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drawings/drawing13.xml" ContentType="application/vnd.openxmlformats-officedocument.drawing+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NĂM 2020\nâng ngạch\Thi CVC\"/>
    </mc:Choice>
  </mc:AlternateContent>
  <bookViews>
    <workbookView xWindow="240" yWindow="1215" windowWidth="19995" windowHeight="6540" firstSheet="13" activeTab="13"/>
  </bookViews>
  <sheets>
    <sheet name="Biểu 1" sheetId="15" state="hidden" r:id="rId1"/>
    <sheet name="Biểu 1 (2)" sheetId="19" state="hidden" r:id="rId2"/>
    <sheet name="Biểu 1 (3)" sheetId="21" state="hidden" r:id="rId3"/>
    <sheet name="TH" sheetId="22" state="hidden" r:id="rId4"/>
    <sheet name="PA1 (1)" sheetId="24" state="hidden" r:id="rId5"/>
    <sheet name="PA1 (2)" sheetId="25" state="hidden" r:id="rId6"/>
    <sheet name="PA2" sheetId="23" state="hidden" r:id="rId7"/>
    <sheet name="Biểu số 3-Nâng ngạch CVC" sheetId="2" state="hidden" r:id="rId8"/>
    <sheet name="Biểu số 3-Nâng ngạch CVC (2)" sheetId="16" state="hidden" r:id="rId9"/>
    <sheet name="DS loại" sheetId="17" state="hidden" r:id="rId10"/>
    <sheet name="DS để lại" sheetId="18" state="hidden" r:id="rId11"/>
    <sheet name="DS nop ho so" sheetId="26" state="hidden" r:id="rId12"/>
    <sheet name="de xuat" sheetId="27" state="hidden" r:id="rId13"/>
    <sheet name="DS du tieu chuan, ĐK" sheetId="45" r:id="rId14"/>
    <sheet name="DS du tieu chuan, ĐK (2)" sheetId="47" state="hidden" r:id="rId15"/>
    <sheet name="Sheet3" sheetId="46" state="hidden" r:id="rId16"/>
    <sheet name="tieng Anh" sheetId="37" state="hidden" r:id="rId17"/>
    <sheet name="Tin học" sheetId="38" state="hidden" r:id="rId18"/>
    <sheet name="QLNN" sheetId="39" state="hidden" r:id="rId19"/>
    <sheet name="SYLL, bang CM" sheetId="40" state="hidden" r:id="rId20"/>
    <sheet name="Đe tai" sheetId="42" state="hidden" r:id="rId21"/>
    <sheet name="Thoi gian giu ngạch" sheetId="43" state="hidden" r:id="rId22"/>
    <sheet name="TH so luong nop Ho so" sheetId="29" state="hidden" r:id="rId23"/>
  </sheets>
  <definedNames>
    <definedName name="_xlnm._FilterDatabase" localSheetId="0" hidden="1">'Biểu 1'!$A$8:$L$75</definedName>
    <definedName name="_xlnm._FilterDatabase" localSheetId="7" hidden="1">'Biểu số 3-Nâng ngạch CVC'!$10:$243</definedName>
    <definedName name="_xlnm._FilterDatabase" localSheetId="8" hidden="1">'Biểu số 3-Nâng ngạch CVC (2)'!$A$8:$U$243</definedName>
    <definedName name="_xlnm._FilterDatabase" localSheetId="10" hidden="1">'DS để lại'!$A$8:$S$121</definedName>
    <definedName name="_xlnm._FilterDatabase" localSheetId="13" hidden="1">'DS du tieu chuan, ĐK'!$A$5:$XCX$144</definedName>
    <definedName name="_xlnm._FilterDatabase" localSheetId="14" hidden="1">'DS du tieu chuan, ĐK (2)'!$A$5:$XDL$143</definedName>
    <definedName name="_xlnm._FilterDatabase" localSheetId="9" hidden="1">'DS loại'!$A$8:$S$127</definedName>
    <definedName name="_xlnm._FilterDatabase" localSheetId="11" hidden="1">'DS nop ho so'!$11:$159</definedName>
    <definedName name="_xlnm._FilterDatabase" localSheetId="19" hidden="1">'SYLL, bang CM'!$L$8:$N$158</definedName>
    <definedName name="_xlnm._FilterDatabase" localSheetId="21" hidden="1">'Thoi gian giu ngạch'!$A$7:$Y$158</definedName>
    <definedName name="_xlnm._FilterDatabase" localSheetId="16" hidden="1">'tieng Anh'!$A$7:$IL$158</definedName>
    <definedName name="_xlnm._FilterDatabase" localSheetId="17" hidden="1">'Tin học'!$A$7:$IL$158</definedName>
    <definedName name="_xlnm.Print_Titles" localSheetId="0">'Biểu 1'!$5:$6</definedName>
    <definedName name="_xlnm.Print_Titles" localSheetId="1">'Biểu 1 (2)'!$5:$8</definedName>
    <definedName name="_xlnm.Print_Titles" localSheetId="2">'Biểu 1 (3)'!$5:$8</definedName>
    <definedName name="_xlnm.Print_Titles" localSheetId="7">'Biểu số 3-Nâng ngạch CVC'!$8:$10</definedName>
    <definedName name="_xlnm.Print_Titles" localSheetId="20">'Đe tai'!$7:$8</definedName>
    <definedName name="_xlnm.Print_Titles" localSheetId="13">'DS du tieu chuan, ĐK'!$3:$5</definedName>
    <definedName name="_xlnm.Print_Titles" localSheetId="14">'DS du tieu chuan, ĐK (2)'!$3:$5</definedName>
    <definedName name="_xlnm.Print_Titles" localSheetId="11">'DS nop ho so'!$9:$11</definedName>
    <definedName name="_xlnm.Print_Titles" localSheetId="4">'PA1 (1)'!$5:$8</definedName>
    <definedName name="_xlnm.Print_Titles" localSheetId="5">'PA1 (2)'!$5:$8</definedName>
    <definedName name="_xlnm.Print_Titles" localSheetId="6">'PA2'!$5:$8</definedName>
    <definedName name="_xlnm.Print_Titles" localSheetId="18">QLNN!$7:$8</definedName>
    <definedName name="_xlnm.Print_Titles" localSheetId="19">'SYLL, bang CM'!$7:$8</definedName>
    <definedName name="_xlnm.Print_Titles" localSheetId="3">TH!$5:$8</definedName>
    <definedName name="_xlnm.Print_Titles" localSheetId="21">'Thoi gian giu ngạch'!$7:$8</definedName>
    <definedName name="_xlnm.Print_Titles" localSheetId="16">'tieng Anh'!$7:$8</definedName>
    <definedName name="_xlnm.Print_Titles" localSheetId="17">'Tin học'!$7:$8</definedName>
  </definedNames>
  <calcPr calcId="162913"/>
</workbook>
</file>

<file path=xl/calcChain.xml><?xml version="1.0" encoding="utf-8"?>
<calcChain xmlns="http://schemas.openxmlformats.org/spreadsheetml/2006/main">
  <c r="D8" i="29" l="1"/>
  <c r="D9" i="29"/>
  <c r="D10" i="29"/>
  <c r="D11" i="29"/>
  <c r="D6" i="29" s="1"/>
  <c r="D12" i="29"/>
  <c r="D13" i="29"/>
  <c r="D14" i="29"/>
  <c r="D15" i="29"/>
  <c r="D16" i="29"/>
  <c r="D17" i="29"/>
  <c r="D18" i="29"/>
  <c r="D19" i="29"/>
  <c r="D20" i="29"/>
  <c r="D21" i="29"/>
  <c r="D22" i="29"/>
  <c r="D23" i="29"/>
  <c r="D24" i="29"/>
  <c r="D25" i="29"/>
  <c r="D26" i="29"/>
  <c r="D27" i="29"/>
  <c r="D29" i="29"/>
  <c r="D30" i="29"/>
  <c r="D31" i="29"/>
  <c r="D32" i="29"/>
  <c r="D33" i="29"/>
  <c r="D34" i="29"/>
  <c r="D35" i="29"/>
  <c r="D36" i="29"/>
  <c r="D37" i="29"/>
  <c r="D38" i="29"/>
  <c r="D39" i="29"/>
  <c r="D40" i="29"/>
  <c r="D41" i="29"/>
  <c r="D7" i="29"/>
  <c r="E28" i="29"/>
  <c r="E6" i="29"/>
  <c r="E5" i="29" l="1"/>
  <c r="C28" i="29"/>
  <c r="D28" i="29" s="1"/>
  <c r="C6" i="29"/>
  <c r="C5" i="29" s="1"/>
  <c r="M10" i="15" l="1"/>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50" i="15"/>
  <c r="M51" i="15"/>
  <c r="M52" i="15"/>
  <c r="M53" i="15"/>
  <c r="M54" i="15"/>
  <c r="M55" i="15"/>
  <c r="M56" i="15"/>
  <c r="M57" i="15"/>
  <c r="M58" i="15"/>
  <c r="M59" i="15"/>
  <c r="M60" i="15"/>
  <c r="M61" i="15"/>
  <c r="M62" i="15"/>
  <c r="M9" i="15"/>
  <c r="M8" i="15" l="1"/>
  <c r="P72" i="27"/>
  <c r="E72" i="27"/>
  <c r="P71" i="27"/>
  <c r="E71" i="27"/>
  <c r="P70" i="27"/>
  <c r="E70" i="27"/>
  <c r="P69" i="27"/>
  <c r="E69" i="27"/>
  <c r="P68" i="27"/>
  <c r="O68" i="27"/>
  <c r="N68" i="27"/>
  <c r="M68" i="27"/>
  <c r="L68" i="27"/>
  <c r="K68" i="27"/>
  <c r="J68" i="27"/>
  <c r="I68" i="27"/>
  <c r="H68" i="27"/>
  <c r="G68" i="27"/>
  <c r="F68" i="27"/>
  <c r="E68" i="27"/>
  <c r="D68" i="27"/>
  <c r="W67" i="27"/>
  <c r="V67" i="27"/>
  <c r="Q67" i="27"/>
  <c r="S67" i="27" s="1"/>
  <c r="P67" i="27"/>
  <c r="E67" i="27"/>
  <c r="W66" i="27"/>
  <c r="V66" i="27"/>
  <c r="P66" i="27"/>
  <c r="Q66" i="27" s="1"/>
  <c r="S66" i="27" s="1"/>
  <c r="E66" i="27"/>
  <c r="W65" i="27"/>
  <c r="V65" i="27"/>
  <c r="Q65" i="27"/>
  <c r="S65" i="27" s="1"/>
  <c r="P65" i="27"/>
  <c r="E65" i="27"/>
  <c r="W64" i="27"/>
  <c r="V64" i="27"/>
  <c r="P64" i="27"/>
  <c r="Q64" i="27" s="1"/>
  <c r="S64" i="27" s="1"/>
  <c r="E64" i="27"/>
  <c r="W63" i="27"/>
  <c r="V63" i="27"/>
  <c r="P63" i="27"/>
  <c r="Q63" i="27" s="1"/>
  <c r="S63" i="27" s="1"/>
  <c r="E63" i="27"/>
  <c r="W62" i="27"/>
  <c r="V62" i="27"/>
  <c r="P62" i="27"/>
  <c r="Q62" i="27" s="1"/>
  <c r="S62" i="27" s="1"/>
  <c r="E62" i="27"/>
  <c r="W61" i="27"/>
  <c r="V61" i="27"/>
  <c r="P61" i="27"/>
  <c r="Q61" i="27" s="1"/>
  <c r="E61" i="27"/>
  <c r="W60" i="27"/>
  <c r="V60" i="27"/>
  <c r="P60" i="27"/>
  <c r="Q60" i="27" s="1"/>
  <c r="S60" i="27" s="1"/>
  <c r="E60" i="27"/>
  <c r="W59" i="27"/>
  <c r="V59" i="27"/>
  <c r="P59" i="27"/>
  <c r="E59" i="27"/>
  <c r="W58" i="27"/>
  <c r="V58" i="27"/>
  <c r="S58" i="27"/>
  <c r="P58" i="27"/>
  <c r="Q58" i="27" s="1"/>
  <c r="E58" i="27"/>
  <c r="W57" i="27"/>
  <c r="V57" i="27"/>
  <c r="P57" i="27"/>
  <c r="Q57" i="27" s="1"/>
  <c r="E57" i="27"/>
  <c r="W56" i="27"/>
  <c r="V56" i="27"/>
  <c r="Q56" i="27"/>
  <c r="S56" i="27" s="1"/>
  <c r="P56" i="27"/>
  <c r="E56" i="27"/>
  <c r="W55" i="27"/>
  <c r="V55" i="27"/>
  <c r="P55" i="27"/>
  <c r="Q55" i="27" s="1"/>
  <c r="E55" i="27"/>
  <c r="O54" i="27"/>
  <c r="N54" i="27"/>
  <c r="M54" i="27"/>
  <c r="L54" i="27"/>
  <c r="K54" i="27"/>
  <c r="J54" i="27"/>
  <c r="I54" i="27"/>
  <c r="H54" i="27"/>
  <c r="G54" i="27"/>
  <c r="F54" i="27"/>
  <c r="D54" i="27"/>
  <c r="C54" i="27"/>
  <c r="V53" i="27"/>
  <c r="P53" i="27"/>
  <c r="Q53" i="27" s="1"/>
  <c r="S53" i="27" s="1"/>
  <c r="E53" i="27"/>
  <c r="D53" i="27"/>
  <c r="V52" i="27"/>
  <c r="Q52" i="27"/>
  <c r="P52" i="27"/>
  <c r="E52" i="27"/>
  <c r="V51" i="27"/>
  <c r="S51" i="27"/>
  <c r="P51" i="27"/>
  <c r="Q51" i="27" s="1"/>
  <c r="E51" i="27"/>
  <c r="V50" i="27"/>
  <c r="P50" i="27"/>
  <c r="Q50" i="27" s="1"/>
  <c r="S50" i="27" s="1"/>
  <c r="E50" i="27"/>
  <c r="V49" i="27"/>
  <c r="P49" i="27"/>
  <c r="Q49" i="27" s="1"/>
  <c r="S49" i="27" s="1"/>
  <c r="E49" i="27"/>
  <c r="Y48" i="27"/>
  <c r="V48" i="27"/>
  <c r="S48" i="27"/>
  <c r="P48" i="27"/>
  <c r="Q48" i="27" s="1"/>
  <c r="E48" i="27"/>
  <c r="Y47" i="27"/>
  <c r="V47" i="27"/>
  <c r="P47" i="27"/>
  <c r="Q47" i="27" s="1"/>
  <c r="S47" i="27" s="1"/>
  <c r="O47" i="27"/>
  <c r="N47" i="27"/>
  <c r="N13" i="27" s="1"/>
  <c r="M47" i="27"/>
  <c r="M13" i="27" s="1"/>
  <c r="M12" i="27" s="1"/>
  <c r="J47" i="27"/>
  <c r="I47" i="27"/>
  <c r="H47" i="27"/>
  <c r="G47" i="27"/>
  <c r="F47" i="27"/>
  <c r="D47" i="27"/>
  <c r="V46" i="27"/>
  <c r="S46" i="27"/>
  <c r="P46" i="27"/>
  <c r="Q46" i="27" s="1"/>
  <c r="E46" i="27"/>
  <c r="V45" i="27"/>
  <c r="P45" i="27"/>
  <c r="Q45" i="27" s="1"/>
  <c r="S45" i="27" s="1"/>
  <c r="E45" i="27"/>
  <c r="V44" i="27"/>
  <c r="P44" i="27"/>
  <c r="Q44" i="27" s="1"/>
  <c r="S44" i="27" s="1"/>
  <c r="E44" i="27"/>
  <c r="V43" i="27"/>
  <c r="P43" i="27"/>
  <c r="Q43" i="27" s="1"/>
  <c r="S43" i="27" s="1"/>
  <c r="E43" i="27"/>
  <c r="V42" i="27"/>
  <c r="P42" i="27"/>
  <c r="Q42" i="27" s="1"/>
  <c r="S42" i="27" s="1"/>
  <c r="E42" i="27"/>
  <c r="V41" i="27"/>
  <c r="P41" i="27"/>
  <c r="Q41" i="27" s="1"/>
  <c r="S41" i="27" s="1"/>
  <c r="E41" i="27"/>
  <c r="V40" i="27"/>
  <c r="P40" i="27"/>
  <c r="Q40" i="27" s="1"/>
  <c r="J40" i="27"/>
  <c r="I40" i="27"/>
  <c r="H40" i="27"/>
  <c r="G40" i="27"/>
  <c r="G13" i="27" s="1"/>
  <c r="G12" i="27" s="1"/>
  <c r="F40" i="27"/>
  <c r="D40" i="27"/>
  <c r="V39" i="27"/>
  <c r="P39" i="27"/>
  <c r="Q39" i="27" s="1"/>
  <c r="S39" i="27" s="1"/>
  <c r="E39" i="27"/>
  <c r="V38" i="27"/>
  <c r="P38" i="27"/>
  <c r="Q38" i="27" s="1"/>
  <c r="S38" i="27" s="1"/>
  <c r="E38" i="27"/>
  <c r="V37" i="27"/>
  <c r="P37" i="27"/>
  <c r="Q37" i="27" s="1"/>
  <c r="S37" i="27" s="1"/>
  <c r="E37" i="27"/>
  <c r="V36" i="27"/>
  <c r="P36" i="27"/>
  <c r="Q36" i="27" s="1"/>
  <c r="S36" i="27" s="1"/>
  <c r="E36" i="27"/>
  <c r="V35" i="27"/>
  <c r="P35" i="27"/>
  <c r="Q35" i="27" s="1"/>
  <c r="S35" i="27" s="1"/>
  <c r="E35" i="27"/>
  <c r="X34" i="27"/>
  <c r="V34" i="27"/>
  <c r="P34" i="27"/>
  <c r="Q34" i="27" s="1"/>
  <c r="S34" i="27" s="1"/>
  <c r="E34" i="27"/>
  <c r="V33" i="27"/>
  <c r="P33" i="27"/>
  <c r="Q33" i="27" s="1"/>
  <c r="S33" i="27" s="1"/>
  <c r="J33" i="27"/>
  <c r="I33" i="27"/>
  <c r="H33" i="27"/>
  <c r="G33" i="27"/>
  <c r="F33" i="27"/>
  <c r="D33" i="27"/>
  <c r="V32" i="27"/>
  <c r="P32" i="27"/>
  <c r="Q32" i="27" s="1"/>
  <c r="S32" i="27" s="1"/>
  <c r="E32" i="27"/>
  <c r="V31" i="27"/>
  <c r="P31" i="27"/>
  <c r="Q31" i="27" s="1"/>
  <c r="E31" i="27"/>
  <c r="V30" i="27"/>
  <c r="P30" i="27"/>
  <c r="Q30" i="27" s="1"/>
  <c r="E30" i="27"/>
  <c r="V29" i="27"/>
  <c r="Q29" i="27"/>
  <c r="S29" i="27" s="1"/>
  <c r="P29" i="27"/>
  <c r="E29" i="27"/>
  <c r="V28" i="27"/>
  <c r="P28" i="27"/>
  <c r="Q28" i="27" s="1"/>
  <c r="S28" i="27" s="1"/>
  <c r="E28" i="27"/>
  <c r="V27" i="27"/>
  <c r="P27" i="27"/>
  <c r="Q27" i="27" s="1"/>
  <c r="S27" i="27" s="1"/>
  <c r="E27" i="27"/>
  <c r="V26" i="27"/>
  <c r="P26" i="27"/>
  <c r="Q26" i="27" s="1"/>
  <c r="K26" i="27"/>
  <c r="K13" i="27" s="1"/>
  <c r="J26" i="27"/>
  <c r="I26" i="27"/>
  <c r="H26" i="27"/>
  <c r="G26" i="27"/>
  <c r="F26" i="27"/>
  <c r="D26" i="27"/>
  <c r="V25" i="27"/>
  <c r="P25" i="27"/>
  <c r="Q25" i="27" s="1"/>
  <c r="S25" i="27" s="1"/>
  <c r="E25" i="27"/>
  <c r="V24" i="27"/>
  <c r="P24" i="27"/>
  <c r="Q24" i="27" s="1"/>
  <c r="S24" i="27" s="1"/>
  <c r="E24" i="27"/>
  <c r="V23" i="27"/>
  <c r="Q23" i="27"/>
  <c r="S23" i="27" s="1"/>
  <c r="P23" i="27"/>
  <c r="E23" i="27"/>
  <c r="V22" i="27"/>
  <c r="P22" i="27"/>
  <c r="Q22" i="27" s="1"/>
  <c r="S22" i="27" s="1"/>
  <c r="E22" i="27"/>
  <c r="V21" i="27"/>
  <c r="P21" i="27"/>
  <c r="Q21" i="27" s="1"/>
  <c r="S21" i="27" s="1"/>
  <c r="E21" i="27"/>
  <c r="V20" i="27"/>
  <c r="P20" i="27"/>
  <c r="Q20" i="27" s="1"/>
  <c r="E20" i="27"/>
  <c r="V19" i="27"/>
  <c r="P19" i="27"/>
  <c r="Q19" i="27" s="1"/>
  <c r="S19" i="27" s="1"/>
  <c r="E19" i="27"/>
  <c r="V18" i="27"/>
  <c r="P18" i="27"/>
  <c r="Q18" i="27" s="1"/>
  <c r="S18" i="27" s="1"/>
  <c r="E18" i="27"/>
  <c r="V17" i="27"/>
  <c r="P17" i="27"/>
  <c r="Q17" i="27" s="1"/>
  <c r="S17" i="27" s="1"/>
  <c r="E17" i="27"/>
  <c r="V16" i="27"/>
  <c r="P16" i="27"/>
  <c r="Q16" i="27" s="1"/>
  <c r="S16" i="27" s="1"/>
  <c r="E16" i="27"/>
  <c r="V15" i="27"/>
  <c r="P15" i="27"/>
  <c r="Q15" i="27" s="1"/>
  <c r="J15" i="27"/>
  <c r="I15" i="27"/>
  <c r="H15" i="27"/>
  <c r="G15" i="27"/>
  <c r="F15" i="27"/>
  <c r="V14" i="27"/>
  <c r="S14" i="27"/>
  <c r="Q14" i="27"/>
  <c r="P14" i="27"/>
  <c r="E14" i="27"/>
  <c r="T13" i="27"/>
  <c r="T12" i="27" s="1"/>
  <c r="R13" i="27"/>
  <c r="O13" i="27"/>
  <c r="L13" i="27"/>
  <c r="L12" i="27" s="1"/>
  <c r="C13" i="27"/>
  <c r="R12" i="27"/>
  <c r="N12" i="27"/>
  <c r="O12" i="27" l="1"/>
  <c r="E26" i="27"/>
  <c r="K12" i="27"/>
  <c r="P13" i="27"/>
  <c r="P12" i="27" s="1"/>
  <c r="E33" i="27"/>
  <c r="D13" i="27"/>
  <c r="D12" i="27" s="1"/>
  <c r="I13" i="27"/>
  <c r="I12" i="27" s="1"/>
  <c r="E40" i="27"/>
  <c r="E47" i="27"/>
  <c r="S13" i="27"/>
  <c r="Q59" i="27"/>
  <c r="S59" i="27" s="1"/>
  <c r="P54" i="27"/>
  <c r="H13" i="27"/>
  <c r="H12" i="27" s="1"/>
  <c r="E54" i="27"/>
  <c r="C12" i="27"/>
  <c r="E15" i="27"/>
  <c r="F13" i="27"/>
  <c r="F12" i="27" s="1"/>
  <c r="J13" i="27"/>
  <c r="J12" i="27" s="1"/>
  <c r="S55" i="27"/>
  <c r="S54" i="27" s="1"/>
  <c r="Q13" i="27"/>
  <c r="S12" i="27" l="1"/>
  <c r="Q54" i="27"/>
  <c r="Q12" i="27" s="1"/>
  <c r="E13" i="27"/>
  <c r="E12" i="27" s="1"/>
  <c r="L49" i="15" l="1"/>
  <c r="M49" i="15" s="1"/>
  <c r="M7" i="15" s="1"/>
  <c r="L8" i="15"/>
  <c r="L7" i="15" l="1"/>
  <c r="R21" i="23" l="1"/>
  <c r="R22" i="23"/>
  <c r="R25" i="23"/>
  <c r="R27" i="23"/>
  <c r="R29" i="23"/>
  <c r="R30" i="23"/>
  <c r="R33" i="23"/>
  <c r="R34" i="23"/>
  <c r="R35" i="23"/>
  <c r="R36" i="23"/>
  <c r="R37" i="23"/>
  <c r="R39" i="23"/>
  <c r="R40" i="23"/>
  <c r="R41" i="23"/>
  <c r="R42" i="23"/>
  <c r="R48" i="23"/>
  <c r="R49" i="23"/>
  <c r="R50" i="23"/>
  <c r="R52" i="23"/>
  <c r="R54" i="23"/>
  <c r="R55" i="23"/>
  <c r="R60" i="23"/>
  <c r="R63" i="23"/>
  <c r="R66" i="23"/>
  <c r="R67" i="23"/>
  <c r="R68" i="23"/>
  <c r="R69" i="23"/>
  <c r="K13" i="25" l="1"/>
  <c r="K13" i="24"/>
  <c r="Q69" i="23"/>
  <c r="D69" i="23"/>
  <c r="S69" i="23" s="1"/>
  <c r="Q68" i="23"/>
  <c r="D68" i="23"/>
  <c r="S68" i="23" s="1"/>
  <c r="P67" i="23"/>
  <c r="D67" i="23"/>
  <c r="S67" i="23" s="1"/>
  <c r="P66" i="23"/>
  <c r="Q66" i="23" s="1"/>
  <c r="D66" i="23"/>
  <c r="O65" i="23"/>
  <c r="N65" i="23"/>
  <c r="M65" i="23"/>
  <c r="L65" i="23"/>
  <c r="K65" i="23"/>
  <c r="J65" i="23"/>
  <c r="R65" i="23" s="1"/>
  <c r="I65" i="23"/>
  <c r="H65" i="23"/>
  <c r="G65" i="23"/>
  <c r="F65" i="23"/>
  <c r="E65" i="23"/>
  <c r="C65" i="23"/>
  <c r="S64" i="23"/>
  <c r="Q64" i="23"/>
  <c r="D64" i="23"/>
  <c r="P63" i="23"/>
  <c r="Q63" i="23" s="1"/>
  <c r="D63" i="23"/>
  <c r="S63" i="23" s="1"/>
  <c r="Q62" i="23"/>
  <c r="D62" i="23"/>
  <c r="S62" i="23" s="1"/>
  <c r="S61" i="23"/>
  <c r="Q61" i="23"/>
  <c r="D61" i="23"/>
  <c r="P60" i="23"/>
  <c r="Q60" i="23" s="1"/>
  <c r="D60" i="23"/>
  <c r="S60" i="23" s="1"/>
  <c r="Q59" i="23"/>
  <c r="D59" i="23"/>
  <c r="S59" i="23" s="1"/>
  <c r="Q58" i="23"/>
  <c r="D58" i="23"/>
  <c r="S58" i="23" s="1"/>
  <c r="Q57" i="23"/>
  <c r="D57" i="23"/>
  <c r="S57" i="23" s="1"/>
  <c r="Q56" i="23"/>
  <c r="D56" i="23"/>
  <c r="S56" i="23" s="1"/>
  <c r="P55" i="23"/>
  <c r="Q55" i="23" s="1"/>
  <c r="D55" i="23"/>
  <c r="S55" i="23" s="1"/>
  <c r="P54" i="23"/>
  <c r="Q54" i="23" s="1"/>
  <c r="D54" i="23"/>
  <c r="S54" i="23" s="1"/>
  <c r="Q53" i="23"/>
  <c r="D53" i="23"/>
  <c r="S53" i="23" s="1"/>
  <c r="P52" i="23"/>
  <c r="Q52" i="23" s="1"/>
  <c r="D52" i="23"/>
  <c r="O51" i="23"/>
  <c r="N51" i="23"/>
  <c r="M51" i="23"/>
  <c r="L51" i="23"/>
  <c r="K51" i="23"/>
  <c r="J51" i="23"/>
  <c r="I51" i="23"/>
  <c r="H51" i="23"/>
  <c r="G51" i="23"/>
  <c r="F51" i="23"/>
  <c r="E51" i="23"/>
  <c r="C51" i="23"/>
  <c r="P50" i="23"/>
  <c r="Q50" i="23" s="1"/>
  <c r="D50" i="23"/>
  <c r="S50" i="23" s="1"/>
  <c r="C50" i="23"/>
  <c r="P49" i="23"/>
  <c r="Q49" i="23" s="1"/>
  <c r="D49" i="23"/>
  <c r="S49" i="23" s="1"/>
  <c r="P48" i="23"/>
  <c r="Q48" i="23" s="1"/>
  <c r="D48" i="23"/>
  <c r="S48" i="23" s="1"/>
  <c r="D47" i="23"/>
  <c r="S47" i="23" s="1"/>
  <c r="D46" i="23"/>
  <c r="S46" i="23" s="1"/>
  <c r="D45" i="23"/>
  <c r="S45" i="23" s="1"/>
  <c r="Q44" i="23"/>
  <c r="N44" i="23"/>
  <c r="M44" i="23"/>
  <c r="L44" i="23"/>
  <c r="L10" i="23" s="1"/>
  <c r="L9" i="23" s="1"/>
  <c r="I44" i="23"/>
  <c r="H44" i="23"/>
  <c r="G44" i="23"/>
  <c r="F44" i="23"/>
  <c r="E44" i="23"/>
  <c r="D44" i="23" s="1"/>
  <c r="S44" i="23" s="1"/>
  <c r="C44" i="23"/>
  <c r="Q43" i="23"/>
  <c r="D43" i="23"/>
  <c r="S43" i="23" s="1"/>
  <c r="Q42" i="23"/>
  <c r="D42" i="23"/>
  <c r="S42" i="23" s="1"/>
  <c r="S41" i="23"/>
  <c r="Q41" i="23"/>
  <c r="D41" i="23"/>
  <c r="Q40" i="23"/>
  <c r="D40" i="23"/>
  <c r="Q39" i="23"/>
  <c r="D39" i="23"/>
  <c r="D38" i="23"/>
  <c r="Q37" i="23"/>
  <c r="I37" i="23"/>
  <c r="H37" i="23"/>
  <c r="G37" i="23"/>
  <c r="F37" i="23"/>
  <c r="E37" i="23"/>
  <c r="D37" i="23" s="1"/>
  <c r="S37" i="23" s="1"/>
  <c r="C37" i="23"/>
  <c r="S36" i="23"/>
  <c r="Q36" i="23"/>
  <c r="D36" i="23"/>
  <c r="S35" i="23"/>
  <c r="Q35" i="23"/>
  <c r="D35" i="23"/>
  <c r="Q34" i="23"/>
  <c r="D34" i="23"/>
  <c r="S34" i="23" s="1"/>
  <c r="Q33" i="23"/>
  <c r="D33" i="23"/>
  <c r="S33" i="23" s="1"/>
  <c r="D32" i="23"/>
  <c r="S32" i="23" s="1"/>
  <c r="D31" i="23"/>
  <c r="S31" i="23" s="1"/>
  <c r="Q30" i="23"/>
  <c r="I30" i="23"/>
  <c r="H30" i="23"/>
  <c r="G30" i="23"/>
  <c r="F30" i="23"/>
  <c r="E30" i="23"/>
  <c r="C30" i="23"/>
  <c r="S29" i="23"/>
  <c r="Q29" i="23"/>
  <c r="D29" i="23"/>
  <c r="S28" i="23"/>
  <c r="Q28" i="23"/>
  <c r="D28" i="23"/>
  <c r="Q27" i="23"/>
  <c r="D27" i="23"/>
  <c r="S27" i="23" s="1"/>
  <c r="Q26" i="23"/>
  <c r="D26" i="23"/>
  <c r="S26" i="23" s="1"/>
  <c r="S25" i="23"/>
  <c r="Q25" i="23"/>
  <c r="D25" i="23"/>
  <c r="D24" i="23"/>
  <c r="S24" i="23" s="1"/>
  <c r="J23" i="23"/>
  <c r="J10" i="23" s="1"/>
  <c r="J9" i="23" s="1"/>
  <c r="I23" i="23"/>
  <c r="H23" i="23"/>
  <c r="G23" i="23"/>
  <c r="F23" i="23"/>
  <c r="F10" i="23" s="1"/>
  <c r="F9" i="23" s="1"/>
  <c r="U10" i="23" s="1"/>
  <c r="E23" i="23"/>
  <c r="C23" i="23"/>
  <c r="S22" i="23"/>
  <c r="Q22" i="23"/>
  <c r="D22" i="23"/>
  <c r="Q21" i="23"/>
  <c r="D21" i="23"/>
  <c r="S21" i="23" s="1"/>
  <c r="Q20" i="23"/>
  <c r="D20" i="23"/>
  <c r="S20" i="23" s="1"/>
  <c r="Q19" i="23"/>
  <c r="D19" i="23"/>
  <c r="D18" i="23"/>
  <c r="D17" i="23"/>
  <c r="Q16" i="23"/>
  <c r="D16" i="23"/>
  <c r="Q15" i="23"/>
  <c r="D15" i="23"/>
  <c r="S15" i="23" s="1"/>
  <c r="Q14" i="23"/>
  <c r="D14" i="23"/>
  <c r="S14" i="23" s="1"/>
  <c r="D13" i="23"/>
  <c r="Q12" i="23"/>
  <c r="I12" i="23"/>
  <c r="H12" i="23"/>
  <c r="H10" i="23" s="1"/>
  <c r="H9" i="23" s="1"/>
  <c r="G12" i="23"/>
  <c r="G10" i="23" s="1"/>
  <c r="G9" i="23" s="1"/>
  <c r="F12" i="23"/>
  <c r="E12" i="23"/>
  <c r="S11" i="23"/>
  <c r="Q11" i="23"/>
  <c r="D11" i="23"/>
  <c r="O10" i="23"/>
  <c r="N10" i="23"/>
  <c r="M10" i="23"/>
  <c r="M9" i="23" s="1"/>
  <c r="K10" i="23"/>
  <c r="C10" i="23"/>
  <c r="C9" i="23" s="1"/>
  <c r="S8" i="23"/>
  <c r="Q69" i="22"/>
  <c r="P69" i="22"/>
  <c r="D69" i="22"/>
  <c r="P68" i="22"/>
  <c r="D68" i="22"/>
  <c r="Q68" i="22" s="1"/>
  <c r="P67" i="22"/>
  <c r="D67" i="22"/>
  <c r="Q67" i="22" s="1"/>
  <c r="P66" i="22"/>
  <c r="D66" i="22"/>
  <c r="Q66" i="22" s="1"/>
  <c r="O65" i="22"/>
  <c r="N65" i="22"/>
  <c r="M65" i="22"/>
  <c r="L65" i="22"/>
  <c r="K65" i="22"/>
  <c r="J65" i="22"/>
  <c r="I65" i="22"/>
  <c r="H65" i="22"/>
  <c r="G65" i="22"/>
  <c r="F65" i="22"/>
  <c r="E65" i="22"/>
  <c r="D65" i="22"/>
  <c r="C65" i="22"/>
  <c r="P64" i="22"/>
  <c r="D64" i="22"/>
  <c r="Q64" i="22" s="1"/>
  <c r="P63" i="22"/>
  <c r="D63" i="22"/>
  <c r="Q63" i="22" s="1"/>
  <c r="P62" i="22"/>
  <c r="D62" i="22"/>
  <c r="Q62" i="22" s="1"/>
  <c r="P61" i="22"/>
  <c r="D61" i="22"/>
  <c r="Q61" i="22" s="1"/>
  <c r="P60" i="22"/>
  <c r="D60" i="22"/>
  <c r="Q60" i="22" s="1"/>
  <c r="Q59" i="22"/>
  <c r="P59" i="22"/>
  <c r="D59" i="22"/>
  <c r="P58" i="22"/>
  <c r="D58" i="22"/>
  <c r="Q58" i="22" s="1"/>
  <c r="P57" i="22"/>
  <c r="D57" i="22"/>
  <c r="Q57" i="22" s="1"/>
  <c r="Q56" i="22"/>
  <c r="P56" i="22"/>
  <c r="D56" i="22"/>
  <c r="P55" i="22"/>
  <c r="D55" i="22"/>
  <c r="Q55" i="22" s="1"/>
  <c r="P54" i="22"/>
  <c r="D54" i="22"/>
  <c r="Q54" i="22" s="1"/>
  <c r="P53" i="22"/>
  <c r="D53" i="22"/>
  <c r="Q53" i="22" s="1"/>
  <c r="P52" i="22"/>
  <c r="D52" i="22"/>
  <c r="O51" i="22"/>
  <c r="N51" i="22"/>
  <c r="M51" i="22"/>
  <c r="L51" i="22"/>
  <c r="K51" i="22"/>
  <c r="J51" i="22"/>
  <c r="I51" i="22"/>
  <c r="H51" i="22"/>
  <c r="G51" i="22"/>
  <c r="F51" i="22"/>
  <c r="E51" i="22"/>
  <c r="C51" i="22"/>
  <c r="P50" i="22"/>
  <c r="D50" i="22"/>
  <c r="Q50" i="22" s="1"/>
  <c r="C50" i="22"/>
  <c r="P49" i="22"/>
  <c r="D49" i="22"/>
  <c r="Q49" i="22" s="1"/>
  <c r="P48" i="22"/>
  <c r="D48" i="22"/>
  <c r="Q48" i="22" s="1"/>
  <c r="D47" i="22"/>
  <c r="Q47" i="22" s="1"/>
  <c r="D46" i="22"/>
  <c r="Q46" i="22" s="1"/>
  <c r="D45" i="22"/>
  <c r="Q45" i="22" s="1"/>
  <c r="P44" i="22"/>
  <c r="N44" i="22"/>
  <c r="N10" i="22" s="1"/>
  <c r="M44" i="22"/>
  <c r="M10" i="22" s="1"/>
  <c r="M9" i="22" s="1"/>
  <c r="L44" i="22"/>
  <c r="L10" i="22" s="1"/>
  <c r="I44" i="22"/>
  <c r="H44" i="22"/>
  <c r="G44" i="22"/>
  <c r="F44" i="22"/>
  <c r="D44" i="22" s="1"/>
  <c r="Q44" i="22" s="1"/>
  <c r="E44" i="22"/>
  <c r="C44" i="22"/>
  <c r="P43" i="22"/>
  <c r="D43" i="22"/>
  <c r="Q43" i="22" s="1"/>
  <c r="P42" i="22"/>
  <c r="D42" i="22"/>
  <c r="Q42" i="22" s="1"/>
  <c r="P41" i="22"/>
  <c r="D41" i="22"/>
  <c r="Q41" i="22" s="1"/>
  <c r="D40" i="22"/>
  <c r="D39" i="22"/>
  <c r="D38" i="22"/>
  <c r="P37" i="22"/>
  <c r="I37" i="22"/>
  <c r="H37" i="22"/>
  <c r="G37" i="22"/>
  <c r="F37" i="22"/>
  <c r="E37" i="22"/>
  <c r="C37" i="22"/>
  <c r="P36" i="22"/>
  <c r="D36" i="22"/>
  <c r="Q36" i="22" s="1"/>
  <c r="P35" i="22"/>
  <c r="D35" i="22"/>
  <c r="Q35" i="22" s="1"/>
  <c r="P34" i="22"/>
  <c r="D34" i="22"/>
  <c r="Q34" i="22" s="1"/>
  <c r="D33" i="22"/>
  <c r="Q33" i="22" s="1"/>
  <c r="D32" i="22"/>
  <c r="Q32" i="22" s="1"/>
  <c r="D31" i="22"/>
  <c r="Q31" i="22" s="1"/>
  <c r="P30" i="22"/>
  <c r="I30" i="22"/>
  <c r="H30" i="22"/>
  <c r="G30" i="22"/>
  <c r="F30" i="22"/>
  <c r="E30" i="22"/>
  <c r="C30" i="22"/>
  <c r="P29" i="22"/>
  <c r="D29" i="22"/>
  <c r="Q29" i="22" s="1"/>
  <c r="P28" i="22"/>
  <c r="D28" i="22"/>
  <c r="Q28" i="22" s="1"/>
  <c r="Q27" i="22"/>
  <c r="P27" i="22"/>
  <c r="D27" i="22"/>
  <c r="P26" i="22"/>
  <c r="D26" i="22"/>
  <c r="Q26" i="22" s="1"/>
  <c r="D25" i="22"/>
  <c r="Q25" i="22" s="1"/>
  <c r="D24" i="22"/>
  <c r="Q24" i="22" s="1"/>
  <c r="P23" i="22"/>
  <c r="J23" i="22"/>
  <c r="I23" i="22"/>
  <c r="H23" i="22"/>
  <c r="G23" i="22"/>
  <c r="F23" i="22"/>
  <c r="D23" i="22" s="1"/>
  <c r="E23" i="22"/>
  <c r="C23" i="22"/>
  <c r="P22" i="22"/>
  <c r="D22" i="22"/>
  <c r="Q22" i="22" s="1"/>
  <c r="P21" i="22"/>
  <c r="D21" i="22"/>
  <c r="Q21" i="22" s="1"/>
  <c r="D20" i="22"/>
  <c r="Q20" i="22" s="1"/>
  <c r="D19" i="22"/>
  <c r="D18" i="22"/>
  <c r="D17" i="22"/>
  <c r="D16" i="22"/>
  <c r="D15" i="22"/>
  <c r="Q15" i="22" s="1"/>
  <c r="D14" i="22"/>
  <c r="Q14" i="22" s="1"/>
  <c r="D13" i="22"/>
  <c r="P12" i="22"/>
  <c r="I12" i="22"/>
  <c r="H12" i="22"/>
  <c r="G12" i="22"/>
  <c r="F12" i="22"/>
  <c r="E12" i="22"/>
  <c r="P11" i="22"/>
  <c r="D11" i="22"/>
  <c r="Q11" i="22" s="1"/>
  <c r="O10" i="22"/>
  <c r="K10" i="22"/>
  <c r="J10" i="22"/>
  <c r="J9" i="22" s="1"/>
  <c r="Q8" i="22"/>
  <c r="N9" i="23" l="1"/>
  <c r="D65" i="23"/>
  <c r="P65" i="23"/>
  <c r="Q10" i="23"/>
  <c r="K9" i="22"/>
  <c r="N9" i="22"/>
  <c r="D51" i="22"/>
  <c r="Q51" i="22" s="1"/>
  <c r="O9" i="23"/>
  <c r="E10" i="23"/>
  <c r="E9" i="23" s="1"/>
  <c r="I10" i="23"/>
  <c r="I9" i="23" s="1"/>
  <c r="D30" i="23"/>
  <c r="S30" i="23" s="1"/>
  <c r="D51" i="23"/>
  <c r="S51" i="23" s="1"/>
  <c r="Q23" i="23"/>
  <c r="R23" i="23"/>
  <c r="G10" i="22"/>
  <c r="G9" i="22" s="1"/>
  <c r="I10" i="22"/>
  <c r="I9" i="22" s="1"/>
  <c r="E10" i="22"/>
  <c r="E9" i="22" s="1"/>
  <c r="C10" i="22"/>
  <c r="C9" i="22" s="1"/>
  <c r="K9" i="23"/>
  <c r="D23" i="23"/>
  <c r="Q51" i="23"/>
  <c r="S65" i="23"/>
  <c r="D30" i="22"/>
  <c r="Q30" i="22" s="1"/>
  <c r="D37" i="22"/>
  <c r="Q37" i="22" s="1"/>
  <c r="H10" i="22"/>
  <c r="H9" i="22" s="1"/>
  <c r="Q23" i="22"/>
  <c r="Q65" i="22"/>
  <c r="O9" i="22"/>
  <c r="L9" i="22"/>
  <c r="D12" i="23"/>
  <c r="S12" i="23" s="1"/>
  <c r="S52" i="23"/>
  <c r="Q67" i="23"/>
  <c r="Q65" i="23" s="1"/>
  <c r="P10" i="23"/>
  <c r="P51" i="23"/>
  <c r="S66" i="23"/>
  <c r="S23" i="23"/>
  <c r="F10" i="22"/>
  <c r="F9" i="22" s="1"/>
  <c r="S10" i="22" s="1"/>
  <c r="D12" i="22"/>
  <c r="Q12" i="22" s="1"/>
  <c r="Q52" i="22"/>
  <c r="R12" i="21"/>
  <c r="R21" i="21"/>
  <c r="R22" i="21"/>
  <c r="R23" i="21"/>
  <c r="R26" i="21"/>
  <c r="R27" i="21"/>
  <c r="R28" i="21"/>
  <c r="R29" i="21"/>
  <c r="R30" i="21"/>
  <c r="R34" i="21"/>
  <c r="R35" i="21"/>
  <c r="R36" i="21"/>
  <c r="R37" i="21"/>
  <c r="R41" i="21"/>
  <c r="R42" i="21"/>
  <c r="R43" i="21"/>
  <c r="R44" i="21"/>
  <c r="R48" i="21"/>
  <c r="R49" i="21"/>
  <c r="R50" i="21"/>
  <c r="R52" i="21"/>
  <c r="R53" i="21"/>
  <c r="R54" i="21"/>
  <c r="R55" i="21"/>
  <c r="R56" i="21"/>
  <c r="R57" i="21"/>
  <c r="R58" i="21"/>
  <c r="R59" i="21"/>
  <c r="R60" i="21"/>
  <c r="R61" i="21"/>
  <c r="R62" i="21"/>
  <c r="R63" i="21"/>
  <c r="R64" i="21"/>
  <c r="R66" i="21"/>
  <c r="R67" i="21"/>
  <c r="R68" i="21"/>
  <c r="R69" i="21"/>
  <c r="R11" i="21"/>
  <c r="Q12" i="21"/>
  <c r="Q14" i="21"/>
  <c r="Q15" i="21"/>
  <c r="Q16" i="21"/>
  <c r="Q19" i="21"/>
  <c r="Q20" i="21"/>
  <c r="Q21" i="21"/>
  <c r="Q22" i="21"/>
  <c r="Q25" i="21"/>
  <c r="Q26" i="21"/>
  <c r="Q27" i="21"/>
  <c r="Q28" i="21"/>
  <c r="Q29" i="21"/>
  <c r="Q30" i="21"/>
  <c r="Q33" i="21"/>
  <c r="Q34" i="21"/>
  <c r="Q35" i="21"/>
  <c r="Q36" i="21"/>
  <c r="Q37" i="21"/>
  <c r="Q39" i="21"/>
  <c r="Q40" i="21"/>
  <c r="Q41" i="21"/>
  <c r="Q42" i="21"/>
  <c r="Q43" i="21"/>
  <c r="Q44" i="21"/>
  <c r="Q53" i="21"/>
  <c r="Q54" i="21"/>
  <c r="Q55" i="21"/>
  <c r="Q56" i="21"/>
  <c r="Q57" i="21"/>
  <c r="Q58" i="21"/>
  <c r="Q59" i="21"/>
  <c r="Q61" i="21"/>
  <c r="Q62" i="21"/>
  <c r="Q64" i="21"/>
  <c r="Q68" i="21"/>
  <c r="Q69" i="21"/>
  <c r="Q11" i="21"/>
  <c r="P67" i="21"/>
  <c r="Q67" i="21" s="1"/>
  <c r="P66" i="21"/>
  <c r="P65" i="21" s="1"/>
  <c r="P54" i="21"/>
  <c r="P55" i="21"/>
  <c r="P60" i="21"/>
  <c r="Q60" i="21" s="1"/>
  <c r="P63" i="21"/>
  <c r="P51" i="21" s="1"/>
  <c r="P52" i="21"/>
  <c r="Q52" i="21" s="1"/>
  <c r="P48" i="21"/>
  <c r="Q48" i="21" s="1"/>
  <c r="P49" i="21"/>
  <c r="Q49" i="21" s="1"/>
  <c r="P50" i="21"/>
  <c r="Q50" i="21" s="1"/>
  <c r="P10" i="21" l="1"/>
  <c r="P9" i="21" s="1"/>
  <c r="Q66" i="21"/>
  <c r="Q65" i="21" s="1"/>
  <c r="Q9" i="23"/>
  <c r="Q63" i="21"/>
  <c r="Q51" i="21" s="1"/>
  <c r="D10" i="23"/>
  <c r="D9" i="23" s="1"/>
  <c r="P9" i="23"/>
  <c r="D10" i="22"/>
  <c r="D9" i="22" s="1"/>
  <c r="U13" i="19"/>
  <c r="U17" i="19"/>
  <c r="U21" i="19"/>
  <c r="U25" i="19"/>
  <c r="U29" i="19"/>
  <c r="U33" i="19"/>
  <c r="U37" i="19"/>
  <c r="U41" i="19"/>
  <c r="T12" i="19"/>
  <c r="U12" i="19" s="1"/>
  <c r="T13" i="19"/>
  <c r="T14" i="19"/>
  <c r="U14" i="19" s="1"/>
  <c r="T15" i="19"/>
  <c r="U15" i="19" s="1"/>
  <c r="T16" i="19"/>
  <c r="U16" i="19" s="1"/>
  <c r="T17" i="19"/>
  <c r="T18" i="19"/>
  <c r="U18" i="19" s="1"/>
  <c r="T19" i="19"/>
  <c r="U19" i="19" s="1"/>
  <c r="T20" i="19"/>
  <c r="U20" i="19" s="1"/>
  <c r="T21" i="19"/>
  <c r="T22" i="19"/>
  <c r="U22" i="19" s="1"/>
  <c r="T23" i="19"/>
  <c r="T24" i="19"/>
  <c r="U24" i="19" s="1"/>
  <c r="T25" i="19"/>
  <c r="T26" i="19"/>
  <c r="U26" i="19" s="1"/>
  <c r="T27" i="19"/>
  <c r="U27" i="19" s="1"/>
  <c r="T28" i="19"/>
  <c r="U28" i="19" s="1"/>
  <c r="T29" i="19"/>
  <c r="T30" i="19"/>
  <c r="U30" i="19" s="1"/>
  <c r="T31" i="19"/>
  <c r="U31" i="19" s="1"/>
  <c r="T32" i="19"/>
  <c r="U32" i="19" s="1"/>
  <c r="T33" i="19"/>
  <c r="T34" i="19"/>
  <c r="U34" i="19" s="1"/>
  <c r="T35" i="19"/>
  <c r="U35" i="19" s="1"/>
  <c r="T36" i="19"/>
  <c r="U36" i="19" s="1"/>
  <c r="T37" i="19"/>
  <c r="T38" i="19"/>
  <c r="U38" i="19" s="1"/>
  <c r="T39" i="19"/>
  <c r="U39" i="19" s="1"/>
  <c r="T40" i="19"/>
  <c r="U40" i="19" s="1"/>
  <c r="T41" i="19"/>
  <c r="T42" i="19"/>
  <c r="U42" i="19" s="1"/>
  <c r="T43" i="19"/>
  <c r="U43" i="19" s="1"/>
  <c r="T45" i="19"/>
  <c r="U45" i="19" s="1"/>
  <c r="T46" i="19"/>
  <c r="U46" i="19" s="1"/>
  <c r="T47" i="19"/>
  <c r="U47" i="19" s="1"/>
  <c r="T48" i="19"/>
  <c r="U48" i="19" s="1"/>
  <c r="T49" i="19"/>
  <c r="U49" i="19" s="1"/>
  <c r="T50" i="19"/>
  <c r="U50" i="19" s="1"/>
  <c r="T11" i="19"/>
  <c r="U11" i="19" s="1"/>
  <c r="D69" i="21"/>
  <c r="S69" i="21" s="1"/>
  <c r="D68" i="21"/>
  <c r="S68" i="21" s="1"/>
  <c r="D67" i="21"/>
  <c r="S67" i="21" s="1"/>
  <c r="D66" i="21"/>
  <c r="S66" i="21" s="1"/>
  <c r="O65" i="21"/>
  <c r="N65" i="21"/>
  <c r="M65" i="21"/>
  <c r="L65" i="21"/>
  <c r="K65" i="21"/>
  <c r="J65" i="21"/>
  <c r="I65" i="21"/>
  <c r="H65" i="21"/>
  <c r="G65" i="21"/>
  <c r="F65" i="21"/>
  <c r="E65" i="21"/>
  <c r="C65" i="21"/>
  <c r="D64" i="21"/>
  <c r="S64" i="21" s="1"/>
  <c r="D63" i="21"/>
  <c r="S63" i="21" s="1"/>
  <c r="D62" i="21"/>
  <c r="S62" i="21" s="1"/>
  <c r="D61" i="21"/>
  <c r="S61" i="21" s="1"/>
  <c r="D60" i="21"/>
  <c r="S60" i="21" s="1"/>
  <c r="D59" i="21"/>
  <c r="S59" i="21" s="1"/>
  <c r="D58" i="21"/>
  <c r="S58" i="21" s="1"/>
  <c r="D57" i="21"/>
  <c r="S57" i="21" s="1"/>
  <c r="D56" i="21"/>
  <c r="S56" i="21" s="1"/>
  <c r="D55" i="21"/>
  <c r="S55" i="21" s="1"/>
  <c r="D54" i="21"/>
  <c r="S54" i="21" s="1"/>
  <c r="D53" i="21"/>
  <c r="S53" i="21" s="1"/>
  <c r="D52" i="21"/>
  <c r="S52" i="21" s="1"/>
  <c r="O51" i="21"/>
  <c r="N51" i="21"/>
  <c r="M51" i="21"/>
  <c r="L51" i="21"/>
  <c r="K51" i="21"/>
  <c r="J51" i="21"/>
  <c r="I51" i="21"/>
  <c r="H51" i="21"/>
  <c r="G51" i="21"/>
  <c r="F51" i="21"/>
  <c r="E51" i="21"/>
  <c r="C51" i="21"/>
  <c r="D50" i="21"/>
  <c r="S50" i="21" s="1"/>
  <c r="C50" i="21"/>
  <c r="D49" i="21"/>
  <c r="S49" i="21" s="1"/>
  <c r="D48" i="21"/>
  <c r="S48" i="21" s="1"/>
  <c r="D47" i="21"/>
  <c r="S47" i="21" s="1"/>
  <c r="D46" i="21"/>
  <c r="S46" i="21" s="1"/>
  <c r="D45" i="21"/>
  <c r="S45" i="21" s="1"/>
  <c r="N44" i="21"/>
  <c r="N10" i="21" s="1"/>
  <c r="N9" i="21" s="1"/>
  <c r="M44" i="21"/>
  <c r="L44" i="21"/>
  <c r="L10" i="21" s="1"/>
  <c r="L9" i="21" s="1"/>
  <c r="I44" i="21"/>
  <c r="H44" i="21"/>
  <c r="G44" i="21"/>
  <c r="F44" i="21"/>
  <c r="E44" i="21"/>
  <c r="C44" i="21"/>
  <c r="D43" i="21"/>
  <c r="S43" i="21" s="1"/>
  <c r="D42" i="21"/>
  <c r="S42" i="21" s="1"/>
  <c r="D41" i="21"/>
  <c r="S41" i="21" s="1"/>
  <c r="D40" i="21"/>
  <c r="D39" i="21"/>
  <c r="D38" i="21"/>
  <c r="I37" i="21"/>
  <c r="H37" i="21"/>
  <c r="G37" i="21"/>
  <c r="F37" i="21"/>
  <c r="E37" i="21"/>
  <c r="C37" i="21"/>
  <c r="D36" i="21"/>
  <c r="S36" i="21" s="1"/>
  <c r="D35" i="21"/>
  <c r="S35" i="21" s="1"/>
  <c r="D34" i="21"/>
  <c r="S34" i="21" s="1"/>
  <c r="D33" i="21"/>
  <c r="S33" i="21" s="1"/>
  <c r="D32" i="21"/>
  <c r="S32" i="21" s="1"/>
  <c r="D31" i="21"/>
  <c r="S31" i="21" s="1"/>
  <c r="I30" i="21"/>
  <c r="I10" i="21" s="1"/>
  <c r="I9" i="21" s="1"/>
  <c r="H30" i="21"/>
  <c r="G30" i="21"/>
  <c r="F30" i="21"/>
  <c r="E30" i="21"/>
  <c r="D30" i="21" s="1"/>
  <c r="C30" i="21"/>
  <c r="D29" i="21"/>
  <c r="S29" i="21" s="1"/>
  <c r="D28" i="21"/>
  <c r="S28" i="21" s="1"/>
  <c r="D27" i="21"/>
  <c r="S27" i="21" s="1"/>
  <c r="D26" i="21"/>
  <c r="S26" i="21" s="1"/>
  <c r="D25" i="21"/>
  <c r="S25" i="21" s="1"/>
  <c r="D24" i="21"/>
  <c r="S24" i="21" s="1"/>
  <c r="J23" i="21"/>
  <c r="I23" i="21"/>
  <c r="H23" i="21"/>
  <c r="G23" i="21"/>
  <c r="F23" i="21"/>
  <c r="E23" i="21"/>
  <c r="C23" i="21"/>
  <c r="D22" i="21"/>
  <c r="S22" i="21" s="1"/>
  <c r="D21" i="21"/>
  <c r="S21" i="21" s="1"/>
  <c r="D20" i="21"/>
  <c r="S20" i="21" s="1"/>
  <c r="D19" i="21"/>
  <c r="D18" i="21"/>
  <c r="D17" i="21"/>
  <c r="D16" i="21"/>
  <c r="D15" i="21"/>
  <c r="S15" i="21" s="1"/>
  <c r="D14" i="21"/>
  <c r="S14" i="21" s="1"/>
  <c r="D13" i="21"/>
  <c r="I12" i="21"/>
  <c r="H12" i="21"/>
  <c r="G12" i="21"/>
  <c r="G10" i="21" s="1"/>
  <c r="G9" i="21" s="1"/>
  <c r="F12" i="21"/>
  <c r="E12" i="21"/>
  <c r="D11" i="21"/>
  <c r="S11" i="21" s="1"/>
  <c r="O10" i="21"/>
  <c r="O9" i="21" s="1"/>
  <c r="M10" i="21"/>
  <c r="M9" i="21" s="1"/>
  <c r="K10" i="21"/>
  <c r="K9" i="21" s="1"/>
  <c r="S8" i="21"/>
  <c r="S23" i="21" l="1"/>
  <c r="S30" i="21"/>
  <c r="J10" i="21"/>
  <c r="J9" i="21" s="1"/>
  <c r="Q23" i="21"/>
  <c r="Q10" i="21" s="1"/>
  <c r="Q9" i="21" s="1"/>
  <c r="E10" i="21"/>
  <c r="E9" i="21" s="1"/>
  <c r="D23" i="21"/>
  <c r="H10" i="21"/>
  <c r="H9" i="21" s="1"/>
  <c r="C10" i="21"/>
  <c r="C9" i="21" s="1"/>
  <c r="D44" i="21"/>
  <c r="S44" i="21" s="1"/>
  <c r="D37" i="21"/>
  <c r="S37" i="21" s="1"/>
  <c r="D65" i="21"/>
  <c r="S65" i="21" s="1"/>
  <c r="D51" i="21"/>
  <c r="S51" i="21" s="1"/>
  <c r="F10" i="21"/>
  <c r="F9" i="21" s="1"/>
  <c r="U10" i="21" s="1"/>
  <c r="D12" i="21"/>
  <c r="S12" i="21" s="1"/>
  <c r="V11" i="19"/>
  <c r="D10" i="21" l="1"/>
  <c r="D9" i="21" s="1"/>
  <c r="W8" i="19"/>
  <c r="Q73" i="19" l="1"/>
  <c r="R73" i="19"/>
  <c r="S73" i="19"/>
  <c r="P73" i="19"/>
  <c r="Q65" i="19"/>
  <c r="R65" i="19"/>
  <c r="S65" i="19"/>
  <c r="P65" i="19"/>
  <c r="Q51" i="19"/>
  <c r="R51" i="19"/>
  <c r="S51" i="19"/>
  <c r="P51" i="19"/>
  <c r="Q10" i="19"/>
  <c r="Q9" i="19" s="1"/>
  <c r="R10" i="19"/>
  <c r="R9" i="19" s="1"/>
  <c r="S10" i="19"/>
  <c r="S9" i="19" s="1"/>
  <c r="P10" i="19"/>
  <c r="P9" i="19" s="1"/>
  <c r="K10" i="19" l="1"/>
  <c r="O10" i="19" l="1"/>
  <c r="O73" i="19"/>
  <c r="O65" i="19"/>
  <c r="O51" i="19"/>
  <c r="K65" i="19"/>
  <c r="L65" i="19"/>
  <c r="M65" i="19"/>
  <c r="N65" i="19"/>
  <c r="K73" i="19"/>
  <c r="L73" i="19"/>
  <c r="M73" i="19"/>
  <c r="N73" i="19"/>
  <c r="K51" i="19"/>
  <c r="L51" i="19"/>
  <c r="M51" i="19"/>
  <c r="N51" i="19"/>
  <c r="K9" i="19" l="1"/>
  <c r="O9" i="19"/>
  <c r="M44" i="19"/>
  <c r="M10" i="19" s="1"/>
  <c r="M9" i="19" s="1"/>
  <c r="N44" i="19"/>
  <c r="N10" i="19" s="1"/>
  <c r="N9" i="19" s="1"/>
  <c r="L44" i="19"/>
  <c r="D78" i="19"/>
  <c r="D77" i="19"/>
  <c r="D76" i="19"/>
  <c r="D75" i="19"/>
  <c r="D74" i="19"/>
  <c r="J73" i="19"/>
  <c r="I73" i="19"/>
  <c r="H73" i="19"/>
  <c r="G73" i="19"/>
  <c r="F73" i="19"/>
  <c r="E73" i="19"/>
  <c r="C73" i="19"/>
  <c r="D72" i="19"/>
  <c r="D69" i="19"/>
  <c r="D68" i="19"/>
  <c r="D67" i="19"/>
  <c r="D66" i="19"/>
  <c r="J65" i="19"/>
  <c r="I65" i="19"/>
  <c r="H65" i="19"/>
  <c r="G65" i="19"/>
  <c r="F65" i="19"/>
  <c r="E65" i="19"/>
  <c r="C65" i="19"/>
  <c r="D64" i="19"/>
  <c r="D63" i="19"/>
  <c r="D62" i="19"/>
  <c r="D61" i="19"/>
  <c r="D60" i="19"/>
  <c r="D59" i="19"/>
  <c r="D58" i="19"/>
  <c r="D57" i="19"/>
  <c r="D56" i="19"/>
  <c r="D55" i="19"/>
  <c r="D54" i="19"/>
  <c r="D53" i="19"/>
  <c r="D52" i="19"/>
  <c r="J51" i="19"/>
  <c r="I51" i="19"/>
  <c r="H51" i="19"/>
  <c r="G51" i="19"/>
  <c r="F51" i="19"/>
  <c r="E51" i="19"/>
  <c r="C51" i="19"/>
  <c r="D50" i="19"/>
  <c r="C50" i="19"/>
  <c r="D49" i="19"/>
  <c r="D48" i="19"/>
  <c r="D47" i="19"/>
  <c r="D46" i="19"/>
  <c r="D45" i="19"/>
  <c r="I44" i="19"/>
  <c r="H44" i="19"/>
  <c r="G44" i="19"/>
  <c r="F44" i="19"/>
  <c r="E44" i="19"/>
  <c r="C44" i="19"/>
  <c r="D43" i="19"/>
  <c r="D42" i="19"/>
  <c r="D41" i="19"/>
  <c r="D40" i="19"/>
  <c r="D39" i="19"/>
  <c r="D38" i="19"/>
  <c r="I37" i="19"/>
  <c r="H37" i="19"/>
  <c r="G37" i="19"/>
  <c r="F37" i="19"/>
  <c r="E37" i="19"/>
  <c r="C37" i="19"/>
  <c r="D36" i="19"/>
  <c r="D35" i="19"/>
  <c r="D34" i="19"/>
  <c r="D33" i="19"/>
  <c r="D32" i="19"/>
  <c r="D31" i="19"/>
  <c r="I30" i="19"/>
  <c r="H30" i="19"/>
  <c r="G30" i="19"/>
  <c r="F30" i="19"/>
  <c r="E30" i="19"/>
  <c r="C30" i="19"/>
  <c r="D29" i="19"/>
  <c r="D28" i="19"/>
  <c r="D27" i="19"/>
  <c r="D26" i="19"/>
  <c r="D25" i="19"/>
  <c r="D24" i="19"/>
  <c r="J23" i="19"/>
  <c r="I23" i="19"/>
  <c r="H23" i="19"/>
  <c r="G23" i="19"/>
  <c r="F23" i="19"/>
  <c r="E23" i="19"/>
  <c r="C23" i="19"/>
  <c r="D22" i="19"/>
  <c r="D21" i="19"/>
  <c r="D20" i="19"/>
  <c r="D19" i="19"/>
  <c r="D18" i="19"/>
  <c r="D17" i="19"/>
  <c r="D16" i="19"/>
  <c r="D15" i="19"/>
  <c r="D14" i="19"/>
  <c r="D13" i="19"/>
  <c r="I12" i="19"/>
  <c r="H12" i="19"/>
  <c r="G12" i="19"/>
  <c r="F12" i="19"/>
  <c r="E12" i="19"/>
  <c r="D11" i="19"/>
  <c r="J10" i="19" l="1"/>
  <c r="U23" i="19"/>
  <c r="L10" i="19"/>
  <c r="L9" i="19" s="1"/>
  <c r="T44" i="19"/>
  <c r="U44" i="19" s="1"/>
  <c r="D44" i="19"/>
  <c r="G10" i="19"/>
  <c r="D30" i="19"/>
  <c r="D37" i="19"/>
  <c r="C10" i="19"/>
  <c r="C9" i="19" s="1"/>
  <c r="D65" i="19"/>
  <c r="E10" i="19"/>
  <c r="E9" i="19" s="1"/>
  <c r="G9" i="19"/>
  <c r="D51" i="19"/>
  <c r="D73" i="19"/>
  <c r="D12" i="19"/>
  <c r="H10" i="19"/>
  <c r="H9" i="19" s="1"/>
  <c r="J9" i="19"/>
  <c r="I10" i="19"/>
  <c r="I9" i="19" s="1"/>
  <c r="F10" i="19"/>
  <c r="F9" i="19" s="1"/>
  <c r="D23" i="19"/>
  <c r="K126" i="18"/>
  <c r="D10" i="19" l="1"/>
  <c r="D9" i="19" s="1"/>
  <c r="H154" i="16"/>
  <c r="G10" i="15" l="1"/>
  <c r="H10" i="15"/>
  <c r="I10" i="15"/>
  <c r="E49" i="15"/>
  <c r="F49" i="15"/>
  <c r="G49" i="15"/>
  <c r="H49" i="15"/>
  <c r="I49" i="15"/>
  <c r="I42" i="15"/>
  <c r="H42" i="15"/>
  <c r="G42" i="15"/>
  <c r="F42" i="15"/>
  <c r="E42" i="15"/>
  <c r="I35" i="15"/>
  <c r="H35" i="15"/>
  <c r="G35" i="15"/>
  <c r="F35" i="15"/>
  <c r="E35" i="15"/>
  <c r="I28" i="15"/>
  <c r="H28" i="15"/>
  <c r="G28" i="15"/>
  <c r="F28" i="15"/>
  <c r="E28" i="15"/>
  <c r="D20" i="15"/>
  <c r="D19" i="15"/>
  <c r="F10" i="15"/>
  <c r="E10" i="15"/>
  <c r="D9" i="15"/>
  <c r="D51" i="15"/>
  <c r="D52" i="15"/>
  <c r="D53" i="15"/>
  <c r="D54" i="15"/>
  <c r="D55" i="15"/>
  <c r="D56" i="15"/>
  <c r="D57" i="15"/>
  <c r="D58" i="15"/>
  <c r="D59" i="15"/>
  <c r="D60" i="15"/>
  <c r="D61" i="15"/>
  <c r="D62" i="15"/>
  <c r="D22" i="15"/>
  <c r="D23" i="15"/>
  <c r="D24" i="15"/>
  <c r="D25" i="15"/>
  <c r="D26" i="15"/>
  <c r="D27" i="15"/>
  <c r="D29" i="15"/>
  <c r="D30" i="15"/>
  <c r="D31" i="15"/>
  <c r="D32" i="15"/>
  <c r="D33" i="15"/>
  <c r="D34" i="15"/>
  <c r="D36" i="15"/>
  <c r="D37" i="15"/>
  <c r="D38" i="15"/>
  <c r="D39" i="15"/>
  <c r="D40" i="15"/>
  <c r="D41" i="15"/>
  <c r="D43" i="15"/>
  <c r="D44" i="15"/>
  <c r="D45" i="15"/>
  <c r="D46" i="15"/>
  <c r="D47" i="15"/>
  <c r="D48" i="15"/>
  <c r="D11" i="15"/>
  <c r="D12" i="15"/>
  <c r="D13" i="15"/>
  <c r="D14" i="15"/>
  <c r="D15" i="15"/>
  <c r="D16" i="15"/>
  <c r="D17" i="15"/>
  <c r="D18" i="15"/>
  <c r="D28" i="15" l="1"/>
  <c r="D35" i="15"/>
  <c r="D42" i="15"/>
  <c r="D10" i="15"/>
  <c r="J28" i="15"/>
  <c r="C28" i="15"/>
  <c r="G21" i="15" l="1"/>
  <c r="G8" i="15" s="1"/>
  <c r="J10" i="15" l="1"/>
  <c r="J42" i="15"/>
  <c r="C42" i="15"/>
  <c r="J49" i="15"/>
  <c r="E63" i="15"/>
  <c r="F63" i="15"/>
  <c r="G63" i="15"/>
  <c r="H63" i="15"/>
  <c r="I63" i="15"/>
  <c r="J63" i="15"/>
  <c r="E70" i="15"/>
  <c r="F70" i="15"/>
  <c r="G70" i="15"/>
  <c r="H70" i="15"/>
  <c r="I70" i="15"/>
  <c r="J70" i="15"/>
  <c r="C70" i="15"/>
  <c r="C63" i="15"/>
  <c r="C49" i="15"/>
  <c r="J35" i="15"/>
  <c r="C35" i="15"/>
  <c r="J21" i="15"/>
  <c r="E21" i="15"/>
  <c r="F21" i="15"/>
  <c r="F8" i="15" s="1"/>
  <c r="H21" i="15"/>
  <c r="H8" i="15" s="1"/>
  <c r="I21" i="15"/>
  <c r="I8" i="15" s="1"/>
  <c r="C21" i="15"/>
  <c r="D50" i="15"/>
  <c r="D49" i="15" s="1"/>
  <c r="D64" i="15"/>
  <c r="D65" i="15"/>
  <c r="D66" i="15"/>
  <c r="D67" i="15"/>
  <c r="D69" i="15"/>
  <c r="D71" i="15"/>
  <c r="D72" i="15"/>
  <c r="D73" i="15"/>
  <c r="D74" i="15"/>
  <c r="D75" i="15"/>
  <c r="D21" i="15" l="1"/>
  <c r="D8" i="15" s="1"/>
  <c r="E8" i="15"/>
  <c r="J8" i="15"/>
  <c r="D70" i="15"/>
  <c r="D63" i="15"/>
  <c r="D7" i="15" l="1"/>
  <c r="I7" i="15"/>
  <c r="J7" i="15"/>
  <c r="H7" i="15" l="1"/>
  <c r="G7" i="15"/>
  <c r="F7" i="15" l="1"/>
  <c r="E7" i="15"/>
  <c r="C48" i="15" l="1"/>
  <c r="C8" i="15" l="1"/>
  <c r="C7" i="15" l="1"/>
  <c r="H154" i="2" l="1"/>
</calcChain>
</file>

<file path=xl/comments1.xml><?xml version="1.0" encoding="utf-8"?>
<comments xmlns="http://schemas.openxmlformats.org/spreadsheetml/2006/main">
  <authors>
    <author>Admin</author>
  </authors>
  <commentList>
    <comment ref="P11" authorId="0" shapeId="0">
      <text>
        <r>
          <rPr>
            <b/>
            <sz val="9"/>
            <color indexed="81"/>
            <rFont val="Tahoma"/>
            <family val="2"/>
          </rPr>
          <t>Admin:</t>
        </r>
        <r>
          <rPr>
            <sz val="9"/>
            <color indexed="81"/>
            <rFont val="Tahoma"/>
            <family val="2"/>
          </rPr>
          <t xml:space="preserve">
anh Hòa đã được bổ nhiệm phó ban tiếp dân
</t>
        </r>
      </text>
    </comment>
    <comment ref="K17" authorId="0" shapeId="0">
      <text>
        <r>
          <rPr>
            <b/>
            <sz val="9"/>
            <color indexed="81"/>
            <rFont val="Tahoma"/>
            <family val="2"/>
          </rPr>
          <t>Admin:</t>
        </r>
        <r>
          <rPr>
            <sz val="9"/>
            <color indexed="81"/>
            <rFont val="Tahoma"/>
            <family val="2"/>
          </rPr>
          <t xml:space="preserve">
chi cục trưởng, chi cục phó</t>
        </r>
      </text>
    </comment>
    <comment ref="K18" authorId="0" shapeId="0">
      <text>
        <r>
          <rPr>
            <b/>
            <sz val="9"/>
            <color indexed="81"/>
            <rFont val="Tahoma"/>
            <family val="2"/>
          </rPr>
          <t>Admin:</t>
        </r>
        <r>
          <rPr>
            <sz val="9"/>
            <color indexed="81"/>
            <rFont val="Tahoma"/>
            <family val="2"/>
          </rPr>
          <t xml:space="preserve">
chi cục phó</t>
        </r>
      </text>
    </comment>
    <comment ref="L32" authorId="0" shapeId="0">
      <text>
        <r>
          <rPr>
            <b/>
            <sz val="9"/>
            <color indexed="81"/>
            <rFont val="Tahoma"/>
            <family val="2"/>
          </rPr>
          <t>Admin:</t>
        </r>
        <r>
          <rPr>
            <sz val="9"/>
            <color indexed="81"/>
            <rFont val="Tahoma"/>
            <family val="2"/>
          </rPr>
          <t xml:space="preserve">
trưởng phòng</t>
        </r>
      </text>
    </comment>
    <comment ref="K46" authorId="0" shapeId="0">
      <text>
        <r>
          <rPr>
            <b/>
            <sz val="9"/>
            <color indexed="81"/>
            <rFont val="Tahoma"/>
            <family val="2"/>
          </rPr>
          <t>Admin:</t>
        </r>
        <r>
          <rPr>
            <sz val="9"/>
            <color indexed="81"/>
            <rFont val="Tahoma"/>
            <family val="2"/>
          </rPr>
          <t xml:space="preserve">
trưởng ban</t>
        </r>
      </text>
    </comment>
    <comment ref="K47" authorId="0" shapeId="0">
      <text>
        <r>
          <rPr>
            <b/>
            <sz val="9"/>
            <color indexed="81"/>
            <rFont val="Tahoma"/>
            <family val="2"/>
          </rPr>
          <t>Admin:</t>
        </r>
        <r>
          <rPr>
            <sz val="9"/>
            <color indexed="81"/>
            <rFont val="Tahoma"/>
            <family val="2"/>
          </rPr>
          <t xml:space="preserve">
phó trưởng ban</t>
        </r>
      </text>
    </comment>
    <comment ref="J51" authorId="0" shapeId="0">
      <text>
        <r>
          <rPr>
            <b/>
            <sz val="9"/>
            <color indexed="81"/>
            <rFont val="Tahoma"/>
            <family val="2"/>
          </rPr>
          <t>Admin:</t>
        </r>
        <r>
          <rPr>
            <sz val="9"/>
            <color indexed="81"/>
            <rFont val="Tahoma"/>
            <family val="2"/>
          </rPr>
          <t xml:space="preserve">
chuyển 01 người của huyện Kỳ Anh xuống danh sách cán bộ được điều động biệt phái</t>
        </r>
      </text>
    </comment>
    <comment ref="L54" authorId="0" shapeId="0">
      <text>
        <r>
          <rPr>
            <b/>
            <sz val="9"/>
            <color indexed="81"/>
            <rFont val="Tahoma"/>
            <family val="2"/>
          </rPr>
          <t>Admin:</t>
        </r>
        <r>
          <rPr>
            <sz val="9"/>
            <color indexed="81"/>
            <rFont val="Tahoma"/>
            <family val="2"/>
          </rPr>
          <t xml:space="preserve">
01  PCT HĐND</t>
        </r>
      </text>
    </comment>
    <comment ref="L56" authorId="0" shapeId="0">
      <text>
        <r>
          <rPr>
            <b/>
            <sz val="9"/>
            <color indexed="81"/>
            <rFont val="Tahoma"/>
            <family val="2"/>
          </rPr>
          <t>Admin:</t>
        </r>
        <r>
          <rPr>
            <sz val="9"/>
            <color indexed="81"/>
            <rFont val="Tahoma"/>
            <family val="2"/>
          </rPr>
          <t xml:space="preserve">
1 pCT UBND</t>
        </r>
      </text>
    </comment>
    <comment ref="L58" authorId="0" shapeId="0">
      <text>
        <r>
          <rPr>
            <b/>
            <sz val="9"/>
            <color indexed="81"/>
            <rFont val="Tahoma"/>
            <family val="2"/>
          </rPr>
          <t>Admin:</t>
        </r>
        <r>
          <rPr>
            <sz val="9"/>
            <color indexed="81"/>
            <rFont val="Tahoma"/>
            <family val="2"/>
          </rPr>
          <t xml:space="preserve">
2 PCT UBND</t>
        </r>
      </text>
    </comment>
    <comment ref="L74" authorId="0" shapeId="0">
      <text>
        <r>
          <rPr>
            <b/>
            <sz val="9"/>
            <color indexed="81"/>
            <rFont val="Tahoma"/>
            <family val="2"/>
          </rPr>
          <t>Admin:</t>
        </r>
        <r>
          <rPr>
            <sz val="9"/>
            <color indexed="81"/>
            <rFont val="Tahoma"/>
            <family val="2"/>
          </rPr>
          <t xml:space="preserve">
Hiệu trưởng</t>
        </r>
      </text>
    </comment>
    <comment ref="L75" authorId="0" shapeId="0">
      <text>
        <r>
          <rPr>
            <b/>
            <sz val="9"/>
            <color indexed="81"/>
            <rFont val="Tahoma"/>
            <family val="2"/>
          </rPr>
          <t>Admin:</t>
        </r>
        <r>
          <rPr>
            <sz val="9"/>
            <color indexed="81"/>
            <rFont val="Tahoma"/>
            <family val="2"/>
          </rPr>
          <t xml:space="preserve">
Giám đốc</t>
        </r>
      </text>
    </comment>
    <comment ref="L76" authorId="0" shapeId="0">
      <text>
        <r>
          <rPr>
            <b/>
            <sz val="9"/>
            <color indexed="81"/>
            <rFont val="Tahoma"/>
            <family val="2"/>
          </rPr>
          <t>Admin:</t>
        </r>
        <r>
          <rPr>
            <sz val="9"/>
            <color indexed="81"/>
            <rFont val="Tahoma"/>
            <family val="2"/>
          </rPr>
          <t xml:space="preserve">
GĐ</t>
        </r>
      </text>
    </comment>
    <comment ref="J77" authorId="0" shapeId="0">
      <text>
        <r>
          <rPr>
            <b/>
            <sz val="9"/>
            <color indexed="81"/>
            <rFont val="Tahoma"/>
            <family val="2"/>
          </rPr>
          <t>Admin:</t>
        </r>
        <r>
          <rPr>
            <sz val="9"/>
            <color indexed="81"/>
            <rFont val="Tahoma"/>
            <family val="2"/>
          </rPr>
          <t xml:space="preserve">
Viên chức nên bỏ ra khỏi danh sách</t>
        </r>
      </text>
    </comment>
    <comment ref="L78" authorId="0" shapeId="0">
      <text>
        <r>
          <rPr>
            <b/>
            <sz val="9"/>
            <color indexed="81"/>
            <rFont val="Tahoma"/>
            <family val="2"/>
          </rPr>
          <t>Admin:</t>
        </r>
        <r>
          <rPr>
            <sz val="9"/>
            <color indexed="81"/>
            <rFont val="Tahoma"/>
            <family val="2"/>
          </rPr>
          <t xml:space="preserve">
Giám đốc</t>
        </r>
      </text>
    </comment>
  </commentList>
</comments>
</file>

<file path=xl/comments10.xml><?xml version="1.0" encoding="utf-8"?>
<comments xmlns="http://schemas.openxmlformats.org/spreadsheetml/2006/main">
  <authors>
    <author>Admin</author>
  </authors>
  <commentList>
    <comment ref="E87" authorId="0" shapeId="0">
      <text>
        <r>
          <rPr>
            <b/>
            <sz val="9"/>
            <color indexed="81"/>
            <rFont val="Tahoma"/>
            <family val="2"/>
          </rPr>
          <t>Admin:</t>
        </r>
        <r>
          <rPr>
            <sz val="9"/>
            <color indexed="81"/>
            <rFont val="Tahoma"/>
            <family val="2"/>
          </rPr>
          <t xml:space="preserve">
đã được bầu PCT UBND huyện</t>
        </r>
      </text>
    </comment>
    <comment ref="E110" authorId="0" shapeId="0">
      <text>
        <r>
          <rPr>
            <b/>
            <sz val="9"/>
            <color indexed="81"/>
            <rFont val="Tahoma"/>
            <family val="2"/>
          </rPr>
          <t>Admin:</t>
        </r>
        <r>
          <rPr>
            <sz val="9"/>
            <color indexed="81"/>
            <rFont val="Tahoma"/>
            <family val="2"/>
          </rPr>
          <t xml:space="preserve">
được bầu làm PCT UBND huyện 8/2020</t>
        </r>
      </text>
    </comment>
    <comment ref="B133"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List>
</comments>
</file>

<file path=xl/comments11.xml><?xml version="1.0" encoding="utf-8"?>
<comments xmlns="http://schemas.openxmlformats.org/spreadsheetml/2006/main">
  <authors>
    <author>Admin</author>
  </authors>
  <commentList>
    <comment ref="B25"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 ref="F38" authorId="0" shapeId="0">
      <text>
        <r>
          <rPr>
            <b/>
            <sz val="9"/>
            <color indexed="81"/>
            <rFont val="Tahoma"/>
            <family val="2"/>
          </rPr>
          <t>Giám đốc Trung tâm ứng dụng điều về xã từ cuối năm 2019, được quy hoạch ở vị trí cao hơn</t>
        </r>
      </text>
    </comment>
  </commentList>
</comments>
</file>

<file path=xl/comments12.xml><?xml version="1.0" encoding="utf-8"?>
<comments xmlns="http://schemas.openxmlformats.org/spreadsheetml/2006/main">
  <authors>
    <author>Admin</author>
  </authors>
  <commentList>
    <comment ref="B74"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 ref="E114" authorId="0" shapeId="0">
      <text>
        <r>
          <rPr>
            <b/>
            <sz val="9"/>
            <color indexed="81"/>
            <rFont val="Tahoma"/>
            <family val="2"/>
          </rPr>
          <t>Admin:</t>
        </r>
        <r>
          <rPr>
            <sz val="9"/>
            <color indexed="81"/>
            <rFont val="Tahoma"/>
            <family val="2"/>
          </rPr>
          <t xml:space="preserve">
đã được bầu PCT UBND huyện</t>
        </r>
      </text>
    </comment>
    <comment ref="F141" authorId="0" shapeId="0">
      <text>
        <r>
          <rPr>
            <b/>
            <sz val="9"/>
            <color indexed="81"/>
            <rFont val="Tahoma"/>
            <family val="2"/>
          </rPr>
          <t>Giám đốc Trung tâm ứng dụng điều về xã từ cuối năm 2019, được quy hoạch ở vị trí cao hơn</t>
        </r>
      </text>
    </comment>
    <comment ref="E145" authorId="0" shapeId="0">
      <text>
        <r>
          <rPr>
            <b/>
            <sz val="9"/>
            <color indexed="81"/>
            <rFont val="Tahoma"/>
            <family val="2"/>
          </rPr>
          <t>Admin:</t>
        </r>
        <r>
          <rPr>
            <sz val="9"/>
            <color indexed="81"/>
            <rFont val="Tahoma"/>
            <family val="2"/>
          </rPr>
          <t xml:space="preserve">
được bầu làm PCT UBND huyện 8/2020</t>
        </r>
      </text>
    </comment>
  </commentList>
</comments>
</file>

<file path=xl/comments13.xml><?xml version="1.0" encoding="utf-8"?>
<comments xmlns="http://schemas.openxmlformats.org/spreadsheetml/2006/main">
  <authors>
    <author>Admin</author>
  </authors>
  <commentList>
    <comment ref="B74"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 ref="E114" authorId="0" shapeId="0">
      <text>
        <r>
          <rPr>
            <b/>
            <sz val="9"/>
            <color indexed="81"/>
            <rFont val="Tahoma"/>
            <family val="2"/>
          </rPr>
          <t>Admin:</t>
        </r>
        <r>
          <rPr>
            <sz val="9"/>
            <color indexed="81"/>
            <rFont val="Tahoma"/>
            <family val="2"/>
          </rPr>
          <t xml:space="preserve">
đã được bầu PCT UBND huyện</t>
        </r>
      </text>
    </comment>
    <comment ref="F141" authorId="0" shapeId="0">
      <text>
        <r>
          <rPr>
            <b/>
            <sz val="9"/>
            <color indexed="81"/>
            <rFont val="Tahoma"/>
            <family val="2"/>
          </rPr>
          <t>Giám đốc Trung tâm ứng dụng điều về xã từ cuối năm 2019, được quy hoạch ở vị trí cao hơn</t>
        </r>
      </text>
    </comment>
    <comment ref="E145" authorId="0" shapeId="0">
      <text>
        <r>
          <rPr>
            <b/>
            <sz val="9"/>
            <color indexed="81"/>
            <rFont val="Tahoma"/>
            <family val="2"/>
          </rPr>
          <t>Admin:</t>
        </r>
        <r>
          <rPr>
            <sz val="9"/>
            <color indexed="81"/>
            <rFont val="Tahoma"/>
            <family val="2"/>
          </rPr>
          <t xml:space="preserve">
được bầu làm PCT UBND huyện 8/2020</t>
        </r>
      </text>
    </comment>
  </commentList>
</comments>
</file>

<file path=xl/comments14.xml><?xml version="1.0" encoding="utf-8"?>
<comments xmlns="http://schemas.openxmlformats.org/spreadsheetml/2006/main">
  <authors>
    <author>Admin</author>
  </authors>
  <commentList>
    <comment ref="B74"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 ref="E114" authorId="0" shapeId="0">
      <text>
        <r>
          <rPr>
            <b/>
            <sz val="9"/>
            <color indexed="81"/>
            <rFont val="Tahoma"/>
            <family val="2"/>
          </rPr>
          <t>Admin:</t>
        </r>
        <r>
          <rPr>
            <sz val="9"/>
            <color indexed="81"/>
            <rFont val="Tahoma"/>
            <family val="2"/>
          </rPr>
          <t xml:space="preserve">
đã được bầu PCT UBND huyện</t>
        </r>
      </text>
    </comment>
    <comment ref="F141" authorId="0" shapeId="0">
      <text>
        <r>
          <rPr>
            <b/>
            <sz val="9"/>
            <color indexed="81"/>
            <rFont val="Tahoma"/>
            <family val="2"/>
          </rPr>
          <t>Giám đốc Trung tâm ứng dụng điều về xã từ cuối năm 2019, được quy hoạch ở vị trí cao hơn</t>
        </r>
      </text>
    </comment>
    <comment ref="E145" authorId="0" shapeId="0">
      <text>
        <r>
          <rPr>
            <b/>
            <sz val="9"/>
            <color indexed="81"/>
            <rFont val="Tahoma"/>
            <family val="2"/>
          </rPr>
          <t>Admin:</t>
        </r>
        <r>
          <rPr>
            <sz val="9"/>
            <color indexed="81"/>
            <rFont val="Tahoma"/>
            <family val="2"/>
          </rPr>
          <t xml:space="preserve">
được bầu làm PCT UBND huyện 8/2020</t>
        </r>
      </text>
    </comment>
  </commentList>
</comments>
</file>

<file path=xl/comments15.xml><?xml version="1.0" encoding="utf-8"?>
<comments xmlns="http://schemas.openxmlformats.org/spreadsheetml/2006/main">
  <authors>
    <author>Admin</author>
  </authors>
  <commentList>
    <comment ref="B74"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 ref="E114" authorId="0" shapeId="0">
      <text>
        <r>
          <rPr>
            <b/>
            <sz val="9"/>
            <color indexed="81"/>
            <rFont val="Tahoma"/>
            <family val="2"/>
          </rPr>
          <t>Admin:</t>
        </r>
        <r>
          <rPr>
            <sz val="9"/>
            <color indexed="81"/>
            <rFont val="Tahoma"/>
            <family val="2"/>
          </rPr>
          <t xml:space="preserve">
đã được bầu PCT UBND huyện</t>
        </r>
      </text>
    </comment>
    <comment ref="F141" authorId="0" shapeId="0">
      <text>
        <r>
          <rPr>
            <b/>
            <sz val="9"/>
            <color indexed="81"/>
            <rFont val="Tahoma"/>
            <family val="2"/>
          </rPr>
          <t>Giám đốc Trung tâm ứng dụng điều về xã từ cuối năm 2019, được quy hoạch ở vị trí cao hơn</t>
        </r>
      </text>
    </comment>
    <comment ref="E145" authorId="0" shapeId="0">
      <text>
        <r>
          <rPr>
            <b/>
            <sz val="9"/>
            <color indexed="81"/>
            <rFont val="Tahoma"/>
            <family val="2"/>
          </rPr>
          <t>Admin:</t>
        </r>
        <r>
          <rPr>
            <sz val="9"/>
            <color indexed="81"/>
            <rFont val="Tahoma"/>
            <family val="2"/>
          </rPr>
          <t xml:space="preserve">
được bầu làm PCT UBND huyện 8/2020</t>
        </r>
      </text>
    </comment>
  </commentList>
</comments>
</file>

<file path=xl/comments16.xml><?xml version="1.0" encoding="utf-8"?>
<comments xmlns="http://schemas.openxmlformats.org/spreadsheetml/2006/main">
  <authors>
    <author>Admin</author>
  </authors>
  <commentList>
    <comment ref="B74"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 ref="E114" authorId="0" shapeId="0">
      <text>
        <r>
          <rPr>
            <b/>
            <sz val="9"/>
            <color indexed="81"/>
            <rFont val="Tahoma"/>
            <family val="2"/>
          </rPr>
          <t>Admin:</t>
        </r>
        <r>
          <rPr>
            <sz val="9"/>
            <color indexed="81"/>
            <rFont val="Tahoma"/>
            <family val="2"/>
          </rPr>
          <t xml:space="preserve">
đã được bầu PCT UBND huyện</t>
        </r>
      </text>
    </comment>
    <comment ref="F141" authorId="0" shapeId="0">
      <text>
        <r>
          <rPr>
            <b/>
            <sz val="9"/>
            <color indexed="81"/>
            <rFont val="Tahoma"/>
            <family val="2"/>
          </rPr>
          <t>Giám đốc Trung tâm ứng dụng điều về xã từ cuối năm 2019, được quy hoạch ở vị trí cao hơn</t>
        </r>
      </text>
    </comment>
    <comment ref="E145" authorId="0" shapeId="0">
      <text>
        <r>
          <rPr>
            <b/>
            <sz val="9"/>
            <color indexed="81"/>
            <rFont val="Tahoma"/>
            <family val="2"/>
          </rPr>
          <t>Admin:</t>
        </r>
        <r>
          <rPr>
            <sz val="9"/>
            <color indexed="81"/>
            <rFont val="Tahoma"/>
            <family val="2"/>
          </rPr>
          <t xml:space="preserve">
được bầu làm PCT UBND huyện 8/2020</t>
        </r>
      </text>
    </comment>
  </commentList>
</comments>
</file>

<file path=xl/comments17.xml><?xml version="1.0" encoding="utf-8"?>
<comments xmlns="http://schemas.openxmlformats.org/spreadsheetml/2006/main">
  <authors>
    <author>Admin</author>
  </authors>
  <commentList>
    <comment ref="B74"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 ref="E114" authorId="0" shapeId="0">
      <text>
        <r>
          <rPr>
            <b/>
            <sz val="9"/>
            <color indexed="81"/>
            <rFont val="Tahoma"/>
            <family val="2"/>
          </rPr>
          <t>Admin:</t>
        </r>
        <r>
          <rPr>
            <sz val="9"/>
            <color indexed="81"/>
            <rFont val="Tahoma"/>
            <family val="2"/>
          </rPr>
          <t xml:space="preserve">
đã được bầu PCT UBND huyện</t>
        </r>
      </text>
    </comment>
    <comment ref="F141" authorId="0" shapeId="0">
      <text>
        <r>
          <rPr>
            <b/>
            <sz val="9"/>
            <color indexed="81"/>
            <rFont val="Tahoma"/>
            <family val="2"/>
          </rPr>
          <t>Giám đốc Trung tâm ứng dụng điều về xã từ cuối năm 2019, được quy hoạch ở vị trí cao hơn</t>
        </r>
      </text>
    </comment>
    <comment ref="E145" authorId="0" shapeId="0">
      <text>
        <r>
          <rPr>
            <b/>
            <sz val="9"/>
            <color indexed="81"/>
            <rFont val="Tahoma"/>
            <family val="2"/>
          </rPr>
          <t>Admin:</t>
        </r>
        <r>
          <rPr>
            <sz val="9"/>
            <color indexed="81"/>
            <rFont val="Tahoma"/>
            <family val="2"/>
          </rPr>
          <t xml:space="preserve">
được bầu làm PCT UBND huyện 8/2020</t>
        </r>
      </text>
    </comment>
  </commentList>
</comments>
</file>

<file path=xl/comments2.xml><?xml version="1.0" encoding="utf-8"?>
<comments xmlns="http://schemas.openxmlformats.org/spreadsheetml/2006/main">
  <authors>
    <author>Admin</author>
  </authors>
  <commentList>
    <comment ref="K17" authorId="0" shapeId="0">
      <text>
        <r>
          <rPr>
            <b/>
            <sz val="9"/>
            <color indexed="81"/>
            <rFont val="Tahoma"/>
            <family val="2"/>
          </rPr>
          <t>Admin:</t>
        </r>
        <r>
          <rPr>
            <sz val="9"/>
            <color indexed="81"/>
            <rFont val="Tahoma"/>
            <family val="2"/>
          </rPr>
          <t xml:space="preserve">
chi cục trưởng, chi cục phó</t>
        </r>
      </text>
    </comment>
    <comment ref="K18" authorId="0" shapeId="0">
      <text>
        <r>
          <rPr>
            <b/>
            <sz val="9"/>
            <color indexed="81"/>
            <rFont val="Tahoma"/>
            <family val="2"/>
          </rPr>
          <t>Admin:</t>
        </r>
        <r>
          <rPr>
            <sz val="9"/>
            <color indexed="81"/>
            <rFont val="Tahoma"/>
            <family val="2"/>
          </rPr>
          <t xml:space="preserve">
chi cục phó</t>
        </r>
      </text>
    </comment>
    <comment ref="L32" authorId="0" shapeId="0">
      <text>
        <r>
          <rPr>
            <b/>
            <sz val="9"/>
            <color indexed="81"/>
            <rFont val="Tahoma"/>
            <family val="2"/>
          </rPr>
          <t>Admin:</t>
        </r>
        <r>
          <rPr>
            <sz val="9"/>
            <color indexed="81"/>
            <rFont val="Tahoma"/>
            <family val="2"/>
          </rPr>
          <t xml:space="preserve">
trưởng phòng</t>
        </r>
      </text>
    </comment>
    <comment ref="K46" authorId="0" shapeId="0">
      <text>
        <r>
          <rPr>
            <b/>
            <sz val="9"/>
            <color indexed="81"/>
            <rFont val="Tahoma"/>
            <family val="2"/>
          </rPr>
          <t>Admin:</t>
        </r>
        <r>
          <rPr>
            <sz val="9"/>
            <color indexed="81"/>
            <rFont val="Tahoma"/>
            <family val="2"/>
          </rPr>
          <t xml:space="preserve">
trưởng ban</t>
        </r>
      </text>
    </comment>
    <comment ref="K47" authorId="0" shapeId="0">
      <text>
        <r>
          <rPr>
            <b/>
            <sz val="9"/>
            <color indexed="81"/>
            <rFont val="Tahoma"/>
            <family val="2"/>
          </rPr>
          <t>Admin:</t>
        </r>
        <r>
          <rPr>
            <sz val="9"/>
            <color indexed="81"/>
            <rFont val="Tahoma"/>
            <family val="2"/>
          </rPr>
          <t xml:space="preserve">
phó trưởng ban</t>
        </r>
      </text>
    </comment>
    <comment ref="J51" authorId="0" shapeId="0">
      <text>
        <r>
          <rPr>
            <b/>
            <sz val="9"/>
            <color indexed="81"/>
            <rFont val="Tahoma"/>
            <family val="2"/>
          </rPr>
          <t>Admin:</t>
        </r>
        <r>
          <rPr>
            <sz val="9"/>
            <color indexed="81"/>
            <rFont val="Tahoma"/>
            <family val="2"/>
          </rPr>
          <t xml:space="preserve">
chuyển 01 người của huyện Kỳ Anh xuống danh sách cán bộ được điều động biệt phái</t>
        </r>
      </text>
    </comment>
    <comment ref="K54" authorId="0" shapeId="0">
      <text>
        <r>
          <rPr>
            <b/>
            <sz val="9"/>
            <color indexed="81"/>
            <rFont val="Tahoma"/>
            <family val="2"/>
          </rPr>
          <t>Admin:</t>
        </r>
        <r>
          <rPr>
            <sz val="9"/>
            <color indexed="81"/>
            <rFont val="Tahoma"/>
            <family val="2"/>
          </rPr>
          <t xml:space="preserve">
PCT HĐND</t>
        </r>
      </text>
    </comment>
    <comment ref="J55" authorId="0" shapeId="0">
      <text>
        <r>
          <rPr>
            <b/>
            <sz val="9"/>
            <color indexed="81"/>
            <rFont val="Tahoma"/>
            <family val="2"/>
          </rPr>
          <t>Admin:</t>
        </r>
        <r>
          <rPr>
            <sz val="9"/>
            <color indexed="81"/>
            <rFont val="Tahoma"/>
            <family val="2"/>
          </rPr>
          <t xml:space="preserve">
bao gồm 2 CC điều động về xã</t>
        </r>
      </text>
    </comment>
    <comment ref="K56" authorId="0" shapeId="0">
      <text>
        <r>
          <rPr>
            <b/>
            <sz val="9"/>
            <color indexed="81"/>
            <rFont val="Tahoma"/>
            <family val="2"/>
          </rPr>
          <t>Admin:</t>
        </r>
        <r>
          <rPr>
            <sz val="9"/>
            <color indexed="81"/>
            <rFont val="Tahoma"/>
            <family val="2"/>
          </rPr>
          <t xml:space="preserve">
PCT UBND</t>
        </r>
      </text>
    </comment>
    <comment ref="K58" authorId="0" shapeId="0">
      <text>
        <r>
          <rPr>
            <b/>
            <sz val="9"/>
            <color indexed="81"/>
            <rFont val="Tahoma"/>
            <family val="2"/>
          </rPr>
          <t>Admin:</t>
        </r>
        <r>
          <rPr>
            <sz val="9"/>
            <color indexed="81"/>
            <rFont val="Tahoma"/>
            <family val="2"/>
          </rPr>
          <t xml:space="preserve">
2 PCT UBND</t>
        </r>
      </text>
    </comment>
    <comment ref="J59" authorId="0" shapeId="0">
      <text>
        <r>
          <rPr>
            <b/>
            <sz val="9"/>
            <color indexed="81"/>
            <rFont val="Tahoma"/>
            <family val="2"/>
          </rPr>
          <t>Admin:</t>
        </r>
        <r>
          <rPr>
            <sz val="9"/>
            <color indexed="81"/>
            <rFont val="Tahoma"/>
            <family val="2"/>
          </rPr>
          <t xml:space="preserve">
bao gồm 1 cc điều động về phường
</t>
        </r>
      </text>
    </comment>
    <comment ref="J60" authorId="0" shapeId="0">
      <text>
        <r>
          <rPr>
            <b/>
            <sz val="9"/>
            <color indexed="81"/>
            <rFont val="Tahoma"/>
            <family val="2"/>
          </rPr>
          <t>Admin:</t>
        </r>
        <r>
          <rPr>
            <sz val="9"/>
            <color indexed="81"/>
            <rFont val="Tahoma"/>
            <family val="2"/>
          </rPr>
          <t xml:space="preserve">
bao gồm 2 CC điều động về xã</t>
        </r>
      </text>
    </comment>
    <comment ref="J62" authorId="0" shapeId="0">
      <text>
        <r>
          <rPr>
            <b/>
            <sz val="9"/>
            <color indexed="81"/>
            <rFont val="Tahoma"/>
            <family val="2"/>
          </rPr>
          <t>Admin:</t>
        </r>
        <r>
          <rPr>
            <sz val="9"/>
            <color indexed="81"/>
            <rFont val="Tahoma"/>
            <family val="2"/>
          </rPr>
          <t xml:space="preserve">
bao gồm 2 CC điều động về phường</t>
        </r>
      </text>
    </comment>
    <comment ref="K66" authorId="0" shapeId="0">
      <text>
        <r>
          <rPr>
            <b/>
            <sz val="9"/>
            <color indexed="81"/>
            <rFont val="Tahoma"/>
            <family val="2"/>
          </rPr>
          <t>Admin:</t>
        </r>
        <r>
          <rPr>
            <sz val="9"/>
            <color indexed="81"/>
            <rFont val="Tahoma"/>
            <family val="2"/>
          </rPr>
          <t xml:space="preserve">
Hiệu trưởng</t>
        </r>
      </text>
    </comment>
    <comment ref="K67" authorId="0" shapeId="0">
      <text>
        <r>
          <rPr>
            <b/>
            <sz val="9"/>
            <color indexed="81"/>
            <rFont val="Tahoma"/>
            <family val="2"/>
          </rPr>
          <t>Admin:</t>
        </r>
        <r>
          <rPr>
            <sz val="9"/>
            <color indexed="81"/>
            <rFont val="Tahoma"/>
            <family val="2"/>
          </rPr>
          <t xml:space="preserve">
Giám đốc</t>
        </r>
      </text>
    </comment>
  </commentList>
</comments>
</file>

<file path=xl/comments3.xml><?xml version="1.0" encoding="utf-8"?>
<comments xmlns="http://schemas.openxmlformats.org/spreadsheetml/2006/main">
  <authors>
    <author>Admin</author>
  </authors>
  <commentList>
    <comment ref="K17" authorId="0" shapeId="0">
      <text>
        <r>
          <rPr>
            <b/>
            <sz val="9"/>
            <color indexed="81"/>
            <rFont val="Tahoma"/>
            <family val="2"/>
          </rPr>
          <t>Admin:</t>
        </r>
        <r>
          <rPr>
            <sz val="9"/>
            <color indexed="81"/>
            <rFont val="Tahoma"/>
            <family val="2"/>
          </rPr>
          <t xml:space="preserve">
chi cục trưởng, chi cục phó</t>
        </r>
      </text>
    </comment>
    <comment ref="K18" authorId="0" shapeId="0">
      <text>
        <r>
          <rPr>
            <b/>
            <sz val="9"/>
            <color indexed="81"/>
            <rFont val="Tahoma"/>
            <family val="2"/>
          </rPr>
          <t>Admin:</t>
        </r>
        <r>
          <rPr>
            <sz val="9"/>
            <color indexed="81"/>
            <rFont val="Tahoma"/>
            <family val="2"/>
          </rPr>
          <t xml:space="preserve">
chi cục phó</t>
        </r>
      </text>
    </comment>
    <comment ref="L32" authorId="0" shapeId="0">
      <text>
        <r>
          <rPr>
            <b/>
            <sz val="9"/>
            <color indexed="81"/>
            <rFont val="Tahoma"/>
            <family val="2"/>
          </rPr>
          <t>Admin:</t>
        </r>
        <r>
          <rPr>
            <sz val="9"/>
            <color indexed="81"/>
            <rFont val="Tahoma"/>
            <family val="2"/>
          </rPr>
          <t xml:space="preserve">
trưởng phòng</t>
        </r>
      </text>
    </comment>
    <comment ref="K46" authorId="0" shapeId="0">
      <text>
        <r>
          <rPr>
            <b/>
            <sz val="9"/>
            <color indexed="81"/>
            <rFont val="Tahoma"/>
            <family val="2"/>
          </rPr>
          <t>Admin:</t>
        </r>
        <r>
          <rPr>
            <sz val="9"/>
            <color indexed="81"/>
            <rFont val="Tahoma"/>
            <family val="2"/>
          </rPr>
          <t xml:space="preserve">
trưởng ban</t>
        </r>
      </text>
    </comment>
    <comment ref="K47" authorId="0" shapeId="0">
      <text>
        <r>
          <rPr>
            <b/>
            <sz val="9"/>
            <color indexed="81"/>
            <rFont val="Tahoma"/>
            <family val="2"/>
          </rPr>
          <t>Admin:</t>
        </r>
        <r>
          <rPr>
            <sz val="9"/>
            <color indexed="81"/>
            <rFont val="Tahoma"/>
            <family val="2"/>
          </rPr>
          <t xml:space="preserve">
phó trưởng ban</t>
        </r>
      </text>
    </comment>
    <comment ref="J51" authorId="0" shapeId="0">
      <text>
        <r>
          <rPr>
            <b/>
            <sz val="9"/>
            <color indexed="81"/>
            <rFont val="Tahoma"/>
            <family val="2"/>
          </rPr>
          <t>Admin:</t>
        </r>
        <r>
          <rPr>
            <sz val="9"/>
            <color indexed="81"/>
            <rFont val="Tahoma"/>
            <family val="2"/>
          </rPr>
          <t xml:space="preserve">
chuyển 01 người của huyện Kỳ Anh xuống danh sách cán bộ được điều động biệt phái</t>
        </r>
      </text>
    </comment>
    <comment ref="K54" authorId="0" shapeId="0">
      <text>
        <r>
          <rPr>
            <b/>
            <sz val="9"/>
            <color indexed="81"/>
            <rFont val="Tahoma"/>
            <family val="2"/>
          </rPr>
          <t>Admin:</t>
        </r>
        <r>
          <rPr>
            <sz val="9"/>
            <color indexed="81"/>
            <rFont val="Tahoma"/>
            <family val="2"/>
          </rPr>
          <t xml:space="preserve">
PCT HĐND</t>
        </r>
      </text>
    </comment>
    <comment ref="J55" authorId="0" shapeId="0">
      <text>
        <r>
          <rPr>
            <b/>
            <sz val="9"/>
            <color indexed="81"/>
            <rFont val="Tahoma"/>
            <family val="2"/>
          </rPr>
          <t>Admin:</t>
        </r>
        <r>
          <rPr>
            <sz val="9"/>
            <color indexed="81"/>
            <rFont val="Tahoma"/>
            <family val="2"/>
          </rPr>
          <t xml:space="preserve">
bao gồm 2 CC điều động về xã</t>
        </r>
      </text>
    </comment>
    <comment ref="K56" authorId="0" shapeId="0">
      <text>
        <r>
          <rPr>
            <b/>
            <sz val="9"/>
            <color indexed="81"/>
            <rFont val="Tahoma"/>
            <family val="2"/>
          </rPr>
          <t>Admin:</t>
        </r>
        <r>
          <rPr>
            <sz val="9"/>
            <color indexed="81"/>
            <rFont val="Tahoma"/>
            <family val="2"/>
          </rPr>
          <t xml:space="preserve">
PCT UBND</t>
        </r>
      </text>
    </comment>
    <comment ref="K58" authorId="0" shapeId="0">
      <text>
        <r>
          <rPr>
            <b/>
            <sz val="9"/>
            <color indexed="81"/>
            <rFont val="Tahoma"/>
            <family val="2"/>
          </rPr>
          <t>Admin:</t>
        </r>
        <r>
          <rPr>
            <sz val="9"/>
            <color indexed="81"/>
            <rFont val="Tahoma"/>
            <family val="2"/>
          </rPr>
          <t xml:space="preserve">
2 PCT UBND</t>
        </r>
      </text>
    </comment>
    <comment ref="J59" authorId="0" shapeId="0">
      <text>
        <r>
          <rPr>
            <b/>
            <sz val="9"/>
            <color indexed="81"/>
            <rFont val="Tahoma"/>
            <family val="2"/>
          </rPr>
          <t>Admin:</t>
        </r>
        <r>
          <rPr>
            <sz val="9"/>
            <color indexed="81"/>
            <rFont val="Tahoma"/>
            <family val="2"/>
          </rPr>
          <t xml:space="preserve">
bao gồm 1 cc điều động về phường
</t>
        </r>
      </text>
    </comment>
    <comment ref="J60" authorId="0" shapeId="0">
      <text>
        <r>
          <rPr>
            <b/>
            <sz val="9"/>
            <color indexed="81"/>
            <rFont val="Tahoma"/>
            <family val="2"/>
          </rPr>
          <t>Admin:</t>
        </r>
        <r>
          <rPr>
            <sz val="9"/>
            <color indexed="81"/>
            <rFont val="Tahoma"/>
            <family val="2"/>
          </rPr>
          <t xml:space="preserve">
bao gồm 2 CC điều động về xã</t>
        </r>
      </text>
    </comment>
    <comment ref="J62" authorId="0" shapeId="0">
      <text>
        <r>
          <rPr>
            <b/>
            <sz val="9"/>
            <color indexed="81"/>
            <rFont val="Tahoma"/>
            <family val="2"/>
          </rPr>
          <t>Admin:</t>
        </r>
        <r>
          <rPr>
            <sz val="9"/>
            <color indexed="81"/>
            <rFont val="Tahoma"/>
            <family val="2"/>
          </rPr>
          <t xml:space="preserve">
bao gồm 2 CC điều động về phường</t>
        </r>
      </text>
    </comment>
    <comment ref="K66" authorId="0" shapeId="0">
      <text>
        <r>
          <rPr>
            <b/>
            <sz val="9"/>
            <color indexed="81"/>
            <rFont val="Tahoma"/>
            <family val="2"/>
          </rPr>
          <t>Admin:</t>
        </r>
        <r>
          <rPr>
            <sz val="9"/>
            <color indexed="81"/>
            <rFont val="Tahoma"/>
            <family val="2"/>
          </rPr>
          <t xml:space="preserve">
Hiệu trưởng</t>
        </r>
      </text>
    </comment>
    <comment ref="K67" authorId="0" shapeId="0">
      <text>
        <r>
          <rPr>
            <b/>
            <sz val="9"/>
            <color indexed="81"/>
            <rFont val="Tahoma"/>
            <family val="2"/>
          </rPr>
          <t>Admin:</t>
        </r>
        <r>
          <rPr>
            <sz val="9"/>
            <color indexed="81"/>
            <rFont val="Tahoma"/>
            <family val="2"/>
          </rPr>
          <t xml:space="preserve">
Giám đốc</t>
        </r>
      </text>
    </comment>
  </commentList>
</comments>
</file>

<file path=xl/comments4.xml><?xml version="1.0" encoding="utf-8"?>
<comments xmlns="http://schemas.openxmlformats.org/spreadsheetml/2006/main">
  <authors>
    <author>Admin</author>
  </authors>
  <commentList>
    <comment ref="J11" authorId="0" shapeId="0">
      <text>
        <r>
          <rPr>
            <b/>
            <sz val="9"/>
            <color indexed="81"/>
            <rFont val="Tahoma"/>
            <family val="2"/>
          </rPr>
          <t>Admin:</t>
        </r>
        <r>
          <rPr>
            <sz val="9"/>
            <color indexed="81"/>
            <rFont val="Tahoma"/>
            <family val="2"/>
          </rPr>
          <t xml:space="preserve">
chuyển 01 người của huyện Kỳ Anh xuống danh sách cán bộ được điều động biệt phái</t>
        </r>
      </text>
    </comment>
  </commentList>
</comments>
</file>

<file path=xl/comments5.xml><?xml version="1.0" encoding="utf-8"?>
<comments xmlns="http://schemas.openxmlformats.org/spreadsheetml/2006/main">
  <authors>
    <author>Admin</author>
  </authors>
  <commentList>
    <comment ref="J11" authorId="0" shapeId="0">
      <text>
        <r>
          <rPr>
            <b/>
            <sz val="9"/>
            <color indexed="81"/>
            <rFont val="Tahoma"/>
            <family val="2"/>
          </rPr>
          <t>Admin:</t>
        </r>
        <r>
          <rPr>
            <sz val="9"/>
            <color indexed="81"/>
            <rFont val="Tahoma"/>
            <family val="2"/>
          </rPr>
          <t xml:space="preserve">
chuyển 01 người của huyện Kỳ Anh xuống danh sách cán bộ được điều động biệt phái</t>
        </r>
      </text>
    </comment>
  </commentList>
</comments>
</file>

<file path=xl/comments6.xml><?xml version="1.0" encoding="utf-8"?>
<comments xmlns="http://schemas.openxmlformats.org/spreadsheetml/2006/main">
  <authors>
    <author>Admin</author>
  </authors>
  <commentList>
    <comment ref="K17" authorId="0" shapeId="0">
      <text>
        <r>
          <rPr>
            <b/>
            <sz val="9"/>
            <color indexed="81"/>
            <rFont val="Tahoma"/>
            <family val="2"/>
          </rPr>
          <t>Admin:</t>
        </r>
        <r>
          <rPr>
            <sz val="9"/>
            <color indexed="81"/>
            <rFont val="Tahoma"/>
            <family val="2"/>
          </rPr>
          <t xml:space="preserve">
chi cục trưởng, chi cục phó</t>
        </r>
      </text>
    </comment>
    <comment ref="K18" authorId="0" shapeId="0">
      <text>
        <r>
          <rPr>
            <b/>
            <sz val="9"/>
            <color indexed="81"/>
            <rFont val="Tahoma"/>
            <family val="2"/>
          </rPr>
          <t>Admin:</t>
        </r>
        <r>
          <rPr>
            <sz val="9"/>
            <color indexed="81"/>
            <rFont val="Tahoma"/>
            <family val="2"/>
          </rPr>
          <t xml:space="preserve">
chi cục phó</t>
        </r>
      </text>
    </comment>
    <comment ref="L32" authorId="0" shapeId="0">
      <text>
        <r>
          <rPr>
            <b/>
            <sz val="9"/>
            <color indexed="81"/>
            <rFont val="Tahoma"/>
            <family val="2"/>
          </rPr>
          <t>Admin:</t>
        </r>
        <r>
          <rPr>
            <sz val="9"/>
            <color indexed="81"/>
            <rFont val="Tahoma"/>
            <family val="2"/>
          </rPr>
          <t xml:space="preserve">
trưởng phòng</t>
        </r>
      </text>
    </comment>
    <comment ref="K46" authorId="0" shapeId="0">
      <text>
        <r>
          <rPr>
            <b/>
            <sz val="9"/>
            <color indexed="81"/>
            <rFont val="Tahoma"/>
            <family val="2"/>
          </rPr>
          <t>Admin:</t>
        </r>
        <r>
          <rPr>
            <sz val="9"/>
            <color indexed="81"/>
            <rFont val="Tahoma"/>
            <family val="2"/>
          </rPr>
          <t xml:space="preserve">
trưởng ban</t>
        </r>
      </text>
    </comment>
    <comment ref="K47" authorId="0" shapeId="0">
      <text>
        <r>
          <rPr>
            <b/>
            <sz val="9"/>
            <color indexed="81"/>
            <rFont val="Tahoma"/>
            <family val="2"/>
          </rPr>
          <t>Admin:</t>
        </r>
        <r>
          <rPr>
            <sz val="9"/>
            <color indexed="81"/>
            <rFont val="Tahoma"/>
            <family val="2"/>
          </rPr>
          <t xml:space="preserve">
phó trưởng ban</t>
        </r>
      </text>
    </comment>
    <comment ref="J51" authorId="0" shapeId="0">
      <text>
        <r>
          <rPr>
            <b/>
            <sz val="9"/>
            <color indexed="81"/>
            <rFont val="Tahoma"/>
            <family val="2"/>
          </rPr>
          <t>Admin:</t>
        </r>
        <r>
          <rPr>
            <sz val="9"/>
            <color indexed="81"/>
            <rFont val="Tahoma"/>
            <family val="2"/>
          </rPr>
          <t xml:space="preserve">
chuyển 01 người của huyện Kỳ Anh xuống danh sách cán bộ được điều động biệt phái</t>
        </r>
      </text>
    </comment>
    <comment ref="K54" authorId="0" shapeId="0">
      <text>
        <r>
          <rPr>
            <b/>
            <sz val="9"/>
            <color indexed="81"/>
            <rFont val="Tahoma"/>
            <family val="2"/>
          </rPr>
          <t>Admin:</t>
        </r>
        <r>
          <rPr>
            <sz val="9"/>
            <color indexed="81"/>
            <rFont val="Tahoma"/>
            <family val="2"/>
          </rPr>
          <t xml:space="preserve">
PCT HĐND</t>
        </r>
      </text>
    </comment>
    <comment ref="J55" authorId="0" shapeId="0">
      <text>
        <r>
          <rPr>
            <b/>
            <sz val="9"/>
            <color indexed="81"/>
            <rFont val="Tahoma"/>
            <family val="2"/>
          </rPr>
          <t>Admin:</t>
        </r>
        <r>
          <rPr>
            <sz val="9"/>
            <color indexed="81"/>
            <rFont val="Tahoma"/>
            <family val="2"/>
          </rPr>
          <t xml:space="preserve">
bao gồm 2 CC điều động về xã</t>
        </r>
      </text>
    </comment>
    <comment ref="K56" authorId="0" shapeId="0">
      <text>
        <r>
          <rPr>
            <b/>
            <sz val="9"/>
            <color indexed="81"/>
            <rFont val="Tahoma"/>
            <family val="2"/>
          </rPr>
          <t>Admin:</t>
        </r>
        <r>
          <rPr>
            <sz val="9"/>
            <color indexed="81"/>
            <rFont val="Tahoma"/>
            <family val="2"/>
          </rPr>
          <t xml:space="preserve">
PCT UBND</t>
        </r>
      </text>
    </comment>
    <comment ref="K58" authorId="0" shapeId="0">
      <text>
        <r>
          <rPr>
            <b/>
            <sz val="9"/>
            <color indexed="81"/>
            <rFont val="Tahoma"/>
            <family val="2"/>
          </rPr>
          <t>Admin:</t>
        </r>
        <r>
          <rPr>
            <sz val="9"/>
            <color indexed="81"/>
            <rFont val="Tahoma"/>
            <family val="2"/>
          </rPr>
          <t xml:space="preserve">
2 PCT UBND</t>
        </r>
      </text>
    </comment>
    <comment ref="J59" authorId="0" shapeId="0">
      <text>
        <r>
          <rPr>
            <b/>
            <sz val="9"/>
            <color indexed="81"/>
            <rFont val="Tahoma"/>
            <family val="2"/>
          </rPr>
          <t>Admin:</t>
        </r>
        <r>
          <rPr>
            <sz val="9"/>
            <color indexed="81"/>
            <rFont val="Tahoma"/>
            <family val="2"/>
          </rPr>
          <t xml:space="preserve">
bao gồm 1 cc điều động về phường
</t>
        </r>
      </text>
    </comment>
    <comment ref="J60" authorId="0" shapeId="0">
      <text>
        <r>
          <rPr>
            <b/>
            <sz val="9"/>
            <color indexed="81"/>
            <rFont val="Tahoma"/>
            <family val="2"/>
          </rPr>
          <t>Admin:</t>
        </r>
        <r>
          <rPr>
            <sz val="9"/>
            <color indexed="81"/>
            <rFont val="Tahoma"/>
            <family val="2"/>
          </rPr>
          <t xml:space="preserve">
bao gồm 2 CC điều động về xã</t>
        </r>
      </text>
    </comment>
    <comment ref="J62" authorId="0" shapeId="0">
      <text>
        <r>
          <rPr>
            <b/>
            <sz val="9"/>
            <color indexed="81"/>
            <rFont val="Tahoma"/>
            <family val="2"/>
          </rPr>
          <t>Admin:</t>
        </r>
        <r>
          <rPr>
            <sz val="9"/>
            <color indexed="81"/>
            <rFont val="Tahoma"/>
            <family val="2"/>
          </rPr>
          <t xml:space="preserve">
bao gồm 2 CC điều động về phường</t>
        </r>
      </text>
    </comment>
    <comment ref="K66" authorId="0" shapeId="0">
      <text>
        <r>
          <rPr>
            <b/>
            <sz val="9"/>
            <color indexed="81"/>
            <rFont val="Tahoma"/>
            <family val="2"/>
          </rPr>
          <t>Admin:</t>
        </r>
        <r>
          <rPr>
            <sz val="9"/>
            <color indexed="81"/>
            <rFont val="Tahoma"/>
            <family val="2"/>
          </rPr>
          <t xml:space="preserve">
Hiệu trưởng</t>
        </r>
      </text>
    </comment>
    <comment ref="K67" authorId="0" shapeId="0">
      <text>
        <r>
          <rPr>
            <b/>
            <sz val="9"/>
            <color indexed="81"/>
            <rFont val="Tahoma"/>
            <family val="2"/>
          </rPr>
          <t>Admin:</t>
        </r>
        <r>
          <rPr>
            <sz val="9"/>
            <color indexed="81"/>
            <rFont val="Tahoma"/>
            <family val="2"/>
          </rPr>
          <t xml:space="preserve">
Giám đốc</t>
        </r>
      </text>
    </comment>
  </commentList>
</comments>
</file>

<file path=xl/comments7.xml><?xml version="1.0" encoding="utf-8"?>
<comments xmlns="http://schemas.openxmlformats.org/spreadsheetml/2006/main">
  <authors>
    <author>Admin</author>
  </authors>
  <commentList>
    <comment ref="M28" authorId="0" shapeId="0">
      <text>
        <r>
          <rPr>
            <b/>
            <sz val="9"/>
            <color indexed="81"/>
            <rFont val="Tahoma"/>
            <family val="2"/>
          </rPr>
          <t>Admin:</t>
        </r>
        <r>
          <rPr>
            <sz val="9"/>
            <color indexed="81"/>
            <rFont val="Tahoma"/>
            <family val="2"/>
          </rPr>
          <t xml:space="preserve">
Bổ sung CC ứng dụng CNTTCB</t>
        </r>
      </text>
    </comment>
    <comment ref="B77"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 ref="E117" authorId="0" shapeId="0">
      <text>
        <r>
          <rPr>
            <b/>
            <sz val="9"/>
            <color indexed="81"/>
            <rFont val="Tahoma"/>
            <family val="2"/>
          </rPr>
          <t>Admin:</t>
        </r>
        <r>
          <rPr>
            <sz val="9"/>
            <color indexed="81"/>
            <rFont val="Tahoma"/>
            <family val="2"/>
          </rPr>
          <t xml:space="preserve">
đã được bầu PCT UBND huyện</t>
        </r>
      </text>
    </comment>
    <comment ref="F144" authorId="0" shapeId="0">
      <text>
        <r>
          <rPr>
            <b/>
            <sz val="9"/>
            <color indexed="81"/>
            <rFont val="Tahoma"/>
            <family val="2"/>
          </rPr>
          <t>Giám đốc Trung tâm ứng dụng điều về xã từ cuối năm 2019, được quy hoạch ở vị trí cao hơn</t>
        </r>
      </text>
    </comment>
    <comment ref="E148" authorId="0" shapeId="0">
      <text>
        <r>
          <rPr>
            <b/>
            <sz val="9"/>
            <color indexed="81"/>
            <rFont val="Tahoma"/>
            <family val="2"/>
          </rPr>
          <t>Admin:</t>
        </r>
        <r>
          <rPr>
            <sz val="9"/>
            <color indexed="81"/>
            <rFont val="Tahoma"/>
            <family val="2"/>
          </rPr>
          <t xml:space="preserve">
được bầu làm PCT UBND huyện 8/2020</t>
        </r>
      </text>
    </comment>
  </commentList>
</comments>
</file>

<file path=xl/comments8.xml><?xml version="1.0" encoding="utf-8"?>
<comments xmlns="http://schemas.openxmlformats.org/spreadsheetml/2006/main">
  <authors>
    <author>Admin</author>
  </authors>
  <commentList>
    <comment ref="L20" authorId="0" shapeId="0">
      <text>
        <r>
          <rPr>
            <b/>
            <sz val="9"/>
            <color indexed="81"/>
            <rFont val="Tahoma"/>
            <family val="2"/>
          </rPr>
          <t>Admin:</t>
        </r>
        <r>
          <rPr>
            <sz val="9"/>
            <color indexed="81"/>
            <rFont val="Tahoma"/>
            <family val="2"/>
          </rPr>
          <t xml:space="preserve">
chi cục trưởng, chi cục phó</t>
        </r>
      </text>
    </comment>
    <comment ref="L21" authorId="0" shapeId="0">
      <text>
        <r>
          <rPr>
            <b/>
            <sz val="9"/>
            <color indexed="81"/>
            <rFont val="Tahoma"/>
            <family val="2"/>
          </rPr>
          <t>Admin:</t>
        </r>
        <r>
          <rPr>
            <sz val="9"/>
            <color indexed="81"/>
            <rFont val="Tahoma"/>
            <family val="2"/>
          </rPr>
          <t xml:space="preserve">
chi cục phó</t>
        </r>
      </text>
    </comment>
    <comment ref="M35" authorId="0" shapeId="0">
      <text>
        <r>
          <rPr>
            <b/>
            <sz val="9"/>
            <color indexed="81"/>
            <rFont val="Tahoma"/>
            <family val="2"/>
          </rPr>
          <t>Admin:</t>
        </r>
        <r>
          <rPr>
            <sz val="9"/>
            <color indexed="81"/>
            <rFont val="Tahoma"/>
            <family val="2"/>
          </rPr>
          <t xml:space="preserve">
trưởng phòng</t>
        </r>
      </text>
    </comment>
    <comment ref="L49" authorId="0" shapeId="0">
      <text>
        <r>
          <rPr>
            <b/>
            <sz val="9"/>
            <color indexed="81"/>
            <rFont val="Tahoma"/>
            <family val="2"/>
          </rPr>
          <t>Admin:</t>
        </r>
        <r>
          <rPr>
            <sz val="9"/>
            <color indexed="81"/>
            <rFont val="Tahoma"/>
            <family val="2"/>
          </rPr>
          <t xml:space="preserve">
trưởng ban</t>
        </r>
      </text>
    </comment>
    <comment ref="L50" authorId="0" shapeId="0">
      <text>
        <r>
          <rPr>
            <b/>
            <sz val="9"/>
            <color indexed="81"/>
            <rFont val="Tahoma"/>
            <family val="2"/>
          </rPr>
          <t>Admin:</t>
        </r>
        <r>
          <rPr>
            <sz val="9"/>
            <color indexed="81"/>
            <rFont val="Tahoma"/>
            <family val="2"/>
          </rPr>
          <t xml:space="preserve">
phó trưởng ban</t>
        </r>
      </text>
    </comment>
    <comment ref="K54" authorId="0" shapeId="0">
      <text>
        <r>
          <rPr>
            <b/>
            <sz val="9"/>
            <color indexed="81"/>
            <rFont val="Tahoma"/>
            <family val="2"/>
          </rPr>
          <t>Admin:</t>
        </r>
        <r>
          <rPr>
            <sz val="9"/>
            <color indexed="81"/>
            <rFont val="Tahoma"/>
            <family val="2"/>
          </rPr>
          <t xml:space="preserve">
chuyển 01 người của huyện Kỳ Anh xuống danh sách cán bộ được điều động biệt phái</t>
        </r>
      </text>
    </comment>
    <comment ref="L57" authorId="0" shapeId="0">
      <text>
        <r>
          <rPr>
            <b/>
            <sz val="9"/>
            <color indexed="81"/>
            <rFont val="Tahoma"/>
            <family val="2"/>
          </rPr>
          <t>Admin:</t>
        </r>
        <r>
          <rPr>
            <sz val="9"/>
            <color indexed="81"/>
            <rFont val="Tahoma"/>
            <family val="2"/>
          </rPr>
          <t xml:space="preserve">
PCT HĐND đã chuyển công tác</t>
        </r>
      </text>
    </comment>
    <comment ref="K58" authorId="0" shapeId="0">
      <text>
        <r>
          <rPr>
            <b/>
            <sz val="9"/>
            <color indexed="81"/>
            <rFont val="Tahoma"/>
            <family val="2"/>
          </rPr>
          <t>Admin:</t>
        </r>
        <r>
          <rPr>
            <sz val="9"/>
            <color indexed="81"/>
            <rFont val="Tahoma"/>
            <family val="2"/>
          </rPr>
          <t xml:space="preserve">
bao gồm 2 CC điều động về xã</t>
        </r>
      </text>
    </comment>
    <comment ref="L59" authorId="0" shapeId="0">
      <text>
        <r>
          <rPr>
            <b/>
            <sz val="9"/>
            <color indexed="81"/>
            <rFont val="Tahoma"/>
            <family val="2"/>
          </rPr>
          <t>Admin:</t>
        </r>
        <r>
          <rPr>
            <sz val="9"/>
            <color indexed="81"/>
            <rFont val="Tahoma"/>
            <family val="2"/>
          </rPr>
          <t xml:space="preserve">
PCT UBND</t>
        </r>
      </text>
    </comment>
    <comment ref="L61" authorId="0" shapeId="0">
      <text>
        <r>
          <rPr>
            <b/>
            <sz val="9"/>
            <color indexed="81"/>
            <rFont val="Tahoma"/>
            <family val="2"/>
          </rPr>
          <t>Admin:</t>
        </r>
        <r>
          <rPr>
            <sz val="9"/>
            <color indexed="81"/>
            <rFont val="Tahoma"/>
            <family val="2"/>
          </rPr>
          <t xml:space="preserve">
2 PCT UBND</t>
        </r>
      </text>
    </comment>
    <comment ref="K62" authorId="0" shapeId="0">
      <text>
        <r>
          <rPr>
            <b/>
            <sz val="9"/>
            <color indexed="81"/>
            <rFont val="Tahoma"/>
            <family val="2"/>
          </rPr>
          <t>Admin:</t>
        </r>
        <r>
          <rPr>
            <sz val="9"/>
            <color indexed="81"/>
            <rFont val="Tahoma"/>
            <family val="2"/>
          </rPr>
          <t xml:space="preserve">
bao gồm 1 cc điều động về phường
</t>
        </r>
      </text>
    </comment>
    <comment ref="K63" authorId="0" shapeId="0">
      <text>
        <r>
          <rPr>
            <b/>
            <sz val="9"/>
            <color indexed="81"/>
            <rFont val="Tahoma"/>
            <family val="2"/>
          </rPr>
          <t>Admin:</t>
        </r>
        <r>
          <rPr>
            <sz val="9"/>
            <color indexed="81"/>
            <rFont val="Tahoma"/>
            <family val="2"/>
          </rPr>
          <t xml:space="preserve">
bao gồm 2 CC điều động về xã</t>
        </r>
      </text>
    </comment>
    <comment ref="K65" authorId="0" shapeId="0">
      <text>
        <r>
          <rPr>
            <b/>
            <sz val="9"/>
            <color indexed="81"/>
            <rFont val="Tahoma"/>
            <family val="2"/>
          </rPr>
          <t>Admin:</t>
        </r>
        <r>
          <rPr>
            <sz val="9"/>
            <color indexed="81"/>
            <rFont val="Tahoma"/>
            <family val="2"/>
          </rPr>
          <t xml:space="preserve">
bao gồm 2 CC điều động về phường</t>
        </r>
      </text>
    </comment>
    <comment ref="L69" authorId="0" shapeId="0">
      <text>
        <r>
          <rPr>
            <b/>
            <sz val="9"/>
            <color indexed="81"/>
            <rFont val="Tahoma"/>
            <family val="2"/>
          </rPr>
          <t>Admin:</t>
        </r>
        <r>
          <rPr>
            <sz val="9"/>
            <color indexed="81"/>
            <rFont val="Tahoma"/>
            <family val="2"/>
          </rPr>
          <t xml:space="preserve">
Hiệu trưởng</t>
        </r>
      </text>
    </comment>
    <comment ref="L70" authorId="0" shapeId="0">
      <text>
        <r>
          <rPr>
            <b/>
            <sz val="9"/>
            <color indexed="81"/>
            <rFont val="Tahoma"/>
            <family val="2"/>
          </rPr>
          <t>Admin:</t>
        </r>
        <r>
          <rPr>
            <sz val="9"/>
            <color indexed="81"/>
            <rFont val="Tahoma"/>
            <family val="2"/>
          </rPr>
          <t xml:space="preserve">
Giám đốc</t>
        </r>
      </text>
    </comment>
  </commentList>
</comments>
</file>

<file path=xl/comments9.xml><?xml version="1.0" encoding="utf-8"?>
<comments xmlns="http://schemas.openxmlformats.org/spreadsheetml/2006/main">
  <authors>
    <author>Admin</author>
  </authors>
  <commentList>
    <comment ref="B70" authorId="0" shapeId="0">
      <text>
        <r>
          <rPr>
            <b/>
            <sz val="9"/>
            <color indexed="81"/>
            <rFont val="Tahoma"/>
            <family val="2"/>
          </rPr>
          <t>Admin:</t>
        </r>
        <r>
          <rPr>
            <sz val="9"/>
            <color indexed="81"/>
            <rFont val="Tahoma"/>
            <family val="2"/>
          </rPr>
          <t xml:space="preserve">
Sở XD lập danh sách 2 người nhưng có 1 người là chuyên viên, chỉ tổng hợp lãnh đạo phòng</t>
        </r>
      </text>
    </comment>
    <comment ref="E105" authorId="0" shapeId="0">
      <text>
        <r>
          <rPr>
            <b/>
            <sz val="9"/>
            <color indexed="81"/>
            <rFont val="Tahoma"/>
            <family val="2"/>
          </rPr>
          <t>Admin:</t>
        </r>
        <r>
          <rPr>
            <sz val="9"/>
            <color indexed="81"/>
            <rFont val="Tahoma"/>
            <family val="2"/>
          </rPr>
          <t xml:space="preserve">
đã được bầu PCT UBND huyện</t>
        </r>
      </text>
    </comment>
    <comment ref="E132" authorId="0" shapeId="0">
      <text>
        <r>
          <rPr>
            <b/>
            <sz val="9"/>
            <color indexed="81"/>
            <rFont val="Tahoma"/>
            <family val="2"/>
          </rPr>
          <t>Admin:</t>
        </r>
        <r>
          <rPr>
            <sz val="9"/>
            <color indexed="81"/>
            <rFont val="Tahoma"/>
            <family val="2"/>
          </rPr>
          <t xml:space="preserve">
được bầu làm PCT UBND huyện 8/2020</t>
        </r>
      </text>
    </comment>
  </commentList>
</comments>
</file>

<file path=xl/sharedStrings.xml><?xml version="1.0" encoding="utf-8"?>
<sst xmlns="http://schemas.openxmlformats.org/spreadsheetml/2006/main" count="22963" uniqueCount="1036">
  <si>
    <t>TT</t>
  </si>
  <si>
    <t>Tên cơ quan, tổ chức, đơn vị</t>
  </si>
  <si>
    <t>Ghi chú</t>
  </si>
  <si>
    <t>CVCC hoặc tương đương</t>
  </si>
  <si>
    <t>CVC hoặc tương đương</t>
  </si>
  <si>
    <t>CV hoặc tương đương</t>
  </si>
  <si>
    <t>CS hoặc tương đương</t>
  </si>
  <si>
    <t>Nhân viên</t>
  </si>
  <si>
    <t>I</t>
  </si>
  <si>
    <t>Họ và tên</t>
  </si>
  <si>
    <t>Ngày tháng năm sinh</t>
  </si>
  <si>
    <t>Chức vụ hoặc chức danh công tác</t>
  </si>
  <si>
    <t>Cơ quan đơn vị đang làm việc</t>
  </si>
  <si>
    <t>Mức lương hiện hưởng</t>
  </si>
  <si>
    <t>Văn bằng, chứng chỉ theo yêu cầu của ngạch dự thi</t>
  </si>
  <si>
    <t>Có đề án, công trình</t>
  </si>
  <si>
    <t>Được miễn thi</t>
  </si>
  <si>
    <t>Nam</t>
  </si>
  <si>
    <t>Nữ</t>
  </si>
  <si>
    <t>Hệ số lương</t>
  </si>
  <si>
    <t>Mã số ngạch hiện giữ</t>
  </si>
  <si>
    <t>Trình độ chuyên môn</t>
  </si>
  <si>
    <t>Trình độ lý luận chính trị</t>
  </si>
  <si>
    <t>Trình độ QLNN</t>
  </si>
  <si>
    <t>Trình độ tin học</t>
  </si>
  <si>
    <t>Trình độ ngoại ngữ</t>
  </si>
  <si>
    <t>Tin học</t>
  </si>
  <si>
    <t>Văn phòng  Đoàn ĐBQH, HĐND và UBND tỉnh</t>
  </si>
  <si>
    <t>Trưởng phòng</t>
  </si>
  <si>
    <t>20 năm</t>
  </si>
  <si>
    <t>4,65</t>
  </si>
  <si>
    <t>Cao cấp</t>
  </si>
  <si>
    <t>Trung cấp</t>
  </si>
  <si>
    <t>C</t>
  </si>
  <si>
    <t>Phó Trưởng phòng</t>
  </si>
  <si>
    <t>16 năm</t>
  </si>
  <si>
    <t>3,99</t>
  </si>
  <si>
    <t>Cử nhân Luật</t>
  </si>
  <si>
    <t>Ứng dụng CNTTCB</t>
  </si>
  <si>
    <t>14 năm</t>
  </si>
  <si>
    <t>Tiếng Anh</t>
  </si>
  <si>
    <t>01003</t>
  </si>
  <si>
    <t>Sơ cấp</t>
  </si>
  <si>
    <t>Nguyễn Minh Tuấn</t>
  </si>
  <si>
    <t>15 năm</t>
  </si>
  <si>
    <t>12 năm</t>
  </si>
  <si>
    <t>3,66</t>
  </si>
  <si>
    <t>28/8/1976</t>
  </si>
  <si>
    <t>Chuyên viên</t>
  </si>
  <si>
    <t>3,33</t>
  </si>
  <si>
    <t>Lê Văn Hòa</t>
  </si>
  <si>
    <t>16/01/1980</t>
  </si>
  <si>
    <t>4,32</t>
  </si>
  <si>
    <t>Nguyễn Mạnh Hà</t>
  </si>
  <si>
    <t>13 năm</t>
  </si>
  <si>
    <t>Hoàng Văn Nam</t>
  </si>
  <si>
    <t>12/5/1977</t>
  </si>
  <si>
    <t>18 năm</t>
  </si>
  <si>
    <t>Đại học</t>
  </si>
  <si>
    <t>9 năm</t>
  </si>
  <si>
    <t>Nguyễn Bá Đức</t>
  </si>
  <si>
    <t>11/8/75</t>
  </si>
  <si>
    <t>Phó Giám đốc</t>
  </si>
  <si>
    <t>01.003</t>
  </si>
  <si>
    <t>Cao cấp</t>
  </si>
  <si>
    <t>Ngô Thị Kim Oanh</t>
  </si>
  <si>
    <t>Phó trưởng phòng</t>
  </si>
  <si>
    <t>Trung cấp</t>
  </si>
  <si>
    <t>CVC</t>
  </si>
  <si>
    <t>Phan Văn Thế</t>
  </si>
  <si>
    <t>14/3/79</t>
  </si>
  <si>
    <t>11 năm</t>
  </si>
  <si>
    <t>19 năm</t>
  </si>
  <si>
    <t>Trần Thị Oanh</t>
  </si>
  <si>
    <t>12/10/70</t>
  </si>
  <si>
    <t>Phó Chánh văn phòng</t>
  </si>
  <si>
    <t>Nguyễn Thanh Hải</t>
  </si>
  <si>
    <t>Phó Chi cục trưởng</t>
  </si>
  <si>
    <t>26 năm</t>
  </si>
  <si>
    <t>Sở Công Thương</t>
  </si>
  <si>
    <t>Thạc sỹ</t>
  </si>
  <si>
    <t>Chánh Văn phòng</t>
  </si>
  <si>
    <t>21 năm</t>
  </si>
  <si>
    <t xml:space="preserve">Trưởng phòng </t>
  </si>
  <si>
    <t xml:space="preserve">Cao cấp </t>
  </si>
  <si>
    <t xml:space="preserve">Đại học </t>
  </si>
  <si>
    <t xml:space="preserve">Trung cấp </t>
  </si>
  <si>
    <t>4.32</t>
  </si>
  <si>
    <t xml:space="preserve">Giám đốc </t>
  </si>
  <si>
    <t>B</t>
  </si>
  <si>
    <t>Sở Khoa học và Công nghệ</t>
  </si>
  <si>
    <t>Phó trưởng phòng</t>
  </si>
  <si>
    <t>Phan Thành Biển</t>
  </si>
  <si>
    <t>15/8/1973</t>
  </si>
  <si>
    <t>25 năm</t>
  </si>
  <si>
    <t>4,98</t>
  </si>
  <si>
    <t>17 năm</t>
  </si>
  <si>
    <t>Ngô Thị Hoài Nam</t>
  </si>
  <si>
    <t>Sở Ngoại vụ</t>
  </si>
  <si>
    <t>Văn phòng</t>
  </si>
  <si>
    <t>Trần Thị Như Ý</t>
  </si>
  <si>
    <t>Nguyễn Văn Việt</t>
  </si>
  <si>
    <t>23 năm</t>
  </si>
  <si>
    <t>22 năm</t>
  </si>
  <si>
    <t>Nguyễn Thị Hường</t>
  </si>
  <si>
    <t>3.99</t>
  </si>
  <si>
    <t>Sở Thông tin và Truyền thông</t>
  </si>
  <si>
    <t>3.66</t>
  </si>
  <si>
    <t>Thạc sĩ</t>
  </si>
  <si>
    <t>Đặng Văn Đức</t>
  </si>
  <si>
    <t>Phó Chánh Văn phòng</t>
  </si>
  <si>
    <t>Sở TNMT</t>
  </si>
  <si>
    <t>X</t>
  </si>
  <si>
    <t>Lê Việt Anh</t>
  </si>
  <si>
    <t xml:space="preserve">Sơ cấp </t>
  </si>
  <si>
    <t xml:space="preserve">Sở Tư pháp </t>
  </si>
  <si>
    <t>Võ Thị Thu Hiền</t>
  </si>
  <si>
    <t>Mai Quốc Quyền</t>
  </si>
  <si>
    <t>Giám đốc</t>
  </si>
  <si>
    <t>Nguyễn Tuấn Anh</t>
  </si>
  <si>
    <t>Hoàng Ngọc Thạch</t>
  </si>
  <si>
    <t>Phó Giám đốc</t>
  </si>
  <si>
    <t>Sở Xây dựng</t>
  </si>
  <si>
    <t>24 năm</t>
  </si>
  <si>
    <t>10 năm</t>
  </si>
  <si>
    <t>Kỹ thuật viên tin học</t>
  </si>
  <si>
    <t>Sở Y tế</t>
  </si>
  <si>
    <t>02/4/1983</t>
  </si>
  <si>
    <t>Thanh tra tỉnh</t>
  </si>
  <si>
    <t>Phạm Văn Công</t>
  </si>
  <si>
    <t>Ngô Thị Tâm Tình</t>
  </si>
  <si>
    <t>10/11/1976</t>
  </si>
  <si>
    <t>Hà Thị Lựu</t>
  </si>
  <si>
    <t>Trần Phi Long</t>
  </si>
  <si>
    <t>Cử nhân</t>
  </si>
  <si>
    <t>Trần Xuân Hoài</t>
  </si>
  <si>
    <t>20/5/1971</t>
  </si>
  <si>
    <t>01 003</t>
  </si>
  <si>
    <t>Nguyễn Kim Tú</t>
  </si>
  <si>
    <t>Trần Đình Hùng</t>
  </si>
  <si>
    <t>UBND huyện Kỳ Anh</t>
  </si>
  <si>
    <t>Phạm Đức Nhuận</t>
  </si>
  <si>
    <t>23/10/1975</t>
  </si>
  <si>
    <t>Dương Đức Toàn</t>
  </si>
  <si>
    <t>26/9/1968</t>
  </si>
  <si>
    <t>Nguyễn Ngọc Thạch</t>
  </si>
  <si>
    <t>14/12/1977</t>
  </si>
  <si>
    <t>Nguyễn Thị Hiền</t>
  </si>
  <si>
    <t>20/2/1978</t>
  </si>
  <si>
    <t>UBND huyện Nghi Xuân</t>
  </si>
  <si>
    <t>Nguyễn Thị Thu</t>
  </si>
  <si>
    <t>10/02/1974</t>
  </si>
  <si>
    <t>Phạm Mạnh Hiền</t>
  </si>
  <si>
    <t>Lê Thị Thanh Vân</t>
  </si>
  <si>
    <t>Phạm Văn Thắng</t>
  </si>
  <si>
    <t>30 năm</t>
  </si>
  <si>
    <t>Phạm Hoàng Anh</t>
  </si>
  <si>
    <t>21/03/1980</t>
  </si>
  <si>
    <t>Nguyễn Hùng Vỹ</t>
  </si>
  <si>
    <t>17/10/1970</t>
  </si>
  <si>
    <t>Nguyễn Thị Thi</t>
  </si>
  <si>
    <t xml:space="preserve">Phó Trưởng phòng </t>
  </si>
  <si>
    <t>4.98</t>
  </si>
  <si>
    <t>Đoàn Tiến Đạt</t>
  </si>
  <si>
    <t>UBND thị xã Hồng Lĩnh</t>
  </si>
  <si>
    <t>Bùi Tuấn</t>
  </si>
  <si>
    <t>01/04/1976</t>
  </si>
  <si>
    <t>Phan Công Chính</t>
  </si>
  <si>
    <t>02/02/1970</t>
  </si>
  <si>
    <t>Võ Thanh Định</t>
  </si>
  <si>
    <t>Kỹ thuật viên</t>
  </si>
  <si>
    <t>Nguyễn Anh Tài</t>
  </si>
  <si>
    <t>26/5/1979</t>
  </si>
  <si>
    <t>Cao cấp LLCT-HC</t>
  </si>
  <si>
    <t>Phan Thanh Tùng</t>
  </si>
  <si>
    <t>Hoàng Thanh Sơn</t>
  </si>
  <si>
    <t>Nghiêm Sỹ Hùng</t>
  </si>
  <si>
    <t>UBND thị xã Kỳ Anh</t>
  </si>
  <si>
    <t>Nguyễn Văn Giáp</t>
  </si>
  <si>
    <t>Nguyễn Huy Đông</t>
  </si>
  <si>
    <t>16/1/1976</t>
  </si>
  <si>
    <t>Nguyễn Văn Hảo</t>
  </si>
  <si>
    <t>15/10/1979</t>
  </si>
  <si>
    <t>Nguyễn Hồng Cương</t>
  </si>
  <si>
    <t>Nguyễn Thiều Quang</t>
  </si>
  <si>
    <t>15/4/1974</t>
  </si>
  <si>
    <t>UBND huyện Vũ Quang</t>
  </si>
  <si>
    <t>Phạm Ngọc Tạo</t>
  </si>
  <si>
    <t>7/7/1977</t>
  </si>
  <si>
    <t>HĐND huyện Vũ Quang</t>
  </si>
  <si>
    <t>Nguyễn Thanh Sơn</t>
  </si>
  <si>
    <t>04/3/1970</t>
  </si>
  <si>
    <t>Phạm Duy Đạt</t>
  </si>
  <si>
    <t>21/10/1979</t>
  </si>
  <si>
    <t>Sở Giáo dục và Đào tạo</t>
  </si>
  <si>
    <t>Kỹ sư</t>
  </si>
  <si>
    <t>29/10/1977</t>
  </si>
  <si>
    <t>Phan Xuân Hải</t>
  </si>
  <si>
    <t>25/5/1974</t>
  </si>
  <si>
    <t>Lê Thị Kim Nhung</t>
  </si>
  <si>
    <t>Sở Nội vụ</t>
  </si>
  <si>
    <t>Trần Thị Kim</t>
  </si>
  <si>
    <t>Trần Hoài Nam</t>
  </si>
  <si>
    <t>Bùi Anh Tuấn</t>
  </si>
  <si>
    <t>Nguyễn Văn Hùng</t>
  </si>
  <si>
    <t>III</t>
  </si>
  <si>
    <t>Sở Giao thông Vận tải</t>
  </si>
  <si>
    <t>Sở Kế hoạch và Đầu tư</t>
  </si>
  <si>
    <t>Sở Tài chính</t>
  </si>
  <si>
    <t>Sở Tài nguyên và Môi trường</t>
  </si>
  <si>
    <t>Sở Tư pháp</t>
  </si>
  <si>
    <t>Sở Văn hóa, Thể thao và Du lịch</t>
  </si>
  <si>
    <t>Sở Nông nghiệp và Phát triển nông thôn</t>
  </si>
  <si>
    <t>Ban quản lý Khu kinh tế tỉnh</t>
  </si>
  <si>
    <t>Ban An toàn giao thông tỉnh</t>
  </si>
  <si>
    <t>Văn phòng Nông thôn mới tỉnh</t>
  </si>
  <si>
    <t>UBND huyện Đức Thọ</t>
  </si>
  <si>
    <t>UBND huyện Lộc Hà</t>
  </si>
  <si>
    <t>UBND thành phố Hà Tĩnh</t>
  </si>
  <si>
    <t>UBND huyện Cẩm Xuyên</t>
  </si>
  <si>
    <t>UBND huyện Hương Sơn</t>
  </si>
  <si>
    <t>Sở Lao động, Thương binh và Xã hội</t>
  </si>
  <si>
    <t>UBND huyện Thạch Hà</t>
  </si>
  <si>
    <t>Phan Quốc Nam</t>
  </si>
  <si>
    <t xml:space="preserve">Sở Ngoại vụ </t>
  </si>
  <si>
    <t>UBND huyện Can Lộc</t>
  </si>
  <si>
    <t>UBND huyện Hương Khê</t>
  </si>
  <si>
    <t>UBND huyện Hương sơn</t>
  </si>
  <si>
    <t>Số lượng, cơ cấu ngạch công chức hiện có</t>
  </si>
  <si>
    <t>Đề nghị số lượng chỉ tiêu nâng ngạch của từng ngạch công chức</t>
  </si>
  <si>
    <t>Phó Chủ tịch</t>
  </si>
  <si>
    <t>13/9/1983</t>
  </si>
  <si>
    <t>TỔNG CỘNG</t>
  </si>
  <si>
    <t>ỦY BAN NHÂN DÂN</t>
  </si>
  <si>
    <t>TỈNH HÀ TĨNH</t>
  </si>
  <si>
    <t>Lê Hồng Cơ</t>
  </si>
  <si>
    <t>10/8/1967</t>
  </si>
  <si>
    <t>Nguyễn Minh Hoàng</t>
  </si>
  <si>
    <t>19/5/1978</t>
  </si>
  <si>
    <t>Bác sỹ</t>
  </si>
  <si>
    <t>HĐND thị xã Kỳ Anh</t>
  </si>
  <si>
    <t>Thời gian giữ ngạch</t>
  </si>
  <si>
    <t>NN</t>
  </si>
  <si>
    <t>NN đăng ký thi</t>
  </si>
  <si>
    <t>Ban Tôn giáo, Sở Nội vụ</t>
  </si>
  <si>
    <t>Chủ tịch</t>
  </si>
  <si>
    <t>14 năm 10 tháng</t>
  </si>
  <si>
    <t>Anh - C</t>
  </si>
  <si>
    <t>Anh - B1</t>
  </si>
  <si>
    <t>Anh - B2</t>
  </si>
  <si>
    <t>Biểu số 3</t>
  </si>
  <si>
    <t>x</t>
  </si>
  <si>
    <t>Nguyễn Thị Xuân Hoàng</t>
  </si>
  <si>
    <t>19/10/1972</t>
  </si>
  <si>
    <t>Nguyễn Như Hùng</t>
  </si>
  <si>
    <t>03/07/1979</t>
  </si>
  <si>
    <t>Lê Hữu Quyền</t>
  </si>
  <si>
    <t>05/08/1977</t>
  </si>
  <si>
    <t>Đang học</t>
  </si>
  <si>
    <t>Phan Thị Ngọc Loan</t>
  </si>
  <si>
    <t>6/9/1984</t>
  </si>
  <si>
    <t>Đặng Thị Hiền</t>
  </si>
  <si>
    <t>24/02/1981</t>
  </si>
  <si>
    <t>Trưởng phòng Nội vụ</t>
  </si>
  <si>
    <t>05/9/1971</t>
  </si>
  <si>
    <t>Phan Quang Hiếu</t>
  </si>
  <si>
    <t>01/5/1980</t>
  </si>
  <si>
    <t>Chánh Thanh tra huyện</t>
  </si>
  <si>
    <t>Trần Văn Đại</t>
  </si>
  <si>
    <t>16/5/1980</t>
  </si>
  <si>
    <t>Phạm Quốc Đạt</t>
  </si>
  <si>
    <t>19/9/1978</t>
  </si>
  <si>
    <t>Nguyễn Viết Nghĩa</t>
  </si>
  <si>
    <t>28/8/1979</t>
  </si>
  <si>
    <t>Trịnh Hồng Mạnh</t>
  </si>
  <si>
    <t xml:space="preserve"> 10/8/1971</t>
  </si>
  <si>
    <t>4.65</t>
  </si>
  <si>
    <t>Hành chính</t>
  </si>
  <si>
    <t>Nguyễn Anh Đức</t>
  </si>
  <si>
    <t>Thái Sơn Vinh</t>
  </si>
  <si>
    <t xml:space="preserve"> 22/11/1976</t>
  </si>
  <si>
    <t>Trần Cao Cường</t>
  </si>
  <si>
    <t xml:space="preserve"> 10/12/1982</t>
  </si>
  <si>
    <t>Nguyễn Thị Hoan</t>
  </si>
  <si>
    <t xml:space="preserve"> 02/9/1982</t>
  </si>
  <si>
    <t>3.33</t>
  </si>
  <si>
    <t>Nguyễn Tiến Tuấn</t>
  </si>
  <si>
    <t>Trần Thị Thùy Nhung</t>
  </si>
  <si>
    <t xml:space="preserve"> 14/04/1982</t>
  </si>
  <si>
    <t>Lê Trung Dũng</t>
  </si>
  <si>
    <t>Nguyễn Thị Hải Bình</t>
  </si>
  <si>
    <t>Nguyễn Trọng Thế</t>
  </si>
  <si>
    <t xml:space="preserve"> 02/08/1981</t>
  </si>
  <si>
    <t>4,98 + VK 8%</t>
  </si>
  <si>
    <t>4,98 + VK 10%</t>
  </si>
  <si>
    <t>Phan Tiến Hùng</t>
  </si>
  <si>
    <t>20/12/1978</t>
  </si>
  <si>
    <t>Uông Thị Kim Yến</t>
  </si>
  <si>
    <t>18/5/1982</t>
  </si>
  <si>
    <t>Lê Xuân Hồng</t>
  </si>
  <si>
    <t>27/08/1971</t>
  </si>
  <si>
    <t>Trần Bá Toàn</t>
  </si>
  <si>
    <t>9 năm 4 tháng</t>
  </si>
  <si>
    <t>Võ Tá Cương</t>
  </si>
  <si>
    <t>17 năm 6 tháng</t>
  </si>
  <si>
    <t>Võ Xuân Mão</t>
  </si>
  <si>
    <t>UBND xã Kỳ Phú, huyện Kỳ Anh</t>
  </si>
  <si>
    <t>12 năm 3 tháng</t>
  </si>
  <si>
    <t>Nguyễn Thị Hải Đường</t>
  </si>
  <si>
    <t>CC B1 do trường ĐH kinh doanh và công nghệp cấp; CC B do trung tâm tiếng anh khoa học Jupiter cấp</t>
  </si>
  <si>
    <t>Phan Công Toàn</t>
  </si>
  <si>
    <t>11 năm 11 tháng</t>
  </si>
  <si>
    <t>CC B do trung tâm đào tạo và phát triển công nghệ flai cấp 2010</t>
  </si>
  <si>
    <t>Trung tâm Ứng dụng KHKT &amp; BVCTVN huyện Kỳ Anh</t>
  </si>
  <si>
    <t>Nguyễn Văn An</t>
  </si>
  <si>
    <t>27/11/1974</t>
  </si>
  <si>
    <t>Lê Văn Hân</t>
  </si>
  <si>
    <t>29/01/1982</t>
  </si>
  <si>
    <t>Trưởng phòng Tư pháp</t>
  </si>
  <si>
    <t>Trần Quốc Tuấn</t>
  </si>
  <si>
    <t>08/4/1978</t>
  </si>
  <si>
    <t>Bổ sung</t>
  </si>
  <si>
    <t>Lê Thanh Bình</t>
  </si>
  <si>
    <t>28/01/1982</t>
  </si>
  <si>
    <t>Hồ Trung Hùng</t>
  </si>
  <si>
    <t>06/11/1965</t>
  </si>
  <si>
    <t>Đinh Văn Nam</t>
  </si>
  <si>
    <t>23/10/1965</t>
  </si>
  <si>
    <t>Đậu Thị Hồng</t>
  </si>
  <si>
    <t>23/9/1974</t>
  </si>
  <si>
    <t>Trần Anh Sơn</t>
  </si>
  <si>
    <t>26/6/1976</t>
  </si>
  <si>
    <t>Lê Thị Yến</t>
  </si>
  <si>
    <t>29/01/1985</t>
  </si>
  <si>
    <t>Lê Vĩ Hoàng</t>
  </si>
  <si>
    <t>17/10/1976</t>
  </si>
  <si>
    <t>Trần Thị Ngọc Giang</t>
  </si>
  <si>
    <t>Nguyễn Văn Hải</t>
  </si>
  <si>
    <t>29/7/1978</t>
  </si>
  <si>
    <t>Trần Anh Ngọc</t>
  </si>
  <si>
    <t>22/12/1980</t>
  </si>
  <si>
    <t xml:space="preserve"> B</t>
  </si>
  <si>
    <t>Chánh văn phòng</t>
  </si>
  <si>
    <t>Lê Văn Phương</t>
  </si>
  <si>
    <t>Hoàng Việt Hùng</t>
  </si>
  <si>
    <t>Bùi Quốc Sơn</t>
  </si>
  <si>
    <t>4.98*115%</t>
  </si>
  <si>
    <t>Trần Hữu Long</t>
  </si>
  <si>
    <t>11/3/1976</t>
  </si>
  <si>
    <t>12/2000</t>
  </si>
  <si>
    <t>Nguyễn Trường Thọ</t>
  </si>
  <si>
    <t>28/10/1974</t>
  </si>
  <si>
    <t>30/4/1971</t>
  </si>
  <si>
    <t xml:space="preserve"> Trần Văn Trà</t>
  </si>
  <si>
    <t>02/11/1976</t>
  </si>
  <si>
    <t>12/2002</t>
  </si>
  <si>
    <t>Nguyễn Tuyết Lan</t>
  </si>
  <si>
    <t>02/3/1979</t>
  </si>
  <si>
    <t>Phan Thị Phương Thảo</t>
  </si>
  <si>
    <t>Nguyễn Bá Ngọc</t>
  </si>
  <si>
    <t>19/5/1979</t>
  </si>
  <si>
    <t>Nguyễn Văn Lưu</t>
  </si>
  <si>
    <t>14/01/1978</t>
  </si>
  <si>
    <t>Nguyễn Quang Thái</t>
  </si>
  <si>
    <t>20/02/1985</t>
  </si>
  <si>
    <t>Lê Văn Hoàng</t>
  </si>
  <si>
    <t>Lại Thế Dũng</t>
  </si>
  <si>
    <t xml:space="preserve"> 23 năm</t>
  </si>
  <si>
    <t>Đinh Văn Phác</t>
  </si>
  <si>
    <t>Trần Thị Hoa Hường</t>
  </si>
  <si>
    <t>20/03/1975</t>
  </si>
  <si>
    <t>Trần Giang Nam</t>
  </si>
  <si>
    <t>Tiến sĩ</t>
  </si>
  <si>
    <t>Từ Hữu Sơn</t>
  </si>
  <si>
    <t>26/4/1980</t>
  </si>
  <si>
    <t>Đậu Quang Hồng</t>
  </si>
  <si>
    <t>24/2/1977</t>
  </si>
  <si>
    <t>Phó TP</t>
  </si>
  <si>
    <t>28 năm</t>
  </si>
  <si>
    <t>Lê Thị Thanh Hương</t>
  </si>
  <si>
    <t>Trần Thị Thủy</t>
  </si>
  <si>
    <t>22/02/1973</t>
  </si>
  <si>
    <t>Nguyễn Thị Thu Lộc</t>
  </si>
  <si>
    <t>19/11/1980</t>
  </si>
  <si>
    <t>Phó phòng</t>
  </si>
  <si>
    <t>Đang học Trung cấp chính trị</t>
  </si>
  <si>
    <t>Nguyễn Đức Thắng</t>
  </si>
  <si>
    <t>27/01/1979</t>
  </si>
  <si>
    <t>Đang học Trung cấp chính trị; đang học chuyên viên chính</t>
  </si>
  <si>
    <t>Bùi Việt Phú</t>
  </si>
  <si>
    <t>Bùi Đức Ban</t>
  </si>
  <si>
    <t>26/12/1984</t>
  </si>
  <si>
    <t>Trần Ánh Dương</t>
  </si>
  <si>
    <t>Hà Huy Quyết</t>
  </si>
  <si>
    <t>Nguyễn Thị Thơ</t>
  </si>
  <si>
    <t>Nguyễn Thị Mỹ Lê</t>
  </si>
  <si>
    <t>06/6/1983</t>
  </si>
  <si>
    <t>Đang học chuyên viên chính</t>
  </si>
  <si>
    <t>Lê Thị Phương</t>
  </si>
  <si>
    <t>28/10/1985</t>
  </si>
  <si>
    <t>Võ Thị Ngọc Bích</t>
  </si>
  <si>
    <t>20/4/1986</t>
  </si>
  <si>
    <t>Nguyễn Thị Diệu</t>
  </si>
  <si>
    <t>Phan Công Phúc</t>
  </si>
  <si>
    <t>11/3/1982</t>
  </si>
  <si>
    <t>Thiều Đình Long</t>
  </si>
  <si>
    <t>10/10/1987</t>
  </si>
  <si>
    <t>Phạm Hồng Thọ</t>
  </si>
  <si>
    <t>01/4/1985</t>
  </si>
  <si>
    <t>Tiếng Anh B</t>
  </si>
  <si>
    <t>30/8/1979</t>
  </si>
  <si>
    <t>Nguyễn Quốc Anh</t>
  </si>
  <si>
    <t>22/6/1978</t>
  </si>
  <si>
    <t>Đinh Thị Thùy Dương</t>
  </si>
  <si>
    <t>02/9/1970</t>
  </si>
  <si>
    <t>Hiệu trưởng</t>
  </si>
  <si>
    <t xml:space="preserve">Tiếng anh </t>
  </si>
  <si>
    <t>15/9/1977</t>
  </si>
  <si>
    <t>15/6/1978</t>
  </si>
  <si>
    <t>22/3/1969</t>
  </si>
  <si>
    <t>Đại học ngôn ngữ và văn học tiếng Lào</t>
  </si>
  <si>
    <t>Đại học tại nước ngoài</t>
  </si>
  <si>
    <t>Cao cấp LLCT-HC</t>
  </si>
  <si>
    <t>10/4/71</t>
  </si>
  <si>
    <t>32 năm</t>
  </si>
  <si>
    <t>Lê Trọng Kim</t>
  </si>
  <si>
    <t>12/5/79</t>
  </si>
  <si>
    <t>Nguyễn Hữu Dực</t>
  </si>
  <si>
    <t>2/10/65</t>
  </si>
  <si>
    <t>Chi cục trưởng</t>
  </si>
  <si>
    <t>Chi cục Phát triển nông thôn</t>
  </si>
  <si>
    <t>33 năm</t>
  </si>
  <si>
    <t>Ngô Đình Long</t>
  </si>
  <si>
    <t>3/9/73</t>
  </si>
  <si>
    <t>Nguyễn Tâm Ngọc</t>
  </si>
  <si>
    <t>23/12/73</t>
  </si>
  <si>
    <t>Sơ cấp</t>
  </si>
  <si>
    <t>Lưu Quang Cần</t>
  </si>
  <si>
    <t>12/5/72</t>
  </si>
  <si>
    <t>Phó Chi cục trưởng</t>
  </si>
  <si>
    <t xml:space="preserve">Trưởng Ban </t>
  </si>
  <si>
    <t>1.003</t>
  </si>
  <si>
    <t>Nguyễn Thị Thúy An</t>
  </si>
  <si>
    <t>20/12/1987</t>
  </si>
  <si>
    <t>Đang học QLNN CVC</t>
  </si>
  <si>
    <t>Phan Hiền Anh</t>
  </si>
  <si>
    <t>09/7/1985</t>
  </si>
  <si>
    <t>Nguyễn Duy Quang</t>
  </si>
  <si>
    <t>20/10/1985</t>
  </si>
  <si>
    <t>Đang học cao cấp lý luận chính trị</t>
  </si>
  <si>
    <t>Phan Thị Thúy Hường</t>
  </si>
  <si>
    <t>Phạm Thị Thanh Hiền</t>
  </si>
  <si>
    <t>06/8/1981</t>
  </si>
  <si>
    <t>Lê Thị Mỹ Hạnh</t>
  </si>
  <si>
    <t>01/11/1985</t>
  </si>
  <si>
    <t>Đang học Trung cấp lý luận chính trị</t>
  </si>
  <si>
    <t>Võ Văn Ninh</t>
  </si>
  <si>
    <t>26/2/1982</t>
  </si>
  <si>
    <t>Lê Thị Thanh Huyền</t>
  </si>
  <si>
    <t>07/4/82</t>
  </si>
  <si>
    <t>sơ cấp</t>
  </si>
  <si>
    <t>bằng ĐH ngoại ngữ</t>
  </si>
  <si>
    <t>Dương Thị Thiền</t>
  </si>
  <si>
    <t>02/9/86</t>
  </si>
  <si>
    <t>3,0</t>
  </si>
  <si>
    <t>07/6/1979</t>
  </si>
  <si>
    <t>Lê Văn Tuấn</t>
  </si>
  <si>
    <t>18/3/1984</t>
  </si>
  <si>
    <t>Đang học Chuyên viên chính</t>
  </si>
  <si>
    <t>Nguyễn Thị Thảo</t>
  </si>
  <si>
    <t>05/11/1984</t>
  </si>
  <si>
    <t>Phạm Thị Kim Anh</t>
  </si>
  <si>
    <t>02/3/1985</t>
  </si>
  <si>
    <t>10 năm 8 tháng</t>
  </si>
  <si>
    <t>Chi cục Bảo vệ Môi trường</t>
  </si>
  <si>
    <t>Chi cục Biển, Hải đảo và TNN</t>
  </si>
  <si>
    <t xml:space="preserve">Trần Thanh Lam </t>
  </si>
  <si>
    <t xml:space="preserve">26 năm </t>
  </si>
  <si>
    <t>02/3/1978</t>
  </si>
  <si>
    <t xml:space="preserve">CVC </t>
  </si>
  <si>
    <t>Nguyễn Thị Thanh Thủy</t>
  </si>
  <si>
    <t xml:space="preserve">15 năm </t>
  </si>
  <si>
    <t>Trần Thị Thúy Vinh</t>
  </si>
  <si>
    <t>04/05/
1973</t>
  </si>
  <si>
    <t>Trên 50 tuổi</t>
  </si>
  <si>
    <t>Chi cục An toàn Vệ sinh thực phẩm</t>
  </si>
  <si>
    <t>Chi cục Dân số - KHHGĐ</t>
  </si>
  <si>
    <t>18 năm         7 tháng</t>
  </si>
  <si>
    <t>Tôn Quang Ngọc</t>
  </si>
  <si>
    <t>26/2/1969</t>
  </si>
  <si>
    <t>Trưởng phòng 
TC-KH</t>
  </si>
  <si>
    <t>01/3/1973</t>
  </si>
  <si>
    <t>Trưởng phòng Quản lý đô thị</t>
  </si>
  <si>
    <t>16 năm       7 tháng</t>
  </si>
  <si>
    <t>09/6/1980</t>
  </si>
  <si>
    <t>05/09/1979</t>
  </si>
  <si>
    <t xml:space="preserve">Trưởng phòng Kinh tế </t>
  </si>
  <si>
    <t>Lê Thị Thanh Hải</t>
  </si>
  <si>
    <t>10/4/1977</t>
  </si>
  <si>
    <t>10/01/1980</t>
  </si>
  <si>
    <t xml:space="preserve">Phó Trưởng phòng Kinh tế </t>
  </si>
  <si>
    <t>Phó trưởng phòng                 Nội vụ</t>
  </si>
  <si>
    <t>17 năm       7 tháng</t>
  </si>
  <si>
    <t>Đào Minh Sơn</t>
  </si>
  <si>
    <t>Phó trưởng phòng                 Lao động-TBXH</t>
  </si>
  <si>
    <t>Nguyễn Thái Diễn</t>
  </si>
  <si>
    <t>26/4/1984</t>
  </si>
  <si>
    <t>Phó trưởng phòng                 TC-KH</t>
  </si>
  <si>
    <t>Lương Thị Thanh Mai</t>
  </si>
  <si>
    <t>22/08/1983</t>
  </si>
  <si>
    <t>Lê Hồng Hạnh</t>
  </si>
  <si>
    <t>02/9/1984</t>
  </si>
  <si>
    <t>Trần Thị Liêm</t>
  </si>
  <si>
    <t>Chuyên viên Phòng tài nguyên-Môi trường</t>
  </si>
  <si>
    <t>13 năm       7 tháng</t>
  </si>
  <si>
    <t>Nguyễn Thu Thủy</t>
  </si>
  <si>
    <t>16/6/1982</t>
  </si>
  <si>
    <t>Chuyên viên Phòng Nội vụ</t>
  </si>
  <si>
    <t>12 năm        3 tháng</t>
  </si>
  <si>
    <t>Trần Thị Kim Tuyến</t>
  </si>
  <si>
    <t>16/11/1983</t>
  </si>
  <si>
    <t xml:space="preserve">Thanh tra viên </t>
  </si>
  <si>
    <t>Trung tâm ứng dụng KHKT và Bảo vệ cây trồng vật nuôi thị xã Hồng Lĩnh</t>
  </si>
  <si>
    <t>Thạc     sỹ nước ngoài</t>
  </si>
  <si>
    <t xml:space="preserve">17 năm   </t>
  </si>
  <si>
    <t>Phan Thế Long</t>
  </si>
  <si>
    <t>Nguyễn Hải Sơn</t>
  </si>
  <si>
    <t>15/10/1980</t>
  </si>
  <si>
    <t>Phan Trung Kiên</t>
  </si>
  <si>
    <t>21/11/2986</t>
  </si>
  <si>
    <t>Vì Thị Thanh</t>
  </si>
  <si>
    <t>Nguyễn Vũ Hải</t>
  </si>
  <si>
    <t>21/1980</t>
  </si>
  <si>
    <t>Trương Quang Đức</t>
  </si>
  <si>
    <t>Vp ub</t>
  </si>
  <si>
    <t>Thân Viết Văn</t>
  </si>
  <si>
    <t>Sơ cấp (đang học CC)</t>
  </si>
  <si>
    <t>Tô Thái Hòa</t>
  </si>
  <si>
    <t>27/4/1984</t>
  </si>
  <si>
    <t>Trịnh Thị Lan</t>
  </si>
  <si>
    <t>Lê Hữu Hiệp</t>
  </si>
  <si>
    <t>Trần Trọng Dũng</t>
  </si>
  <si>
    <t>Nguyễn Đức Hải</t>
  </si>
  <si>
    <t xml:space="preserve"> 22/3/1983</t>
  </si>
  <si>
    <t xml:space="preserve"> 12 năm</t>
  </si>
  <si>
    <t>Nguyễn Anh Tuấn</t>
  </si>
  <si>
    <t>13/8/1981</t>
  </si>
  <si>
    <t>Kiến trúc sư</t>
  </si>
  <si>
    <t>Hà Huy Sơn</t>
  </si>
  <si>
    <t>Sơ cấp (đang học TC)</t>
  </si>
  <si>
    <t>Nguyễn Trần Chung</t>
  </si>
  <si>
    <t>28/7/1982</t>
  </si>
  <si>
    <t>3.00</t>
  </si>
  <si>
    <t>Phạm Văn Đức</t>
  </si>
  <si>
    <t>UB TP</t>
  </si>
  <si>
    <t>Chi cục Kiểm lâm</t>
  </si>
  <si>
    <t>Chi cục Trồng trọt và Bảo vệ thực vật</t>
  </si>
  <si>
    <t>Chi cục Chăn nuôi và Thú y</t>
  </si>
  <si>
    <t>Chi cục Thủy sản</t>
  </si>
  <si>
    <t>Chi cục Thủy lợi</t>
  </si>
  <si>
    <t>Chi cục Quản lý chất lượng Nông lâm sản và Thủy sản</t>
  </si>
  <si>
    <t>Nguyễn Văn Hào</t>
  </si>
  <si>
    <t>đang học Chuyên viên chính</t>
  </si>
  <si>
    <t xml:space="preserve">Đoàn Thị Mỹ </t>
  </si>
  <si>
    <t>15/5/1981</t>
  </si>
  <si>
    <t>Nguyễn T. Hoài Nam</t>
  </si>
  <si>
    <t>Phạm Thị Thùy Mỹ</t>
  </si>
  <si>
    <t xml:space="preserve">Tiếng Anh B  </t>
  </si>
  <si>
    <t>Phan Văn Quang</t>
  </si>
  <si>
    <t>30/10/1983</t>
  </si>
  <si>
    <t>Nguyễn Hoàng Anh</t>
  </si>
  <si>
    <t>12/9/1982</t>
  </si>
  <si>
    <t>Võ Thị Như Long</t>
  </si>
  <si>
    <t>02/06/1978</t>
  </si>
  <si>
    <t>Đặng Bá Giáp</t>
  </si>
  <si>
    <t>19/05/1985</t>
  </si>
  <si>
    <t>Nguyễn Văn Tân</t>
  </si>
  <si>
    <t>25/3/1968</t>
  </si>
  <si>
    <t>Bằng thạc sỹ năm 2017</t>
  </si>
  <si>
    <t>Sở Nông nghiệp và Phát triển nông thôn</t>
  </si>
  <si>
    <t>Chi cục Phát triển nông thôn, Sở Nông nghiệp và Phát triển nông thôn</t>
  </si>
  <si>
    <t>Chi cục Thủy sản,  Sở Nông nghiệp và Phát triển nông thôn</t>
  </si>
  <si>
    <t>Ban Thi đua - Khen thưởng, Sở Nội vụ</t>
  </si>
  <si>
    <t>ĐỀ ÁN</t>
  </si>
  <si>
    <t>Chi cục Môi trường, Sở Tài nguyên và Môi trường</t>
  </si>
  <si>
    <t>Văn phòng Đoàn ĐBQH, HĐND và UBND tỉnh</t>
  </si>
  <si>
    <t>Phó trưởng Ban Tiếp công dân</t>
  </si>
  <si>
    <t>Văn phòng Ban An toàn giao thông tỉnh</t>
  </si>
  <si>
    <t>Phó Bí thư Đảng ủy</t>
  </si>
  <si>
    <t>Bí thư Đảng uỷ</t>
  </si>
  <si>
    <t>UBND  phường Kỳ Trinh, thị xã Kỳ Anh</t>
  </si>
  <si>
    <t>Chánh thanh tra?</t>
  </si>
  <si>
    <t xml:space="preserve">Phó Trưởng Ban pháp chế </t>
  </si>
  <si>
    <t>HĐND huyện Hương Khê</t>
  </si>
  <si>
    <t>HĐND huyện Lộc Hà</t>
  </si>
  <si>
    <t>Phó Trưởng Ban Pháp chế kiêm Phó Trưởng Ban KTXH</t>
  </si>
  <si>
    <t>Trưởng Ban Kinh tế - Xã hội</t>
  </si>
  <si>
    <t>HĐND huyện Nghi Xuân</t>
  </si>
  <si>
    <t>Anh - Đại học</t>
  </si>
  <si>
    <t>Bằng Thạc sĩ nước ngoài</t>
  </si>
  <si>
    <t>Anh - B1, C</t>
  </si>
  <si>
    <t>Pháp - Đại học</t>
  </si>
  <si>
    <t>Anh - C, B1</t>
  </si>
  <si>
    <t>Anh -  C</t>
  </si>
  <si>
    <t>Tiếng Séc</t>
  </si>
  <si>
    <t xml:space="preserve"> Sơ cấp (đang học TC)</t>
  </si>
  <si>
    <t>HĐND thị xã Hồng Lĩnh</t>
  </si>
  <si>
    <t>Phó Trưởng Ban KT-XH</t>
  </si>
  <si>
    <t>thanh tra?</t>
  </si>
  <si>
    <t>UBND phường Hà Huy Tập, thành phố Hà Tĩnh</t>
  </si>
  <si>
    <t>Bí thư Đảng ủy</t>
  </si>
  <si>
    <t>ĐH SP chuyên ngành tiếng Pháp - Nhạc</t>
  </si>
  <si>
    <t>Cao đẳng SP Toán - tin</t>
  </si>
  <si>
    <t>CC luân chuyển từ huyện về xã</t>
  </si>
  <si>
    <t>CC biệt phái từ huyện về xã</t>
  </si>
  <si>
    <t>Bằng ĐH nước ngoài (Nga)</t>
  </si>
  <si>
    <t xml:space="preserve">Anh - B1 </t>
  </si>
  <si>
    <t>Trung tâmVăn hóa - Điện ảnh, Sở Văn hóa - Thể thao và Du lịch</t>
  </si>
  <si>
    <t>4.98 (VK 6%)</t>
  </si>
  <si>
    <t xml:space="preserve"> Trung tâm Dịch vụ hạ tầng và môi trường đô thị, UBND thị xã Kỳ Anh</t>
  </si>
  <si>
    <t>Anh - B</t>
  </si>
  <si>
    <t>Bằng Thạc sỹ</t>
  </si>
  <si>
    <t>Bằng Thạc sĩ</t>
  </si>
  <si>
    <t>Trường Trung cấp kỹ nghệ Hà Tĩnh, Sở Lao động - Thương binh và Xã hội</t>
  </si>
  <si>
    <t>Ban Thi đua khen thưởng</t>
  </si>
  <si>
    <t>Ban Tôn giáo</t>
  </si>
  <si>
    <t>Chi cục Tiêu chuẩn đo lường</t>
  </si>
  <si>
    <t>Công chức là người đứng đầu các đơn vị sự nghiệp công lập</t>
  </si>
  <si>
    <t>UBND xã Thạch Đài, huyện Thạch Hà</t>
  </si>
  <si>
    <t>UBND xã Thạch Lạc, huyện Thạch Hà</t>
  </si>
  <si>
    <t>IV</t>
  </si>
  <si>
    <t>Văn phòng Sở</t>
  </si>
  <si>
    <t>SỐ LƯỢNG CHỈ TIÊU NÂNG NGẠCH TỪ NGẠCH CHUYÊN VIÊN LÊN NGẠCH CHUYÊN VIÊN CHÍNH NĂM 2020</t>
  </si>
  <si>
    <t xml:space="preserve">BÁO CÁO SỐ LƯỢNG, CƠ CẤU NGẠCH CÔNG CHỨC HÀNH CHÍNH HIỆN CÓ VÀ ĐỀ NGHỊ </t>
  </si>
  <si>
    <t>Tổng Biên chế hiện có</t>
  </si>
  <si>
    <t>Biên chế hành chính hiện có</t>
  </si>
  <si>
    <t>Sở, ban, ngành cấp tỉnh</t>
  </si>
  <si>
    <t>2.1</t>
  </si>
  <si>
    <t>2.2</t>
  </si>
  <si>
    <t>2.3</t>
  </si>
  <si>
    <t>2.4</t>
  </si>
  <si>
    <t>2.5</t>
  </si>
  <si>
    <t>2.6</t>
  </si>
  <si>
    <t>2.7</t>
  </si>
  <si>
    <t>2.8</t>
  </si>
  <si>
    <t>5.1</t>
  </si>
  <si>
    <t>5.2</t>
  </si>
  <si>
    <t>10.1</t>
  </si>
  <si>
    <t>10.2</t>
  </si>
  <si>
    <t>10.3</t>
  </si>
  <si>
    <t>14.1</t>
  </si>
  <si>
    <t>14.2</t>
  </si>
  <si>
    <t>14.3</t>
  </si>
  <si>
    <t>18.1</t>
  </si>
  <si>
    <t>18.2</t>
  </si>
  <si>
    <t>18.3</t>
  </si>
  <si>
    <t>Công chức cấp huyện điều động, luân chuyển về giữ các chức vụ, chức danh cán bộ ở cấp xã</t>
  </si>
  <si>
    <t>UBND cấp huyện</t>
  </si>
  <si>
    <t xml:space="preserve">Bí thư Đảng ủy </t>
  </si>
  <si>
    <t>Công chức luân chuyển từ huyện về xã</t>
  </si>
  <si>
    <t>UBND phường Hưng Trí, thị xã Kỳ Anh</t>
  </si>
  <si>
    <t>Nguyễn Văn Đồng</t>
  </si>
  <si>
    <t>Võ Anh Đức</t>
  </si>
  <si>
    <t>Hồ Đức Đàn</t>
  </si>
  <si>
    <t>Đang học CC</t>
  </si>
  <si>
    <t>Nguyễn Văn Tuấn</t>
  </si>
  <si>
    <t>Lê Thị Quỳnh Xuân</t>
  </si>
  <si>
    <t>20/12/1974</t>
  </si>
  <si>
    <t>Phan Vũ Diễm Hằng</t>
  </si>
  <si>
    <t>16/01/1981</t>
  </si>
  <si>
    <t>Nguyễn Trọng Đô</t>
  </si>
  <si>
    <t>26/02/1985</t>
  </si>
  <si>
    <t>23/3/1970</t>
  </si>
  <si>
    <t>Nguyễn Thị Kim Dung</t>
  </si>
  <si>
    <t>28/6/1974</t>
  </si>
  <si>
    <t>Trần Lê Na</t>
  </si>
  <si>
    <t xml:space="preserve">18 năm </t>
  </si>
  <si>
    <t>Nguyễn Thị Bích Thảo</t>
  </si>
  <si>
    <t>15/3/1973</t>
  </si>
  <si>
    <t>Lê Trung Phong</t>
  </si>
  <si>
    <t>31/8/1964</t>
  </si>
  <si>
    <t>Lê Tiến Dũng</t>
  </si>
  <si>
    <t>20/12/1983</t>
  </si>
  <si>
    <t>Lê Khánh Toàn</t>
  </si>
  <si>
    <t>Đinh Thị Tình</t>
  </si>
  <si>
    <t>24/4/1985</t>
  </si>
  <si>
    <t>Nguyễn Ngọc Thành</t>
  </si>
  <si>
    <t>Phó Trưởng ban</t>
  </si>
  <si>
    <t>Anh - B3</t>
  </si>
  <si>
    <t>Anh - B4</t>
  </si>
  <si>
    <t>Anh - B5</t>
  </si>
  <si>
    <t>Anh - B6</t>
  </si>
  <si>
    <t>Anh - B7</t>
  </si>
  <si>
    <t>Anh - B8</t>
  </si>
  <si>
    <t>Anh - B9</t>
  </si>
  <si>
    <t>Anh - B10</t>
  </si>
  <si>
    <t>Anh - B11</t>
  </si>
  <si>
    <t>Anh - B12</t>
  </si>
  <si>
    <t>Anh - B13</t>
  </si>
  <si>
    <t>Anh - B14</t>
  </si>
  <si>
    <t>Anh - B15</t>
  </si>
  <si>
    <t>Anh - B16</t>
  </si>
  <si>
    <t>Lê Đức Hùng</t>
  </si>
  <si>
    <t>20/11/1979</t>
  </si>
  <si>
    <t>Chứng chỉ B</t>
  </si>
  <si>
    <t>Phạm Thị Quế</t>
  </si>
  <si>
    <t>15/2/1981</t>
  </si>
  <si>
    <t>Nguyễn Đức Hà</t>
  </si>
  <si>
    <t>14/7/1982</t>
  </si>
  <si>
    <t xml:space="preserve">Thạc sỹ; Văn bằng 2 Tiếng Anh </t>
  </si>
  <si>
    <t>Đang học TC</t>
  </si>
  <si>
    <t>Lê Thị Thanh Loan</t>
  </si>
  <si>
    <t>Phó Chánh VP</t>
  </si>
  <si>
    <t>Phan Công Cử</t>
  </si>
  <si>
    <t>Phó TP phụ trách</t>
  </si>
  <si>
    <t>Lê Ngọc Nhân</t>
  </si>
  <si>
    <t>Uông Thị Kim Dung</t>
  </si>
  <si>
    <t>Trần Xuân Thạch</t>
  </si>
  <si>
    <t>Nguyễn Tiến Dũng</t>
  </si>
  <si>
    <t>Nguyễn Khánh Trà</t>
  </si>
  <si>
    <t>Lê Danh Trường</t>
  </si>
  <si>
    <t>Chuyên  viên</t>
  </si>
  <si>
    <t>Bằng ĐH nước ngoài (Séc)</t>
  </si>
  <si>
    <t xml:space="preserve">Nguyễn Tiến Dũng </t>
  </si>
  <si>
    <t>11/4/1974</t>
  </si>
  <si>
    <t>19 năm 5 tháng</t>
  </si>
  <si>
    <t xml:space="preserve">Tiếng Anh </t>
  </si>
  <si>
    <t xml:space="preserve">Nguyễn Cao Quý </t>
  </si>
  <si>
    <t>12/10/1974</t>
  </si>
  <si>
    <t>15 năm 7 tháng</t>
  </si>
  <si>
    <t xml:space="preserve">Sở Giao thông Vận tải </t>
  </si>
  <si>
    <t>Lê Thị Cẩm Thạch</t>
  </si>
  <si>
    <t>28/6/1976</t>
  </si>
  <si>
    <t>Dược sỹ CKI</t>
  </si>
  <si>
    <t>Phan Quỳnh Lam</t>
  </si>
  <si>
    <t xml:space="preserve">Cử nhân </t>
  </si>
  <si>
    <t>Nguyễn Thị Hải Yến</t>
  </si>
  <si>
    <t>Lê Thị Thúy Hạnh</t>
  </si>
  <si>
    <t>20/8/1976</t>
  </si>
  <si>
    <t>Trung tâm Dịch vụ hạ tầng và môi trường đô thị, UBND thị xã Kỳ Anh</t>
  </si>
  <si>
    <t>TỪ NGẠCH CHUYÊN VIÊN LÊN NGẠCH CHUYÊN VIÊN CHÍNH NĂM 2020</t>
  </si>
  <si>
    <t xml:space="preserve">DANH SÁCH CÔNG CHỨC ĐĂNG KÝ DỰ THI NÂNG NGẠCH </t>
  </si>
  <si>
    <t>Nguyễn Văn Khoa</t>
  </si>
  <si>
    <t>08/03/1975</t>
  </si>
  <si>
    <t>Tiếng anh</t>
  </si>
  <si>
    <t>Lê Minh Ngọ</t>
  </si>
  <si>
    <t>Nguyễn Sỹ Tiến</t>
  </si>
  <si>
    <t>Phan Xuân  Hiệu</t>
  </si>
  <si>
    <t>Hoàng Tiến Dũng</t>
  </si>
  <si>
    <t>Ban Quản lý Khu kinh tế tỉnh</t>
  </si>
  <si>
    <t>Danh sách này có 232 người./.</t>
  </si>
  <si>
    <t>UBND xã Kỳ  Đồng, huyện Kỳ Anh</t>
  </si>
  <si>
    <t>Lãnh đạo</t>
  </si>
  <si>
    <t>Trưởng phòng và tương đương</t>
  </si>
  <si>
    <t>Phó trưởng phòng và tương đương</t>
  </si>
  <si>
    <t>Tổng số chỉ tiêu đề nghị nâng ngạch CVC</t>
  </si>
  <si>
    <t>Trong đó :</t>
  </si>
  <si>
    <t>CB, CC đã thi năm 2019, tiếp tục đăng ký thi năm 2020</t>
  </si>
  <si>
    <t>Dự kiến phê duyệt chỉ tiêu</t>
  </si>
  <si>
    <t>Số lượng CC tham gia thi</t>
  </si>
  <si>
    <t>Số lượng CC bị loại</t>
  </si>
  <si>
    <t>Phương án 1: Cấp sở, ban, ngành lấy từ trưởng, phó phòng trở lên</t>
  </si>
  <si>
    <t>Phương án 1: Cấp sở, ban, ngành lấy từ trưởng, phó phòng trở lên và chuyên viên sở, ban, ngành từ 13 năm trở lên</t>
  </si>
  <si>
    <t>Trong đó: Chuyên viên có số năm công tác từ 13 năm trở lên</t>
  </si>
  <si>
    <t>UBND TỈNH HÀ TĨNH</t>
  </si>
  <si>
    <t>SỞ NỘI VỤ</t>
  </si>
  <si>
    <t xml:space="preserve">BÁO CÁO SỐ LƯỢNG, CƠ CẤU NGẠCH CÔNG CHỨC HÀNH CHÍNH HIỆN CÓ, </t>
  </si>
  <si>
    <t>SỐ LƯỢNG CÁN BỘ, CÔNG CHỨC ĐĂNG KÝ THI VÀ ĐỀ XUẤT PHƯƠNG ÁN SỐ LƯỢNG CÁN BỘ, CÔNG CHỨC THI 
NÂNG NGẠCH TỪ NGẠCH CHUYÊN VIÊN LÊN NGẠCH CHUYÊN VIÊN CHÍNH NĂM 2020</t>
  </si>
  <si>
    <t>(Kèm theo công văn số                 /SNV-CCVC ngày       /       /2020 của Sở Nội vụ)</t>
  </si>
  <si>
    <t>Biên chế công chức hành chính được giao</t>
  </si>
  <si>
    <t>Số người đề nghị tham gia thi nâng ngạch lên chuyên viên chính</t>
  </si>
  <si>
    <t>Tính 10% biên chế giao</t>
  </si>
  <si>
    <t>Tính 10% biên chế giao (từ 0,5 trở lên được làm tròn bằng 1)</t>
  </si>
  <si>
    <r>
      <t xml:space="preserve">Số lượng CB, công chức được dự thi </t>
    </r>
    <r>
      <rPr>
        <sz val="11"/>
        <rFont val="Times New Roman"/>
        <family val="1"/>
      </rPr>
      <t>(từ 0,5 trở lên quy tròn thành 1 người)</t>
    </r>
  </si>
  <si>
    <t>Tổng số</t>
  </si>
  <si>
    <t>Phương án 1</t>
  </si>
  <si>
    <t>Phương án 2</t>
  </si>
  <si>
    <t>Sở, ban, ngành: tính 10% biên chế giao; UBND huyện tính 5% biên chế giao (từ 0,5 trở lên được làm tròn bằng 1)</t>
  </si>
  <si>
    <t>1 đ/c trưởng phòng được bầu làm PCT UBND huyện</t>
  </si>
  <si>
    <t>1 PCT HĐND huyện chuyển sang công tác bên Huyện ủy</t>
  </si>
  <si>
    <t xml:space="preserve">                       </t>
  </si>
  <si>
    <t>Số lượng CB, CC được nộp hồ sơ theo phương án 1</t>
  </si>
  <si>
    <t>Số lượng CB, CC đã nộp hồ sơ</t>
  </si>
  <si>
    <t>Số lượng CB, CC đăng ký theo danh sách tại Đề án</t>
  </si>
  <si>
    <t>TỔNG HỢP SỐ LƯỢNG CÁN BỘ, CÔNG CHỨC NỘP HỒ SƠ THEO ĐƠN VỊ</t>
  </si>
  <si>
    <t>Nguyễn Duy Hưng</t>
  </si>
  <si>
    <t>10/9/1982</t>
  </si>
  <si>
    <t>Trưởng phòng KH-TC</t>
  </si>
  <si>
    <t>Sở KH&amp;CN</t>
  </si>
  <si>
    <t>ƯD CNTT CB</t>
  </si>
  <si>
    <t xml:space="preserve">Tiếng Anh - C </t>
  </si>
  <si>
    <t>Dương Văn Tuấn</t>
  </si>
  <si>
    <t>03/02/1981</t>
  </si>
  <si>
    <t>Phó Chánh Văn phòng Sở kiêm Giám đốc Trung tâm Công nghệ thông tin và Truyền thông</t>
  </si>
  <si>
    <t>Tiếng Anh trình độ B1</t>
  </si>
  <si>
    <t>Dương Đình Hà</t>
  </si>
  <si>
    <t>Ban Quản lý Khu kinh tế tỉnh Hà Tĩnh</t>
  </si>
  <si>
    <t>12 năm 6 tháng</t>
  </si>
  <si>
    <t>Kỹ sư Xây dựng</t>
  </si>
  <si>
    <t>Tiếng Anh - Bậc 3</t>
  </si>
  <si>
    <t>Phạm Nam Anh</t>
  </si>
  <si>
    <t>18/10/1972</t>
  </si>
  <si>
    <t>Chi cục QLCL Nông Lâm sản và Thủy sản</t>
  </si>
  <si>
    <t>Thạc sỹ Khoa học Nông nghiệp</t>
  </si>
  <si>
    <t xml:space="preserve">Nguyễn Việt Hà </t>
  </si>
  <si>
    <t xml:space="preserve">Phó Chánh Văn phòng </t>
  </si>
  <si>
    <t>Văn phòng Sở Tài nguyên - MT</t>
  </si>
  <si>
    <t>Trần Thị Kiều Oanh</t>
  </si>
  <si>
    <t>18/01/1985</t>
  </si>
  <si>
    <t>Thạc sĩ Luật</t>
  </si>
  <si>
    <t>Đang học Cao cấp</t>
  </si>
  <si>
    <t>Tiếng Anh - B1</t>
  </si>
  <si>
    <t>Bùi Cẩm Thạch</t>
  </si>
  <si>
    <t>08/08/1985</t>
  </si>
  <si>
    <t>Tương đương Trung cấp</t>
  </si>
  <si>
    <t>Nguyễn Thị Kim Lành</t>
  </si>
  <si>
    <t>06/08/1977</t>
  </si>
  <si>
    <t>Đang học Trung cấp</t>
  </si>
  <si>
    <t>Lê Đức Anh</t>
  </si>
  <si>
    <t>03/7/1971</t>
  </si>
  <si>
    <t>Chánh Thanh tra</t>
  </si>
  <si>
    <t>Cử nhân kinh tế</t>
  </si>
  <si>
    <t>Tiếng Anh - C</t>
  </si>
  <si>
    <t>Nguyễn Khắc Hậu</t>
  </si>
  <si>
    <t>23/10/1979</t>
  </si>
  <si>
    <t>Phó Chánh Phụ trách Văn phòng</t>
  </si>
  <si>
    <t>Văn phòng Sở Xây dựng</t>
  </si>
  <si>
    <t>Ths Vật liệu xây dựng, Kỹ sư xây dựng DD&amp;CN</t>
  </si>
  <si>
    <t>Cao cấp (đang học)</t>
  </si>
  <si>
    <t>Lê Minh Sơn</t>
  </si>
  <si>
    <t>20/11/1983</t>
  </si>
  <si>
    <t>Phó Chánh văn phòng</t>
  </si>
  <si>
    <t>VP Nông thôn mới, UBND huyện Thạch Hà</t>
  </si>
  <si>
    <t>Nguyễn Văn Sáu</t>
  </si>
  <si>
    <t>13/6/1978</t>
  </si>
  <si>
    <t>Huỳnh Thị Ánh Diệu</t>
  </si>
  <si>
    <t>Võ Tá Duy</t>
  </si>
  <si>
    <t>Phó Trưởng phòng TC-KH luân chuyển về xã</t>
  </si>
  <si>
    <t>Vũ Đình Cường</t>
  </si>
  <si>
    <t>Phó ban Pháp chế</t>
  </si>
  <si>
    <t>HĐND huyện Cẩm Xuyên</t>
  </si>
  <si>
    <t>01,003</t>
  </si>
  <si>
    <t>Đặng Thúy Anh</t>
  </si>
  <si>
    <t>12 năm 9 tháng</t>
  </si>
  <si>
    <t>Thạc sỹ Kinh tế</t>
  </si>
  <si>
    <t>Hồ Quốc Tuấn</t>
  </si>
  <si>
    <t>Cử nhân SP GD tiểu học</t>
  </si>
  <si>
    <t>Bùi Thị Vân Anh</t>
  </si>
  <si>
    <t>Kỹ sư Quản lý đất đai</t>
  </si>
  <si>
    <t>Nguyễn Thị Minh</t>
  </si>
  <si>
    <t>Phó Trưởng phòng LĐTBXH</t>
  </si>
  <si>
    <t>Nguyễn Xuân Quyền</t>
  </si>
  <si>
    <t>21/6/1980</t>
  </si>
  <si>
    <t>Phòng Tài nguyên-MT huyện Hương Khê</t>
  </si>
  <si>
    <t>ĐH Lâm nghiệp</t>
  </si>
  <si>
    <t>Nguyễn Trường Giang</t>
  </si>
  <si>
    <t>06/6/1980</t>
  </si>
  <si>
    <t>Phòng Tài nguyên-MT huyện Hương Sơn</t>
  </si>
  <si>
    <t>Nguyễn Văn Hoài</t>
  </si>
  <si>
    <t>22/5/1981</t>
  </si>
  <si>
    <t>Trưởng phòng Nghiệp vụ</t>
  </si>
  <si>
    <t>Nộp bổ sung</t>
  </si>
  <si>
    <t>Đạt/ chưa đạt</t>
  </si>
  <si>
    <t>Ghi chú (Lý do chưa đạt)</t>
  </si>
  <si>
    <t>DANH SÁCH KIỂM TRA TIÊU CHUẨN, ĐIỀU KIỆN VỀ TRÌNH ĐỘ NGOẠI NGỮ</t>
  </si>
  <si>
    <t>TỔ KIỂM TRA TIÊU CHUẨN, ĐIỀU KIỆN</t>
  </si>
  <si>
    <t xml:space="preserve">CỦA CÔNG CHỨC DỰ THI NÂNG NGẠCH TỪ NGẠCH CHUYÊN VIÊN LÊN NGẠCH CHUYÊN VIÊN CHÍNH NĂM 2020 </t>
  </si>
  <si>
    <t>TỔ KIỂM TRA</t>
  </si>
  <si>
    <t>DANH SÁCH KIỂM TRA TIÊU CHUẨN, ĐIỀU KIỆN VỀ TRÌNH ĐỘ TIN HỌC</t>
  </si>
  <si>
    <t>Trình độ Tin học</t>
  </si>
  <si>
    <t>Trình độ quản lý nhà nước</t>
  </si>
  <si>
    <t>Sơ yếu lý lịch</t>
  </si>
  <si>
    <t>Giấy khám sức khỏe</t>
  </si>
  <si>
    <t>Có</t>
  </si>
  <si>
    <t xml:space="preserve">Không </t>
  </si>
  <si>
    <t>Không</t>
  </si>
  <si>
    <t>Đạt/chưa đạt</t>
  </si>
  <si>
    <t xml:space="preserve">Trình độ </t>
  </si>
  <si>
    <t>Bản nhận xét đánh giá</t>
  </si>
  <si>
    <t>Trình độ</t>
  </si>
  <si>
    <t>Hoàn thành tốt nhiệm vụ trở lên năm 2019</t>
  </si>
  <si>
    <t>Bị xử lý kỷ luật hoặc xem xét xử lý kỷ luật từ 2019 đến nay</t>
  </si>
  <si>
    <t xml:space="preserve">Ghi chú </t>
  </si>
  <si>
    <t>DANH SÁCH KIỂM TRA TIÊU CHUẨN, ĐIỀU KIỆN VỀ THAM MƯU VĂN BẢN QPLL, ĐỀ TÀI, ĐỀ ÁN, CHƯƠNG TRÌNH KẾ HOẠCH</t>
  </si>
  <si>
    <t>Văn bản cử tham gia ban soạn thảo hoặc tổ biên tập văn bản QPPL; VB xác nhận tham gia xây dựng hoặc giúp việc soạn đề tài, đề án, chương trình, dự án; VB thẩm tra, chỉnh lý văn bản QPPL</t>
  </si>
  <si>
    <t>Có văn bản QPPL hoặc Đề tài, đề án, chương trình, dự án kèm theo</t>
  </si>
  <si>
    <t>Đánh giá đạt/ chưa đạt</t>
  </si>
  <si>
    <t>Ghi chú (Lý do)</t>
  </si>
  <si>
    <t>Ghi chú (lý do chưa đạt)</t>
  </si>
  <si>
    <t>Mã ngạch hiện hưởng</t>
  </si>
  <si>
    <t>Số năm giữ ngạch chuyên viên và tương đương</t>
  </si>
  <si>
    <t>DANH SÁCH KIỂM TRA TIÊU CHUẨN, ĐIỀU KIỆN VỀ THỜI GIAN GIỮ NGẠCH VÀ TƯƠNG ĐƯƠNG</t>
  </si>
  <si>
    <t>DANH SÁCH KIỂM TRA TIÊU CHUẨN, ĐIỀU KIỆN VỀ TRÌNH ĐỘ CHUYÊN MÔN, THÀNH PHẦN SƠ YẾU LÝ LỊCH, GIẤY KHÁM SỨC KHỎE</t>
  </si>
  <si>
    <t>DANH SÁCH KIỂM TRA TIÊU CHUẨN, ĐIỀU KIỆN VỀ TRÌNH ĐỘ QUẢN LÝ NHÀ NƯỚC, BẢN NHẬN XÉT ĐÁNH GIÁ</t>
  </si>
  <si>
    <t>TỔNG HỢP HỒ SƠ ĐÃ NỘP THI NÂNG NGẠCH CHUYÊN VIÊN CHÍNH</t>
  </si>
  <si>
    <t>( Kèm theo Báo cáo số:               /BC-TKT ngày       /12/2020 của Tổ kiểm tra)</t>
  </si>
  <si>
    <t xml:space="preserve">DANH SÁCH CÔNG CHỨC ĐỦ ĐIỀU KIỆN DỰ THI NÂNG NGẠCH </t>
  </si>
  <si>
    <t>Tin học ứng dụng trình độ B</t>
  </si>
  <si>
    <t>Cử nhân Tin học</t>
  </si>
  <si>
    <t>Đại học Toán - Tin</t>
  </si>
  <si>
    <t>Kỹ sư tin học ứng dụng</t>
  </si>
  <si>
    <t>Kỹ thuật viên tin học hệ trung học chuyên nghiệp và dạy nghề</t>
  </si>
  <si>
    <t>Chứng chỉ tin học trình độ B</t>
  </si>
  <si>
    <t>Tin học Văn phòng trình độ B</t>
  </si>
  <si>
    <t>ĐH Sư phạm Toán - Tin</t>
  </si>
  <si>
    <t>Tin học ứng dụng trình độ A</t>
  </si>
  <si>
    <t>Tin học Văn phòng nâng cao trình độ C</t>
  </si>
  <si>
    <t>Nguyễn Tiến Quý</t>
  </si>
  <si>
    <t>Nguyễn Đình Diệu</t>
  </si>
  <si>
    <t>Đạt</t>
  </si>
  <si>
    <t>Tin học văn phòng trình độ B</t>
  </si>
  <si>
    <t>Chưa đạt</t>
  </si>
  <si>
    <t>Không đủ điều kiện</t>
  </si>
  <si>
    <t>Đạt/Miễn thi</t>
  </si>
  <si>
    <t>Cử nhân tin học tại chức</t>
  </si>
  <si>
    <t>Đại học Toán - Tin tại chức</t>
  </si>
  <si>
    <t>Kỹ thuật viên tin học 
Hệ trung học chuyên nghiệp và dạy nghề</t>
  </si>
  <si>
    <t>Chứng chỉ tin học không có ngày tháng năm cấp. Không đủ điều kiện</t>
  </si>
  <si>
    <t>Đại học Sư phạm Toán - Tin tại chức</t>
  </si>
  <si>
    <t>Cao đẳng Toán - Tin</t>
  </si>
  <si>
    <t>Đủ điều kiện</t>
  </si>
  <si>
    <t>Đại học Tin học</t>
  </si>
  <si>
    <t>09 năm</t>
  </si>
  <si>
    <t>Tiếng Anh B1</t>
  </si>
  <si>
    <t>Không đạt</t>
  </si>
  <si>
    <t>ĐH Kinh doanh và Công nghệ HN cấp cho thạc sĩ</t>
  </si>
  <si>
    <t>Anh B1</t>
  </si>
  <si>
    <t>Tiếng Anh C</t>
  </si>
  <si>
    <t xml:space="preserve">Anh - C </t>
  </si>
  <si>
    <t>Anh -  B2</t>
  </si>
  <si>
    <t>Do Đại học Kinh doanh và Công nghệ HN cấp cho thạc sĩ</t>
  </si>
  <si>
    <t>Chứng chỉ môn học sau ĐH cấp 2007</t>
  </si>
  <si>
    <t>B1</t>
  </si>
  <si>
    <t>Xác nhận của Học viện HCQG cấp cho thạc sĩ</t>
  </si>
  <si>
    <t>Do ĐH Kinh tế cấp cho Thạc sĩ</t>
  </si>
  <si>
    <t>Xác nhận của Học viện Tài chính cấp cho thạc sĩ</t>
  </si>
  <si>
    <t>Chứng nhận của ĐH Kinh tế cấp cho thạc sĩ</t>
  </si>
  <si>
    <t>Bậc 2</t>
  </si>
  <si>
    <t>Không có</t>
  </si>
  <si>
    <t>Chứng nhận của ĐH Bách khoa cấp cho thạc sĩ</t>
  </si>
  <si>
    <t>Chứng nhận của ĐH GTVT cấp cho thạc sĩ</t>
  </si>
  <si>
    <t>Trường TC Kinh tế kỹ thuật HT cấp</t>
  </si>
  <si>
    <t>Chứng chỉ môn học sau ĐH cấp 2009</t>
  </si>
  <si>
    <t>Không có chứng chỉ (có quyết định công nhận của trường)</t>
  </si>
  <si>
    <t>Chứng nhận ĐH Thái Nguyên cấp cho Thạc sĩ</t>
  </si>
  <si>
    <t>Chứng chỉ môn học sau ĐH</t>
  </si>
  <si>
    <t>Chứng nhận của ĐH Kinh doanh và công nghệ HN cấp cho thạc sĩ</t>
  </si>
  <si>
    <t>Chứng nhận ĐH Kinh doanh và công nghệ HN cấp cho Thạc sĩ</t>
  </si>
  <si>
    <t>Bổ nhiệm ngạch 01/01/2020</t>
  </si>
  <si>
    <t xml:space="preserve"> </t>
  </si>
  <si>
    <t>Anh - B1/Quyết định</t>
  </si>
  <si>
    <t>ThS Luật,  Cử nhân Luật</t>
  </si>
  <si>
    <t>Th.S Quản lý Kinh tế</t>
  </si>
  <si>
    <t>Tiếng Anh tương đương bậc 2</t>
  </si>
  <si>
    <t xml:space="preserve">        </t>
  </si>
  <si>
    <t xml:space="preserve">     </t>
  </si>
  <si>
    <t>ỦY BAN NHÂN DÂN
 TỈNH HÀ TĨNH</t>
  </si>
  <si>
    <r>
      <t xml:space="preserve">DANH SÁCH CÔNG CHỨC ĐỦ TIÊU CHUẨN, ĐIỀU KIỆN DỰ THI NÂNG NGẠCH 
TỪ NGẠCH CHUYÊN VIÊN LÊN NGẠCH CHUYÊN VIÊN CHÍNH NĂM 2020
</t>
    </r>
    <r>
      <rPr>
        <i/>
        <sz val="14"/>
        <rFont val="Times New Roman"/>
        <family val="1"/>
      </rPr>
      <t>(Kèm theo Quyết định số                /QĐ-UBND ngày       /12/2020 của Ủy ban nhân dân tỉnh)</t>
    </r>
  </si>
  <si>
    <t>Nguyễn Trọng Thể</t>
  </si>
  <si>
    <t xml:space="preserve"> Anh - B1</t>
  </si>
  <si>
    <t>Tổng số lượng hồ sơ đã nộp</t>
  </si>
  <si>
    <t>Số lượng nộp hồ sơ lần 1</t>
  </si>
  <si>
    <t>Số lượng nộp hồ sơ lần 2</t>
  </si>
  <si>
    <t>Phó trưởng phòng TC-KH</t>
  </si>
  <si>
    <t>12/12/1974</t>
  </si>
  <si>
    <t>16/9/1975</t>
  </si>
  <si>
    <t>07/7/1971</t>
  </si>
  <si>
    <t>16/7/1974</t>
  </si>
  <si>
    <t>12/3/1983</t>
  </si>
  <si>
    <t>'11/8/1975</t>
  </si>
  <si>
    <t>'10/4/1971</t>
  </si>
  <si>
    <t>14/3/1979</t>
  </si>
  <si>
    <t>12/5/1979</t>
  </si>
  <si>
    <t>12/5/1972</t>
  </si>
  <si>
    <t>17/2/1979</t>
  </si>
  <si>
    <t>13/10/1983</t>
  </si>
  <si>
    <t>07/4/1982</t>
  </si>
  <si>
    <t>22/7/1978</t>
  </si>
  <si>
    <t>04/05/1973</t>
  </si>
  <si>
    <t>02/6/1969</t>
  </si>
  <si>
    <t>09/5/1983</t>
  </si>
  <si>
    <t>10/10/1978</t>
  </si>
  <si>
    <t>04/8/1974</t>
  </si>
  <si>
    <t>29/5/1975</t>
  </si>
  <si>
    <t>02/9/1975</t>
  </si>
  <si>
    <t>12/7/1981</t>
  </si>
  <si>
    <t>20/02/1979</t>
  </si>
  <si>
    <t>10/10/1984</t>
  </si>
  <si>
    <t>22/9/1984</t>
  </si>
  <si>
    <t>06/4/1981</t>
  </si>
  <si>
    <t>02/7/1979</t>
  </si>
  <si>
    <t>25/8/1984</t>
  </si>
  <si>
    <t>18/8/1981</t>
  </si>
  <si>
    <t>05/12/1966</t>
  </si>
  <si>
    <t>29/4/1972</t>
  </si>
  <si>
    <t>01/8/1984</t>
  </si>
  <si>
    <t>02/01/1980</t>
  </si>
  <si>
    <t>18/10/1979</t>
  </si>
  <si>
    <t>19/6/1971</t>
  </si>
  <si>
    <t>27/4/1982</t>
  </si>
  <si>
    <t>26/02/1969</t>
  </si>
  <si>
    <t>6/3/1974</t>
  </si>
  <si>
    <t>05/12/1980</t>
  </si>
  <si>
    <t>02/5/1982</t>
  </si>
  <si>
    <t>20/7/1973</t>
  </si>
  <si>
    <t xml:space="preserve"> '22/11/1976</t>
  </si>
  <si>
    <t>02/01/1981</t>
  </si>
  <si>
    <t>10/01/1971</t>
  </si>
  <si>
    <t>20/11/1972</t>
  </si>
  <si>
    <t>15/10/1976</t>
  </si>
  <si>
    <t>09/02/1978</t>
  </si>
  <si>
    <t>10/10/1982</t>
  </si>
  <si>
    <t>09/5/1980</t>
  </si>
  <si>
    <t>07/7/1977</t>
  </si>
  <si>
    <t>12/3/1976</t>
  </si>
  <si>
    <t>20/11/1981</t>
  </si>
  <si>
    <t>16/01/1976</t>
  </si>
  <si>
    <t>10/9/1985</t>
  </si>
  <si>
    <t>12/11/1971</t>
  </si>
  <si>
    <t>11/3/1975</t>
  </si>
  <si>
    <t>02/9/1979</t>
  </si>
  <si>
    <t>'02/08/1981</t>
  </si>
  <si>
    <t xml:space="preserve">Thạc sỹ </t>
  </si>
  <si>
    <t xml:space="preserve"> Trung cấp</t>
  </si>
  <si>
    <t xml:space="preserve">Kỹ sư </t>
  </si>
  <si>
    <r>
      <rPr>
        <sz val="14"/>
        <rFont val="Times New Roman"/>
        <family val="1"/>
      </rPr>
      <t>UBND TỈNH HÀ TĨNH</t>
    </r>
    <r>
      <rPr>
        <b/>
        <sz val="14"/>
        <rFont val="Times New Roman"/>
        <family val="1"/>
      </rPr>
      <t xml:space="preserve">
HỘI ĐỒNG THI NÂNG NGẠCH LÊN CHUYÊN VIÊN CHÍNH</t>
    </r>
  </si>
  <si>
    <r>
      <t xml:space="preserve">DANH SÁCH CÔNG CHỨC ĐỦ TIÊU CHUẨN, ĐIỀU KIỆN DỰ THI NÂNG NGẠCH 
TỪ NGẠCH CHUYÊN VIÊN LÊN NGẠCH CHUYÊN VIÊN CHÍNH NĂM 2020
</t>
    </r>
    <r>
      <rPr>
        <i/>
        <sz val="14"/>
        <rFont val="Times New Roman"/>
        <family val="1"/>
      </rPr>
      <t>(Kèm theo Văn bản số                /HĐTNN ngày       /12/2020 của Hội đồng thi nâng ngạch)</t>
    </r>
  </si>
  <si>
    <t>HỘI ĐỒNG THI NÂNG NGẠCH</t>
  </si>
  <si>
    <t>Anh -B2, Pháp - B1</t>
  </si>
  <si>
    <t xml:space="preserve">    Danh sách này có 136 người./.</t>
  </si>
  <si>
    <t xml:space="preserve"> Sở Xây dựng</t>
  </si>
  <si>
    <t xml:space="preserve"> Sở Tài nguyên - MT</t>
  </si>
  <si>
    <t xml:space="preserve">Chủ tịch UBND xã </t>
  </si>
  <si>
    <t>UBND xã Thạch Ngọc, huyện Thạch Hà</t>
  </si>
  <si>
    <t>Bí thư Đảng ủy xã</t>
  </si>
  <si>
    <t>HỘI ĐỒNG THI NÂNG NGẠCH LÊN CHUYÊN VIÊN CHÍNH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</si>
</sst>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d/mm/yyyy"/>
    <numFmt numFmtId="165" formatCode="[$-1010000]d/m/yyyy;@"/>
    <numFmt numFmtId="166" formatCode="_(* #,##0_);_(* \(#,##0\);_(* &quot;-&quot;??_);_(@_)"/>
    <numFmt numFmtId="167" formatCode="0.000"/>
  </numFmts>
  <fonts count="49" x14ac:knownFonts="1">
    <font>
      <sz val="11"/>
      <color theme="1"/>
      <name val="Calibri"/>
      <family val="2"/>
      <scheme val="minor"/>
    </font>
    <font>
      <sz val="11"/>
      <color theme="1"/>
      <name val="Calibri"/>
      <family val="2"/>
      <scheme val="minor"/>
    </font>
    <font>
      <sz val="12"/>
      <name val="Times New Roman"/>
      <family val="1"/>
    </font>
    <font>
      <sz val="10"/>
      <name val="Arial"/>
      <family val="2"/>
    </font>
    <font>
      <sz val="13"/>
      <name val="Times New Roman"/>
      <family val="1"/>
    </font>
    <font>
      <sz val="11"/>
      <name val="Times New Roman"/>
      <family val="1"/>
    </font>
    <font>
      <sz val="10"/>
      <name val="Times New Roman"/>
      <family val="1"/>
    </font>
    <font>
      <b/>
      <sz val="12"/>
      <name val="Times New Roman"/>
      <family val="1"/>
    </font>
    <font>
      <sz val="10"/>
      <name val="Arial"/>
      <family val="2"/>
      <charset val="163"/>
    </font>
    <font>
      <sz val="11"/>
      <name val="Calibri"/>
      <family val="2"/>
      <scheme val="minor"/>
    </font>
    <font>
      <b/>
      <sz val="10"/>
      <name val="Times New Roman"/>
      <family val="1"/>
    </font>
    <font>
      <b/>
      <sz val="14"/>
      <name val="Times New Roman"/>
      <family val="1"/>
    </font>
    <font>
      <i/>
      <sz val="14"/>
      <name val="Times New Roman"/>
      <family val="1"/>
    </font>
    <font>
      <i/>
      <sz val="12"/>
      <name val="Times New Roman"/>
      <family val="1"/>
    </font>
    <font>
      <sz val="10"/>
      <name val=".VnTime"/>
      <family val="2"/>
    </font>
    <font>
      <i/>
      <sz val="10"/>
      <name val="Times New Roman"/>
      <family val="1"/>
    </font>
    <font>
      <b/>
      <i/>
      <sz val="14"/>
      <name val="Times New Roman"/>
      <family val="1"/>
    </font>
    <font>
      <sz val="10"/>
      <color rgb="FFFF0000"/>
      <name val="Times New Roman"/>
      <family val="1"/>
    </font>
    <font>
      <b/>
      <i/>
      <sz val="10"/>
      <name val="Times New Roman"/>
      <family val="1"/>
    </font>
    <font>
      <sz val="10"/>
      <name val="Times"/>
    </font>
    <font>
      <i/>
      <sz val="10"/>
      <name val="Times"/>
    </font>
    <font>
      <b/>
      <sz val="11"/>
      <name val="Calibri"/>
      <family val="2"/>
      <scheme val="minor"/>
    </font>
    <font>
      <sz val="12"/>
      <name val="Calibri"/>
      <family val="2"/>
      <scheme val="minor"/>
    </font>
    <font>
      <sz val="11"/>
      <name val="Calibri"/>
      <family val="2"/>
    </font>
    <font>
      <sz val="14"/>
      <name val="Times New Roman"/>
      <family val="1"/>
    </font>
    <font>
      <b/>
      <i/>
      <sz val="12"/>
      <name val="Times New Roman"/>
      <family val="1"/>
    </font>
    <font>
      <i/>
      <sz val="11"/>
      <name val="Calibri"/>
      <family val="2"/>
      <scheme val="minor"/>
    </font>
    <font>
      <sz val="9"/>
      <name val="Times New Roman"/>
      <family val="1"/>
    </font>
    <font>
      <sz val="10"/>
      <color theme="1"/>
      <name val="Times New Roman"/>
      <family val="1"/>
    </font>
    <font>
      <b/>
      <sz val="10"/>
      <name val="Cambria"/>
      <family val="1"/>
      <scheme val="major"/>
    </font>
    <font>
      <sz val="9"/>
      <name val="Calibri"/>
      <family val="2"/>
      <charset val="163"/>
      <scheme val="minor"/>
    </font>
    <font>
      <sz val="10"/>
      <name val="Times New Roman"/>
      <family val="1"/>
      <charset val="163"/>
    </font>
    <font>
      <b/>
      <sz val="10"/>
      <name val="Calibri"/>
      <family val="2"/>
      <scheme val="minor"/>
    </font>
    <font>
      <sz val="11"/>
      <color theme="1"/>
      <name val="Times New Roman"/>
      <family val="1"/>
    </font>
    <font>
      <sz val="9"/>
      <color indexed="81"/>
      <name val="Tahoma"/>
      <family val="2"/>
    </font>
    <font>
      <b/>
      <sz val="9"/>
      <color indexed="81"/>
      <name val="Tahoma"/>
      <family val="2"/>
    </font>
    <font>
      <b/>
      <sz val="11"/>
      <name val="Times New Roman"/>
      <family val="1"/>
    </font>
    <font>
      <i/>
      <sz val="11"/>
      <name val="Times New Roman"/>
      <family val="1"/>
    </font>
    <font>
      <b/>
      <sz val="9"/>
      <name val="Times New Roman"/>
      <family val="1"/>
    </font>
    <font>
      <sz val="10"/>
      <name val="Calibri"/>
      <family val="2"/>
      <scheme val="minor"/>
    </font>
    <font>
      <b/>
      <sz val="13"/>
      <name val="Times New Roman"/>
      <family val="1"/>
    </font>
    <font>
      <sz val="10"/>
      <color indexed="8"/>
      <name val="Times New Roman"/>
      <family val="1"/>
    </font>
    <font>
      <b/>
      <sz val="10"/>
      <color theme="1"/>
      <name val="Times New Roman"/>
      <family val="1"/>
    </font>
    <font>
      <sz val="12"/>
      <color theme="1"/>
      <name val="Times New Roman"/>
      <family val="1"/>
    </font>
    <font>
      <b/>
      <sz val="14"/>
      <color theme="1"/>
      <name val="Times New Roman"/>
      <family val="1"/>
    </font>
    <font>
      <b/>
      <sz val="12"/>
      <color theme="1"/>
      <name val="Times New Roman"/>
      <family val="1"/>
    </font>
    <font>
      <b/>
      <sz val="11"/>
      <color theme="1"/>
      <name val="Times New Roman"/>
      <family val="1"/>
    </font>
    <font>
      <b/>
      <sz val="14"/>
      <color rgb="FFFF0000"/>
      <name val="Times New Roman"/>
      <family val="1"/>
    </font>
    <font>
      <b/>
      <sz val="10"/>
      <color rgb="FFFF0000"/>
      <name val="Times New Roman"/>
      <family val="1"/>
    </font>
  </fonts>
  <fills count="9">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4"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8">
    <xf numFmtId="0" fontId="0" fillId="0" borderId="0"/>
    <xf numFmtId="0" fontId="3" fillId="0" borderId="0"/>
    <xf numFmtId="0" fontId="1" fillId="0" borderId="0"/>
    <xf numFmtId="0" fontId="2" fillId="0" borderId="0"/>
    <xf numFmtId="0" fontId="3" fillId="0" borderId="0"/>
    <xf numFmtId="0" fontId="3" fillId="0" borderId="0"/>
    <xf numFmtId="0" fontId="3" fillId="0" borderId="0"/>
    <xf numFmtId="43" fontId="1" fillId="0" borderId="0" applyFont="0" applyFill="0" applyBorder="0" applyAlignment="0" applyProtection="0"/>
  </cellStyleXfs>
  <cellXfs count="610">
    <xf numFmtId="0" fontId="0" fillId="0" borderId="0" xfId="0"/>
    <xf numFmtId="0" fontId="9" fillId="0" borderId="0" xfId="0" applyFont="1" applyFill="1"/>
    <xf numFmtId="0" fontId="9" fillId="0" borderId="0" xfId="0" applyFont="1" applyFill="1" applyAlignment="1">
      <alignment horizontal="center" vertical="center"/>
    </xf>
    <xf numFmtId="0" fontId="11" fillId="0" borderId="0" xfId="0" applyFont="1" applyFill="1" applyAlignment="1">
      <alignment horizontal="left" vertical="center"/>
    </xf>
    <xf numFmtId="0" fontId="6" fillId="0" borderId="0" xfId="0" applyFont="1" applyFill="1" applyBorder="1" applyAlignment="1"/>
    <xf numFmtId="0" fontId="6" fillId="0" borderId="0" xfId="0" applyFont="1" applyFill="1" applyAlignment="1"/>
    <xf numFmtId="0" fontId="9" fillId="0" borderId="0" xfId="0" applyFont="1" applyFill="1" applyAlignment="1">
      <alignment horizontal="left" vertical="center"/>
    </xf>
    <xf numFmtId="0" fontId="0" fillId="0" borderId="0" xfId="0" applyFont="1"/>
    <xf numFmtId="0" fontId="6" fillId="0" borderId="0" xfId="0" applyFont="1" applyFill="1" applyBorder="1"/>
    <xf numFmtId="0" fontId="6" fillId="0" borderId="0" xfId="0" applyFont="1" applyFill="1"/>
    <xf numFmtId="0" fontId="17" fillId="3" borderId="0" xfId="0" applyFont="1" applyFill="1"/>
    <xf numFmtId="0" fontId="15" fillId="0" borderId="0" xfId="0" applyFont="1" applyFill="1" applyBorder="1" applyAlignment="1">
      <alignment horizontal="left" vertical="top"/>
    </xf>
    <xf numFmtId="0" fontId="10" fillId="0" borderId="0" xfId="0" applyFont="1" applyFill="1" applyBorder="1" applyAlignment="1">
      <alignment horizontal="left" vertical="center"/>
    </xf>
    <xf numFmtId="0" fontId="10" fillId="0" borderId="0" xfId="0" applyFont="1" applyFill="1" applyAlignment="1"/>
    <xf numFmtId="0" fontId="10" fillId="0" borderId="0" xfId="0" applyFont="1" applyFill="1"/>
    <xf numFmtId="0" fontId="15" fillId="0" borderId="1" xfId="0" applyFont="1" applyFill="1" applyBorder="1" applyAlignment="1">
      <alignment horizontal="center" vertical="center" wrapText="1"/>
    </xf>
    <xf numFmtId="0" fontId="15" fillId="0" borderId="0" xfId="0" applyFont="1" applyFill="1" applyBorder="1" applyAlignment="1">
      <alignment horizontal="left" vertical="center"/>
    </xf>
    <xf numFmtId="0" fontId="6" fillId="0" borderId="0" xfId="0" applyFont="1" applyFill="1" applyAlignment="1">
      <alignment horizontal="center"/>
    </xf>
    <xf numFmtId="0" fontId="6" fillId="0" borderId="0" xfId="0" applyFont="1" applyFill="1" applyAlignment="1">
      <alignment horizontal="left"/>
    </xf>
    <xf numFmtId="0" fontId="6" fillId="0" borderId="0" xfId="0" applyFont="1" applyFill="1" applyBorder="1" applyAlignment="1">
      <alignment horizontal="left" vertical="center"/>
    </xf>
    <xf numFmtId="0" fontId="15" fillId="0" borderId="0" xfId="0" applyFont="1" applyFill="1" applyAlignment="1">
      <alignment horizontal="left" vertical="center"/>
    </xf>
    <xf numFmtId="0" fontId="6" fillId="0" borderId="0" xfId="0" applyFont="1" applyFill="1" applyAlignment="1">
      <alignment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vertical="center" wrapText="1"/>
    </xf>
    <xf numFmtId="0" fontId="19" fillId="0" borderId="1" xfId="0" quotePrefix="1"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3" fontId="19" fillId="0" borderId="1" xfId="0" quotePrefix="1" applyNumberFormat="1" applyFont="1" applyFill="1" applyBorder="1" applyAlignment="1">
      <alignment horizontal="center" vertical="center" wrapText="1"/>
    </xf>
    <xf numFmtId="0" fontId="20" fillId="0" borderId="0" xfId="0" applyFont="1" applyFill="1" applyAlignment="1">
      <alignment horizontal="center" vertical="center"/>
    </xf>
    <xf numFmtId="0" fontId="10"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 fillId="0" borderId="0" xfId="0" applyFont="1" applyFill="1"/>
    <xf numFmtId="0" fontId="21" fillId="0" borderId="0" xfId="0" applyFont="1" applyFill="1"/>
    <xf numFmtId="0" fontId="9" fillId="0" borderId="0" xfId="0" applyFont="1" applyFill="1" applyAlignment="1">
      <alignment horizontal="center"/>
    </xf>
    <xf numFmtId="0" fontId="24" fillId="0" borderId="0" xfId="0" applyFont="1" applyFill="1" applyAlignment="1">
      <alignment vertical="center"/>
    </xf>
    <xf numFmtId="0" fontId="11" fillId="0" borderId="0" xfId="0" applyFont="1" applyFill="1" applyAlignment="1">
      <alignment horizontal="left" vertical="center" wrapText="1"/>
    </xf>
    <xf numFmtId="0" fontId="11" fillId="0" borderId="0" xfId="0" applyFont="1" applyFill="1" applyAlignment="1">
      <alignment vertical="center" wrapText="1"/>
    </xf>
    <xf numFmtId="0" fontId="24" fillId="0" borderId="0" xfId="0" applyFont="1" applyFill="1" applyAlignment="1">
      <alignment vertical="center" wrapText="1"/>
    </xf>
    <xf numFmtId="14" fontId="6" fillId="0" borderId="1" xfId="1" applyNumberFormat="1" applyFont="1" applyFill="1" applyBorder="1" applyAlignment="1">
      <alignment horizontal="center" vertical="center" wrapText="1"/>
    </xf>
    <xf numFmtId="0" fontId="6" fillId="0" borderId="1" xfId="1" applyFont="1" applyFill="1" applyBorder="1" applyAlignment="1">
      <alignment horizontal="center" vertical="center"/>
    </xf>
    <xf numFmtId="14" fontId="6" fillId="0" borderId="1" xfId="1" applyNumberFormat="1" applyFont="1" applyFill="1" applyBorder="1" applyAlignment="1">
      <alignment horizontal="center" vertical="center"/>
    </xf>
    <xf numFmtId="0" fontId="28" fillId="0" borderId="1" xfId="0" applyFont="1" applyBorder="1" applyAlignment="1">
      <alignment horizontal="center" vertical="center" wrapText="1"/>
    </xf>
    <xf numFmtId="14" fontId="28" fillId="0" borderId="1" xfId="0" applyNumberFormat="1" applyFont="1" applyBorder="1" applyAlignment="1">
      <alignment horizontal="center" vertical="center" wrapText="1"/>
    </xf>
    <xf numFmtId="0" fontId="2" fillId="2" borderId="1" xfId="0" applyFont="1" applyFill="1" applyBorder="1" applyAlignment="1">
      <alignment horizontal="center" vertical="center" wrapText="1"/>
    </xf>
    <xf numFmtId="14" fontId="28" fillId="0" borderId="1" xfId="0" applyNumberFormat="1" applyFont="1" applyBorder="1" applyAlignment="1">
      <alignment horizontal="left" vertical="center" wrapText="1"/>
    </xf>
    <xf numFmtId="14"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14" fontId="5" fillId="0" borderId="1" xfId="0" applyNumberFormat="1" applyFont="1" applyFill="1" applyBorder="1" applyAlignment="1">
      <alignment vertical="center"/>
    </xf>
    <xf numFmtId="0" fontId="19" fillId="0" borderId="0" xfId="0" applyFont="1" applyFill="1"/>
    <xf numFmtId="0" fontId="19" fillId="0" borderId="1" xfId="0" applyFont="1" applyFill="1" applyBorder="1" applyAlignment="1">
      <alignment horizontal="left" vertical="center" wrapText="1"/>
    </xf>
    <xf numFmtId="2" fontId="19"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14" fontId="6" fillId="0" borderId="1" xfId="0" applyNumberFormat="1"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xf numFmtId="0" fontId="6" fillId="0" borderId="1" xfId="0" quotePrefix="1" applyFont="1" applyFill="1" applyBorder="1" applyAlignment="1">
      <alignment horizontal="center" vertical="center" wrapText="1"/>
    </xf>
    <xf numFmtId="0" fontId="6" fillId="0" borderId="0" xfId="0" applyFont="1" applyFill="1" applyAlignment="1">
      <alignment wrapText="1"/>
    </xf>
    <xf numFmtId="0" fontId="6" fillId="0" borderId="1" xfId="0" applyFont="1" applyFill="1" applyBorder="1" applyAlignment="1">
      <alignment horizontal="left" vertical="center"/>
    </xf>
    <xf numFmtId="165"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0" quotePrefix="1" applyFont="1" applyFill="1" applyBorder="1" applyAlignment="1">
      <alignment horizontal="center" vertical="center"/>
    </xf>
    <xf numFmtId="14" fontId="6" fillId="0" borderId="1" xfId="0" quotePrefix="1" applyNumberFormat="1" applyFont="1" applyFill="1" applyBorder="1" applyAlignment="1">
      <alignment horizontal="center" vertical="center"/>
    </xf>
    <xf numFmtId="0" fontId="6" fillId="0" borderId="1" xfId="0" applyFont="1" applyFill="1" applyBorder="1" applyAlignment="1">
      <alignment horizontal="center"/>
    </xf>
    <xf numFmtId="3" fontId="6" fillId="0" borderId="1" xfId="0" quotePrefix="1"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0" quotePrefix="1"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1" xfId="3" applyFont="1" applyFill="1" applyBorder="1" applyAlignment="1" applyProtection="1">
      <alignment horizontal="left" vertical="center" wrapText="1" shrinkToFit="1"/>
      <protection locked="0"/>
    </xf>
    <xf numFmtId="14" fontId="6" fillId="0" borderId="1" xfId="3" quotePrefix="1" applyNumberFormat="1" applyFont="1" applyFill="1" applyBorder="1" applyAlignment="1" applyProtection="1">
      <alignment horizontal="center" vertical="center" wrapText="1" shrinkToFit="1"/>
      <protection locked="0"/>
    </xf>
    <xf numFmtId="0" fontId="6" fillId="0" borderId="1" xfId="3" applyFont="1" applyFill="1" applyBorder="1" applyAlignment="1">
      <alignment horizontal="center" vertical="center" wrapText="1"/>
    </xf>
    <xf numFmtId="0" fontId="6" fillId="0" borderId="1" xfId="3" applyFont="1" applyFill="1" applyBorder="1" applyAlignment="1" applyProtection="1">
      <alignment horizontal="center" vertical="center" wrapText="1" shrinkToFit="1"/>
      <protection locked="0"/>
    </xf>
    <xf numFmtId="0" fontId="6" fillId="0" borderId="1" xfId="3" quotePrefix="1" applyFont="1" applyFill="1" applyBorder="1" applyAlignment="1" applyProtection="1">
      <alignment horizontal="center" vertical="center" wrapText="1" shrinkToFit="1"/>
      <protection locked="0"/>
    </xf>
    <xf numFmtId="49" fontId="6" fillId="0" borderId="1" xfId="3" applyNumberFormat="1" applyFont="1" applyFill="1" applyBorder="1" applyAlignment="1">
      <alignment horizontal="center" vertical="center"/>
    </xf>
    <xf numFmtId="0" fontId="6" fillId="0" borderId="1" xfId="3" applyFont="1" applyFill="1" applyBorder="1" applyAlignment="1">
      <alignment horizontal="left" vertical="center"/>
    </xf>
    <xf numFmtId="0" fontId="6" fillId="0" borderId="1" xfId="3" quotePrefix="1" applyFont="1" applyFill="1" applyBorder="1" applyAlignment="1">
      <alignment horizontal="center" vertical="center"/>
    </xf>
    <xf numFmtId="0" fontId="6" fillId="0" borderId="1" xfId="3" applyFont="1" applyFill="1" applyBorder="1" applyAlignment="1">
      <alignment horizontal="center" vertical="center"/>
    </xf>
    <xf numFmtId="14" fontId="6" fillId="0" borderId="1" xfId="3" applyNumberFormat="1" applyFont="1" applyFill="1" applyBorder="1" applyAlignment="1">
      <alignment horizontal="center" vertical="center"/>
    </xf>
    <xf numFmtId="14" fontId="6" fillId="0" borderId="1" xfId="6" applyNumberFormat="1" applyFont="1" applyFill="1" applyBorder="1" applyAlignment="1">
      <alignment horizontal="center" vertical="center" wrapText="1"/>
    </xf>
    <xf numFmtId="0" fontId="6" fillId="0" borderId="2" xfId="3" applyFont="1" applyFill="1" applyBorder="1" applyAlignment="1">
      <alignment horizontal="center" vertical="center" wrapText="1"/>
    </xf>
    <xf numFmtId="49" fontId="6" fillId="0" borderId="1" xfId="1" applyNumberFormat="1" applyFont="1" applyFill="1" applyBorder="1" applyAlignment="1">
      <alignment horizontal="center" vertical="center" wrapText="1"/>
    </xf>
    <xf numFmtId="0" fontId="6" fillId="0" borderId="1" xfId="3" applyFont="1" applyFill="1" applyBorder="1" applyAlignment="1">
      <alignment horizontal="left" vertical="center" wrapText="1"/>
    </xf>
    <xf numFmtId="0" fontId="6" fillId="0" borderId="1" xfId="6"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6" applyFont="1" applyFill="1" applyBorder="1" applyAlignment="1">
      <alignment horizontal="left" vertical="center" wrapText="1"/>
    </xf>
    <xf numFmtId="0" fontId="29" fillId="0" borderId="0" xfId="0" applyFont="1" applyFill="1"/>
    <xf numFmtId="0" fontId="21" fillId="0" borderId="0" xfId="1" applyFont="1" applyFill="1"/>
    <xf numFmtId="14" fontId="31" fillId="0" borderId="1" xfId="0" applyNumberFormat="1" applyFont="1" applyFill="1" applyBorder="1" applyAlignment="1">
      <alignment horizontal="left" vertical="center" wrapText="1"/>
    </xf>
    <xf numFmtId="0" fontId="32" fillId="0" borderId="0" xfId="0" applyFont="1" applyFill="1"/>
    <xf numFmtId="14" fontId="27" fillId="0" borderId="1" xfId="0" applyNumberFormat="1" applyFont="1" applyFill="1" applyBorder="1" applyAlignment="1">
      <alignment horizontal="left" vertical="center" wrapText="1"/>
    </xf>
    <xf numFmtId="0" fontId="10" fillId="0" borderId="0" xfId="0" applyFont="1" applyFill="1" applyAlignment="1">
      <alignment horizontal="center"/>
    </xf>
    <xf numFmtId="164" fontId="6" fillId="0" borderId="1" xfId="0" quotePrefix="1" applyNumberFormat="1" applyFont="1" applyFill="1" applyBorder="1" applyAlignment="1">
      <alignment horizontal="center" vertical="center"/>
    </xf>
    <xf numFmtId="0" fontId="15" fillId="0" borderId="1" xfId="0" quotePrefix="1" applyFont="1" applyFill="1" applyBorder="1" applyAlignment="1">
      <alignment horizontal="center" vertical="center"/>
    </xf>
    <xf numFmtId="0" fontId="15" fillId="0" borderId="0" xfId="0" applyFont="1" applyFill="1" applyAlignment="1">
      <alignment horizontal="center" vertical="center"/>
    </xf>
    <xf numFmtId="164" fontId="6" fillId="0" borderId="1" xfId="0" applyNumberFormat="1" applyFont="1" applyFill="1" applyBorder="1" applyAlignment="1">
      <alignment horizontal="center" vertical="center"/>
    </xf>
    <xf numFmtId="0" fontId="6" fillId="0" borderId="1" xfId="0" applyFont="1" applyFill="1" applyBorder="1"/>
    <xf numFmtId="49" fontId="6" fillId="0" borderId="1" xfId="0" quotePrefix="1" applyNumberFormat="1" applyFont="1" applyFill="1" applyBorder="1" applyAlignment="1">
      <alignment horizontal="center" vertical="center"/>
    </xf>
    <xf numFmtId="17" fontId="6" fillId="0" borderId="1" xfId="0" quotePrefix="1"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left" vertical="center"/>
    </xf>
    <xf numFmtId="0" fontId="6" fillId="0" borderId="2" xfId="3" applyFont="1" applyFill="1" applyBorder="1" applyAlignment="1">
      <alignment horizontal="center" vertical="center"/>
    </xf>
    <xf numFmtId="0" fontId="6" fillId="0" borderId="2" xfId="0" applyFont="1" applyFill="1" applyBorder="1" applyAlignment="1">
      <alignment wrapText="1"/>
    </xf>
    <xf numFmtId="49" fontId="6" fillId="0" borderId="1" xfId="3" applyNumberFormat="1" applyFont="1" applyFill="1" applyBorder="1" applyAlignment="1">
      <alignment horizontal="left" vertical="center" wrapText="1"/>
    </xf>
    <xf numFmtId="14" fontId="6" fillId="0" borderId="1" xfId="3" applyNumberFormat="1" applyFont="1" applyFill="1" applyBorder="1" applyAlignment="1">
      <alignment horizontal="center" vertical="center" wrapText="1"/>
    </xf>
    <xf numFmtId="0" fontId="30" fillId="0" borderId="1" xfId="0" applyFont="1" applyFill="1" applyBorder="1"/>
    <xf numFmtId="14" fontId="27" fillId="0"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xf>
    <xf numFmtId="14" fontId="6" fillId="0" borderId="1" xfId="0" applyNumberFormat="1" applyFont="1" applyFill="1" applyBorder="1" applyAlignment="1">
      <alignment horizontal="left" vertical="center" wrapText="1"/>
    </xf>
    <xf numFmtId="0" fontId="11" fillId="0" borderId="0" xfId="0" applyFont="1" applyFill="1" applyAlignment="1"/>
    <xf numFmtId="0" fontId="11" fillId="0" borderId="0" xfId="0" applyFont="1" applyFill="1" applyAlignment="1">
      <alignment horizontal="center"/>
    </xf>
    <xf numFmtId="0" fontId="27" fillId="0" borderId="1" xfId="0" applyFont="1" applyFill="1" applyBorder="1" applyAlignment="1">
      <alignment horizontal="center" vertical="center" wrapText="1"/>
    </xf>
    <xf numFmtId="0" fontId="2" fillId="4" borderId="0" xfId="0" applyFont="1" applyFill="1"/>
    <xf numFmtId="0" fontId="9" fillId="4" borderId="0" xfId="0" applyFont="1" applyFill="1"/>
    <xf numFmtId="0" fontId="5" fillId="4" borderId="0" xfId="0" applyFont="1" applyFill="1"/>
    <xf numFmtId="0" fontId="13" fillId="4" borderId="0" xfId="0" applyFont="1" applyFill="1"/>
    <xf numFmtId="0" fontId="22" fillId="4" borderId="0" xfId="0" applyFont="1" applyFill="1"/>
    <xf numFmtId="0" fontId="2" fillId="4" borderId="0" xfId="0" applyFont="1" applyFill="1" applyAlignment="1">
      <alignment horizontal="center" vertical="center" wrapText="1"/>
    </xf>
    <xf numFmtId="0" fontId="9" fillId="4" borderId="0" xfId="0" applyFont="1" applyFill="1" applyAlignment="1">
      <alignment horizontal="center" vertical="center" wrapText="1"/>
    </xf>
    <xf numFmtId="0" fontId="26" fillId="4" borderId="0" xfId="0" applyFont="1" applyFill="1"/>
    <xf numFmtId="0" fontId="8" fillId="4" borderId="0" xfId="0" applyFont="1" applyFill="1" applyAlignment="1">
      <alignment horizontal="center" vertical="center" wrapText="1"/>
    </xf>
    <xf numFmtId="0" fontId="28" fillId="0" borderId="3" xfId="0" applyFont="1" applyBorder="1" applyAlignment="1">
      <alignment horizontal="left" vertical="center" wrapText="1"/>
    </xf>
    <xf numFmtId="0" fontId="28" fillId="0" borderId="3" xfId="0" quotePrefix="1" applyFont="1" applyBorder="1" applyAlignment="1">
      <alignment horizontal="left" vertical="center" wrapText="1"/>
    </xf>
    <xf numFmtId="0" fontId="28"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14" fontId="28" fillId="0" borderId="4" xfId="0" quotePrefix="1" applyNumberFormat="1" applyFont="1" applyBorder="1" applyAlignment="1">
      <alignment horizontal="center" vertical="center" wrapText="1"/>
    </xf>
    <xf numFmtId="0" fontId="28" fillId="0" borderId="5" xfId="0" applyFont="1" applyBorder="1" applyAlignment="1">
      <alignment horizontal="center" vertical="center" wrapText="1"/>
    </xf>
    <xf numFmtId="0" fontId="28" fillId="0" borderId="5" xfId="0" quotePrefix="1" applyFont="1" applyBorder="1" applyAlignment="1">
      <alignment horizontal="center" vertical="center" wrapText="1"/>
    </xf>
    <xf numFmtId="0" fontId="4" fillId="4" borderId="0" xfId="0" applyFont="1" applyFill="1" applyAlignment="1">
      <alignment horizontal="center" vertical="center" wrapText="1"/>
    </xf>
    <xf numFmtId="0" fontId="3" fillId="4" borderId="0" xfId="0" applyFont="1" applyFill="1" applyAlignment="1">
      <alignment horizontal="center" vertical="center" wrapText="1"/>
    </xf>
    <xf numFmtId="0" fontId="23" fillId="4" borderId="0" xfId="0" applyFont="1" applyFill="1"/>
    <xf numFmtId="0" fontId="9" fillId="4" borderId="0" xfId="0" applyFont="1" applyFill="1" applyAlignment="1">
      <alignment vertical="center"/>
    </xf>
    <xf numFmtId="0" fontId="14" fillId="4" borderId="0" xfId="0" applyFont="1" applyFill="1"/>
    <xf numFmtId="0" fontId="5" fillId="4" borderId="0" xfId="0" applyFont="1" applyFill="1" applyBorder="1" applyAlignment="1">
      <alignment horizontal="center" vertical="center" wrapText="1"/>
    </xf>
    <xf numFmtId="0" fontId="9" fillId="2" borderId="0" xfId="0" applyFont="1" applyFill="1"/>
    <xf numFmtId="0" fontId="9" fillId="2" borderId="0" xfId="0" applyFont="1" applyFill="1" applyAlignment="1">
      <alignment horizontal="left" vertical="center"/>
    </xf>
    <xf numFmtId="0" fontId="9" fillId="2" borderId="0" xfId="0" applyFont="1" applyFill="1" applyAlignment="1">
      <alignment horizontal="center" vertical="center"/>
    </xf>
    <xf numFmtId="0" fontId="13"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3" applyFont="1" applyFill="1" applyBorder="1" applyAlignment="1">
      <alignment horizontal="center" vertical="center" wrapText="1"/>
    </xf>
    <xf numFmtId="0" fontId="2" fillId="2" borderId="1" xfId="4" applyFont="1" applyFill="1" applyBorder="1" applyAlignment="1">
      <alignment horizontal="center" vertical="center" wrapText="1"/>
    </xf>
    <xf numFmtId="0" fontId="13" fillId="2" borderId="1" xfId="0" applyFont="1" applyFill="1" applyBorder="1" applyAlignment="1">
      <alignment horizontal="left" vertical="center" wrapText="1"/>
    </xf>
    <xf numFmtId="0" fontId="13" fillId="2" borderId="1" xfId="3" applyFont="1" applyFill="1" applyBorder="1" applyAlignment="1">
      <alignment horizontal="center" vertical="center" wrapText="1"/>
    </xf>
    <xf numFmtId="0" fontId="2" fillId="2" borderId="1" xfId="0" applyFont="1" applyFill="1" applyBorder="1" applyAlignment="1">
      <alignment horizontal="center" vertical="center"/>
    </xf>
    <xf numFmtId="0" fontId="13" fillId="2" borderId="1" xfId="4" applyFont="1" applyFill="1" applyBorder="1" applyAlignment="1">
      <alignment horizontal="center" vertical="center" wrapText="1"/>
    </xf>
    <xf numFmtId="0" fontId="13" fillId="2" borderId="1" xfId="4" applyFont="1" applyFill="1" applyBorder="1" applyAlignment="1">
      <alignment horizontal="left" vertical="center" wrapText="1"/>
    </xf>
    <xf numFmtId="0" fontId="13" fillId="2" borderId="1" xfId="4" quotePrefix="1" applyFont="1" applyFill="1" applyBorder="1" applyAlignment="1">
      <alignment horizontal="center" vertical="center" wrapText="1"/>
    </xf>
    <xf numFmtId="0" fontId="13" fillId="2" borderId="1" xfId="4" applyFont="1" applyFill="1" applyBorder="1" applyAlignment="1">
      <alignment horizontal="center" vertical="center"/>
    </xf>
    <xf numFmtId="0" fontId="13" fillId="2" borderId="1" xfId="5" applyFont="1" applyFill="1" applyBorder="1" applyAlignment="1">
      <alignment horizontal="center" vertical="center" wrapText="1"/>
    </xf>
    <xf numFmtId="0" fontId="2" fillId="2" borderId="1" xfId="0" quotePrefix="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7" fillId="2" borderId="1" xfId="0" quotePrefix="1" applyFont="1" applyFill="1" applyBorder="1" applyAlignment="1">
      <alignment horizontal="center" vertical="center" wrapText="1"/>
    </xf>
    <xf numFmtId="14" fontId="28" fillId="0" borderId="1" xfId="0" quotePrefix="1" applyNumberFormat="1" applyFont="1" applyBorder="1" applyAlignment="1">
      <alignment horizontal="center" vertical="center" wrapText="1"/>
    </xf>
    <xf numFmtId="0" fontId="10" fillId="0" borderId="0" xfId="0" applyFont="1" applyFill="1" applyAlignment="1">
      <alignment horizontal="center"/>
    </xf>
    <xf numFmtId="0" fontId="11" fillId="0" borderId="0" xfId="0" applyFont="1" applyFill="1" applyAlignment="1">
      <alignment horizontal="center"/>
    </xf>
    <xf numFmtId="0" fontId="10" fillId="0"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 xfId="3" applyFont="1" applyFill="1" applyBorder="1" applyAlignment="1">
      <alignment horizontal="center" vertical="center" wrapText="1"/>
    </xf>
    <xf numFmtId="49" fontId="6" fillId="5" borderId="1" xfId="3" applyNumberFormat="1" applyFont="1" applyFill="1" applyBorder="1" applyAlignment="1">
      <alignment horizontal="center" vertical="center" wrapText="1"/>
    </xf>
    <xf numFmtId="0" fontId="6" fillId="5" borderId="1" xfId="0" applyFont="1" applyFill="1" applyBorder="1" applyAlignment="1">
      <alignment horizontal="center" vertical="center"/>
    </xf>
    <xf numFmtId="0" fontId="19" fillId="5"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28" fillId="0" borderId="1" xfId="0" quotePrefix="1" applyFont="1" applyBorder="1" applyAlignment="1">
      <alignment horizontal="center" vertical="center" wrapText="1"/>
    </xf>
    <xf numFmtId="14" fontId="5" fillId="0" borderId="1" xfId="0" applyNumberFormat="1" applyFont="1" applyFill="1" applyBorder="1" applyAlignment="1">
      <alignment horizontal="center" vertical="center"/>
    </xf>
    <xf numFmtId="0" fontId="33" fillId="0" borderId="1" xfId="0" applyFont="1" applyBorder="1" applyAlignment="1">
      <alignment horizontal="center" vertical="center"/>
    </xf>
    <xf numFmtId="0" fontId="27" fillId="0" borderId="1" xfId="0" applyFont="1" applyFill="1" applyBorder="1" applyAlignment="1">
      <alignment horizontal="center" vertical="center"/>
    </xf>
    <xf numFmtId="0" fontId="11" fillId="0" borderId="0" xfId="0" applyFont="1" applyFill="1" applyAlignment="1">
      <alignment horizontal="left"/>
    </xf>
    <xf numFmtId="0" fontId="0" fillId="0" borderId="0" xfId="0" applyAlignment="1">
      <alignment horizontal="left"/>
    </xf>
    <xf numFmtId="0" fontId="7" fillId="2" borderId="1" xfId="0" applyFont="1" applyFill="1" applyBorder="1" applyAlignment="1">
      <alignment horizontal="center" vertical="center" wrapText="1"/>
    </xf>
    <xf numFmtId="0" fontId="11" fillId="0" borderId="0" xfId="0" applyFont="1" applyFill="1" applyAlignment="1">
      <alignment horizontal="center" vertical="center" wrapText="1"/>
    </xf>
    <xf numFmtId="0" fontId="9" fillId="5" borderId="0" xfId="0" applyFont="1" applyFill="1"/>
    <xf numFmtId="0" fontId="2" fillId="5" borderId="1" xfId="3" applyFont="1" applyFill="1" applyBorder="1" applyAlignment="1">
      <alignment horizontal="center" vertical="center" wrapText="1"/>
    </xf>
    <xf numFmtId="0" fontId="2" fillId="5" borderId="1" xfId="0"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0" fontId="2" fillId="5" borderId="1" xfId="0" quotePrefix="1" applyFont="1" applyFill="1" applyBorder="1" applyAlignment="1">
      <alignment horizontal="center" vertical="center" wrapText="1"/>
    </xf>
    <xf numFmtId="0" fontId="33" fillId="4" borderId="1" xfId="0" applyFont="1" applyFill="1" applyBorder="1" applyAlignment="1">
      <alignment horizontal="center" vertical="center"/>
    </xf>
    <xf numFmtId="0" fontId="6" fillId="4" borderId="1" xfId="0" applyFont="1" applyFill="1" applyBorder="1" applyAlignment="1">
      <alignment horizontal="left" vertical="center" wrapText="1"/>
    </xf>
    <xf numFmtId="14" fontId="28" fillId="4" borderId="1" xfId="0" quotePrefix="1"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0" fillId="4" borderId="0" xfId="0" applyFill="1"/>
    <xf numFmtId="14" fontId="6" fillId="4" borderId="1" xfId="0" quotePrefix="1"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quotePrefix="1" applyFont="1" applyFill="1" applyBorder="1" applyAlignment="1">
      <alignment horizontal="center" vertical="center" wrapText="1"/>
    </xf>
    <xf numFmtId="49" fontId="6"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center" vertical="center"/>
    </xf>
    <xf numFmtId="14" fontId="6" fillId="4" borderId="1" xfId="0" applyNumberFormat="1" applyFont="1" applyFill="1" applyBorder="1" applyAlignment="1">
      <alignment horizontal="center" vertical="center" wrapText="1"/>
    </xf>
    <xf numFmtId="17" fontId="6" fillId="4" borderId="1" xfId="0" quotePrefix="1" applyNumberFormat="1" applyFont="1" applyFill="1" applyBorder="1" applyAlignment="1">
      <alignment horizontal="center" vertical="center" wrapText="1"/>
    </xf>
    <xf numFmtId="2" fontId="6" fillId="4" borderId="1" xfId="0" applyNumberFormat="1" applyFont="1" applyFill="1" applyBorder="1" applyAlignment="1">
      <alignment horizontal="center" vertical="center" wrapText="1"/>
    </xf>
    <xf numFmtId="0" fontId="6" fillId="4" borderId="1" xfId="0" quotePrefix="1" applyFont="1" applyFill="1" applyBorder="1" applyAlignment="1">
      <alignment horizontal="center" vertical="center"/>
    </xf>
    <xf numFmtId="14" fontId="6" fillId="4" borderId="1" xfId="1" applyNumberFormat="1" applyFont="1" applyFill="1" applyBorder="1" applyAlignment="1">
      <alignment horizontal="center" vertical="center" wrapText="1"/>
    </xf>
    <xf numFmtId="0" fontId="6" fillId="4" borderId="1" xfId="1" applyFont="1" applyFill="1" applyBorder="1" applyAlignment="1">
      <alignment horizontal="center" vertical="center"/>
    </xf>
    <xf numFmtId="49" fontId="6" fillId="4" borderId="1" xfId="3"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2" fillId="0" borderId="1" xfId="3" applyFont="1" applyFill="1" applyBorder="1" applyAlignment="1">
      <alignment horizontal="center" vertical="center" wrapText="1"/>
    </xf>
    <xf numFmtId="0" fontId="2" fillId="0" borderId="1" xfId="0" applyFont="1" applyFill="1" applyBorder="1" applyAlignment="1">
      <alignment horizontal="center" vertical="center" wrapText="1"/>
    </xf>
    <xf numFmtId="0" fontId="13" fillId="0" borderId="1" xfId="4" quotePrefix="1" applyFont="1" applyFill="1" applyBorder="1" applyAlignment="1">
      <alignment horizontal="center" vertical="center" wrapText="1"/>
    </xf>
    <xf numFmtId="0" fontId="13" fillId="0" borderId="1" xfId="4" applyFont="1" applyFill="1" applyBorder="1" applyAlignment="1">
      <alignment horizontal="center" vertical="center" wrapText="1"/>
    </xf>
    <xf numFmtId="0" fontId="13" fillId="0" borderId="1" xfId="4" applyFont="1" applyFill="1" applyBorder="1" applyAlignment="1">
      <alignment horizontal="center" vertical="center"/>
    </xf>
    <xf numFmtId="0" fontId="2" fillId="0" borderId="1" xfId="0" applyFont="1" applyFill="1" applyBorder="1" applyAlignment="1">
      <alignment horizontal="center" vertical="center"/>
    </xf>
    <xf numFmtId="1" fontId="2" fillId="0"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0" fontId="5" fillId="0" borderId="0" xfId="0" applyFont="1" applyFill="1"/>
    <xf numFmtId="0" fontId="36" fillId="0" borderId="1" xfId="0" applyFont="1" applyFill="1" applyBorder="1"/>
    <xf numFmtId="0" fontId="5" fillId="0" borderId="1" xfId="0" applyFont="1" applyFill="1" applyBorder="1" applyAlignment="1">
      <alignment horizontal="center"/>
    </xf>
    <xf numFmtId="0" fontId="5" fillId="0" borderId="1" xfId="0" applyFont="1" applyFill="1" applyBorder="1"/>
    <xf numFmtId="0" fontId="36" fillId="0" borderId="1" xfId="0" applyFont="1" applyFill="1" applyBorder="1" applyAlignment="1">
      <alignment horizontal="center"/>
    </xf>
    <xf numFmtId="0" fontId="3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7" fillId="0" borderId="1" xfId="0" applyFont="1" applyFill="1" applyBorder="1"/>
    <xf numFmtId="0" fontId="2" fillId="0" borderId="1" xfId="0" applyFont="1" applyFill="1" applyBorder="1"/>
    <xf numFmtId="0" fontId="13" fillId="0" borderId="1" xfId="0" applyFont="1" applyFill="1" applyBorder="1"/>
    <xf numFmtId="0" fontId="4" fillId="0" borderId="1" xfId="0" applyFont="1" applyFill="1" applyBorder="1" applyAlignment="1">
      <alignment horizontal="center" vertical="center" wrapText="1"/>
    </xf>
    <xf numFmtId="0" fontId="5" fillId="0" borderId="1" xfId="0" applyFont="1" applyFill="1" applyBorder="1" applyAlignment="1">
      <alignment vertical="center"/>
    </xf>
    <xf numFmtId="0" fontId="36" fillId="0" borderId="1" xfId="0" applyFont="1" applyFill="1" applyBorder="1" applyAlignment="1">
      <alignment vertical="center"/>
    </xf>
    <xf numFmtId="0" fontId="13"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3" fillId="4" borderId="1" xfId="4" applyFont="1" applyFill="1" applyBorder="1" applyAlignment="1">
      <alignment horizontal="center" vertical="center" wrapText="1"/>
    </xf>
    <xf numFmtId="0" fontId="13" fillId="4" borderId="1" xfId="4" applyFont="1" applyFill="1" applyBorder="1" applyAlignment="1">
      <alignment horizontal="center" vertical="center"/>
    </xf>
    <xf numFmtId="0" fontId="11" fillId="4" borderId="0" xfId="0" applyFont="1" applyFill="1" applyAlignment="1">
      <alignment vertical="center" wrapText="1"/>
    </xf>
    <xf numFmtId="0" fontId="38" fillId="0" borderId="1" xfId="0" applyFont="1" applyFill="1" applyBorder="1" applyAlignment="1">
      <alignment horizontal="center" vertical="center" wrapText="1"/>
    </xf>
    <xf numFmtId="0" fontId="6" fillId="2" borderId="1" xfId="0" quotePrefix="1"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 xfId="3" applyFont="1" applyFill="1" applyBorder="1" applyAlignment="1">
      <alignment horizontal="center" vertical="center" wrapText="1"/>
    </xf>
    <xf numFmtId="1" fontId="6" fillId="2"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0" fontId="39" fillId="0" borderId="0" xfId="0" applyFont="1" applyFill="1"/>
    <xf numFmtId="0" fontId="6" fillId="5"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11" fillId="0" borderId="0" xfId="0" applyFont="1" applyFill="1" applyAlignment="1">
      <alignment horizontal="center" vertical="center" wrapText="1"/>
    </xf>
    <xf numFmtId="0" fontId="38" fillId="0"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2" fillId="0" borderId="0" xfId="0" applyFont="1" applyFill="1" applyAlignment="1">
      <alignment horizontal="right" vertical="center" wrapText="1"/>
    </xf>
    <xf numFmtId="0" fontId="11" fillId="0" borderId="0" xfId="0" applyFont="1" applyFill="1" applyAlignment="1">
      <alignment horizontal="center" vertical="center" wrapText="1"/>
    </xf>
    <xf numFmtId="0" fontId="7" fillId="2" borderId="1"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2" borderId="0" xfId="0" applyFont="1" applyFill="1" applyBorder="1" applyAlignment="1">
      <alignment horizontal="center" vertical="top"/>
    </xf>
    <xf numFmtId="0" fontId="38" fillId="0"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37" fillId="4" borderId="1" xfId="0" applyFont="1" applyFill="1" applyBorder="1" applyAlignment="1">
      <alignment horizontal="center"/>
    </xf>
    <xf numFmtId="0" fontId="5" fillId="4" borderId="1" xfId="0" applyFont="1" applyFill="1" applyBorder="1" applyAlignment="1">
      <alignment horizontal="center"/>
    </xf>
    <xf numFmtId="0" fontId="2" fillId="4" borderId="1" xfId="0" applyFont="1" applyFill="1" applyBorder="1" applyAlignment="1">
      <alignment horizontal="center"/>
    </xf>
    <xf numFmtId="0" fontId="13" fillId="4" borderId="1" xfId="0" applyFont="1" applyFill="1" applyBorder="1" applyAlignment="1">
      <alignment horizontal="center"/>
    </xf>
    <xf numFmtId="1" fontId="5" fillId="0" borderId="1" xfId="0" applyNumberFormat="1" applyFont="1" applyFill="1" applyBorder="1" applyAlignment="1">
      <alignment horizontal="center"/>
    </xf>
    <xf numFmtId="1" fontId="36" fillId="0" borderId="1" xfId="0" applyNumberFormat="1" applyFont="1" applyFill="1" applyBorder="1" applyAlignment="1">
      <alignment horizontal="center"/>
    </xf>
    <xf numFmtId="0" fontId="4" fillId="0" borderId="7" xfId="0" applyFont="1" applyFill="1" applyBorder="1" applyAlignment="1">
      <alignment vertical="center" wrapText="1"/>
    </xf>
    <xf numFmtId="0" fontId="4" fillId="0" borderId="1" xfId="0" applyFont="1" applyFill="1" applyBorder="1" applyAlignment="1">
      <alignment vertical="center" wrapText="1"/>
    </xf>
    <xf numFmtId="0" fontId="40" fillId="0" borderId="1" xfId="0" applyFont="1" applyFill="1" applyBorder="1" applyAlignment="1">
      <alignment vertical="center" wrapText="1"/>
    </xf>
    <xf numFmtId="0" fontId="37" fillId="0" borderId="1" xfId="0" applyFont="1" applyFill="1" applyBorder="1" applyAlignment="1">
      <alignment horizontal="center"/>
    </xf>
    <xf numFmtId="0" fontId="2" fillId="0" borderId="1" xfId="0" applyFont="1" applyFill="1" applyBorder="1" applyAlignment="1">
      <alignment horizontal="center"/>
    </xf>
    <xf numFmtId="0" fontId="13" fillId="0" borderId="1" xfId="0" applyFont="1" applyFill="1" applyBorder="1" applyAlignment="1">
      <alignment horizontal="center"/>
    </xf>
    <xf numFmtId="0" fontId="11" fillId="0" borderId="0" xfId="0" applyFont="1" applyFill="1" applyAlignment="1">
      <alignment horizontal="center" vertical="center" wrapText="1"/>
    </xf>
    <xf numFmtId="0" fontId="38"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0" xfId="0" applyFont="1" applyFill="1" applyAlignment="1">
      <alignment horizontal="center" vertical="center" wrapText="1"/>
    </xf>
    <xf numFmtId="0" fontId="9" fillId="0" borderId="0" xfId="0" applyFont="1" applyFill="1" applyAlignment="1">
      <alignment horizontal="center" vertical="center" wrapText="1"/>
    </xf>
    <xf numFmtId="0" fontId="2" fillId="0" borderId="1" xfId="4"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3" applyFont="1" applyFill="1" applyBorder="1" applyAlignment="1">
      <alignment horizontal="center" vertical="center" wrapText="1"/>
    </xf>
    <xf numFmtId="0" fontId="13" fillId="0" borderId="0" xfId="0" applyFont="1" applyFill="1"/>
    <xf numFmtId="0" fontId="26" fillId="0" borderId="0" xfId="0" applyFont="1" applyFill="1"/>
    <xf numFmtId="0" fontId="8" fillId="0" borderId="0" xfId="0" applyFont="1" applyFill="1" applyAlignment="1">
      <alignment horizontal="center" vertical="center" wrapText="1"/>
    </xf>
    <xf numFmtId="0" fontId="22" fillId="0" borderId="0" xfId="0" applyFont="1" applyFill="1"/>
    <xf numFmtId="0" fontId="13" fillId="0" borderId="1" xfId="4" applyFont="1" applyFill="1" applyBorder="1" applyAlignment="1">
      <alignment horizontal="left" vertical="center" wrapText="1"/>
    </xf>
    <xf numFmtId="0" fontId="7" fillId="0" borderId="1" xfId="4" applyFont="1" applyFill="1" applyBorder="1" applyAlignment="1">
      <alignment horizontal="center" vertical="center" wrapText="1"/>
    </xf>
    <xf numFmtId="0" fontId="13" fillId="0" borderId="1" xfId="5" applyFont="1" applyFill="1" applyBorder="1" applyAlignment="1">
      <alignment horizontal="center" vertical="center" wrapText="1"/>
    </xf>
    <xf numFmtId="0" fontId="4" fillId="0" borderId="0" xfId="0" applyFont="1" applyFill="1" applyAlignment="1">
      <alignment horizontal="center" vertical="center" wrapText="1"/>
    </xf>
    <xf numFmtId="0" fontId="23" fillId="0" borderId="0" xfId="0" applyFont="1" applyFill="1"/>
    <xf numFmtId="0" fontId="9" fillId="0" borderId="0" xfId="0" applyFont="1" applyFill="1" applyAlignment="1">
      <alignment vertical="center"/>
    </xf>
    <xf numFmtId="0" fontId="5"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14" fillId="0" borderId="0" xfId="0" applyFont="1" applyFill="1"/>
    <xf numFmtId="0" fontId="2" fillId="0" borderId="1" xfId="0" quotePrefix="1" applyFont="1" applyFill="1" applyBorder="1" applyAlignment="1">
      <alignment horizontal="center" vertical="center" wrapText="1"/>
    </xf>
    <xf numFmtId="0" fontId="7" fillId="0" borderId="1" xfId="0" quotePrefix="1" applyFont="1" applyFill="1" applyBorder="1" applyAlignment="1">
      <alignment horizontal="center" vertical="center" wrapText="1"/>
    </xf>
    <xf numFmtId="0" fontId="6" fillId="6" borderId="1" xfId="0" applyFont="1" applyFill="1" applyBorder="1" applyAlignment="1">
      <alignment horizontal="center" vertical="center" wrapText="1"/>
    </xf>
    <xf numFmtId="0" fontId="19" fillId="6" borderId="1" xfId="0" applyFont="1" applyFill="1" applyBorder="1" applyAlignment="1">
      <alignment horizontal="left" vertical="center" wrapText="1"/>
    </xf>
    <xf numFmtId="0" fontId="19" fillId="6" borderId="1" xfId="0" applyFont="1" applyFill="1" applyBorder="1" applyAlignment="1">
      <alignment horizontal="center" vertical="center" wrapText="1"/>
    </xf>
    <xf numFmtId="2" fontId="19" fillId="6" borderId="1" xfId="0" applyNumberFormat="1" applyFont="1" applyFill="1" applyBorder="1" applyAlignment="1">
      <alignment horizontal="center" vertical="center" wrapText="1"/>
    </xf>
    <xf numFmtId="0" fontId="19" fillId="6" borderId="1" xfId="0" quotePrefix="1" applyFont="1" applyFill="1" applyBorder="1" applyAlignment="1">
      <alignment horizontal="center" vertical="center" wrapText="1"/>
    </xf>
    <xf numFmtId="0" fontId="19" fillId="6" borderId="0" xfId="0" applyFont="1" applyFill="1"/>
    <xf numFmtId="0" fontId="11" fillId="0" borderId="0" xfId="0" applyFont="1" applyFill="1" applyAlignment="1">
      <alignment horizontal="center" vertical="center" wrapText="1"/>
    </xf>
    <xf numFmtId="0" fontId="7"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25" fillId="0" borderId="1" xfId="4" applyFont="1" applyFill="1" applyBorder="1" applyAlignment="1">
      <alignment horizontal="center" vertical="center" wrapText="1"/>
    </xf>
    <xf numFmtId="0" fontId="5" fillId="0" borderId="0" xfId="0" applyFont="1" applyFill="1" applyAlignment="1">
      <alignment horizontal="center" vertical="center"/>
    </xf>
    <xf numFmtId="43" fontId="5" fillId="0" borderId="0" xfId="7" applyFont="1" applyFill="1"/>
    <xf numFmtId="166" fontId="5" fillId="0" borderId="0" xfId="7" applyNumberFormat="1" applyFont="1" applyFill="1"/>
    <xf numFmtId="0" fontId="40" fillId="0" borderId="0" xfId="0" applyFont="1" applyFill="1" applyAlignment="1">
      <alignment vertical="center" wrapText="1"/>
    </xf>
    <xf numFmtId="0" fontId="12" fillId="0" borderId="0" xfId="0" applyFont="1" applyFill="1" applyAlignment="1">
      <alignment vertical="center" wrapText="1"/>
    </xf>
    <xf numFmtId="0" fontId="36" fillId="0" borderId="7" xfId="0" applyFont="1" applyFill="1" applyBorder="1" applyAlignment="1">
      <alignment vertical="center" wrapText="1"/>
    </xf>
    <xf numFmtId="0" fontId="36" fillId="0" borderId="0" xfId="0" applyFont="1" applyFill="1"/>
    <xf numFmtId="0" fontId="36" fillId="0" borderId="15" xfId="0" applyFont="1" applyFill="1" applyBorder="1" applyAlignment="1">
      <alignment vertical="center" wrapText="1"/>
    </xf>
    <xf numFmtId="0" fontId="36" fillId="0" borderId="10" xfId="0" applyFont="1" applyFill="1" applyBorder="1" applyAlignment="1">
      <alignment horizontal="center" vertical="center" wrapText="1"/>
    </xf>
    <xf numFmtId="0" fontId="36" fillId="0" borderId="12" xfId="0" applyFont="1" applyFill="1" applyBorder="1" applyAlignment="1">
      <alignment horizontal="center" vertical="center" wrapText="1"/>
    </xf>
    <xf numFmtId="43" fontId="5" fillId="0" borderId="1" xfId="7" applyFont="1" applyFill="1" applyBorder="1" applyAlignment="1">
      <alignment horizontal="center"/>
    </xf>
    <xf numFmtId="166" fontId="5" fillId="0" borderId="1" xfId="7" applyNumberFormat="1" applyFont="1" applyFill="1" applyBorder="1" applyAlignment="1">
      <alignment horizontal="center"/>
    </xf>
    <xf numFmtId="0" fontId="5" fillId="0" borderId="8" xfId="0" applyFont="1" applyFill="1" applyBorder="1" applyAlignment="1">
      <alignment horizontal="center"/>
    </xf>
    <xf numFmtId="0" fontId="5" fillId="0" borderId="0" xfId="0" applyFont="1" applyFill="1" applyAlignment="1">
      <alignment horizontal="center"/>
    </xf>
    <xf numFmtId="166" fontId="7" fillId="0" borderId="1" xfId="7" applyNumberFormat="1" applyFont="1" applyFill="1" applyBorder="1" applyAlignment="1">
      <alignment horizontal="center" vertical="center" wrapText="1"/>
    </xf>
    <xf numFmtId="0" fontId="7" fillId="0" borderId="8" xfId="0" applyFont="1" applyFill="1" applyBorder="1" applyAlignment="1">
      <alignment horizontal="center" vertical="center" wrapText="1"/>
    </xf>
    <xf numFmtId="43" fontId="5" fillId="0" borderId="1" xfId="7" applyFont="1" applyFill="1" applyBorder="1" applyAlignment="1">
      <alignment horizontal="center" vertical="center" wrapText="1"/>
    </xf>
    <xf numFmtId="166" fontId="5" fillId="0" borderId="1" xfId="7"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0" xfId="0" applyFont="1" applyFill="1" applyAlignment="1">
      <alignment horizontal="center" vertical="center" wrapText="1"/>
    </xf>
    <xf numFmtId="0" fontId="37" fillId="0" borderId="8" xfId="0" applyFont="1" applyFill="1" applyBorder="1" applyAlignment="1">
      <alignment horizontal="center"/>
    </xf>
    <xf numFmtId="0" fontId="37" fillId="0" borderId="0" xfId="0" applyFont="1" applyFill="1"/>
    <xf numFmtId="0" fontId="6" fillId="0" borderId="8" xfId="0" applyFont="1" applyFill="1" applyBorder="1" applyAlignment="1">
      <alignment horizontal="center" vertical="center" wrapText="1"/>
    </xf>
    <xf numFmtId="0" fontId="2" fillId="0" borderId="8" xfId="0" applyFont="1" applyFill="1" applyBorder="1" applyAlignment="1">
      <alignment horizontal="center"/>
    </xf>
    <xf numFmtId="0" fontId="13" fillId="0" borderId="8" xfId="0" applyFont="1" applyFill="1" applyBorder="1" applyAlignment="1">
      <alignment horizontal="center"/>
    </xf>
    <xf numFmtId="0" fontId="4" fillId="0" borderId="8" xfId="0" applyFont="1" applyFill="1" applyBorder="1" applyAlignment="1">
      <alignment horizontal="center" vertical="center" wrapText="1"/>
    </xf>
    <xf numFmtId="0" fontId="36" fillId="0" borderId="8" xfId="0" applyFont="1" applyFill="1" applyBorder="1" applyAlignment="1">
      <alignment horizontal="center"/>
    </xf>
    <xf numFmtId="0" fontId="27" fillId="0" borderId="1" xfId="0" applyFont="1" applyFill="1" applyBorder="1" applyAlignment="1">
      <alignment horizontal="center" wrapText="1"/>
    </xf>
    <xf numFmtId="0" fontId="5" fillId="0" borderId="1"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0" xfId="0" applyFont="1" applyFill="1" applyAlignment="1">
      <alignment vertical="center"/>
    </xf>
    <xf numFmtId="0" fontId="27" fillId="0" borderId="1" xfId="0" applyFont="1" applyFill="1" applyBorder="1" applyAlignment="1">
      <alignment horizontal="center"/>
    </xf>
    <xf numFmtId="0" fontId="2" fillId="0" borderId="8" xfId="0" applyFont="1" applyFill="1" applyBorder="1" applyAlignment="1">
      <alignment horizontal="center" vertical="center" wrapText="1"/>
    </xf>
    <xf numFmtId="0" fontId="6" fillId="0" borderId="8" xfId="0" applyFont="1" applyFill="1" applyBorder="1" applyAlignment="1">
      <alignment horizontal="center"/>
    </xf>
    <xf numFmtId="166" fontId="36" fillId="0" borderId="1" xfId="7" applyNumberFormat="1" applyFont="1" applyFill="1" applyBorder="1"/>
    <xf numFmtId="166" fontId="5" fillId="0" borderId="1" xfId="7" applyNumberFormat="1" applyFont="1" applyFill="1" applyBorder="1"/>
    <xf numFmtId="0" fontId="4" fillId="0" borderId="7" xfId="0" applyFont="1" applyFill="1" applyBorder="1" applyAlignment="1">
      <alignment horizontal="center" vertical="center" wrapText="1"/>
    </xf>
    <xf numFmtId="0" fontId="5" fillId="0" borderId="0" xfId="0" applyFont="1" applyFill="1" applyAlignment="1">
      <alignment horizontal="left" vertical="center"/>
    </xf>
    <xf numFmtId="0" fontId="11" fillId="0" borderId="0" xfId="0" applyFont="1" applyFill="1" applyAlignment="1">
      <alignment horizontal="center" vertical="center" wrapText="1"/>
    </xf>
    <xf numFmtId="0" fontId="12" fillId="0" borderId="0" xfId="0" applyFont="1" applyFill="1" applyBorder="1" applyAlignment="1">
      <alignment horizontal="center" vertical="top"/>
    </xf>
    <xf numFmtId="0" fontId="7" fillId="0" borderId="1"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12" fillId="0" borderId="0" xfId="0" applyFont="1" applyFill="1" applyAlignment="1">
      <alignment horizontal="right" vertical="center" wrapText="1"/>
    </xf>
    <xf numFmtId="0" fontId="12" fillId="0" borderId="0" xfId="0" applyFont="1" applyFill="1" applyAlignment="1">
      <alignment horizontal="center" vertical="center" wrapText="1"/>
    </xf>
    <xf numFmtId="0" fontId="10" fillId="0" borderId="1" xfId="0" applyFont="1" applyFill="1" applyBorder="1" applyAlignment="1">
      <alignment horizontal="center" vertical="center" wrapText="1"/>
    </xf>
    <xf numFmtId="0" fontId="7" fillId="0" borderId="1" xfId="0" applyFont="1" applyFill="1" applyBorder="1" applyAlignment="1">
      <alignment horizontal="center"/>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2" fillId="7" borderId="1" xfId="3" applyFont="1" applyFill="1" applyBorder="1" applyAlignment="1">
      <alignment horizontal="center" vertical="center" wrapText="1"/>
    </xf>
    <xf numFmtId="0" fontId="2" fillId="7" borderId="1" xfId="0" applyFont="1" applyFill="1" applyBorder="1" applyAlignment="1">
      <alignment horizontal="center"/>
    </xf>
    <xf numFmtId="0" fontId="9" fillId="7" borderId="0" xfId="0" applyFont="1" applyFill="1"/>
    <xf numFmtId="0" fontId="4" fillId="7" borderId="0" xfId="0" applyFont="1" applyFill="1" applyAlignment="1">
      <alignment horizontal="center" vertical="center" wrapText="1"/>
    </xf>
    <xf numFmtId="0" fontId="21" fillId="0" borderId="1" xfId="0" applyFont="1" applyFill="1" applyBorder="1"/>
    <xf numFmtId="0" fontId="9" fillId="0" borderId="1" xfId="0" applyFont="1" applyFill="1" applyBorder="1" applyAlignment="1">
      <alignment horizontal="center" vertical="center" wrapText="1"/>
    </xf>
    <xf numFmtId="0" fontId="9" fillId="0" borderId="1" xfId="0" applyFont="1" applyFill="1" applyBorder="1"/>
    <xf numFmtId="0" fontId="7"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0" xfId="0" applyFont="1" applyFill="1" applyAlignment="1">
      <alignment horizontal="center"/>
    </xf>
    <xf numFmtId="0" fontId="11" fillId="0" borderId="0" xfId="0" applyFont="1" applyFill="1" applyAlignment="1">
      <alignment horizontal="center"/>
    </xf>
    <xf numFmtId="0" fontId="10" fillId="0" borderId="1" xfId="0" applyFont="1" applyFill="1" applyBorder="1" applyAlignment="1">
      <alignment horizontal="center" vertical="center" wrapText="1"/>
    </xf>
    <xf numFmtId="0" fontId="40" fillId="0" borderId="0" xfId="0" applyFont="1" applyFill="1" applyAlignment="1">
      <alignment horizontal="center"/>
    </xf>
    <xf numFmtId="0" fontId="6" fillId="0" borderId="0" xfId="3" applyFont="1" applyFill="1" applyBorder="1" applyAlignment="1">
      <alignment horizontal="center" vertical="center"/>
    </xf>
    <xf numFmtId="49" fontId="6" fillId="0" borderId="0" xfId="3" applyNumberFormat="1" applyFont="1" applyFill="1" applyBorder="1" applyAlignment="1">
      <alignment horizontal="center" vertical="center"/>
    </xf>
    <xf numFmtId="0" fontId="6" fillId="0" borderId="0" xfId="0" applyFont="1" applyFill="1" applyBorder="1" applyAlignment="1">
      <alignment horizontal="center" vertical="center"/>
    </xf>
    <xf numFmtId="49" fontId="28" fillId="0" borderId="1" xfId="0" applyNumberFormat="1" applyFont="1" applyFill="1" applyBorder="1" applyAlignment="1">
      <alignment horizontal="center" vertical="center" wrapText="1"/>
    </xf>
    <xf numFmtId="0" fontId="28" fillId="0" borderId="1" xfId="0" applyFont="1" applyFill="1" applyBorder="1" applyAlignment="1">
      <alignment vertical="center" wrapText="1"/>
    </xf>
    <xf numFmtId="0" fontId="28" fillId="0" borderId="1" xfId="0" quotePrefix="1"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center" vertical="center"/>
    </xf>
    <xf numFmtId="2" fontId="41" fillId="0" borderId="1" xfId="5" applyNumberFormat="1" applyFont="1" applyFill="1" applyBorder="1" applyAlignment="1">
      <alignment horizontal="center" vertical="center" wrapText="1"/>
    </xf>
    <xf numFmtId="14" fontId="28"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14" fontId="6" fillId="0" borderId="1" xfId="0" applyNumberFormat="1" applyFont="1" applyFill="1" applyBorder="1" applyAlignment="1">
      <alignment vertical="center" wrapText="1"/>
    </xf>
    <xf numFmtId="0" fontId="28" fillId="0" borderId="11" xfId="0" applyFont="1" applyFill="1" applyBorder="1" applyAlignment="1">
      <alignment vertical="center" wrapText="1"/>
    </xf>
    <xf numFmtId="0" fontId="28" fillId="0" borderId="11" xfId="0"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49" fontId="6" fillId="0" borderId="13" xfId="0" applyNumberFormat="1" applyFont="1" applyFill="1" applyBorder="1" applyAlignment="1">
      <alignment horizontal="center" vertical="center" wrapText="1"/>
    </xf>
    <xf numFmtId="0" fontId="28" fillId="0" borderId="1" xfId="0" applyFont="1" applyFill="1" applyBorder="1"/>
    <xf numFmtId="0" fontId="28" fillId="0" borderId="0" xfId="0" applyFont="1" applyFill="1"/>
    <xf numFmtId="167" fontId="6" fillId="0" borderId="1" xfId="0" applyNumberFormat="1" applyFont="1" applyFill="1" applyBorder="1" applyAlignment="1">
      <alignment horizontal="center" vertical="center" wrapText="1"/>
    </xf>
    <xf numFmtId="0" fontId="28" fillId="0" borderId="1" xfId="0" applyFont="1" applyFill="1" applyBorder="1" applyAlignment="1">
      <alignment vertical="center"/>
    </xf>
    <xf numFmtId="0" fontId="28" fillId="0" borderId="1" xfId="0" quotePrefix="1" applyFont="1" applyFill="1" applyBorder="1" applyAlignment="1">
      <alignment horizontal="center" vertical="center"/>
    </xf>
    <xf numFmtId="0" fontId="0" fillId="0" borderId="0" xfId="0" applyFill="1"/>
    <xf numFmtId="0" fontId="28" fillId="0" borderId="3" xfId="0" applyFont="1" applyFill="1" applyBorder="1" applyAlignment="1">
      <alignment horizontal="left" vertical="center" wrapText="1"/>
    </xf>
    <xf numFmtId="0" fontId="28" fillId="0" borderId="3" xfId="0" quotePrefix="1" applyFont="1" applyFill="1" applyBorder="1" applyAlignment="1">
      <alignment horizontal="left" vertical="center" wrapText="1"/>
    </xf>
    <xf numFmtId="0" fontId="0" fillId="0" borderId="0" xfId="0" applyFont="1" applyFill="1"/>
    <xf numFmtId="14" fontId="6" fillId="0" borderId="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5" xfId="0" quotePrefix="1" applyFont="1" applyFill="1" applyBorder="1" applyAlignment="1">
      <alignment horizontal="center" vertical="center" wrapText="1"/>
    </xf>
    <xf numFmtId="0" fontId="17" fillId="0" borderId="0" xfId="0" applyFont="1" applyFill="1"/>
    <xf numFmtId="14" fontId="28" fillId="0" borderId="1" xfId="0" quotePrefix="1" applyNumberFormat="1" applyFont="1" applyFill="1" applyBorder="1" applyAlignment="1">
      <alignment horizontal="center" vertical="center" wrapText="1"/>
    </xf>
    <xf numFmtId="3" fontId="28" fillId="0" borderId="1" xfId="0" quotePrefix="1" applyNumberFormat="1" applyFont="1" applyFill="1" applyBorder="1" applyAlignment="1">
      <alignment horizontal="center" vertical="center" wrapText="1"/>
    </xf>
    <xf numFmtId="14" fontId="28" fillId="0" borderId="1" xfId="0" applyNumberFormat="1" applyFont="1" applyFill="1" applyBorder="1" applyAlignment="1">
      <alignment horizontal="left" vertical="center" wrapText="1"/>
    </xf>
    <xf numFmtId="14" fontId="28" fillId="0" borderId="1" xfId="0" applyNumberFormat="1" applyFont="1" applyFill="1" applyBorder="1" applyAlignment="1">
      <alignment horizontal="center" vertical="center"/>
    </xf>
    <xf numFmtId="14" fontId="28" fillId="0" borderId="1" xfId="0" applyNumberFormat="1" applyFont="1" applyFill="1" applyBorder="1" applyAlignment="1">
      <alignment vertical="center"/>
    </xf>
    <xf numFmtId="49" fontId="28" fillId="0" borderId="1" xfId="0" quotePrefix="1" applyNumberFormat="1" applyFont="1" applyFill="1" applyBorder="1" applyAlignment="1">
      <alignment horizontal="center" vertical="center"/>
    </xf>
    <xf numFmtId="2" fontId="6" fillId="0" borderId="1" xfId="0" quotePrefix="1"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14" fontId="28" fillId="0" borderId="10" xfId="0" applyNumberFormat="1" applyFont="1" applyFill="1" applyBorder="1" applyAlignment="1">
      <alignment horizontal="center" vertical="center" wrapText="1"/>
    </xf>
    <xf numFmtId="0" fontId="42" fillId="0" borderId="9" xfId="0" applyFont="1" applyFill="1" applyBorder="1" applyAlignment="1">
      <alignment vertical="center"/>
    </xf>
    <xf numFmtId="0" fontId="28" fillId="0" borderId="10" xfId="0" applyFont="1" applyFill="1" applyBorder="1" applyAlignment="1">
      <alignment horizontal="left" vertical="center" wrapText="1"/>
    </xf>
    <xf numFmtId="0" fontId="28" fillId="0" borderId="10" xfId="0" quotePrefix="1" applyFont="1" applyFill="1" applyBorder="1" applyAlignment="1">
      <alignment horizontal="left" vertical="center" wrapText="1"/>
    </xf>
    <xf numFmtId="0" fontId="44" fillId="0" borderId="0" xfId="0" applyFont="1" applyFill="1" applyAlignment="1">
      <alignment horizontal="center"/>
    </xf>
    <xf numFmtId="49" fontId="44" fillId="0" borderId="0" xfId="0" applyNumberFormat="1" applyFont="1" applyFill="1" applyAlignment="1">
      <alignment horizontal="center"/>
    </xf>
    <xf numFmtId="0" fontId="5" fillId="0" borderId="0" xfId="0" applyFont="1" applyFill="1" applyAlignment="1"/>
    <xf numFmtId="0" fontId="10" fillId="8" borderId="1" xfId="0" applyFont="1" applyFill="1" applyBorder="1" applyAlignment="1">
      <alignment horizontal="center" vertical="center" wrapText="1"/>
    </xf>
    <xf numFmtId="0" fontId="43" fillId="0" borderId="0" xfId="0" applyFont="1" applyFill="1" applyAlignment="1">
      <alignment horizontal="center"/>
    </xf>
    <xf numFmtId="0" fontId="45" fillId="0" borderId="0" xfId="0" applyFont="1" applyFill="1" applyAlignment="1">
      <alignment horizontal="center"/>
    </xf>
    <xf numFmtId="0" fontId="10" fillId="8" borderId="11" xfId="0" applyFont="1" applyFill="1" applyBorder="1" applyAlignment="1">
      <alignment horizontal="center" vertical="center" wrapText="1"/>
    </xf>
    <xf numFmtId="49" fontId="10" fillId="8" borderId="17" xfId="0" applyNumberFormat="1" applyFont="1" applyFill="1" applyBorder="1" applyAlignment="1">
      <alignment horizontal="center" vertical="center" wrapText="1"/>
    </xf>
    <xf numFmtId="49" fontId="10" fillId="8" borderId="11" xfId="0" applyNumberFormat="1" applyFont="1" applyFill="1" applyBorder="1" applyAlignment="1">
      <alignment horizontal="center" vertical="center" wrapText="1"/>
    </xf>
    <xf numFmtId="0" fontId="33" fillId="0" borderId="0" xfId="0" applyFont="1" applyFill="1" applyAlignment="1">
      <alignment horizontal="center"/>
    </xf>
    <xf numFmtId="0" fontId="46" fillId="0" borderId="0" xfId="0" applyFont="1" applyFill="1" applyAlignment="1">
      <alignment horizontal="center"/>
    </xf>
    <xf numFmtId="0" fontId="6" fillId="0" borderId="8" xfId="0" applyFont="1" applyFill="1" applyBorder="1"/>
    <xf numFmtId="0" fontId="6" fillId="0" borderId="2" xfId="0" applyFont="1" applyFill="1" applyBorder="1"/>
    <xf numFmtId="0" fontId="6" fillId="0" borderId="1" xfId="0" applyFont="1" applyFill="1" applyBorder="1" applyAlignment="1">
      <alignment wrapText="1"/>
    </xf>
    <xf numFmtId="0" fontId="10" fillId="0" borderId="1" xfId="0" applyFont="1" applyFill="1" applyBorder="1"/>
    <xf numFmtId="0" fontId="29" fillId="0" borderId="1" xfId="0" applyFont="1" applyFill="1" applyBorder="1"/>
    <xf numFmtId="0" fontId="21" fillId="0" borderId="1" xfId="1" applyFont="1" applyFill="1" applyBorder="1"/>
    <xf numFmtId="0" fontId="32" fillId="0" borderId="1" xfId="0" applyFont="1" applyFill="1" applyBorder="1"/>
    <xf numFmtId="0" fontId="0" fillId="0" borderId="1" xfId="0" applyFill="1" applyBorder="1"/>
    <xf numFmtId="0" fontId="0" fillId="0" borderId="1" xfId="0" applyFont="1" applyFill="1" applyBorder="1"/>
    <xf numFmtId="0" fontId="15" fillId="0" borderId="1" xfId="0" applyFont="1" applyFill="1" applyBorder="1" applyAlignment="1">
      <alignment horizontal="center" vertical="center"/>
    </xf>
    <xf numFmtId="0" fontId="10" fillId="0" borderId="0" xfId="0" applyFont="1" applyFill="1" applyAlignment="1">
      <alignment vertical="center"/>
    </xf>
    <xf numFmtId="0" fontId="6" fillId="0" borderId="11" xfId="0" quotePrefix="1"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1" xfId="0" applyFont="1" applyFill="1" applyBorder="1"/>
    <xf numFmtId="0" fontId="10" fillId="8" borderId="1" xfId="0" applyFont="1" applyFill="1" applyBorder="1" applyAlignment="1">
      <alignment vertical="center"/>
    </xf>
    <xf numFmtId="0" fontId="11" fillId="0" borderId="0" xfId="0" applyFont="1" applyFill="1" applyAlignment="1">
      <alignment vertical="center"/>
    </xf>
    <xf numFmtId="0" fontId="33" fillId="0" borderId="0" xfId="0" applyFont="1"/>
    <xf numFmtId="0" fontId="11" fillId="5" borderId="0" xfId="0" applyFont="1" applyFill="1" applyAlignment="1">
      <alignment horizontal="center"/>
    </xf>
    <xf numFmtId="0" fontId="10"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6" fillId="5" borderId="0" xfId="0" applyFont="1" applyFill="1"/>
    <xf numFmtId="0" fontId="6" fillId="7" borderId="1"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0" borderId="1" xfId="0" applyFont="1" applyBorder="1" applyAlignment="1">
      <alignment vertical="center"/>
    </xf>
    <xf numFmtId="14" fontId="28" fillId="0" borderId="1" xfId="0" applyNumberFormat="1" applyFont="1" applyBorder="1" applyAlignment="1">
      <alignment horizontal="center" vertical="center"/>
    </xf>
    <xf numFmtId="0" fontId="6" fillId="0" borderId="10" xfId="0" applyFont="1" applyFill="1" applyBorder="1" applyAlignment="1">
      <alignment horizontal="center" vertical="center" wrapText="1"/>
    </xf>
    <xf numFmtId="0" fontId="6" fillId="0" borderId="10" xfId="0" quotePrefix="1" applyFont="1" applyFill="1" applyBorder="1" applyAlignment="1">
      <alignment horizontal="center" vertical="center" wrapText="1"/>
    </xf>
    <xf numFmtId="0" fontId="6" fillId="0" borderId="10" xfId="0" applyFont="1" applyFill="1" applyBorder="1"/>
    <xf numFmtId="0" fontId="6" fillId="0" borderId="1" xfId="0" applyFont="1" applyFill="1" applyBorder="1" applyAlignment="1">
      <alignment horizontal="left"/>
    </xf>
    <xf numFmtId="0" fontId="6" fillId="0" borderId="1" xfId="0" applyFont="1" applyFill="1" applyBorder="1" applyAlignment="1"/>
    <xf numFmtId="14" fontId="6" fillId="5" borderId="1" xfId="0" applyNumberFormat="1" applyFont="1" applyFill="1" applyBorder="1" applyAlignment="1">
      <alignment horizontal="center" vertical="center" wrapText="1"/>
    </xf>
    <xf numFmtId="0" fontId="6" fillId="5" borderId="1" xfId="0" applyFont="1" applyFill="1" applyBorder="1" applyAlignment="1">
      <alignment horizontal="center"/>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14"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xf>
    <xf numFmtId="0" fontId="6" fillId="3" borderId="2" xfId="0" applyFont="1" applyFill="1" applyBorder="1" applyAlignment="1">
      <alignment horizontal="left" vertical="center"/>
    </xf>
    <xf numFmtId="0" fontId="6" fillId="3" borderId="0" xfId="0" applyFont="1" applyFill="1"/>
    <xf numFmtId="14" fontId="6" fillId="3" borderId="1" xfId="0" quotePrefix="1" applyNumberFormat="1"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1" xfId="6" applyFont="1" applyFill="1" applyBorder="1" applyAlignment="1">
      <alignment horizontal="left" vertical="center" wrapText="1"/>
    </xf>
    <xf numFmtId="14" fontId="6" fillId="3" borderId="1" xfId="6" applyNumberFormat="1" applyFont="1" applyFill="1" applyBorder="1" applyAlignment="1">
      <alignment horizontal="center" vertical="center" wrapText="1"/>
    </xf>
    <xf numFmtId="0" fontId="6" fillId="3" borderId="1" xfId="3" applyFont="1" applyFill="1" applyBorder="1" applyAlignment="1">
      <alignment horizontal="center" vertical="center" wrapText="1"/>
    </xf>
    <xf numFmtId="164" fontId="6" fillId="5" borderId="1" xfId="0" applyNumberFormat="1" applyFont="1" applyFill="1" applyBorder="1" applyAlignment="1">
      <alignment horizontal="center" vertical="center"/>
    </xf>
    <xf numFmtId="0" fontId="15" fillId="5" borderId="1" xfId="0" quotePrefix="1" applyFont="1" applyFill="1" applyBorder="1" applyAlignment="1">
      <alignment horizontal="center" vertical="center"/>
    </xf>
    <xf numFmtId="0" fontId="15" fillId="5" borderId="0" xfId="0" applyFont="1" applyFill="1" applyAlignment="1">
      <alignment horizontal="center" vertical="center"/>
    </xf>
    <xf numFmtId="49" fontId="6" fillId="5" borderId="1" xfId="0" applyNumberFormat="1"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1" xfId="0" applyFont="1" applyFill="1" applyBorder="1"/>
    <xf numFmtId="0" fontId="6" fillId="5" borderId="1" xfId="0" quotePrefix="1"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1" xfId="0" applyFont="1" applyFill="1" applyBorder="1"/>
    <xf numFmtId="0" fontId="6" fillId="5" borderId="1" xfId="0" applyFont="1" applyFill="1" applyBorder="1" applyAlignment="1">
      <alignment vertical="center" wrapText="1"/>
    </xf>
    <xf numFmtId="14" fontId="6" fillId="5" borderId="1" xfId="0" applyNumberFormat="1" applyFont="1" applyFill="1" applyBorder="1" applyAlignment="1">
      <alignment horizontal="left" vertical="center" wrapText="1"/>
    </xf>
    <xf numFmtId="49" fontId="28" fillId="5" borderId="1" xfId="0" quotePrefix="1" applyNumberFormat="1" applyFont="1" applyFill="1" applyBorder="1" applyAlignment="1">
      <alignment horizontal="center" vertical="center"/>
    </xf>
    <xf numFmtId="14" fontId="6" fillId="5" borderId="1" xfId="0" quotePrefix="1" applyNumberFormat="1" applyFont="1" applyFill="1" applyBorder="1" applyAlignment="1">
      <alignment horizontal="center" vertical="center" wrapText="1"/>
    </xf>
    <xf numFmtId="0" fontId="27" fillId="5" borderId="1" xfId="0" applyFont="1" applyFill="1" applyBorder="1" applyAlignment="1">
      <alignment horizontal="center" vertical="center" wrapText="1"/>
    </xf>
    <xf numFmtId="0" fontId="28" fillId="5" borderId="1" xfId="0" applyFont="1" applyFill="1" applyBorder="1" applyAlignment="1">
      <alignment vertical="center"/>
    </xf>
    <xf numFmtId="0" fontId="28" fillId="5" borderId="1" xfId="0" quotePrefix="1" applyFont="1" applyFill="1" applyBorder="1" applyAlignment="1">
      <alignment horizontal="center" vertical="center"/>
    </xf>
    <xf numFmtId="0" fontId="28" fillId="5" borderId="1" xfId="0" applyFont="1" applyFill="1" applyBorder="1" applyAlignment="1">
      <alignment horizontal="center" vertical="center"/>
    </xf>
    <xf numFmtId="0" fontId="6" fillId="5" borderId="0" xfId="0" applyFont="1" applyFill="1" applyAlignment="1">
      <alignment horizontal="left"/>
    </xf>
    <xf numFmtId="0" fontId="6" fillId="5" borderId="0" xfId="0" applyFont="1" applyFill="1" applyAlignment="1"/>
    <xf numFmtId="0" fontId="6" fillId="3" borderId="1" xfId="0" quotePrefix="1" applyFont="1" applyFill="1" applyBorder="1" applyAlignment="1">
      <alignment horizontal="center" vertical="center" wrapText="1"/>
    </xf>
    <xf numFmtId="0" fontId="28" fillId="5" borderId="1" xfId="0" applyFont="1" applyFill="1" applyBorder="1" applyAlignment="1">
      <alignment vertical="center" wrapText="1"/>
    </xf>
    <xf numFmtId="0" fontId="28" fillId="5" borderId="1" xfId="0" quotePrefix="1" applyFont="1" applyFill="1" applyBorder="1" applyAlignment="1">
      <alignment horizontal="center" vertical="center" wrapText="1"/>
    </xf>
    <xf numFmtId="0" fontId="6" fillId="5" borderId="1" xfId="0" quotePrefix="1"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 xfId="6" applyFont="1" applyFill="1" applyBorder="1" applyAlignment="1">
      <alignment horizontal="left" vertical="center" wrapText="1"/>
    </xf>
    <xf numFmtId="14" fontId="6" fillId="5" borderId="1" xfId="6" applyNumberFormat="1" applyFont="1" applyFill="1" applyBorder="1" applyAlignment="1">
      <alignment horizontal="center" vertical="center" wrapText="1"/>
    </xf>
    <xf numFmtId="0" fontId="17" fillId="5" borderId="1" xfId="0" applyFont="1" applyFill="1" applyBorder="1"/>
    <xf numFmtId="0" fontId="17" fillId="5" borderId="0" xfId="0" applyFont="1" applyFill="1"/>
    <xf numFmtId="0" fontId="10" fillId="5" borderId="0" xfId="0" applyFont="1" applyFill="1"/>
    <xf numFmtId="0" fontId="10" fillId="5" borderId="1" xfId="0" applyFont="1" applyFill="1" applyBorder="1"/>
    <xf numFmtId="0" fontId="6" fillId="5" borderId="2" xfId="0" applyFont="1" applyFill="1" applyBorder="1" applyAlignment="1">
      <alignment horizontal="center" vertical="center"/>
    </xf>
    <xf numFmtId="2" fontId="17" fillId="0" borderId="1" xfId="5" applyNumberFormat="1" applyFont="1" applyFill="1" applyBorder="1" applyAlignment="1">
      <alignment horizontal="center" vertical="center" wrapText="1"/>
    </xf>
    <xf numFmtId="49" fontId="17" fillId="0" borderId="11" xfId="0" applyNumberFormat="1" applyFont="1" applyFill="1" applyBorder="1" applyAlignment="1">
      <alignment horizontal="center" vertical="center" wrapText="1"/>
    </xf>
    <xf numFmtId="0" fontId="17" fillId="0" borderId="1" xfId="3"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17" fillId="0"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6" fillId="5" borderId="6" xfId="0" applyFont="1" applyFill="1" applyBorder="1" applyAlignment="1">
      <alignment horizontal="center" vertical="center"/>
    </xf>
    <xf numFmtId="0" fontId="6" fillId="5" borderId="1" xfId="3" applyFont="1" applyFill="1" applyBorder="1" applyAlignment="1">
      <alignment horizontal="left" vertical="center"/>
    </xf>
    <xf numFmtId="0" fontId="6" fillId="5" borderId="1" xfId="3" quotePrefix="1" applyFont="1" applyFill="1" applyBorder="1" applyAlignment="1">
      <alignment horizontal="center" vertical="center"/>
    </xf>
    <xf numFmtId="0" fontId="6" fillId="5" borderId="1" xfId="3" applyFont="1" applyFill="1" applyBorder="1" applyAlignment="1">
      <alignment horizontal="center" vertical="center"/>
    </xf>
    <xf numFmtId="49" fontId="6" fillId="5" borderId="1" xfId="0" applyNumberFormat="1" applyFont="1" applyFill="1" applyBorder="1" applyAlignment="1">
      <alignment horizontal="center" vertical="center" wrapText="1"/>
    </xf>
    <xf numFmtId="0" fontId="6" fillId="5" borderId="2" xfId="3" applyFont="1" applyFill="1" applyBorder="1" applyAlignment="1">
      <alignment horizontal="center" vertical="center"/>
    </xf>
    <xf numFmtId="14" fontId="6" fillId="5" borderId="1" xfId="0" applyNumberFormat="1" applyFont="1" applyFill="1" applyBorder="1" applyAlignment="1">
      <alignment horizontal="center" vertical="center"/>
    </xf>
    <xf numFmtId="14" fontId="6" fillId="5" borderId="1" xfId="1" applyNumberFormat="1" applyFont="1" applyFill="1" applyBorder="1" applyAlignment="1">
      <alignment horizontal="center" vertical="center"/>
    </xf>
    <xf numFmtId="0" fontId="29" fillId="5" borderId="0" xfId="0" applyFont="1" applyFill="1"/>
    <xf numFmtId="0" fontId="6" fillId="5" borderId="1" xfId="1" applyFont="1" applyFill="1" applyBorder="1" applyAlignment="1">
      <alignment horizontal="center" vertical="center"/>
    </xf>
    <xf numFmtId="0" fontId="21" fillId="5" borderId="0" xfId="1" applyFont="1" applyFill="1"/>
    <xf numFmtId="2" fontId="17" fillId="5" borderId="1" xfId="5" applyNumberFormat="1" applyFont="1" applyFill="1" applyBorder="1" applyAlignment="1">
      <alignment horizontal="center" vertical="center" wrapText="1"/>
    </xf>
    <xf numFmtId="0" fontId="32" fillId="5" borderId="0" xfId="0" applyFont="1" applyFill="1"/>
    <xf numFmtId="14" fontId="5" fillId="5" borderId="1" xfId="0" applyNumberFormat="1" applyFont="1" applyFill="1" applyBorder="1" applyAlignment="1">
      <alignment vertical="center"/>
    </xf>
    <xf numFmtId="0" fontId="0" fillId="5" borderId="0" xfId="0" applyFill="1"/>
    <xf numFmtId="0" fontId="28" fillId="5" borderId="10" xfId="0" applyFont="1" applyFill="1" applyBorder="1" applyAlignment="1">
      <alignment horizontal="left" vertical="center" wrapText="1"/>
    </xf>
    <xf numFmtId="0" fontId="28" fillId="5" borderId="10" xfId="0" quotePrefix="1" applyFont="1" applyFill="1" applyBorder="1" applyAlignment="1">
      <alignment horizontal="left" vertical="center" wrapText="1"/>
    </xf>
    <xf numFmtId="0" fontId="0" fillId="5" borderId="0" xfId="0" applyFont="1" applyFill="1"/>
    <xf numFmtId="14" fontId="28" fillId="5" borderId="1" xfId="0" applyNumberFormat="1" applyFont="1" applyFill="1" applyBorder="1" applyAlignment="1">
      <alignment horizontal="center" vertical="center" wrapText="1"/>
    </xf>
    <xf numFmtId="164" fontId="6" fillId="5" borderId="1" xfId="0" quotePrefix="1" applyNumberFormat="1" applyFont="1" applyFill="1" applyBorder="1" applyAlignment="1">
      <alignment horizontal="center" vertical="center"/>
    </xf>
    <xf numFmtId="14" fontId="28" fillId="5" borderId="10" xfId="0" applyNumberFormat="1" applyFont="1" applyFill="1" applyBorder="1" applyAlignment="1">
      <alignment horizontal="center" vertical="center" wrapText="1"/>
    </xf>
    <xf numFmtId="0" fontId="6" fillId="5" borderId="1" xfId="3" applyFont="1" applyFill="1" applyBorder="1" applyAlignment="1">
      <alignment horizontal="left" vertical="center" wrapText="1"/>
    </xf>
    <xf numFmtId="0" fontId="6" fillId="5" borderId="1" xfId="6" applyNumberFormat="1" applyFont="1" applyFill="1" applyBorder="1" applyAlignment="1">
      <alignment horizontal="center" vertical="center" wrapText="1"/>
    </xf>
    <xf numFmtId="0" fontId="17" fillId="5" borderId="1" xfId="3"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6" fillId="5" borderId="0" xfId="0" applyFont="1" applyFill="1" applyAlignment="1">
      <alignment vertical="center"/>
    </xf>
    <xf numFmtId="0" fontId="28" fillId="0" borderId="1" xfId="0" applyFont="1" applyBorder="1" applyAlignment="1">
      <alignment horizontal="center" vertical="center"/>
    </xf>
    <xf numFmtId="3" fontId="28" fillId="0" borderId="1" xfId="0" quotePrefix="1" applyNumberFormat="1" applyFont="1" applyBorder="1" applyAlignment="1">
      <alignment horizontal="center" vertical="center"/>
    </xf>
    <xf numFmtId="0" fontId="28" fillId="0" borderId="1" xfId="0" quotePrefix="1" applyFont="1" applyBorder="1" applyAlignment="1">
      <alignment horizontal="center" vertical="center"/>
    </xf>
    <xf numFmtId="0" fontId="6" fillId="0" borderId="1" xfId="0" applyFont="1" applyFill="1" applyBorder="1" applyAlignment="1">
      <alignment vertical="center"/>
    </xf>
    <xf numFmtId="0" fontId="7"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2" fontId="6" fillId="0" borderId="1" xfId="5" applyNumberFormat="1" applyFont="1" applyFill="1" applyBorder="1" applyAlignment="1">
      <alignment horizontal="center" vertical="center" wrapText="1"/>
    </xf>
    <xf numFmtId="3" fontId="6" fillId="0" borderId="1" xfId="0" quotePrefix="1" applyNumberFormat="1" applyFont="1" applyFill="1" applyBorder="1" applyAlignment="1">
      <alignment horizontal="center" vertical="center"/>
    </xf>
    <xf numFmtId="0" fontId="28" fillId="0" borderId="10" xfId="0" applyFont="1" applyFill="1" applyBorder="1" applyAlignment="1">
      <alignment vertical="center" wrapText="1"/>
    </xf>
    <xf numFmtId="0" fontId="28" fillId="0" borderId="10" xfId="0" quotePrefix="1" applyFont="1" applyFill="1" applyBorder="1" applyAlignment="1">
      <alignment horizontal="center" vertical="center" wrapText="1"/>
    </xf>
    <xf numFmtId="0" fontId="28" fillId="0" borderId="10" xfId="0" applyFont="1" applyFill="1" applyBorder="1" applyAlignment="1">
      <alignment horizontal="center" vertical="center" wrapText="1"/>
    </xf>
    <xf numFmtId="0" fontId="17" fillId="0" borderId="10" xfId="0" applyFont="1" applyFill="1" applyBorder="1" applyAlignment="1">
      <alignment horizontal="center" vertical="center" wrapText="1"/>
    </xf>
    <xf numFmtId="49" fontId="6" fillId="0" borderId="1" xfId="1" quotePrefix="1" applyNumberFormat="1" applyFont="1" applyFill="1" applyBorder="1" applyAlignment="1">
      <alignment horizontal="center" vertical="center" wrapText="1"/>
    </xf>
    <xf numFmtId="14" fontId="6" fillId="0" borderId="1" xfId="6" quotePrefix="1" applyNumberFormat="1" applyFont="1" applyFill="1" applyBorder="1" applyAlignment="1">
      <alignment horizontal="center" vertical="center" wrapText="1"/>
    </xf>
    <xf numFmtId="49" fontId="6" fillId="0" borderId="1" xfId="3" quotePrefix="1" applyNumberFormat="1" applyFont="1" applyFill="1" applyBorder="1" applyAlignment="1">
      <alignment horizontal="center" vertical="center" wrapText="1"/>
    </xf>
    <xf numFmtId="14" fontId="6" fillId="0" borderId="1" xfId="1" quotePrefix="1" applyNumberFormat="1" applyFont="1" applyFill="1" applyBorder="1" applyAlignment="1">
      <alignment horizontal="center" vertical="center" wrapText="1"/>
    </xf>
    <xf numFmtId="14" fontId="6" fillId="0" borderId="1" xfId="1" quotePrefix="1" applyNumberFormat="1" applyFont="1" applyFill="1" applyBorder="1" applyAlignment="1">
      <alignment horizontal="center" vertical="center"/>
    </xf>
    <xf numFmtId="14" fontId="27" fillId="0" borderId="1" xfId="0" quotePrefix="1" applyNumberFormat="1" applyFont="1" applyFill="1" applyBorder="1" applyAlignment="1">
      <alignment horizontal="center" vertical="center" wrapText="1"/>
    </xf>
    <xf numFmtId="0" fontId="6" fillId="0" borderId="1" xfId="6" quotePrefix="1" applyNumberFormat="1" applyFont="1" applyFill="1" applyBorder="1" applyAlignment="1">
      <alignment horizontal="center" vertical="center" wrapText="1"/>
    </xf>
    <xf numFmtId="14" fontId="28" fillId="0" borderId="10" xfId="0" quotePrefix="1" applyNumberFormat="1" applyFont="1" applyFill="1" applyBorder="1" applyAlignment="1">
      <alignment horizontal="center" vertical="center" wrapText="1"/>
    </xf>
    <xf numFmtId="0" fontId="6" fillId="0" borderId="1" xfId="6" applyFont="1" applyFill="1" applyBorder="1" applyAlignment="1">
      <alignment vertical="center" wrapText="1"/>
    </xf>
    <xf numFmtId="49" fontId="6" fillId="0" borderId="1" xfId="3" applyNumberFormat="1" applyFont="1" applyFill="1" applyBorder="1" applyAlignment="1">
      <alignment vertical="center" wrapText="1"/>
    </xf>
    <xf numFmtId="0" fontId="6" fillId="0" borderId="1" xfId="3" applyFont="1" applyFill="1" applyBorder="1" applyAlignment="1">
      <alignment vertical="center" wrapText="1"/>
    </xf>
    <xf numFmtId="0" fontId="30" fillId="0" borderId="1" xfId="0" applyFont="1" applyFill="1" applyBorder="1" applyAlignment="1">
      <alignment horizontal="center"/>
    </xf>
    <xf numFmtId="14" fontId="31" fillId="0" borderId="1" xfId="0" quotePrefix="1" applyNumberFormat="1" applyFont="1" applyFill="1" applyBorder="1" applyAlignment="1">
      <alignment horizontal="center" vertical="center" wrapText="1"/>
    </xf>
    <xf numFmtId="14" fontId="5" fillId="0" borderId="1" xfId="0" quotePrefix="1" applyNumberFormat="1" applyFont="1" applyFill="1" applyBorder="1" applyAlignment="1">
      <alignment horizontal="center" vertical="center"/>
    </xf>
    <xf numFmtId="0" fontId="11" fillId="0" borderId="0" xfId="0" applyFont="1" applyFill="1" applyAlignment="1">
      <alignment horizontal="center" vertical="center" wrapText="1"/>
    </xf>
    <xf numFmtId="0" fontId="4" fillId="0" borderId="0" xfId="0" applyFont="1" applyFill="1" applyBorder="1" applyAlignment="1">
      <alignment horizontal="left" vertical="center" wrapText="1"/>
    </xf>
    <xf numFmtId="0" fontId="12" fillId="0" borderId="0" xfId="0" applyFont="1" applyFill="1" applyAlignment="1">
      <alignment horizontal="right" vertical="center" wrapText="1"/>
    </xf>
    <xf numFmtId="0" fontId="7"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36" fillId="0" borderId="10"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12" fillId="0" borderId="0" xfId="0" applyFont="1" applyFill="1" applyBorder="1" applyAlignment="1">
      <alignment horizontal="center" vertical="top"/>
    </xf>
    <xf numFmtId="0" fontId="38" fillId="0" borderId="12"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8" fillId="0" borderId="13"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38" fillId="0" borderId="16"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0" borderId="0" xfId="0" applyFont="1" applyFill="1" applyAlignment="1">
      <alignment horizontal="center" vertical="center" wrapText="1"/>
    </xf>
    <xf numFmtId="0" fontId="12" fillId="2" borderId="0" xfId="0" applyFont="1" applyFill="1" applyBorder="1" applyAlignment="1">
      <alignment horizontal="center" vertical="top"/>
    </xf>
    <xf numFmtId="0" fontId="10" fillId="2" borderId="1"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8" fillId="4" borderId="1"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10" fillId="0" borderId="0" xfId="0" applyFont="1" applyFill="1" applyAlignment="1">
      <alignment horizontal="center"/>
    </xf>
    <xf numFmtId="0" fontId="11" fillId="0" borderId="0" xfId="0" applyFont="1" applyFill="1" applyAlignment="1">
      <alignment horizontal="center"/>
    </xf>
    <xf numFmtId="0" fontId="16" fillId="0" borderId="0" xfId="0" applyFont="1" applyFill="1" applyAlignment="1">
      <alignment horizontal="right" vertical="center"/>
    </xf>
    <xf numFmtId="0" fontId="15" fillId="0" borderId="0" xfId="0" applyFont="1" applyFill="1" applyBorder="1" applyAlignment="1">
      <alignment horizontal="center" vertical="top"/>
    </xf>
    <xf numFmtId="0" fontId="11" fillId="0" borderId="0" xfId="0" applyFont="1" applyFill="1" applyAlignment="1">
      <alignment horizontal="center" vertical="center"/>
    </xf>
    <xf numFmtId="0" fontId="15" fillId="0" borderId="0" xfId="0" applyFont="1" applyFill="1" applyAlignment="1">
      <alignment horizontal="right" vertical="center" wrapText="1"/>
    </xf>
    <xf numFmtId="0" fontId="15" fillId="0" borderId="0" xfId="0" applyFont="1" applyFill="1" applyAlignment="1">
      <alignment horizontal="center" vertical="center" wrapText="1"/>
    </xf>
    <xf numFmtId="0" fontId="10" fillId="0" borderId="0" xfId="0" applyFont="1" applyFill="1" applyAlignment="1">
      <alignment horizontal="center" vertical="center" wrapText="1"/>
    </xf>
    <xf numFmtId="0" fontId="18"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6" fillId="0" borderId="7" xfId="0" applyFont="1" applyFill="1" applyBorder="1" applyAlignment="1">
      <alignment horizontal="left" vertical="center"/>
    </xf>
    <xf numFmtId="0" fontId="16" fillId="0" borderId="0" xfId="0" applyFont="1" applyFill="1" applyAlignment="1">
      <alignment horizontal="center" vertical="center"/>
    </xf>
    <xf numFmtId="0" fontId="4" fillId="0" borderId="0" xfId="0" applyFont="1" applyFill="1" applyAlignment="1">
      <alignment horizontal="center"/>
    </xf>
    <xf numFmtId="0" fontId="40" fillId="0" borderId="0" xfId="0" applyFont="1" applyFill="1" applyAlignment="1">
      <alignment horizontal="center"/>
    </xf>
    <xf numFmtId="0" fontId="40" fillId="0" borderId="0" xfId="0" applyFont="1" applyFill="1" applyAlignment="1">
      <alignment horizontal="center" vertical="center" wrapText="1"/>
    </xf>
    <xf numFmtId="43" fontId="36" fillId="0" borderId="10" xfId="7" applyFont="1" applyFill="1" applyBorder="1" applyAlignment="1">
      <alignment horizontal="center" vertical="center" wrapText="1"/>
    </xf>
    <xf numFmtId="43" fontId="36" fillId="0" borderId="17" xfId="7" applyFont="1" applyFill="1" applyBorder="1" applyAlignment="1">
      <alignment horizontal="center" vertical="center" wrapText="1"/>
    </xf>
    <xf numFmtId="43" fontId="36" fillId="0" borderId="11" xfId="7" applyFont="1" applyFill="1" applyBorder="1" applyAlignment="1">
      <alignment horizontal="center" vertical="center" wrapText="1"/>
    </xf>
    <xf numFmtId="166" fontId="36" fillId="0" borderId="10" xfId="7" applyNumberFormat="1" applyFont="1" applyFill="1" applyBorder="1" applyAlignment="1">
      <alignment horizontal="center" vertical="center" wrapText="1"/>
    </xf>
    <xf numFmtId="166" fontId="36" fillId="0" borderId="17" xfId="7" applyNumberFormat="1" applyFont="1" applyFill="1" applyBorder="1" applyAlignment="1">
      <alignment horizontal="center" vertical="center" wrapText="1"/>
    </xf>
    <xf numFmtId="166" fontId="36" fillId="0" borderId="11" xfId="7" applyNumberFormat="1" applyFont="1" applyFill="1" applyBorder="1" applyAlignment="1">
      <alignment horizontal="center" vertical="center" wrapText="1"/>
    </xf>
    <xf numFmtId="0" fontId="40" fillId="0" borderId="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8" fillId="0" borderId="0" xfId="0" applyFont="1" applyFill="1" applyBorder="1" applyAlignment="1">
      <alignment horizontal="left" vertical="center"/>
    </xf>
    <xf numFmtId="0" fontId="7" fillId="0" borderId="0" xfId="0" applyFont="1" applyFill="1" applyAlignment="1">
      <alignment horizontal="center"/>
    </xf>
    <xf numFmtId="0" fontId="47" fillId="0" borderId="0" xfId="0" applyFont="1" applyFill="1" applyAlignment="1">
      <alignment horizontal="center"/>
    </xf>
    <xf numFmtId="0" fontId="45" fillId="0" borderId="0" xfId="0" applyFont="1" applyFill="1" applyAlignment="1">
      <alignment horizontal="center"/>
    </xf>
    <xf numFmtId="49" fontId="16" fillId="0" borderId="0" xfId="0" applyNumberFormat="1" applyFont="1" applyFill="1" applyAlignment="1">
      <alignment horizontal="right" vertical="center"/>
    </xf>
    <xf numFmtId="0" fontId="48" fillId="8"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43" fillId="0" borderId="0" xfId="0" applyFont="1" applyFill="1" applyAlignment="1">
      <alignment horizontal="center"/>
    </xf>
    <xf numFmtId="0" fontId="44" fillId="0" borderId="0" xfId="0" applyFont="1" applyFill="1" applyAlignment="1">
      <alignment horizontal="center"/>
    </xf>
    <xf numFmtId="49" fontId="10" fillId="8" borderId="1" xfId="0" applyNumberFormat="1" applyFont="1" applyFill="1" applyBorder="1" applyAlignment="1">
      <alignment horizontal="center" vertical="center" wrapText="1"/>
    </xf>
    <xf numFmtId="0" fontId="7" fillId="0" borderId="0" xfId="0" applyFont="1" applyFill="1" applyAlignment="1">
      <alignment horizontal="center" vertical="center"/>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8" borderId="1" xfId="0" applyFont="1" applyFill="1" applyBorder="1" applyAlignment="1">
      <alignment horizontal="center" vertical="center"/>
    </xf>
    <xf numFmtId="0" fontId="46" fillId="0" borderId="0" xfId="0" applyFont="1" applyAlignment="1">
      <alignment horizontal="center"/>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cellXfs>
  <cellStyles count="8">
    <cellStyle name="Comma" xfId="7" builtinId="3"/>
    <cellStyle name="Normal" xfId="0" builtinId="0"/>
    <cellStyle name="Normal 2" xfId="1"/>
    <cellStyle name="Normal 3" xfId="3"/>
    <cellStyle name="Normal 4" xfId="2"/>
    <cellStyle name="Normal 5" xfId="4"/>
    <cellStyle name="Normal_Sheet1" xfId="5"/>
    <cellStyle name="Normal_Sheet1_1 2" xfId="6"/>
  </cellStyles>
  <dxfs count="0"/>
  <tableStyles count="0" defaultTableStyle="TableStyleMedium2" defaultPivotStyle="PivotStyleLight16"/>
  <colors>
    <mruColors>
      <color rgb="FFAAED03"/>
      <color rgb="FF30A5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740834</xdr:colOff>
      <xdr:row>2</xdr:row>
      <xdr:rowOff>35983</xdr:rowOff>
    </xdr:from>
    <xdr:to>
      <xdr:col>2</xdr:col>
      <xdr:colOff>407459</xdr:colOff>
      <xdr:row>2</xdr:row>
      <xdr:rowOff>35983</xdr:rowOff>
    </xdr:to>
    <xdr:cxnSp macro="">
      <xdr:nvCxnSpPr>
        <xdr:cNvPr id="3" name="Straight Connector 2"/>
        <xdr:cNvCxnSpPr/>
      </xdr:nvCxnSpPr>
      <xdr:spPr>
        <a:xfrm>
          <a:off x="1016001" y="522816"/>
          <a:ext cx="64029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42298</xdr:colOff>
      <xdr:row>2</xdr:row>
      <xdr:rowOff>35983</xdr:rowOff>
    </xdr:from>
    <xdr:to>
      <xdr:col>4</xdr:col>
      <xdr:colOff>185173</xdr:colOff>
      <xdr:row>2</xdr:row>
      <xdr:rowOff>35983</xdr:rowOff>
    </xdr:to>
    <xdr:cxnSp macro="">
      <xdr:nvCxnSpPr>
        <xdr:cNvPr id="2" name="Straight Connector 1"/>
        <xdr:cNvCxnSpPr/>
      </xdr:nvCxnSpPr>
      <xdr:spPr>
        <a:xfrm>
          <a:off x="2137798" y="512233"/>
          <a:ext cx="809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42298</xdr:colOff>
      <xdr:row>2</xdr:row>
      <xdr:rowOff>35983</xdr:rowOff>
    </xdr:from>
    <xdr:to>
      <xdr:col>4</xdr:col>
      <xdr:colOff>185173</xdr:colOff>
      <xdr:row>2</xdr:row>
      <xdr:rowOff>35983</xdr:rowOff>
    </xdr:to>
    <xdr:cxnSp macro="">
      <xdr:nvCxnSpPr>
        <xdr:cNvPr id="2" name="Straight Connector 1"/>
        <xdr:cNvCxnSpPr/>
      </xdr:nvCxnSpPr>
      <xdr:spPr>
        <a:xfrm>
          <a:off x="2137798" y="512233"/>
          <a:ext cx="809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42298</xdr:colOff>
      <xdr:row>2</xdr:row>
      <xdr:rowOff>35983</xdr:rowOff>
    </xdr:from>
    <xdr:to>
      <xdr:col>4</xdr:col>
      <xdr:colOff>185173</xdr:colOff>
      <xdr:row>2</xdr:row>
      <xdr:rowOff>35983</xdr:rowOff>
    </xdr:to>
    <xdr:cxnSp macro="">
      <xdr:nvCxnSpPr>
        <xdr:cNvPr id="2" name="Straight Connector 1"/>
        <xdr:cNvCxnSpPr/>
      </xdr:nvCxnSpPr>
      <xdr:spPr>
        <a:xfrm>
          <a:off x="2137798" y="512233"/>
          <a:ext cx="809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42298</xdr:colOff>
      <xdr:row>2</xdr:row>
      <xdr:rowOff>35983</xdr:rowOff>
    </xdr:from>
    <xdr:to>
      <xdr:col>4</xdr:col>
      <xdr:colOff>185173</xdr:colOff>
      <xdr:row>2</xdr:row>
      <xdr:rowOff>35983</xdr:rowOff>
    </xdr:to>
    <xdr:cxnSp macro="">
      <xdr:nvCxnSpPr>
        <xdr:cNvPr id="2" name="Straight Connector 1"/>
        <xdr:cNvCxnSpPr/>
      </xdr:nvCxnSpPr>
      <xdr:spPr>
        <a:xfrm>
          <a:off x="2137798" y="512233"/>
          <a:ext cx="809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42298</xdr:colOff>
      <xdr:row>2</xdr:row>
      <xdr:rowOff>35983</xdr:rowOff>
    </xdr:from>
    <xdr:to>
      <xdr:col>4</xdr:col>
      <xdr:colOff>185173</xdr:colOff>
      <xdr:row>2</xdr:row>
      <xdr:rowOff>35983</xdr:rowOff>
    </xdr:to>
    <xdr:cxnSp macro="">
      <xdr:nvCxnSpPr>
        <xdr:cNvPr id="2" name="Straight Connector 1"/>
        <xdr:cNvCxnSpPr/>
      </xdr:nvCxnSpPr>
      <xdr:spPr>
        <a:xfrm>
          <a:off x="2137798" y="512233"/>
          <a:ext cx="809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740834</xdr:colOff>
      <xdr:row>2</xdr:row>
      <xdr:rowOff>35983</xdr:rowOff>
    </xdr:from>
    <xdr:to>
      <xdr:col>2</xdr:col>
      <xdr:colOff>407459</xdr:colOff>
      <xdr:row>2</xdr:row>
      <xdr:rowOff>35983</xdr:rowOff>
    </xdr:to>
    <xdr:cxnSp macro="">
      <xdr:nvCxnSpPr>
        <xdr:cNvPr id="2" name="Straight Connector 1"/>
        <xdr:cNvCxnSpPr/>
      </xdr:nvCxnSpPr>
      <xdr:spPr>
        <a:xfrm>
          <a:off x="1017059" y="512233"/>
          <a:ext cx="895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740834</xdr:colOff>
      <xdr:row>2</xdr:row>
      <xdr:rowOff>35983</xdr:rowOff>
    </xdr:from>
    <xdr:to>
      <xdr:col>2</xdr:col>
      <xdr:colOff>407459</xdr:colOff>
      <xdr:row>2</xdr:row>
      <xdr:rowOff>35983</xdr:rowOff>
    </xdr:to>
    <xdr:cxnSp macro="">
      <xdr:nvCxnSpPr>
        <xdr:cNvPr id="2" name="Straight Connector 1"/>
        <xdr:cNvCxnSpPr/>
      </xdr:nvCxnSpPr>
      <xdr:spPr>
        <a:xfrm>
          <a:off x="1017059" y="512233"/>
          <a:ext cx="895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740834</xdr:colOff>
      <xdr:row>2</xdr:row>
      <xdr:rowOff>35983</xdr:rowOff>
    </xdr:from>
    <xdr:to>
      <xdr:col>2</xdr:col>
      <xdr:colOff>407459</xdr:colOff>
      <xdr:row>2</xdr:row>
      <xdr:rowOff>35983</xdr:rowOff>
    </xdr:to>
    <xdr:cxnSp macro="">
      <xdr:nvCxnSpPr>
        <xdr:cNvPr id="2" name="Straight Connector 1"/>
        <xdr:cNvCxnSpPr/>
      </xdr:nvCxnSpPr>
      <xdr:spPr>
        <a:xfrm>
          <a:off x="1017059" y="512233"/>
          <a:ext cx="895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740834</xdr:colOff>
      <xdr:row>2</xdr:row>
      <xdr:rowOff>35983</xdr:rowOff>
    </xdr:from>
    <xdr:to>
      <xdr:col>2</xdr:col>
      <xdr:colOff>407459</xdr:colOff>
      <xdr:row>2</xdr:row>
      <xdr:rowOff>35983</xdr:rowOff>
    </xdr:to>
    <xdr:cxnSp macro="">
      <xdr:nvCxnSpPr>
        <xdr:cNvPr id="2" name="Straight Connector 1"/>
        <xdr:cNvCxnSpPr/>
      </xdr:nvCxnSpPr>
      <xdr:spPr>
        <a:xfrm>
          <a:off x="998009" y="512233"/>
          <a:ext cx="809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599515</xdr:colOff>
      <xdr:row>2</xdr:row>
      <xdr:rowOff>33617</xdr:rowOff>
    </xdr:from>
    <xdr:to>
      <xdr:col>1</xdr:col>
      <xdr:colOff>1182221</xdr:colOff>
      <xdr:row>2</xdr:row>
      <xdr:rowOff>33617</xdr:rowOff>
    </xdr:to>
    <xdr:cxnSp macro="">
      <xdr:nvCxnSpPr>
        <xdr:cNvPr id="2" name="Straight Connector 1"/>
        <xdr:cNvCxnSpPr/>
      </xdr:nvCxnSpPr>
      <xdr:spPr>
        <a:xfrm>
          <a:off x="1037665" y="452717"/>
          <a:ext cx="5827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867833</xdr:colOff>
      <xdr:row>0</xdr:row>
      <xdr:rowOff>582082</xdr:rowOff>
    </xdr:from>
    <xdr:to>
      <xdr:col>2</xdr:col>
      <xdr:colOff>402166</xdr:colOff>
      <xdr:row>0</xdr:row>
      <xdr:rowOff>582082</xdr:rowOff>
    </xdr:to>
    <xdr:cxnSp macro="">
      <xdr:nvCxnSpPr>
        <xdr:cNvPr id="3" name="Straight Connector 2"/>
        <xdr:cNvCxnSpPr/>
      </xdr:nvCxnSpPr>
      <xdr:spPr>
        <a:xfrm>
          <a:off x="1121833" y="582082"/>
          <a:ext cx="762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793752</xdr:colOff>
      <xdr:row>1</xdr:row>
      <xdr:rowOff>31742</xdr:rowOff>
    </xdr:from>
    <xdr:to>
      <xdr:col>2</xdr:col>
      <xdr:colOff>328085</xdr:colOff>
      <xdr:row>1</xdr:row>
      <xdr:rowOff>31742</xdr:rowOff>
    </xdr:to>
    <xdr:cxnSp macro="">
      <xdr:nvCxnSpPr>
        <xdr:cNvPr id="2" name="Straight Connector 1"/>
        <xdr:cNvCxnSpPr/>
      </xdr:nvCxnSpPr>
      <xdr:spPr>
        <a:xfrm>
          <a:off x="1047752" y="793742"/>
          <a:ext cx="762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42298</xdr:colOff>
      <xdr:row>2</xdr:row>
      <xdr:rowOff>35983</xdr:rowOff>
    </xdr:from>
    <xdr:to>
      <xdr:col>4</xdr:col>
      <xdr:colOff>185173</xdr:colOff>
      <xdr:row>2</xdr:row>
      <xdr:rowOff>35983</xdr:rowOff>
    </xdr:to>
    <xdr:cxnSp macro="">
      <xdr:nvCxnSpPr>
        <xdr:cNvPr id="2" name="Straight Connector 1"/>
        <xdr:cNvCxnSpPr/>
      </xdr:nvCxnSpPr>
      <xdr:spPr>
        <a:xfrm>
          <a:off x="2137798" y="522816"/>
          <a:ext cx="809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80"/>
  <sheetViews>
    <sheetView zoomScale="85" zoomScaleNormal="85" workbookViewId="0">
      <pane ySplit="6" topLeftCell="A43" activePane="bottomLeft" state="frozen"/>
      <selection pane="bottomLeft" activeCell="L7" sqref="L7:M56"/>
    </sheetView>
  </sheetViews>
  <sheetFormatPr defaultRowHeight="15" x14ac:dyDescent="0.25"/>
  <cols>
    <col min="1" max="1" width="6.140625" style="1" customWidth="1"/>
    <col min="2" max="2" width="34.7109375" style="6" customWidth="1"/>
    <col min="3" max="3" width="0" style="2" hidden="1" customWidth="1"/>
    <col min="4" max="4" width="11.140625" style="2" customWidth="1"/>
    <col min="5" max="9" width="7" style="1" customWidth="1"/>
    <col min="10" max="10" width="13.28515625" style="1" customWidth="1"/>
    <col min="11" max="11" width="13.42578125" style="1" customWidth="1"/>
    <col min="12" max="12" width="12" style="32" customWidth="1"/>
    <col min="13" max="16384" width="9.140625" style="1"/>
  </cols>
  <sheetData>
    <row r="2" spans="1:13" ht="18.75" customHeight="1" x14ac:dyDescent="0.25">
      <c r="A2" s="539" t="s">
        <v>784</v>
      </c>
      <c r="B2" s="539"/>
      <c r="C2" s="539"/>
      <c r="D2" s="539"/>
      <c r="E2" s="539"/>
      <c r="F2" s="539"/>
      <c r="G2" s="539"/>
      <c r="H2" s="539"/>
      <c r="I2" s="539"/>
      <c r="J2" s="539"/>
      <c r="K2" s="539"/>
      <c r="L2" s="539"/>
      <c r="M2" s="539"/>
    </row>
    <row r="3" spans="1:13" ht="18.75" customHeight="1" x14ac:dyDescent="0.25">
      <c r="A3" s="539"/>
      <c r="B3" s="539"/>
      <c r="C3" s="539"/>
      <c r="D3" s="539"/>
      <c r="E3" s="539"/>
      <c r="F3" s="539"/>
      <c r="G3" s="539"/>
      <c r="H3" s="539"/>
      <c r="I3" s="539"/>
      <c r="J3" s="539"/>
      <c r="K3" s="539"/>
      <c r="L3" s="539"/>
      <c r="M3" s="539"/>
    </row>
    <row r="4" spans="1:13" ht="18.75" x14ac:dyDescent="0.25">
      <c r="A4" s="548"/>
      <c r="B4" s="548"/>
      <c r="C4" s="548"/>
      <c r="D4" s="548"/>
      <c r="E4" s="548"/>
      <c r="F4" s="548"/>
      <c r="G4" s="548"/>
      <c r="H4" s="548"/>
      <c r="I4" s="548"/>
      <c r="J4" s="548"/>
      <c r="K4" s="328"/>
    </row>
    <row r="5" spans="1:13" s="31" customFormat="1" ht="65.25" customHeight="1" x14ac:dyDescent="0.25">
      <c r="A5" s="542" t="s">
        <v>0</v>
      </c>
      <c r="B5" s="542" t="s">
        <v>1</v>
      </c>
      <c r="C5" s="542" t="s">
        <v>634</v>
      </c>
      <c r="D5" s="543" t="s">
        <v>635</v>
      </c>
      <c r="E5" s="543" t="s">
        <v>228</v>
      </c>
      <c r="F5" s="543"/>
      <c r="G5" s="543"/>
      <c r="H5" s="543"/>
      <c r="I5" s="543"/>
      <c r="J5" s="544" t="s">
        <v>783</v>
      </c>
      <c r="K5" s="544" t="s">
        <v>781</v>
      </c>
      <c r="L5" s="543" t="s">
        <v>782</v>
      </c>
      <c r="M5" s="546" t="s">
        <v>861</v>
      </c>
    </row>
    <row r="6" spans="1:13" s="31" customFormat="1" ht="95.25" customHeight="1" x14ac:dyDescent="0.25">
      <c r="A6" s="542"/>
      <c r="B6" s="542"/>
      <c r="C6" s="542"/>
      <c r="D6" s="543"/>
      <c r="E6" s="333" t="s">
        <v>3</v>
      </c>
      <c r="F6" s="333" t="s">
        <v>4</v>
      </c>
      <c r="G6" s="333" t="s">
        <v>5</v>
      </c>
      <c r="H6" s="333" t="s">
        <v>6</v>
      </c>
      <c r="I6" s="333" t="s">
        <v>7</v>
      </c>
      <c r="J6" s="545"/>
      <c r="K6" s="545"/>
      <c r="L6" s="543"/>
      <c r="M6" s="547"/>
    </row>
    <row r="7" spans="1:13" s="31" customFormat="1" ht="15.75" x14ac:dyDescent="0.25">
      <c r="A7" s="195"/>
      <c r="B7" s="257" t="s">
        <v>232</v>
      </c>
      <c r="C7" s="195">
        <f t="shared" ref="C7:M7" si="0">C8+C49+C63+C70</f>
        <v>2044</v>
      </c>
      <c r="D7" s="195">
        <f>D8+D49+D63+D70</f>
        <v>1628</v>
      </c>
      <c r="E7" s="195">
        <f t="shared" si="0"/>
        <v>16</v>
      </c>
      <c r="F7" s="195">
        <f t="shared" si="0"/>
        <v>297</v>
      </c>
      <c r="G7" s="195">
        <f t="shared" si="0"/>
        <v>1243</v>
      </c>
      <c r="H7" s="195">
        <f t="shared" si="0"/>
        <v>44</v>
      </c>
      <c r="I7" s="195">
        <f t="shared" si="0"/>
        <v>28</v>
      </c>
      <c r="J7" s="195">
        <f t="shared" si="0"/>
        <v>232</v>
      </c>
      <c r="K7" s="329">
        <v>137</v>
      </c>
      <c r="L7" s="329">
        <f t="shared" si="0"/>
        <v>110</v>
      </c>
      <c r="M7" s="329">
        <f t="shared" si="0"/>
        <v>27</v>
      </c>
    </row>
    <row r="8" spans="1:13" s="31" customFormat="1" ht="15.75" x14ac:dyDescent="0.25">
      <c r="A8" s="195" t="s">
        <v>8</v>
      </c>
      <c r="B8" s="257" t="s">
        <v>636</v>
      </c>
      <c r="C8" s="195">
        <f>C9+C10+C19+C20+C21+C23+C24+C25+C26+C27+C28+C32+C33+C34+C35+C39+C40+C41+C42+C46+C47+C48</f>
        <v>1145</v>
      </c>
      <c r="D8" s="195">
        <f>D9+D10+D19+D20+D21+D24+D25+D26+D27+D28+D32+D33+D34+D35+D39+D40+D41+D42+D46+D47+D48</f>
        <v>771</v>
      </c>
      <c r="E8" s="195">
        <f t="shared" ref="E8:I8" si="1">E9+E10+E19+E20+E21+E24+E25+E26+E27+E28+E32+E33+E34+E35+E39+E40+E41+E42+E46+E47+E48</f>
        <v>14</v>
      </c>
      <c r="F8" s="195">
        <f t="shared" si="1"/>
        <v>194</v>
      </c>
      <c r="G8" s="195">
        <f t="shared" si="1"/>
        <v>529</v>
      </c>
      <c r="H8" s="195">
        <f t="shared" si="1"/>
        <v>18</v>
      </c>
      <c r="I8" s="195">
        <f t="shared" si="1"/>
        <v>16</v>
      </c>
      <c r="J8" s="195">
        <f t="shared" ref="J8:M8" si="2">J9+J10+J19+J20+J21+J23+J24+J25+J26+J27+J28+J32+J33+J34+J35+J39+J40+J41+J42+J46+J47+J48</f>
        <v>116</v>
      </c>
      <c r="K8" s="329">
        <v>81</v>
      </c>
      <c r="L8" s="329">
        <f t="shared" si="2"/>
        <v>67</v>
      </c>
      <c r="M8" s="329">
        <f t="shared" si="2"/>
        <v>14</v>
      </c>
    </row>
    <row r="9" spans="1:13" s="260" customFormat="1" ht="31.5" x14ac:dyDescent="0.25">
      <c r="A9" s="198">
        <v>1</v>
      </c>
      <c r="B9" s="258" t="s">
        <v>27</v>
      </c>
      <c r="C9" s="197">
        <v>77</v>
      </c>
      <c r="D9" s="197">
        <f>SUM(E9:I9)</f>
        <v>72</v>
      </c>
      <c r="E9" s="197">
        <v>7</v>
      </c>
      <c r="F9" s="197">
        <v>30</v>
      </c>
      <c r="G9" s="197">
        <v>31</v>
      </c>
      <c r="H9" s="197">
        <v>0</v>
      </c>
      <c r="I9" s="197">
        <v>4</v>
      </c>
      <c r="J9" s="197">
        <v>10</v>
      </c>
      <c r="K9" s="198">
        <v>9</v>
      </c>
      <c r="L9" s="198">
        <v>6</v>
      </c>
      <c r="M9" s="342">
        <f>+K9-L9</f>
        <v>3</v>
      </c>
    </row>
    <row r="10" spans="1:13" s="260" customFormat="1" ht="31.5" x14ac:dyDescent="0.25">
      <c r="A10" s="198">
        <v>2</v>
      </c>
      <c r="B10" s="258" t="s">
        <v>212</v>
      </c>
      <c r="C10" s="261">
        <v>350</v>
      </c>
      <c r="D10" s="197">
        <f>SUM(E10:I10)</f>
        <v>116</v>
      </c>
      <c r="E10" s="198">
        <f>SUM(E11:E18)</f>
        <v>0</v>
      </c>
      <c r="F10" s="198">
        <f>SUM(F11:F18)</f>
        <v>21</v>
      </c>
      <c r="G10" s="198">
        <f t="shared" ref="G10:I10" si="3">SUM(G11:G18)</f>
        <v>88</v>
      </c>
      <c r="H10" s="198">
        <f t="shared" si="3"/>
        <v>4</v>
      </c>
      <c r="I10" s="198">
        <f t="shared" si="3"/>
        <v>3</v>
      </c>
      <c r="J10" s="198">
        <f t="shared" ref="J10" si="4">SUM(J11:J18)</f>
        <v>9</v>
      </c>
      <c r="K10" s="198">
        <v>8</v>
      </c>
      <c r="L10" s="198">
        <v>5</v>
      </c>
      <c r="M10" s="342">
        <f t="shared" ref="M10:M62" si="5">+K10-L10</f>
        <v>3</v>
      </c>
    </row>
    <row r="11" spans="1:13" s="265" customFormat="1" ht="15.75" x14ac:dyDescent="0.25">
      <c r="A11" s="196" t="s">
        <v>637</v>
      </c>
      <c r="B11" s="262" t="s">
        <v>631</v>
      </c>
      <c r="C11" s="196">
        <v>39</v>
      </c>
      <c r="D11" s="263">
        <f t="shared" ref="D11:D18" si="6">SUM(E11:I11)</f>
        <v>33</v>
      </c>
      <c r="E11" s="196">
        <v>0</v>
      </c>
      <c r="F11" s="196">
        <v>15</v>
      </c>
      <c r="G11" s="196">
        <v>13</v>
      </c>
      <c r="H11" s="196">
        <v>2</v>
      </c>
      <c r="I11" s="196">
        <v>3</v>
      </c>
      <c r="J11" s="196">
        <v>5</v>
      </c>
      <c r="K11" s="196">
        <v>4</v>
      </c>
      <c r="L11" s="254"/>
      <c r="M11" s="342">
        <f t="shared" si="5"/>
        <v>4</v>
      </c>
    </row>
    <row r="12" spans="1:13" s="265" customFormat="1" ht="15.75" x14ac:dyDescent="0.25">
      <c r="A12" s="196" t="s">
        <v>638</v>
      </c>
      <c r="B12" s="262" t="s">
        <v>555</v>
      </c>
      <c r="C12" s="196">
        <v>168</v>
      </c>
      <c r="D12" s="263">
        <f t="shared" si="6"/>
        <v>2</v>
      </c>
      <c r="E12" s="196">
        <v>0</v>
      </c>
      <c r="F12" s="196">
        <v>0</v>
      </c>
      <c r="G12" s="196">
        <v>2</v>
      </c>
      <c r="H12" s="196">
        <v>0</v>
      </c>
      <c r="I12" s="196">
        <v>0</v>
      </c>
      <c r="J12" s="196">
        <v>0</v>
      </c>
      <c r="K12" s="196">
        <v>0</v>
      </c>
      <c r="L12" s="254"/>
      <c r="M12" s="342">
        <f t="shared" si="5"/>
        <v>0</v>
      </c>
    </row>
    <row r="13" spans="1:13" s="265" customFormat="1" ht="31.5" x14ac:dyDescent="0.25">
      <c r="A13" s="196" t="s">
        <v>639</v>
      </c>
      <c r="B13" s="262" t="s">
        <v>556</v>
      </c>
      <c r="C13" s="196">
        <v>17</v>
      </c>
      <c r="D13" s="263">
        <f t="shared" si="6"/>
        <v>9</v>
      </c>
      <c r="E13" s="196">
        <v>0</v>
      </c>
      <c r="F13" s="196">
        <v>0</v>
      </c>
      <c r="G13" s="196">
        <v>9</v>
      </c>
      <c r="H13" s="196">
        <v>0</v>
      </c>
      <c r="I13" s="196">
        <v>0</v>
      </c>
      <c r="J13" s="196">
        <v>0</v>
      </c>
      <c r="K13" s="196">
        <v>0</v>
      </c>
      <c r="L13" s="254"/>
      <c r="M13" s="342">
        <f t="shared" si="5"/>
        <v>0</v>
      </c>
    </row>
    <row r="14" spans="1:13" s="265" customFormat="1" ht="15.75" x14ac:dyDescent="0.25">
      <c r="A14" s="196" t="s">
        <v>640</v>
      </c>
      <c r="B14" s="262" t="s">
        <v>557</v>
      </c>
      <c r="C14" s="196">
        <v>20</v>
      </c>
      <c r="D14" s="263">
        <f t="shared" si="6"/>
        <v>6</v>
      </c>
      <c r="E14" s="196">
        <v>0</v>
      </c>
      <c r="F14" s="196">
        <v>1</v>
      </c>
      <c r="G14" s="196">
        <v>5</v>
      </c>
      <c r="H14" s="196">
        <v>0</v>
      </c>
      <c r="I14" s="196">
        <v>0</v>
      </c>
      <c r="J14" s="196">
        <v>0</v>
      </c>
      <c r="K14" s="196">
        <v>0</v>
      </c>
      <c r="L14" s="254"/>
      <c r="M14" s="342">
        <f t="shared" si="5"/>
        <v>0</v>
      </c>
    </row>
    <row r="15" spans="1:13" s="265" customFormat="1" ht="15.75" x14ac:dyDescent="0.25">
      <c r="A15" s="196" t="s">
        <v>641</v>
      </c>
      <c r="B15" s="262" t="s">
        <v>430</v>
      </c>
      <c r="C15" s="196">
        <v>14</v>
      </c>
      <c r="D15" s="263">
        <f t="shared" si="6"/>
        <v>13</v>
      </c>
      <c r="E15" s="196">
        <v>0</v>
      </c>
      <c r="F15" s="196">
        <v>1</v>
      </c>
      <c r="G15" s="196">
        <v>12</v>
      </c>
      <c r="H15" s="196">
        <v>0</v>
      </c>
      <c r="I15" s="196">
        <v>0</v>
      </c>
      <c r="J15" s="196">
        <v>3</v>
      </c>
      <c r="K15" s="196">
        <v>3</v>
      </c>
      <c r="L15" s="254"/>
      <c r="M15" s="342">
        <f t="shared" si="5"/>
        <v>3</v>
      </c>
    </row>
    <row r="16" spans="1:13" s="265" customFormat="1" ht="15.75" x14ac:dyDescent="0.25">
      <c r="A16" s="196" t="s">
        <v>642</v>
      </c>
      <c r="B16" s="262" t="s">
        <v>558</v>
      </c>
      <c r="C16" s="196">
        <v>27</v>
      </c>
      <c r="D16" s="263">
        <f t="shared" si="6"/>
        <v>23</v>
      </c>
      <c r="E16" s="196">
        <v>0</v>
      </c>
      <c r="F16" s="196">
        <v>3</v>
      </c>
      <c r="G16" s="196">
        <v>20</v>
      </c>
      <c r="H16" s="196">
        <v>0</v>
      </c>
      <c r="I16" s="196">
        <v>0</v>
      </c>
      <c r="J16" s="196">
        <v>1</v>
      </c>
      <c r="K16" s="196">
        <v>1</v>
      </c>
      <c r="L16" s="254"/>
      <c r="M16" s="342">
        <f t="shared" si="5"/>
        <v>1</v>
      </c>
    </row>
    <row r="17" spans="1:13" s="265" customFormat="1" ht="15.75" x14ac:dyDescent="0.25">
      <c r="A17" s="196" t="s">
        <v>643</v>
      </c>
      <c r="B17" s="262" t="s">
        <v>559</v>
      </c>
      <c r="C17" s="196">
        <v>28</v>
      </c>
      <c r="D17" s="263">
        <f t="shared" si="6"/>
        <v>21</v>
      </c>
      <c r="E17" s="196">
        <v>0</v>
      </c>
      <c r="F17" s="196">
        <v>1</v>
      </c>
      <c r="G17" s="196">
        <v>18</v>
      </c>
      <c r="H17" s="196">
        <v>2</v>
      </c>
      <c r="I17" s="196">
        <v>0</v>
      </c>
      <c r="J17" s="196">
        <v>0</v>
      </c>
      <c r="K17" s="196">
        <v>0</v>
      </c>
      <c r="L17" s="254"/>
      <c r="M17" s="342">
        <f t="shared" si="5"/>
        <v>0</v>
      </c>
    </row>
    <row r="18" spans="1:13" s="265" customFormat="1" ht="31.5" x14ac:dyDescent="0.25">
      <c r="A18" s="196" t="s">
        <v>644</v>
      </c>
      <c r="B18" s="262" t="s">
        <v>560</v>
      </c>
      <c r="C18" s="196">
        <v>11</v>
      </c>
      <c r="D18" s="263">
        <f t="shared" si="6"/>
        <v>9</v>
      </c>
      <c r="E18" s="196">
        <v>0</v>
      </c>
      <c r="F18" s="196">
        <v>0</v>
      </c>
      <c r="G18" s="196">
        <v>9</v>
      </c>
      <c r="H18" s="196">
        <v>0</v>
      </c>
      <c r="I18" s="196">
        <v>0</v>
      </c>
      <c r="J18" s="196">
        <v>0</v>
      </c>
      <c r="K18" s="196">
        <v>0</v>
      </c>
      <c r="L18" s="254"/>
      <c r="M18" s="342">
        <f t="shared" si="5"/>
        <v>0</v>
      </c>
    </row>
    <row r="19" spans="1:13" ht="15.75" x14ac:dyDescent="0.25">
      <c r="A19" s="198">
        <v>3</v>
      </c>
      <c r="B19" s="258" t="s">
        <v>79</v>
      </c>
      <c r="C19" s="198">
        <v>35</v>
      </c>
      <c r="D19" s="197">
        <f>SUM(E19:I19)</f>
        <v>32</v>
      </c>
      <c r="E19" s="198">
        <v>1</v>
      </c>
      <c r="F19" s="198">
        <v>6</v>
      </c>
      <c r="G19" s="198">
        <v>24</v>
      </c>
      <c r="H19" s="198">
        <v>0</v>
      </c>
      <c r="I19" s="198">
        <v>1</v>
      </c>
      <c r="J19" s="198">
        <v>3</v>
      </c>
      <c r="K19" s="198">
        <v>3</v>
      </c>
      <c r="L19" s="253">
        <v>3</v>
      </c>
      <c r="M19" s="342">
        <f t="shared" si="5"/>
        <v>0</v>
      </c>
    </row>
    <row r="20" spans="1:13" ht="15.75" x14ac:dyDescent="0.25">
      <c r="A20" s="198">
        <v>4</v>
      </c>
      <c r="B20" s="258" t="s">
        <v>206</v>
      </c>
      <c r="C20" s="198">
        <v>48</v>
      </c>
      <c r="D20" s="197">
        <f>SUM(E20:I20)</f>
        <v>32</v>
      </c>
      <c r="E20" s="198">
        <v>0</v>
      </c>
      <c r="F20" s="198">
        <v>11</v>
      </c>
      <c r="G20" s="198">
        <v>19</v>
      </c>
      <c r="H20" s="198">
        <v>2</v>
      </c>
      <c r="I20" s="198">
        <v>0</v>
      </c>
      <c r="J20" s="198">
        <v>2</v>
      </c>
      <c r="K20" s="198">
        <v>2</v>
      </c>
      <c r="L20" s="253">
        <v>2</v>
      </c>
      <c r="M20" s="342">
        <f t="shared" si="5"/>
        <v>0</v>
      </c>
    </row>
    <row r="21" spans="1:13" ht="15.75" x14ac:dyDescent="0.25">
      <c r="A21" s="198">
        <v>5</v>
      </c>
      <c r="B21" s="258" t="s">
        <v>90</v>
      </c>
      <c r="C21" s="198">
        <f>C22+C23</f>
        <v>35</v>
      </c>
      <c r="D21" s="197">
        <f t="shared" ref="D21:D48" si="7">SUM(E21:I21)</f>
        <v>26</v>
      </c>
      <c r="E21" s="198">
        <f t="shared" ref="E21:I21" si="8">E22+E23</f>
        <v>0</v>
      </c>
      <c r="F21" s="198">
        <f t="shared" si="8"/>
        <v>7</v>
      </c>
      <c r="G21" s="198">
        <f>G22+G23</f>
        <v>18</v>
      </c>
      <c r="H21" s="198">
        <f t="shared" si="8"/>
        <v>0</v>
      </c>
      <c r="I21" s="198">
        <f t="shared" si="8"/>
        <v>1</v>
      </c>
      <c r="J21" s="198">
        <f t="shared" ref="J21" si="9">J22+J23</f>
        <v>4</v>
      </c>
      <c r="K21" s="198">
        <v>3</v>
      </c>
      <c r="L21" s="253">
        <v>3</v>
      </c>
      <c r="M21" s="342">
        <f t="shared" si="5"/>
        <v>0</v>
      </c>
    </row>
    <row r="22" spans="1:13" s="265" customFormat="1" ht="15.75" x14ac:dyDescent="0.25">
      <c r="A22" s="196" t="s">
        <v>645</v>
      </c>
      <c r="B22" s="262" t="s">
        <v>631</v>
      </c>
      <c r="C22" s="196">
        <v>25</v>
      </c>
      <c r="D22" s="197">
        <f t="shared" si="7"/>
        <v>21</v>
      </c>
      <c r="E22" s="196">
        <v>0</v>
      </c>
      <c r="F22" s="196">
        <v>5</v>
      </c>
      <c r="G22" s="196">
        <v>15</v>
      </c>
      <c r="H22" s="196">
        <v>0</v>
      </c>
      <c r="I22" s="196">
        <v>1</v>
      </c>
      <c r="J22" s="196">
        <v>4</v>
      </c>
      <c r="K22" s="196">
        <v>3</v>
      </c>
      <c r="L22" s="254"/>
      <c r="M22" s="342">
        <f t="shared" si="5"/>
        <v>3</v>
      </c>
    </row>
    <row r="23" spans="1:13" s="265" customFormat="1" ht="15.75" x14ac:dyDescent="0.25">
      <c r="A23" s="196" t="s">
        <v>646</v>
      </c>
      <c r="B23" s="262" t="s">
        <v>626</v>
      </c>
      <c r="C23" s="196">
        <v>10</v>
      </c>
      <c r="D23" s="197">
        <f t="shared" si="7"/>
        <v>5</v>
      </c>
      <c r="E23" s="196">
        <v>0</v>
      </c>
      <c r="F23" s="196">
        <v>2</v>
      </c>
      <c r="G23" s="196">
        <v>3</v>
      </c>
      <c r="H23" s="196">
        <v>0</v>
      </c>
      <c r="I23" s="196">
        <v>0</v>
      </c>
      <c r="J23" s="196">
        <v>0</v>
      </c>
      <c r="K23" s="196">
        <v>0</v>
      </c>
      <c r="L23" s="254"/>
      <c r="M23" s="342">
        <f t="shared" si="5"/>
        <v>0</v>
      </c>
    </row>
    <row r="24" spans="1:13" ht="15.75" x14ac:dyDescent="0.25">
      <c r="A24" s="198">
        <v>6</v>
      </c>
      <c r="B24" s="258" t="s">
        <v>207</v>
      </c>
      <c r="C24" s="198">
        <v>47</v>
      </c>
      <c r="D24" s="197">
        <f t="shared" si="7"/>
        <v>43</v>
      </c>
      <c r="E24" s="202">
        <v>0</v>
      </c>
      <c r="F24" s="198">
        <v>9</v>
      </c>
      <c r="G24" s="198">
        <v>33</v>
      </c>
      <c r="H24" s="198">
        <v>0</v>
      </c>
      <c r="I24" s="198">
        <v>1</v>
      </c>
      <c r="J24" s="198">
        <v>15</v>
      </c>
      <c r="K24" s="198">
        <v>5</v>
      </c>
      <c r="L24" s="253">
        <v>5</v>
      </c>
      <c r="M24" s="342">
        <f t="shared" si="5"/>
        <v>0</v>
      </c>
    </row>
    <row r="25" spans="1:13" s="266" customFormat="1" ht="15.75" x14ac:dyDescent="0.25">
      <c r="A25" s="198">
        <v>7</v>
      </c>
      <c r="B25" s="258" t="s">
        <v>224</v>
      </c>
      <c r="C25" s="198">
        <v>17</v>
      </c>
      <c r="D25" s="197">
        <f t="shared" si="7"/>
        <v>14</v>
      </c>
      <c r="E25" s="198">
        <v>1</v>
      </c>
      <c r="F25" s="198">
        <v>1</v>
      </c>
      <c r="G25" s="198">
        <v>11</v>
      </c>
      <c r="H25" s="198">
        <v>0</v>
      </c>
      <c r="I25" s="198">
        <v>1</v>
      </c>
      <c r="J25" s="198">
        <v>3</v>
      </c>
      <c r="K25" s="198">
        <v>3</v>
      </c>
      <c r="L25" s="198">
        <v>3</v>
      </c>
      <c r="M25" s="342">
        <f t="shared" si="5"/>
        <v>0</v>
      </c>
    </row>
    <row r="26" spans="1:13" s="267" customFormat="1" ht="15.75" x14ac:dyDescent="0.25">
      <c r="A26" s="198">
        <v>8</v>
      </c>
      <c r="B26" s="258" t="s">
        <v>208</v>
      </c>
      <c r="C26" s="198">
        <v>62</v>
      </c>
      <c r="D26" s="197">
        <f t="shared" si="7"/>
        <v>56</v>
      </c>
      <c r="E26" s="198">
        <v>0</v>
      </c>
      <c r="F26" s="198">
        <v>13</v>
      </c>
      <c r="G26" s="198">
        <v>40</v>
      </c>
      <c r="H26" s="198">
        <v>1</v>
      </c>
      <c r="I26" s="198">
        <v>2</v>
      </c>
      <c r="J26" s="198">
        <v>16</v>
      </c>
      <c r="K26" s="198">
        <v>9</v>
      </c>
      <c r="L26" s="253">
        <v>7</v>
      </c>
      <c r="M26" s="342">
        <f t="shared" si="5"/>
        <v>2</v>
      </c>
    </row>
    <row r="27" spans="1:13" ht="15.75" x14ac:dyDescent="0.25">
      <c r="A27" s="198">
        <v>9</v>
      </c>
      <c r="B27" s="258" t="s">
        <v>106</v>
      </c>
      <c r="C27" s="198">
        <v>19</v>
      </c>
      <c r="D27" s="197">
        <f t="shared" si="7"/>
        <v>15</v>
      </c>
      <c r="E27" s="198">
        <v>1</v>
      </c>
      <c r="F27" s="198">
        <v>4</v>
      </c>
      <c r="G27" s="198">
        <v>10</v>
      </c>
      <c r="H27" s="198">
        <v>0</v>
      </c>
      <c r="I27" s="198">
        <v>0</v>
      </c>
      <c r="J27" s="198">
        <v>4</v>
      </c>
      <c r="K27" s="198">
        <v>2</v>
      </c>
      <c r="L27" s="253">
        <v>2</v>
      </c>
      <c r="M27" s="342">
        <f t="shared" si="5"/>
        <v>0</v>
      </c>
    </row>
    <row r="28" spans="1:13" s="30" customFormat="1" ht="15.75" x14ac:dyDescent="0.25">
      <c r="A28" s="198">
        <v>10</v>
      </c>
      <c r="B28" s="258" t="s">
        <v>209</v>
      </c>
      <c r="C28" s="198">
        <f>SUM(C29:C31)</f>
        <v>57</v>
      </c>
      <c r="D28" s="197">
        <f t="shared" si="7"/>
        <v>46</v>
      </c>
      <c r="E28" s="198">
        <f>SUM(E29:E31)</f>
        <v>0</v>
      </c>
      <c r="F28" s="198">
        <f>SUM(F29:F31)</f>
        <v>9</v>
      </c>
      <c r="G28" s="198">
        <f>SUM(G29:G31)</f>
        <v>36</v>
      </c>
      <c r="H28" s="198">
        <f>SUM(H29:H31)</f>
        <v>1</v>
      </c>
      <c r="I28" s="198">
        <f>SUM(I29:I31)</f>
        <v>0</v>
      </c>
      <c r="J28" s="198">
        <f t="shared" ref="J28" si="10">SUM(J29:J31)</f>
        <v>3</v>
      </c>
      <c r="K28" s="198">
        <v>3</v>
      </c>
      <c r="L28" s="198">
        <v>1</v>
      </c>
      <c r="M28" s="342">
        <f t="shared" si="5"/>
        <v>2</v>
      </c>
    </row>
    <row r="29" spans="1:13" s="264" customFormat="1" ht="15.75" x14ac:dyDescent="0.25">
      <c r="A29" s="200" t="s">
        <v>647</v>
      </c>
      <c r="B29" s="268" t="s">
        <v>631</v>
      </c>
      <c r="C29" s="200">
        <v>40</v>
      </c>
      <c r="D29" s="197">
        <f t="shared" si="7"/>
        <v>31</v>
      </c>
      <c r="E29" s="200">
        <v>0</v>
      </c>
      <c r="F29" s="199">
        <v>8</v>
      </c>
      <c r="G29" s="200">
        <v>22</v>
      </c>
      <c r="H29" s="199">
        <v>1</v>
      </c>
      <c r="I29" s="199">
        <v>0</v>
      </c>
      <c r="J29" s="199">
        <v>2</v>
      </c>
      <c r="K29" s="200">
        <v>2</v>
      </c>
      <c r="L29" s="254"/>
      <c r="M29" s="342">
        <f t="shared" si="5"/>
        <v>2</v>
      </c>
    </row>
    <row r="30" spans="1:13" s="264" customFormat="1" ht="15.75" x14ac:dyDescent="0.25">
      <c r="A30" s="200" t="s">
        <v>648</v>
      </c>
      <c r="B30" s="268" t="s">
        <v>474</v>
      </c>
      <c r="C30" s="200">
        <v>11</v>
      </c>
      <c r="D30" s="197">
        <f t="shared" si="7"/>
        <v>10</v>
      </c>
      <c r="E30" s="200">
        <v>0</v>
      </c>
      <c r="F30" s="200">
        <v>0</v>
      </c>
      <c r="G30" s="200">
        <v>10</v>
      </c>
      <c r="H30" s="200">
        <v>0</v>
      </c>
      <c r="I30" s="200">
        <v>0</v>
      </c>
      <c r="J30" s="200">
        <v>1</v>
      </c>
      <c r="K30" s="200">
        <v>1</v>
      </c>
      <c r="L30" s="254"/>
      <c r="M30" s="342">
        <f t="shared" si="5"/>
        <v>1</v>
      </c>
    </row>
    <row r="31" spans="1:13" s="264" customFormat="1" ht="15.75" x14ac:dyDescent="0.25">
      <c r="A31" s="200" t="s">
        <v>649</v>
      </c>
      <c r="B31" s="268" t="s">
        <v>475</v>
      </c>
      <c r="C31" s="201">
        <v>6</v>
      </c>
      <c r="D31" s="197">
        <f t="shared" si="7"/>
        <v>5</v>
      </c>
      <c r="E31" s="201">
        <v>0</v>
      </c>
      <c r="F31" s="201">
        <v>1</v>
      </c>
      <c r="G31" s="201">
        <v>4</v>
      </c>
      <c r="H31" s="201">
        <v>0</v>
      </c>
      <c r="I31" s="201">
        <v>0</v>
      </c>
      <c r="J31" s="201">
        <v>0</v>
      </c>
      <c r="K31" s="201">
        <v>0</v>
      </c>
      <c r="L31" s="254"/>
      <c r="M31" s="342">
        <f t="shared" si="5"/>
        <v>0</v>
      </c>
    </row>
    <row r="32" spans="1:13" s="30" customFormat="1" ht="15.75" x14ac:dyDescent="0.25">
      <c r="A32" s="198">
        <v>11</v>
      </c>
      <c r="B32" s="258" t="s">
        <v>210</v>
      </c>
      <c r="C32" s="198">
        <v>27</v>
      </c>
      <c r="D32" s="197">
        <f t="shared" si="7"/>
        <v>24</v>
      </c>
      <c r="E32" s="198">
        <v>1</v>
      </c>
      <c r="F32" s="198">
        <v>4</v>
      </c>
      <c r="G32" s="198">
        <v>19</v>
      </c>
      <c r="H32" s="198">
        <v>0</v>
      </c>
      <c r="I32" s="198">
        <v>0</v>
      </c>
      <c r="J32" s="198">
        <v>1</v>
      </c>
      <c r="K32" s="198">
        <v>1</v>
      </c>
      <c r="L32" s="198">
        <v>1</v>
      </c>
      <c r="M32" s="342">
        <f t="shared" si="5"/>
        <v>0</v>
      </c>
    </row>
    <row r="33" spans="1:13" s="205" customFormat="1" ht="15.75" x14ac:dyDescent="0.25">
      <c r="A33" s="198">
        <v>12</v>
      </c>
      <c r="B33" s="258" t="s">
        <v>211</v>
      </c>
      <c r="C33" s="198">
        <v>37</v>
      </c>
      <c r="D33" s="197">
        <f t="shared" si="7"/>
        <v>31</v>
      </c>
      <c r="E33" s="198">
        <v>0</v>
      </c>
      <c r="F33" s="198">
        <v>10</v>
      </c>
      <c r="G33" s="198">
        <v>21</v>
      </c>
      <c r="H33" s="198">
        <v>0</v>
      </c>
      <c r="I33" s="198">
        <v>0</v>
      </c>
      <c r="J33" s="198">
        <v>3</v>
      </c>
      <c r="K33" s="198">
        <v>3</v>
      </c>
      <c r="L33" s="253">
        <v>1</v>
      </c>
      <c r="M33" s="342">
        <f t="shared" si="5"/>
        <v>2</v>
      </c>
    </row>
    <row r="34" spans="1:13" ht="15.75" x14ac:dyDescent="0.25">
      <c r="A34" s="198">
        <v>13</v>
      </c>
      <c r="B34" s="258" t="s">
        <v>122</v>
      </c>
      <c r="C34" s="198">
        <v>35</v>
      </c>
      <c r="D34" s="197">
        <f t="shared" si="7"/>
        <v>30</v>
      </c>
      <c r="E34" s="198">
        <v>0</v>
      </c>
      <c r="F34" s="198">
        <v>12</v>
      </c>
      <c r="G34" s="198">
        <v>17</v>
      </c>
      <c r="H34" s="198">
        <v>0</v>
      </c>
      <c r="I34" s="198">
        <v>1</v>
      </c>
      <c r="J34" s="198">
        <v>4</v>
      </c>
      <c r="K34" s="198">
        <v>4</v>
      </c>
      <c r="L34" s="253">
        <v>4</v>
      </c>
      <c r="M34" s="342">
        <f t="shared" si="5"/>
        <v>0</v>
      </c>
    </row>
    <row r="35" spans="1:13" ht="15.75" x14ac:dyDescent="0.25">
      <c r="A35" s="198">
        <v>14</v>
      </c>
      <c r="B35" s="258" t="s">
        <v>126</v>
      </c>
      <c r="C35" s="198">
        <f>SUM(C36:C38)</f>
        <v>58</v>
      </c>
      <c r="D35" s="197">
        <f t="shared" si="7"/>
        <v>51</v>
      </c>
      <c r="E35" s="198">
        <f>SUM(E36:E38)</f>
        <v>1</v>
      </c>
      <c r="F35" s="198">
        <f>SUM(F36:F38)</f>
        <v>15</v>
      </c>
      <c r="G35" s="198">
        <f>SUM(G36:G38)</f>
        <v>33</v>
      </c>
      <c r="H35" s="198">
        <f>SUM(H36:H38)</f>
        <v>2</v>
      </c>
      <c r="I35" s="198">
        <f>SUM(I36:I38)</f>
        <v>0</v>
      </c>
      <c r="J35" s="198">
        <f t="shared" ref="J35" si="11">SUM(J36:J38)</f>
        <v>4</v>
      </c>
      <c r="K35" s="198">
        <v>3</v>
      </c>
      <c r="L35" s="269">
        <v>3</v>
      </c>
      <c r="M35" s="342">
        <f t="shared" si="5"/>
        <v>0</v>
      </c>
    </row>
    <row r="36" spans="1:13" s="265" customFormat="1" ht="15.75" x14ac:dyDescent="0.25">
      <c r="A36" s="196" t="s">
        <v>650</v>
      </c>
      <c r="B36" s="262" t="s">
        <v>631</v>
      </c>
      <c r="C36" s="196">
        <v>32</v>
      </c>
      <c r="D36" s="197">
        <f t="shared" si="7"/>
        <v>29</v>
      </c>
      <c r="E36" s="196">
        <v>1</v>
      </c>
      <c r="F36" s="196">
        <v>12</v>
      </c>
      <c r="G36" s="196">
        <v>16</v>
      </c>
      <c r="H36" s="196">
        <v>0</v>
      </c>
      <c r="I36" s="196">
        <v>0</v>
      </c>
      <c r="J36" s="196">
        <v>4</v>
      </c>
      <c r="K36" s="196">
        <v>3</v>
      </c>
      <c r="L36" s="288"/>
      <c r="M36" s="342">
        <f t="shared" si="5"/>
        <v>3</v>
      </c>
    </row>
    <row r="37" spans="1:13" s="265" customFormat="1" ht="31.5" x14ac:dyDescent="0.25">
      <c r="A37" s="196" t="s">
        <v>651</v>
      </c>
      <c r="B37" s="262" t="s">
        <v>485</v>
      </c>
      <c r="C37" s="270">
        <v>13</v>
      </c>
      <c r="D37" s="197">
        <f t="shared" si="7"/>
        <v>11</v>
      </c>
      <c r="E37" s="270">
        <v>0</v>
      </c>
      <c r="F37" s="270">
        <v>2</v>
      </c>
      <c r="G37" s="270">
        <v>7</v>
      </c>
      <c r="H37" s="270">
        <v>2</v>
      </c>
      <c r="I37" s="196">
        <v>0</v>
      </c>
      <c r="J37" s="196">
        <v>0</v>
      </c>
      <c r="K37" s="196">
        <v>0</v>
      </c>
      <c r="L37" s="254"/>
      <c r="M37" s="342">
        <f t="shared" si="5"/>
        <v>0</v>
      </c>
    </row>
    <row r="38" spans="1:13" s="265" customFormat="1" ht="15.75" x14ac:dyDescent="0.25">
      <c r="A38" s="196" t="s">
        <v>652</v>
      </c>
      <c r="B38" s="262" t="s">
        <v>486</v>
      </c>
      <c r="C38" s="270">
        <v>13</v>
      </c>
      <c r="D38" s="197">
        <f t="shared" si="7"/>
        <v>11</v>
      </c>
      <c r="E38" s="270">
        <v>0</v>
      </c>
      <c r="F38" s="270">
        <v>1</v>
      </c>
      <c r="G38" s="270">
        <v>10</v>
      </c>
      <c r="H38" s="270">
        <v>0</v>
      </c>
      <c r="I38" s="196">
        <v>0</v>
      </c>
      <c r="J38" s="196">
        <v>0</v>
      </c>
      <c r="K38" s="196">
        <v>0</v>
      </c>
      <c r="L38" s="254"/>
      <c r="M38" s="342">
        <f t="shared" si="5"/>
        <v>0</v>
      </c>
    </row>
    <row r="39" spans="1:13" ht="15.75" x14ac:dyDescent="0.25">
      <c r="A39" s="198">
        <v>15</v>
      </c>
      <c r="B39" s="258" t="s">
        <v>128</v>
      </c>
      <c r="C39" s="198">
        <v>39</v>
      </c>
      <c r="D39" s="197">
        <f t="shared" si="7"/>
        <v>9</v>
      </c>
      <c r="E39" s="198">
        <v>0</v>
      </c>
      <c r="F39" s="198">
        <v>0</v>
      </c>
      <c r="G39" s="198">
        <v>8</v>
      </c>
      <c r="H39" s="198">
        <v>0</v>
      </c>
      <c r="I39" s="198">
        <v>1</v>
      </c>
      <c r="J39" s="198">
        <v>0</v>
      </c>
      <c r="K39" s="198">
        <v>0</v>
      </c>
      <c r="L39" s="253"/>
      <c r="M39" s="342">
        <f t="shared" si="5"/>
        <v>0</v>
      </c>
    </row>
    <row r="40" spans="1:13" ht="15.75" x14ac:dyDescent="0.25">
      <c r="A40" s="198">
        <v>16</v>
      </c>
      <c r="B40" s="258" t="s">
        <v>221</v>
      </c>
      <c r="C40" s="198">
        <v>45</v>
      </c>
      <c r="D40" s="197">
        <f t="shared" si="7"/>
        <v>40</v>
      </c>
      <c r="E40" s="198">
        <v>1</v>
      </c>
      <c r="F40" s="198">
        <v>6</v>
      </c>
      <c r="G40" s="198">
        <v>29</v>
      </c>
      <c r="H40" s="198">
        <v>4</v>
      </c>
      <c r="I40" s="198">
        <v>0</v>
      </c>
      <c r="J40" s="198">
        <v>5</v>
      </c>
      <c r="K40" s="198">
        <v>5</v>
      </c>
      <c r="L40" s="253">
        <v>3</v>
      </c>
      <c r="M40" s="342">
        <f t="shared" si="5"/>
        <v>2</v>
      </c>
    </row>
    <row r="41" spans="1:13" s="260" customFormat="1" ht="15.75" x14ac:dyDescent="0.25">
      <c r="A41" s="198">
        <v>17</v>
      </c>
      <c r="B41" s="258" t="s">
        <v>194</v>
      </c>
      <c r="C41" s="198">
        <v>49</v>
      </c>
      <c r="D41" s="197">
        <f t="shared" si="7"/>
        <v>44</v>
      </c>
      <c r="E41" s="198">
        <v>1</v>
      </c>
      <c r="F41" s="198">
        <v>15</v>
      </c>
      <c r="G41" s="198">
        <v>26</v>
      </c>
      <c r="H41" s="198">
        <v>2</v>
      </c>
      <c r="I41" s="198">
        <v>0</v>
      </c>
      <c r="J41" s="198">
        <v>10</v>
      </c>
      <c r="K41" s="198">
        <v>6</v>
      </c>
      <c r="L41" s="198">
        <v>6</v>
      </c>
      <c r="M41" s="342">
        <f t="shared" si="5"/>
        <v>0</v>
      </c>
    </row>
    <row r="42" spans="1:13" s="339" customFormat="1" ht="15.75" x14ac:dyDescent="0.25">
      <c r="A42" s="335">
        <v>18</v>
      </c>
      <c r="B42" s="336" t="s">
        <v>200</v>
      </c>
      <c r="C42" s="335">
        <f>SUM(C43:C45)</f>
        <v>47</v>
      </c>
      <c r="D42" s="337">
        <f t="shared" si="7"/>
        <v>43</v>
      </c>
      <c r="E42" s="335">
        <f>SUM(E43:E45)</f>
        <v>0</v>
      </c>
      <c r="F42" s="335">
        <f>SUM(F43:F45)</f>
        <v>9</v>
      </c>
      <c r="G42" s="335">
        <f>SUM(G43:G45)</f>
        <v>33</v>
      </c>
      <c r="H42" s="335">
        <f>SUM(H43:H45)</f>
        <v>0</v>
      </c>
      <c r="I42" s="335">
        <f>SUM(I43:I45)</f>
        <v>1</v>
      </c>
      <c r="J42" s="335">
        <f t="shared" ref="J42" si="12">SUM(J43:J45)</f>
        <v>14</v>
      </c>
      <c r="K42" s="335">
        <v>6</v>
      </c>
      <c r="L42" s="338">
        <v>6</v>
      </c>
      <c r="M42" s="342">
        <f t="shared" si="5"/>
        <v>0</v>
      </c>
    </row>
    <row r="43" spans="1:13" s="265" customFormat="1" ht="15.75" x14ac:dyDescent="0.25">
      <c r="A43" s="196" t="s">
        <v>653</v>
      </c>
      <c r="B43" s="262" t="s">
        <v>631</v>
      </c>
      <c r="C43" s="196">
        <v>32</v>
      </c>
      <c r="D43" s="197">
        <f t="shared" si="7"/>
        <v>29</v>
      </c>
      <c r="E43" s="196">
        <v>0</v>
      </c>
      <c r="F43" s="196">
        <v>7</v>
      </c>
      <c r="G43" s="196">
        <v>21</v>
      </c>
      <c r="H43" s="196">
        <v>0</v>
      </c>
      <c r="I43" s="196">
        <v>1</v>
      </c>
      <c r="J43" s="196">
        <v>9</v>
      </c>
      <c r="K43" s="196">
        <v>4</v>
      </c>
      <c r="L43" s="254"/>
      <c r="M43" s="342">
        <f t="shared" si="5"/>
        <v>4</v>
      </c>
    </row>
    <row r="44" spans="1:13" s="265" customFormat="1" ht="15.75" x14ac:dyDescent="0.25">
      <c r="A44" s="196" t="s">
        <v>654</v>
      </c>
      <c r="B44" s="262" t="s">
        <v>624</v>
      </c>
      <c r="C44" s="196">
        <v>8</v>
      </c>
      <c r="D44" s="197">
        <f t="shared" si="7"/>
        <v>7</v>
      </c>
      <c r="E44" s="196">
        <v>0</v>
      </c>
      <c r="F44" s="196">
        <v>2</v>
      </c>
      <c r="G44" s="196">
        <v>5</v>
      </c>
      <c r="H44" s="196">
        <v>0</v>
      </c>
      <c r="I44" s="196">
        <v>0</v>
      </c>
      <c r="J44" s="196">
        <v>1</v>
      </c>
      <c r="K44" s="196">
        <v>1</v>
      </c>
      <c r="L44" s="254"/>
      <c r="M44" s="342">
        <f t="shared" si="5"/>
        <v>1</v>
      </c>
    </row>
    <row r="45" spans="1:13" s="265" customFormat="1" ht="15.75" x14ac:dyDescent="0.25">
      <c r="A45" s="196" t="s">
        <v>655</v>
      </c>
      <c r="B45" s="262" t="s">
        <v>625</v>
      </c>
      <c r="C45" s="196">
        <v>7</v>
      </c>
      <c r="D45" s="197">
        <f t="shared" si="7"/>
        <v>7</v>
      </c>
      <c r="E45" s="196">
        <v>0</v>
      </c>
      <c r="F45" s="196">
        <v>0</v>
      </c>
      <c r="G45" s="196">
        <v>7</v>
      </c>
      <c r="H45" s="196">
        <v>0</v>
      </c>
      <c r="I45" s="196">
        <v>0</v>
      </c>
      <c r="J45" s="196">
        <v>4</v>
      </c>
      <c r="K45" s="196">
        <v>1</v>
      </c>
      <c r="L45" s="254"/>
      <c r="M45" s="342">
        <f t="shared" si="5"/>
        <v>1</v>
      </c>
    </row>
    <row r="46" spans="1:13" s="271" customFormat="1" ht="16.5" x14ac:dyDescent="0.25">
      <c r="A46" s="198">
        <v>19</v>
      </c>
      <c r="B46" s="258" t="s">
        <v>213</v>
      </c>
      <c r="C46" s="198">
        <v>38</v>
      </c>
      <c r="D46" s="197">
        <f t="shared" si="7"/>
        <v>35</v>
      </c>
      <c r="E46" s="198">
        <v>0</v>
      </c>
      <c r="F46" s="198">
        <v>10</v>
      </c>
      <c r="G46" s="198">
        <v>23</v>
      </c>
      <c r="H46" s="198">
        <v>2</v>
      </c>
      <c r="I46" s="198">
        <v>0</v>
      </c>
      <c r="J46" s="198">
        <v>5</v>
      </c>
      <c r="K46" s="198">
        <v>5</v>
      </c>
      <c r="L46" s="198">
        <v>5</v>
      </c>
      <c r="M46" s="342">
        <f t="shared" si="5"/>
        <v>0</v>
      </c>
    </row>
    <row r="47" spans="1:13" s="340" customFormat="1" ht="16.5" x14ac:dyDescent="0.25">
      <c r="A47" s="335">
        <v>20</v>
      </c>
      <c r="B47" s="336" t="s">
        <v>214</v>
      </c>
      <c r="C47" s="335">
        <v>4</v>
      </c>
      <c r="D47" s="337">
        <f t="shared" si="7"/>
        <v>3</v>
      </c>
      <c r="E47" s="335">
        <v>0</v>
      </c>
      <c r="F47" s="335">
        <v>1</v>
      </c>
      <c r="G47" s="335">
        <v>2</v>
      </c>
      <c r="H47" s="335">
        <v>0</v>
      </c>
      <c r="I47" s="335">
        <v>0</v>
      </c>
      <c r="J47" s="335">
        <v>1</v>
      </c>
      <c r="K47" s="335">
        <v>1</v>
      </c>
      <c r="L47" s="335">
        <v>1</v>
      </c>
      <c r="M47" s="342">
        <f t="shared" si="5"/>
        <v>0</v>
      </c>
    </row>
    <row r="48" spans="1:13" s="271" customFormat="1" ht="16.5" x14ac:dyDescent="0.25">
      <c r="A48" s="198">
        <v>21</v>
      </c>
      <c r="B48" s="258" t="s">
        <v>215</v>
      </c>
      <c r="C48" s="261">
        <f t="shared" ref="C48" si="13">SUM(E48:I48)</f>
        <v>9</v>
      </c>
      <c r="D48" s="197">
        <f t="shared" si="7"/>
        <v>9</v>
      </c>
      <c r="E48" s="198">
        <v>0</v>
      </c>
      <c r="F48" s="198">
        <v>1</v>
      </c>
      <c r="G48" s="198">
        <v>8</v>
      </c>
      <c r="H48" s="198">
        <v>0</v>
      </c>
      <c r="I48" s="198">
        <v>0</v>
      </c>
      <c r="J48" s="198">
        <v>0</v>
      </c>
      <c r="K48" s="198">
        <v>0</v>
      </c>
      <c r="L48" s="198"/>
      <c r="M48" s="342">
        <f t="shared" si="5"/>
        <v>0</v>
      </c>
    </row>
    <row r="49" spans="1:13" s="31" customFormat="1" ht="15.75" x14ac:dyDescent="0.25">
      <c r="A49" s="195" t="s">
        <v>205</v>
      </c>
      <c r="B49" s="257" t="s">
        <v>657</v>
      </c>
      <c r="C49" s="195">
        <f>SUM(C50:C62)</f>
        <v>899</v>
      </c>
      <c r="D49" s="195">
        <f>SUM(D50:D62)</f>
        <v>846</v>
      </c>
      <c r="E49" s="195">
        <f t="shared" ref="E49:I49" si="14">SUM(E50:E62)</f>
        <v>2</v>
      </c>
      <c r="F49" s="195">
        <f t="shared" si="14"/>
        <v>103</v>
      </c>
      <c r="G49" s="195">
        <f t="shared" si="14"/>
        <v>703</v>
      </c>
      <c r="H49" s="195">
        <f t="shared" si="14"/>
        <v>26</v>
      </c>
      <c r="I49" s="195">
        <f t="shared" si="14"/>
        <v>12</v>
      </c>
      <c r="J49" s="195">
        <f t="shared" ref="J49:L49" si="15">SUM(J50:J62)</f>
        <v>105</v>
      </c>
      <c r="K49" s="329">
        <v>56</v>
      </c>
      <c r="L49" s="329">
        <f t="shared" si="15"/>
        <v>43</v>
      </c>
      <c r="M49" s="342">
        <f t="shared" si="5"/>
        <v>13</v>
      </c>
    </row>
    <row r="50" spans="1:13" s="339" customFormat="1" ht="15.75" x14ac:dyDescent="0.25">
      <c r="A50" s="335">
        <v>1</v>
      </c>
      <c r="B50" s="336" t="s">
        <v>225</v>
      </c>
      <c r="C50" s="335">
        <v>83</v>
      </c>
      <c r="D50" s="337">
        <f t="shared" ref="D50:D72" si="16">SUM(E50:I50)</f>
        <v>79</v>
      </c>
      <c r="E50" s="335">
        <v>0</v>
      </c>
      <c r="F50" s="335">
        <v>4</v>
      </c>
      <c r="G50" s="335">
        <v>68</v>
      </c>
      <c r="H50" s="335">
        <v>3</v>
      </c>
      <c r="I50" s="335">
        <v>4</v>
      </c>
      <c r="J50" s="335">
        <v>6</v>
      </c>
      <c r="K50" s="335">
        <v>4</v>
      </c>
      <c r="L50" s="338"/>
      <c r="M50" s="342">
        <f t="shared" si="5"/>
        <v>4</v>
      </c>
    </row>
    <row r="51" spans="1:13" s="272" customFormat="1" ht="15.75" x14ac:dyDescent="0.25">
      <c r="A51" s="198">
        <v>2</v>
      </c>
      <c r="B51" s="258" t="s">
        <v>216</v>
      </c>
      <c r="C51" s="198">
        <v>58</v>
      </c>
      <c r="D51" s="197">
        <f t="shared" si="16"/>
        <v>58</v>
      </c>
      <c r="E51" s="198">
        <v>0</v>
      </c>
      <c r="F51" s="198">
        <v>4</v>
      </c>
      <c r="G51" s="198">
        <v>51</v>
      </c>
      <c r="H51" s="198">
        <v>3</v>
      </c>
      <c r="I51" s="198">
        <v>0</v>
      </c>
      <c r="J51" s="198">
        <v>10</v>
      </c>
      <c r="K51" s="198">
        <v>5</v>
      </c>
      <c r="L51" s="253">
        <v>5</v>
      </c>
      <c r="M51" s="342">
        <f t="shared" si="5"/>
        <v>0</v>
      </c>
    </row>
    <row r="52" spans="1:13" s="273" customFormat="1" ht="15.75" x14ac:dyDescent="0.25">
      <c r="A52" s="198">
        <v>3</v>
      </c>
      <c r="B52" s="258" t="s">
        <v>226</v>
      </c>
      <c r="C52" s="198">
        <v>70</v>
      </c>
      <c r="D52" s="197">
        <f t="shared" si="16"/>
        <v>66</v>
      </c>
      <c r="E52" s="198">
        <v>1</v>
      </c>
      <c r="F52" s="198">
        <v>1</v>
      </c>
      <c r="G52" s="198">
        <v>61</v>
      </c>
      <c r="H52" s="198">
        <v>2</v>
      </c>
      <c r="I52" s="198">
        <v>1</v>
      </c>
      <c r="J52" s="198">
        <v>2</v>
      </c>
      <c r="K52" s="198">
        <v>1</v>
      </c>
      <c r="L52" s="202">
        <v>1</v>
      </c>
      <c r="M52" s="342">
        <f t="shared" si="5"/>
        <v>0</v>
      </c>
    </row>
    <row r="53" spans="1:13" ht="15.75" x14ac:dyDescent="0.25">
      <c r="A53" s="198">
        <v>4</v>
      </c>
      <c r="B53" s="258" t="s">
        <v>140</v>
      </c>
      <c r="C53" s="198">
        <v>47</v>
      </c>
      <c r="D53" s="197">
        <f t="shared" si="16"/>
        <v>45</v>
      </c>
      <c r="E53" s="198">
        <v>1</v>
      </c>
      <c r="F53" s="198">
        <v>6</v>
      </c>
      <c r="G53" s="198">
        <v>36</v>
      </c>
      <c r="H53" s="198">
        <v>2</v>
      </c>
      <c r="I53" s="198">
        <v>0</v>
      </c>
      <c r="J53" s="198">
        <v>3</v>
      </c>
      <c r="K53" s="198">
        <v>3</v>
      </c>
      <c r="L53" s="253">
        <v>3</v>
      </c>
      <c r="M53" s="342">
        <f t="shared" si="5"/>
        <v>0</v>
      </c>
    </row>
    <row r="54" spans="1:13" s="274" customFormat="1" ht="15.75" x14ac:dyDescent="0.25">
      <c r="A54" s="198">
        <v>5</v>
      </c>
      <c r="B54" s="258" t="s">
        <v>217</v>
      </c>
      <c r="C54" s="198">
        <v>70</v>
      </c>
      <c r="D54" s="197">
        <f t="shared" si="16"/>
        <v>65</v>
      </c>
      <c r="E54" s="202">
        <v>0</v>
      </c>
      <c r="F54" s="202">
        <v>12</v>
      </c>
      <c r="G54" s="202">
        <v>52</v>
      </c>
      <c r="H54" s="202">
        <v>1</v>
      </c>
      <c r="I54" s="202">
        <v>0</v>
      </c>
      <c r="J54" s="202">
        <v>9</v>
      </c>
      <c r="K54" s="198">
        <v>5</v>
      </c>
      <c r="L54" s="198">
        <v>2</v>
      </c>
      <c r="M54" s="342">
        <f t="shared" si="5"/>
        <v>3</v>
      </c>
    </row>
    <row r="55" spans="1:13" s="259" customFormat="1" ht="15.75" x14ac:dyDescent="0.25">
      <c r="A55" s="198">
        <v>6</v>
      </c>
      <c r="B55" s="258" t="s">
        <v>149</v>
      </c>
      <c r="C55" s="198">
        <v>70</v>
      </c>
      <c r="D55" s="197">
        <f t="shared" si="16"/>
        <v>65</v>
      </c>
      <c r="E55" s="198">
        <v>0</v>
      </c>
      <c r="F55" s="198">
        <v>14</v>
      </c>
      <c r="G55" s="198">
        <v>48</v>
      </c>
      <c r="H55" s="198">
        <v>0</v>
      </c>
      <c r="I55" s="198">
        <v>3</v>
      </c>
      <c r="J55" s="198">
        <v>11</v>
      </c>
      <c r="K55" s="198">
        <v>4</v>
      </c>
      <c r="L55" s="198">
        <v>3</v>
      </c>
      <c r="M55" s="342">
        <f t="shared" si="5"/>
        <v>1</v>
      </c>
    </row>
    <row r="56" spans="1:13" ht="15.75" x14ac:dyDescent="0.25">
      <c r="A56" s="198">
        <v>7</v>
      </c>
      <c r="B56" s="258" t="s">
        <v>219</v>
      </c>
      <c r="C56" s="198">
        <v>79</v>
      </c>
      <c r="D56" s="197">
        <f t="shared" si="16"/>
        <v>73</v>
      </c>
      <c r="E56" s="198">
        <v>0</v>
      </c>
      <c r="F56" s="198">
        <v>5</v>
      </c>
      <c r="G56" s="198">
        <v>67</v>
      </c>
      <c r="H56" s="198">
        <v>0</v>
      </c>
      <c r="I56" s="198">
        <v>1</v>
      </c>
      <c r="J56" s="198">
        <v>7</v>
      </c>
      <c r="K56" s="198">
        <v>6</v>
      </c>
      <c r="L56" s="253">
        <v>4</v>
      </c>
      <c r="M56" s="342">
        <f t="shared" si="5"/>
        <v>2</v>
      </c>
    </row>
    <row r="57" spans="1:13" ht="15.75" x14ac:dyDescent="0.25">
      <c r="A57" s="198">
        <v>8</v>
      </c>
      <c r="B57" s="258" t="s">
        <v>218</v>
      </c>
      <c r="C57" s="198">
        <v>90</v>
      </c>
      <c r="D57" s="197">
        <f t="shared" si="16"/>
        <v>85</v>
      </c>
      <c r="E57" s="198">
        <v>0</v>
      </c>
      <c r="F57" s="198">
        <v>11</v>
      </c>
      <c r="G57" s="198">
        <v>69</v>
      </c>
      <c r="H57" s="198">
        <v>4</v>
      </c>
      <c r="I57" s="198">
        <v>1</v>
      </c>
      <c r="J57" s="198">
        <v>11</v>
      </c>
      <c r="K57" s="198">
        <v>5</v>
      </c>
      <c r="L57" s="253">
        <v>5</v>
      </c>
      <c r="M57" s="342">
        <f t="shared" si="5"/>
        <v>0</v>
      </c>
    </row>
    <row r="58" spans="1:13" ht="15.75" x14ac:dyDescent="0.25">
      <c r="A58" s="198">
        <v>9</v>
      </c>
      <c r="B58" s="258" t="s">
        <v>222</v>
      </c>
      <c r="C58" s="198">
        <v>79</v>
      </c>
      <c r="D58" s="197">
        <f t="shared" si="16"/>
        <v>73</v>
      </c>
      <c r="E58" s="202">
        <v>0</v>
      </c>
      <c r="F58" s="198">
        <v>13</v>
      </c>
      <c r="G58" s="198">
        <v>57</v>
      </c>
      <c r="H58" s="198">
        <v>2</v>
      </c>
      <c r="I58" s="198">
        <v>1</v>
      </c>
      <c r="J58" s="198">
        <v>4</v>
      </c>
      <c r="K58" s="198">
        <v>5</v>
      </c>
      <c r="L58" s="253">
        <v>2</v>
      </c>
      <c r="M58" s="342">
        <f t="shared" si="5"/>
        <v>3</v>
      </c>
    </row>
    <row r="59" spans="1:13" s="275" customFormat="1" ht="15.75" x14ac:dyDescent="0.25">
      <c r="A59" s="198">
        <v>10</v>
      </c>
      <c r="B59" s="258" t="s">
        <v>164</v>
      </c>
      <c r="C59" s="198">
        <v>58</v>
      </c>
      <c r="D59" s="197">
        <f t="shared" si="16"/>
        <v>51</v>
      </c>
      <c r="E59" s="198">
        <v>0</v>
      </c>
      <c r="F59" s="198">
        <v>9</v>
      </c>
      <c r="G59" s="198">
        <v>40</v>
      </c>
      <c r="H59" s="198">
        <v>1</v>
      </c>
      <c r="I59" s="198">
        <v>1</v>
      </c>
      <c r="J59" s="198">
        <v>16</v>
      </c>
      <c r="K59" s="198">
        <v>4</v>
      </c>
      <c r="L59" s="198">
        <v>4</v>
      </c>
      <c r="M59" s="342">
        <f t="shared" si="5"/>
        <v>0</v>
      </c>
    </row>
    <row r="60" spans="1:13" s="260" customFormat="1" ht="15.75" x14ac:dyDescent="0.25">
      <c r="A60" s="198">
        <v>11</v>
      </c>
      <c r="B60" s="258" t="s">
        <v>177</v>
      </c>
      <c r="C60" s="198">
        <v>61</v>
      </c>
      <c r="D60" s="197">
        <f t="shared" si="16"/>
        <v>57</v>
      </c>
      <c r="E60" s="198">
        <v>0</v>
      </c>
      <c r="F60" s="198">
        <v>8</v>
      </c>
      <c r="G60" s="198">
        <v>49</v>
      </c>
      <c r="H60" s="198">
        <v>0</v>
      </c>
      <c r="I60" s="198">
        <v>0</v>
      </c>
      <c r="J60" s="198">
        <v>8</v>
      </c>
      <c r="K60" s="198">
        <v>4</v>
      </c>
      <c r="L60" s="198">
        <v>4</v>
      </c>
      <c r="M60" s="342">
        <f t="shared" si="5"/>
        <v>0</v>
      </c>
    </row>
    <row r="61" spans="1:13" s="276" customFormat="1" ht="15.75" x14ac:dyDescent="0.25">
      <c r="A61" s="198">
        <v>12</v>
      </c>
      <c r="B61" s="258" t="s">
        <v>227</v>
      </c>
      <c r="C61" s="198">
        <v>72</v>
      </c>
      <c r="D61" s="197">
        <f t="shared" si="16"/>
        <v>68</v>
      </c>
      <c r="E61" s="198">
        <v>0</v>
      </c>
      <c r="F61" s="198">
        <v>8</v>
      </c>
      <c r="G61" s="198">
        <v>58</v>
      </c>
      <c r="H61" s="198">
        <v>2</v>
      </c>
      <c r="I61" s="198">
        <v>0</v>
      </c>
      <c r="J61" s="198">
        <v>5</v>
      </c>
      <c r="K61" s="198">
        <v>4</v>
      </c>
      <c r="L61" s="253">
        <v>4</v>
      </c>
      <c r="M61" s="342">
        <f t="shared" si="5"/>
        <v>0</v>
      </c>
    </row>
    <row r="62" spans="1:13" ht="15.75" x14ac:dyDescent="0.25">
      <c r="A62" s="277">
        <v>13</v>
      </c>
      <c r="B62" s="258" t="s">
        <v>186</v>
      </c>
      <c r="C62" s="198">
        <v>62</v>
      </c>
      <c r="D62" s="197">
        <f t="shared" si="16"/>
        <v>61</v>
      </c>
      <c r="E62" s="198">
        <v>0</v>
      </c>
      <c r="F62" s="203">
        <v>8</v>
      </c>
      <c r="G62" s="203">
        <v>47</v>
      </c>
      <c r="H62" s="203">
        <v>6</v>
      </c>
      <c r="I62" s="203">
        <v>0</v>
      </c>
      <c r="J62" s="198">
        <v>13</v>
      </c>
      <c r="K62" s="198">
        <v>6</v>
      </c>
      <c r="L62" s="253">
        <v>6</v>
      </c>
      <c r="M62" s="342">
        <f t="shared" si="5"/>
        <v>0</v>
      </c>
    </row>
    <row r="63" spans="1:13" s="31" customFormat="1" ht="51.75" customHeight="1" x14ac:dyDescent="0.25">
      <c r="A63" s="278" t="s">
        <v>205</v>
      </c>
      <c r="B63" s="257" t="s">
        <v>656</v>
      </c>
      <c r="C63" s="195">
        <f t="shared" ref="C63:J63" si="17">SUM(C64:C69)</f>
        <v>0</v>
      </c>
      <c r="D63" s="195">
        <f t="shared" si="17"/>
        <v>6</v>
      </c>
      <c r="E63" s="195">
        <f t="shared" si="17"/>
        <v>0</v>
      </c>
      <c r="F63" s="195">
        <f t="shared" si="17"/>
        <v>0</v>
      </c>
      <c r="G63" s="195">
        <f t="shared" si="17"/>
        <v>6</v>
      </c>
      <c r="H63" s="195">
        <f t="shared" si="17"/>
        <v>0</v>
      </c>
      <c r="I63" s="195">
        <f t="shared" si="17"/>
        <v>0</v>
      </c>
      <c r="J63" s="195">
        <f t="shared" si="17"/>
        <v>6</v>
      </c>
      <c r="K63" s="329"/>
      <c r="L63" s="334"/>
      <c r="M63" s="341"/>
    </row>
    <row r="64" spans="1:13" ht="31.5" x14ac:dyDescent="0.25">
      <c r="A64" s="277">
        <v>1</v>
      </c>
      <c r="B64" s="258" t="s">
        <v>609</v>
      </c>
      <c r="C64" s="198"/>
      <c r="D64" s="197">
        <f t="shared" si="16"/>
        <v>1</v>
      </c>
      <c r="E64" s="198"/>
      <c r="F64" s="203"/>
      <c r="G64" s="203">
        <v>1</v>
      </c>
      <c r="H64" s="203"/>
      <c r="I64" s="203"/>
      <c r="J64" s="203">
        <v>1</v>
      </c>
      <c r="K64" s="198"/>
      <c r="L64" s="253"/>
      <c r="M64" s="343"/>
    </row>
    <row r="65" spans="1:13" ht="31.5" x14ac:dyDescent="0.25">
      <c r="A65" s="277">
        <v>2</v>
      </c>
      <c r="B65" s="258" t="s">
        <v>590</v>
      </c>
      <c r="C65" s="198"/>
      <c r="D65" s="197">
        <f t="shared" si="16"/>
        <v>1</v>
      </c>
      <c r="E65" s="198"/>
      <c r="F65" s="203"/>
      <c r="G65" s="203">
        <v>1</v>
      </c>
      <c r="H65" s="203"/>
      <c r="I65" s="203"/>
      <c r="J65" s="203">
        <v>1</v>
      </c>
      <c r="K65" s="198"/>
      <c r="L65" s="253"/>
      <c r="M65" s="343"/>
    </row>
    <row r="66" spans="1:13" ht="31.5" x14ac:dyDescent="0.25">
      <c r="A66" s="277">
        <v>3</v>
      </c>
      <c r="B66" s="258" t="s">
        <v>660</v>
      </c>
      <c r="C66" s="198"/>
      <c r="D66" s="197">
        <f t="shared" si="16"/>
        <v>1</v>
      </c>
      <c r="E66" s="198"/>
      <c r="F66" s="203"/>
      <c r="G66" s="203">
        <v>1</v>
      </c>
      <c r="H66" s="203"/>
      <c r="I66" s="203"/>
      <c r="J66" s="203">
        <v>1</v>
      </c>
      <c r="K66" s="198"/>
      <c r="L66" s="253"/>
      <c r="M66" s="343"/>
    </row>
    <row r="67" spans="1:13" ht="15.75" x14ac:dyDescent="0.25">
      <c r="A67" s="277">
        <v>4</v>
      </c>
      <c r="B67" s="258" t="s">
        <v>306</v>
      </c>
      <c r="C67" s="198"/>
      <c r="D67" s="197">
        <f t="shared" si="16"/>
        <v>1</v>
      </c>
      <c r="E67" s="198"/>
      <c r="F67" s="203"/>
      <c r="G67" s="203">
        <v>1</v>
      </c>
      <c r="H67" s="203"/>
      <c r="I67" s="203"/>
      <c r="J67" s="203">
        <v>1</v>
      </c>
      <c r="K67" s="198"/>
      <c r="L67" s="253"/>
      <c r="M67" s="343"/>
    </row>
    <row r="68" spans="1:13" ht="31.5" x14ac:dyDescent="0.25">
      <c r="A68" s="277">
        <v>5</v>
      </c>
      <c r="B68" s="258" t="s">
        <v>628</v>
      </c>
      <c r="C68" s="198"/>
      <c r="D68" s="197">
        <v>1</v>
      </c>
      <c r="E68" s="198"/>
      <c r="F68" s="203"/>
      <c r="G68" s="203">
        <v>1</v>
      </c>
      <c r="H68" s="203"/>
      <c r="I68" s="203"/>
      <c r="J68" s="203">
        <v>1</v>
      </c>
      <c r="K68" s="198"/>
      <c r="L68" s="253"/>
      <c r="M68" s="343"/>
    </row>
    <row r="69" spans="1:13" ht="31.5" x14ac:dyDescent="0.25">
      <c r="A69" s="277">
        <v>6</v>
      </c>
      <c r="B69" s="258" t="s">
        <v>629</v>
      </c>
      <c r="C69" s="198"/>
      <c r="D69" s="197">
        <f t="shared" si="16"/>
        <v>1</v>
      </c>
      <c r="E69" s="198"/>
      <c r="F69" s="203"/>
      <c r="G69" s="203">
        <v>1</v>
      </c>
      <c r="H69" s="203"/>
      <c r="I69" s="203"/>
      <c r="J69" s="203">
        <v>1</v>
      </c>
      <c r="K69" s="198"/>
      <c r="L69" s="253"/>
      <c r="M69" s="343"/>
    </row>
    <row r="70" spans="1:13" s="31" customFormat="1" ht="31.5" x14ac:dyDescent="0.25">
      <c r="A70" s="278" t="s">
        <v>630</v>
      </c>
      <c r="B70" s="257" t="s">
        <v>627</v>
      </c>
      <c r="C70" s="195">
        <f>SUM(C71:C75)</f>
        <v>0</v>
      </c>
      <c r="D70" s="195">
        <f t="shared" ref="D70:J70" si="18">SUM(D71:D75)</f>
        <v>5</v>
      </c>
      <c r="E70" s="195">
        <f t="shared" si="18"/>
        <v>0</v>
      </c>
      <c r="F70" s="195">
        <f t="shared" si="18"/>
        <v>0</v>
      </c>
      <c r="G70" s="195">
        <f t="shared" si="18"/>
        <v>5</v>
      </c>
      <c r="H70" s="195">
        <f t="shared" si="18"/>
        <v>0</v>
      </c>
      <c r="I70" s="195">
        <f t="shared" si="18"/>
        <v>0</v>
      </c>
      <c r="J70" s="195">
        <f t="shared" si="18"/>
        <v>5</v>
      </c>
      <c r="K70" s="329"/>
      <c r="L70" s="334"/>
      <c r="M70" s="341"/>
    </row>
    <row r="71" spans="1:13" ht="47.25" x14ac:dyDescent="0.25">
      <c r="A71" s="277">
        <v>1</v>
      </c>
      <c r="B71" s="258" t="s">
        <v>623</v>
      </c>
      <c r="C71" s="198"/>
      <c r="D71" s="197">
        <f t="shared" si="16"/>
        <v>1</v>
      </c>
      <c r="E71" s="198"/>
      <c r="F71" s="203"/>
      <c r="G71" s="203">
        <v>1</v>
      </c>
      <c r="H71" s="203"/>
      <c r="I71" s="203"/>
      <c r="J71" s="203">
        <v>1</v>
      </c>
      <c r="K71" s="198"/>
      <c r="L71" s="253"/>
      <c r="M71" s="343"/>
    </row>
    <row r="72" spans="1:13" ht="31.5" x14ac:dyDescent="0.25">
      <c r="A72" s="277">
        <v>2</v>
      </c>
      <c r="B72" s="258" t="s">
        <v>617</v>
      </c>
      <c r="C72" s="198"/>
      <c r="D72" s="197">
        <f t="shared" si="16"/>
        <v>1</v>
      </c>
      <c r="E72" s="198"/>
      <c r="F72" s="203"/>
      <c r="G72" s="203">
        <v>1</v>
      </c>
      <c r="H72" s="203"/>
      <c r="I72" s="203"/>
      <c r="J72" s="203">
        <v>1</v>
      </c>
      <c r="K72" s="198"/>
      <c r="L72" s="253"/>
      <c r="M72" s="343"/>
    </row>
    <row r="73" spans="1:13" ht="31.5" x14ac:dyDescent="0.25">
      <c r="A73" s="277">
        <v>3</v>
      </c>
      <c r="B73" s="258" t="s">
        <v>522</v>
      </c>
      <c r="C73" s="198"/>
      <c r="D73" s="197">
        <f t="shared" ref="D73:D75" si="19">SUM(E73:I73)</f>
        <v>1</v>
      </c>
      <c r="E73" s="198"/>
      <c r="F73" s="203"/>
      <c r="G73" s="203">
        <v>1</v>
      </c>
      <c r="H73" s="203"/>
      <c r="I73" s="203"/>
      <c r="J73" s="203">
        <v>1</v>
      </c>
      <c r="K73" s="198"/>
      <c r="L73" s="253"/>
      <c r="M73" s="343"/>
    </row>
    <row r="74" spans="1:13" ht="31.5" x14ac:dyDescent="0.25">
      <c r="A74" s="277">
        <v>4</v>
      </c>
      <c r="B74" s="258" t="s">
        <v>739</v>
      </c>
      <c r="C74" s="198"/>
      <c r="D74" s="197">
        <f t="shared" si="19"/>
        <v>1</v>
      </c>
      <c r="E74" s="198"/>
      <c r="F74" s="203"/>
      <c r="G74" s="203">
        <v>1</v>
      </c>
      <c r="H74" s="203"/>
      <c r="I74" s="203"/>
      <c r="J74" s="203">
        <v>1</v>
      </c>
      <c r="K74" s="198"/>
      <c r="L74" s="253"/>
      <c r="M74" s="343"/>
    </row>
    <row r="75" spans="1:13" ht="31.5" x14ac:dyDescent="0.25">
      <c r="A75" s="277">
        <v>5</v>
      </c>
      <c r="B75" s="258" t="s">
        <v>313</v>
      </c>
      <c r="C75" s="198"/>
      <c r="D75" s="197">
        <f t="shared" si="19"/>
        <v>1</v>
      </c>
      <c r="E75" s="198"/>
      <c r="F75" s="203"/>
      <c r="G75" s="203">
        <v>1</v>
      </c>
      <c r="H75" s="203"/>
      <c r="I75" s="203"/>
      <c r="J75" s="203">
        <v>1</v>
      </c>
      <c r="K75" s="198"/>
      <c r="L75" s="253"/>
      <c r="M75" s="343"/>
    </row>
    <row r="76" spans="1:13" ht="22.5" customHeight="1" x14ac:dyDescent="0.25">
      <c r="A76" s="540"/>
      <c r="B76" s="540"/>
      <c r="C76" s="540"/>
      <c r="D76" s="540"/>
      <c r="E76" s="540"/>
      <c r="F76" s="540"/>
      <c r="G76" s="540"/>
      <c r="H76" s="540"/>
      <c r="I76" s="540"/>
      <c r="J76" s="540"/>
      <c r="K76" s="330"/>
    </row>
    <row r="77" spans="1:13" ht="4.5" customHeight="1" x14ac:dyDescent="0.25">
      <c r="A77" s="33"/>
    </row>
    <row r="78" spans="1:13" ht="21.75" customHeight="1" x14ac:dyDescent="0.25">
      <c r="A78" s="541"/>
      <c r="B78" s="541"/>
      <c r="C78" s="541"/>
      <c r="D78" s="541"/>
      <c r="E78" s="541"/>
      <c r="F78" s="541"/>
      <c r="G78" s="541"/>
      <c r="H78" s="541"/>
      <c r="I78" s="541"/>
      <c r="J78" s="541"/>
      <c r="K78" s="331"/>
    </row>
    <row r="79" spans="1:13" ht="15" customHeight="1" x14ac:dyDescent="0.25">
      <c r="B79" s="34"/>
      <c r="C79" s="255"/>
      <c r="D79" s="255"/>
      <c r="E79" s="35"/>
      <c r="F79" s="35"/>
      <c r="G79" s="35"/>
      <c r="H79" s="35"/>
      <c r="I79" s="35"/>
      <c r="J79" s="327"/>
      <c r="K79" s="35"/>
    </row>
    <row r="80" spans="1:13" ht="18.75" x14ac:dyDescent="0.25">
      <c r="A80" s="36"/>
      <c r="J80" s="332"/>
    </row>
  </sheetData>
  <autoFilter ref="A8:L75"/>
  <mergeCells count="14">
    <mergeCell ref="A2:M2"/>
    <mergeCell ref="A76:J76"/>
    <mergeCell ref="A78:J78"/>
    <mergeCell ref="A5:A6"/>
    <mergeCell ref="B5:B6"/>
    <mergeCell ref="C5:C6"/>
    <mergeCell ref="E5:I5"/>
    <mergeCell ref="D5:D6"/>
    <mergeCell ref="K5:K6"/>
    <mergeCell ref="J5:J6"/>
    <mergeCell ref="M5:M6"/>
    <mergeCell ref="A3:M3"/>
    <mergeCell ref="L5:L6"/>
    <mergeCell ref="A4:J4"/>
  </mergeCells>
  <pageMargins left="0.59055118110236204" right="0.196850393700787" top="0.59055118110236204" bottom="0.35433070866141703" header="0.31496062992126" footer="0.31496062992126"/>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7"/>
  <sheetViews>
    <sheetView topLeftCell="A87" workbookViewId="0">
      <selection activeCell="A31" sqref="A31:A127"/>
    </sheetView>
  </sheetViews>
  <sheetFormatPr defaultRowHeight="15" x14ac:dyDescent="0.25"/>
  <cols>
    <col min="1" max="1" width="3.7109375" customWidth="1"/>
    <col min="2" max="2" width="15.28515625" style="170" customWidth="1"/>
    <col min="5" max="5" width="8.7109375" customWidth="1"/>
    <col min="6" max="6" width="11.7109375" customWidth="1"/>
    <col min="7" max="7" width="6.7109375" customWidth="1"/>
    <col min="8" max="8" width="7.140625" customWidth="1"/>
    <col min="9" max="9" width="7.42578125" customWidth="1"/>
    <col min="10" max="10" width="7" customWidth="1"/>
    <col min="11" max="12" width="7.28515625" customWidth="1"/>
    <col min="15" max="15" width="6.85546875" customWidth="1"/>
    <col min="16" max="17" width="7" customWidth="1"/>
    <col min="19" max="19" width="6.5703125" customWidth="1"/>
  </cols>
  <sheetData>
    <row r="1" spans="1:19" ht="18.75" x14ac:dyDescent="0.3">
      <c r="A1" s="571" t="s">
        <v>233</v>
      </c>
      <c r="B1" s="571"/>
      <c r="C1" s="571"/>
      <c r="D1" s="571"/>
      <c r="E1" s="571"/>
      <c r="F1" s="571"/>
      <c r="G1" s="571"/>
      <c r="H1" s="571"/>
      <c r="I1" s="571"/>
      <c r="J1" s="571"/>
      <c r="K1" s="571"/>
      <c r="L1" s="571"/>
      <c r="M1" s="571"/>
      <c r="N1" s="571"/>
      <c r="O1" s="571"/>
      <c r="P1" s="571"/>
      <c r="Q1" s="571"/>
      <c r="R1" s="571"/>
      <c r="S1" s="108"/>
    </row>
    <row r="2" spans="1:19" ht="18.75" x14ac:dyDescent="0.3">
      <c r="A2" s="571" t="s">
        <v>234</v>
      </c>
      <c r="B2" s="571"/>
      <c r="C2" s="571"/>
      <c r="D2" s="571"/>
      <c r="E2" s="571"/>
      <c r="F2" s="571"/>
      <c r="G2" s="571"/>
      <c r="H2" s="571"/>
      <c r="I2" s="571"/>
      <c r="J2" s="571"/>
      <c r="K2" s="571"/>
      <c r="L2" s="571"/>
      <c r="M2" s="571"/>
      <c r="N2" s="571"/>
      <c r="O2" s="571"/>
      <c r="P2" s="571"/>
      <c r="Q2" s="571"/>
      <c r="R2" s="571"/>
      <c r="S2" s="108"/>
    </row>
    <row r="3" spans="1:19" ht="18.75" x14ac:dyDescent="0.3">
      <c r="A3" s="155"/>
      <c r="B3" s="169"/>
      <c r="C3" s="155"/>
      <c r="D3" s="155"/>
      <c r="E3" s="155"/>
      <c r="F3" s="155"/>
      <c r="G3" s="155"/>
      <c r="H3" s="155"/>
      <c r="I3" s="155"/>
      <c r="J3" s="155"/>
      <c r="K3" s="155"/>
      <c r="L3" s="155"/>
      <c r="M3" s="155"/>
      <c r="N3" s="155"/>
      <c r="O3" s="155"/>
      <c r="P3" s="155"/>
      <c r="Q3" s="155"/>
      <c r="R3" s="155"/>
      <c r="S3" s="108"/>
    </row>
    <row r="4" spans="1:19" ht="19.5" x14ac:dyDescent="0.25">
      <c r="A4" s="572" t="s">
        <v>250</v>
      </c>
      <c r="B4" s="572"/>
      <c r="C4" s="572"/>
      <c r="D4" s="572"/>
      <c r="E4" s="572"/>
      <c r="F4" s="572"/>
      <c r="G4" s="572"/>
      <c r="H4" s="572"/>
      <c r="I4" s="572"/>
      <c r="J4" s="572"/>
      <c r="K4" s="572"/>
      <c r="L4" s="572"/>
      <c r="M4" s="572"/>
      <c r="N4" s="572"/>
      <c r="O4" s="572"/>
      <c r="P4" s="572"/>
      <c r="Q4" s="572"/>
      <c r="R4" s="572"/>
      <c r="S4" s="572"/>
    </row>
    <row r="5" spans="1:19" ht="18.75" x14ac:dyDescent="0.25">
      <c r="A5" s="574" t="s">
        <v>741</v>
      </c>
      <c r="B5" s="574"/>
      <c r="C5" s="574"/>
      <c r="D5" s="574"/>
      <c r="E5" s="574"/>
      <c r="F5" s="574"/>
      <c r="G5" s="574"/>
      <c r="H5" s="574"/>
      <c r="I5" s="574"/>
      <c r="J5" s="574"/>
      <c r="K5" s="574"/>
      <c r="L5" s="574"/>
      <c r="M5" s="574"/>
      <c r="N5" s="574"/>
      <c r="O5" s="574"/>
      <c r="P5" s="574"/>
      <c r="Q5" s="574"/>
      <c r="R5" s="574"/>
      <c r="S5" s="574"/>
    </row>
    <row r="6" spans="1:19" ht="18.75" x14ac:dyDescent="0.25">
      <c r="A6" s="574" t="s">
        <v>740</v>
      </c>
      <c r="B6" s="574"/>
      <c r="C6" s="574"/>
      <c r="D6" s="574"/>
      <c r="E6" s="574"/>
      <c r="F6" s="574"/>
      <c r="G6" s="574"/>
      <c r="H6" s="574"/>
      <c r="I6" s="574"/>
      <c r="J6" s="574"/>
      <c r="K6" s="574"/>
      <c r="L6" s="574"/>
      <c r="M6" s="574"/>
      <c r="N6" s="574"/>
      <c r="O6" s="574"/>
      <c r="P6" s="574"/>
      <c r="Q6" s="574"/>
      <c r="R6" s="574"/>
      <c r="S6" s="574"/>
    </row>
    <row r="7" spans="1:19" x14ac:dyDescent="0.25">
      <c r="A7" s="573"/>
      <c r="B7" s="573"/>
      <c r="C7" s="573"/>
      <c r="D7" s="573"/>
      <c r="E7" s="573"/>
      <c r="F7" s="573"/>
      <c r="G7" s="573"/>
      <c r="H7" s="573"/>
      <c r="I7" s="573"/>
      <c r="J7" s="573"/>
      <c r="K7" s="573"/>
      <c r="L7" s="573"/>
      <c r="M7" s="573"/>
      <c r="N7" s="573"/>
      <c r="O7" s="573"/>
      <c r="P7" s="573"/>
      <c r="Q7" s="573"/>
      <c r="R7" s="573"/>
      <c r="S7" s="573"/>
    </row>
    <row r="8" spans="1:19" ht="63.75" x14ac:dyDescent="0.25">
      <c r="A8" s="156" t="s">
        <v>0</v>
      </c>
      <c r="B8" s="156" t="s">
        <v>9</v>
      </c>
      <c r="C8" s="543" t="s">
        <v>10</v>
      </c>
      <c r="D8" s="543"/>
      <c r="E8" s="156" t="s">
        <v>11</v>
      </c>
      <c r="F8" s="156" t="s">
        <v>12</v>
      </c>
      <c r="G8" s="156" t="s">
        <v>241</v>
      </c>
      <c r="H8" s="543" t="s">
        <v>13</v>
      </c>
      <c r="I8" s="543"/>
      <c r="J8" s="543" t="s">
        <v>14</v>
      </c>
      <c r="K8" s="543"/>
      <c r="L8" s="543"/>
      <c r="M8" s="543"/>
      <c r="N8" s="543"/>
      <c r="O8" s="156" t="s">
        <v>15</v>
      </c>
      <c r="P8" s="543" t="s">
        <v>16</v>
      </c>
      <c r="Q8" s="543"/>
      <c r="R8" s="156" t="s">
        <v>243</v>
      </c>
      <c r="S8" s="156" t="s">
        <v>2</v>
      </c>
    </row>
    <row r="9" spans="1:19" ht="25.5" x14ac:dyDescent="0.25">
      <c r="A9" s="167">
        <v>1</v>
      </c>
      <c r="B9" s="50" t="s">
        <v>365</v>
      </c>
      <c r="C9" s="51">
        <v>30483</v>
      </c>
      <c r="D9" s="29"/>
      <c r="E9" s="157" t="s">
        <v>48</v>
      </c>
      <c r="F9" s="29" t="s">
        <v>194</v>
      </c>
      <c r="G9" s="29" t="s">
        <v>54</v>
      </c>
      <c r="H9" s="29">
        <v>3.66</v>
      </c>
      <c r="I9" s="29" t="s">
        <v>63</v>
      </c>
      <c r="J9" s="29" t="s">
        <v>108</v>
      </c>
      <c r="K9" s="29" t="s">
        <v>32</v>
      </c>
      <c r="L9" s="29" t="s">
        <v>68</v>
      </c>
      <c r="M9" s="29" t="s">
        <v>58</v>
      </c>
      <c r="N9" s="29" t="s">
        <v>600</v>
      </c>
      <c r="O9" s="29" t="s">
        <v>112</v>
      </c>
      <c r="P9" s="29" t="s">
        <v>112</v>
      </c>
      <c r="Q9" s="29"/>
      <c r="R9" s="29" t="s">
        <v>40</v>
      </c>
      <c r="S9" s="29"/>
    </row>
    <row r="10" spans="1:19" ht="38.25" x14ac:dyDescent="0.25">
      <c r="A10" s="167">
        <v>2</v>
      </c>
      <c r="B10" s="50" t="s">
        <v>366</v>
      </c>
      <c r="C10" s="51">
        <v>27375</v>
      </c>
      <c r="D10" s="29"/>
      <c r="E10" s="157" t="s">
        <v>48</v>
      </c>
      <c r="F10" s="29" t="s">
        <v>194</v>
      </c>
      <c r="G10" s="29" t="s">
        <v>367</v>
      </c>
      <c r="H10" s="29" t="s">
        <v>30</v>
      </c>
      <c r="I10" s="29" t="s">
        <v>63</v>
      </c>
      <c r="J10" s="29" t="s">
        <v>108</v>
      </c>
      <c r="K10" s="29" t="s">
        <v>32</v>
      </c>
      <c r="L10" s="29" t="s">
        <v>68</v>
      </c>
      <c r="M10" s="29" t="s">
        <v>38</v>
      </c>
      <c r="N10" s="29" t="s">
        <v>598</v>
      </c>
      <c r="O10" s="29" t="s">
        <v>112</v>
      </c>
      <c r="P10" s="29"/>
      <c r="Q10" s="29" t="s">
        <v>112</v>
      </c>
      <c r="R10" s="29"/>
      <c r="S10" s="29"/>
    </row>
    <row r="11" spans="1:19" ht="51" x14ac:dyDescent="0.25">
      <c r="A11" s="167">
        <v>3</v>
      </c>
      <c r="B11" s="50" t="s">
        <v>368</v>
      </c>
      <c r="C11" s="51">
        <v>31725</v>
      </c>
      <c r="D11" s="29"/>
      <c r="E11" s="157" t="s">
        <v>48</v>
      </c>
      <c r="F11" s="29" t="s">
        <v>194</v>
      </c>
      <c r="G11" s="29" t="s">
        <v>59</v>
      </c>
      <c r="H11" s="29">
        <v>3.33</v>
      </c>
      <c r="I11" s="29" t="s">
        <v>63</v>
      </c>
      <c r="J11" s="29" t="s">
        <v>108</v>
      </c>
      <c r="K11" s="29"/>
      <c r="L11" s="29" t="s">
        <v>68</v>
      </c>
      <c r="M11" s="29" t="s">
        <v>38</v>
      </c>
      <c r="N11" s="29" t="s">
        <v>599</v>
      </c>
      <c r="O11" s="29" t="s">
        <v>112</v>
      </c>
      <c r="P11" s="29"/>
      <c r="Q11" s="29" t="s">
        <v>112</v>
      </c>
      <c r="R11" s="29"/>
      <c r="S11" s="29"/>
    </row>
    <row r="12" spans="1:19" ht="38.25" x14ac:dyDescent="0.25">
      <c r="A12" s="167">
        <v>4</v>
      </c>
      <c r="B12" s="50" t="s">
        <v>369</v>
      </c>
      <c r="C12" s="29"/>
      <c r="D12" s="52" t="s">
        <v>370</v>
      </c>
      <c r="E12" s="157" t="s">
        <v>48</v>
      </c>
      <c r="F12" s="29" t="s">
        <v>194</v>
      </c>
      <c r="G12" s="29" t="s">
        <v>102</v>
      </c>
      <c r="H12" s="29">
        <v>4.32</v>
      </c>
      <c r="I12" s="29" t="s">
        <v>63</v>
      </c>
      <c r="J12" s="29" t="s">
        <v>108</v>
      </c>
      <c r="K12" s="29" t="s">
        <v>32</v>
      </c>
      <c r="L12" s="29" t="s">
        <v>68</v>
      </c>
      <c r="M12" s="29" t="s">
        <v>38</v>
      </c>
      <c r="N12" s="29" t="s">
        <v>248</v>
      </c>
      <c r="O12" s="29" t="s">
        <v>112</v>
      </c>
      <c r="P12" s="29"/>
      <c r="Q12" s="29"/>
      <c r="R12" s="29" t="s">
        <v>40</v>
      </c>
      <c r="S12" s="29"/>
    </row>
    <row r="13" spans="1:19" ht="38.25" x14ac:dyDescent="0.25">
      <c r="A13" s="167">
        <v>5</v>
      </c>
      <c r="B13" s="50" t="s">
        <v>371</v>
      </c>
      <c r="C13" s="51">
        <v>27653</v>
      </c>
      <c r="D13" s="29"/>
      <c r="E13" s="157" t="s">
        <v>48</v>
      </c>
      <c r="F13" s="29" t="s">
        <v>194</v>
      </c>
      <c r="G13" s="29" t="s">
        <v>103</v>
      </c>
      <c r="H13" s="29" t="s">
        <v>30</v>
      </c>
      <c r="I13" s="29" t="s">
        <v>63</v>
      </c>
      <c r="J13" s="29" t="s">
        <v>372</v>
      </c>
      <c r="K13" s="29" t="s">
        <v>32</v>
      </c>
      <c r="L13" s="29" t="s">
        <v>68</v>
      </c>
      <c r="M13" s="29" t="s">
        <v>38</v>
      </c>
      <c r="N13" s="29" t="s">
        <v>598</v>
      </c>
      <c r="O13" s="29" t="s">
        <v>112</v>
      </c>
      <c r="P13" s="29"/>
      <c r="Q13" s="29" t="s">
        <v>112</v>
      </c>
      <c r="R13" s="29"/>
      <c r="S13" s="29"/>
    </row>
    <row r="14" spans="1:19" ht="38.25" x14ac:dyDescent="0.25">
      <c r="A14" s="167">
        <v>6</v>
      </c>
      <c r="B14" s="50" t="s">
        <v>373</v>
      </c>
      <c r="C14" s="29" t="s">
        <v>374</v>
      </c>
      <c r="D14" s="29"/>
      <c r="E14" s="157" t="s">
        <v>48</v>
      </c>
      <c r="F14" s="29" t="s">
        <v>194</v>
      </c>
      <c r="G14" s="29" t="s">
        <v>44</v>
      </c>
      <c r="H14" s="29" t="s">
        <v>52</v>
      </c>
      <c r="I14" s="29" t="s">
        <v>63</v>
      </c>
      <c r="J14" s="29" t="s">
        <v>108</v>
      </c>
      <c r="K14" s="29" t="s">
        <v>32</v>
      </c>
      <c r="L14" s="29" t="s">
        <v>68</v>
      </c>
      <c r="M14" s="29" t="s">
        <v>38</v>
      </c>
      <c r="N14" s="29" t="s">
        <v>248</v>
      </c>
      <c r="O14" s="29" t="s">
        <v>112</v>
      </c>
      <c r="P14" s="29"/>
      <c r="Q14" s="29"/>
      <c r="R14" s="29" t="s">
        <v>40</v>
      </c>
      <c r="S14" s="29"/>
    </row>
    <row r="15" spans="1:19" ht="38.25" x14ac:dyDescent="0.25">
      <c r="A15" s="167">
        <v>7</v>
      </c>
      <c r="B15" s="50" t="s">
        <v>76</v>
      </c>
      <c r="C15" s="44">
        <v>26121</v>
      </c>
      <c r="D15" s="45"/>
      <c r="E15" s="157" t="s">
        <v>48</v>
      </c>
      <c r="F15" s="29" t="s">
        <v>194</v>
      </c>
      <c r="G15" s="45" t="s">
        <v>378</v>
      </c>
      <c r="H15" s="45" t="s">
        <v>95</v>
      </c>
      <c r="I15" s="29" t="s">
        <v>63</v>
      </c>
      <c r="J15" s="45" t="s">
        <v>108</v>
      </c>
      <c r="K15" s="29" t="s">
        <v>32</v>
      </c>
      <c r="L15" s="29" t="s">
        <v>68</v>
      </c>
      <c r="M15" s="29" t="s">
        <v>38</v>
      </c>
      <c r="N15" s="29" t="s">
        <v>248</v>
      </c>
      <c r="O15" s="29" t="s">
        <v>112</v>
      </c>
      <c r="P15" s="29"/>
      <c r="Q15" s="29"/>
      <c r="R15" s="29" t="s">
        <v>40</v>
      </c>
      <c r="S15" s="29"/>
    </row>
    <row r="16" spans="1:19" ht="38.25" x14ac:dyDescent="0.25">
      <c r="A16" s="167">
        <v>8</v>
      </c>
      <c r="B16" s="50" t="s">
        <v>379</v>
      </c>
      <c r="C16" s="45"/>
      <c r="D16" s="51">
        <v>27226</v>
      </c>
      <c r="E16" s="157" t="s">
        <v>48</v>
      </c>
      <c r="F16" s="29" t="s">
        <v>194</v>
      </c>
      <c r="G16" s="29" t="s">
        <v>44</v>
      </c>
      <c r="H16" s="29">
        <v>4.6500000000000004</v>
      </c>
      <c r="I16" s="29" t="s">
        <v>63</v>
      </c>
      <c r="J16" s="45" t="s">
        <v>108</v>
      </c>
      <c r="K16" s="29" t="s">
        <v>32</v>
      </c>
      <c r="L16" s="29" t="s">
        <v>68</v>
      </c>
      <c r="M16" s="29" t="s">
        <v>38</v>
      </c>
      <c r="N16" s="29" t="s">
        <v>247</v>
      </c>
      <c r="O16" s="29" t="s">
        <v>112</v>
      </c>
      <c r="P16" s="29"/>
      <c r="Q16" s="29"/>
      <c r="R16" s="29" t="s">
        <v>40</v>
      </c>
      <c r="S16" s="29"/>
    </row>
    <row r="17" spans="1:19" ht="38.25" x14ac:dyDescent="0.25">
      <c r="A17" s="167">
        <v>9</v>
      </c>
      <c r="B17" s="50" t="s">
        <v>380</v>
      </c>
      <c r="C17" s="29"/>
      <c r="D17" s="52" t="s">
        <v>381</v>
      </c>
      <c r="E17" s="157" t="s">
        <v>48</v>
      </c>
      <c r="F17" s="29" t="s">
        <v>194</v>
      </c>
      <c r="G17" s="29" t="s">
        <v>78</v>
      </c>
      <c r="H17" s="29">
        <v>4.9800000000000004</v>
      </c>
      <c r="I17" s="29" t="s">
        <v>63</v>
      </c>
      <c r="J17" s="45" t="s">
        <v>108</v>
      </c>
      <c r="K17" s="29" t="s">
        <v>32</v>
      </c>
      <c r="L17" s="29" t="s">
        <v>68</v>
      </c>
      <c r="M17" s="29" t="s">
        <v>38</v>
      </c>
      <c r="N17" s="29" t="s">
        <v>247</v>
      </c>
      <c r="O17" s="29" t="s">
        <v>112</v>
      </c>
      <c r="P17" s="29"/>
      <c r="Q17" s="29"/>
      <c r="R17" s="29" t="s">
        <v>40</v>
      </c>
      <c r="S17" s="29"/>
    </row>
    <row r="18" spans="1:19" ht="25.5" x14ac:dyDescent="0.25">
      <c r="A18" s="167">
        <v>10</v>
      </c>
      <c r="B18" s="50" t="s">
        <v>390</v>
      </c>
      <c r="C18" s="53" t="s">
        <v>391</v>
      </c>
      <c r="D18" s="29"/>
      <c r="E18" s="157" t="s">
        <v>48</v>
      </c>
      <c r="F18" s="29" t="s">
        <v>207</v>
      </c>
      <c r="G18" s="29" t="s">
        <v>45</v>
      </c>
      <c r="H18" s="29">
        <v>3.66</v>
      </c>
      <c r="I18" s="53" t="s">
        <v>63</v>
      </c>
      <c r="J18" s="45" t="s">
        <v>108</v>
      </c>
      <c r="K18" s="29" t="s">
        <v>32</v>
      </c>
      <c r="L18" s="29"/>
      <c r="M18" s="29" t="s">
        <v>89</v>
      </c>
      <c r="N18" s="29" t="s">
        <v>247</v>
      </c>
      <c r="O18" s="29" t="s">
        <v>112</v>
      </c>
      <c r="P18" s="29"/>
      <c r="Q18" s="29"/>
      <c r="R18" s="29" t="s">
        <v>40</v>
      </c>
      <c r="S18" s="45"/>
    </row>
    <row r="19" spans="1:19" ht="25.5" x14ac:dyDescent="0.25">
      <c r="A19" s="167">
        <v>11</v>
      </c>
      <c r="B19" s="55" t="s">
        <v>392</v>
      </c>
      <c r="C19" s="44">
        <v>30014</v>
      </c>
      <c r="D19" s="45"/>
      <c r="E19" s="157" t="s">
        <v>48</v>
      </c>
      <c r="F19" s="29" t="s">
        <v>207</v>
      </c>
      <c r="G19" s="45" t="s">
        <v>71</v>
      </c>
      <c r="H19" s="45">
        <v>3.66</v>
      </c>
      <c r="I19" s="53" t="s">
        <v>63</v>
      </c>
      <c r="J19" s="45" t="s">
        <v>108</v>
      </c>
      <c r="K19" s="29" t="s">
        <v>32</v>
      </c>
      <c r="L19" s="45"/>
      <c r="M19" s="45" t="s">
        <v>89</v>
      </c>
      <c r="N19" s="29" t="s">
        <v>248</v>
      </c>
      <c r="O19" s="45" t="s">
        <v>112</v>
      </c>
      <c r="P19" s="45"/>
      <c r="Q19" s="45"/>
      <c r="R19" s="29" t="s">
        <v>40</v>
      </c>
      <c r="S19" s="45"/>
    </row>
    <row r="20" spans="1:19" ht="25.5" x14ac:dyDescent="0.25">
      <c r="A20" s="167">
        <v>12</v>
      </c>
      <c r="B20" s="55" t="s">
        <v>393</v>
      </c>
      <c r="C20" s="44">
        <v>29959</v>
      </c>
      <c r="D20" s="45"/>
      <c r="E20" s="157" t="s">
        <v>48</v>
      </c>
      <c r="F20" s="29" t="s">
        <v>207</v>
      </c>
      <c r="G20" s="45" t="s">
        <v>71</v>
      </c>
      <c r="H20" s="45">
        <v>3.66</v>
      </c>
      <c r="I20" s="53" t="s">
        <v>63</v>
      </c>
      <c r="J20" s="29" t="s">
        <v>58</v>
      </c>
      <c r="K20" s="29" t="s">
        <v>32</v>
      </c>
      <c r="L20" s="45"/>
      <c r="M20" s="29" t="s">
        <v>89</v>
      </c>
      <c r="N20" s="45" t="s">
        <v>620</v>
      </c>
      <c r="O20" s="45" t="s">
        <v>112</v>
      </c>
      <c r="P20" s="45"/>
      <c r="Q20" s="45"/>
      <c r="R20" s="29" t="s">
        <v>40</v>
      </c>
      <c r="S20" s="45"/>
    </row>
    <row r="21" spans="1:19" ht="25.5" x14ac:dyDescent="0.25">
      <c r="A21" s="167">
        <v>13</v>
      </c>
      <c r="B21" s="55" t="s">
        <v>394</v>
      </c>
      <c r="C21" s="44"/>
      <c r="D21" s="56">
        <v>29531</v>
      </c>
      <c r="E21" s="157" t="s">
        <v>48</v>
      </c>
      <c r="F21" s="29" t="s">
        <v>207</v>
      </c>
      <c r="G21" s="45" t="s">
        <v>71</v>
      </c>
      <c r="H21" s="45">
        <v>3.66</v>
      </c>
      <c r="I21" s="53" t="s">
        <v>63</v>
      </c>
      <c r="J21" s="45" t="s">
        <v>108</v>
      </c>
      <c r="K21" s="29" t="s">
        <v>32</v>
      </c>
      <c r="L21" s="45"/>
      <c r="M21" s="29" t="s">
        <v>89</v>
      </c>
      <c r="N21" s="29" t="s">
        <v>248</v>
      </c>
      <c r="O21" s="45" t="s">
        <v>112</v>
      </c>
      <c r="P21" s="45"/>
      <c r="Q21" s="45"/>
      <c r="R21" s="29" t="s">
        <v>40</v>
      </c>
      <c r="S21" s="45"/>
    </row>
    <row r="22" spans="1:19" ht="25.5" x14ac:dyDescent="0.25">
      <c r="A22" s="167">
        <v>14</v>
      </c>
      <c r="B22" s="55" t="s">
        <v>395</v>
      </c>
      <c r="C22" s="44"/>
      <c r="D22" s="57" t="s">
        <v>396</v>
      </c>
      <c r="E22" s="157" t="s">
        <v>48</v>
      </c>
      <c r="F22" s="29" t="s">
        <v>207</v>
      </c>
      <c r="G22" s="45" t="s">
        <v>71</v>
      </c>
      <c r="H22" s="45">
        <v>3.66</v>
      </c>
      <c r="I22" s="53" t="s">
        <v>63</v>
      </c>
      <c r="J22" s="29" t="s">
        <v>134</v>
      </c>
      <c r="K22" s="29" t="s">
        <v>32</v>
      </c>
      <c r="L22" s="45"/>
      <c r="M22" s="45" t="s">
        <v>89</v>
      </c>
      <c r="N22" s="45" t="s">
        <v>247</v>
      </c>
      <c r="O22" s="45" t="s">
        <v>112</v>
      </c>
      <c r="P22" s="45"/>
      <c r="Q22" s="45"/>
      <c r="R22" s="29" t="s">
        <v>40</v>
      </c>
      <c r="S22" s="45"/>
    </row>
    <row r="23" spans="1:19" ht="25.5" x14ac:dyDescent="0.25">
      <c r="A23" s="167">
        <v>15</v>
      </c>
      <c r="B23" s="55" t="s">
        <v>398</v>
      </c>
      <c r="C23" s="44"/>
      <c r="D23" s="58" t="s">
        <v>399</v>
      </c>
      <c r="E23" s="157" t="s">
        <v>48</v>
      </c>
      <c r="F23" s="29" t="s">
        <v>207</v>
      </c>
      <c r="G23" s="45" t="s">
        <v>71</v>
      </c>
      <c r="H23" s="45">
        <v>3.33</v>
      </c>
      <c r="I23" s="53" t="s">
        <v>63</v>
      </c>
      <c r="J23" s="45" t="s">
        <v>108</v>
      </c>
      <c r="K23" s="29" t="s">
        <v>32</v>
      </c>
      <c r="L23" s="45"/>
      <c r="M23" s="45" t="s">
        <v>89</v>
      </c>
      <c r="N23" s="29" t="s">
        <v>248</v>
      </c>
      <c r="O23" s="45" t="s">
        <v>112</v>
      </c>
      <c r="P23" s="45"/>
      <c r="Q23" s="45"/>
      <c r="R23" s="29" t="s">
        <v>40</v>
      </c>
      <c r="S23" s="45"/>
    </row>
    <row r="24" spans="1:19" ht="25.5" x14ac:dyDescent="0.25">
      <c r="A24" s="167">
        <v>16</v>
      </c>
      <c r="B24" s="55" t="s">
        <v>400</v>
      </c>
      <c r="C24" s="45"/>
      <c r="D24" s="45" t="s">
        <v>401</v>
      </c>
      <c r="E24" s="157" t="s">
        <v>48</v>
      </c>
      <c r="F24" s="29" t="s">
        <v>207</v>
      </c>
      <c r="G24" s="45" t="s">
        <v>124</v>
      </c>
      <c r="H24" s="45">
        <v>3.33</v>
      </c>
      <c r="I24" s="53" t="s">
        <v>63</v>
      </c>
      <c r="J24" s="45" t="s">
        <v>108</v>
      </c>
      <c r="K24" s="29" t="s">
        <v>32</v>
      </c>
      <c r="L24" s="45"/>
      <c r="M24" s="45" t="s">
        <v>89</v>
      </c>
      <c r="N24" s="29" t="s">
        <v>248</v>
      </c>
      <c r="O24" s="45" t="s">
        <v>112</v>
      </c>
      <c r="P24" s="45"/>
      <c r="Q24" s="45"/>
      <c r="R24" s="29" t="s">
        <v>40</v>
      </c>
      <c r="S24" s="45"/>
    </row>
    <row r="25" spans="1:19" ht="25.5" x14ac:dyDescent="0.25">
      <c r="A25" s="167">
        <v>17</v>
      </c>
      <c r="B25" s="55" t="s">
        <v>402</v>
      </c>
      <c r="C25" s="45"/>
      <c r="D25" s="45" t="s">
        <v>399</v>
      </c>
      <c r="E25" s="157" t="s">
        <v>48</v>
      </c>
      <c r="F25" s="29" t="s">
        <v>207</v>
      </c>
      <c r="G25" s="45" t="s">
        <v>124</v>
      </c>
      <c r="H25" s="45">
        <v>3.33</v>
      </c>
      <c r="I25" s="53" t="s">
        <v>63</v>
      </c>
      <c r="J25" s="29" t="s">
        <v>134</v>
      </c>
      <c r="K25" s="29" t="s">
        <v>42</v>
      </c>
      <c r="L25" s="45"/>
      <c r="M25" s="45" t="s">
        <v>89</v>
      </c>
      <c r="N25" s="45" t="s">
        <v>620</v>
      </c>
      <c r="O25" s="45" t="s">
        <v>112</v>
      </c>
      <c r="P25" s="45"/>
      <c r="Q25" s="45"/>
      <c r="R25" s="29" t="s">
        <v>40</v>
      </c>
      <c r="S25" s="45"/>
    </row>
    <row r="26" spans="1:19" ht="25.5" x14ac:dyDescent="0.25">
      <c r="A26" s="167">
        <v>18</v>
      </c>
      <c r="B26" s="55" t="s">
        <v>403</v>
      </c>
      <c r="C26" s="58" t="s">
        <v>404</v>
      </c>
      <c r="D26" s="45"/>
      <c r="E26" s="157" t="s">
        <v>48</v>
      </c>
      <c r="F26" s="29" t="s">
        <v>207</v>
      </c>
      <c r="G26" s="45" t="s">
        <v>59</v>
      </c>
      <c r="H26" s="45">
        <v>3.33</v>
      </c>
      <c r="I26" s="53" t="s">
        <v>63</v>
      </c>
      <c r="J26" s="29" t="s">
        <v>80</v>
      </c>
      <c r="K26" s="29" t="s">
        <v>32</v>
      </c>
      <c r="L26" s="45"/>
      <c r="M26" s="29" t="s">
        <v>89</v>
      </c>
      <c r="N26" s="45" t="s">
        <v>620</v>
      </c>
      <c r="O26" s="45" t="s">
        <v>112</v>
      </c>
      <c r="P26" s="45"/>
      <c r="Q26" s="45"/>
      <c r="R26" s="29" t="s">
        <v>40</v>
      </c>
      <c r="S26" s="45"/>
    </row>
    <row r="27" spans="1:19" ht="25.5" x14ac:dyDescent="0.25">
      <c r="A27" s="167">
        <v>19</v>
      </c>
      <c r="B27" s="55" t="s">
        <v>405</v>
      </c>
      <c r="C27" s="58" t="s">
        <v>406</v>
      </c>
      <c r="D27" s="45"/>
      <c r="E27" s="157" t="s">
        <v>48</v>
      </c>
      <c r="F27" s="29" t="s">
        <v>207</v>
      </c>
      <c r="G27" s="45" t="s">
        <v>59</v>
      </c>
      <c r="H27" s="45">
        <v>3.33</v>
      </c>
      <c r="I27" s="53" t="s">
        <v>63</v>
      </c>
      <c r="J27" s="29" t="s">
        <v>134</v>
      </c>
      <c r="K27" s="29" t="s">
        <v>32</v>
      </c>
      <c r="L27" s="45"/>
      <c r="M27" s="29" t="s">
        <v>89</v>
      </c>
      <c r="N27" s="29" t="s">
        <v>248</v>
      </c>
      <c r="O27" s="45" t="s">
        <v>112</v>
      </c>
      <c r="P27" s="45"/>
      <c r="Q27" s="45"/>
      <c r="R27" s="29" t="s">
        <v>40</v>
      </c>
      <c r="S27" s="45"/>
    </row>
    <row r="28" spans="1:19" ht="25.5" x14ac:dyDescent="0.25">
      <c r="A28" s="167">
        <v>20</v>
      </c>
      <c r="B28" s="55" t="s">
        <v>407</v>
      </c>
      <c r="C28" s="59" t="s">
        <v>408</v>
      </c>
      <c r="D28" s="45"/>
      <c r="E28" s="157" t="s">
        <v>48</v>
      </c>
      <c r="F28" s="29" t="s">
        <v>207</v>
      </c>
      <c r="G28" s="45" t="s">
        <v>59</v>
      </c>
      <c r="H28" s="45">
        <v>3.33</v>
      </c>
      <c r="I28" s="53" t="s">
        <v>63</v>
      </c>
      <c r="J28" s="29" t="s">
        <v>108</v>
      </c>
      <c r="K28" s="29" t="s">
        <v>42</v>
      </c>
      <c r="L28" s="45"/>
      <c r="M28" s="45" t="s">
        <v>89</v>
      </c>
      <c r="N28" s="29" t="s">
        <v>248</v>
      </c>
      <c r="O28" s="45" t="s">
        <v>112</v>
      </c>
      <c r="P28" s="45"/>
      <c r="Q28" s="45"/>
      <c r="R28" s="29" t="s">
        <v>40</v>
      </c>
      <c r="S28" s="45"/>
    </row>
    <row r="29" spans="1:19" ht="38.25" x14ac:dyDescent="0.25">
      <c r="A29" s="167">
        <v>21</v>
      </c>
      <c r="B29" s="50" t="s">
        <v>411</v>
      </c>
      <c r="C29" s="29" t="s">
        <v>412</v>
      </c>
      <c r="D29" s="29"/>
      <c r="E29" s="157" t="s">
        <v>48</v>
      </c>
      <c r="F29" s="29" t="s">
        <v>221</v>
      </c>
      <c r="G29" s="29" t="s">
        <v>39</v>
      </c>
      <c r="H29" s="29" t="s">
        <v>36</v>
      </c>
      <c r="I29" s="53" t="s">
        <v>63</v>
      </c>
      <c r="J29" s="29" t="s">
        <v>134</v>
      </c>
      <c r="K29" s="29" t="s">
        <v>32</v>
      </c>
      <c r="L29" s="29" t="s">
        <v>68</v>
      </c>
      <c r="M29" s="29" t="s">
        <v>38</v>
      </c>
      <c r="N29" s="29" t="s">
        <v>247</v>
      </c>
      <c r="O29" s="29" t="s">
        <v>112</v>
      </c>
      <c r="P29" s="29"/>
      <c r="Q29" s="29"/>
      <c r="R29" s="29" t="s">
        <v>40</v>
      </c>
      <c r="S29" s="29"/>
    </row>
    <row r="30" spans="1:19" ht="38.25" x14ac:dyDescent="0.25">
      <c r="A30" s="167">
        <v>22</v>
      </c>
      <c r="B30" s="50" t="s">
        <v>413</v>
      </c>
      <c r="C30" s="45"/>
      <c r="D30" s="51">
        <v>30387</v>
      </c>
      <c r="E30" s="157" t="s">
        <v>48</v>
      </c>
      <c r="F30" s="29" t="s">
        <v>221</v>
      </c>
      <c r="G30" s="29" t="s">
        <v>45</v>
      </c>
      <c r="H30" s="29" t="s">
        <v>46</v>
      </c>
      <c r="I30" s="53" t="s">
        <v>63</v>
      </c>
      <c r="J30" s="29" t="s">
        <v>134</v>
      </c>
      <c r="K30" s="29" t="s">
        <v>42</v>
      </c>
      <c r="L30" s="29" t="s">
        <v>68</v>
      </c>
      <c r="M30" s="29" t="s">
        <v>89</v>
      </c>
      <c r="N30" s="29" t="s">
        <v>409</v>
      </c>
      <c r="O30" s="29" t="s">
        <v>112</v>
      </c>
      <c r="P30" s="29"/>
      <c r="Q30" s="29"/>
      <c r="R30" s="29" t="s">
        <v>40</v>
      </c>
      <c r="S30" s="29" t="s">
        <v>622</v>
      </c>
    </row>
    <row r="31" spans="1:19" ht="51" x14ac:dyDescent="0.25">
      <c r="A31" s="167">
        <v>23</v>
      </c>
      <c r="B31" s="50" t="s">
        <v>425</v>
      </c>
      <c r="C31" s="53" t="s">
        <v>426</v>
      </c>
      <c r="D31" s="53"/>
      <c r="E31" s="157" t="s">
        <v>48</v>
      </c>
      <c r="F31" s="29" t="s">
        <v>579</v>
      </c>
      <c r="G31" s="29" t="s">
        <v>44</v>
      </c>
      <c r="H31" s="29">
        <v>3.66</v>
      </c>
      <c r="I31" s="53" t="s">
        <v>63</v>
      </c>
      <c r="J31" s="29" t="s">
        <v>108</v>
      </c>
      <c r="K31" s="29" t="s">
        <v>67</v>
      </c>
      <c r="L31" s="29" t="s">
        <v>68</v>
      </c>
      <c r="M31" s="29" t="s">
        <v>38</v>
      </c>
      <c r="N31" s="29" t="s">
        <v>247</v>
      </c>
      <c r="O31" s="29" t="s">
        <v>112</v>
      </c>
      <c r="P31" s="29"/>
      <c r="Q31" s="29"/>
      <c r="R31" s="29" t="s">
        <v>40</v>
      </c>
      <c r="S31" s="29"/>
    </row>
    <row r="32" spans="1:19" ht="38.25" x14ac:dyDescent="0.25">
      <c r="A32" s="167">
        <v>24</v>
      </c>
      <c r="B32" s="50" t="s">
        <v>223</v>
      </c>
      <c r="C32" s="52" t="s">
        <v>231</v>
      </c>
      <c r="D32" s="29"/>
      <c r="E32" s="162" t="s">
        <v>48</v>
      </c>
      <c r="F32" s="29" t="s">
        <v>200</v>
      </c>
      <c r="G32" s="29" t="s">
        <v>39</v>
      </c>
      <c r="H32" s="29">
        <v>3.66</v>
      </c>
      <c r="I32" s="62" t="s">
        <v>63</v>
      </c>
      <c r="J32" s="29" t="s">
        <v>58</v>
      </c>
      <c r="K32" s="29" t="s">
        <v>42</v>
      </c>
      <c r="L32" s="29" t="s">
        <v>68</v>
      </c>
      <c r="M32" s="29" t="s">
        <v>38</v>
      </c>
      <c r="N32" s="29" t="s">
        <v>248</v>
      </c>
      <c r="O32" s="29" t="s">
        <v>112</v>
      </c>
      <c r="P32" s="29"/>
      <c r="Q32" s="29"/>
      <c r="R32" s="29" t="s">
        <v>40</v>
      </c>
      <c r="S32" s="45"/>
    </row>
    <row r="33" spans="1:19" ht="38.25" x14ac:dyDescent="0.25">
      <c r="A33" s="167">
        <v>25</v>
      </c>
      <c r="B33" s="50" t="s">
        <v>442</v>
      </c>
      <c r="C33" s="29"/>
      <c r="D33" s="51" t="s">
        <v>443</v>
      </c>
      <c r="E33" s="157" t="s">
        <v>48</v>
      </c>
      <c r="F33" s="29" t="s">
        <v>200</v>
      </c>
      <c r="G33" s="29" t="s">
        <v>59</v>
      </c>
      <c r="H33" s="29">
        <v>3.33</v>
      </c>
      <c r="I33" s="62" t="s">
        <v>63</v>
      </c>
      <c r="J33" s="29" t="s">
        <v>58</v>
      </c>
      <c r="K33" s="29" t="s">
        <v>42</v>
      </c>
      <c r="L33" s="29" t="s">
        <v>68</v>
      </c>
      <c r="M33" s="29" t="s">
        <v>38</v>
      </c>
      <c r="N33" s="29" t="s">
        <v>247</v>
      </c>
      <c r="O33" s="29" t="s">
        <v>112</v>
      </c>
      <c r="P33" s="29"/>
      <c r="Q33" s="29"/>
      <c r="R33" s="29" t="s">
        <v>40</v>
      </c>
      <c r="S33" s="45"/>
    </row>
    <row r="34" spans="1:19" ht="38.25" x14ac:dyDescent="0.25">
      <c r="A34" s="167">
        <v>26</v>
      </c>
      <c r="B34" s="50" t="s">
        <v>445</v>
      </c>
      <c r="C34" s="29"/>
      <c r="D34" s="63" t="s">
        <v>446</v>
      </c>
      <c r="E34" s="157" t="s">
        <v>48</v>
      </c>
      <c r="F34" s="29" t="s">
        <v>200</v>
      </c>
      <c r="G34" s="29" t="s">
        <v>54</v>
      </c>
      <c r="H34" s="29">
        <v>3.33</v>
      </c>
      <c r="I34" s="62" t="s">
        <v>63</v>
      </c>
      <c r="J34" s="29" t="s">
        <v>58</v>
      </c>
      <c r="K34" s="29" t="s">
        <v>42</v>
      </c>
      <c r="L34" s="29" t="s">
        <v>68</v>
      </c>
      <c r="M34" s="29" t="s">
        <v>38</v>
      </c>
      <c r="N34" s="29" t="s">
        <v>247</v>
      </c>
      <c r="O34" s="29" t="s">
        <v>112</v>
      </c>
      <c r="P34" s="29"/>
      <c r="Q34" s="29"/>
      <c r="R34" s="29" t="s">
        <v>40</v>
      </c>
      <c r="S34" s="45"/>
    </row>
    <row r="35" spans="1:19" ht="38.25" x14ac:dyDescent="0.25">
      <c r="A35" s="167">
        <v>27</v>
      </c>
      <c r="B35" s="50" t="s">
        <v>447</v>
      </c>
      <c r="C35" s="29" t="s">
        <v>448</v>
      </c>
      <c r="D35" s="51"/>
      <c r="E35" s="157" t="s">
        <v>48</v>
      </c>
      <c r="F35" s="29" t="s">
        <v>200</v>
      </c>
      <c r="G35" s="29" t="s">
        <v>71</v>
      </c>
      <c r="H35" s="29">
        <v>3.33</v>
      </c>
      <c r="I35" s="62" t="s">
        <v>63</v>
      </c>
      <c r="J35" s="29" t="s">
        <v>108</v>
      </c>
      <c r="K35" s="29" t="s">
        <v>42</v>
      </c>
      <c r="L35" s="29" t="s">
        <v>68</v>
      </c>
      <c r="M35" s="29" t="s">
        <v>38</v>
      </c>
      <c r="N35" s="29" t="s">
        <v>248</v>
      </c>
      <c r="O35" s="29" t="s">
        <v>112</v>
      </c>
      <c r="P35" s="29"/>
      <c r="Q35" s="29"/>
      <c r="R35" s="29" t="s">
        <v>40</v>
      </c>
      <c r="S35" s="45"/>
    </row>
    <row r="36" spans="1:19" ht="38.25" x14ac:dyDescent="0.25">
      <c r="A36" s="167">
        <v>28</v>
      </c>
      <c r="B36" s="50" t="s">
        <v>450</v>
      </c>
      <c r="C36" s="29"/>
      <c r="D36" s="51">
        <v>30602</v>
      </c>
      <c r="E36" s="157" t="s">
        <v>48</v>
      </c>
      <c r="F36" s="29" t="s">
        <v>200</v>
      </c>
      <c r="G36" s="29" t="s">
        <v>54</v>
      </c>
      <c r="H36" s="29">
        <v>3.33</v>
      </c>
      <c r="I36" s="62" t="s">
        <v>63</v>
      </c>
      <c r="J36" s="29" t="s">
        <v>58</v>
      </c>
      <c r="K36" s="29" t="s">
        <v>42</v>
      </c>
      <c r="L36" s="29" t="s">
        <v>68</v>
      </c>
      <c r="M36" s="29" t="s">
        <v>38</v>
      </c>
      <c r="N36" s="29" t="s">
        <v>247</v>
      </c>
      <c r="O36" s="29" t="s">
        <v>112</v>
      </c>
      <c r="P36" s="29"/>
      <c r="Q36" s="29"/>
      <c r="R36" s="29" t="s">
        <v>40</v>
      </c>
      <c r="S36" s="45"/>
    </row>
    <row r="37" spans="1:19" ht="38.25" x14ac:dyDescent="0.25">
      <c r="A37" s="167">
        <v>29</v>
      </c>
      <c r="B37" s="50" t="s">
        <v>451</v>
      </c>
      <c r="C37" s="51"/>
      <c r="D37" s="52" t="s">
        <v>452</v>
      </c>
      <c r="E37" s="157" t="s">
        <v>48</v>
      </c>
      <c r="F37" s="29" t="s">
        <v>200</v>
      </c>
      <c r="G37" s="29" t="s">
        <v>39</v>
      </c>
      <c r="H37" s="29">
        <v>3.66</v>
      </c>
      <c r="I37" s="62" t="s">
        <v>63</v>
      </c>
      <c r="J37" s="29" t="s">
        <v>58</v>
      </c>
      <c r="K37" s="29" t="s">
        <v>42</v>
      </c>
      <c r="L37" s="29" t="s">
        <v>68</v>
      </c>
      <c r="M37" s="29" t="s">
        <v>38</v>
      </c>
      <c r="N37" s="29" t="s">
        <v>248</v>
      </c>
      <c r="O37" s="29" t="s">
        <v>112</v>
      </c>
      <c r="P37" s="29"/>
      <c r="Q37" s="29"/>
      <c r="R37" s="29" t="s">
        <v>40</v>
      </c>
      <c r="S37" s="45"/>
    </row>
    <row r="38" spans="1:19" ht="38.25" x14ac:dyDescent="0.25">
      <c r="A38" s="167">
        <v>30</v>
      </c>
      <c r="B38" s="50" t="s">
        <v>453</v>
      </c>
      <c r="C38" s="51"/>
      <c r="D38" s="52" t="s">
        <v>454</v>
      </c>
      <c r="E38" s="157" t="s">
        <v>48</v>
      </c>
      <c r="F38" s="29" t="s">
        <v>200</v>
      </c>
      <c r="G38" s="29" t="s">
        <v>54</v>
      </c>
      <c r="H38" s="29">
        <v>3.33</v>
      </c>
      <c r="I38" s="62" t="s">
        <v>63</v>
      </c>
      <c r="J38" s="29" t="s">
        <v>58</v>
      </c>
      <c r="K38" s="29" t="s">
        <v>42</v>
      </c>
      <c r="L38" s="29" t="s">
        <v>68</v>
      </c>
      <c r="M38" s="29" t="s">
        <v>38</v>
      </c>
      <c r="N38" s="29" t="s">
        <v>603</v>
      </c>
      <c r="O38" s="29" t="s">
        <v>112</v>
      </c>
      <c r="P38" s="29"/>
      <c r="Q38" s="29"/>
      <c r="R38" s="29" t="s">
        <v>40</v>
      </c>
      <c r="S38" s="45"/>
    </row>
    <row r="39" spans="1:19" ht="38.25" x14ac:dyDescent="0.25">
      <c r="A39" s="167">
        <v>31</v>
      </c>
      <c r="B39" s="50" t="s">
        <v>456</v>
      </c>
      <c r="C39" s="62" t="s">
        <v>457</v>
      </c>
      <c r="D39" s="29"/>
      <c r="E39" s="157" t="s">
        <v>48</v>
      </c>
      <c r="F39" s="29" t="s">
        <v>244</v>
      </c>
      <c r="G39" s="29" t="s">
        <v>124</v>
      </c>
      <c r="H39" s="29" t="s">
        <v>49</v>
      </c>
      <c r="I39" s="61" t="s">
        <v>63</v>
      </c>
      <c r="J39" s="29" t="s">
        <v>58</v>
      </c>
      <c r="K39" s="29" t="s">
        <v>64</v>
      </c>
      <c r="L39" s="29" t="s">
        <v>68</v>
      </c>
      <c r="M39" s="29" t="s">
        <v>89</v>
      </c>
      <c r="N39" s="29" t="s">
        <v>620</v>
      </c>
      <c r="O39" s="29" t="s">
        <v>112</v>
      </c>
      <c r="P39" s="29"/>
      <c r="Q39" s="29"/>
      <c r="R39" s="29" t="s">
        <v>40</v>
      </c>
      <c r="S39" s="45"/>
    </row>
    <row r="40" spans="1:19" ht="38.25" x14ac:dyDescent="0.25">
      <c r="A40" s="167">
        <v>32</v>
      </c>
      <c r="B40" s="50" t="s">
        <v>458</v>
      </c>
      <c r="C40" s="62" t="s">
        <v>459</v>
      </c>
      <c r="D40" s="29"/>
      <c r="E40" s="157" t="s">
        <v>48</v>
      </c>
      <c r="F40" s="29" t="s">
        <v>244</v>
      </c>
      <c r="G40" s="29" t="s">
        <v>45</v>
      </c>
      <c r="H40" s="29" t="s">
        <v>49</v>
      </c>
      <c r="I40" s="53" t="s">
        <v>63</v>
      </c>
      <c r="J40" s="29" t="s">
        <v>58</v>
      </c>
      <c r="K40" s="29" t="s">
        <v>42</v>
      </c>
      <c r="L40" s="29" t="s">
        <v>68</v>
      </c>
      <c r="M40" s="29" t="s">
        <v>170</v>
      </c>
      <c r="N40" s="29" t="s">
        <v>598</v>
      </c>
      <c r="O40" s="29" t="s">
        <v>112</v>
      </c>
      <c r="P40" s="29"/>
      <c r="Q40" s="29" t="s">
        <v>251</v>
      </c>
      <c r="R40" s="29"/>
      <c r="S40" s="45"/>
    </row>
    <row r="41" spans="1:19" ht="38.25" x14ac:dyDescent="0.25">
      <c r="A41" s="167">
        <v>33</v>
      </c>
      <c r="B41" s="50" t="s">
        <v>462</v>
      </c>
      <c r="C41" s="62" t="s">
        <v>463</v>
      </c>
      <c r="D41" s="29"/>
      <c r="E41" s="157" t="s">
        <v>48</v>
      </c>
      <c r="F41" s="29" t="s">
        <v>244</v>
      </c>
      <c r="G41" s="29" t="s">
        <v>124</v>
      </c>
      <c r="H41" s="29" t="s">
        <v>464</v>
      </c>
      <c r="I41" s="53" t="s">
        <v>63</v>
      </c>
      <c r="J41" s="29" t="s">
        <v>58</v>
      </c>
      <c r="K41" s="29" t="s">
        <v>42</v>
      </c>
      <c r="L41" s="29" t="s">
        <v>68</v>
      </c>
      <c r="M41" s="29" t="s">
        <v>89</v>
      </c>
      <c r="N41" s="29" t="s">
        <v>248</v>
      </c>
      <c r="O41" s="29" t="s">
        <v>112</v>
      </c>
      <c r="P41" s="29"/>
      <c r="Q41" s="29"/>
      <c r="R41" s="29" t="s">
        <v>40</v>
      </c>
      <c r="S41" s="45"/>
    </row>
    <row r="42" spans="1:19" ht="38.25" x14ac:dyDescent="0.25">
      <c r="A42" s="167">
        <v>34</v>
      </c>
      <c r="B42" s="50" t="s">
        <v>466</v>
      </c>
      <c r="C42" s="52" t="s">
        <v>467</v>
      </c>
      <c r="D42" s="29"/>
      <c r="E42" s="157" t="s">
        <v>48</v>
      </c>
      <c r="F42" s="29" t="s">
        <v>106</v>
      </c>
      <c r="G42" s="29" t="s">
        <v>71</v>
      </c>
      <c r="H42" s="29">
        <v>3.33</v>
      </c>
      <c r="I42" s="61" t="s">
        <v>63</v>
      </c>
      <c r="J42" s="29" t="s">
        <v>108</v>
      </c>
      <c r="K42" s="29" t="s">
        <v>42</v>
      </c>
      <c r="L42" s="29" t="s">
        <v>68</v>
      </c>
      <c r="M42" s="29" t="s">
        <v>58</v>
      </c>
      <c r="N42" s="29" t="s">
        <v>248</v>
      </c>
      <c r="O42" s="29" t="s">
        <v>112</v>
      </c>
      <c r="P42" s="29" t="s">
        <v>112</v>
      </c>
      <c r="Q42" s="29"/>
      <c r="R42" s="29" t="s">
        <v>40</v>
      </c>
      <c r="S42" s="45"/>
    </row>
    <row r="43" spans="1:19" ht="38.25" x14ac:dyDescent="0.25">
      <c r="A43" s="167">
        <v>35</v>
      </c>
      <c r="B43" s="50" t="s">
        <v>469</v>
      </c>
      <c r="C43" s="29"/>
      <c r="D43" s="52" t="s">
        <v>470</v>
      </c>
      <c r="E43" s="157" t="s">
        <v>48</v>
      </c>
      <c r="F43" s="29" t="s">
        <v>106</v>
      </c>
      <c r="G43" s="29" t="s">
        <v>54</v>
      </c>
      <c r="H43" s="29">
        <v>3.33</v>
      </c>
      <c r="I43" s="61" t="s">
        <v>63</v>
      </c>
      <c r="J43" s="29" t="s">
        <v>58</v>
      </c>
      <c r="K43" s="29" t="s">
        <v>42</v>
      </c>
      <c r="L43" s="29" t="s">
        <v>68</v>
      </c>
      <c r="M43" s="29" t="s">
        <v>58</v>
      </c>
      <c r="N43" s="29" t="s">
        <v>247</v>
      </c>
      <c r="O43" s="29" t="s">
        <v>112</v>
      </c>
      <c r="P43" s="29" t="s">
        <v>112</v>
      </c>
      <c r="Q43" s="29"/>
      <c r="R43" s="29" t="s">
        <v>40</v>
      </c>
      <c r="S43" s="45"/>
    </row>
    <row r="44" spans="1:19" ht="38.25" x14ac:dyDescent="0.25">
      <c r="A44" s="167">
        <v>36</v>
      </c>
      <c r="B44" s="50" t="s">
        <v>471</v>
      </c>
      <c r="C44" s="29"/>
      <c r="D44" s="52" t="s">
        <v>472</v>
      </c>
      <c r="E44" s="157" t="s">
        <v>48</v>
      </c>
      <c r="F44" s="29" t="s">
        <v>106</v>
      </c>
      <c r="G44" s="29" t="s">
        <v>473</v>
      </c>
      <c r="H44" s="29">
        <v>3.33</v>
      </c>
      <c r="I44" s="61" t="s">
        <v>63</v>
      </c>
      <c r="J44" s="29" t="s">
        <v>58</v>
      </c>
      <c r="K44" s="29" t="s">
        <v>460</v>
      </c>
      <c r="L44" s="29" t="s">
        <v>68</v>
      </c>
      <c r="M44" s="29" t="s">
        <v>38</v>
      </c>
      <c r="N44" s="29" t="s">
        <v>247</v>
      </c>
      <c r="O44" s="29" t="s">
        <v>112</v>
      </c>
      <c r="P44" s="29"/>
      <c r="Q44" s="29"/>
      <c r="R44" s="29" t="s">
        <v>40</v>
      </c>
      <c r="S44" s="45"/>
    </row>
    <row r="45" spans="1:19" ht="51" x14ac:dyDescent="0.25">
      <c r="A45" s="167">
        <v>37</v>
      </c>
      <c r="B45" s="82" t="s">
        <v>53</v>
      </c>
      <c r="C45" s="76">
        <v>30445</v>
      </c>
      <c r="D45" s="68"/>
      <c r="E45" s="158" t="s">
        <v>48</v>
      </c>
      <c r="F45" s="68" t="s">
        <v>585</v>
      </c>
      <c r="G45" s="68" t="s">
        <v>54</v>
      </c>
      <c r="H45" s="68" t="s">
        <v>46</v>
      </c>
      <c r="I45" s="62" t="s">
        <v>63</v>
      </c>
      <c r="J45" s="29" t="s">
        <v>108</v>
      </c>
      <c r="K45" s="68" t="s">
        <v>42</v>
      </c>
      <c r="L45" s="68" t="s">
        <v>68</v>
      </c>
      <c r="M45" s="29" t="s">
        <v>38</v>
      </c>
      <c r="N45" s="78" t="s">
        <v>249</v>
      </c>
      <c r="O45" s="68" t="s">
        <v>112</v>
      </c>
      <c r="P45" s="68"/>
      <c r="Q45" s="68"/>
      <c r="R45" s="29" t="s">
        <v>40</v>
      </c>
      <c r="S45" s="68"/>
    </row>
    <row r="46" spans="1:19" ht="51" x14ac:dyDescent="0.25">
      <c r="A46" s="167">
        <v>38</v>
      </c>
      <c r="B46" s="102" t="s">
        <v>55</v>
      </c>
      <c r="C46" s="81" t="s">
        <v>56</v>
      </c>
      <c r="D46" s="81"/>
      <c r="E46" s="159" t="s">
        <v>48</v>
      </c>
      <c r="F46" s="68" t="s">
        <v>585</v>
      </c>
      <c r="G46" s="81" t="s">
        <v>72</v>
      </c>
      <c r="H46" s="81" t="s">
        <v>52</v>
      </c>
      <c r="I46" s="62" t="s">
        <v>63</v>
      </c>
      <c r="J46" s="81" t="s">
        <v>372</v>
      </c>
      <c r="K46" s="81" t="s">
        <v>32</v>
      </c>
      <c r="L46" s="68" t="s">
        <v>68</v>
      </c>
      <c r="M46" s="81" t="s">
        <v>58</v>
      </c>
      <c r="N46" s="78" t="s">
        <v>249</v>
      </c>
      <c r="O46" s="81" t="s">
        <v>112</v>
      </c>
      <c r="P46" s="81" t="s">
        <v>112</v>
      </c>
      <c r="Q46" s="81"/>
      <c r="R46" s="29" t="s">
        <v>40</v>
      </c>
      <c r="S46" s="81"/>
    </row>
    <row r="47" spans="1:19" ht="51" x14ac:dyDescent="0.25">
      <c r="A47" s="167">
        <v>39</v>
      </c>
      <c r="B47" s="82" t="s">
        <v>525</v>
      </c>
      <c r="C47" s="76">
        <v>27771</v>
      </c>
      <c r="D47" s="68"/>
      <c r="E47" s="158" t="s">
        <v>48</v>
      </c>
      <c r="F47" s="68" t="s">
        <v>585</v>
      </c>
      <c r="G47" s="68" t="s">
        <v>102</v>
      </c>
      <c r="H47" s="68" t="s">
        <v>30</v>
      </c>
      <c r="I47" s="62" t="s">
        <v>63</v>
      </c>
      <c r="J47" s="29" t="s">
        <v>108</v>
      </c>
      <c r="K47" s="68" t="s">
        <v>32</v>
      </c>
      <c r="L47" s="68" t="s">
        <v>68</v>
      </c>
      <c r="M47" s="68" t="s">
        <v>58</v>
      </c>
      <c r="N47" s="68" t="s">
        <v>248</v>
      </c>
      <c r="O47" s="68" t="s">
        <v>112</v>
      </c>
      <c r="P47" s="68" t="s">
        <v>112</v>
      </c>
      <c r="Q47" s="45"/>
      <c r="R47" s="29" t="s">
        <v>40</v>
      </c>
      <c r="S47" s="68"/>
    </row>
    <row r="48" spans="1:19" ht="51" x14ac:dyDescent="0.25">
      <c r="A48" s="167">
        <v>40</v>
      </c>
      <c r="B48" s="82" t="s">
        <v>530</v>
      </c>
      <c r="C48" s="76"/>
      <c r="D48" s="103">
        <v>30354</v>
      </c>
      <c r="E48" s="158" t="s">
        <v>48</v>
      </c>
      <c r="F48" s="68" t="s">
        <v>585</v>
      </c>
      <c r="G48" s="68" t="s">
        <v>45</v>
      </c>
      <c r="H48" s="68" t="s">
        <v>46</v>
      </c>
      <c r="I48" s="62" t="s">
        <v>63</v>
      </c>
      <c r="J48" s="68" t="s">
        <v>58</v>
      </c>
      <c r="K48" s="29" t="s">
        <v>42</v>
      </c>
      <c r="L48" s="68" t="s">
        <v>68</v>
      </c>
      <c r="M48" s="29" t="s">
        <v>38</v>
      </c>
      <c r="N48" s="78" t="s">
        <v>249</v>
      </c>
      <c r="O48" s="68" t="s">
        <v>112</v>
      </c>
      <c r="P48" s="68"/>
      <c r="Q48" s="68"/>
      <c r="R48" s="29" t="s">
        <v>40</v>
      </c>
      <c r="S48" s="68"/>
    </row>
    <row r="49" spans="1:19" ht="63.75" x14ac:dyDescent="0.25">
      <c r="A49" s="167">
        <v>41</v>
      </c>
      <c r="B49" s="102" t="s">
        <v>533</v>
      </c>
      <c r="C49" s="81" t="s">
        <v>391</v>
      </c>
      <c r="D49" s="81"/>
      <c r="E49" s="159" t="s">
        <v>48</v>
      </c>
      <c r="F49" s="68" t="s">
        <v>585</v>
      </c>
      <c r="G49" s="81" t="s">
        <v>124</v>
      </c>
      <c r="H49" s="81" t="s">
        <v>49</v>
      </c>
      <c r="I49" s="62" t="s">
        <v>63</v>
      </c>
      <c r="J49" s="29" t="s">
        <v>108</v>
      </c>
      <c r="K49" s="81" t="s">
        <v>31</v>
      </c>
      <c r="L49" s="68" t="s">
        <v>68</v>
      </c>
      <c r="M49" s="29" t="s">
        <v>38</v>
      </c>
      <c r="N49" s="78" t="s">
        <v>249</v>
      </c>
      <c r="O49" s="81" t="s">
        <v>112</v>
      </c>
      <c r="P49" s="81"/>
      <c r="Q49" s="81" t="s">
        <v>112</v>
      </c>
      <c r="R49" s="78"/>
      <c r="S49" s="68" t="s">
        <v>615</v>
      </c>
    </row>
    <row r="50" spans="1:19" ht="25.5" x14ac:dyDescent="0.25">
      <c r="A50" s="167">
        <v>42</v>
      </c>
      <c r="B50" s="50" t="s">
        <v>668</v>
      </c>
      <c r="C50" s="38"/>
      <c r="D50" s="39" t="s">
        <v>669</v>
      </c>
      <c r="E50" s="158" t="s">
        <v>48</v>
      </c>
      <c r="F50" s="29" t="s">
        <v>208</v>
      </c>
      <c r="G50" s="29" t="s">
        <v>44</v>
      </c>
      <c r="H50" s="29">
        <v>3.99</v>
      </c>
      <c r="I50" s="62" t="s">
        <v>63</v>
      </c>
      <c r="J50" s="29" t="s">
        <v>108</v>
      </c>
      <c r="K50" s="29" t="s">
        <v>32</v>
      </c>
      <c r="L50" s="29" t="s">
        <v>68</v>
      </c>
      <c r="M50" s="29" t="s">
        <v>89</v>
      </c>
      <c r="N50" s="29" t="s">
        <v>691</v>
      </c>
      <c r="O50" s="81" t="s">
        <v>112</v>
      </c>
      <c r="P50" s="29"/>
      <c r="Q50" s="29"/>
      <c r="R50" s="29" t="s">
        <v>40</v>
      </c>
      <c r="S50" s="29"/>
    </row>
    <row r="51" spans="1:19" ht="25.5" x14ac:dyDescent="0.25">
      <c r="A51" s="167">
        <v>43</v>
      </c>
      <c r="B51" s="50" t="s">
        <v>670</v>
      </c>
      <c r="C51" s="38" t="s">
        <v>671</v>
      </c>
      <c r="D51" s="39"/>
      <c r="E51" s="158" t="s">
        <v>48</v>
      </c>
      <c r="F51" s="29" t="s">
        <v>208</v>
      </c>
      <c r="G51" s="29" t="s">
        <v>124</v>
      </c>
      <c r="H51" s="29">
        <v>3.33</v>
      </c>
      <c r="I51" s="62" t="s">
        <v>63</v>
      </c>
      <c r="J51" s="29" t="s">
        <v>108</v>
      </c>
      <c r="K51" s="29" t="s">
        <v>32</v>
      </c>
      <c r="L51" s="29" t="s">
        <v>68</v>
      </c>
      <c r="M51" s="29" t="s">
        <v>89</v>
      </c>
      <c r="N51" s="29" t="s">
        <v>692</v>
      </c>
      <c r="O51" s="81" t="s">
        <v>112</v>
      </c>
      <c r="P51" s="29"/>
      <c r="Q51" s="29"/>
      <c r="R51" s="29" t="s">
        <v>40</v>
      </c>
      <c r="S51" s="29"/>
    </row>
    <row r="52" spans="1:19" ht="25.5" x14ac:dyDescent="0.25">
      <c r="A52" s="167">
        <v>44</v>
      </c>
      <c r="B52" s="50" t="s">
        <v>675</v>
      </c>
      <c r="C52" s="29"/>
      <c r="D52" s="51">
        <v>28767</v>
      </c>
      <c r="E52" s="158" t="s">
        <v>48</v>
      </c>
      <c r="F52" s="29" t="s">
        <v>208</v>
      </c>
      <c r="G52" s="29" t="s">
        <v>676</v>
      </c>
      <c r="H52" s="29">
        <v>4.32</v>
      </c>
      <c r="I52" s="62" t="s">
        <v>63</v>
      </c>
      <c r="J52" s="29" t="s">
        <v>108</v>
      </c>
      <c r="K52" s="29" t="s">
        <v>32</v>
      </c>
      <c r="L52" s="29" t="s">
        <v>68</v>
      </c>
      <c r="M52" s="29" t="s">
        <v>89</v>
      </c>
      <c r="N52" s="29" t="s">
        <v>695</v>
      </c>
      <c r="O52" s="81" t="s">
        <v>112</v>
      </c>
      <c r="P52" s="29"/>
      <c r="Q52" s="29"/>
      <c r="R52" s="29" t="s">
        <v>40</v>
      </c>
      <c r="S52" s="29"/>
    </row>
    <row r="53" spans="1:19" ht="25.5" x14ac:dyDescent="0.25">
      <c r="A53" s="167">
        <v>45</v>
      </c>
      <c r="B53" s="50" t="s">
        <v>677</v>
      </c>
      <c r="C53" s="29"/>
      <c r="D53" s="29" t="s">
        <v>678</v>
      </c>
      <c r="E53" s="158" t="s">
        <v>48</v>
      </c>
      <c r="F53" s="29" t="s">
        <v>208</v>
      </c>
      <c r="G53" s="29" t="s">
        <v>78</v>
      </c>
      <c r="H53" s="29">
        <v>4.6500000000000004</v>
      </c>
      <c r="I53" s="62" t="s">
        <v>63</v>
      </c>
      <c r="J53" s="29" t="s">
        <v>108</v>
      </c>
      <c r="K53" s="29" t="s">
        <v>32</v>
      </c>
      <c r="L53" s="29" t="s">
        <v>68</v>
      </c>
      <c r="M53" s="29" t="s">
        <v>33</v>
      </c>
      <c r="N53" s="29" t="s">
        <v>696</v>
      </c>
      <c r="O53" s="81" t="s">
        <v>112</v>
      </c>
      <c r="P53" s="29"/>
      <c r="Q53" s="29"/>
      <c r="R53" s="29" t="s">
        <v>40</v>
      </c>
      <c r="S53" s="29"/>
    </row>
    <row r="54" spans="1:19" ht="25.5" x14ac:dyDescent="0.25">
      <c r="A54" s="167">
        <v>46</v>
      </c>
      <c r="B54" s="50" t="s">
        <v>681</v>
      </c>
      <c r="C54" s="29" t="s">
        <v>682</v>
      </c>
      <c r="D54" s="29"/>
      <c r="E54" s="158" t="s">
        <v>48</v>
      </c>
      <c r="F54" s="29" t="s">
        <v>208</v>
      </c>
      <c r="G54" s="29" t="s">
        <v>124</v>
      </c>
      <c r="H54" s="29">
        <v>3.33</v>
      </c>
      <c r="I54" s="29" t="s">
        <v>41</v>
      </c>
      <c r="J54" s="29" t="s">
        <v>108</v>
      </c>
      <c r="K54" s="29" t="s">
        <v>32</v>
      </c>
      <c r="L54" s="29" t="s">
        <v>68</v>
      </c>
      <c r="M54" s="29" t="s">
        <v>89</v>
      </c>
      <c r="N54" s="29" t="s">
        <v>698</v>
      </c>
      <c r="O54" s="81" t="s">
        <v>112</v>
      </c>
      <c r="P54" s="29"/>
      <c r="Q54" s="29"/>
      <c r="R54" s="29" t="s">
        <v>40</v>
      </c>
      <c r="S54" s="29"/>
    </row>
    <row r="55" spans="1:19" ht="25.5" x14ac:dyDescent="0.25">
      <c r="A55" s="167">
        <v>47</v>
      </c>
      <c r="B55" s="50" t="s">
        <v>683</v>
      </c>
      <c r="C55" s="51">
        <v>31176</v>
      </c>
      <c r="D55" s="29"/>
      <c r="E55" s="158" t="s">
        <v>48</v>
      </c>
      <c r="F55" s="29" t="s">
        <v>208</v>
      </c>
      <c r="G55" s="29" t="s">
        <v>124</v>
      </c>
      <c r="H55" s="29">
        <v>3.33</v>
      </c>
      <c r="I55" s="29" t="s">
        <v>41</v>
      </c>
      <c r="J55" s="29" t="s">
        <v>108</v>
      </c>
      <c r="K55" s="29" t="s">
        <v>32</v>
      </c>
      <c r="L55" s="29" t="s">
        <v>68</v>
      </c>
      <c r="M55" s="29" t="s">
        <v>89</v>
      </c>
      <c r="N55" s="29" t="s">
        <v>699</v>
      </c>
      <c r="O55" s="81" t="s">
        <v>112</v>
      </c>
      <c r="P55" s="29"/>
      <c r="Q55" s="29"/>
      <c r="R55" s="29" t="s">
        <v>40</v>
      </c>
      <c r="S55" s="29"/>
    </row>
    <row r="56" spans="1:19" ht="25.5" x14ac:dyDescent="0.25">
      <c r="A56" s="167">
        <v>48</v>
      </c>
      <c r="B56" s="50" t="s">
        <v>684</v>
      </c>
      <c r="C56" s="29"/>
      <c r="D56" s="29" t="s">
        <v>685</v>
      </c>
      <c r="E56" s="158" t="s">
        <v>48</v>
      </c>
      <c r="F56" s="29" t="s">
        <v>208</v>
      </c>
      <c r="G56" s="29" t="s">
        <v>124</v>
      </c>
      <c r="H56" s="29">
        <v>3.33</v>
      </c>
      <c r="I56" s="29" t="s">
        <v>41</v>
      </c>
      <c r="J56" s="29" t="s">
        <v>58</v>
      </c>
      <c r="K56" s="29" t="s">
        <v>32</v>
      </c>
      <c r="L56" s="29" t="s">
        <v>68</v>
      </c>
      <c r="M56" s="29" t="s">
        <v>89</v>
      </c>
      <c r="N56" s="29" t="s">
        <v>700</v>
      </c>
      <c r="O56" s="81" t="s">
        <v>112</v>
      </c>
      <c r="P56" s="29"/>
      <c r="Q56" s="29"/>
      <c r="R56" s="29" t="s">
        <v>40</v>
      </c>
      <c r="S56" s="29"/>
    </row>
    <row r="57" spans="1:19" ht="38.25" x14ac:dyDescent="0.25">
      <c r="A57" s="167">
        <v>49</v>
      </c>
      <c r="B57" s="50" t="s">
        <v>716</v>
      </c>
      <c r="C57" s="110"/>
      <c r="D57" s="51">
        <v>29779</v>
      </c>
      <c r="E57" s="157" t="s">
        <v>48</v>
      </c>
      <c r="F57" s="29" t="s">
        <v>90</v>
      </c>
      <c r="G57" s="29" t="s">
        <v>44</v>
      </c>
      <c r="H57" s="29" t="s">
        <v>46</v>
      </c>
      <c r="I57" s="29" t="s">
        <v>63</v>
      </c>
      <c r="J57" s="29" t="s">
        <v>58</v>
      </c>
      <c r="K57" s="29" t="s">
        <v>42</v>
      </c>
      <c r="L57" s="29" t="s">
        <v>68</v>
      </c>
      <c r="M57" s="29" t="s">
        <v>38</v>
      </c>
      <c r="N57" s="29" t="s">
        <v>248</v>
      </c>
      <c r="O57" s="29" t="s">
        <v>112</v>
      </c>
      <c r="P57" s="29"/>
      <c r="Q57" s="29"/>
      <c r="R57" s="29" t="s">
        <v>40</v>
      </c>
      <c r="S57" s="29"/>
    </row>
    <row r="58" spans="1:19" ht="38.25" x14ac:dyDescent="0.25">
      <c r="A58" s="167">
        <v>50</v>
      </c>
      <c r="B58" s="50" t="s">
        <v>720</v>
      </c>
      <c r="C58" s="166">
        <v>30947</v>
      </c>
      <c r="D58" s="29"/>
      <c r="E58" s="157" t="s">
        <v>721</v>
      </c>
      <c r="F58" s="29" t="s">
        <v>122</v>
      </c>
      <c r="G58" s="29" t="s">
        <v>71</v>
      </c>
      <c r="H58" s="29">
        <v>3.33</v>
      </c>
      <c r="I58" s="29" t="s">
        <v>63</v>
      </c>
      <c r="J58" s="29" t="s">
        <v>108</v>
      </c>
      <c r="K58" s="29" t="s">
        <v>32</v>
      </c>
      <c r="L58" s="29" t="s">
        <v>68</v>
      </c>
      <c r="M58" s="29" t="s">
        <v>38</v>
      </c>
      <c r="N58" s="29" t="s">
        <v>620</v>
      </c>
      <c r="O58" s="29" t="s">
        <v>112</v>
      </c>
      <c r="P58" s="29"/>
      <c r="Q58" s="29"/>
      <c r="R58" s="29" t="s">
        <v>40</v>
      </c>
      <c r="S58" s="29"/>
    </row>
    <row r="59" spans="1:19" ht="38.25" x14ac:dyDescent="0.25">
      <c r="A59" s="167">
        <v>51</v>
      </c>
      <c r="B59" s="50" t="s">
        <v>734</v>
      </c>
      <c r="C59" s="163">
        <v>29682</v>
      </c>
      <c r="D59" s="164"/>
      <c r="E59" s="157" t="s">
        <v>48</v>
      </c>
      <c r="F59" s="29" t="s">
        <v>126</v>
      </c>
      <c r="G59" s="29" t="s">
        <v>54</v>
      </c>
      <c r="H59" s="29">
        <v>3.66</v>
      </c>
      <c r="I59" s="29" t="s">
        <v>63</v>
      </c>
      <c r="J59" s="29" t="s">
        <v>108</v>
      </c>
      <c r="K59" s="29" t="s">
        <v>42</v>
      </c>
      <c r="L59" s="29" t="s">
        <v>68</v>
      </c>
      <c r="M59" s="29" t="s">
        <v>38</v>
      </c>
      <c r="N59" s="29" t="s">
        <v>735</v>
      </c>
      <c r="O59" s="29" t="s">
        <v>112</v>
      </c>
      <c r="P59" s="29"/>
      <c r="Q59" s="29" t="s">
        <v>112</v>
      </c>
      <c r="R59" s="29"/>
      <c r="S59" s="29"/>
    </row>
    <row r="60" spans="1:19" ht="38.25" x14ac:dyDescent="0.25">
      <c r="A60" s="167">
        <v>52</v>
      </c>
      <c r="B60" s="50" t="s">
        <v>736</v>
      </c>
      <c r="C60" s="40"/>
      <c r="D60" s="153">
        <v>30351</v>
      </c>
      <c r="E60" s="157" t="s">
        <v>48</v>
      </c>
      <c r="F60" s="29" t="s">
        <v>126</v>
      </c>
      <c r="G60" s="29" t="s">
        <v>45</v>
      </c>
      <c r="H60" s="29">
        <v>3.66</v>
      </c>
      <c r="I60" s="29" t="s">
        <v>63</v>
      </c>
      <c r="J60" s="29" t="s">
        <v>108</v>
      </c>
      <c r="K60" s="29" t="s">
        <v>42</v>
      </c>
      <c r="L60" s="29" t="s">
        <v>68</v>
      </c>
      <c r="M60" s="29" t="s">
        <v>38</v>
      </c>
      <c r="N60" s="29" t="s">
        <v>248</v>
      </c>
      <c r="O60" s="29" t="s">
        <v>112</v>
      </c>
      <c r="P60" s="29"/>
      <c r="Q60" s="29"/>
      <c r="R60" s="29" t="s">
        <v>40</v>
      </c>
      <c r="S60" s="29"/>
    </row>
    <row r="61" spans="1:19" ht="38.25" x14ac:dyDescent="0.25">
      <c r="A61" s="167">
        <v>53</v>
      </c>
      <c r="B61" s="50" t="s">
        <v>737</v>
      </c>
      <c r="C61" s="40"/>
      <c r="D61" s="165" t="s">
        <v>738</v>
      </c>
      <c r="E61" s="157" t="s">
        <v>48</v>
      </c>
      <c r="F61" s="29" t="s">
        <v>126</v>
      </c>
      <c r="G61" s="29" t="s">
        <v>54</v>
      </c>
      <c r="H61" s="29">
        <v>4.32</v>
      </c>
      <c r="I61" s="29" t="s">
        <v>63</v>
      </c>
      <c r="J61" s="29" t="s">
        <v>108</v>
      </c>
      <c r="K61" s="29" t="s">
        <v>42</v>
      </c>
      <c r="L61" s="29" t="s">
        <v>68</v>
      </c>
      <c r="M61" s="29" t="s">
        <v>38</v>
      </c>
      <c r="N61" s="29" t="s">
        <v>248</v>
      </c>
      <c r="O61" s="29" t="s">
        <v>112</v>
      </c>
      <c r="P61" s="29"/>
      <c r="Q61" s="29"/>
      <c r="R61" s="29" t="s">
        <v>40</v>
      </c>
      <c r="S61" s="29"/>
    </row>
    <row r="62" spans="1:19" ht="51" x14ac:dyDescent="0.25">
      <c r="A62" s="167">
        <v>54</v>
      </c>
      <c r="B62" s="50" t="s">
        <v>539</v>
      </c>
      <c r="C62" s="29"/>
      <c r="D62" s="29">
        <v>27080</v>
      </c>
      <c r="E62" s="157" t="s">
        <v>110</v>
      </c>
      <c r="F62" s="29" t="s">
        <v>218</v>
      </c>
      <c r="G62" s="29" t="s">
        <v>54</v>
      </c>
      <c r="H62" s="29">
        <v>3.99</v>
      </c>
      <c r="I62" s="29" t="s">
        <v>63</v>
      </c>
      <c r="J62" s="29" t="s">
        <v>134</v>
      </c>
      <c r="K62" s="29" t="s">
        <v>31</v>
      </c>
      <c r="L62" s="29" t="s">
        <v>68</v>
      </c>
      <c r="M62" s="29" t="s">
        <v>38</v>
      </c>
      <c r="N62" s="29" t="s">
        <v>248</v>
      </c>
      <c r="O62" s="29" t="s">
        <v>112</v>
      </c>
      <c r="P62" s="29"/>
      <c r="Q62" s="29"/>
      <c r="R62" s="29" t="s">
        <v>40</v>
      </c>
      <c r="S62" s="29"/>
    </row>
    <row r="63" spans="1:19" ht="38.25" x14ac:dyDescent="0.25">
      <c r="A63" s="167">
        <v>55</v>
      </c>
      <c r="B63" s="50" t="s">
        <v>540</v>
      </c>
      <c r="C63" s="51">
        <v>29146</v>
      </c>
      <c r="D63" s="29"/>
      <c r="E63" s="157" t="s">
        <v>34</v>
      </c>
      <c r="F63" s="29" t="s">
        <v>218</v>
      </c>
      <c r="G63" s="29" t="s">
        <v>39</v>
      </c>
      <c r="H63" s="29">
        <v>3.99</v>
      </c>
      <c r="I63" s="61" t="s">
        <v>63</v>
      </c>
      <c r="J63" s="29" t="s">
        <v>108</v>
      </c>
      <c r="K63" s="29" t="s">
        <v>536</v>
      </c>
      <c r="L63" s="29" t="s">
        <v>68</v>
      </c>
      <c r="M63" s="29" t="s">
        <v>38</v>
      </c>
      <c r="N63" s="29" t="s">
        <v>248</v>
      </c>
      <c r="O63" s="29" t="s">
        <v>112</v>
      </c>
      <c r="P63" s="29"/>
      <c r="Q63" s="29"/>
      <c r="R63" s="29" t="s">
        <v>40</v>
      </c>
      <c r="S63" s="29"/>
    </row>
    <row r="64" spans="1:19" ht="51" x14ac:dyDescent="0.25">
      <c r="A64" s="167">
        <v>56</v>
      </c>
      <c r="B64" s="50" t="s">
        <v>541</v>
      </c>
      <c r="C64" s="51">
        <v>29064</v>
      </c>
      <c r="D64" s="29"/>
      <c r="E64" s="157" t="s">
        <v>110</v>
      </c>
      <c r="F64" s="29" t="s">
        <v>218</v>
      </c>
      <c r="G64" s="29" t="s">
        <v>45</v>
      </c>
      <c r="H64" s="29">
        <v>3.66</v>
      </c>
      <c r="I64" s="53" t="s">
        <v>63</v>
      </c>
      <c r="J64" s="29" t="s">
        <v>108</v>
      </c>
      <c r="K64" s="29" t="s">
        <v>536</v>
      </c>
      <c r="L64" s="29" t="s">
        <v>68</v>
      </c>
      <c r="M64" s="29" t="s">
        <v>38</v>
      </c>
      <c r="N64" s="29" t="s">
        <v>248</v>
      </c>
      <c r="O64" s="29" t="s">
        <v>112</v>
      </c>
      <c r="P64" s="29"/>
      <c r="Q64" s="29"/>
      <c r="R64" s="29" t="s">
        <v>40</v>
      </c>
      <c r="S64" s="29"/>
    </row>
    <row r="65" spans="1:19" ht="38.25" x14ac:dyDescent="0.25">
      <c r="A65" s="167">
        <v>57</v>
      </c>
      <c r="B65" s="50" t="s">
        <v>542</v>
      </c>
      <c r="C65" s="51" t="s">
        <v>543</v>
      </c>
      <c r="D65" s="29"/>
      <c r="E65" s="157" t="s">
        <v>34</v>
      </c>
      <c r="F65" s="29" t="s">
        <v>218</v>
      </c>
      <c r="G65" s="29" t="s">
        <v>544</v>
      </c>
      <c r="H65" s="29">
        <v>3.66</v>
      </c>
      <c r="I65" s="53" t="s">
        <v>63</v>
      </c>
      <c r="J65" s="29" t="s">
        <v>108</v>
      </c>
      <c r="K65" s="29" t="s">
        <v>31</v>
      </c>
      <c r="L65" s="29" t="s">
        <v>68</v>
      </c>
      <c r="M65" s="29" t="s">
        <v>38</v>
      </c>
      <c r="N65" s="29" t="s">
        <v>248</v>
      </c>
      <c r="O65" s="29" t="s">
        <v>112</v>
      </c>
      <c r="P65" s="29"/>
      <c r="Q65" s="29"/>
      <c r="R65" s="29" t="s">
        <v>40</v>
      </c>
      <c r="S65" s="29"/>
    </row>
    <row r="66" spans="1:19" ht="38.25" x14ac:dyDescent="0.25">
      <c r="A66" s="167">
        <v>58</v>
      </c>
      <c r="B66" s="50" t="s">
        <v>545</v>
      </c>
      <c r="C66" s="51" t="s">
        <v>546</v>
      </c>
      <c r="D66" s="29"/>
      <c r="E66" s="157" t="s">
        <v>34</v>
      </c>
      <c r="F66" s="29" t="s">
        <v>218</v>
      </c>
      <c r="G66" s="29" t="s">
        <v>54</v>
      </c>
      <c r="H66" s="29">
        <v>3.66</v>
      </c>
      <c r="I66" s="53" t="s">
        <v>63</v>
      </c>
      <c r="J66" s="29" t="s">
        <v>547</v>
      </c>
      <c r="K66" s="29" t="s">
        <v>605</v>
      </c>
      <c r="L66" s="29" t="s">
        <v>68</v>
      </c>
      <c r="M66" s="29" t="s">
        <v>38</v>
      </c>
      <c r="N66" s="29" t="s">
        <v>248</v>
      </c>
      <c r="O66" s="29" t="s">
        <v>112</v>
      </c>
      <c r="P66" s="29"/>
      <c r="Q66" s="29"/>
      <c r="R66" s="29" t="s">
        <v>40</v>
      </c>
      <c r="S66" s="29"/>
    </row>
    <row r="67" spans="1:19" ht="38.25" x14ac:dyDescent="0.25">
      <c r="A67" s="167">
        <v>59</v>
      </c>
      <c r="B67" s="50" t="s">
        <v>548</v>
      </c>
      <c r="C67" s="51">
        <v>30381</v>
      </c>
      <c r="D67" s="29"/>
      <c r="E67" s="157" t="s">
        <v>48</v>
      </c>
      <c r="F67" s="29" t="s">
        <v>218</v>
      </c>
      <c r="G67" s="29" t="s">
        <v>54</v>
      </c>
      <c r="H67" s="29">
        <v>3.66</v>
      </c>
      <c r="I67" s="53" t="s">
        <v>63</v>
      </c>
      <c r="J67" s="29" t="s">
        <v>108</v>
      </c>
      <c r="K67" s="29" t="s">
        <v>549</v>
      </c>
      <c r="L67" s="29" t="s">
        <v>68</v>
      </c>
      <c r="M67" s="29" t="s">
        <v>38</v>
      </c>
      <c r="N67" s="29" t="s">
        <v>248</v>
      </c>
      <c r="O67" s="29" t="s">
        <v>112</v>
      </c>
      <c r="P67" s="29"/>
      <c r="Q67" s="29"/>
      <c r="R67" s="29" t="s">
        <v>40</v>
      </c>
      <c r="S67" s="29"/>
    </row>
    <row r="68" spans="1:19" ht="38.25" x14ac:dyDescent="0.25">
      <c r="A68" s="167">
        <v>60</v>
      </c>
      <c r="B68" s="50" t="s">
        <v>550</v>
      </c>
      <c r="C68" s="51" t="s">
        <v>551</v>
      </c>
      <c r="D68" s="29"/>
      <c r="E68" s="157" t="s">
        <v>48</v>
      </c>
      <c r="F68" s="29" t="s">
        <v>218</v>
      </c>
      <c r="G68" s="29" t="s">
        <v>59</v>
      </c>
      <c r="H68" s="29" t="s">
        <v>552</v>
      </c>
      <c r="I68" s="61" t="s">
        <v>63</v>
      </c>
      <c r="J68" s="29" t="s">
        <v>108</v>
      </c>
      <c r="K68" s="29" t="s">
        <v>549</v>
      </c>
      <c r="L68" s="29" t="s">
        <v>68</v>
      </c>
      <c r="M68" s="29" t="s">
        <v>38</v>
      </c>
      <c r="N68" s="29" t="s">
        <v>248</v>
      </c>
      <c r="O68" s="29" t="s">
        <v>112</v>
      </c>
      <c r="P68" s="29"/>
      <c r="Q68" s="29"/>
      <c r="R68" s="29" t="s">
        <v>40</v>
      </c>
      <c r="S68" s="29"/>
    </row>
    <row r="69" spans="1:19" ht="51" x14ac:dyDescent="0.25">
      <c r="A69" s="167">
        <v>61</v>
      </c>
      <c r="B69" s="50" t="s">
        <v>176</v>
      </c>
      <c r="C69" s="89" t="s">
        <v>499</v>
      </c>
      <c r="D69" s="29"/>
      <c r="E69" s="157" t="s">
        <v>500</v>
      </c>
      <c r="F69" s="29" t="s">
        <v>164</v>
      </c>
      <c r="G69" s="29" t="s">
        <v>96</v>
      </c>
      <c r="H69" s="58" t="s">
        <v>36</v>
      </c>
      <c r="I69" s="61" t="s">
        <v>63</v>
      </c>
      <c r="J69" s="29" t="s">
        <v>108</v>
      </c>
      <c r="K69" s="29" t="s">
        <v>31</v>
      </c>
      <c r="L69" s="29" t="s">
        <v>68</v>
      </c>
      <c r="M69" s="29" t="s">
        <v>38</v>
      </c>
      <c r="N69" s="29" t="s">
        <v>247</v>
      </c>
      <c r="O69" s="29" t="s">
        <v>112</v>
      </c>
      <c r="P69" s="29"/>
      <c r="Q69" s="29"/>
      <c r="R69" s="29" t="s">
        <v>40</v>
      </c>
      <c r="S69" s="90"/>
    </row>
    <row r="70" spans="1:19" ht="63.75" x14ac:dyDescent="0.25">
      <c r="A70" s="167">
        <v>62</v>
      </c>
      <c r="B70" s="50" t="s">
        <v>167</v>
      </c>
      <c r="C70" s="92">
        <v>25433</v>
      </c>
      <c r="D70" s="45"/>
      <c r="E70" s="157" t="s">
        <v>501</v>
      </c>
      <c r="F70" s="29" t="s">
        <v>164</v>
      </c>
      <c r="G70" s="29" t="s">
        <v>502</v>
      </c>
      <c r="H70" s="45">
        <v>4.6500000000000004</v>
      </c>
      <c r="I70" s="61" t="s">
        <v>63</v>
      </c>
      <c r="J70" s="29" t="s">
        <v>108</v>
      </c>
      <c r="K70" s="29" t="s">
        <v>134</v>
      </c>
      <c r="L70" s="29" t="s">
        <v>68</v>
      </c>
      <c r="M70" s="29" t="s">
        <v>38</v>
      </c>
      <c r="N70" s="29" t="s">
        <v>248</v>
      </c>
      <c r="O70" s="29" t="s">
        <v>112</v>
      </c>
      <c r="P70" s="29"/>
      <c r="Q70" s="29"/>
      <c r="R70" s="29" t="s">
        <v>40</v>
      </c>
      <c r="S70" s="90"/>
    </row>
    <row r="71" spans="1:19" ht="63.75" x14ac:dyDescent="0.25">
      <c r="A71" s="167">
        <v>63</v>
      </c>
      <c r="B71" s="50" t="s">
        <v>503</v>
      </c>
      <c r="C71" s="89" t="s">
        <v>168</v>
      </c>
      <c r="D71" s="45"/>
      <c r="E71" s="157" t="s">
        <v>501</v>
      </c>
      <c r="F71" s="29" t="s">
        <v>164</v>
      </c>
      <c r="G71" s="29" t="s">
        <v>39</v>
      </c>
      <c r="H71" s="45">
        <v>4.6500000000000004</v>
      </c>
      <c r="I71" s="61" t="s">
        <v>63</v>
      </c>
      <c r="J71" s="29" t="s">
        <v>58</v>
      </c>
      <c r="K71" s="29" t="s">
        <v>31</v>
      </c>
      <c r="L71" s="29" t="s">
        <v>68</v>
      </c>
      <c r="M71" s="29" t="s">
        <v>38</v>
      </c>
      <c r="N71" s="29" t="s">
        <v>247</v>
      </c>
      <c r="O71" s="29" t="s">
        <v>112</v>
      </c>
      <c r="P71" s="29"/>
      <c r="Q71" s="29"/>
      <c r="R71" s="29" t="s">
        <v>40</v>
      </c>
      <c r="S71" s="90"/>
    </row>
    <row r="72" spans="1:19" ht="89.25" x14ac:dyDescent="0.25">
      <c r="A72" s="167">
        <v>64</v>
      </c>
      <c r="B72" s="50" t="s">
        <v>171</v>
      </c>
      <c r="C72" s="89" t="s">
        <v>172</v>
      </c>
      <c r="D72" s="45"/>
      <c r="E72" s="157" t="s">
        <v>504</v>
      </c>
      <c r="F72" s="29" t="s">
        <v>164</v>
      </c>
      <c r="G72" s="29" t="s">
        <v>57</v>
      </c>
      <c r="H72" s="58" t="s">
        <v>36</v>
      </c>
      <c r="I72" s="61" t="s">
        <v>63</v>
      </c>
      <c r="J72" s="29" t="s">
        <v>108</v>
      </c>
      <c r="K72" s="29" t="s">
        <v>31</v>
      </c>
      <c r="L72" s="29" t="s">
        <v>68</v>
      </c>
      <c r="M72" s="29" t="s">
        <v>38</v>
      </c>
      <c r="N72" s="29" t="s">
        <v>248</v>
      </c>
      <c r="O72" s="29" t="s">
        <v>112</v>
      </c>
      <c r="P72" s="29"/>
      <c r="Q72" s="29"/>
      <c r="R72" s="29" t="s">
        <v>40</v>
      </c>
      <c r="S72" s="90"/>
    </row>
    <row r="73" spans="1:19" ht="63.75" x14ac:dyDescent="0.25">
      <c r="A73" s="167">
        <v>65</v>
      </c>
      <c r="B73" s="50" t="s">
        <v>505</v>
      </c>
      <c r="C73" s="92" t="s">
        <v>506</v>
      </c>
      <c r="D73" s="45"/>
      <c r="E73" s="157" t="s">
        <v>507</v>
      </c>
      <c r="F73" s="29" t="s">
        <v>164</v>
      </c>
      <c r="G73" s="29" t="s">
        <v>54</v>
      </c>
      <c r="H73" s="45">
        <v>3.33</v>
      </c>
      <c r="I73" s="61" t="s">
        <v>63</v>
      </c>
      <c r="J73" s="29" t="s">
        <v>108</v>
      </c>
      <c r="K73" s="29" t="s">
        <v>32</v>
      </c>
      <c r="L73" s="29" t="s">
        <v>68</v>
      </c>
      <c r="M73" s="29" t="s">
        <v>38</v>
      </c>
      <c r="N73" s="29" t="s">
        <v>248</v>
      </c>
      <c r="O73" s="29" t="s">
        <v>112</v>
      </c>
      <c r="P73" s="29"/>
      <c r="Q73" s="29"/>
      <c r="R73" s="29" t="s">
        <v>40</v>
      </c>
      <c r="S73" s="90"/>
    </row>
    <row r="74" spans="1:19" ht="63.75" x14ac:dyDescent="0.25">
      <c r="A74" s="167">
        <v>66</v>
      </c>
      <c r="B74" s="50" t="s">
        <v>508</v>
      </c>
      <c r="C74" s="92"/>
      <c r="D74" s="58" t="s">
        <v>509</v>
      </c>
      <c r="E74" s="157" t="s">
        <v>507</v>
      </c>
      <c r="F74" s="29" t="s">
        <v>164</v>
      </c>
      <c r="G74" s="29" t="s">
        <v>39</v>
      </c>
      <c r="H74" s="45">
        <v>3.66</v>
      </c>
      <c r="I74" s="61" t="s">
        <v>63</v>
      </c>
      <c r="J74" s="29" t="s">
        <v>134</v>
      </c>
      <c r="K74" s="29" t="s">
        <v>32</v>
      </c>
      <c r="L74" s="29" t="s">
        <v>68</v>
      </c>
      <c r="M74" s="29" t="s">
        <v>38</v>
      </c>
      <c r="N74" s="29" t="s">
        <v>247</v>
      </c>
      <c r="O74" s="29" t="s">
        <v>112</v>
      </c>
      <c r="P74" s="29"/>
      <c r="Q74" s="29"/>
      <c r="R74" s="29" t="s">
        <v>40</v>
      </c>
      <c r="S74" s="90"/>
    </row>
    <row r="75" spans="1:19" ht="51" x14ac:dyDescent="0.25">
      <c r="A75" s="167">
        <v>67</v>
      </c>
      <c r="B75" s="50" t="s">
        <v>510</v>
      </c>
      <c r="C75" s="89"/>
      <c r="D75" s="89" t="s">
        <v>511</v>
      </c>
      <c r="E75" s="157" t="s">
        <v>607</v>
      </c>
      <c r="F75" s="29" t="s">
        <v>606</v>
      </c>
      <c r="G75" s="29" t="s">
        <v>71</v>
      </c>
      <c r="H75" s="45">
        <v>3.66</v>
      </c>
      <c r="I75" s="61" t="s">
        <v>63</v>
      </c>
      <c r="J75" s="29" t="s">
        <v>134</v>
      </c>
      <c r="K75" s="29" t="s">
        <v>32</v>
      </c>
      <c r="L75" s="29" t="s">
        <v>68</v>
      </c>
      <c r="M75" s="29" t="s">
        <v>38</v>
      </c>
      <c r="N75" s="29" t="s">
        <v>247</v>
      </c>
      <c r="O75" s="29" t="s">
        <v>112</v>
      </c>
      <c r="P75" s="29"/>
      <c r="Q75" s="29"/>
      <c r="R75" s="29" t="s">
        <v>40</v>
      </c>
      <c r="S75" s="90"/>
    </row>
    <row r="76" spans="1:19" ht="76.5" x14ac:dyDescent="0.25">
      <c r="A76" s="167">
        <v>68</v>
      </c>
      <c r="B76" s="50" t="s">
        <v>512</v>
      </c>
      <c r="C76" s="89"/>
      <c r="D76" s="89" t="s">
        <v>182</v>
      </c>
      <c r="E76" s="157" t="s">
        <v>513</v>
      </c>
      <c r="F76" s="29" t="s">
        <v>164</v>
      </c>
      <c r="G76" s="29" t="s">
        <v>514</v>
      </c>
      <c r="H76" s="58" t="s">
        <v>46</v>
      </c>
      <c r="I76" s="61" t="s">
        <v>63</v>
      </c>
      <c r="J76" s="29" t="s">
        <v>58</v>
      </c>
      <c r="K76" s="29" t="s">
        <v>32</v>
      </c>
      <c r="L76" s="29" t="s">
        <v>68</v>
      </c>
      <c r="M76" s="29" t="s">
        <v>38</v>
      </c>
      <c r="N76" s="29" t="s">
        <v>247</v>
      </c>
      <c r="O76" s="29" t="s">
        <v>112</v>
      </c>
      <c r="P76" s="29"/>
      <c r="Q76" s="29"/>
      <c r="R76" s="29" t="s">
        <v>40</v>
      </c>
      <c r="S76" s="90"/>
    </row>
    <row r="77" spans="1:19" ht="51" x14ac:dyDescent="0.25">
      <c r="A77" s="167">
        <v>69</v>
      </c>
      <c r="B77" s="50" t="s">
        <v>515</v>
      </c>
      <c r="C77" s="92"/>
      <c r="D77" s="89" t="s">
        <v>516</v>
      </c>
      <c r="E77" s="157" t="s">
        <v>517</v>
      </c>
      <c r="F77" s="29" t="s">
        <v>164</v>
      </c>
      <c r="G77" s="29" t="s">
        <v>518</v>
      </c>
      <c r="H77" s="45">
        <v>3.33</v>
      </c>
      <c r="I77" s="61" t="s">
        <v>63</v>
      </c>
      <c r="J77" s="29" t="s">
        <v>134</v>
      </c>
      <c r="K77" s="29" t="s">
        <v>32</v>
      </c>
      <c r="L77" s="29" t="s">
        <v>68</v>
      </c>
      <c r="M77" s="29" t="s">
        <v>38</v>
      </c>
      <c r="N77" s="29" t="s">
        <v>247</v>
      </c>
      <c r="O77" s="29" t="s">
        <v>112</v>
      </c>
      <c r="P77" s="29"/>
      <c r="Q77" s="29"/>
      <c r="R77" s="29" t="s">
        <v>40</v>
      </c>
      <c r="S77" s="90"/>
    </row>
    <row r="78" spans="1:19" ht="38.25" x14ac:dyDescent="0.25">
      <c r="A78" s="167">
        <v>70</v>
      </c>
      <c r="B78" s="50" t="s">
        <v>519</v>
      </c>
      <c r="C78" s="45"/>
      <c r="D78" s="58" t="s">
        <v>520</v>
      </c>
      <c r="E78" s="160" t="s">
        <v>521</v>
      </c>
      <c r="F78" s="29" t="s">
        <v>164</v>
      </c>
      <c r="G78" s="45" t="s">
        <v>54</v>
      </c>
      <c r="H78" s="58" t="s">
        <v>46</v>
      </c>
      <c r="I78" s="61" t="s">
        <v>63</v>
      </c>
      <c r="J78" s="29" t="s">
        <v>58</v>
      </c>
      <c r="K78" s="29" t="s">
        <v>32</v>
      </c>
      <c r="L78" s="29" t="s">
        <v>68</v>
      </c>
      <c r="M78" s="29" t="s">
        <v>38</v>
      </c>
      <c r="N78" s="29" t="s">
        <v>248</v>
      </c>
      <c r="O78" s="29" t="s">
        <v>112</v>
      </c>
      <c r="P78" s="29"/>
      <c r="Q78" s="29"/>
      <c r="R78" s="29" t="s">
        <v>40</v>
      </c>
      <c r="S78" s="90"/>
    </row>
    <row r="79" spans="1:19" ht="38.25" x14ac:dyDescent="0.25">
      <c r="A79" s="167">
        <v>71</v>
      </c>
      <c r="B79" s="50" t="s">
        <v>254</v>
      </c>
      <c r="C79" s="57" t="s">
        <v>255</v>
      </c>
      <c r="D79" s="45"/>
      <c r="E79" s="157" t="s">
        <v>34</v>
      </c>
      <c r="F79" s="29" t="s">
        <v>219</v>
      </c>
      <c r="G79" s="53" t="s">
        <v>39</v>
      </c>
      <c r="H79" s="53">
        <v>3.99</v>
      </c>
      <c r="I79" s="62" t="s">
        <v>63</v>
      </c>
      <c r="J79" s="29" t="s">
        <v>58</v>
      </c>
      <c r="K79" s="29" t="s">
        <v>32</v>
      </c>
      <c r="L79" s="29" t="s">
        <v>68</v>
      </c>
      <c r="M79" s="29" t="s">
        <v>89</v>
      </c>
      <c r="N79" s="29" t="s">
        <v>248</v>
      </c>
      <c r="O79" s="29" t="s">
        <v>112</v>
      </c>
      <c r="P79" s="29"/>
      <c r="Q79" s="29"/>
      <c r="R79" s="29" t="s">
        <v>40</v>
      </c>
      <c r="S79" s="45"/>
    </row>
    <row r="80" spans="1:19" ht="38.25" x14ac:dyDescent="0.25">
      <c r="A80" s="167">
        <v>72</v>
      </c>
      <c r="B80" s="50" t="s">
        <v>259</v>
      </c>
      <c r="C80" s="29"/>
      <c r="D80" s="94" t="s">
        <v>260</v>
      </c>
      <c r="E80" s="157" t="s">
        <v>34</v>
      </c>
      <c r="F80" s="29" t="s">
        <v>219</v>
      </c>
      <c r="G80" s="53" t="s">
        <v>45</v>
      </c>
      <c r="H80" s="53">
        <v>3.66</v>
      </c>
      <c r="I80" s="62" t="s">
        <v>63</v>
      </c>
      <c r="J80" s="29" t="s">
        <v>58</v>
      </c>
      <c r="K80" s="29" t="s">
        <v>32</v>
      </c>
      <c r="L80" s="29" t="s">
        <v>258</v>
      </c>
      <c r="M80" s="29" t="s">
        <v>89</v>
      </c>
      <c r="N80" s="29" t="s">
        <v>248</v>
      </c>
      <c r="O80" s="29" t="s">
        <v>112</v>
      </c>
      <c r="P80" s="29"/>
      <c r="Q80" s="29"/>
      <c r="R80" s="29" t="s">
        <v>40</v>
      </c>
      <c r="S80" s="45"/>
    </row>
    <row r="81" spans="1:19" ht="25.5" x14ac:dyDescent="0.25">
      <c r="A81" s="167">
        <v>73</v>
      </c>
      <c r="B81" s="50" t="s">
        <v>261</v>
      </c>
      <c r="C81" s="29"/>
      <c r="D81" s="94" t="s">
        <v>262</v>
      </c>
      <c r="E81" s="157" t="s">
        <v>48</v>
      </c>
      <c r="F81" s="29" t="s">
        <v>219</v>
      </c>
      <c r="G81" s="53" t="s">
        <v>44</v>
      </c>
      <c r="H81" s="53">
        <v>3.66</v>
      </c>
      <c r="I81" s="62" t="s">
        <v>63</v>
      </c>
      <c r="J81" s="29" t="s">
        <v>58</v>
      </c>
      <c r="K81" s="29" t="s">
        <v>32</v>
      </c>
      <c r="L81" s="29" t="s">
        <v>258</v>
      </c>
      <c r="M81" s="29" t="s">
        <v>89</v>
      </c>
      <c r="N81" s="29" t="s">
        <v>248</v>
      </c>
      <c r="O81" s="29" t="s">
        <v>112</v>
      </c>
      <c r="P81" s="29"/>
      <c r="Q81" s="29"/>
      <c r="R81" s="29" t="s">
        <v>40</v>
      </c>
      <c r="S81" s="45"/>
    </row>
    <row r="82" spans="1:19" ht="63.75" x14ac:dyDescent="0.25">
      <c r="A82" s="167">
        <v>74</v>
      </c>
      <c r="B82" s="50" t="s">
        <v>561</v>
      </c>
      <c r="C82" s="51">
        <v>27094</v>
      </c>
      <c r="D82" s="29"/>
      <c r="E82" s="157" t="s">
        <v>34</v>
      </c>
      <c r="F82" s="29" t="s">
        <v>177</v>
      </c>
      <c r="G82" s="29" t="s">
        <v>39</v>
      </c>
      <c r="H82" s="29" t="s">
        <v>30</v>
      </c>
      <c r="I82" s="53" t="s">
        <v>63</v>
      </c>
      <c r="J82" s="29" t="s">
        <v>108</v>
      </c>
      <c r="K82" s="29" t="s">
        <v>32</v>
      </c>
      <c r="L82" s="29" t="s">
        <v>562</v>
      </c>
      <c r="M82" s="29" t="s">
        <v>38</v>
      </c>
      <c r="N82" s="29" t="s">
        <v>248</v>
      </c>
      <c r="O82" s="29" t="s">
        <v>112</v>
      </c>
      <c r="P82" s="29"/>
      <c r="Q82" s="29"/>
      <c r="R82" s="29" t="s">
        <v>40</v>
      </c>
      <c r="S82" s="29"/>
    </row>
    <row r="83" spans="1:19" ht="63.75" x14ac:dyDescent="0.25">
      <c r="A83" s="167">
        <v>75</v>
      </c>
      <c r="B83" s="50" t="s">
        <v>566</v>
      </c>
      <c r="C83" s="29"/>
      <c r="D83" s="51">
        <v>30073</v>
      </c>
      <c r="E83" s="157" t="s">
        <v>607</v>
      </c>
      <c r="F83" s="29" t="s">
        <v>240</v>
      </c>
      <c r="G83" s="29" t="s">
        <v>54</v>
      </c>
      <c r="H83" s="29">
        <v>3.66</v>
      </c>
      <c r="I83" s="53" t="s">
        <v>63</v>
      </c>
      <c r="J83" s="29" t="s">
        <v>58</v>
      </c>
      <c r="K83" s="29" t="s">
        <v>32</v>
      </c>
      <c r="L83" s="29" t="s">
        <v>562</v>
      </c>
      <c r="M83" s="29" t="s">
        <v>38</v>
      </c>
      <c r="N83" s="29" t="s">
        <v>567</v>
      </c>
      <c r="O83" s="29" t="s">
        <v>112</v>
      </c>
      <c r="P83" s="29"/>
      <c r="Q83" s="29"/>
      <c r="R83" s="29" t="s">
        <v>40</v>
      </c>
      <c r="S83" s="29"/>
    </row>
    <row r="84" spans="1:19" ht="63.75" x14ac:dyDescent="0.25">
      <c r="A84" s="167">
        <v>76</v>
      </c>
      <c r="B84" s="50" t="s">
        <v>572</v>
      </c>
      <c r="C84" s="29"/>
      <c r="D84" s="62" t="s">
        <v>573</v>
      </c>
      <c r="E84" s="157" t="s">
        <v>34</v>
      </c>
      <c r="F84" s="29" t="s">
        <v>177</v>
      </c>
      <c r="G84" s="29" t="s">
        <v>45</v>
      </c>
      <c r="H84" s="29" t="s">
        <v>46</v>
      </c>
      <c r="I84" s="53" t="s">
        <v>63</v>
      </c>
      <c r="J84" s="29" t="s">
        <v>58</v>
      </c>
      <c r="K84" s="29" t="s">
        <v>32</v>
      </c>
      <c r="L84" s="29" t="s">
        <v>562</v>
      </c>
      <c r="M84" s="29" t="s">
        <v>38</v>
      </c>
      <c r="N84" s="29" t="s">
        <v>409</v>
      </c>
      <c r="O84" s="29" t="s">
        <v>112</v>
      </c>
      <c r="P84" s="29"/>
      <c r="Q84" s="29"/>
      <c r="R84" s="29" t="s">
        <v>40</v>
      </c>
      <c r="S84" s="29"/>
    </row>
    <row r="85" spans="1:19" ht="38.25" x14ac:dyDescent="0.25">
      <c r="A85" s="167">
        <v>77</v>
      </c>
      <c r="B85" s="50" t="s">
        <v>268</v>
      </c>
      <c r="C85" s="62" t="s">
        <v>269</v>
      </c>
      <c r="D85" s="62"/>
      <c r="E85" s="157" t="s">
        <v>34</v>
      </c>
      <c r="F85" s="29" t="s">
        <v>225</v>
      </c>
      <c r="G85" s="29" t="s">
        <v>45</v>
      </c>
      <c r="H85" s="29">
        <v>3.99</v>
      </c>
      <c r="I85" s="62" t="s">
        <v>63</v>
      </c>
      <c r="J85" s="29" t="s">
        <v>108</v>
      </c>
      <c r="K85" s="29" t="s">
        <v>32</v>
      </c>
      <c r="L85" s="29" t="s">
        <v>68</v>
      </c>
      <c r="M85" s="29" t="s">
        <v>38</v>
      </c>
      <c r="N85" s="29" t="s">
        <v>247</v>
      </c>
      <c r="O85" s="29" t="s">
        <v>112</v>
      </c>
      <c r="P85" s="29"/>
      <c r="Q85" s="29"/>
      <c r="R85" s="29" t="s">
        <v>40</v>
      </c>
      <c r="S85" s="29"/>
    </row>
    <row r="86" spans="1:19" ht="38.25" x14ac:dyDescent="0.25">
      <c r="A86" s="167">
        <v>78</v>
      </c>
      <c r="B86" s="50" t="s">
        <v>270</v>
      </c>
      <c r="C86" s="62" t="s">
        <v>271</v>
      </c>
      <c r="D86" s="62"/>
      <c r="E86" s="157" t="s">
        <v>34</v>
      </c>
      <c r="F86" s="29" t="s">
        <v>225</v>
      </c>
      <c r="G86" s="29" t="s">
        <v>45</v>
      </c>
      <c r="H86" s="29">
        <v>4.32</v>
      </c>
      <c r="I86" s="62" t="s">
        <v>63</v>
      </c>
      <c r="J86" s="29" t="s">
        <v>108</v>
      </c>
      <c r="K86" s="29" t="s">
        <v>31</v>
      </c>
      <c r="L86" s="29" t="s">
        <v>68</v>
      </c>
      <c r="M86" s="29" t="s">
        <v>38</v>
      </c>
      <c r="N86" s="29" t="s">
        <v>598</v>
      </c>
      <c r="O86" s="29" t="s">
        <v>112</v>
      </c>
      <c r="P86" s="29"/>
      <c r="Q86" s="29" t="s">
        <v>112</v>
      </c>
      <c r="R86" s="29"/>
      <c r="S86" s="29"/>
    </row>
    <row r="87" spans="1:19" ht="38.25" x14ac:dyDescent="0.25">
      <c r="A87" s="167">
        <v>79</v>
      </c>
      <c r="B87" s="50" t="s">
        <v>272</v>
      </c>
      <c r="C87" s="62" t="s">
        <v>273</v>
      </c>
      <c r="D87" s="62"/>
      <c r="E87" s="157" t="s">
        <v>34</v>
      </c>
      <c r="F87" s="29" t="s">
        <v>225</v>
      </c>
      <c r="G87" s="29" t="s">
        <v>44</v>
      </c>
      <c r="H87" s="29">
        <v>3.66</v>
      </c>
      <c r="I87" s="62" t="s">
        <v>63</v>
      </c>
      <c r="J87" s="29" t="s">
        <v>58</v>
      </c>
      <c r="K87" s="29" t="s">
        <v>32</v>
      </c>
      <c r="L87" s="29" t="s">
        <v>68</v>
      </c>
      <c r="M87" s="29" t="s">
        <v>38</v>
      </c>
      <c r="N87" s="29" t="s">
        <v>247</v>
      </c>
      <c r="O87" s="29" t="s">
        <v>112</v>
      </c>
      <c r="P87" s="29"/>
      <c r="Q87" s="29"/>
      <c r="R87" s="29" t="s">
        <v>40</v>
      </c>
      <c r="S87" s="29"/>
    </row>
    <row r="88" spans="1:19" ht="51" x14ac:dyDescent="0.25">
      <c r="A88" s="167">
        <v>80</v>
      </c>
      <c r="B88" s="50" t="s">
        <v>283</v>
      </c>
      <c r="C88" s="51"/>
      <c r="D88" s="51" t="s">
        <v>284</v>
      </c>
      <c r="E88" s="157" t="s">
        <v>592</v>
      </c>
      <c r="F88" s="29" t="s">
        <v>216</v>
      </c>
      <c r="G88" s="29" t="s">
        <v>71</v>
      </c>
      <c r="H88" s="29" t="s">
        <v>285</v>
      </c>
      <c r="I88" s="61" t="s">
        <v>63</v>
      </c>
      <c r="J88" s="29" t="s">
        <v>134</v>
      </c>
      <c r="K88" s="29" t="s">
        <v>31</v>
      </c>
      <c r="L88" s="29" t="s">
        <v>68</v>
      </c>
      <c r="M88" s="29" t="s">
        <v>89</v>
      </c>
      <c r="N88" s="29" t="s">
        <v>247</v>
      </c>
      <c r="O88" s="29"/>
      <c r="P88" s="29"/>
      <c r="Q88" s="29"/>
      <c r="R88" s="29" t="s">
        <v>40</v>
      </c>
      <c r="S88" s="29"/>
    </row>
    <row r="89" spans="1:19" ht="38.25" x14ac:dyDescent="0.25">
      <c r="A89" s="167">
        <v>81</v>
      </c>
      <c r="B89" s="50" t="s">
        <v>286</v>
      </c>
      <c r="C89" s="51">
        <v>27334</v>
      </c>
      <c r="D89" s="29"/>
      <c r="E89" s="157" t="s">
        <v>34</v>
      </c>
      <c r="F89" s="29" t="s">
        <v>216</v>
      </c>
      <c r="G89" s="29" t="s">
        <v>54</v>
      </c>
      <c r="H89" s="29" t="s">
        <v>162</v>
      </c>
      <c r="I89" s="61" t="s">
        <v>63</v>
      </c>
      <c r="J89" s="29" t="s">
        <v>195</v>
      </c>
      <c r="K89" s="29" t="s">
        <v>31</v>
      </c>
      <c r="L89" s="29" t="s">
        <v>68</v>
      </c>
      <c r="M89" s="29" t="s">
        <v>89</v>
      </c>
      <c r="N89" s="29" t="s">
        <v>248</v>
      </c>
      <c r="O89" s="29"/>
      <c r="P89" s="29"/>
      <c r="Q89" s="29"/>
      <c r="R89" s="29" t="s">
        <v>40</v>
      </c>
      <c r="S89" s="29"/>
    </row>
    <row r="90" spans="1:19" ht="38.25" x14ac:dyDescent="0.25">
      <c r="A90" s="167">
        <v>82</v>
      </c>
      <c r="B90" s="50" t="s">
        <v>287</v>
      </c>
      <c r="C90" s="51"/>
      <c r="D90" s="51" t="s">
        <v>288</v>
      </c>
      <c r="E90" s="157" t="s">
        <v>34</v>
      </c>
      <c r="F90" s="29" t="s">
        <v>216</v>
      </c>
      <c r="G90" s="29" t="s">
        <v>59</v>
      </c>
      <c r="H90" s="29" t="s">
        <v>285</v>
      </c>
      <c r="I90" s="61" t="s">
        <v>63</v>
      </c>
      <c r="J90" s="29" t="s">
        <v>195</v>
      </c>
      <c r="K90" s="29" t="s">
        <v>31</v>
      </c>
      <c r="L90" s="29" t="s">
        <v>258</v>
      </c>
      <c r="M90" s="29" t="s">
        <v>38</v>
      </c>
      <c r="N90" s="29" t="s">
        <v>620</v>
      </c>
      <c r="O90" s="29"/>
      <c r="P90" s="29"/>
      <c r="Q90" s="29"/>
      <c r="R90" s="29" t="s">
        <v>40</v>
      </c>
      <c r="S90" s="29"/>
    </row>
    <row r="91" spans="1:19" ht="38.25" x14ac:dyDescent="0.25">
      <c r="A91" s="167">
        <v>83</v>
      </c>
      <c r="B91" s="50" t="s">
        <v>289</v>
      </c>
      <c r="C91" s="51">
        <v>29972</v>
      </c>
      <c r="D91" s="29"/>
      <c r="E91" s="157" t="s">
        <v>34</v>
      </c>
      <c r="F91" s="29" t="s">
        <v>216</v>
      </c>
      <c r="G91" s="29" t="s">
        <v>39</v>
      </c>
      <c r="H91" s="29" t="s">
        <v>107</v>
      </c>
      <c r="I91" s="61" t="s">
        <v>63</v>
      </c>
      <c r="J91" s="29" t="s">
        <v>85</v>
      </c>
      <c r="K91" s="29" t="s">
        <v>31</v>
      </c>
      <c r="L91" s="29" t="s">
        <v>277</v>
      </c>
      <c r="M91" s="29" t="s">
        <v>89</v>
      </c>
      <c r="N91" s="29" t="s">
        <v>248</v>
      </c>
      <c r="O91" s="29"/>
      <c r="P91" s="29"/>
      <c r="Q91" s="29"/>
      <c r="R91" s="29" t="s">
        <v>40</v>
      </c>
      <c r="S91" s="29"/>
    </row>
    <row r="92" spans="1:19" ht="38.25" x14ac:dyDescent="0.25">
      <c r="A92" s="167">
        <v>84</v>
      </c>
      <c r="B92" s="50" t="s">
        <v>290</v>
      </c>
      <c r="C92" s="51"/>
      <c r="D92" s="51">
        <v>29588</v>
      </c>
      <c r="E92" s="157" t="s">
        <v>34</v>
      </c>
      <c r="F92" s="29" t="s">
        <v>216</v>
      </c>
      <c r="G92" s="29" t="s">
        <v>39</v>
      </c>
      <c r="H92" s="29" t="s">
        <v>107</v>
      </c>
      <c r="I92" s="61" t="s">
        <v>63</v>
      </c>
      <c r="J92" s="29" t="s">
        <v>85</v>
      </c>
      <c r="K92" s="29" t="s">
        <v>31</v>
      </c>
      <c r="L92" s="29" t="s">
        <v>277</v>
      </c>
      <c r="M92" s="29" t="s">
        <v>89</v>
      </c>
      <c r="N92" s="29" t="s">
        <v>247</v>
      </c>
      <c r="O92" s="29"/>
      <c r="P92" s="29"/>
      <c r="Q92" s="29"/>
      <c r="R92" s="29" t="s">
        <v>40</v>
      </c>
      <c r="S92" s="29"/>
    </row>
    <row r="93" spans="1:19" ht="38.25" x14ac:dyDescent="0.25">
      <c r="A93" s="167">
        <v>85</v>
      </c>
      <c r="B93" s="50" t="s">
        <v>291</v>
      </c>
      <c r="C93" s="29" t="s">
        <v>292</v>
      </c>
      <c r="D93" s="29"/>
      <c r="E93" s="157" t="s">
        <v>34</v>
      </c>
      <c r="F93" s="29" t="s">
        <v>216</v>
      </c>
      <c r="G93" s="29" t="s">
        <v>54</v>
      </c>
      <c r="H93" s="29" t="s">
        <v>107</v>
      </c>
      <c r="I93" s="61" t="s">
        <v>63</v>
      </c>
      <c r="J93" s="29" t="s">
        <v>85</v>
      </c>
      <c r="K93" s="29" t="s">
        <v>31</v>
      </c>
      <c r="L93" s="29" t="s">
        <v>277</v>
      </c>
      <c r="M93" s="29" t="s">
        <v>38</v>
      </c>
      <c r="N93" s="29" t="s">
        <v>248</v>
      </c>
      <c r="O93" s="29"/>
      <c r="P93" s="29"/>
      <c r="Q93" s="29"/>
      <c r="R93" s="29" t="s">
        <v>40</v>
      </c>
      <c r="S93" s="29"/>
    </row>
    <row r="94" spans="1:19" ht="38.25" x14ac:dyDescent="0.25">
      <c r="A94" s="167">
        <v>86</v>
      </c>
      <c r="B94" s="50" t="s">
        <v>299</v>
      </c>
      <c r="C94" s="29" t="s">
        <v>300</v>
      </c>
      <c r="D94" s="29"/>
      <c r="E94" s="157" t="s">
        <v>34</v>
      </c>
      <c r="F94" s="29" t="s">
        <v>220</v>
      </c>
      <c r="G94" s="29" t="s">
        <v>103</v>
      </c>
      <c r="H94" s="29">
        <v>4.6500000000000004</v>
      </c>
      <c r="I94" s="61" t="s">
        <v>63</v>
      </c>
      <c r="J94" s="29" t="s">
        <v>37</v>
      </c>
      <c r="K94" s="29" t="s">
        <v>31</v>
      </c>
      <c r="L94" s="29" t="s">
        <v>68</v>
      </c>
      <c r="M94" s="29" t="s">
        <v>89</v>
      </c>
      <c r="N94" s="29" t="s">
        <v>620</v>
      </c>
      <c r="O94" s="29" t="s">
        <v>112</v>
      </c>
      <c r="P94" s="29"/>
      <c r="Q94" s="29"/>
      <c r="R94" s="29" t="s">
        <v>40</v>
      </c>
      <c r="S94" s="29"/>
    </row>
    <row r="95" spans="1:19" ht="38.25" x14ac:dyDescent="0.25">
      <c r="A95" s="167">
        <v>87</v>
      </c>
      <c r="B95" s="50" t="s">
        <v>197</v>
      </c>
      <c r="C95" s="29" t="s">
        <v>196</v>
      </c>
      <c r="D95" s="29"/>
      <c r="E95" s="157" t="s">
        <v>34</v>
      </c>
      <c r="F95" s="29" t="s">
        <v>220</v>
      </c>
      <c r="G95" s="29" t="s">
        <v>39</v>
      </c>
      <c r="H95" s="29">
        <v>3.99</v>
      </c>
      <c r="I95" s="53" t="s">
        <v>63</v>
      </c>
      <c r="J95" s="29" t="s">
        <v>108</v>
      </c>
      <c r="K95" s="29" t="s">
        <v>31</v>
      </c>
      <c r="L95" s="29" t="s">
        <v>68</v>
      </c>
      <c r="M95" s="29" t="s">
        <v>89</v>
      </c>
      <c r="N95" s="29" t="s">
        <v>247</v>
      </c>
      <c r="O95" s="29" t="s">
        <v>112</v>
      </c>
      <c r="P95" s="29"/>
      <c r="Q95" s="29"/>
      <c r="R95" s="29" t="s">
        <v>40</v>
      </c>
      <c r="S95" s="29"/>
    </row>
    <row r="96" spans="1:19" ht="51" x14ac:dyDescent="0.25">
      <c r="A96" s="167">
        <v>88</v>
      </c>
      <c r="B96" s="50" t="s">
        <v>308</v>
      </c>
      <c r="C96" s="45"/>
      <c r="D96" s="51">
        <v>27212</v>
      </c>
      <c r="E96" s="157" t="s">
        <v>34</v>
      </c>
      <c r="F96" s="29" t="s">
        <v>140</v>
      </c>
      <c r="G96" s="29" t="s">
        <v>124</v>
      </c>
      <c r="H96" s="29">
        <v>4.9800000000000004</v>
      </c>
      <c r="I96" s="53" t="s">
        <v>63</v>
      </c>
      <c r="J96" s="29" t="s">
        <v>108</v>
      </c>
      <c r="K96" s="29" t="s">
        <v>31</v>
      </c>
      <c r="L96" s="29" t="s">
        <v>173</v>
      </c>
      <c r="M96" s="29" t="s">
        <v>38</v>
      </c>
      <c r="N96" s="29" t="s">
        <v>248</v>
      </c>
      <c r="O96" s="29" t="s">
        <v>112</v>
      </c>
      <c r="P96" s="29"/>
      <c r="Q96" s="29"/>
      <c r="R96" s="29" t="s">
        <v>40</v>
      </c>
      <c r="S96" s="29"/>
    </row>
    <row r="97" spans="1:19" ht="38.25" x14ac:dyDescent="0.25">
      <c r="A97" s="167">
        <v>89</v>
      </c>
      <c r="B97" s="50" t="s">
        <v>143</v>
      </c>
      <c r="C97" s="58" t="s">
        <v>144</v>
      </c>
      <c r="D97" s="29"/>
      <c r="E97" s="157" t="s">
        <v>34</v>
      </c>
      <c r="F97" s="29" t="s">
        <v>217</v>
      </c>
      <c r="G97" s="45" t="s">
        <v>54</v>
      </c>
      <c r="H97" s="58">
        <v>3.99</v>
      </c>
      <c r="I97" s="58" t="s">
        <v>63</v>
      </c>
      <c r="J97" s="45" t="s">
        <v>58</v>
      </c>
      <c r="K97" s="45" t="s">
        <v>31</v>
      </c>
      <c r="L97" s="29" t="s">
        <v>68</v>
      </c>
      <c r="M97" s="29" t="s">
        <v>89</v>
      </c>
      <c r="N97" s="29" t="s">
        <v>249</v>
      </c>
      <c r="O97" s="29" t="s">
        <v>112</v>
      </c>
      <c r="P97" s="29"/>
      <c r="Q97" s="29"/>
      <c r="R97" s="29" t="s">
        <v>40</v>
      </c>
      <c r="S97" s="29"/>
    </row>
    <row r="98" spans="1:19" ht="38.25" x14ac:dyDescent="0.25">
      <c r="A98" s="167">
        <v>90</v>
      </c>
      <c r="B98" s="50" t="s">
        <v>141</v>
      </c>
      <c r="C98" s="58" t="s">
        <v>142</v>
      </c>
      <c r="D98" s="29"/>
      <c r="E98" s="157" t="s">
        <v>34</v>
      </c>
      <c r="F98" s="29" t="s">
        <v>217</v>
      </c>
      <c r="G98" s="29" t="s">
        <v>124</v>
      </c>
      <c r="H98" s="29">
        <v>4.9800000000000004</v>
      </c>
      <c r="I98" s="53" t="s">
        <v>63</v>
      </c>
      <c r="J98" s="29" t="s">
        <v>108</v>
      </c>
      <c r="K98" s="29" t="s">
        <v>31</v>
      </c>
      <c r="L98" s="29" t="s">
        <v>68</v>
      </c>
      <c r="M98" s="29" t="s">
        <v>38</v>
      </c>
      <c r="N98" s="29" t="s">
        <v>248</v>
      </c>
      <c r="O98" s="29" t="s">
        <v>112</v>
      </c>
      <c r="P98" s="29"/>
      <c r="Q98" s="29"/>
      <c r="R98" s="29" t="s">
        <v>40</v>
      </c>
      <c r="S98" s="29"/>
    </row>
    <row r="99" spans="1:19" ht="102" x14ac:dyDescent="0.25">
      <c r="A99" s="167">
        <v>91</v>
      </c>
      <c r="B99" s="50" t="s">
        <v>316</v>
      </c>
      <c r="C99" s="53" t="s">
        <v>317</v>
      </c>
      <c r="D99" s="29"/>
      <c r="E99" s="157" t="s">
        <v>595</v>
      </c>
      <c r="F99" s="29" t="s">
        <v>594</v>
      </c>
      <c r="G99" s="29" t="s">
        <v>59</v>
      </c>
      <c r="H99" s="29">
        <v>3.99</v>
      </c>
      <c r="I99" s="53" t="s">
        <v>63</v>
      </c>
      <c r="J99" s="29" t="s">
        <v>58</v>
      </c>
      <c r="K99" s="29" t="s">
        <v>32</v>
      </c>
      <c r="L99" s="29" t="s">
        <v>68</v>
      </c>
      <c r="M99" s="29" t="s">
        <v>38</v>
      </c>
      <c r="N99" s="29" t="s">
        <v>248</v>
      </c>
      <c r="O99" s="29" t="s">
        <v>112</v>
      </c>
      <c r="P99" s="29"/>
      <c r="Q99" s="29"/>
      <c r="R99" s="29" t="s">
        <v>40</v>
      </c>
      <c r="S99" s="29"/>
    </row>
    <row r="100" spans="1:19" ht="38.25" x14ac:dyDescent="0.25">
      <c r="A100" s="167">
        <v>92</v>
      </c>
      <c r="B100" s="50" t="s">
        <v>319</v>
      </c>
      <c r="C100" s="53" t="s">
        <v>320</v>
      </c>
      <c r="D100" s="29"/>
      <c r="E100" s="157" t="s">
        <v>34</v>
      </c>
      <c r="F100" s="29" t="s">
        <v>217</v>
      </c>
      <c r="G100" s="29" t="s">
        <v>124</v>
      </c>
      <c r="H100" s="29">
        <v>3.66</v>
      </c>
      <c r="I100" s="53" t="s">
        <v>63</v>
      </c>
      <c r="J100" s="29" t="s">
        <v>108</v>
      </c>
      <c r="K100" s="29" t="s">
        <v>32</v>
      </c>
      <c r="L100" s="29" t="s">
        <v>68</v>
      </c>
      <c r="M100" s="29" t="s">
        <v>89</v>
      </c>
      <c r="N100" s="29" t="s">
        <v>247</v>
      </c>
      <c r="O100" s="29" t="s">
        <v>112</v>
      </c>
      <c r="P100" s="29"/>
      <c r="Q100" s="29"/>
      <c r="R100" s="29" t="s">
        <v>40</v>
      </c>
      <c r="S100" s="29"/>
    </row>
    <row r="101" spans="1:19" ht="38.25" x14ac:dyDescent="0.25">
      <c r="A101" s="167">
        <v>93</v>
      </c>
      <c r="B101" s="50" t="s">
        <v>328</v>
      </c>
      <c r="C101" s="29"/>
      <c r="D101" s="53" t="s">
        <v>329</v>
      </c>
      <c r="E101" s="157" t="s">
        <v>34</v>
      </c>
      <c r="F101" s="29" t="s">
        <v>149</v>
      </c>
      <c r="G101" s="29" t="s">
        <v>124</v>
      </c>
      <c r="H101" s="29" t="s">
        <v>52</v>
      </c>
      <c r="I101" s="53" t="s">
        <v>63</v>
      </c>
      <c r="J101" s="29" t="s">
        <v>58</v>
      </c>
      <c r="K101" s="29" t="s">
        <v>84</v>
      </c>
      <c r="L101" s="29" t="s">
        <v>68</v>
      </c>
      <c r="M101" s="29" t="s">
        <v>38</v>
      </c>
      <c r="N101" s="29" t="s">
        <v>248</v>
      </c>
      <c r="O101" s="29" t="s">
        <v>112</v>
      </c>
      <c r="P101" s="29"/>
      <c r="Q101" s="29"/>
      <c r="R101" s="29" t="s">
        <v>40</v>
      </c>
      <c r="S101" s="29"/>
    </row>
    <row r="102" spans="1:19" ht="38.25" x14ac:dyDescent="0.25">
      <c r="A102" s="167">
        <v>94</v>
      </c>
      <c r="B102" s="50" t="s">
        <v>150</v>
      </c>
      <c r="C102" s="29"/>
      <c r="D102" s="53" t="s">
        <v>151</v>
      </c>
      <c r="E102" s="157" t="s">
        <v>34</v>
      </c>
      <c r="F102" s="29" t="s">
        <v>149</v>
      </c>
      <c r="G102" s="29" t="s">
        <v>82</v>
      </c>
      <c r="H102" s="29" t="s">
        <v>30</v>
      </c>
      <c r="I102" s="53" t="s">
        <v>63</v>
      </c>
      <c r="J102" s="29" t="s">
        <v>108</v>
      </c>
      <c r="K102" s="29" t="s">
        <v>86</v>
      </c>
      <c r="L102" s="29" t="s">
        <v>68</v>
      </c>
      <c r="M102" s="29" t="s">
        <v>38</v>
      </c>
      <c r="N102" s="29" t="s">
        <v>600</v>
      </c>
      <c r="O102" s="29" t="s">
        <v>112</v>
      </c>
      <c r="P102" s="29"/>
      <c r="Q102" s="29"/>
      <c r="R102" s="29" t="s">
        <v>40</v>
      </c>
      <c r="S102" s="29"/>
    </row>
    <row r="103" spans="1:19" ht="38.25" x14ac:dyDescent="0.25">
      <c r="A103" s="167">
        <v>95</v>
      </c>
      <c r="B103" s="50" t="s">
        <v>330</v>
      </c>
      <c r="C103" s="53" t="s">
        <v>331</v>
      </c>
      <c r="D103" s="29"/>
      <c r="E103" s="157" t="s">
        <v>34</v>
      </c>
      <c r="F103" s="29" t="s">
        <v>149</v>
      </c>
      <c r="G103" s="29" t="s">
        <v>45</v>
      </c>
      <c r="H103" s="29" t="s">
        <v>52</v>
      </c>
      <c r="I103" s="53" t="s">
        <v>63</v>
      </c>
      <c r="J103" s="29" t="s">
        <v>58</v>
      </c>
      <c r="K103" s="29" t="s">
        <v>84</v>
      </c>
      <c r="L103" s="29" t="s">
        <v>68</v>
      </c>
      <c r="M103" s="29" t="s">
        <v>38</v>
      </c>
      <c r="N103" s="29" t="s">
        <v>248</v>
      </c>
      <c r="O103" s="29" t="s">
        <v>112</v>
      </c>
      <c r="P103" s="29"/>
      <c r="Q103" s="29"/>
      <c r="R103" s="29" t="s">
        <v>40</v>
      </c>
      <c r="S103" s="29"/>
    </row>
    <row r="104" spans="1:19" ht="38.25" x14ac:dyDescent="0.25">
      <c r="A104" s="167">
        <v>96</v>
      </c>
      <c r="B104" s="50" t="s">
        <v>332</v>
      </c>
      <c r="C104" s="53"/>
      <c r="D104" s="53" t="s">
        <v>333</v>
      </c>
      <c r="E104" s="157" t="s">
        <v>34</v>
      </c>
      <c r="F104" s="29" t="s">
        <v>149</v>
      </c>
      <c r="G104" s="45" t="s">
        <v>71</v>
      </c>
      <c r="H104" s="29" t="s">
        <v>49</v>
      </c>
      <c r="I104" s="53" t="s">
        <v>63</v>
      </c>
      <c r="J104" s="29" t="s">
        <v>58</v>
      </c>
      <c r="K104" s="29" t="s">
        <v>32</v>
      </c>
      <c r="L104" s="29" t="s">
        <v>68</v>
      </c>
      <c r="M104" s="29" t="s">
        <v>38</v>
      </c>
      <c r="N104" s="29" t="s">
        <v>248</v>
      </c>
      <c r="O104" s="29" t="s">
        <v>112</v>
      </c>
      <c r="P104" s="29"/>
      <c r="Q104" s="29"/>
      <c r="R104" s="29" t="s">
        <v>40</v>
      </c>
      <c r="S104" s="45"/>
    </row>
    <row r="105" spans="1:19" ht="38.25" x14ac:dyDescent="0.25">
      <c r="A105" s="167">
        <v>97</v>
      </c>
      <c r="B105" s="50" t="s">
        <v>334</v>
      </c>
      <c r="C105" s="53"/>
      <c r="D105" s="53" t="s">
        <v>335</v>
      </c>
      <c r="E105" s="157" t="s">
        <v>34</v>
      </c>
      <c r="F105" s="29" t="s">
        <v>149</v>
      </c>
      <c r="G105" s="45" t="s">
        <v>29</v>
      </c>
      <c r="H105" s="29" t="s">
        <v>52</v>
      </c>
      <c r="I105" s="53" t="s">
        <v>63</v>
      </c>
      <c r="J105" s="29" t="s">
        <v>58</v>
      </c>
      <c r="K105" s="29" t="s">
        <v>32</v>
      </c>
      <c r="L105" s="29" t="s">
        <v>68</v>
      </c>
      <c r="M105" s="29" t="s">
        <v>38</v>
      </c>
      <c r="N105" s="29" t="s">
        <v>247</v>
      </c>
      <c r="O105" s="29" t="s">
        <v>112</v>
      </c>
      <c r="P105" s="29"/>
      <c r="Q105" s="29"/>
      <c r="R105" s="29" t="s">
        <v>40</v>
      </c>
      <c r="S105" s="45"/>
    </row>
    <row r="106" spans="1:19" ht="38.25" x14ac:dyDescent="0.25">
      <c r="A106" s="167">
        <v>98</v>
      </c>
      <c r="B106" s="50" t="s">
        <v>336</v>
      </c>
      <c r="C106" s="29"/>
      <c r="D106" s="53" t="s">
        <v>127</v>
      </c>
      <c r="E106" s="157" t="s">
        <v>48</v>
      </c>
      <c r="F106" s="29" t="s">
        <v>149</v>
      </c>
      <c r="G106" s="29" t="s">
        <v>45</v>
      </c>
      <c r="H106" s="29" t="s">
        <v>46</v>
      </c>
      <c r="I106" s="53" t="s">
        <v>63</v>
      </c>
      <c r="J106" s="29" t="s">
        <v>108</v>
      </c>
      <c r="K106" s="29" t="s">
        <v>86</v>
      </c>
      <c r="L106" s="29" t="s">
        <v>68</v>
      </c>
      <c r="M106" s="29" t="s">
        <v>38</v>
      </c>
      <c r="N106" s="29" t="s">
        <v>248</v>
      </c>
      <c r="O106" s="29" t="s">
        <v>112</v>
      </c>
      <c r="P106" s="29"/>
      <c r="Q106" s="29"/>
      <c r="R106" s="29" t="s">
        <v>40</v>
      </c>
      <c r="S106" s="29"/>
    </row>
    <row r="107" spans="1:19" ht="38.25" x14ac:dyDescent="0.25">
      <c r="A107" s="167">
        <v>99</v>
      </c>
      <c r="B107" s="50" t="s">
        <v>337</v>
      </c>
      <c r="C107" s="53" t="s">
        <v>338</v>
      </c>
      <c r="D107" s="29"/>
      <c r="E107" s="157" t="s">
        <v>48</v>
      </c>
      <c r="F107" s="29" t="s">
        <v>149</v>
      </c>
      <c r="G107" s="29" t="s">
        <v>54</v>
      </c>
      <c r="H107" s="29" t="s">
        <v>49</v>
      </c>
      <c r="I107" s="53" t="s">
        <v>63</v>
      </c>
      <c r="J107" s="29" t="s">
        <v>108</v>
      </c>
      <c r="K107" s="29" t="s">
        <v>86</v>
      </c>
      <c r="L107" s="29" t="s">
        <v>68</v>
      </c>
      <c r="M107" s="29" t="s">
        <v>38</v>
      </c>
      <c r="N107" s="29" t="s">
        <v>248</v>
      </c>
      <c r="O107" s="29" t="s">
        <v>112</v>
      </c>
      <c r="P107" s="29"/>
      <c r="Q107" s="29"/>
      <c r="R107" s="29" t="s">
        <v>40</v>
      </c>
      <c r="S107" s="29"/>
    </row>
    <row r="108" spans="1:19" ht="25.5" x14ac:dyDescent="0.25">
      <c r="A108" s="167">
        <v>100</v>
      </c>
      <c r="B108" s="50" t="s">
        <v>339</v>
      </c>
      <c r="C108" s="53" t="s">
        <v>340</v>
      </c>
      <c r="D108" s="29"/>
      <c r="E108" s="157" t="s">
        <v>48</v>
      </c>
      <c r="F108" s="29" t="s">
        <v>149</v>
      </c>
      <c r="G108" s="29" t="s">
        <v>45</v>
      </c>
      <c r="H108" s="29" t="s">
        <v>49</v>
      </c>
      <c r="I108" s="53" t="s">
        <v>63</v>
      </c>
      <c r="J108" s="29" t="s">
        <v>108</v>
      </c>
      <c r="K108" s="29" t="s">
        <v>86</v>
      </c>
      <c r="L108" s="29" t="s">
        <v>68</v>
      </c>
      <c r="M108" s="29" t="s">
        <v>341</v>
      </c>
      <c r="N108" s="29" t="s">
        <v>248</v>
      </c>
      <c r="O108" s="29" t="s">
        <v>112</v>
      </c>
      <c r="P108" s="29"/>
      <c r="Q108" s="29"/>
      <c r="R108" s="29" t="s">
        <v>40</v>
      </c>
      <c r="S108" s="29"/>
    </row>
    <row r="109" spans="1:19" ht="38.25" x14ac:dyDescent="0.25">
      <c r="A109" s="167">
        <v>101</v>
      </c>
      <c r="B109" s="50" t="s">
        <v>343</v>
      </c>
      <c r="C109" s="51">
        <v>27463</v>
      </c>
      <c r="D109" s="29"/>
      <c r="E109" s="157" t="s">
        <v>34</v>
      </c>
      <c r="F109" s="29" t="s">
        <v>222</v>
      </c>
      <c r="G109" s="29" t="s">
        <v>246</v>
      </c>
      <c r="H109" s="29">
        <v>4.32</v>
      </c>
      <c r="I109" s="29" t="s">
        <v>137</v>
      </c>
      <c r="J109" s="29" t="s">
        <v>58</v>
      </c>
      <c r="K109" s="29" t="s">
        <v>32</v>
      </c>
      <c r="L109" s="29" t="s">
        <v>68</v>
      </c>
      <c r="M109" s="29" t="s">
        <v>38</v>
      </c>
      <c r="N109" s="29" t="s">
        <v>248</v>
      </c>
      <c r="O109" s="29" t="s">
        <v>112</v>
      </c>
      <c r="P109" s="29"/>
      <c r="Q109" s="29"/>
      <c r="R109" s="29" t="s">
        <v>40</v>
      </c>
      <c r="S109" s="29"/>
    </row>
    <row r="110" spans="1:19" ht="38.25" x14ac:dyDescent="0.25">
      <c r="A110" s="167">
        <v>102</v>
      </c>
      <c r="B110" s="50" t="s">
        <v>347</v>
      </c>
      <c r="C110" s="53" t="s">
        <v>348</v>
      </c>
      <c r="D110" s="29"/>
      <c r="E110" s="157" t="s">
        <v>34</v>
      </c>
      <c r="F110" s="29" t="s">
        <v>186</v>
      </c>
      <c r="G110" s="53" t="s">
        <v>57</v>
      </c>
      <c r="H110" s="29">
        <v>3.99</v>
      </c>
      <c r="I110" s="53" t="s">
        <v>63</v>
      </c>
      <c r="J110" s="29" t="s">
        <v>58</v>
      </c>
      <c r="K110" s="29" t="s">
        <v>31</v>
      </c>
      <c r="L110" s="29" t="s">
        <v>68</v>
      </c>
      <c r="M110" s="29" t="s">
        <v>38</v>
      </c>
      <c r="N110" s="29" t="s">
        <v>247</v>
      </c>
      <c r="O110" s="29" t="s">
        <v>112</v>
      </c>
      <c r="P110" s="29"/>
      <c r="Q110" s="29"/>
      <c r="R110" s="29" t="s">
        <v>40</v>
      </c>
      <c r="S110" s="29"/>
    </row>
    <row r="111" spans="1:19" ht="38.25" x14ac:dyDescent="0.25">
      <c r="A111" s="167">
        <v>103</v>
      </c>
      <c r="B111" s="50" t="s">
        <v>350</v>
      </c>
      <c r="C111" s="53" t="s">
        <v>351</v>
      </c>
      <c r="D111" s="29"/>
      <c r="E111" s="157" t="s">
        <v>34</v>
      </c>
      <c r="F111" s="29" t="s">
        <v>186</v>
      </c>
      <c r="G111" s="62" t="s">
        <v>57</v>
      </c>
      <c r="H111" s="29">
        <v>4.32</v>
      </c>
      <c r="I111" s="53" t="s">
        <v>63</v>
      </c>
      <c r="J111" s="29" t="s">
        <v>108</v>
      </c>
      <c r="K111" s="29" t="s">
        <v>31</v>
      </c>
      <c r="L111" s="29" t="s">
        <v>68</v>
      </c>
      <c r="M111" s="29" t="s">
        <v>38</v>
      </c>
      <c r="N111" s="29" t="s">
        <v>247</v>
      </c>
      <c r="O111" s="29" t="s">
        <v>112</v>
      </c>
      <c r="P111" s="29"/>
      <c r="Q111" s="29"/>
      <c r="R111" s="29" t="s">
        <v>40</v>
      </c>
      <c r="S111" s="29"/>
    </row>
    <row r="112" spans="1:19" ht="38.25" x14ac:dyDescent="0.25">
      <c r="A112" s="167">
        <v>104</v>
      </c>
      <c r="B112" s="50" t="s">
        <v>358</v>
      </c>
      <c r="C112" s="29"/>
      <c r="D112" s="53" t="s">
        <v>47</v>
      </c>
      <c r="E112" s="157" t="s">
        <v>34</v>
      </c>
      <c r="F112" s="29" t="s">
        <v>186</v>
      </c>
      <c r="G112" s="53" t="s">
        <v>57</v>
      </c>
      <c r="H112" s="29">
        <v>4.32</v>
      </c>
      <c r="I112" s="61" t="s">
        <v>63</v>
      </c>
      <c r="J112" s="29" t="s">
        <v>58</v>
      </c>
      <c r="K112" s="29" t="s">
        <v>32</v>
      </c>
      <c r="L112" s="29" t="s">
        <v>68</v>
      </c>
      <c r="M112" s="29" t="s">
        <v>134</v>
      </c>
      <c r="N112" s="29" t="s">
        <v>248</v>
      </c>
      <c r="O112" s="29" t="s">
        <v>112</v>
      </c>
      <c r="P112" s="29" t="s">
        <v>112</v>
      </c>
      <c r="Q112" s="29"/>
      <c r="R112" s="29" t="s">
        <v>40</v>
      </c>
      <c r="S112" s="29"/>
    </row>
    <row r="113" spans="1:19" ht="38.25" x14ac:dyDescent="0.25">
      <c r="A113" s="167">
        <v>105</v>
      </c>
      <c r="B113" s="50" t="s">
        <v>192</v>
      </c>
      <c r="C113" s="53" t="s">
        <v>193</v>
      </c>
      <c r="D113" s="29"/>
      <c r="E113" s="157" t="s">
        <v>34</v>
      </c>
      <c r="F113" s="29" t="s">
        <v>186</v>
      </c>
      <c r="G113" s="53" t="s">
        <v>39</v>
      </c>
      <c r="H113" s="29" t="s">
        <v>46</v>
      </c>
      <c r="I113" s="53" t="s">
        <v>63</v>
      </c>
      <c r="J113" s="29" t="s">
        <v>108</v>
      </c>
      <c r="K113" s="29" t="s">
        <v>31</v>
      </c>
      <c r="L113" s="29" t="s">
        <v>68</v>
      </c>
      <c r="M113" s="29" t="s">
        <v>38</v>
      </c>
      <c r="N113" s="29" t="s">
        <v>248</v>
      </c>
      <c r="O113" s="29" t="s">
        <v>112</v>
      </c>
      <c r="P113" s="29"/>
      <c r="Q113" s="29"/>
      <c r="R113" s="29" t="s">
        <v>40</v>
      </c>
      <c r="S113" s="29"/>
    </row>
    <row r="114" spans="1:19" ht="38.25" x14ac:dyDescent="0.25">
      <c r="A114" s="167">
        <v>106</v>
      </c>
      <c r="B114" s="50" t="s">
        <v>359</v>
      </c>
      <c r="C114" s="53" t="s">
        <v>360</v>
      </c>
      <c r="D114" s="29"/>
      <c r="E114" s="157" t="s">
        <v>34</v>
      </c>
      <c r="F114" s="29" t="s">
        <v>186</v>
      </c>
      <c r="G114" s="63" t="s">
        <v>124</v>
      </c>
      <c r="H114" s="29">
        <v>4.32</v>
      </c>
      <c r="I114" s="53" t="s">
        <v>63</v>
      </c>
      <c r="J114" s="29" t="s">
        <v>108</v>
      </c>
      <c r="K114" s="29" t="s">
        <v>31</v>
      </c>
      <c r="L114" s="29" t="s">
        <v>68</v>
      </c>
      <c r="M114" s="29" t="s">
        <v>612</v>
      </c>
      <c r="N114" s="29" t="s">
        <v>248</v>
      </c>
      <c r="O114" s="29" t="s">
        <v>112</v>
      </c>
      <c r="P114" s="29" t="s">
        <v>112</v>
      </c>
      <c r="Q114" s="29"/>
      <c r="R114" s="29" t="s">
        <v>40</v>
      </c>
      <c r="S114" s="29"/>
    </row>
    <row r="115" spans="1:19" ht="38.25" x14ac:dyDescent="0.25">
      <c r="A115" s="167">
        <v>107</v>
      </c>
      <c r="B115" s="50" t="s">
        <v>361</v>
      </c>
      <c r="C115" s="53" t="s">
        <v>362</v>
      </c>
      <c r="D115" s="29"/>
      <c r="E115" s="157" t="s">
        <v>48</v>
      </c>
      <c r="F115" s="29" t="s">
        <v>186</v>
      </c>
      <c r="G115" s="63" t="s">
        <v>57</v>
      </c>
      <c r="H115" s="29">
        <v>4.32</v>
      </c>
      <c r="I115" s="53" t="s">
        <v>63</v>
      </c>
      <c r="J115" s="29" t="s">
        <v>108</v>
      </c>
      <c r="K115" s="29" t="s">
        <v>31</v>
      </c>
      <c r="L115" s="29" t="s">
        <v>68</v>
      </c>
      <c r="M115" s="29" t="s">
        <v>38</v>
      </c>
      <c r="N115" s="29" t="s">
        <v>247</v>
      </c>
      <c r="O115" s="29" t="s">
        <v>112</v>
      </c>
      <c r="P115" s="29"/>
      <c r="Q115" s="29"/>
      <c r="R115" s="29" t="s">
        <v>40</v>
      </c>
      <c r="S115" s="29"/>
    </row>
    <row r="116" spans="1:19" ht="38.25" x14ac:dyDescent="0.25">
      <c r="A116" s="167">
        <v>108</v>
      </c>
      <c r="B116" s="50" t="s">
        <v>363</v>
      </c>
      <c r="C116" s="53" t="s">
        <v>364</v>
      </c>
      <c r="D116" s="51"/>
      <c r="E116" s="157" t="s">
        <v>48</v>
      </c>
      <c r="F116" s="29" t="s">
        <v>186</v>
      </c>
      <c r="G116" s="53" t="s">
        <v>124</v>
      </c>
      <c r="H116" s="53">
        <v>3.33</v>
      </c>
      <c r="I116" s="53" t="s">
        <v>63</v>
      </c>
      <c r="J116" s="29" t="s">
        <v>58</v>
      </c>
      <c r="K116" s="29" t="s">
        <v>32</v>
      </c>
      <c r="L116" s="29" t="s">
        <v>68</v>
      </c>
      <c r="M116" s="29" t="s">
        <v>38</v>
      </c>
      <c r="N116" s="29" t="s">
        <v>248</v>
      </c>
      <c r="O116" s="29" t="s">
        <v>112</v>
      </c>
      <c r="P116" s="29"/>
      <c r="Q116" s="29"/>
      <c r="R116" s="29" t="s">
        <v>40</v>
      </c>
      <c r="S116" s="29"/>
    </row>
    <row r="117" spans="1:19" ht="76.5" x14ac:dyDescent="0.25">
      <c r="A117" s="167">
        <v>109</v>
      </c>
      <c r="B117" s="50" t="s">
        <v>117</v>
      </c>
      <c r="C117" s="51">
        <v>24493</v>
      </c>
      <c r="D117" s="29"/>
      <c r="E117" s="157" t="s">
        <v>88</v>
      </c>
      <c r="F117" s="29" t="s">
        <v>617</v>
      </c>
      <c r="G117" s="29">
        <v>11</v>
      </c>
      <c r="H117" s="29" t="s">
        <v>618</v>
      </c>
      <c r="I117" s="61" t="s">
        <v>63</v>
      </c>
      <c r="J117" s="29" t="s">
        <v>58</v>
      </c>
      <c r="K117" s="29" t="s">
        <v>31</v>
      </c>
      <c r="L117" s="29" t="s">
        <v>173</v>
      </c>
      <c r="M117" s="29" t="s">
        <v>38</v>
      </c>
      <c r="N117" s="29" t="s">
        <v>248</v>
      </c>
      <c r="O117" s="29" t="s">
        <v>112</v>
      </c>
      <c r="P117" s="29"/>
      <c r="Q117" s="29"/>
      <c r="R117" s="29" t="s">
        <v>40</v>
      </c>
      <c r="S117" s="29"/>
    </row>
    <row r="118" spans="1:19" ht="76.5" x14ac:dyDescent="0.25">
      <c r="A118" s="167">
        <v>110</v>
      </c>
      <c r="B118" s="50" t="s">
        <v>574</v>
      </c>
      <c r="C118" s="29" t="s">
        <v>575</v>
      </c>
      <c r="D118" s="29"/>
      <c r="E118" s="157" t="s">
        <v>34</v>
      </c>
      <c r="F118" s="29" t="s">
        <v>619</v>
      </c>
      <c r="G118" s="29" t="s">
        <v>45</v>
      </c>
      <c r="H118" s="96" t="s">
        <v>49</v>
      </c>
      <c r="I118" s="53" t="s">
        <v>63</v>
      </c>
      <c r="J118" s="29" t="s">
        <v>58</v>
      </c>
      <c r="K118" s="29" t="s">
        <v>86</v>
      </c>
      <c r="L118" s="29" t="s">
        <v>68</v>
      </c>
      <c r="M118" s="29" t="s">
        <v>38</v>
      </c>
      <c r="N118" s="29" t="s">
        <v>249</v>
      </c>
      <c r="O118" s="29" t="s">
        <v>112</v>
      </c>
      <c r="P118" s="29"/>
      <c r="Q118" s="29"/>
      <c r="R118" s="29" t="s">
        <v>40</v>
      </c>
      <c r="S118" s="29"/>
    </row>
    <row r="119" spans="1:19" ht="89.25" x14ac:dyDescent="0.25">
      <c r="A119" s="167">
        <v>111</v>
      </c>
      <c r="B119" s="50" t="s">
        <v>178</v>
      </c>
      <c r="C119" s="51">
        <v>27091</v>
      </c>
      <c r="D119" s="29"/>
      <c r="E119" s="157" t="s">
        <v>118</v>
      </c>
      <c r="F119" s="29" t="s">
        <v>522</v>
      </c>
      <c r="G119" s="29" t="s">
        <v>44</v>
      </c>
      <c r="H119" s="29">
        <v>4.32</v>
      </c>
      <c r="I119" s="61" t="s">
        <v>63</v>
      </c>
      <c r="J119" s="29" t="s">
        <v>58</v>
      </c>
      <c r="K119" s="29" t="s">
        <v>31</v>
      </c>
      <c r="L119" s="29" t="s">
        <v>68</v>
      </c>
      <c r="M119" s="29" t="s">
        <v>38</v>
      </c>
      <c r="N119" s="29" t="s">
        <v>247</v>
      </c>
      <c r="O119" s="29" t="s">
        <v>112</v>
      </c>
      <c r="P119" s="29"/>
      <c r="Q119" s="29"/>
      <c r="R119" s="29" t="s">
        <v>40</v>
      </c>
      <c r="S119" s="29"/>
    </row>
    <row r="120" spans="1:19" ht="76.5" x14ac:dyDescent="0.25">
      <c r="A120" s="167">
        <v>112</v>
      </c>
      <c r="B120" s="50" t="s">
        <v>310</v>
      </c>
      <c r="C120" s="51">
        <v>27230</v>
      </c>
      <c r="D120" s="51"/>
      <c r="E120" s="157" t="s">
        <v>118</v>
      </c>
      <c r="F120" s="29" t="s">
        <v>313</v>
      </c>
      <c r="G120" s="29" t="s">
        <v>311</v>
      </c>
      <c r="H120" s="29">
        <v>3.99</v>
      </c>
      <c r="I120" s="53" t="s">
        <v>63</v>
      </c>
      <c r="J120" s="29" t="s">
        <v>58</v>
      </c>
      <c r="K120" s="29" t="s">
        <v>31</v>
      </c>
      <c r="L120" s="29" t="s">
        <v>68</v>
      </c>
      <c r="M120" s="29" t="s">
        <v>38</v>
      </c>
      <c r="N120" s="29" t="s">
        <v>616</v>
      </c>
      <c r="O120" s="29" t="s">
        <v>112</v>
      </c>
      <c r="P120" s="29"/>
      <c r="Q120" s="29"/>
      <c r="R120" s="29" t="s">
        <v>40</v>
      </c>
      <c r="S120" s="29"/>
    </row>
    <row r="121" spans="1:19" ht="89.25" x14ac:dyDescent="0.25">
      <c r="A121" s="167">
        <v>113</v>
      </c>
      <c r="B121" s="50" t="s">
        <v>133</v>
      </c>
      <c r="C121" s="53" t="s">
        <v>414</v>
      </c>
      <c r="D121" s="29"/>
      <c r="E121" s="157" t="s">
        <v>415</v>
      </c>
      <c r="F121" s="29" t="s">
        <v>623</v>
      </c>
      <c r="G121" s="29" t="s">
        <v>39</v>
      </c>
      <c r="H121" s="29">
        <v>4.9800000000000004</v>
      </c>
      <c r="I121" s="53" t="s">
        <v>63</v>
      </c>
      <c r="J121" s="29" t="s">
        <v>108</v>
      </c>
      <c r="K121" s="29" t="s">
        <v>84</v>
      </c>
      <c r="L121" s="29" t="s">
        <v>68</v>
      </c>
      <c r="M121" s="29" t="s">
        <v>38</v>
      </c>
      <c r="N121" s="29" t="s">
        <v>247</v>
      </c>
      <c r="O121" s="29" t="s">
        <v>112</v>
      </c>
      <c r="P121" s="29"/>
      <c r="Q121" s="29"/>
      <c r="R121" s="29" t="s">
        <v>416</v>
      </c>
      <c r="S121" s="29"/>
    </row>
    <row r="122" spans="1:19" ht="72" customHeight="1" x14ac:dyDescent="0.25">
      <c r="A122" s="167">
        <v>114</v>
      </c>
      <c r="B122" s="50" t="s">
        <v>553</v>
      </c>
      <c r="C122" s="51">
        <v>30218</v>
      </c>
      <c r="D122" s="29"/>
      <c r="E122" s="157" t="s">
        <v>588</v>
      </c>
      <c r="F122" s="29" t="s">
        <v>609</v>
      </c>
      <c r="G122" s="29" t="s">
        <v>59</v>
      </c>
      <c r="H122" s="29">
        <v>3.33</v>
      </c>
      <c r="I122" s="53" t="s">
        <v>63</v>
      </c>
      <c r="J122" s="29" t="s">
        <v>108</v>
      </c>
      <c r="K122" s="29" t="s">
        <v>32</v>
      </c>
      <c r="L122" s="29" t="s">
        <v>68</v>
      </c>
      <c r="M122" s="29" t="s">
        <v>38</v>
      </c>
      <c r="N122" s="29" t="s">
        <v>248</v>
      </c>
      <c r="O122" s="29" t="s">
        <v>112</v>
      </c>
      <c r="P122" s="29"/>
      <c r="Q122" s="29"/>
      <c r="R122" s="29" t="s">
        <v>40</v>
      </c>
      <c r="S122" s="110" t="s">
        <v>613</v>
      </c>
    </row>
    <row r="123" spans="1:19" ht="60" x14ac:dyDescent="0.25">
      <c r="A123" s="167">
        <v>115</v>
      </c>
      <c r="B123" s="50" t="s">
        <v>181</v>
      </c>
      <c r="C123" s="53" t="s">
        <v>182</v>
      </c>
      <c r="D123" s="29"/>
      <c r="E123" s="157" t="s">
        <v>589</v>
      </c>
      <c r="F123" s="29" t="s">
        <v>660</v>
      </c>
      <c r="G123" s="29" t="s">
        <v>35</v>
      </c>
      <c r="H123" s="29" t="s">
        <v>36</v>
      </c>
      <c r="I123" s="53" t="s">
        <v>63</v>
      </c>
      <c r="J123" s="29" t="s">
        <v>108</v>
      </c>
      <c r="K123" s="29" t="s">
        <v>134</v>
      </c>
      <c r="L123" s="29" t="s">
        <v>68</v>
      </c>
      <c r="M123" s="29" t="s">
        <v>38</v>
      </c>
      <c r="N123" s="29" t="s">
        <v>247</v>
      </c>
      <c r="O123" s="29" t="s">
        <v>112</v>
      </c>
      <c r="P123" s="29"/>
      <c r="Q123" s="29"/>
      <c r="R123" s="29" t="s">
        <v>40</v>
      </c>
      <c r="S123" s="110" t="s">
        <v>614</v>
      </c>
    </row>
    <row r="124" spans="1:19" ht="60" x14ac:dyDescent="0.25">
      <c r="A124" s="167">
        <v>116</v>
      </c>
      <c r="B124" s="50" t="s">
        <v>179</v>
      </c>
      <c r="C124" s="52" t="s">
        <v>180</v>
      </c>
      <c r="D124" s="29"/>
      <c r="E124" s="157" t="s">
        <v>245</v>
      </c>
      <c r="F124" s="29" t="s">
        <v>590</v>
      </c>
      <c r="G124" s="29" t="s">
        <v>57</v>
      </c>
      <c r="H124" s="29" t="s">
        <v>95</v>
      </c>
      <c r="I124" s="53" t="s">
        <v>63</v>
      </c>
      <c r="J124" s="29" t="s">
        <v>108</v>
      </c>
      <c r="K124" s="29" t="s">
        <v>32</v>
      </c>
      <c r="L124" s="29" t="s">
        <v>68</v>
      </c>
      <c r="M124" s="29" t="s">
        <v>38</v>
      </c>
      <c r="N124" s="29" t="s">
        <v>248</v>
      </c>
      <c r="O124" s="29" t="s">
        <v>112</v>
      </c>
      <c r="P124" s="29"/>
      <c r="Q124" s="29"/>
      <c r="R124" s="29" t="s">
        <v>40</v>
      </c>
      <c r="S124" s="110" t="s">
        <v>614</v>
      </c>
    </row>
    <row r="125" spans="1:19" ht="75.75" customHeight="1" x14ac:dyDescent="0.25">
      <c r="A125" s="167">
        <v>117</v>
      </c>
      <c r="B125" s="50" t="s">
        <v>344</v>
      </c>
      <c r="C125" s="51">
        <v>29350</v>
      </c>
      <c r="D125" s="29"/>
      <c r="E125" s="157" t="s">
        <v>610</v>
      </c>
      <c r="F125" s="29" t="s">
        <v>628</v>
      </c>
      <c r="G125" s="29" t="s">
        <v>44</v>
      </c>
      <c r="H125" s="29">
        <v>3.99</v>
      </c>
      <c r="I125" s="29" t="s">
        <v>137</v>
      </c>
      <c r="J125" s="29" t="s">
        <v>108</v>
      </c>
      <c r="K125" s="29" t="s">
        <v>32</v>
      </c>
      <c r="L125" s="29" t="s">
        <v>68</v>
      </c>
      <c r="M125" s="29" t="s">
        <v>38</v>
      </c>
      <c r="N125" s="29" t="s">
        <v>248</v>
      </c>
      <c r="O125" s="29" t="s">
        <v>112</v>
      </c>
      <c r="P125" s="29"/>
      <c r="Q125" s="29"/>
      <c r="R125" s="29" t="s">
        <v>40</v>
      </c>
      <c r="S125" s="110" t="s">
        <v>613</v>
      </c>
    </row>
    <row r="126" spans="1:19" ht="76.5" customHeight="1" x14ac:dyDescent="0.25">
      <c r="A126" s="167">
        <v>118</v>
      </c>
      <c r="B126" s="50" t="s">
        <v>345</v>
      </c>
      <c r="C126" s="51">
        <v>29223</v>
      </c>
      <c r="D126" s="29"/>
      <c r="E126" s="157" t="s">
        <v>245</v>
      </c>
      <c r="F126" s="29" t="s">
        <v>629</v>
      </c>
      <c r="G126" s="29" t="s">
        <v>45</v>
      </c>
      <c r="H126" s="29">
        <v>3.99</v>
      </c>
      <c r="I126" s="29" t="s">
        <v>137</v>
      </c>
      <c r="J126" s="29" t="s">
        <v>108</v>
      </c>
      <c r="K126" s="29" t="s">
        <v>32</v>
      </c>
      <c r="L126" s="29" t="s">
        <v>68</v>
      </c>
      <c r="M126" s="29" t="s">
        <v>38</v>
      </c>
      <c r="N126" s="29" t="s">
        <v>248</v>
      </c>
      <c r="O126" s="29" t="s">
        <v>112</v>
      </c>
      <c r="P126" s="29"/>
      <c r="Q126" s="29"/>
      <c r="R126" s="29" t="s">
        <v>40</v>
      </c>
      <c r="S126" s="110" t="s">
        <v>613</v>
      </c>
    </row>
    <row r="127" spans="1:19" ht="59.25" customHeight="1" x14ac:dyDescent="0.25">
      <c r="A127" s="167">
        <v>119</v>
      </c>
      <c r="B127" s="50" t="s">
        <v>305</v>
      </c>
      <c r="C127" s="51">
        <v>28048</v>
      </c>
      <c r="D127" s="51"/>
      <c r="E127" s="157" t="s">
        <v>658</v>
      </c>
      <c r="F127" s="29" t="s">
        <v>306</v>
      </c>
      <c r="G127" s="29" t="s">
        <v>307</v>
      </c>
      <c r="H127" s="29">
        <v>3.33</v>
      </c>
      <c r="I127" s="53" t="s">
        <v>63</v>
      </c>
      <c r="J127" s="29" t="s">
        <v>108</v>
      </c>
      <c r="K127" s="29" t="s">
        <v>31</v>
      </c>
      <c r="L127" s="29" t="s">
        <v>68</v>
      </c>
      <c r="M127" s="29" t="s">
        <v>38</v>
      </c>
      <c r="N127" s="29" t="s">
        <v>248</v>
      </c>
      <c r="O127" s="29" t="s">
        <v>112</v>
      </c>
      <c r="P127" s="29"/>
      <c r="Q127" s="29"/>
      <c r="R127" s="29" t="s">
        <v>40</v>
      </c>
      <c r="S127" s="110" t="s">
        <v>659</v>
      </c>
    </row>
  </sheetData>
  <autoFilter ref="A8:S127">
    <filterColumn colId="2" showButton="0"/>
    <filterColumn colId="7" showButton="0"/>
    <filterColumn colId="9" showButton="0"/>
    <filterColumn colId="10" showButton="0"/>
    <filterColumn colId="11" showButton="0"/>
    <filterColumn colId="12" showButton="0"/>
    <filterColumn colId="15" showButton="0"/>
  </autoFilter>
  <mergeCells count="24">
    <mergeCell ref="O1:P1"/>
    <mergeCell ref="Q1:R1"/>
    <mergeCell ref="A2:D2"/>
    <mergeCell ref="E2:F2"/>
    <mergeCell ref="G2:H2"/>
    <mergeCell ref="I2:J2"/>
    <mergeCell ref="K2:L2"/>
    <mergeCell ref="M2:N2"/>
    <mergeCell ref="O2:P2"/>
    <mergeCell ref="Q2:R2"/>
    <mergeCell ref="A1:D1"/>
    <mergeCell ref="E1:F1"/>
    <mergeCell ref="G1:H1"/>
    <mergeCell ref="I1:J1"/>
    <mergeCell ref="K1:L1"/>
    <mergeCell ref="M1:N1"/>
    <mergeCell ref="A4:S4"/>
    <mergeCell ref="A5:S5"/>
    <mergeCell ref="A6:S6"/>
    <mergeCell ref="A7:S7"/>
    <mergeCell ref="C8:D8"/>
    <mergeCell ref="H8:I8"/>
    <mergeCell ref="J8:N8"/>
    <mergeCell ref="P8:Q8"/>
  </mergeCells>
  <pageMargins left="0.44" right="0.21" top="0.28999999999999998" bottom="0.3" header="0.3" footer="0.3"/>
  <pageSetup paperSize="9" scale="90"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6"/>
  <sheetViews>
    <sheetView topLeftCell="A113" workbookViewId="0">
      <selection activeCell="F117" sqref="F117"/>
    </sheetView>
  </sheetViews>
  <sheetFormatPr defaultRowHeight="15" x14ac:dyDescent="0.25"/>
  <cols>
    <col min="1" max="1" width="4.140625" customWidth="1"/>
    <col min="2" max="2" width="15.140625" style="170" customWidth="1"/>
    <col min="3" max="3" width="10.140625" bestFit="1" customWidth="1"/>
    <col min="4" max="4" width="9.28515625" bestFit="1" customWidth="1"/>
    <col min="5" max="5" width="8.42578125" customWidth="1"/>
    <col min="6" max="6" width="10.7109375" customWidth="1"/>
    <col min="7" max="8" width="7.5703125" customWidth="1"/>
    <col min="9" max="9" width="7.85546875" customWidth="1"/>
    <col min="10" max="10" width="6.140625" customWidth="1"/>
    <col min="11" max="11" width="6.42578125" customWidth="1"/>
    <col min="12" max="12" width="8.7109375" customWidth="1"/>
    <col min="13" max="13" width="7.42578125" customWidth="1"/>
    <col min="15" max="15" width="7.5703125" customWidth="1"/>
    <col min="16" max="17" width="5.42578125" customWidth="1"/>
  </cols>
  <sheetData>
    <row r="1" spans="1:19" ht="18.75" x14ac:dyDescent="0.3">
      <c r="A1" s="571" t="s">
        <v>233</v>
      </c>
      <c r="B1" s="571"/>
      <c r="C1" s="571"/>
      <c r="D1" s="571"/>
      <c r="E1" s="571"/>
      <c r="F1" s="571"/>
      <c r="G1" s="571"/>
      <c r="H1" s="571"/>
      <c r="I1" s="571"/>
      <c r="J1" s="571"/>
      <c r="K1" s="571"/>
      <c r="L1" s="571"/>
      <c r="M1" s="571"/>
      <c r="N1" s="571"/>
      <c r="O1" s="571"/>
      <c r="P1" s="571"/>
      <c r="Q1" s="571"/>
      <c r="R1" s="571"/>
      <c r="S1" s="108"/>
    </row>
    <row r="2" spans="1:19" ht="18.75" x14ac:dyDescent="0.3">
      <c r="A2" s="571" t="s">
        <v>234</v>
      </c>
      <c r="B2" s="571"/>
      <c r="C2" s="571"/>
      <c r="D2" s="571"/>
      <c r="E2" s="571"/>
      <c r="F2" s="571"/>
      <c r="G2" s="571"/>
      <c r="H2" s="571"/>
      <c r="I2" s="571"/>
      <c r="J2" s="571"/>
      <c r="K2" s="571"/>
      <c r="L2" s="571"/>
      <c r="M2" s="571"/>
      <c r="N2" s="571"/>
      <c r="O2" s="571"/>
      <c r="P2" s="571"/>
      <c r="Q2" s="571"/>
      <c r="R2" s="571"/>
      <c r="S2" s="108"/>
    </row>
    <row r="3" spans="1:19" ht="18.75" x14ac:dyDescent="0.3">
      <c r="A3" s="155"/>
      <c r="B3" s="169"/>
      <c r="C3" s="155"/>
      <c r="D3" s="155"/>
      <c r="E3" s="155"/>
      <c r="F3" s="155"/>
      <c r="G3" s="155"/>
      <c r="H3" s="155"/>
      <c r="I3" s="155"/>
      <c r="J3" s="155"/>
      <c r="K3" s="155"/>
      <c r="L3" s="155"/>
      <c r="M3" s="155"/>
      <c r="N3" s="155"/>
      <c r="O3" s="155"/>
      <c r="P3" s="155"/>
      <c r="Q3" s="155"/>
      <c r="R3" s="155"/>
      <c r="S3" s="108"/>
    </row>
    <row r="4" spans="1:19" ht="19.5" x14ac:dyDescent="0.25">
      <c r="A4" s="572" t="s">
        <v>250</v>
      </c>
      <c r="B4" s="572"/>
      <c r="C4" s="572"/>
      <c r="D4" s="572"/>
      <c r="E4" s="572"/>
      <c r="F4" s="572"/>
      <c r="G4" s="572"/>
      <c r="H4" s="572"/>
      <c r="I4" s="572"/>
      <c r="J4" s="572"/>
      <c r="K4" s="572"/>
      <c r="L4" s="572"/>
      <c r="M4" s="572"/>
      <c r="N4" s="572"/>
      <c r="O4" s="572"/>
      <c r="P4" s="572"/>
      <c r="Q4" s="572"/>
      <c r="R4" s="572"/>
      <c r="S4" s="572"/>
    </row>
    <row r="5" spans="1:19" ht="18.75" x14ac:dyDescent="0.25">
      <c r="A5" s="574" t="s">
        <v>741</v>
      </c>
      <c r="B5" s="574"/>
      <c r="C5" s="574"/>
      <c r="D5" s="574"/>
      <c r="E5" s="574"/>
      <c r="F5" s="574"/>
      <c r="G5" s="574"/>
      <c r="H5" s="574"/>
      <c r="I5" s="574"/>
      <c r="J5" s="574"/>
      <c r="K5" s="574"/>
      <c r="L5" s="574"/>
      <c r="M5" s="574"/>
      <c r="N5" s="574"/>
      <c r="O5" s="574"/>
      <c r="P5" s="574"/>
      <c r="Q5" s="574"/>
      <c r="R5" s="574"/>
      <c r="S5" s="574"/>
    </row>
    <row r="6" spans="1:19" ht="18.75" x14ac:dyDescent="0.25">
      <c r="A6" s="574" t="s">
        <v>740</v>
      </c>
      <c r="B6" s="574"/>
      <c r="C6" s="574"/>
      <c r="D6" s="574"/>
      <c r="E6" s="574"/>
      <c r="F6" s="574"/>
      <c r="G6" s="574"/>
      <c r="H6" s="574"/>
      <c r="I6" s="574"/>
      <c r="J6" s="574"/>
      <c r="K6" s="574"/>
      <c r="L6" s="574"/>
      <c r="M6" s="574"/>
      <c r="N6" s="574"/>
      <c r="O6" s="574"/>
      <c r="P6" s="574"/>
      <c r="Q6" s="574"/>
      <c r="R6" s="574"/>
      <c r="S6" s="574"/>
    </row>
    <row r="7" spans="1:19" x14ac:dyDescent="0.25">
      <c r="A7" s="573"/>
      <c r="B7" s="573"/>
      <c r="C7" s="573"/>
      <c r="D7" s="573"/>
      <c r="E7" s="573"/>
      <c r="F7" s="573"/>
      <c r="G7" s="573"/>
      <c r="H7" s="573"/>
      <c r="I7" s="573"/>
      <c r="J7" s="573"/>
      <c r="K7" s="573"/>
      <c r="L7" s="573"/>
      <c r="M7" s="573"/>
      <c r="N7" s="573"/>
      <c r="O7" s="573"/>
      <c r="P7" s="573"/>
      <c r="Q7" s="573"/>
      <c r="R7" s="573"/>
      <c r="S7" s="573"/>
    </row>
    <row r="8" spans="1:19" ht="63.75" x14ac:dyDescent="0.25">
      <c r="A8" s="156" t="s">
        <v>0</v>
      </c>
      <c r="B8" s="156" t="s">
        <v>9</v>
      </c>
      <c r="C8" s="543" t="s">
        <v>10</v>
      </c>
      <c r="D8" s="543"/>
      <c r="E8" s="156" t="s">
        <v>11</v>
      </c>
      <c r="F8" s="156" t="s">
        <v>12</v>
      </c>
      <c r="G8" s="156" t="s">
        <v>241</v>
      </c>
      <c r="H8" s="543" t="s">
        <v>13</v>
      </c>
      <c r="I8" s="543"/>
      <c r="J8" s="543" t="s">
        <v>14</v>
      </c>
      <c r="K8" s="543"/>
      <c r="L8" s="543"/>
      <c r="M8" s="543"/>
      <c r="N8" s="543"/>
      <c r="O8" s="156" t="s">
        <v>15</v>
      </c>
      <c r="P8" s="543" t="s">
        <v>16</v>
      </c>
      <c r="Q8" s="543"/>
      <c r="R8" s="156" t="s">
        <v>243</v>
      </c>
      <c r="S8" s="156" t="s">
        <v>2</v>
      </c>
    </row>
    <row r="9" spans="1:19" ht="51" x14ac:dyDescent="0.25">
      <c r="A9" s="167">
        <v>1</v>
      </c>
      <c r="B9" s="50" t="s">
        <v>375</v>
      </c>
      <c r="C9" s="29" t="s">
        <v>376</v>
      </c>
      <c r="D9" s="29"/>
      <c r="E9" s="29" t="s">
        <v>377</v>
      </c>
      <c r="F9" s="29" t="s">
        <v>194</v>
      </c>
      <c r="G9" s="29" t="s">
        <v>29</v>
      </c>
      <c r="H9" s="29" t="s">
        <v>52</v>
      </c>
      <c r="I9" s="29" t="s">
        <v>63</v>
      </c>
      <c r="J9" s="29" t="s">
        <v>108</v>
      </c>
      <c r="K9" s="29" t="s">
        <v>32</v>
      </c>
      <c r="L9" s="29" t="s">
        <v>68</v>
      </c>
      <c r="M9" s="29" t="s">
        <v>38</v>
      </c>
      <c r="N9" s="29" t="s">
        <v>248</v>
      </c>
      <c r="O9" s="29" t="s">
        <v>112</v>
      </c>
      <c r="P9" s="29"/>
      <c r="Q9" s="29"/>
      <c r="R9" s="29" t="s">
        <v>40</v>
      </c>
      <c r="S9" s="29"/>
    </row>
    <row r="10" spans="1:19" s="182" customFormat="1" ht="38.25" x14ac:dyDescent="0.25">
      <c r="A10" s="178">
        <v>2</v>
      </c>
      <c r="B10" s="179" t="s">
        <v>92</v>
      </c>
      <c r="C10" s="181" t="s">
        <v>93</v>
      </c>
      <c r="D10" s="181"/>
      <c r="E10" s="181" t="s">
        <v>121</v>
      </c>
      <c r="F10" s="181" t="s">
        <v>207</v>
      </c>
      <c r="G10" s="181" t="s">
        <v>94</v>
      </c>
      <c r="H10" s="181" t="s">
        <v>95</v>
      </c>
      <c r="I10" s="185" t="s">
        <v>63</v>
      </c>
      <c r="J10" s="184" t="s">
        <v>108</v>
      </c>
      <c r="K10" s="181" t="s">
        <v>31</v>
      </c>
      <c r="L10" s="181" t="s">
        <v>68</v>
      </c>
      <c r="M10" s="181" t="s">
        <v>89</v>
      </c>
      <c r="N10" s="181" t="s">
        <v>248</v>
      </c>
      <c r="O10" s="181" t="s">
        <v>112</v>
      </c>
      <c r="P10" s="181"/>
      <c r="Q10" s="181"/>
      <c r="R10" s="181" t="s">
        <v>40</v>
      </c>
      <c r="S10" s="181"/>
    </row>
    <row r="11" spans="1:19" ht="38.25" x14ac:dyDescent="0.25">
      <c r="A11" s="167">
        <v>3</v>
      </c>
      <c r="B11" s="50" t="s">
        <v>382</v>
      </c>
      <c r="C11" s="29"/>
      <c r="D11" s="53" t="s">
        <v>383</v>
      </c>
      <c r="E11" s="29" t="s">
        <v>384</v>
      </c>
      <c r="F11" s="29" t="s">
        <v>207</v>
      </c>
      <c r="G11" s="45" t="s">
        <v>54</v>
      </c>
      <c r="H11" s="29">
        <v>3.99</v>
      </c>
      <c r="I11" s="53" t="s">
        <v>63</v>
      </c>
      <c r="J11" s="45" t="s">
        <v>108</v>
      </c>
      <c r="K11" s="29" t="s">
        <v>32</v>
      </c>
      <c r="L11" s="29" t="s">
        <v>68</v>
      </c>
      <c r="M11" s="29" t="s">
        <v>89</v>
      </c>
      <c r="N11" s="29" t="s">
        <v>248</v>
      </c>
      <c r="O11" s="29" t="s">
        <v>112</v>
      </c>
      <c r="P11" s="29"/>
      <c r="Q11" s="29"/>
      <c r="R11" s="29" t="s">
        <v>40</v>
      </c>
      <c r="S11" s="45"/>
    </row>
    <row r="12" spans="1:19" ht="38.25" x14ac:dyDescent="0.25">
      <c r="A12" s="167">
        <v>4</v>
      </c>
      <c r="B12" s="50" t="s">
        <v>386</v>
      </c>
      <c r="C12" s="53" t="s">
        <v>387</v>
      </c>
      <c r="D12" s="29"/>
      <c r="E12" s="29" t="s">
        <v>384</v>
      </c>
      <c r="F12" s="29" t="s">
        <v>207</v>
      </c>
      <c r="G12" s="29" t="s">
        <v>54</v>
      </c>
      <c r="H12" s="29">
        <v>3.99</v>
      </c>
      <c r="I12" s="53" t="s">
        <v>63</v>
      </c>
      <c r="J12" s="45" t="s">
        <v>108</v>
      </c>
      <c r="K12" s="29" t="s">
        <v>32</v>
      </c>
      <c r="L12" s="29"/>
      <c r="M12" s="29" t="s">
        <v>89</v>
      </c>
      <c r="N12" s="29" t="s">
        <v>620</v>
      </c>
      <c r="O12" s="29" t="s">
        <v>112</v>
      </c>
      <c r="P12" s="29"/>
      <c r="Q12" s="29"/>
      <c r="R12" s="29" t="s">
        <v>40</v>
      </c>
      <c r="S12" s="45"/>
    </row>
    <row r="13" spans="1:19" ht="38.25" x14ac:dyDescent="0.25">
      <c r="A13" s="167">
        <v>5</v>
      </c>
      <c r="B13" s="50" t="s">
        <v>389</v>
      </c>
      <c r="C13" s="53" t="s">
        <v>296</v>
      </c>
      <c r="D13" s="29"/>
      <c r="E13" s="29" t="s">
        <v>384</v>
      </c>
      <c r="F13" s="29" t="s">
        <v>207</v>
      </c>
      <c r="G13" s="29" t="s">
        <v>44</v>
      </c>
      <c r="H13" s="29">
        <v>3.66</v>
      </c>
      <c r="I13" s="53" t="s">
        <v>63</v>
      </c>
      <c r="J13" s="45" t="s">
        <v>108</v>
      </c>
      <c r="K13" s="29" t="s">
        <v>32</v>
      </c>
      <c r="L13" s="29"/>
      <c r="M13" s="29" t="s">
        <v>89</v>
      </c>
      <c r="N13" s="29" t="s">
        <v>248</v>
      </c>
      <c r="O13" s="29" t="s">
        <v>112</v>
      </c>
      <c r="P13" s="29"/>
      <c r="Q13" s="29"/>
      <c r="R13" s="29" t="s">
        <v>40</v>
      </c>
      <c r="S13" s="45"/>
    </row>
    <row r="14" spans="1:19" ht="63.75" x14ac:dyDescent="0.25">
      <c r="A14" s="167">
        <v>6</v>
      </c>
      <c r="B14" s="50" t="s">
        <v>129</v>
      </c>
      <c r="C14" s="51">
        <v>26249</v>
      </c>
      <c r="D14" s="29"/>
      <c r="E14" s="29" t="s">
        <v>28</v>
      </c>
      <c r="F14" s="29" t="s">
        <v>221</v>
      </c>
      <c r="G14" s="29" t="s">
        <v>45</v>
      </c>
      <c r="H14" s="29" t="s">
        <v>52</v>
      </c>
      <c r="I14" s="53" t="s">
        <v>63</v>
      </c>
      <c r="J14" s="29" t="s">
        <v>108</v>
      </c>
      <c r="K14" s="29" t="s">
        <v>31</v>
      </c>
      <c r="L14" s="29" t="s">
        <v>68</v>
      </c>
      <c r="M14" s="29" t="s">
        <v>38</v>
      </c>
      <c r="N14" s="29" t="s">
        <v>409</v>
      </c>
      <c r="O14" s="29" t="s">
        <v>112</v>
      </c>
      <c r="P14" s="29"/>
      <c r="Q14" s="29"/>
      <c r="R14" s="29" t="s">
        <v>40</v>
      </c>
      <c r="S14" s="29" t="s">
        <v>622</v>
      </c>
    </row>
    <row r="15" spans="1:19" ht="63.75" x14ac:dyDescent="0.25">
      <c r="A15" s="167">
        <v>7</v>
      </c>
      <c r="B15" s="50" t="s">
        <v>130</v>
      </c>
      <c r="C15" s="29"/>
      <c r="D15" s="53" t="s">
        <v>131</v>
      </c>
      <c r="E15" s="29" t="s">
        <v>28</v>
      </c>
      <c r="F15" s="29" t="s">
        <v>221</v>
      </c>
      <c r="G15" s="29" t="s">
        <v>71</v>
      </c>
      <c r="H15" s="29" t="s">
        <v>36</v>
      </c>
      <c r="I15" s="53" t="s">
        <v>63</v>
      </c>
      <c r="J15" s="29" t="s">
        <v>108</v>
      </c>
      <c r="K15" s="29" t="s">
        <v>31</v>
      </c>
      <c r="L15" s="29" t="s">
        <v>68</v>
      </c>
      <c r="M15" s="29" t="s">
        <v>38</v>
      </c>
      <c r="N15" s="29" t="s">
        <v>409</v>
      </c>
      <c r="O15" s="29" t="s">
        <v>112</v>
      </c>
      <c r="P15" s="29"/>
      <c r="Q15" s="29"/>
      <c r="R15" s="29" t="s">
        <v>40</v>
      </c>
      <c r="S15" s="29" t="s">
        <v>622</v>
      </c>
    </row>
    <row r="16" spans="1:19" ht="63.75" x14ac:dyDescent="0.25">
      <c r="A16" s="167">
        <v>8</v>
      </c>
      <c r="B16" s="50" t="s">
        <v>132</v>
      </c>
      <c r="C16" s="29"/>
      <c r="D16" s="29" t="s">
        <v>410</v>
      </c>
      <c r="E16" s="29" t="s">
        <v>91</v>
      </c>
      <c r="F16" s="29" t="s">
        <v>221</v>
      </c>
      <c r="G16" s="29" t="s">
        <v>124</v>
      </c>
      <c r="H16" s="29" t="s">
        <v>52</v>
      </c>
      <c r="I16" s="53" t="s">
        <v>63</v>
      </c>
      <c r="J16" s="29" t="s">
        <v>108</v>
      </c>
      <c r="K16" s="29" t="s">
        <v>31</v>
      </c>
      <c r="L16" s="29" t="s">
        <v>68</v>
      </c>
      <c r="M16" s="29" t="s">
        <v>38</v>
      </c>
      <c r="N16" s="29" t="s">
        <v>248</v>
      </c>
      <c r="O16" s="29" t="s">
        <v>112</v>
      </c>
      <c r="P16" s="29"/>
      <c r="Q16" s="29"/>
      <c r="R16" s="29" t="s">
        <v>40</v>
      </c>
      <c r="S16" s="29"/>
    </row>
    <row r="17" spans="1:19" s="182" customFormat="1" ht="76.5" x14ac:dyDescent="0.25">
      <c r="A17" s="178">
        <v>9</v>
      </c>
      <c r="B17" s="179" t="s">
        <v>97</v>
      </c>
      <c r="C17" s="181"/>
      <c r="D17" s="181" t="s">
        <v>417</v>
      </c>
      <c r="E17" s="181" t="s">
        <v>121</v>
      </c>
      <c r="F17" s="181" t="s">
        <v>98</v>
      </c>
      <c r="G17" s="181" t="s">
        <v>57</v>
      </c>
      <c r="H17" s="181" t="s">
        <v>52</v>
      </c>
      <c r="I17" s="185" t="s">
        <v>41</v>
      </c>
      <c r="J17" s="181" t="s">
        <v>58</v>
      </c>
      <c r="K17" s="181" t="s">
        <v>31</v>
      </c>
      <c r="L17" s="181" t="s">
        <v>173</v>
      </c>
      <c r="M17" s="181" t="s">
        <v>38</v>
      </c>
      <c r="N17" s="181" t="s">
        <v>601</v>
      </c>
      <c r="O17" s="181" t="s">
        <v>112</v>
      </c>
      <c r="P17" s="181"/>
      <c r="Q17" s="181" t="s">
        <v>112</v>
      </c>
      <c r="R17" s="181"/>
      <c r="S17" s="181" t="s">
        <v>611</v>
      </c>
    </row>
    <row r="18" spans="1:19" ht="51" x14ac:dyDescent="0.25">
      <c r="A18" s="167">
        <v>10</v>
      </c>
      <c r="B18" s="50" t="s">
        <v>100</v>
      </c>
      <c r="C18" s="29"/>
      <c r="D18" s="29" t="s">
        <v>418</v>
      </c>
      <c r="E18" s="29" t="s">
        <v>28</v>
      </c>
      <c r="F18" s="29" t="s">
        <v>98</v>
      </c>
      <c r="G18" s="29" t="s">
        <v>39</v>
      </c>
      <c r="H18" s="29" t="s">
        <v>52</v>
      </c>
      <c r="I18" s="53" t="s">
        <v>41</v>
      </c>
      <c r="J18" s="29" t="s">
        <v>58</v>
      </c>
      <c r="K18" s="29" t="s">
        <v>31</v>
      </c>
      <c r="L18" s="29" t="s">
        <v>173</v>
      </c>
      <c r="M18" s="29" t="s">
        <v>38</v>
      </c>
      <c r="N18" s="29" t="s">
        <v>248</v>
      </c>
      <c r="O18" s="29" t="s">
        <v>112</v>
      </c>
      <c r="P18" s="29"/>
      <c r="Q18" s="29"/>
      <c r="R18" s="29" t="s">
        <v>40</v>
      </c>
      <c r="S18" s="29"/>
    </row>
    <row r="19" spans="1:19" ht="63.75" x14ac:dyDescent="0.25">
      <c r="A19" s="167">
        <v>11</v>
      </c>
      <c r="B19" s="50" t="s">
        <v>101</v>
      </c>
      <c r="C19" s="29" t="s">
        <v>419</v>
      </c>
      <c r="D19" s="29"/>
      <c r="E19" s="29" t="s">
        <v>28</v>
      </c>
      <c r="F19" s="29" t="s">
        <v>98</v>
      </c>
      <c r="G19" s="29" t="s">
        <v>54</v>
      </c>
      <c r="H19" s="29" t="s">
        <v>36</v>
      </c>
      <c r="I19" s="53" t="s">
        <v>41</v>
      </c>
      <c r="J19" s="29" t="s">
        <v>58</v>
      </c>
      <c r="K19" s="29" t="s">
        <v>31</v>
      </c>
      <c r="L19" s="29" t="s">
        <v>68</v>
      </c>
      <c r="M19" s="29" t="s">
        <v>38</v>
      </c>
      <c r="N19" s="29" t="s">
        <v>420</v>
      </c>
      <c r="O19" s="29" t="s">
        <v>112</v>
      </c>
      <c r="P19" s="29"/>
      <c r="Q19" s="29" t="s">
        <v>112</v>
      </c>
      <c r="R19" s="29"/>
      <c r="S19" s="29" t="s">
        <v>421</v>
      </c>
    </row>
    <row r="20" spans="1:19" s="182" customFormat="1" ht="51" x14ac:dyDescent="0.25">
      <c r="A20" s="178">
        <v>12</v>
      </c>
      <c r="B20" s="179" t="s">
        <v>60</v>
      </c>
      <c r="C20" s="185" t="s">
        <v>61</v>
      </c>
      <c r="D20" s="181"/>
      <c r="E20" s="181" t="s">
        <v>62</v>
      </c>
      <c r="F20" s="181" t="s">
        <v>579</v>
      </c>
      <c r="G20" s="181" t="s">
        <v>82</v>
      </c>
      <c r="H20" s="181">
        <v>4.32</v>
      </c>
      <c r="I20" s="185" t="s">
        <v>63</v>
      </c>
      <c r="J20" s="181" t="s">
        <v>195</v>
      </c>
      <c r="K20" s="181" t="s">
        <v>64</v>
      </c>
      <c r="L20" s="181" t="s">
        <v>173</v>
      </c>
      <c r="M20" s="181" t="s">
        <v>38</v>
      </c>
      <c r="N20" s="181" t="s">
        <v>247</v>
      </c>
      <c r="O20" s="181" t="s">
        <v>112</v>
      </c>
      <c r="P20" s="181"/>
      <c r="Q20" s="181"/>
      <c r="R20" s="181" t="s">
        <v>40</v>
      </c>
      <c r="S20" s="181"/>
    </row>
    <row r="21" spans="1:19" ht="51" x14ac:dyDescent="0.25">
      <c r="A21" s="167">
        <v>13</v>
      </c>
      <c r="B21" s="50" t="s">
        <v>65</v>
      </c>
      <c r="C21" s="29"/>
      <c r="D21" s="53" t="s">
        <v>423</v>
      </c>
      <c r="E21" s="29" t="s">
        <v>66</v>
      </c>
      <c r="F21" s="29" t="s">
        <v>579</v>
      </c>
      <c r="G21" s="29" t="s">
        <v>155</v>
      </c>
      <c r="H21" s="29">
        <v>4.9800000000000004</v>
      </c>
      <c r="I21" s="53" t="s">
        <v>63</v>
      </c>
      <c r="J21" s="29" t="s">
        <v>134</v>
      </c>
      <c r="K21" s="29" t="s">
        <v>67</v>
      </c>
      <c r="L21" s="29" t="s">
        <v>68</v>
      </c>
      <c r="M21" s="29" t="s">
        <v>38</v>
      </c>
      <c r="N21" s="29" t="s">
        <v>247</v>
      </c>
      <c r="O21" s="29" t="s">
        <v>112</v>
      </c>
      <c r="P21" s="29"/>
      <c r="Q21" s="29"/>
      <c r="R21" s="29" t="s">
        <v>40</v>
      </c>
      <c r="S21" s="29"/>
    </row>
    <row r="22" spans="1:19" ht="51" x14ac:dyDescent="0.25">
      <c r="A22" s="167">
        <v>14</v>
      </c>
      <c r="B22" s="50" t="s">
        <v>69</v>
      </c>
      <c r="C22" s="53" t="s">
        <v>70</v>
      </c>
      <c r="D22" s="29"/>
      <c r="E22" s="29" t="s">
        <v>66</v>
      </c>
      <c r="F22" s="29" t="s">
        <v>579</v>
      </c>
      <c r="G22" s="29" t="s">
        <v>57</v>
      </c>
      <c r="H22" s="29">
        <v>3.99</v>
      </c>
      <c r="I22" s="53" t="s">
        <v>63</v>
      </c>
      <c r="J22" s="29" t="s">
        <v>108</v>
      </c>
      <c r="K22" s="29" t="s">
        <v>64</v>
      </c>
      <c r="L22" s="29" t="s">
        <v>68</v>
      </c>
      <c r="M22" s="29" t="s">
        <v>38</v>
      </c>
      <c r="N22" s="29" t="s">
        <v>247</v>
      </c>
      <c r="O22" s="29" t="s">
        <v>112</v>
      </c>
      <c r="P22" s="29"/>
      <c r="Q22" s="29"/>
      <c r="R22" s="29" t="s">
        <v>40</v>
      </c>
      <c r="S22" s="29"/>
    </row>
    <row r="23" spans="1:19" ht="51" x14ac:dyDescent="0.25">
      <c r="A23" s="167">
        <v>15</v>
      </c>
      <c r="B23" s="50" t="s">
        <v>73</v>
      </c>
      <c r="C23" s="29"/>
      <c r="D23" s="53" t="s">
        <v>74</v>
      </c>
      <c r="E23" s="29" t="s">
        <v>75</v>
      </c>
      <c r="F23" s="29" t="s">
        <v>579</v>
      </c>
      <c r="G23" s="29" t="s">
        <v>424</v>
      </c>
      <c r="H23" s="29">
        <v>4.9800000000000004</v>
      </c>
      <c r="I23" s="53" t="s">
        <v>63</v>
      </c>
      <c r="J23" s="29" t="s">
        <v>134</v>
      </c>
      <c r="K23" s="29" t="s">
        <v>64</v>
      </c>
      <c r="L23" s="29" t="s">
        <v>173</v>
      </c>
      <c r="M23" s="29" t="s">
        <v>38</v>
      </c>
      <c r="N23" s="29" t="s">
        <v>247</v>
      </c>
      <c r="O23" s="29" t="s">
        <v>112</v>
      </c>
      <c r="P23" s="29"/>
      <c r="Q23" s="29"/>
      <c r="R23" s="29" t="s">
        <v>40</v>
      </c>
      <c r="S23" s="29"/>
    </row>
    <row r="24" spans="1:19" ht="89.25" x14ac:dyDescent="0.25">
      <c r="A24" s="167">
        <v>16</v>
      </c>
      <c r="B24" s="50" t="s">
        <v>427</v>
      </c>
      <c r="C24" s="53" t="s">
        <v>428</v>
      </c>
      <c r="D24" s="29"/>
      <c r="E24" s="29" t="s">
        <v>429</v>
      </c>
      <c r="F24" s="29" t="s">
        <v>580</v>
      </c>
      <c r="G24" s="29" t="s">
        <v>431</v>
      </c>
      <c r="H24" s="29">
        <v>4.9800000000000004</v>
      </c>
      <c r="I24" s="53" t="s">
        <v>63</v>
      </c>
      <c r="J24" s="29" t="s">
        <v>195</v>
      </c>
      <c r="K24" s="29" t="s">
        <v>64</v>
      </c>
      <c r="L24" s="29" t="s">
        <v>68</v>
      </c>
      <c r="M24" s="29" t="s">
        <v>38</v>
      </c>
      <c r="N24" s="29" t="s">
        <v>248</v>
      </c>
      <c r="O24" s="29" t="s">
        <v>112</v>
      </c>
      <c r="P24" s="29"/>
      <c r="Q24" s="29"/>
      <c r="R24" s="29" t="s">
        <v>40</v>
      </c>
      <c r="S24" s="29"/>
    </row>
    <row r="25" spans="1:19" ht="89.25" x14ac:dyDescent="0.25">
      <c r="A25" s="167">
        <v>17</v>
      </c>
      <c r="B25" s="50" t="s">
        <v>432</v>
      </c>
      <c r="C25" s="53" t="s">
        <v>433</v>
      </c>
      <c r="D25" s="29"/>
      <c r="E25" s="29" t="s">
        <v>77</v>
      </c>
      <c r="F25" s="29" t="s">
        <v>580</v>
      </c>
      <c r="G25" s="29" t="s">
        <v>94</v>
      </c>
      <c r="H25" s="29">
        <v>4.6500000000000004</v>
      </c>
      <c r="I25" s="53" t="s">
        <v>63</v>
      </c>
      <c r="J25" s="29" t="s">
        <v>108</v>
      </c>
      <c r="K25" s="29" t="s">
        <v>64</v>
      </c>
      <c r="L25" s="29" t="s">
        <v>68</v>
      </c>
      <c r="M25" s="29" t="s">
        <v>38</v>
      </c>
      <c r="N25" s="29" t="s">
        <v>248</v>
      </c>
      <c r="O25" s="29" t="s">
        <v>112</v>
      </c>
      <c r="P25" s="29"/>
      <c r="Q25" s="29"/>
      <c r="R25" s="29" t="s">
        <v>40</v>
      </c>
      <c r="S25" s="29"/>
    </row>
    <row r="26" spans="1:19" ht="89.25" x14ac:dyDescent="0.25">
      <c r="A26" s="167">
        <v>18</v>
      </c>
      <c r="B26" s="50" t="s">
        <v>434</v>
      </c>
      <c r="C26" s="53" t="s">
        <v>435</v>
      </c>
      <c r="D26" s="29"/>
      <c r="E26" s="29" t="s">
        <v>83</v>
      </c>
      <c r="F26" s="29" t="s">
        <v>580</v>
      </c>
      <c r="G26" s="29" t="s">
        <v>94</v>
      </c>
      <c r="H26" s="29" t="s">
        <v>36</v>
      </c>
      <c r="I26" s="61" t="s">
        <v>63</v>
      </c>
      <c r="J26" s="29" t="s">
        <v>108</v>
      </c>
      <c r="K26" s="29" t="s">
        <v>436</v>
      </c>
      <c r="L26" s="29" t="s">
        <v>68</v>
      </c>
      <c r="M26" s="29" t="s">
        <v>38</v>
      </c>
      <c r="N26" s="29" t="s">
        <v>248</v>
      </c>
      <c r="O26" s="29" t="s">
        <v>112</v>
      </c>
      <c r="P26" s="29"/>
      <c r="Q26" s="29"/>
      <c r="R26" s="29" t="s">
        <v>40</v>
      </c>
      <c r="S26" s="29"/>
    </row>
    <row r="27" spans="1:19" ht="76.5" x14ac:dyDescent="0.25">
      <c r="A27" s="167">
        <v>19</v>
      </c>
      <c r="B27" s="50" t="s">
        <v>437</v>
      </c>
      <c r="C27" s="53" t="s">
        <v>438</v>
      </c>
      <c r="D27" s="29"/>
      <c r="E27" s="29" t="s">
        <v>439</v>
      </c>
      <c r="F27" s="29" t="s">
        <v>581</v>
      </c>
      <c r="G27" s="29" t="s">
        <v>102</v>
      </c>
      <c r="H27" s="29">
        <v>4.32</v>
      </c>
      <c r="I27" s="53" t="s">
        <v>63</v>
      </c>
      <c r="J27" s="29" t="s">
        <v>108</v>
      </c>
      <c r="K27" s="29" t="s">
        <v>64</v>
      </c>
      <c r="L27" s="29" t="s">
        <v>422</v>
      </c>
      <c r="M27" s="29" t="s">
        <v>38</v>
      </c>
      <c r="N27" s="29" t="s">
        <v>247</v>
      </c>
      <c r="O27" s="29" t="s">
        <v>112</v>
      </c>
      <c r="P27" s="29"/>
      <c r="Q27" s="29"/>
      <c r="R27" s="29" t="s">
        <v>40</v>
      </c>
      <c r="S27" s="29"/>
    </row>
    <row r="28" spans="1:19" ht="51" x14ac:dyDescent="0.25">
      <c r="A28" s="167">
        <v>20</v>
      </c>
      <c r="B28" s="50" t="s">
        <v>201</v>
      </c>
      <c r="C28" s="51"/>
      <c r="D28" s="51">
        <v>29952</v>
      </c>
      <c r="E28" s="29" t="s">
        <v>91</v>
      </c>
      <c r="F28" s="29" t="s">
        <v>200</v>
      </c>
      <c r="G28" s="29" t="s">
        <v>54</v>
      </c>
      <c r="H28" s="29" t="s">
        <v>46</v>
      </c>
      <c r="I28" s="62" t="s">
        <v>63</v>
      </c>
      <c r="J28" s="29" t="s">
        <v>58</v>
      </c>
      <c r="K28" s="29" t="s">
        <v>32</v>
      </c>
      <c r="L28" s="29" t="s">
        <v>68</v>
      </c>
      <c r="M28" s="29" t="s">
        <v>38</v>
      </c>
      <c r="N28" s="29" t="s">
        <v>247</v>
      </c>
      <c r="O28" s="29" t="s">
        <v>112</v>
      </c>
      <c r="P28" s="29"/>
      <c r="Q28" s="29"/>
      <c r="R28" s="29" t="s">
        <v>40</v>
      </c>
      <c r="S28" s="29"/>
    </row>
    <row r="29" spans="1:19" ht="38.25" x14ac:dyDescent="0.25">
      <c r="A29" s="167">
        <v>21</v>
      </c>
      <c r="B29" s="50" t="s">
        <v>202</v>
      </c>
      <c r="C29" s="51">
        <v>28903</v>
      </c>
      <c r="D29" s="29"/>
      <c r="E29" s="29" t="s">
        <v>34</v>
      </c>
      <c r="F29" s="29" t="s">
        <v>200</v>
      </c>
      <c r="G29" s="29" t="s">
        <v>524</v>
      </c>
      <c r="H29" s="29">
        <v>3.99</v>
      </c>
      <c r="I29" s="62" t="s">
        <v>63</v>
      </c>
      <c r="J29" s="29" t="s">
        <v>108</v>
      </c>
      <c r="K29" s="29" t="s">
        <v>42</v>
      </c>
      <c r="L29" s="29" t="s">
        <v>68</v>
      </c>
      <c r="M29" s="29" t="s">
        <v>134</v>
      </c>
      <c r="N29" s="29" t="s">
        <v>602</v>
      </c>
      <c r="O29" s="29" t="s">
        <v>112</v>
      </c>
      <c r="P29" s="29" t="s">
        <v>112</v>
      </c>
      <c r="Q29" s="29"/>
      <c r="R29" s="29" t="s">
        <v>40</v>
      </c>
      <c r="S29" s="45"/>
    </row>
    <row r="30" spans="1:19" ht="51" x14ac:dyDescent="0.25">
      <c r="A30" s="167">
        <v>22</v>
      </c>
      <c r="B30" s="50" t="s">
        <v>204</v>
      </c>
      <c r="C30" s="51">
        <v>27550</v>
      </c>
      <c r="D30" s="51"/>
      <c r="E30" s="29" t="s">
        <v>440</v>
      </c>
      <c r="F30" s="29" t="s">
        <v>582</v>
      </c>
      <c r="G30" s="29" t="s">
        <v>35</v>
      </c>
      <c r="H30" s="29" t="s">
        <v>52</v>
      </c>
      <c r="I30" s="62" t="s">
        <v>63</v>
      </c>
      <c r="J30" s="29" t="s">
        <v>58</v>
      </c>
      <c r="K30" s="29" t="s">
        <v>32</v>
      </c>
      <c r="L30" s="29" t="s">
        <v>68</v>
      </c>
      <c r="M30" s="29" t="s">
        <v>89</v>
      </c>
      <c r="N30" s="29" t="s">
        <v>248</v>
      </c>
      <c r="O30" s="29" t="s">
        <v>112</v>
      </c>
      <c r="P30" s="29"/>
      <c r="Q30" s="29"/>
      <c r="R30" s="29" t="s">
        <v>40</v>
      </c>
      <c r="S30" s="45"/>
    </row>
    <row r="31" spans="1:19" ht="38.25" x14ac:dyDescent="0.25">
      <c r="A31" s="167">
        <v>23</v>
      </c>
      <c r="B31" s="50" t="s">
        <v>203</v>
      </c>
      <c r="C31" s="52">
        <v>28630</v>
      </c>
      <c r="D31" s="29"/>
      <c r="E31" s="29" t="s">
        <v>687</v>
      </c>
      <c r="F31" s="29" t="s">
        <v>244</v>
      </c>
      <c r="G31" s="29" t="s">
        <v>524</v>
      </c>
      <c r="H31" s="29" t="s">
        <v>36</v>
      </c>
      <c r="I31" s="62" t="s">
        <v>441</v>
      </c>
      <c r="J31" s="29" t="s">
        <v>58</v>
      </c>
      <c r="K31" s="29" t="s">
        <v>64</v>
      </c>
      <c r="L31" s="29" t="s">
        <v>68</v>
      </c>
      <c r="M31" s="29" t="s">
        <v>89</v>
      </c>
      <c r="N31" s="29" t="s">
        <v>248</v>
      </c>
      <c r="O31" s="29" t="s">
        <v>112</v>
      </c>
      <c r="P31" s="29"/>
      <c r="Q31" s="29"/>
      <c r="R31" s="29" t="s">
        <v>40</v>
      </c>
      <c r="S31" s="45"/>
    </row>
    <row r="32" spans="1:19" ht="51" x14ac:dyDescent="0.25">
      <c r="A32" s="167">
        <v>24</v>
      </c>
      <c r="B32" s="50" t="s">
        <v>109</v>
      </c>
      <c r="C32" s="52" t="s">
        <v>465</v>
      </c>
      <c r="D32" s="29"/>
      <c r="E32" s="29" t="s">
        <v>83</v>
      </c>
      <c r="F32" s="29" t="s">
        <v>106</v>
      </c>
      <c r="G32" s="29" t="s">
        <v>307</v>
      </c>
      <c r="H32" s="29">
        <v>3.99</v>
      </c>
      <c r="I32" s="61" t="s">
        <v>63</v>
      </c>
      <c r="J32" s="29" t="s">
        <v>108</v>
      </c>
      <c r="K32" s="29" t="s">
        <v>42</v>
      </c>
      <c r="L32" s="29" t="s">
        <v>68</v>
      </c>
      <c r="M32" s="29" t="s">
        <v>38</v>
      </c>
      <c r="N32" s="29" t="s">
        <v>248</v>
      </c>
      <c r="O32" s="29" t="s">
        <v>112</v>
      </c>
      <c r="P32" s="29"/>
      <c r="Q32" s="29"/>
      <c r="R32" s="29" t="s">
        <v>40</v>
      </c>
      <c r="S32" s="45"/>
    </row>
    <row r="33" spans="1:19" ht="38.25" x14ac:dyDescent="0.25">
      <c r="A33" s="167">
        <v>25</v>
      </c>
      <c r="B33" s="66" t="s">
        <v>476</v>
      </c>
      <c r="C33" s="67">
        <v>24566</v>
      </c>
      <c r="D33" s="68"/>
      <c r="E33" s="69" t="s">
        <v>28</v>
      </c>
      <c r="F33" s="68" t="s">
        <v>209</v>
      </c>
      <c r="G33" s="68" t="s">
        <v>477</v>
      </c>
      <c r="H33" s="70">
        <v>4.9800000000000004</v>
      </c>
      <c r="I33" s="71" t="s">
        <v>63</v>
      </c>
      <c r="J33" s="69" t="s">
        <v>195</v>
      </c>
      <c r="K33" s="29" t="s">
        <v>64</v>
      </c>
      <c r="L33" s="68" t="s">
        <v>68</v>
      </c>
      <c r="M33" s="68" t="s">
        <v>89</v>
      </c>
      <c r="N33" s="68" t="s">
        <v>247</v>
      </c>
      <c r="O33" s="68" t="s">
        <v>112</v>
      </c>
      <c r="P33" s="68"/>
      <c r="Q33" s="68"/>
      <c r="R33" s="29" t="s">
        <v>40</v>
      </c>
      <c r="S33" s="45"/>
    </row>
    <row r="34" spans="1:19" ht="51" x14ac:dyDescent="0.25">
      <c r="A34" s="167">
        <v>26</v>
      </c>
      <c r="B34" s="72" t="s">
        <v>113</v>
      </c>
      <c r="C34" s="73" t="s">
        <v>478</v>
      </c>
      <c r="D34" s="74"/>
      <c r="E34" s="62" t="s">
        <v>34</v>
      </c>
      <c r="F34" s="68" t="s">
        <v>209</v>
      </c>
      <c r="G34" s="68" t="s">
        <v>72</v>
      </c>
      <c r="H34" s="74">
        <v>4.32</v>
      </c>
      <c r="I34" s="71" t="s">
        <v>63</v>
      </c>
      <c r="J34" s="29" t="s">
        <v>108</v>
      </c>
      <c r="K34" s="74" t="s">
        <v>114</v>
      </c>
      <c r="L34" s="68" t="s">
        <v>479</v>
      </c>
      <c r="M34" s="29" t="s">
        <v>38</v>
      </c>
      <c r="N34" s="29" t="s">
        <v>247</v>
      </c>
      <c r="O34" s="68" t="s">
        <v>112</v>
      </c>
      <c r="P34" s="74"/>
      <c r="Q34" s="74"/>
      <c r="R34" s="29" t="s">
        <v>40</v>
      </c>
      <c r="S34" s="45"/>
    </row>
    <row r="35" spans="1:19" ht="63.75" x14ac:dyDescent="0.25">
      <c r="A35" s="167">
        <v>27</v>
      </c>
      <c r="B35" s="79" t="s">
        <v>480</v>
      </c>
      <c r="C35" s="74"/>
      <c r="D35" s="75">
        <v>28942</v>
      </c>
      <c r="E35" s="68" t="s">
        <v>28</v>
      </c>
      <c r="F35" s="68" t="s">
        <v>584</v>
      </c>
      <c r="G35" s="74" t="s">
        <v>481</v>
      </c>
      <c r="H35" s="74">
        <v>3.99</v>
      </c>
      <c r="I35" s="71" t="s">
        <v>63</v>
      </c>
      <c r="J35" s="29" t="s">
        <v>58</v>
      </c>
      <c r="K35" s="74" t="s">
        <v>114</v>
      </c>
      <c r="L35" s="68" t="s">
        <v>68</v>
      </c>
      <c r="M35" s="29" t="s">
        <v>38</v>
      </c>
      <c r="N35" s="74" t="s">
        <v>248</v>
      </c>
      <c r="O35" s="74" t="s">
        <v>112</v>
      </c>
      <c r="P35" s="74"/>
      <c r="Q35" s="74"/>
      <c r="R35" s="29" t="s">
        <v>40</v>
      </c>
      <c r="S35" s="45"/>
    </row>
    <row r="36" spans="1:19" ht="38.25" x14ac:dyDescent="0.25">
      <c r="A36" s="167">
        <v>28</v>
      </c>
      <c r="B36" s="50" t="s">
        <v>482</v>
      </c>
      <c r="C36" s="29"/>
      <c r="D36" s="62" t="s">
        <v>483</v>
      </c>
      <c r="E36" s="62" t="s">
        <v>34</v>
      </c>
      <c r="F36" s="62" t="s">
        <v>115</v>
      </c>
      <c r="G36" s="62" t="s">
        <v>123</v>
      </c>
      <c r="H36" s="62" t="s">
        <v>30</v>
      </c>
      <c r="I36" s="62" t="s">
        <v>63</v>
      </c>
      <c r="J36" s="62" t="s">
        <v>134</v>
      </c>
      <c r="K36" s="62" t="s">
        <v>32</v>
      </c>
      <c r="L36" s="62" t="s">
        <v>68</v>
      </c>
      <c r="M36" s="62" t="s">
        <v>99</v>
      </c>
      <c r="N36" s="29" t="s">
        <v>247</v>
      </c>
      <c r="O36" s="29" t="s">
        <v>112</v>
      </c>
      <c r="P36" s="45"/>
      <c r="Q36" s="62"/>
      <c r="R36" s="29" t="s">
        <v>40</v>
      </c>
      <c r="S36" s="62"/>
    </row>
    <row r="37" spans="1:19" ht="51" x14ac:dyDescent="0.25">
      <c r="A37" s="167">
        <v>29</v>
      </c>
      <c r="B37" s="50" t="s">
        <v>119</v>
      </c>
      <c r="C37" s="51">
        <v>27686</v>
      </c>
      <c r="D37" s="29"/>
      <c r="E37" s="29" t="s">
        <v>161</v>
      </c>
      <c r="F37" s="29" t="s">
        <v>211</v>
      </c>
      <c r="G37" s="29" t="s">
        <v>103</v>
      </c>
      <c r="H37" s="29" t="s">
        <v>276</v>
      </c>
      <c r="I37" s="62" t="s">
        <v>63</v>
      </c>
      <c r="J37" s="29" t="s">
        <v>58</v>
      </c>
      <c r="K37" s="29" t="s">
        <v>42</v>
      </c>
      <c r="L37" s="29" t="s">
        <v>68</v>
      </c>
      <c r="M37" s="29" t="s">
        <v>38</v>
      </c>
      <c r="N37" s="29" t="s">
        <v>248</v>
      </c>
      <c r="O37" s="29" t="s">
        <v>112</v>
      </c>
      <c r="P37" s="29"/>
      <c r="Q37" s="29"/>
      <c r="R37" s="29" t="s">
        <v>40</v>
      </c>
      <c r="S37" s="29"/>
    </row>
    <row r="38" spans="1:19" ht="51" x14ac:dyDescent="0.25">
      <c r="A38" s="167">
        <v>30</v>
      </c>
      <c r="B38" s="50" t="s">
        <v>116</v>
      </c>
      <c r="C38" s="29"/>
      <c r="D38" s="51">
        <v>29161</v>
      </c>
      <c r="E38" s="29" t="s">
        <v>83</v>
      </c>
      <c r="F38" s="29" t="s">
        <v>211</v>
      </c>
      <c r="G38" s="29" t="s">
        <v>44</v>
      </c>
      <c r="H38" s="29" t="s">
        <v>105</v>
      </c>
      <c r="I38" s="62" t="s">
        <v>63</v>
      </c>
      <c r="J38" s="29" t="s">
        <v>108</v>
      </c>
      <c r="K38" s="29" t="s">
        <v>31</v>
      </c>
      <c r="L38" s="29" t="s">
        <v>68</v>
      </c>
      <c r="M38" s="29" t="s">
        <v>38</v>
      </c>
      <c r="N38" s="29" t="s">
        <v>598</v>
      </c>
      <c r="O38" s="29" t="s">
        <v>112</v>
      </c>
      <c r="P38" s="29"/>
      <c r="Q38" s="29" t="s">
        <v>112</v>
      </c>
      <c r="R38" s="29"/>
      <c r="S38" s="29"/>
    </row>
    <row r="39" spans="1:19" ht="51" x14ac:dyDescent="0.25">
      <c r="A39" s="167">
        <v>31</v>
      </c>
      <c r="B39" s="50" t="s">
        <v>120</v>
      </c>
      <c r="C39" s="29"/>
      <c r="D39" s="44">
        <v>25356</v>
      </c>
      <c r="E39" s="29" t="s">
        <v>34</v>
      </c>
      <c r="F39" s="29" t="s">
        <v>211</v>
      </c>
      <c r="G39" s="29" t="s">
        <v>96</v>
      </c>
      <c r="H39" s="29" t="s">
        <v>276</v>
      </c>
      <c r="I39" s="62" t="s">
        <v>63</v>
      </c>
      <c r="J39" s="29" t="s">
        <v>58</v>
      </c>
      <c r="K39" s="29" t="s">
        <v>42</v>
      </c>
      <c r="L39" s="29" t="s">
        <v>68</v>
      </c>
      <c r="M39" s="29" t="s">
        <v>38</v>
      </c>
      <c r="N39" s="29" t="s">
        <v>248</v>
      </c>
      <c r="O39" s="29" t="s">
        <v>112</v>
      </c>
      <c r="P39" s="29"/>
      <c r="Q39" s="29" t="s">
        <v>112</v>
      </c>
      <c r="R39" s="45"/>
      <c r="S39" s="29" t="s">
        <v>484</v>
      </c>
    </row>
    <row r="40" spans="1:19" ht="63.75" x14ac:dyDescent="0.25">
      <c r="A40" s="167">
        <v>32</v>
      </c>
      <c r="B40" s="79" t="s">
        <v>43</v>
      </c>
      <c r="C40" s="76">
        <v>27669</v>
      </c>
      <c r="D40" s="68"/>
      <c r="E40" s="68" t="s">
        <v>34</v>
      </c>
      <c r="F40" s="68" t="s">
        <v>585</v>
      </c>
      <c r="G40" s="68" t="s">
        <v>35</v>
      </c>
      <c r="H40" s="68" t="s">
        <v>36</v>
      </c>
      <c r="I40" s="62" t="s">
        <v>63</v>
      </c>
      <c r="J40" s="29" t="s">
        <v>108</v>
      </c>
      <c r="K40" s="68" t="s">
        <v>31</v>
      </c>
      <c r="L40" s="68" t="s">
        <v>68</v>
      </c>
      <c r="M40" s="29" t="s">
        <v>38</v>
      </c>
      <c r="N40" s="78" t="s">
        <v>249</v>
      </c>
      <c r="O40" s="68" t="s">
        <v>112</v>
      </c>
      <c r="P40" s="68"/>
      <c r="Q40" s="68" t="s">
        <v>112</v>
      </c>
      <c r="R40" s="68"/>
      <c r="S40" s="68" t="s">
        <v>523</v>
      </c>
    </row>
    <row r="41" spans="1:19" ht="63.75" x14ac:dyDescent="0.25">
      <c r="A41" s="167">
        <v>33</v>
      </c>
      <c r="B41" s="79" t="s">
        <v>50</v>
      </c>
      <c r="C41" s="80" t="s">
        <v>51</v>
      </c>
      <c r="D41" s="68"/>
      <c r="E41" s="68" t="s">
        <v>586</v>
      </c>
      <c r="F41" s="68" t="s">
        <v>585</v>
      </c>
      <c r="G41" s="68" t="s">
        <v>524</v>
      </c>
      <c r="H41" s="81" t="s">
        <v>52</v>
      </c>
      <c r="I41" s="62" t="s">
        <v>63</v>
      </c>
      <c r="J41" s="29" t="s">
        <v>108</v>
      </c>
      <c r="K41" s="68" t="s">
        <v>32</v>
      </c>
      <c r="L41" s="68" t="s">
        <v>68</v>
      </c>
      <c r="M41" s="29" t="s">
        <v>38</v>
      </c>
      <c r="N41" s="68" t="s">
        <v>248</v>
      </c>
      <c r="O41" s="68" t="s">
        <v>112</v>
      </c>
      <c r="P41" s="68"/>
      <c r="Q41" s="68"/>
      <c r="R41" s="29" t="s">
        <v>40</v>
      </c>
      <c r="S41" s="68"/>
    </row>
    <row r="42" spans="1:19" ht="63.75" x14ac:dyDescent="0.25">
      <c r="A42" s="167">
        <v>34</v>
      </c>
      <c r="B42" s="82" t="s">
        <v>526</v>
      </c>
      <c r="C42" s="76" t="s">
        <v>527</v>
      </c>
      <c r="D42" s="68"/>
      <c r="E42" s="68" t="s">
        <v>34</v>
      </c>
      <c r="F42" s="68" t="s">
        <v>585</v>
      </c>
      <c r="G42" s="68" t="s">
        <v>44</v>
      </c>
      <c r="H42" s="68" t="s">
        <v>46</v>
      </c>
      <c r="I42" s="62" t="s">
        <v>63</v>
      </c>
      <c r="J42" s="68" t="s">
        <v>58</v>
      </c>
      <c r="K42" s="29" t="s">
        <v>42</v>
      </c>
      <c r="L42" s="68" t="s">
        <v>68</v>
      </c>
      <c r="M42" s="68" t="s">
        <v>58</v>
      </c>
      <c r="N42" s="78" t="s">
        <v>247</v>
      </c>
      <c r="O42" s="68" t="s">
        <v>112</v>
      </c>
      <c r="P42" s="68" t="s">
        <v>112</v>
      </c>
      <c r="Q42" s="45"/>
      <c r="R42" s="29" t="s">
        <v>40</v>
      </c>
      <c r="S42" s="68"/>
    </row>
    <row r="43" spans="1:19" ht="63.75" x14ac:dyDescent="0.25">
      <c r="A43" s="167">
        <v>35</v>
      </c>
      <c r="B43" s="82" t="s">
        <v>528</v>
      </c>
      <c r="C43" s="76" t="s">
        <v>529</v>
      </c>
      <c r="D43" s="68"/>
      <c r="E43" s="68" t="s">
        <v>34</v>
      </c>
      <c r="F43" s="68" t="s">
        <v>585</v>
      </c>
      <c r="G43" s="68" t="s">
        <v>59</v>
      </c>
      <c r="H43" s="68" t="s">
        <v>49</v>
      </c>
      <c r="I43" s="62" t="s">
        <v>63</v>
      </c>
      <c r="J43" s="68" t="s">
        <v>58</v>
      </c>
      <c r="K43" s="29" t="s">
        <v>42</v>
      </c>
      <c r="L43" s="68" t="s">
        <v>68</v>
      </c>
      <c r="M43" s="29" t="s">
        <v>38</v>
      </c>
      <c r="N43" s="78" t="s">
        <v>604</v>
      </c>
      <c r="O43" s="68" t="s">
        <v>112</v>
      </c>
      <c r="P43" s="68"/>
      <c r="Q43" s="68" t="s">
        <v>112</v>
      </c>
      <c r="R43" s="78"/>
      <c r="S43" s="68" t="s">
        <v>722</v>
      </c>
    </row>
    <row r="44" spans="1:19" ht="63.75" x14ac:dyDescent="0.25">
      <c r="A44" s="167">
        <v>36</v>
      </c>
      <c r="B44" s="82" t="s">
        <v>531</v>
      </c>
      <c r="C44" s="76" t="s">
        <v>532</v>
      </c>
      <c r="D44" s="68"/>
      <c r="E44" s="68" t="s">
        <v>34</v>
      </c>
      <c r="F44" s="68" t="s">
        <v>585</v>
      </c>
      <c r="G44" s="68" t="s">
        <v>96</v>
      </c>
      <c r="H44" s="68" t="s">
        <v>36</v>
      </c>
      <c r="I44" s="62" t="s">
        <v>63</v>
      </c>
      <c r="J44" s="29" t="s">
        <v>108</v>
      </c>
      <c r="K44" s="29" t="s">
        <v>42</v>
      </c>
      <c r="L44" s="68" t="s">
        <v>68</v>
      </c>
      <c r="M44" s="29" t="s">
        <v>38</v>
      </c>
      <c r="N44" s="78" t="s">
        <v>247</v>
      </c>
      <c r="O44" s="68" t="s">
        <v>112</v>
      </c>
      <c r="P44" s="68"/>
      <c r="Q44" s="68"/>
      <c r="R44" s="29" t="s">
        <v>40</v>
      </c>
      <c r="S44" s="68"/>
    </row>
    <row r="45" spans="1:19" s="182" customFormat="1" ht="51" x14ac:dyDescent="0.25">
      <c r="A45" s="178">
        <v>37</v>
      </c>
      <c r="B45" s="179" t="s">
        <v>661</v>
      </c>
      <c r="C45" s="192">
        <v>28773</v>
      </c>
      <c r="D45" s="193"/>
      <c r="E45" s="181" t="s">
        <v>121</v>
      </c>
      <c r="F45" s="181" t="s">
        <v>208</v>
      </c>
      <c r="G45" s="181" t="s">
        <v>57</v>
      </c>
      <c r="H45" s="181">
        <v>4.32</v>
      </c>
      <c r="I45" s="186" t="s">
        <v>63</v>
      </c>
      <c r="J45" s="181" t="s">
        <v>108</v>
      </c>
      <c r="K45" s="181" t="s">
        <v>31</v>
      </c>
      <c r="L45" s="181" t="s">
        <v>68</v>
      </c>
      <c r="M45" s="181" t="s">
        <v>38</v>
      </c>
      <c r="N45" s="181" t="s">
        <v>248</v>
      </c>
      <c r="O45" s="194" t="s">
        <v>112</v>
      </c>
      <c r="P45" s="181"/>
      <c r="Q45" s="181"/>
      <c r="R45" s="181" t="s">
        <v>40</v>
      </c>
      <c r="S45" s="181"/>
    </row>
    <row r="46" spans="1:19" ht="51" x14ac:dyDescent="0.25">
      <c r="A46" s="167">
        <v>38</v>
      </c>
      <c r="B46" s="50" t="s">
        <v>662</v>
      </c>
      <c r="C46" s="39">
        <v>27464</v>
      </c>
      <c r="D46" s="39"/>
      <c r="E46" s="29" t="s">
        <v>34</v>
      </c>
      <c r="F46" s="29" t="s">
        <v>208</v>
      </c>
      <c r="G46" s="29" t="s">
        <v>72</v>
      </c>
      <c r="H46" s="29">
        <v>4.32</v>
      </c>
      <c r="I46" s="62" t="s">
        <v>63</v>
      </c>
      <c r="J46" s="29" t="s">
        <v>108</v>
      </c>
      <c r="K46" s="29" t="s">
        <v>31</v>
      </c>
      <c r="L46" s="29" t="s">
        <v>68</v>
      </c>
      <c r="M46" s="29" t="s">
        <v>38</v>
      </c>
      <c r="N46" s="29" t="s">
        <v>249</v>
      </c>
      <c r="O46" s="81" t="s">
        <v>112</v>
      </c>
      <c r="P46" s="29"/>
      <c r="Q46" s="29"/>
      <c r="R46" s="29" t="s">
        <v>40</v>
      </c>
      <c r="S46" s="29"/>
    </row>
    <row r="47" spans="1:19" ht="38.25" x14ac:dyDescent="0.25">
      <c r="A47" s="167">
        <v>39</v>
      </c>
      <c r="B47" s="50" t="s">
        <v>663</v>
      </c>
      <c r="C47" s="44">
        <v>29100</v>
      </c>
      <c r="D47" s="45"/>
      <c r="E47" s="29" t="s">
        <v>34</v>
      </c>
      <c r="F47" s="29" t="s">
        <v>208</v>
      </c>
      <c r="G47" s="29" t="s">
        <v>35</v>
      </c>
      <c r="H47" s="29">
        <v>3.99</v>
      </c>
      <c r="I47" s="62" t="s">
        <v>63</v>
      </c>
      <c r="J47" s="29" t="s">
        <v>108</v>
      </c>
      <c r="K47" s="29" t="s">
        <v>31</v>
      </c>
      <c r="L47" s="29" t="s">
        <v>68</v>
      </c>
      <c r="M47" s="29" t="s">
        <v>89</v>
      </c>
      <c r="N47" s="29" t="s">
        <v>688</v>
      </c>
      <c r="O47" s="81" t="s">
        <v>112</v>
      </c>
      <c r="P47" s="29"/>
      <c r="Q47" s="29"/>
      <c r="R47" s="29" t="s">
        <v>40</v>
      </c>
      <c r="S47" s="29" t="s">
        <v>664</v>
      </c>
    </row>
    <row r="48" spans="1:19" ht="51" x14ac:dyDescent="0.25">
      <c r="A48" s="167">
        <v>40</v>
      </c>
      <c r="B48" s="50" t="s">
        <v>665</v>
      </c>
      <c r="C48" s="39">
        <v>27245</v>
      </c>
      <c r="D48" s="39"/>
      <c r="E48" s="29" t="s">
        <v>28</v>
      </c>
      <c r="F48" s="29" t="s">
        <v>208</v>
      </c>
      <c r="G48" s="29" t="s">
        <v>102</v>
      </c>
      <c r="H48" s="29">
        <v>4.6500000000000004</v>
      </c>
      <c r="I48" s="62" t="s">
        <v>63</v>
      </c>
      <c r="J48" s="29" t="s">
        <v>108</v>
      </c>
      <c r="K48" s="29" t="s">
        <v>31</v>
      </c>
      <c r="L48" s="29" t="s">
        <v>68</v>
      </c>
      <c r="M48" s="29" t="s">
        <v>38</v>
      </c>
      <c r="N48" s="29" t="s">
        <v>689</v>
      </c>
      <c r="O48" s="81" t="s">
        <v>112</v>
      </c>
      <c r="P48" s="29"/>
      <c r="Q48" s="29"/>
      <c r="R48" s="29" t="s">
        <v>40</v>
      </c>
      <c r="S48" s="29"/>
    </row>
    <row r="49" spans="1:19" ht="51" x14ac:dyDescent="0.25">
      <c r="A49" s="167">
        <v>41</v>
      </c>
      <c r="B49" s="50" t="s">
        <v>666</v>
      </c>
      <c r="C49" s="38"/>
      <c r="D49" s="39" t="s">
        <v>667</v>
      </c>
      <c r="E49" s="29" t="s">
        <v>34</v>
      </c>
      <c r="F49" s="29" t="s">
        <v>208</v>
      </c>
      <c r="G49" s="29" t="s">
        <v>35</v>
      </c>
      <c r="H49" s="29">
        <v>4.9800000000000004</v>
      </c>
      <c r="I49" s="62" t="s">
        <v>63</v>
      </c>
      <c r="J49" s="29" t="s">
        <v>108</v>
      </c>
      <c r="K49" s="29" t="s">
        <v>31</v>
      </c>
      <c r="L49" s="29" t="s">
        <v>68</v>
      </c>
      <c r="M49" s="29" t="s">
        <v>38</v>
      </c>
      <c r="N49" s="29" t="s">
        <v>690</v>
      </c>
      <c r="O49" s="81" t="s">
        <v>112</v>
      </c>
      <c r="P49" s="29"/>
      <c r="Q49" s="29"/>
      <c r="R49" s="29" t="s">
        <v>40</v>
      </c>
      <c r="S49" s="29" t="s">
        <v>664</v>
      </c>
    </row>
    <row r="50" spans="1:19" ht="38.25" x14ac:dyDescent="0.25">
      <c r="A50" s="167">
        <v>42</v>
      </c>
      <c r="B50" s="50" t="s">
        <v>104</v>
      </c>
      <c r="C50" s="45"/>
      <c r="D50" s="45" t="s">
        <v>672</v>
      </c>
      <c r="E50" s="29" t="s">
        <v>34</v>
      </c>
      <c r="F50" s="29" t="s">
        <v>208</v>
      </c>
      <c r="G50" s="29" t="s">
        <v>96</v>
      </c>
      <c r="H50" s="29">
        <v>4.6500000000000004</v>
      </c>
      <c r="I50" s="62" t="s">
        <v>63</v>
      </c>
      <c r="J50" s="29" t="s">
        <v>58</v>
      </c>
      <c r="K50" s="29" t="s">
        <v>32</v>
      </c>
      <c r="L50" s="29" t="s">
        <v>68</v>
      </c>
      <c r="M50" s="29" t="s">
        <v>89</v>
      </c>
      <c r="N50" s="29" t="s">
        <v>693</v>
      </c>
      <c r="O50" s="81" t="s">
        <v>112</v>
      </c>
      <c r="P50" s="29"/>
      <c r="Q50" s="29"/>
      <c r="R50" s="29" t="s">
        <v>40</v>
      </c>
      <c r="S50" s="29"/>
    </row>
    <row r="51" spans="1:19" ht="38.25" x14ac:dyDescent="0.25">
      <c r="A51" s="167">
        <v>43</v>
      </c>
      <c r="B51" s="50" t="s">
        <v>673</v>
      </c>
      <c r="C51" s="29"/>
      <c r="D51" s="29" t="s">
        <v>674</v>
      </c>
      <c r="E51" s="29" t="s">
        <v>34</v>
      </c>
      <c r="F51" s="29" t="s">
        <v>208</v>
      </c>
      <c r="G51" s="29" t="s">
        <v>78</v>
      </c>
      <c r="H51" s="29">
        <v>4.6500000000000004</v>
      </c>
      <c r="I51" s="62" t="s">
        <v>63</v>
      </c>
      <c r="J51" s="29" t="s">
        <v>58</v>
      </c>
      <c r="K51" s="29" t="s">
        <v>32</v>
      </c>
      <c r="L51" s="29" t="s">
        <v>68</v>
      </c>
      <c r="M51" s="29" t="s">
        <v>89</v>
      </c>
      <c r="N51" s="29" t="s">
        <v>694</v>
      </c>
      <c r="O51" s="81" t="s">
        <v>112</v>
      </c>
      <c r="P51" s="29"/>
      <c r="Q51" s="29"/>
      <c r="R51" s="29" t="s">
        <v>40</v>
      </c>
      <c r="S51" s="29"/>
    </row>
    <row r="52" spans="1:19" ht="38.25" x14ac:dyDescent="0.25">
      <c r="A52" s="167">
        <v>44</v>
      </c>
      <c r="B52" s="50" t="s">
        <v>679</v>
      </c>
      <c r="C52" s="29" t="s">
        <v>680</v>
      </c>
      <c r="D52" s="29"/>
      <c r="E52" s="29" t="s">
        <v>34</v>
      </c>
      <c r="F52" s="29" t="s">
        <v>208</v>
      </c>
      <c r="G52" s="29" t="s">
        <v>424</v>
      </c>
      <c r="H52" s="29">
        <v>4.9800000000000004</v>
      </c>
      <c r="I52" s="62" t="s">
        <v>63</v>
      </c>
      <c r="J52" s="29" t="s">
        <v>58</v>
      </c>
      <c r="K52" s="29" t="s">
        <v>31</v>
      </c>
      <c r="L52" s="29" t="s">
        <v>68</v>
      </c>
      <c r="M52" s="29" t="s">
        <v>89</v>
      </c>
      <c r="N52" s="29" t="s">
        <v>697</v>
      </c>
      <c r="O52" s="81" t="s">
        <v>112</v>
      </c>
      <c r="P52" s="29"/>
      <c r="Q52" s="29" t="s">
        <v>112</v>
      </c>
      <c r="R52" s="29"/>
      <c r="S52" s="29"/>
    </row>
    <row r="53" spans="1:19" ht="38.25" x14ac:dyDescent="0.25">
      <c r="A53" s="167">
        <v>45</v>
      </c>
      <c r="B53" s="50" t="s">
        <v>686</v>
      </c>
      <c r="C53" s="44">
        <v>29322</v>
      </c>
      <c r="D53" s="45"/>
      <c r="E53" s="29" t="s">
        <v>34</v>
      </c>
      <c r="F53" s="29" t="s">
        <v>208</v>
      </c>
      <c r="G53" s="29" t="s">
        <v>35</v>
      </c>
      <c r="H53" s="29" t="s">
        <v>105</v>
      </c>
      <c r="I53" s="29" t="s">
        <v>41</v>
      </c>
      <c r="J53" s="29" t="s">
        <v>108</v>
      </c>
      <c r="K53" s="29" t="s">
        <v>32</v>
      </c>
      <c r="L53" s="29" t="s">
        <v>68</v>
      </c>
      <c r="M53" s="29" t="s">
        <v>89</v>
      </c>
      <c r="N53" s="29" t="s">
        <v>701</v>
      </c>
      <c r="O53" s="81" t="s">
        <v>112</v>
      </c>
      <c r="P53" s="29"/>
      <c r="Q53" s="29"/>
      <c r="R53" s="29" t="s">
        <v>40</v>
      </c>
      <c r="S53" s="29"/>
    </row>
    <row r="54" spans="1:19" ht="25.5" x14ac:dyDescent="0.25">
      <c r="A54" s="167">
        <v>46</v>
      </c>
      <c r="B54" s="50" t="s">
        <v>702</v>
      </c>
      <c r="C54" s="29" t="s">
        <v>703</v>
      </c>
      <c r="D54" s="29"/>
      <c r="E54" s="29" t="s">
        <v>28</v>
      </c>
      <c r="F54" s="29" t="s">
        <v>79</v>
      </c>
      <c r="G54" s="29" t="s">
        <v>35</v>
      </c>
      <c r="H54" s="29" t="s">
        <v>36</v>
      </c>
      <c r="I54" s="29" t="s">
        <v>63</v>
      </c>
      <c r="J54" s="29" t="s">
        <v>80</v>
      </c>
      <c r="K54" s="29" t="s">
        <v>31</v>
      </c>
      <c r="L54" s="29" t="s">
        <v>68</v>
      </c>
      <c r="M54" s="29" t="s">
        <v>704</v>
      </c>
      <c r="N54" s="29" t="s">
        <v>248</v>
      </c>
      <c r="O54" s="81" t="s">
        <v>112</v>
      </c>
      <c r="P54" s="29"/>
      <c r="Q54" s="29"/>
      <c r="R54" s="29" t="s">
        <v>40</v>
      </c>
      <c r="S54" s="29"/>
    </row>
    <row r="55" spans="1:19" ht="38.25" x14ac:dyDescent="0.25">
      <c r="A55" s="167">
        <v>47</v>
      </c>
      <c r="B55" s="50" t="s">
        <v>705</v>
      </c>
      <c r="C55" s="29"/>
      <c r="D55" s="29" t="s">
        <v>706</v>
      </c>
      <c r="E55" s="29" t="s">
        <v>34</v>
      </c>
      <c r="F55" s="29" t="s">
        <v>79</v>
      </c>
      <c r="G55" s="29" t="s">
        <v>96</v>
      </c>
      <c r="H55" s="29" t="s">
        <v>36</v>
      </c>
      <c r="I55" s="29" t="s">
        <v>63</v>
      </c>
      <c r="J55" s="29" t="s">
        <v>80</v>
      </c>
      <c r="K55" s="29" t="s">
        <v>31</v>
      </c>
      <c r="L55" s="29" t="s">
        <v>68</v>
      </c>
      <c r="M55" s="29" t="s">
        <v>704</v>
      </c>
      <c r="N55" s="29" t="s">
        <v>248</v>
      </c>
      <c r="O55" s="81" t="s">
        <v>112</v>
      </c>
      <c r="P55" s="29"/>
      <c r="Q55" s="29"/>
      <c r="R55" s="29" t="s">
        <v>40</v>
      </c>
      <c r="S55" s="29" t="s">
        <v>664</v>
      </c>
    </row>
    <row r="56" spans="1:19" ht="51" x14ac:dyDescent="0.25">
      <c r="A56" s="167">
        <v>48</v>
      </c>
      <c r="B56" s="50" t="s">
        <v>707</v>
      </c>
      <c r="C56" s="29" t="s">
        <v>708</v>
      </c>
      <c r="D56" s="29"/>
      <c r="E56" s="29" t="s">
        <v>34</v>
      </c>
      <c r="F56" s="29" t="s">
        <v>79</v>
      </c>
      <c r="G56" s="29" t="s">
        <v>35</v>
      </c>
      <c r="H56" s="29">
        <v>3.99</v>
      </c>
      <c r="I56" s="29" t="s">
        <v>63</v>
      </c>
      <c r="J56" s="29" t="s">
        <v>80</v>
      </c>
      <c r="K56" s="29" t="s">
        <v>32</v>
      </c>
      <c r="L56" s="29" t="s">
        <v>68</v>
      </c>
      <c r="M56" s="29" t="s">
        <v>38</v>
      </c>
      <c r="N56" s="29" t="s">
        <v>709</v>
      </c>
      <c r="O56" s="81" t="s">
        <v>112</v>
      </c>
      <c r="P56" s="29" t="s">
        <v>112</v>
      </c>
      <c r="Q56" s="29"/>
      <c r="R56" s="29"/>
      <c r="S56" s="29" t="s">
        <v>710</v>
      </c>
    </row>
    <row r="57" spans="1:19" ht="51" x14ac:dyDescent="0.25">
      <c r="A57" s="167">
        <v>49</v>
      </c>
      <c r="B57" s="50" t="s">
        <v>711</v>
      </c>
      <c r="C57" s="168"/>
      <c r="D57" s="51">
        <v>27543</v>
      </c>
      <c r="E57" s="29" t="s">
        <v>712</v>
      </c>
      <c r="F57" s="29" t="s">
        <v>90</v>
      </c>
      <c r="G57" s="29" t="s">
        <v>29</v>
      </c>
      <c r="H57" s="29">
        <v>4.6500000000000004</v>
      </c>
      <c r="I57" s="29" t="s">
        <v>63</v>
      </c>
      <c r="J57" s="29" t="s">
        <v>58</v>
      </c>
      <c r="K57" s="29" t="s">
        <v>31</v>
      </c>
      <c r="L57" s="29" t="s">
        <v>68</v>
      </c>
      <c r="M57" s="29" t="s">
        <v>38</v>
      </c>
      <c r="N57" s="29" t="s">
        <v>248</v>
      </c>
      <c r="O57" s="29" t="s">
        <v>112</v>
      </c>
      <c r="P57" s="29"/>
      <c r="Q57" s="29"/>
      <c r="R57" s="29" t="s">
        <v>40</v>
      </c>
      <c r="S57" s="29" t="s">
        <v>664</v>
      </c>
    </row>
    <row r="58" spans="1:19" ht="51" x14ac:dyDescent="0.25">
      <c r="A58" s="167">
        <v>50</v>
      </c>
      <c r="B58" s="50" t="s">
        <v>713</v>
      </c>
      <c r="C58" s="105">
        <v>28831</v>
      </c>
      <c r="D58" s="29"/>
      <c r="E58" s="29" t="s">
        <v>714</v>
      </c>
      <c r="F58" s="29" t="s">
        <v>90</v>
      </c>
      <c r="G58" s="29" t="s">
        <v>35</v>
      </c>
      <c r="H58" s="29">
        <v>3.99</v>
      </c>
      <c r="I58" s="29" t="s">
        <v>63</v>
      </c>
      <c r="J58" s="29" t="s">
        <v>58</v>
      </c>
      <c r="K58" s="29" t="s">
        <v>42</v>
      </c>
      <c r="L58" s="29" t="s">
        <v>68</v>
      </c>
      <c r="M58" s="29" t="s">
        <v>38</v>
      </c>
      <c r="N58" s="29" t="s">
        <v>248</v>
      </c>
      <c r="O58" s="29" t="s">
        <v>112</v>
      </c>
      <c r="P58" s="29"/>
      <c r="Q58" s="29"/>
      <c r="R58" s="29" t="s">
        <v>40</v>
      </c>
      <c r="S58" s="29"/>
    </row>
    <row r="59" spans="1:19" ht="51" x14ac:dyDescent="0.25">
      <c r="A59" s="167">
        <v>51</v>
      </c>
      <c r="B59" s="50" t="s">
        <v>715</v>
      </c>
      <c r="C59" s="105">
        <v>27639</v>
      </c>
      <c r="D59" s="29"/>
      <c r="E59" s="29" t="s">
        <v>34</v>
      </c>
      <c r="F59" s="29" t="s">
        <v>90</v>
      </c>
      <c r="G59" s="29" t="s">
        <v>35</v>
      </c>
      <c r="H59" s="29">
        <v>3.99</v>
      </c>
      <c r="I59" s="29" t="s">
        <v>63</v>
      </c>
      <c r="J59" s="29" t="s">
        <v>108</v>
      </c>
      <c r="K59" s="29" t="s">
        <v>32</v>
      </c>
      <c r="L59" s="29" t="s">
        <v>68</v>
      </c>
      <c r="M59" s="29" t="s">
        <v>38</v>
      </c>
      <c r="N59" s="29" t="s">
        <v>248</v>
      </c>
      <c r="O59" s="29" t="s">
        <v>112</v>
      </c>
      <c r="P59" s="29"/>
      <c r="Q59" s="29"/>
      <c r="R59" s="29" t="s">
        <v>40</v>
      </c>
      <c r="S59" s="29" t="s">
        <v>710</v>
      </c>
    </row>
    <row r="60" spans="1:19" ht="51" x14ac:dyDescent="0.25">
      <c r="A60" s="167">
        <v>52</v>
      </c>
      <c r="B60" s="50" t="s">
        <v>717</v>
      </c>
      <c r="C60" s="166">
        <v>28906</v>
      </c>
      <c r="D60" s="29"/>
      <c r="E60" s="29" t="s">
        <v>34</v>
      </c>
      <c r="F60" s="29" t="s">
        <v>122</v>
      </c>
      <c r="G60" s="29" t="s">
        <v>54</v>
      </c>
      <c r="H60" s="29">
        <v>4.32</v>
      </c>
      <c r="I60" s="29" t="s">
        <v>63</v>
      </c>
      <c r="J60" s="29" t="s">
        <v>108</v>
      </c>
      <c r="K60" s="29" t="s">
        <v>32</v>
      </c>
      <c r="L60" s="29" t="s">
        <v>68</v>
      </c>
      <c r="M60" s="29" t="s">
        <v>38</v>
      </c>
      <c r="N60" s="29" t="s">
        <v>247</v>
      </c>
      <c r="O60" s="29" t="s">
        <v>112</v>
      </c>
      <c r="P60" s="29"/>
      <c r="Q60" s="29"/>
      <c r="R60" s="29" t="s">
        <v>40</v>
      </c>
      <c r="S60" s="29"/>
    </row>
    <row r="61" spans="1:19" ht="51" x14ac:dyDescent="0.25">
      <c r="A61" s="167">
        <v>53</v>
      </c>
      <c r="B61" s="50" t="s">
        <v>718</v>
      </c>
      <c r="C61" s="166">
        <v>30965</v>
      </c>
      <c r="D61" s="29"/>
      <c r="E61" s="29" t="s">
        <v>34</v>
      </c>
      <c r="F61" s="29" t="s">
        <v>122</v>
      </c>
      <c r="G61" s="29" t="s">
        <v>59</v>
      </c>
      <c r="H61" s="29">
        <v>3.33</v>
      </c>
      <c r="I61" s="29" t="s">
        <v>63</v>
      </c>
      <c r="J61" s="29" t="s">
        <v>108</v>
      </c>
      <c r="K61" s="29" t="s">
        <v>32</v>
      </c>
      <c r="L61" s="29" t="s">
        <v>68</v>
      </c>
      <c r="M61" s="29" t="s">
        <v>38</v>
      </c>
      <c r="N61" s="29" t="s">
        <v>620</v>
      </c>
      <c r="O61" s="29" t="s">
        <v>112</v>
      </c>
      <c r="P61" s="29"/>
      <c r="Q61" s="29"/>
      <c r="R61" s="29" t="s">
        <v>40</v>
      </c>
      <c r="S61" s="29"/>
    </row>
    <row r="62" spans="1:19" ht="51" x14ac:dyDescent="0.25">
      <c r="A62" s="167">
        <v>54</v>
      </c>
      <c r="B62" s="50" t="s">
        <v>719</v>
      </c>
      <c r="C62" s="166">
        <v>30516</v>
      </c>
      <c r="D62" s="29"/>
      <c r="E62" s="29" t="s">
        <v>34</v>
      </c>
      <c r="F62" s="29" t="s">
        <v>122</v>
      </c>
      <c r="G62" s="29" t="s">
        <v>54</v>
      </c>
      <c r="H62" s="29">
        <v>3.66</v>
      </c>
      <c r="I62" s="29" t="s">
        <v>63</v>
      </c>
      <c r="J62" s="29" t="s">
        <v>108</v>
      </c>
      <c r="K62" s="29" t="s">
        <v>32</v>
      </c>
      <c r="L62" s="29" t="s">
        <v>68</v>
      </c>
      <c r="M62" s="29" t="s">
        <v>38</v>
      </c>
      <c r="N62" s="29" t="s">
        <v>248</v>
      </c>
      <c r="O62" s="29" t="s">
        <v>112</v>
      </c>
      <c r="P62" s="29"/>
      <c r="Q62" s="29"/>
      <c r="R62" s="29" t="s">
        <v>40</v>
      </c>
      <c r="S62" s="29"/>
    </row>
    <row r="63" spans="1:19" ht="51" x14ac:dyDescent="0.25">
      <c r="A63" s="167">
        <v>55</v>
      </c>
      <c r="B63" s="50" t="s">
        <v>723</v>
      </c>
      <c r="C63" s="29" t="s">
        <v>724</v>
      </c>
      <c r="D63" s="29"/>
      <c r="E63" s="29" t="s">
        <v>34</v>
      </c>
      <c r="F63" s="29" t="s">
        <v>730</v>
      </c>
      <c r="G63" s="29" t="s">
        <v>725</v>
      </c>
      <c r="H63" s="29" t="s">
        <v>52</v>
      </c>
      <c r="I63" s="29" t="s">
        <v>63</v>
      </c>
      <c r="J63" s="29" t="s">
        <v>108</v>
      </c>
      <c r="K63" s="29" t="s">
        <v>86</v>
      </c>
      <c r="L63" s="29" t="s">
        <v>68</v>
      </c>
      <c r="M63" s="29" t="s">
        <v>38</v>
      </c>
      <c r="N63" s="29" t="s">
        <v>248</v>
      </c>
      <c r="O63" s="29" t="s">
        <v>112</v>
      </c>
      <c r="P63" s="29"/>
      <c r="Q63" s="29"/>
      <c r="R63" s="29" t="s">
        <v>726</v>
      </c>
      <c r="S63" s="29"/>
    </row>
    <row r="64" spans="1:19" ht="51" x14ac:dyDescent="0.25">
      <c r="A64" s="167">
        <v>56</v>
      </c>
      <c r="B64" s="50" t="s">
        <v>727</v>
      </c>
      <c r="C64" s="29" t="s">
        <v>728</v>
      </c>
      <c r="D64" s="29"/>
      <c r="E64" s="29" t="s">
        <v>34</v>
      </c>
      <c r="F64" s="29" t="s">
        <v>730</v>
      </c>
      <c r="G64" s="29" t="s">
        <v>729</v>
      </c>
      <c r="H64" s="29" t="s">
        <v>36</v>
      </c>
      <c r="I64" s="29" t="s">
        <v>63</v>
      </c>
      <c r="J64" s="29" t="s">
        <v>108</v>
      </c>
      <c r="K64" s="29" t="s">
        <v>86</v>
      </c>
      <c r="L64" s="29" t="s">
        <v>68</v>
      </c>
      <c r="M64" s="29" t="s">
        <v>38</v>
      </c>
      <c r="N64" s="29" t="s">
        <v>248</v>
      </c>
      <c r="O64" s="29" t="s">
        <v>112</v>
      </c>
      <c r="P64" s="29"/>
      <c r="Q64" s="29"/>
      <c r="R64" s="29" t="s">
        <v>726</v>
      </c>
      <c r="S64" s="29"/>
    </row>
    <row r="65" spans="1:19" ht="51" x14ac:dyDescent="0.25">
      <c r="A65" s="167">
        <v>57</v>
      </c>
      <c r="B65" s="50" t="s">
        <v>731</v>
      </c>
      <c r="C65" s="40"/>
      <c r="D65" s="165" t="s">
        <v>732</v>
      </c>
      <c r="E65" s="29" t="s">
        <v>91</v>
      </c>
      <c r="F65" s="29" t="s">
        <v>126</v>
      </c>
      <c r="G65" s="29" t="s">
        <v>54</v>
      </c>
      <c r="H65" s="29">
        <v>3.99</v>
      </c>
      <c r="I65" s="29" t="s">
        <v>63</v>
      </c>
      <c r="J65" s="29" t="s">
        <v>733</v>
      </c>
      <c r="K65" s="29" t="s">
        <v>42</v>
      </c>
      <c r="L65" s="29" t="s">
        <v>68</v>
      </c>
      <c r="M65" s="29" t="s">
        <v>38</v>
      </c>
      <c r="N65" s="29" t="s">
        <v>247</v>
      </c>
      <c r="O65" s="29" t="s">
        <v>112</v>
      </c>
      <c r="P65" s="29"/>
      <c r="Q65" s="29"/>
      <c r="R65" s="29" t="s">
        <v>40</v>
      </c>
      <c r="S65" s="29"/>
    </row>
    <row r="66" spans="1:19" ht="51" x14ac:dyDescent="0.25">
      <c r="A66" s="167">
        <v>58</v>
      </c>
      <c r="B66" s="50" t="s">
        <v>576</v>
      </c>
      <c r="C66" s="29" t="s">
        <v>577</v>
      </c>
      <c r="D66" s="29"/>
      <c r="E66" s="29" t="s">
        <v>110</v>
      </c>
      <c r="F66" s="29" t="s">
        <v>587</v>
      </c>
      <c r="G66" s="29" t="s">
        <v>71</v>
      </c>
      <c r="H66" s="29" t="s">
        <v>95</v>
      </c>
      <c r="I66" s="29" t="s">
        <v>63</v>
      </c>
      <c r="J66" s="29" t="s">
        <v>108</v>
      </c>
      <c r="K66" s="29" t="s">
        <v>32</v>
      </c>
      <c r="L66" s="29" t="s">
        <v>68</v>
      </c>
      <c r="M66" s="29" t="s">
        <v>38</v>
      </c>
      <c r="N66" s="29" t="s">
        <v>620</v>
      </c>
      <c r="O66" s="29" t="s">
        <v>112</v>
      </c>
      <c r="P66" s="29"/>
      <c r="Q66" s="29"/>
      <c r="R66" s="29" t="s">
        <v>40</v>
      </c>
      <c r="S66" s="29" t="s">
        <v>578</v>
      </c>
    </row>
    <row r="67" spans="1:19" s="182" customFormat="1" ht="51" x14ac:dyDescent="0.25">
      <c r="A67" s="178">
        <v>59</v>
      </c>
      <c r="B67" s="179" t="s">
        <v>742</v>
      </c>
      <c r="C67" s="180" t="s">
        <v>743</v>
      </c>
      <c r="D67" s="181"/>
      <c r="E67" s="181" t="s">
        <v>687</v>
      </c>
      <c r="F67" s="181" t="s">
        <v>749</v>
      </c>
      <c r="G67" s="181" t="s">
        <v>45</v>
      </c>
      <c r="H67" s="181">
        <v>4.32</v>
      </c>
      <c r="I67" s="181" t="s">
        <v>63</v>
      </c>
      <c r="J67" s="181" t="s">
        <v>58</v>
      </c>
      <c r="K67" s="181" t="s">
        <v>31</v>
      </c>
      <c r="L67" s="181" t="s">
        <v>68</v>
      </c>
      <c r="M67" s="181" t="s">
        <v>38</v>
      </c>
      <c r="N67" s="181" t="s">
        <v>248</v>
      </c>
      <c r="O67" s="181" t="s">
        <v>112</v>
      </c>
      <c r="P67" s="181"/>
      <c r="Q67" s="181"/>
      <c r="R67" s="181" t="s">
        <v>744</v>
      </c>
      <c r="S67" s="181"/>
    </row>
    <row r="68" spans="1:19" ht="51" x14ac:dyDescent="0.25">
      <c r="A68" s="167">
        <v>60</v>
      </c>
      <c r="B68" s="50" t="s">
        <v>745</v>
      </c>
      <c r="C68" s="41">
        <v>29038</v>
      </c>
      <c r="D68" s="29"/>
      <c r="E68" s="29" t="s">
        <v>110</v>
      </c>
      <c r="F68" s="29" t="s">
        <v>749</v>
      </c>
      <c r="G68" s="29" t="s">
        <v>45</v>
      </c>
      <c r="H68" s="29">
        <v>3.66</v>
      </c>
      <c r="I68" s="29" t="s">
        <v>63</v>
      </c>
      <c r="J68" s="29" t="s">
        <v>58</v>
      </c>
      <c r="K68" s="29" t="s">
        <v>32</v>
      </c>
      <c r="L68" s="29" t="s">
        <v>68</v>
      </c>
      <c r="M68" s="29" t="s">
        <v>38</v>
      </c>
      <c r="N68" s="29" t="s">
        <v>247</v>
      </c>
      <c r="O68" s="29" t="s">
        <v>112</v>
      </c>
      <c r="P68" s="29"/>
      <c r="Q68" s="29"/>
      <c r="R68" s="29" t="s">
        <v>744</v>
      </c>
      <c r="S68" s="29"/>
    </row>
    <row r="69" spans="1:19" ht="51" x14ac:dyDescent="0.25">
      <c r="A69" s="167">
        <v>61</v>
      </c>
      <c r="B69" s="50" t="s">
        <v>746</v>
      </c>
      <c r="C69" s="41">
        <v>30919</v>
      </c>
      <c r="D69" s="29"/>
      <c r="E69" s="29" t="s">
        <v>28</v>
      </c>
      <c r="F69" s="29" t="s">
        <v>749</v>
      </c>
      <c r="G69" s="29" t="s">
        <v>54</v>
      </c>
      <c r="H69" s="29">
        <v>3.66</v>
      </c>
      <c r="I69" s="29" t="s">
        <v>63</v>
      </c>
      <c r="J69" s="29" t="s">
        <v>58</v>
      </c>
      <c r="K69" s="29" t="s">
        <v>32</v>
      </c>
      <c r="L69" s="29" t="s">
        <v>68</v>
      </c>
      <c r="M69" s="29" t="s">
        <v>38</v>
      </c>
      <c r="N69" s="29" t="s">
        <v>247</v>
      </c>
      <c r="O69" s="29" t="s">
        <v>112</v>
      </c>
      <c r="P69" s="29"/>
      <c r="Q69" s="29"/>
      <c r="R69" s="29" t="s">
        <v>744</v>
      </c>
      <c r="S69" s="29"/>
    </row>
    <row r="70" spans="1:19" ht="51" x14ac:dyDescent="0.25">
      <c r="A70" s="167">
        <v>62</v>
      </c>
      <c r="B70" s="50" t="s">
        <v>747</v>
      </c>
      <c r="C70" s="41">
        <v>29816</v>
      </c>
      <c r="D70" s="29"/>
      <c r="E70" s="29" t="s">
        <v>384</v>
      </c>
      <c r="F70" s="29" t="s">
        <v>749</v>
      </c>
      <c r="G70" s="29" t="s">
        <v>54</v>
      </c>
      <c r="H70" s="29">
        <v>3.33</v>
      </c>
      <c r="I70" s="29" t="s">
        <v>63</v>
      </c>
      <c r="J70" s="29" t="s">
        <v>58</v>
      </c>
      <c r="K70" s="29" t="s">
        <v>42</v>
      </c>
      <c r="L70" s="29" t="s">
        <v>68</v>
      </c>
      <c r="M70" s="29" t="s">
        <v>38</v>
      </c>
      <c r="N70" s="29" t="s">
        <v>248</v>
      </c>
      <c r="O70" s="29" t="s">
        <v>112</v>
      </c>
      <c r="P70" s="29"/>
      <c r="Q70" s="29"/>
      <c r="R70" s="29" t="s">
        <v>744</v>
      </c>
      <c r="S70" s="29"/>
    </row>
    <row r="71" spans="1:19" ht="51" x14ac:dyDescent="0.25">
      <c r="A71" s="167">
        <v>63</v>
      </c>
      <c r="B71" s="50" t="s">
        <v>748</v>
      </c>
      <c r="C71" s="41">
        <v>24446</v>
      </c>
      <c r="D71" s="29"/>
      <c r="E71" s="29" t="s">
        <v>384</v>
      </c>
      <c r="F71" s="29" t="s">
        <v>749</v>
      </c>
      <c r="G71" s="29" t="s">
        <v>54</v>
      </c>
      <c r="H71" s="29">
        <v>4.9800000000000004</v>
      </c>
      <c r="I71" s="29" t="s">
        <v>63</v>
      </c>
      <c r="J71" s="29" t="s">
        <v>58</v>
      </c>
      <c r="K71" s="29" t="s">
        <v>31</v>
      </c>
      <c r="L71" s="29" t="s">
        <v>68</v>
      </c>
      <c r="M71" s="29" t="s">
        <v>38</v>
      </c>
      <c r="N71" s="29" t="s">
        <v>247</v>
      </c>
      <c r="O71" s="29" t="s">
        <v>112</v>
      </c>
      <c r="P71" s="29"/>
      <c r="Q71" s="29"/>
      <c r="R71" s="29" t="s">
        <v>744</v>
      </c>
      <c r="S71" s="29"/>
    </row>
    <row r="72" spans="1:19" ht="51" x14ac:dyDescent="0.25">
      <c r="A72" s="167">
        <v>64</v>
      </c>
      <c r="B72" s="50" t="s">
        <v>152</v>
      </c>
      <c r="C72" s="41">
        <v>25800</v>
      </c>
      <c r="D72" s="41"/>
      <c r="E72" s="29" t="s">
        <v>28</v>
      </c>
      <c r="F72" s="29" t="s">
        <v>218</v>
      </c>
      <c r="G72" s="29" t="s">
        <v>44</v>
      </c>
      <c r="H72" s="29">
        <v>4.9800000000000004</v>
      </c>
      <c r="I72" s="29" t="s">
        <v>63</v>
      </c>
      <c r="J72" s="29" t="s">
        <v>58</v>
      </c>
      <c r="K72" s="29" t="s">
        <v>31</v>
      </c>
      <c r="L72" s="29" t="s">
        <v>68</v>
      </c>
      <c r="M72" s="29" t="s">
        <v>38</v>
      </c>
      <c r="N72" s="29" t="s">
        <v>248</v>
      </c>
      <c r="O72" s="29" t="s">
        <v>112</v>
      </c>
      <c r="P72" s="29"/>
      <c r="Q72" s="29"/>
      <c r="R72" s="29" t="s">
        <v>40</v>
      </c>
      <c r="S72" s="29"/>
    </row>
    <row r="73" spans="1:19" ht="51" x14ac:dyDescent="0.25">
      <c r="A73" s="167">
        <v>65</v>
      </c>
      <c r="B73" s="50" t="s">
        <v>153</v>
      </c>
      <c r="C73" s="40"/>
      <c r="D73" s="41">
        <v>26418</v>
      </c>
      <c r="E73" s="29" t="s">
        <v>28</v>
      </c>
      <c r="F73" s="29" t="s">
        <v>218</v>
      </c>
      <c r="G73" s="29" t="s">
        <v>44</v>
      </c>
      <c r="H73" s="29">
        <v>4.6500000000000004</v>
      </c>
      <c r="I73" s="29" t="s">
        <v>63</v>
      </c>
      <c r="J73" s="29" t="s">
        <v>58</v>
      </c>
      <c r="K73" s="29" t="s">
        <v>31</v>
      </c>
      <c r="L73" s="29" t="s">
        <v>68</v>
      </c>
      <c r="M73" s="29" t="s">
        <v>38</v>
      </c>
      <c r="N73" s="29" t="s">
        <v>248</v>
      </c>
      <c r="O73" s="29" t="s">
        <v>112</v>
      </c>
      <c r="P73" s="29"/>
      <c r="Q73" s="29"/>
      <c r="R73" s="29" t="s">
        <v>40</v>
      </c>
      <c r="S73" s="29"/>
    </row>
    <row r="74" spans="1:19" ht="63.75" x14ac:dyDescent="0.25">
      <c r="A74" s="167">
        <v>66</v>
      </c>
      <c r="B74" s="50" t="s">
        <v>535</v>
      </c>
      <c r="C74" s="41">
        <v>30895</v>
      </c>
      <c r="D74" s="40"/>
      <c r="E74" s="29" t="s">
        <v>81</v>
      </c>
      <c r="F74" s="29" t="s">
        <v>218</v>
      </c>
      <c r="G74" s="29" t="s">
        <v>71</v>
      </c>
      <c r="H74" s="29">
        <v>3.33</v>
      </c>
      <c r="I74" s="29" t="s">
        <v>63</v>
      </c>
      <c r="J74" s="29" t="s">
        <v>108</v>
      </c>
      <c r="K74" s="29" t="s">
        <v>536</v>
      </c>
      <c r="L74" s="29" t="s">
        <v>68</v>
      </c>
      <c r="M74" s="29" t="s">
        <v>38</v>
      </c>
      <c r="N74" s="29" t="s">
        <v>248</v>
      </c>
      <c r="O74" s="29" t="s">
        <v>112</v>
      </c>
      <c r="P74" s="29"/>
      <c r="Q74" s="29"/>
      <c r="R74" s="29" t="s">
        <v>40</v>
      </c>
      <c r="S74" s="29"/>
    </row>
    <row r="75" spans="1:19" ht="63.75" x14ac:dyDescent="0.25">
      <c r="A75" s="167">
        <v>67</v>
      </c>
      <c r="B75" s="50" t="s">
        <v>537</v>
      </c>
      <c r="C75" s="29" t="s">
        <v>538</v>
      </c>
      <c r="D75" s="29"/>
      <c r="E75" s="29" t="s">
        <v>28</v>
      </c>
      <c r="F75" s="29" t="s">
        <v>218</v>
      </c>
      <c r="G75" s="29" t="s">
        <v>59</v>
      </c>
      <c r="H75" s="29">
        <v>3.33</v>
      </c>
      <c r="I75" s="29" t="s">
        <v>63</v>
      </c>
      <c r="J75" s="29" t="s">
        <v>108</v>
      </c>
      <c r="K75" s="29" t="s">
        <v>536</v>
      </c>
      <c r="L75" s="29" t="s">
        <v>68</v>
      </c>
      <c r="M75" s="29" t="s">
        <v>38</v>
      </c>
      <c r="N75" s="29" t="s">
        <v>249</v>
      </c>
      <c r="O75" s="29" t="s">
        <v>112</v>
      </c>
      <c r="P75" s="29"/>
      <c r="Q75" s="29"/>
      <c r="R75" s="29" t="s">
        <v>40</v>
      </c>
      <c r="S75" s="29"/>
    </row>
    <row r="76" spans="1:19" ht="51" x14ac:dyDescent="0.25">
      <c r="A76" s="167">
        <v>68</v>
      </c>
      <c r="B76" s="50" t="s">
        <v>165</v>
      </c>
      <c r="C76" s="89" t="s">
        <v>166</v>
      </c>
      <c r="D76" s="29"/>
      <c r="E76" s="29" t="s">
        <v>263</v>
      </c>
      <c r="F76" s="29" t="s">
        <v>164</v>
      </c>
      <c r="G76" s="29" t="s">
        <v>487</v>
      </c>
      <c r="H76" s="45">
        <v>4.32</v>
      </c>
      <c r="I76" s="29" t="s">
        <v>63</v>
      </c>
      <c r="J76" s="29" t="s">
        <v>58</v>
      </c>
      <c r="K76" s="29" t="s">
        <v>134</v>
      </c>
      <c r="L76" s="29" t="s">
        <v>68</v>
      </c>
      <c r="M76" s="29" t="s">
        <v>38</v>
      </c>
      <c r="N76" s="29" t="s">
        <v>247</v>
      </c>
      <c r="O76" s="29" t="s">
        <v>112</v>
      </c>
      <c r="P76" s="29"/>
      <c r="Q76" s="29"/>
      <c r="R76" s="29" t="s">
        <v>40</v>
      </c>
      <c r="S76" s="90"/>
    </row>
    <row r="77" spans="1:19" ht="51" x14ac:dyDescent="0.25">
      <c r="A77" s="167">
        <v>69</v>
      </c>
      <c r="B77" s="55" t="s">
        <v>488</v>
      </c>
      <c r="C77" s="45" t="s">
        <v>489</v>
      </c>
      <c r="D77" s="90"/>
      <c r="E77" s="29" t="s">
        <v>490</v>
      </c>
      <c r="F77" s="29" t="s">
        <v>164</v>
      </c>
      <c r="G77" s="45" t="s">
        <v>378</v>
      </c>
      <c r="H77" s="58">
        <v>4.6500000000000004</v>
      </c>
      <c r="I77" s="62" t="s">
        <v>63</v>
      </c>
      <c r="J77" s="29" t="s">
        <v>108</v>
      </c>
      <c r="K77" s="45" t="s">
        <v>31</v>
      </c>
      <c r="L77" s="29" t="s">
        <v>68</v>
      </c>
      <c r="M77" s="29" t="s">
        <v>38</v>
      </c>
      <c r="N77" s="45" t="s">
        <v>620</v>
      </c>
      <c r="O77" s="45" t="s">
        <v>112</v>
      </c>
      <c r="P77" s="29"/>
      <c r="Q77" s="29"/>
      <c r="R77" s="29" t="s">
        <v>40</v>
      </c>
      <c r="S77" s="90"/>
    </row>
    <row r="78" spans="1:19" ht="51" x14ac:dyDescent="0.25">
      <c r="A78" s="167">
        <v>70</v>
      </c>
      <c r="B78" s="50" t="s">
        <v>174</v>
      </c>
      <c r="C78" s="89" t="s">
        <v>491</v>
      </c>
      <c r="D78" s="29"/>
      <c r="E78" s="29" t="s">
        <v>492</v>
      </c>
      <c r="F78" s="29" t="s">
        <v>164</v>
      </c>
      <c r="G78" s="29" t="s">
        <v>493</v>
      </c>
      <c r="H78" s="45">
        <v>4.32</v>
      </c>
      <c r="I78" s="61" t="s">
        <v>63</v>
      </c>
      <c r="J78" s="29" t="s">
        <v>108</v>
      </c>
      <c r="K78" s="29" t="s">
        <v>31</v>
      </c>
      <c r="L78" s="29" t="s">
        <v>68</v>
      </c>
      <c r="M78" s="29" t="s">
        <v>38</v>
      </c>
      <c r="N78" s="29" t="s">
        <v>248</v>
      </c>
      <c r="O78" s="29" t="s">
        <v>112</v>
      </c>
      <c r="P78" s="29"/>
      <c r="Q78" s="29"/>
      <c r="R78" s="29" t="s">
        <v>40</v>
      </c>
      <c r="S78" s="90"/>
    </row>
    <row r="79" spans="1:19" ht="51" x14ac:dyDescent="0.25">
      <c r="A79" s="167">
        <v>71</v>
      </c>
      <c r="B79" s="50" t="s">
        <v>169</v>
      </c>
      <c r="C79" s="89" t="s">
        <v>494</v>
      </c>
      <c r="D79" s="29"/>
      <c r="E79" s="29" t="s">
        <v>81</v>
      </c>
      <c r="F79" s="29" t="s">
        <v>164</v>
      </c>
      <c r="G79" s="29" t="s">
        <v>481</v>
      </c>
      <c r="H79" s="45">
        <v>3.99</v>
      </c>
      <c r="I79" s="61" t="s">
        <v>63</v>
      </c>
      <c r="J79" s="29" t="s">
        <v>58</v>
      </c>
      <c r="K79" s="29" t="s">
        <v>31</v>
      </c>
      <c r="L79" s="29" t="s">
        <v>68</v>
      </c>
      <c r="M79" s="29" t="s">
        <v>38</v>
      </c>
      <c r="N79" s="29" t="s">
        <v>247</v>
      </c>
      <c r="O79" s="29" t="s">
        <v>112</v>
      </c>
      <c r="P79" s="29"/>
      <c r="Q79" s="29"/>
      <c r="R79" s="29" t="s">
        <v>40</v>
      </c>
      <c r="S79" s="90"/>
    </row>
    <row r="80" spans="1:19" ht="51" x14ac:dyDescent="0.25">
      <c r="A80" s="167">
        <v>72</v>
      </c>
      <c r="B80" s="50" t="s">
        <v>175</v>
      </c>
      <c r="C80" s="89" t="s">
        <v>495</v>
      </c>
      <c r="D80" s="29"/>
      <c r="E80" s="29" t="s">
        <v>496</v>
      </c>
      <c r="F80" s="29" t="s">
        <v>164</v>
      </c>
      <c r="G80" s="29" t="s">
        <v>35</v>
      </c>
      <c r="H80" s="45">
        <v>3.66</v>
      </c>
      <c r="I80" s="61" t="s">
        <v>63</v>
      </c>
      <c r="J80" s="29" t="s">
        <v>108</v>
      </c>
      <c r="K80" s="29" t="s">
        <v>31</v>
      </c>
      <c r="L80" s="29" t="s">
        <v>68</v>
      </c>
      <c r="M80" s="29" t="s">
        <v>38</v>
      </c>
      <c r="N80" s="29" t="s">
        <v>247</v>
      </c>
      <c r="O80" s="29" t="s">
        <v>112</v>
      </c>
      <c r="P80" s="29"/>
      <c r="Q80" s="29"/>
      <c r="R80" s="29" t="s">
        <v>40</v>
      </c>
      <c r="S80" s="90"/>
    </row>
    <row r="81" spans="1:19" ht="51" x14ac:dyDescent="0.25">
      <c r="A81" s="167">
        <v>73</v>
      </c>
      <c r="B81" s="50" t="s">
        <v>497</v>
      </c>
      <c r="C81" s="89"/>
      <c r="D81" s="53" t="s">
        <v>498</v>
      </c>
      <c r="E81" s="29" t="s">
        <v>318</v>
      </c>
      <c r="F81" s="29" t="s">
        <v>164</v>
      </c>
      <c r="G81" s="29" t="s">
        <v>72</v>
      </c>
      <c r="H81" s="45">
        <v>4.32</v>
      </c>
      <c r="I81" s="61" t="s">
        <v>63</v>
      </c>
      <c r="J81" s="29" t="s">
        <v>58</v>
      </c>
      <c r="K81" s="29" t="s">
        <v>32</v>
      </c>
      <c r="L81" s="29" t="s">
        <v>68</v>
      </c>
      <c r="M81" s="29" t="s">
        <v>125</v>
      </c>
      <c r="N81" s="29" t="s">
        <v>248</v>
      </c>
      <c r="O81" s="29" t="s">
        <v>112</v>
      </c>
      <c r="P81" s="29"/>
      <c r="Q81" s="29"/>
      <c r="R81" s="29" t="s">
        <v>40</v>
      </c>
      <c r="S81" s="90"/>
    </row>
    <row r="82" spans="1:19" s="182" customFormat="1" ht="38.25" x14ac:dyDescent="0.25">
      <c r="A82" s="178">
        <v>74</v>
      </c>
      <c r="B82" s="179" t="s">
        <v>154</v>
      </c>
      <c r="C82" s="183">
        <v>24338</v>
      </c>
      <c r="D82" s="184"/>
      <c r="E82" s="181" t="s">
        <v>230</v>
      </c>
      <c r="F82" s="181" t="s">
        <v>219</v>
      </c>
      <c r="G82" s="185" t="s">
        <v>78</v>
      </c>
      <c r="H82" s="185">
        <v>5.6274000000000006</v>
      </c>
      <c r="I82" s="186" t="s">
        <v>63</v>
      </c>
      <c r="J82" s="181" t="s">
        <v>58</v>
      </c>
      <c r="K82" s="181" t="s">
        <v>31</v>
      </c>
      <c r="L82" s="181" t="s">
        <v>68</v>
      </c>
      <c r="M82" s="181" t="s">
        <v>89</v>
      </c>
      <c r="N82" s="181" t="s">
        <v>248</v>
      </c>
      <c r="O82" s="181" t="s">
        <v>112</v>
      </c>
      <c r="P82" s="181"/>
      <c r="Q82" s="181"/>
      <c r="R82" s="181" t="s">
        <v>40</v>
      </c>
      <c r="S82" s="184"/>
    </row>
    <row r="83" spans="1:19" s="182" customFormat="1" ht="38.25" x14ac:dyDescent="0.25">
      <c r="A83" s="178">
        <v>75</v>
      </c>
      <c r="B83" s="179" t="s">
        <v>156</v>
      </c>
      <c r="C83" s="187" t="s">
        <v>157</v>
      </c>
      <c r="D83" s="184"/>
      <c r="E83" s="181" t="s">
        <v>230</v>
      </c>
      <c r="F83" s="181" t="s">
        <v>219</v>
      </c>
      <c r="G83" s="185" t="s">
        <v>54</v>
      </c>
      <c r="H83" s="185">
        <v>3.66</v>
      </c>
      <c r="I83" s="186" t="s">
        <v>63</v>
      </c>
      <c r="J83" s="181" t="s">
        <v>108</v>
      </c>
      <c r="K83" s="181" t="s">
        <v>31</v>
      </c>
      <c r="L83" s="181" t="s">
        <v>68</v>
      </c>
      <c r="M83" s="181" t="s">
        <v>89</v>
      </c>
      <c r="N83" s="181" t="s">
        <v>248</v>
      </c>
      <c r="O83" s="181" t="s">
        <v>112</v>
      </c>
      <c r="P83" s="181"/>
      <c r="Q83" s="181"/>
      <c r="R83" s="181" t="s">
        <v>40</v>
      </c>
      <c r="S83" s="184"/>
    </row>
    <row r="84" spans="1:19" ht="38.25" x14ac:dyDescent="0.25">
      <c r="A84" s="167">
        <v>76</v>
      </c>
      <c r="B84" s="50" t="s">
        <v>252</v>
      </c>
      <c r="C84" s="57"/>
      <c r="D84" s="57" t="s">
        <v>253</v>
      </c>
      <c r="E84" s="29" t="s">
        <v>28</v>
      </c>
      <c r="F84" s="29" t="s">
        <v>219</v>
      </c>
      <c r="G84" s="53" t="s">
        <v>29</v>
      </c>
      <c r="H84" s="53">
        <v>4.9800000000000004</v>
      </c>
      <c r="I84" s="62" t="s">
        <v>63</v>
      </c>
      <c r="J84" s="29" t="s">
        <v>108</v>
      </c>
      <c r="K84" s="29" t="s">
        <v>32</v>
      </c>
      <c r="L84" s="29" t="s">
        <v>68</v>
      </c>
      <c r="M84" s="29" t="s">
        <v>89</v>
      </c>
      <c r="N84" s="29" t="s">
        <v>248</v>
      </c>
      <c r="O84" s="29" t="s">
        <v>112</v>
      </c>
      <c r="P84" s="29"/>
      <c r="Q84" s="29"/>
      <c r="R84" s="29" t="s">
        <v>40</v>
      </c>
      <c r="S84" s="45"/>
    </row>
    <row r="85" spans="1:19" ht="36.75" customHeight="1" x14ac:dyDescent="0.25">
      <c r="A85" s="167">
        <v>77</v>
      </c>
      <c r="B85" s="50" t="s">
        <v>256</v>
      </c>
      <c r="C85" s="29" t="s">
        <v>257</v>
      </c>
      <c r="D85" s="45"/>
      <c r="E85" s="29" t="s">
        <v>28</v>
      </c>
      <c r="F85" s="29" t="s">
        <v>219</v>
      </c>
      <c r="G85" s="53" t="s">
        <v>44</v>
      </c>
      <c r="H85" s="53">
        <v>4.32</v>
      </c>
      <c r="I85" s="62" t="s">
        <v>63</v>
      </c>
      <c r="J85" s="29" t="s">
        <v>58</v>
      </c>
      <c r="K85" s="29" t="s">
        <v>32</v>
      </c>
      <c r="L85" s="29" t="s">
        <v>258</v>
      </c>
      <c r="M85" s="29" t="s">
        <v>89</v>
      </c>
      <c r="N85" s="29" t="s">
        <v>258</v>
      </c>
      <c r="O85" s="29" t="s">
        <v>112</v>
      </c>
      <c r="P85" s="29"/>
      <c r="Q85" s="29"/>
      <c r="R85" s="29" t="s">
        <v>40</v>
      </c>
      <c r="S85" s="45"/>
    </row>
    <row r="86" spans="1:19" ht="51" x14ac:dyDescent="0.25">
      <c r="A86" s="167">
        <v>78</v>
      </c>
      <c r="B86" s="50" t="s">
        <v>183</v>
      </c>
      <c r="C86" s="51">
        <v>30228</v>
      </c>
      <c r="D86" s="29"/>
      <c r="E86" s="29" t="s">
        <v>28</v>
      </c>
      <c r="F86" s="29" t="s">
        <v>177</v>
      </c>
      <c r="G86" s="29" t="s">
        <v>124</v>
      </c>
      <c r="H86" s="29" t="s">
        <v>46</v>
      </c>
      <c r="I86" s="62" t="s">
        <v>63</v>
      </c>
      <c r="J86" s="29" t="s">
        <v>108</v>
      </c>
      <c r="K86" s="29" t="s">
        <v>32</v>
      </c>
      <c r="L86" s="29" t="s">
        <v>68</v>
      </c>
      <c r="M86" s="29" t="s">
        <v>38</v>
      </c>
      <c r="N86" s="29" t="s">
        <v>248</v>
      </c>
      <c r="O86" s="29" t="s">
        <v>112</v>
      </c>
      <c r="P86" s="29"/>
      <c r="Q86" s="29"/>
      <c r="R86" s="29" t="s">
        <v>40</v>
      </c>
      <c r="S86" s="29"/>
    </row>
    <row r="87" spans="1:19" ht="51" x14ac:dyDescent="0.25">
      <c r="A87" s="167">
        <v>79</v>
      </c>
      <c r="B87" s="50" t="s">
        <v>563</v>
      </c>
      <c r="C87" s="29"/>
      <c r="D87" s="62" t="s">
        <v>564</v>
      </c>
      <c r="E87" s="29" t="s">
        <v>28</v>
      </c>
      <c r="F87" s="29" t="s">
        <v>177</v>
      </c>
      <c r="G87" s="29" t="s">
        <v>54</v>
      </c>
      <c r="H87" s="29" t="s">
        <v>46</v>
      </c>
      <c r="I87" s="62" t="s">
        <v>63</v>
      </c>
      <c r="J87" s="29" t="s">
        <v>108</v>
      </c>
      <c r="K87" s="29" t="s">
        <v>31</v>
      </c>
      <c r="L87" s="29" t="s">
        <v>68</v>
      </c>
      <c r="M87" s="29" t="s">
        <v>38</v>
      </c>
      <c r="N87" s="29" t="s">
        <v>247</v>
      </c>
      <c r="O87" s="29" t="s">
        <v>112</v>
      </c>
      <c r="P87" s="29"/>
      <c r="Q87" s="29"/>
      <c r="R87" s="29" t="s">
        <v>40</v>
      </c>
      <c r="S87" s="29"/>
    </row>
    <row r="88" spans="1:19" ht="25.5" x14ac:dyDescent="0.25">
      <c r="A88" s="167">
        <v>80</v>
      </c>
      <c r="B88" s="50" t="s">
        <v>565</v>
      </c>
      <c r="C88" s="51"/>
      <c r="D88" s="51">
        <v>29560</v>
      </c>
      <c r="E88" s="29" t="s">
        <v>28</v>
      </c>
      <c r="F88" s="29" t="s">
        <v>177</v>
      </c>
      <c r="G88" s="29" t="s">
        <v>71</v>
      </c>
      <c r="H88" s="29">
        <v>3.99</v>
      </c>
      <c r="I88" s="53" t="s">
        <v>63</v>
      </c>
      <c r="J88" s="29" t="s">
        <v>108</v>
      </c>
      <c r="K88" s="29" t="s">
        <v>31</v>
      </c>
      <c r="L88" s="29" t="s">
        <v>68</v>
      </c>
      <c r="M88" s="29" t="s">
        <v>99</v>
      </c>
      <c r="N88" s="29" t="s">
        <v>248</v>
      </c>
      <c r="O88" s="29" t="s">
        <v>112</v>
      </c>
      <c r="P88" s="29"/>
      <c r="Q88" s="29"/>
      <c r="R88" s="29" t="s">
        <v>40</v>
      </c>
      <c r="S88" s="29"/>
    </row>
    <row r="89" spans="1:19" ht="51" x14ac:dyDescent="0.25">
      <c r="A89" s="167">
        <v>81</v>
      </c>
      <c r="B89" s="50" t="s">
        <v>568</v>
      </c>
      <c r="C89" s="29" t="s">
        <v>569</v>
      </c>
      <c r="D89" s="62"/>
      <c r="E89" s="29" t="s">
        <v>28</v>
      </c>
      <c r="F89" s="29" t="s">
        <v>177</v>
      </c>
      <c r="G89" s="29" t="s">
        <v>124</v>
      </c>
      <c r="H89" s="29">
        <v>3.66</v>
      </c>
      <c r="I89" s="53" t="s">
        <v>63</v>
      </c>
      <c r="J89" s="29" t="s">
        <v>58</v>
      </c>
      <c r="K89" s="29" t="s">
        <v>31</v>
      </c>
      <c r="L89" s="29" t="s">
        <v>562</v>
      </c>
      <c r="M89" s="29" t="s">
        <v>99</v>
      </c>
      <c r="N89" s="29" t="s">
        <v>409</v>
      </c>
      <c r="O89" s="29" t="s">
        <v>112</v>
      </c>
      <c r="P89" s="29"/>
      <c r="Q89" s="29"/>
      <c r="R89" s="29" t="s">
        <v>40</v>
      </c>
      <c r="S89" s="29"/>
    </row>
    <row r="90" spans="1:19" ht="51" x14ac:dyDescent="0.25">
      <c r="A90" s="167">
        <v>82</v>
      </c>
      <c r="B90" s="50" t="s">
        <v>570</v>
      </c>
      <c r="C90" s="29"/>
      <c r="D90" s="62" t="s">
        <v>571</v>
      </c>
      <c r="E90" s="29" t="s">
        <v>28</v>
      </c>
      <c r="F90" s="29" t="s">
        <v>177</v>
      </c>
      <c r="G90" s="29" t="s">
        <v>45</v>
      </c>
      <c r="H90" s="29" t="s">
        <v>46</v>
      </c>
      <c r="I90" s="53" t="s">
        <v>63</v>
      </c>
      <c r="J90" s="29" t="s">
        <v>58</v>
      </c>
      <c r="K90" s="29" t="s">
        <v>32</v>
      </c>
      <c r="L90" s="29" t="s">
        <v>562</v>
      </c>
      <c r="M90" s="29" t="s">
        <v>38</v>
      </c>
      <c r="N90" s="29" t="s">
        <v>248</v>
      </c>
      <c r="O90" s="29" t="s">
        <v>112</v>
      </c>
      <c r="P90" s="29"/>
      <c r="Q90" s="29"/>
      <c r="R90" s="29" t="s">
        <v>40</v>
      </c>
      <c r="S90" s="29"/>
    </row>
    <row r="91" spans="1:19" ht="51" x14ac:dyDescent="0.25">
      <c r="A91" s="167">
        <v>83</v>
      </c>
      <c r="B91" s="50" t="s">
        <v>135</v>
      </c>
      <c r="C91" s="62" t="s">
        <v>136</v>
      </c>
      <c r="D91" s="62"/>
      <c r="E91" s="29" t="s">
        <v>28</v>
      </c>
      <c r="F91" s="29" t="s">
        <v>225</v>
      </c>
      <c r="G91" s="29" t="s">
        <v>35</v>
      </c>
      <c r="H91" s="29">
        <v>4.6500000000000004</v>
      </c>
      <c r="I91" s="62" t="s">
        <v>63</v>
      </c>
      <c r="J91" s="29" t="s">
        <v>58</v>
      </c>
      <c r="K91" s="29" t="s">
        <v>134</v>
      </c>
      <c r="L91" s="29" t="s">
        <v>68</v>
      </c>
      <c r="M91" s="29" t="s">
        <v>38</v>
      </c>
      <c r="N91" s="29" t="s">
        <v>247</v>
      </c>
      <c r="O91" s="29" t="s">
        <v>112</v>
      </c>
      <c r="P91" s="29"/>
      <c r="Q91" s="29"/>
      <c r="R91" s="29" t="s">
        <v>40</v>
      </c>
      <c r="S91" s="29"/>
    </row>
    <row r="92" spans="1:19" ht="51" x14ac:dyDescent="0.25">
      <c r="A92" s="167">
        <v>84</v>
      </c>
      <c r="B92" s="50" t="s">
        <v>104</v>
      </c>
      <c r="C92" s="62" t="s">
        <v>264</v>
      </c>
      <c r="D92" s="62"/>
      <c r="E92" s="29" t="s">
        <v>28</v>
      </c>
      <c r="F92" s="29" t="s">
        <v>225</v>
      </c>
      <c r="G92" s="29" t="s">
        <v>54</v>
      </c>
      <c r="H92" s="29">
        <v>4.9800000000000004</v>
      </c>
      <c r="I92" s="62" t="s">
        <v>63</v>
      </c>
      <c r="J92" s="29" t="s">
        <v>108</v>
      </c>
      <c r="K92" s="29" t="s">
        <v>31</v>
      </c>
      <c r="L92" s="29" t="s">
        <v>68</v>
      </c>
      <c r="M92" s="29" t="s">
        <v>38</v>
      </c>
      <c r="N92" s="29" t="s">
        <v>247</v>
      </c>
      <c r="O92" s="29" t="s">
        <v>112</v>
      </c>
      <c r="P92" s="29"/>
      <c r="Q92" s="29"/>
      <c r="R92" s="29" t="s">
        <v>40</v>
      </c>
      <c r="S92" s="29"/>
    </row>
    <row r="93" spans="1:19" ht="51" x14ac:dyDescent="0.25">
      <c r="A93" s="167">
        <v>85</v>
      </c>
      <c r="B93" s="50" t="s">
        <v>265</v>
      </c>
      <c r="C93" s="62" t="s">
        <v>266</v>
      </c>
      <c r="D93" s="62"/>
      <c r="E93" s="29" t="s">
        <v>267</v>
      </c>
      <c r="F93" s="29" t="s">
        <v>225</v>
      </c>
      <c r="G93" s="29" t="s">
        <v>45</v>
      </c>
      <c r="H93" s="29">
        <v>3.99</v>
      </c>
      <c r="I93" s="62" t="s">
        <v>63</v>
      </c>
      <c r="J93" s="29" t="s">
        <v>108</v>
      </c>
      <c r="K93" s="29" t="s">
        <v>32</v>
      </c>
      <c r="L93" s="29" t="s">
        <v>68</v>
      </c>
      <c r="M93" s="29" t="s">
        <v>38</v>
      </c>
      <c r="N93" s="29" t="s">
        <v>247</v>
      </c>
      <c r="O93" s="29" t="s">
        <v>112</v>
      </c>
      <c r="P93" s="29"/>
      <c r="Q93" s="29"/>
      <c r="R93" s="29" t="s">
        <v>40</v>
      </c>
      <c r="S93" s="29"/>
    </row>
    <row r="94" spans="1:19" ht="51" x14ac:dyDescent="0.25">
      <c r="A94" s="167">
        <v>86</v>
      </c>
      <c r="B94" s="50" t="s">
        <v>274</v>
      </c>
      <c r="C94" s="29" t="s">
        <v>275</v>
      </c>
      <c r="D94" s="29"/>
      <c r="E94" s="29" t="s">
        <v>83</v>
      </c>
      <c r="F94" s="29" t="s">
        <v>216</v>
      </c>
      <c r="G94" s="29" t="s">
        <v>29</v>
      </c>
      <c r="H94" s="29" t="s">
        <v>276</v>
      </c>
      <c r="I94" s="61" t="s">
        <v>63</v>
      </c>
      <c r="J94" s="29" t="s">
        <v>108</v>
      </c>
      <c r="K94" s="29" t="s">
        <v>31</v>
      </c>
      <c r="L94" s="29" t="s">
        <v>277</v>
      </c>
      <c r="M94" s="29" t="s">
        <v>38</v>
      </c>
      <c r="N94" s="29" t="s">
        <v>248</v>
      </c>
      <c r="O94" s="29"/>
      <c r="P94" s="29"/>
      <c r="Q94" s="29"/>
      <c r="R94" s="29" t="s">
        <v>40</v>
      </c>
      <c r="S94" s="29"/>
    </row>
    <row r="95" spans="1:19" ht="51" x14ac:dyDescent="0.25">
      <c r="A95" s="167">
        <v>87</v>
      </c>
      <c r="B95" s="50" t="s">
        <v>278</v>
      </c>
      <c r="C95" s="51">
        <v>26865</v>
      </c>
      <c r="D95" s="29"/>
      <c r="E95" s="29" t="s">
        <v>83</v>
      </c>
      <c r="F95" s="29" t="s">
        <v>216</v>
      </c>
      <c r="G95" s="29" t="s">
        <v>72</v>
      </c>
      <c r="H95" s="29" t="s">
        <v>87</v>
      </c>
      <c r="I95" s="61" t="s">
        <v>63</v>
      </c>
      <c r="J95" s="29" t="s">
        <v>108</v>
      </c>
      <c r="K95" s="29" t="s">
        <v>31</v>
      </c>
      <c r="L95" s="29" t="s">
        <v>68</v>
      </c>
      <c r="M95" s="29" t="s">
        <v>38</v>
      </c>
      <c r="N95" s="29" t="s">
        <v>248</v>
      </c>
      <c r="O95" s="29"/>
      <c r="P95" s="29"/>
      <c r="Q95" s="29"/>
      <c r="R95" s="29" t="s">
        <v>40</v>
      </c>
      <c r="S95" s="29"/>
    </row>
    <row r="96" spans="1:19" ht="51" x14ac:dyDescent="0.25">
      <c r="A96" s="167">
        <v>88</v>
      </c>
      <c r="B96" s="50" t="s">
        <v>279</v>
      </c>
      <c r="C96" s="29" t="s">
        <v>280</v>
      </c>
      <c r="D96" s="29"/>
      <c r="E96" s="29" t="s">
        <v>83</v>
      </c>
      <c r="F96" s="29" t="s">
        <v>216</v>
      </c>
      <c r="G96" s="29" t="s">
        <v>45</v>
      </c>
      <c r="H96" s="29" t="s">
        <v>107</v>
      </c>
      <c r="I96" s="61" t="s">
        <v>63</v>
      </c>
      <c r="J96" s="29" t="s">
        <v>195</v>
      </c>
      <c r="K96" s="29" t="s">
        <v>31</v>
      </c>
      <c r="L96" s="29" t="s">
        <v>68</v>
      </c>
      <c r="M96" s="29" t="s">
        <v>38</v>
      </c>
      <c r="N96" s="29" t="s">
        <v>248</v>
      </c>
      <c r="O96" s="29"/>
      <c r="P96" s="29"/>
      <c r="Q96" s="29"/>
      <c r="R96" s="29" t="s">
        <v>40</v>
      </c>
      <c r="S96" s="29"/>
    </row>
    <row r="97" spans="1:19" ht="38.25" x14ac:dyDescent="0.25">
      <c r="A97" s="167">
        <v>89</v>
      </c>
      <c r="B97" s="50" t="s">
        <v>281</v>
      </c>
      <c r="C97" s="51" t="s">
        <v>282</v>
      </c>
      <c r="D97" s="29"/>
      <c r="E97" s="29" t="s">
        <v>83</v>
      </c>
      <c r="F97" s="29" t="s">
        <v>216</v>
      </c>
      <c r="G97" s="29" t="s">
        <v>54</v>
      </c>
      <c r="H97" s="29" t="s">
        <v>107</v>
      </c>
      <c r="I97" s="61" t="s">
        <v>63</v>
      </c>
      <c r="J97" s="29" t="s">
        <v>58</v>
      </c>
      <c r="K97" s="29" t="s">
        <v>31</v>
      </c>
      <c r="L97" s="29" t="s">
        <v>277</v>
      </c>
      <c r="M97" s="29" t="s">
        <v>89</v>
      </c>
      <c r="N97" s="29" t="s">
        <v>247</v>
      </c>
      <c r="O97" s="29"/>
      <c r="P97" s="29"/>
      <c r="Q97" s="29"/>
      <c r="R97" s="29" t="s">
        <v>40</v>
      </c>
      <c r="S97" s="29"/>
    </row>
    <row r="98" spans="1:19" s="182" customFormat="1" ht="38.25" x14ac:dyDescent="0.25">
      <c r="A98" s="178">
        <v>90</v>
      </c>
      <c r="B98" s="179" t="s">
        <v>138</v>
      </c>
      <c r="C98" s="188">
        <v>27977</v>
      </c>
      <c r="D98" s="188"/>
      <c r="E98" s="181" t="s">
        <v>230</v>
      </c>
      <c r="F98" s="181" t="s">
        <v>593</v>
      </c>
      <c r="G98" s="189"/>
      <c r="H98" s="181" t="s">
        <v>293</v>
      </c>
      <c r="I98" s="185" t="s">
        <v>63</v>
      </c>
      <c r="J98" s="181" t="s">
        <v>85</v>
      </c>
      <c r="K98" s="181" t="s">
        <v>31</v>
      </c>
      <c r="L98" s="181" t="s">
        <v>68</v>
      </c>
      <c r="M98" s="181" t="s">
        <v>89</v>
      </c>
      <c r="N98" s="181" t="s">
        <v>620</v>
      </c>
      <c r="O98" s="181"/>
      <c r="P98" s="181"/>
      <c r="Q98" s="181"/>
      <c r="R98" s="181" t="s">
        <v>40</v>
      </c>
      <c r="S98" s="181" t="s">
        <v>621</v>
      </c>
    </row>
    <row r="99" spans="1:19" ht="51" x14ac:dyDescent="0.25">
      <c r="A99" s="167">
        <v>91</v>
      </c>
      <c r="B99" s="50" t="s">
        <v>139</v>
      </c>
      <c r="C99" s="51">
        <v>25943</v>
      </c>
      <c r="D99" s="51"/>
      <c r="E99" s="29" t="s">
        <v>28</v>
      </c>
      <c r="F99" s="29" t="s">
        <v>226</v>
      </c>
      <c r="G99" s="95"/>
      <c r="H99" s="29" t="s">
        <v>294</v>
      </c>
      <c r="I99" s="53" t="s">
        <v>63</v>
      </c>
      <c r="J99" s="29" t="s">
        <v>85</v>
      </c>
      <c r="K99" s="29" t="s">
        <v>31</v>
      </c>
      <c r="L99" s="29" t="s">
        <v>68</v>
      </c>
      <c r="M99" s="29" t="s">
        <v>38</v>
      </c>
      <c r="N99" s="29" t="s">
        <v>247</v>
      </c>
      <c r="O99" s="29"/>
      <c r="P99" s="29"/>
      <c r="Q99" s="29"/>
      <c r="R99" s="29" t="s">
        <v>40</v>
      </c>
      <c r="S99" s="29"/>
    </row>
    <row r="100" spans="1:19" ht="51" x14ac:dyDescent="0.25">
      <c r="A100" s="167">
        <v>92</v>
      </c>
      <c r="B100" s="50" t="s">
        <v>295</v>
      </c>
      <c r="C100" s="29" t="s">
        <v>296</v>
      </c>
      <c r="D100" s="29"/>
      <c r="E100" s="29" t="s">
        <v>28</v>
      </c>
      <c r="F100" s="29" t="s">
        <v>220</v>
      </c>
      <c r="G100" s="29" t="s">
        <v>35</v>
      </c>
      <c r="H100" s="29">
        <v>4.32</v>
      </c>
      <c r="I100" s="53" t="s">
        <v>63</v>
      </c>
      <c r="J100" s="29" t="s">
        <v>108</v>
      </c>
      <c r="K100" s="29" t="s">
        <v>31</v>
      </c>
      <c r="L100" s="29" t="s">
        <v>68</v>
      </c>
      <c r="M100" s="29" t="s">
        <v>38</v>
      </c>
      <c r="N100" s="29" t="s">
        <v>248</v>
      </c>
      <c r="O100" s="29" t="s">
        <v>112</v>
      </c>
      <c r="P100" s="29"/>
      <c r="Q100" s="29"/>
      <c r="R100" s="29" t="s">
        <v>40</v>
      </c>
      <c r="S100" s="29"/>
    </row>
    <row r="101" spans="1:19" ht="38.25" x14ac:dyDescent="0.25">
      <c r="A101" s="167">
        <v>93</v>
      </c>
      <c r="B101" s="50" t="s">
        <v>199</v>
      </c>
      <c r="C101" s="53"/>
      <c r="D101" s="29" t="s">
        <v>198</v>
      </c>
      <c r="E101" s="29" t="s">
        <v>28</v>
      </c>
      <c r="F101" s="29" t="s">
        <v>220</v>
      </c>
      <c r="G101" s="29" t="s">
        <v>82</v>
      </c>
      <c r="H101" s="29">
        <v>4.32</v>
      </c>
      <c r="I101" s="53" t="s">
        <v>63</v>
      </c>
      <c r="J101" s="29" t="s">
        <v>58</v>
      </c>
      <c r="K101" s="29" t="s">
        <v>31</v>
      </c>
      <c r="L101" s="29" t="s">
        <v>68</v>
      </c>
      <c r="M101" s="29" t="s">
        <v>89</v>
      </c>
      <c r="N101" s="29" t="s">
        <v>247</v>
      </c>
      <c r="O101" s="29" t="s">
        <v>112</v>
      </c>
      <c r="P101" s="29"/>
      <c r="Q101" s="29"/>
      <c r="R101" s="29" t="s">
        <v>40</v>
      </c>
      <c r="S101" s="29"/>
    </row>
    <row r="102" spans="1:19" ht="38.25" x14ac:dyDescent="0.25">
      <c r="A102" s="167">
        <v>94</v>
      </c>
      <c r="B102" s="50" t="s">
        <v>297</v>
      </c>
      <c r="C102" s="29"/>
      <c r="D102" s="29" t="s">
        <v>298</v>
      </c>
      <c r="E102" s="29" t="s">
        <v>28</v>
      </c>
      <c r="F102" s="29" t="s">
        <v>220</v>
      </c>
      <c r="G102" s="29" t="s">
        <v>45</v>
      </c>
      <c r="H102" s="29">
        <v>3.66</v>
      </c>
      <c r="I102" s="53" t="s">
        <v>63</v>
      </c>
      <c r="J102" s="29" t="s">
        <v>108</v>
      </c>
      <c r="K102" s="29" t="s">
        <v>31</v>
      </c>
      <c r="L102" s="29" t="s">
        <v>68</v>
      </c>
      <c r="M102" s="29" t="s">
        <v>89</v>
      </c>
      <c r="N102" s="29" t="s">
        <v>247</v>
      </c>
      <c r="O102" s="29" t="s">
        <v>112</v>
      </c>
      <c r="P102" s="29"/>
      <c r="Q102" s="29"/>
      <c r="R102" s="29" t="s">
        <v>40</v>
      </c>
      <c r="S102" s="29"/>
    </row>
    <row r="103" spans="1:19" ht="51" x14ac:dyDescent="0.25">
      <c r="A103" s="167">
        <v>95</v>
      </c>
      <c r="B103" s="50" t="s">
        <v>301</v>
      </c>
      <c r="C103" s="51">
        <v>30557</v>
      </c>
      <c r="D103" s="51"/>
      <c r="E103" s="29" t="s">
        <v>28</v>
      </c>
      <c r="F103" s="29" t="s">
        <v>140</v>
      </c>
      <c r="G103" s="29" t="s">
        <v>302</v>
      </c>
      <c r="H103" s="29">
        <v>3.66</v>
      </c>
      <c r="I103" s="53" t="s">
        <v>63</v>
      </c>
      <c r="J103" s="29" t="s">
        <v>108</v>
      </c>
      <c r="K103" s="29" t="s">
        <v>31</v>
      </c>
      <c r="L103" s="29" t="s">
        <v>68</v>
      </c>
      <c r="M103" s="29" t="s">
        <v>38</v>
      </c>
      <c r="N103" s="29" t="s">
        <v>248</v>
      </c>
      <c r="O103" s="29" t="s">
        <v>112</v>
      </c>
      <c r="P103" s="29"/>
      <c r="Q103" s="29"/>
      <c r="R103" s="29" t="s">
        <v>40</v>
      </c>
      <c r="S103" s="29"/>
    </row>
    <row r="104" spans="1:19" ht="51" x14ac:dyDescent="0.25">
      <c r="A104" s="167">
        <v>96</v>
      </c>
      <c r="B104" s="50" t="s">
        <v>303</v>
      </c>
      <c r="C104" s="51">
        <v>26623</v>
      </c>
      <c r="D104" s="51"/>
      <c r="E104" s="29" t="s">
        <v>28</v>
      </c>
      <c r="F104" s="29" t="s">
        <v>140</v>
      </c>
      <c r="G104" s="29" t="s">
        <v>304</v>
      </c>
      <c r="H104" s="29">
        <v>4.9800000000000004</v>
      </c>
      <c r="I104" s="53" t="s">
        <v>63</v>
      </c>
      <c r="J104" s="29" t="s">
        <v>108</v>
      </c>
      <c r="K104" s="29" t="s">
        <v>31</v>
      </c>
      <c r="L104" s="29" t="s">
        <v>68</v>
      </c>
      <c r="M104" s="29" t="s">
        <v>38</v>
      </c>
      <c r="N104" s="29" t="s">
        <v>248</v>
      </c>
      <c r="O104" s="29" t="s">
        <v>112</v>
      </c>
      <c r="P104" s="29"/>
      <c r="Q104" s="29"/>
      <c r="R104" s="29" t="s">
        <v>40</v>
      </c>
      <c r="S104" s="29"/>
    </row>
    <row r="105" spans="1:19" s="182" customFormat="1" ht="38.25" x14ac:dyDescent="0.25">
      <c r="A105" s="178">
        <v>97</v>
      </c>
      <c r="B105" s="179" t="s">
        <v>314</v>
      </c>
      <c r="C105" s="185" t="s">
        <v>315</v>
      </c>
      <c r="D105" s="181"/>
      <c r="E105" s="181" t="s">
        <v>230</v>
      </c>
      <c r="F105" s="181" t="s">
        <v>217</v>
      </c>
      <c r="G105" s="181" t="s">
        <v>35</v>
      </c>
      <c r="H105" s="190">
        <v>3.99</v>
      </c>
      <c r="I105" s="191" t="s">
        <v>63</v>
      </c>
      <c r="J105" s="181" t="s">
        <v>108</v>
      </c>
      <c r="K105" s="181" t="s">
        <v>31</v>
      </c>
      <c r="L105" s="181" t="s">
        <v>68</v>
      </c>
      <c r="M105" s="181" t="s">
        <v>89</v>
      </c>
      <c r="N105" s="181" t="s">
        <v>248</v>
      </c>
      <c r="O105" s="181" t="s">
        <v>112</v>
      </c>
      <c r="P105" s="181"/>
      <c r="Q105" s="181"/>
      <c r="R105" s="181" t="s">
        <v>40</v>
      </c>
      <c r="S105" s="181"/>
    </row>
    <row r="106" spans="1:19" ht="51" x14ac:dyDescent="0.25">
      <c r="A106" s="167">
        <v>98</v>
      </c>
      <c r="B106" s="50" t="s">
        <v>237</v>
      </c>
      <c r="C106" s="29" t="s">
        <v>238</v>
      </c>
      <c r="D106" s="29"/>
      <c r="E106" s="29" t="s">
        <v>28</v>
      </c>
      <c r="F106" s="29" t="s">
        <v>217</v>
      </c>
      <c r="G106" s="29" t="s">
        <v>44</v>
      </c>
      <c r="H106" s="29">
        <v>3.66</v>
      </c>
      <c r="I106" s="53" t="s">
        <v>63</v>
      </c>
      <c r="J106" s="29" t="s">
        <v>239</v>
      </c>
      <c r="K106" s="29" t="s">
        <v>32</v>
      </c>
      <c r="L106" s="29" t="s">
        <v>68</v>
      </c>
      <c r="M106" s="29" t="s">
        <v>38</v>
      </c>
      <c r="N106" s="29" t="s">
        <v>248</v>
      </c>
      <c r="O106" s="29" t="s">
        <v>112</v>
      </c>
      <c r="P106" s="29"/>
      <c r="Q106" s="29"/>
      <c r="R106" s="29" t="s">
        <v>40</v>
      </c>
      <c r="S106" s="29"/>
    </row>
    <row r="107" spans="1:19" ht="38.25" x14ac:dyDescent="0.25">
      <c r="A107" s="167">
        <v>99</v>
      </c>
      <c r="B107" s="50" t="s">
        <v>235</v>
      </c>
      <c r="C107" s="58" t="s">
        <v>236</v>
      </c>
      <c r="D107" s="29"/>
      <c r="E107" s="29" t="s">
        <v>28</v>
      </c>
      <c r="F107" s="29" t="s">
        <v>217</v>
      </c>
      <c r="G107" s="45" t="s">
        <v>71</v>
      </c>
      <c r="H107" s="58">
        <v>4.6500000000000004</v>
      </c>
      <c r="I107" s="58" t="s">
        <v>63</v>
      </c>
      <c r="J107" s="45" t="s">
        <v>58</v>
      </c>
      <c r="K107" s="45" t="s">
        <v>31</v>
      </c>
      <c r="L107" s="45" t="s">
        <v>68</v>
      </c>
      <c r="M107" s="29" t="s">
        <v>89</v>
      </c>
      <c r="N107" s="29" t="s">
        <v>247</v>
      </c>
      <c r="O107" s="29" t="s">
        <v>112</v>
      </c>
      <c r="P107" s="29"/>
      <c r="Q107" s="29"/>
      <c r="R107" s="29" t="s">
        <v>40</v>
      </c>
      <c r="S107" s="29"/>
    </row>
    <row r="108" spans="1:19" ht="51" x14ac:dyDescent="0.25">
      <c r="A108" s="167">
        <v>100</v>
      </c>
      <c r="B108" s="50" t="s">
        <v>147</v>
      </c>
      <c r="C108" s="29"/>
      <c r="D108" s="29" t="s">
        <v>148</v>
      </c>
      <c r="E108" s="29" t="s">
        <v>28</v>
      </c>
      <c r="F108" s="29" t="s">
        <v>217</v>
      </c>
      <c r="G108" s="29" t="s">
        <v>54</v>
      </c>
      <c r="H108" s="29">
        <v>3.66</v>
      </c>
      <c r="I108" s="53" t="s">
        <v>63</v>
      </c>
      <c r="J108" s="29" t="s">
        <v>108</v>
      </c>
      <c r="K108" s="29" t="s">
        <v>32</v>
      </c>
      <c r="L108" s="29" t="s">
        <v>68</v>
      </c>
      <c r="M108" s="29" t="s">
        <v>38</v>
      </c>
      <c r="N108" s="29" t="s">
        <v>247</v>
      </c>
      <c r="O108" s="29" t="s">
        <v>112</v>
      </c>
      <c r="P108" s="29"/>
      <c r="Q108" s="29"/>
      <c r="R108" s="29" t="s">
        <v>40</v>
      </c>
      <c r="S108" s="29"/>
    </row>
    <row r="109" spans="1:19" ht="51" x14ac:dyDescent="0.25">
      <c r="A109" s="167">
        <v>101</v>
      </c>
      <c r="B109" s="50" t="s">
        <v>145</v>
      </c>
      <c r="C109" s="53" t="s">
        <v>146</v>
      </c>
      <c r="D109" s="29"/>
      <c r="E109" s="29" t="s">
        <v>28</v>
      </c>
      <c r="F109" s="29" t="s">
        <v>217</v>
      </c>
      <c r="G109" s="29" t="s">
        <v>44</v>
      </c>
      <c r="H109" s="29">
        <v>3.99</v>
      </c>
      <c r="I109" s="53" t="s">
        <v>63</v>
      </c>
      <c r="J109" s="29" t="s">
        <v>58</v>
      </c>
      <c r="K109" s="29" t="s">
        <v>31</v>
      </c>
      <c r="L109" s="29" t="s">
        <v>68</v>
      </c>
      <c r="M109" s="29" t="s">
        <v>38</v>
      </c>
      <c r="N109" s="29" t="s">
        <v>248</v>
      </c>
      <c r="O109" s="29" t="s">
        <v>112</v>
      </c>
      <c r="P109" s="29"/>
      <c r="Q109" s="29"/>
      <c r="R109" s="29" t="s">
        <v>40</v>
      </c>
      <c r="S109" s="29"/>
    </row>
    <row r="110" spans="1:19" ht="51" x14ac:dyDescent="0.25">
      <c r="A110" s="167">
        <v>102</v>
      </c>
      <c r="B110" s="50" t="s">
        <v>322</v>
      </c>
      <c r="C110" s="53" t="s">
        <v>323</v>
      </c>
      <c r="D110" s="29"/>
      <c r="E110" s="29" t="s">
        <v>28</v>
      </c>
      <c r="F110" s="29" t="s">
        <v>149</v>
      </c>
      <c r="G110" s="45" t="s">
        <v>71</v>
      </c>
      <c r="H110" s="29" t="s">
        <v>49</v>
      </c>
      <c r="I110" s="53" t="s">
        <v>63</v>
      </c>
      <c r="J110" s="29" t="s">
        <v>108</v>
      </c>
      <c r="K110" s="29" t="s">
        <v>32</v>
      </c>
      <c r="L110" s="29" t="s">
        <v>68</v>
      </c>
      <c r="M110" s="29" t="s">
        <v>38</v>
      </c>
      <c r="N110" s="29" t="s">
        <v>248</v>
      </c>
      <c r="O110" s="29" t="s">
        <v>112</v>
      </c>
      <c r="P110" s="29"/>
      <c r="Q110" s="29"/>
      <c r="R110" s="29" t="s">
        <v>40</v>
      </c>
      <c r="S110" s="45"/>
    </row>
    <row r="111" spans="1:19" ht="51" x14ac:dyDescent="0.25">
      <c r="A111" s="167">
        <v>103</v>
      </c>
      <c r="B111" s="50" t="s">
        <v>324</v>
      </c>
      <c r="C111" s="53" t="s">
        <v>325</v>
      </c>
      <c r="D111" s="29"/>
      <c r="E111" s="29" t="s">
        <v>596</v>
      </c>
      <c r="F111" s="29" t="s">
        <v>597</v>
      </c>
      <c r="G111" s="29" t="s">
        <v>39</v>
      </c>
      <c r="H111" s="29">
        <v>4.9800000000000004</v>
      </c>
      <c r="I111" s="53" t="s">
        <v>63</v>
      </c>
      <c r="J111" s="29" t="s">
        <v>58</v>
      </c>
      <c r="K111" s="29" t="s">
        <v>31</v>
      </c>
      <c r="L111" s="29" t="s">
        <v>68</v>
      </c>
      <c r="M111" s="29" t="s">
        <v>89</v>
      </c>
      <c r="N111" s="29" t="s">
        <v>247</v>
      </c>
      <c r="O111" s="29" t="s">
        <v>112</v>
      </c>
      <c r="P111" s="29"/>
      <c r="Q111" s="29"/>
      <c r="R111" s="29" t="s">
        <v>40</v>
      </c>
      <c r="S111" s="29"/>
    </row>
    <row r="112" spans="1:19" ht="38.25" x14ac:dyDescent="0.25">
      <c r="A112" s="167">
        <v>104</v>
      </c>
      <c r="B112" s="50" t="s">
        <v>326</v>
      </c>
      <c r="C112" s="53" t="s">
        <v>327</v>
      </c>
      <c r="D112" s="29"/>
      <c r="E112" s="29" t="s">
        <v>28</v>
      </c>
      <c r="F112" s="29" t="s">
        <v>149</v>
      </c>
      <c r="G112" s="29" t="s">
        <v>45</v>
      </c>
      <c r="H112" s="29" t="s">
        <v>95</v>
      </c>
      <c r="I112" s="53" t="s">
        <v>63</v>
      </c>
      <c r="J112" s="29" t="s">
        <v>58</v>
      </c>
      <c r="K112" s="29" t="s">
        <v>84</v>
      </c>
      <c r="L112" s="29" t="s">
        <v>68</v>
      </c>
      <c r="M112" s="29" t="s">
        <v>89</v>
      </c>
      <c r="N112" s="29" t="s">
        <v>247</v>
      </c>
      <c r="O112" s="29" t="s">
        <v>112</v>
      </c>
      <c r="P112" s="29"/>
      <c r="Q112" s="29"/>
      <c r="R112" s="29" t="s">
        <v>40</v>
      </c>
      <c r="S112" s="29"/>
    </row>
    <row r="113" spans="1:19" ht="51" x14ac:dyDescent="0.25">
      <c r="A113" s="167">
        <v>105</v>
      </c>
      <c r="B113" s="50" t="s">
        <v>163</v>
      </c>
      <c r="C113" s="51">
        <v>29259</v>
      </c>
      <c r="D113" s="29"/>
      <c r="E113" s="29" t="s">
        <v>342</v>
      </c>
      <c r="F113" s="29" t="s">
        <v>222</v>
      </c>
      <c r="G113" s="29" t="s">
        <v>35</v>
      </c>
      <c r="H113" s="29">
        <v>3.99</v>
      </c>
      <c r="I113" s="29" t="s">
        <v>137</v>
      </c>
      <c r="J113" s="29" t="s">
        <v>58</v>
      </c>
      <c r="K113" s="29" t="s">
        <v>32</v>
      </c>
      <c r="L113" s="29" t="s">
        <v>68</v>
      </c>
      <c r="M113" s="29" t="s">
        <v>38</v>
      </c>
      <c r="N113" s="29" t="s">
        <v>248</v>
      </c>
      <c r="O113" s="29" t="s">
        <v>112</v>
      </c>
      <c r="P113" s="29"/>
      <c r="Q113" s="29"/>
      <c r="R113" s="29" t="s">
        <v>40</v>
      </c>
      <c r="S113" s="29"/>
    </row>
    <row r="114" spans="1:19" ht="51" x14ac:dyDescent="0.25">
      <c r="A114" s="167">
        <v>106</v>
      </c>
      <c r="B114" s="50" t="s">
        <v>160</v>
      </c>
      <c r="C114" s="29"/>
      <c r="D114" s="51">
        <v>28286</v>
      </c>
      <c r="E114" s="29" t="s">
        <v>28</v>
      </c>
      <c r="F114" s="29" t="s">
        <v>222</v>
      </c>
      <c r="G114" s="29" t="s">
        <v>45</v>
      </c>
      <c r="H114" s="29">
        <v>3.99</v>
      </c>
      <c r="I114" s="29" t="s">
        <v>137</v>
      </c>
      <c r="J114" s="29" t="s">
        <v>58</v>
      </c>
      <c r="K114" s="29" t="s">
        <v>31</v>
      </c>
      <c r="L114" s="29" t="s">
        <v>68</v>
      </c>
      <c r="M114" s="29" t="s">
        <v>38</v>
      </c>
      <c r="N114" s="29" t="s">
        <v>248</v>
      </c>
      <c r="O114" s="29" t="s">
        <v>112</v>
      </c>
      <c r="P114" s="29"/>
      <c r="Q114" s="29"/>
      <c r="R114" s="29" t="s">
        <v>40</v>
      </c>
      <c r="S114" s="29"/>
    </row>
    <row r="115" spans="1:19" ht="51" x14ac:dyDescent="0.25">
      <c r="A115" s="167">
        <v>107</v>
      </c>
      <c r="B115" s="50" t="s">
        <v>158</v>
      </c>
      <c r="C115" s="29" t="s">
        <v>159</v>
      </c>
      <c r="D115" s="29"/>
      <c r="E115" s="29" t="s">
        <v>28</v>
      </c>
      <c r="F115" s="29" t="s">
        <v>222</v>
      </c>
      <c r="G115" s="29" t="s">
        <v>54</v>
      </c>
      <c r="H115" s="29">
        <v>4.9800000000000004</v>
      </c>
      <c r="I115" s="29" t="s">
        <v>137</v>
      </c>
      <c r="J115" s="29" t="s">
        <v>58</v>
      </c>
      <c r="K115" s="29" t="s">
        <v>31</v>
      </c>
      <c r="L115" s="29" t="s">
        <v>68</v>
      </c>
      <c r="M115" s="29" t="s">
        <v>38</v>
      </c>
      <c r="N115" s="29" t="s">
        <v>247</v>
      </c>
      <c r="O115" s="29" t="s">
        <v>112</v>
      </c>
      <c r="P115" s="29"/>
      <c r="Q115" s="29"/>
      <c r="R115" s="29" t="s">
        <v>40</v>
      </c>
      <c r="S115" s="29"/>
    </row>
    <row r="116" spans="1:19" s="182" customFormat="1" ht="51" x14ac:dyDescent="0.25">
      <c r="A116" s="178">
        <v>108</v>
      </c>
      <c r="B116" s="179" t="s">
        <v>184</v>
      </c>
      <c r="C116" s="185" t="s">
        <v>185</v>
      </c>
      <c r="D116" s="181"/>
      <c r="E116" s="181" t="s">
        <v>245</v>
      </c>
      <c r="F116" s="181" t="s">
        <v>189</v>
      </c>
      <c r="G116" s="185" t="s">
        <v>102</v>
      </c>
      <c r="H116" s="181" t="s">
        <v>346</v>
      </c>
      <c r="I116" s="185" t="s">
        <v>63</v>
      </c>
      <c r="J116" s="181" t="s">
        <v>108</v>
      </c>
      <c r="K116" s="181" t="s">
        <v>134</v>
      </c>
      <c r="L116" s="181" t="s">
        <v>68</v>
      </c>
      <c r="M116" s="181" t="s">
        <v>38</v>
      </c>
      <c r="N116" s="181" t="s">
        <v>248</v>
      </c>
      <c r="O116" s="181" t="s">
        <v>112</v>
      </c>
      <c r="P116" s="181"/>
      <c r="Q116" s="181"/>
      <c r="R116" s="181" t="s">
        <v>40</v>
      </c>
      <c r="S116" s="181"/>
    </row>
    <row r="117" spans="1:19" s="182" customFormat="1" ht="51" x14ac:dyDescent="0.25">
      <c r="A117" s="178">
        <v>109</v>
      </c>
      <c r="B117" s="179" t="s">
        <v>187</v>
      </c>
      <c r="C117" s="185" t="s">
        <v>188</v>
      </c>
      <c r="D117" s="181"/>
      <c r="E117" s="181" t="s">
        <v>230</v>
      </c>
      <c r="F117" s="181" t="s">
        <v>189</v>
      </c>
      <c r="G117" s="186" t="s">
        <v>57</v>
      </c>
      <c r="H117" s="181">
        <v>4.32</v>
      </c>
      <c r="I117" s="185" t="s">
        <v>63</v>
      </c>
      <c r="J117" s="181" t="s">
        <v>108</v>
      </c>
      <c r="K117" s="181" t="s">
        <v>31</v>
      </c>
      <c r="L117" s="181" t="s">
        <v>68</v>
      </c>
      <c r="M117" s="181" t="s">
        <v>38</v>
      </c>
      <c r="N117" s="181" t="s">
        <v>248</v>
      </c>
      <c r="O117" s="181" t="s">
        <v>112</v>
      </c>
      <c r="P117" s="181"/>
      <c r="Q117" s="181"/>
      <c r="R117" s="181" t="s">
        <v>40</v>
      </c>
      <c r="S117" s="181"/>
    </row>
    <row r="118" spans="1:19" ht="51" x14ac:dyDescent="0.25">
      <c r="A118" s="167">
        <v>110</v>
      </c>
      <c r="B118" s="50" t="s">
        <v>190</v>
      </c>
      <c r="C118" s="53" t="s">
        <v>191</v>
      </c>
      <c r="D118" s="29"/>
      <c r="E118" s="29" t="s">
        <v>28</v>
      </c>
      <c r="F118" s="29" t="s">
        <v>186</v>
      </c>
      <c r="G118" s="53" t="s">
        <v>349</v>
      </c>
      <c r="H118" s="29">
        <v>4.32</v>
      </c>
      <c r="I118" s="53" t="s">
        <v>63</v>
      </c>
      <c r="J118" s="29" t="s">
        <v>108</v>
      </c>
      <c r="K118" s="29" t="s">
        <v>31</v>
      </c>
      <c r="L118" s="29" t="s">
        <v>68</v>
      </c>
      <c r="M118" s="29" t="s">
        <v>38</v>
      </c>
      <c r="N118" s="29" t="s">
        <v>248</v>
      </c>
      <c r="O118" s="29" t="s">
        <v>112</v>
      </c>
      <c r="P118" s="29"/>
      <c r="Q118" s="29"/>
      <c r="R118" s="29" t="s">
        <v>40</v>
      </c>
      <c r="S118" s="29"/>
    </row>
    <row r="119" spans="1:19" ht="51" x14ac:dyDescent="0.25">
      <c r="A119" s="167">
        <v>111</v>
      </c>
      <c r="B119" s="50" t="s">
        <v>76</v>
      </c>
      <c r="C119" s="53" t="s">
        <v>352</v>
      </c>
      <c r="D119" s="29"/>
      <c r="E119" s="29" t="s">
        <v>28</v>
      </c>
      <c r="F119" s="29" t="s">
        <v>186</v>
      </c>
      <c r="G119" s="53" t="s">
        <v>72</v>
      </c>
      <c r="H119" s="29">
        <v>4.9800000000000004</v>
      </c>
      <c r="I119" s="53" t="s">
        <v>63</v>
      </c>
      <c r="J119" s="29" t="s">
        <v>58</v>
      </c>
      <c r="K119" s="29" t="s">
        <v>31</v>
      </c>
      <c r="L119" s="29" t="s">
        <v>68</v>
      </c>
      <c r="M119" s="29" t="s">
        <v>38</v>
      </c>
      <c r="N119" s="29" t="s">
        <v>248</v>
      </c>
      <c r="O119" s="29" t="s">
        <v>112</v>
      </c>
      <c r="P119" s="29"/>
      <c r="Q119" s="29"/>
      <c r="R119" s="29" t="s">
        <v>40</v>
      </c>
      <c r="S119" s="29"/>
    </row>
    <row r="120" spans="1:19" ht="51" x14ac:dyDescent="0.25">
      <c r="A120" s="167">
        <v>112</v>
      </c>
      <c r="B120" s="50" t="s">
        <v>353</v>
      </c>
      <c r="C120" s="53" t="s">
        <v>354</v>
      </c>
      <c r="D120" s="29"/>
      <c r="E120" s="29" t="s">
        <v>28</v>
      </c>
      <c r="F120" s="29" t="s">
        <v>186</v>
      </c>
      <c r="G120" s="63" t="s">
        <v>355</v>
      </c>
      <c r="H120" s="29">
        <v>3.99</v>
      </c>
      <c r="I120" s="53" t="s">
        <v>63</v>
      </c>
      <c r="J120" s="29" t="s">
        <v>108</v>
      </c>
      <c r="K120" s="29" t="s">
        <v>31</v>
      </c>
      <c r="L120" s="29" t="s">
        <v>68</v>
      </c>
      <c r="M120" s="29" t="s">
        <v>38</v>
      </c>
      <c r="N120" s="29" t="s">
        <v>248</v>
      </c>
      <c r="O120" s="29" t="s">
        <v>112</v>
      </c>
      <c r="P120" s="29"/>
      <c r="Q120" s="29"/>
      <c r="R120" s="29" t="s">
        <v>40</v>
      </c>
      <c r="S120" s="29"/>
    </row>
    <row r="121" spans="1:19" ht="51" x14ac:dyDescent="0.25">
      <c r="A121" s="167">
        <v>113</v>
      </c>
      <c r="B121" s="50" t="s">
        <v>356</v>
      </c>
      <c r="C121" s="53"/>
      <c r="D121" s="53" t="s">
        <v>357</v>
      </c>
      <c r="E121" s="29" t="s">
        <v>28</v>
      </c>
      <c r="F121" s="29" t="s">
        <v>186</v>
      </c>
      <c r="G121" s="63" t="s">
        <v>96</v>
      </c>
      <c r="H121" s="29">
        <v>3.99</v>
      </c>
      <c r="I121" s="53" t="s">
        <v>63</v>
      </c>
      <c r="J121" s="29" t="s">
        <v>108</v>
      </c>
      <c r="K121" s="29" t="s">
        <v>31</v>
      </c>
      <c r="L121" s="29" t="s">
        <v>68</v>
      </c>
      <c r="M121" s="29" t="s">
        <v>38</v>
      </c>
      <c r="N121" s="29" t="s">
        <v>248</v>
      </c>
      <c r="O121" s="29" t="s">
        <v>112</v>
      </c>
      <c r="P121" s="29"/>
      <c r="Q121" s="29"/>
      <c r="R121" s="29" t="s">
        <v>40</v>
      </c>
      <c r="S121" s="29"/>
    </row>
    <row r="125" spans="1:19" x14ac:dyDescent="0.25">
      <c r="K125">
        <v>85</v>
      </c>
    </row>
    <row r="126" spans="1:19" x14ac:dyDescent="0.25">
      <c r="K126">
        <f>113-K125</f>
        <v>28</v>
      </c>
    </row>
  </sheetData>
  <autoFilter ref="A8:S121">
    <filterColumn colId="2" showButton="0"/>
    <filterColumn colId="7" showButton="0"/>
    <filterColumn colId="9" showButton="0"/>
    <filterColumn colId="10" showButton="0"/>
    <filterColumn colId="11" showButton="0"/>
    <filterColumn colId="12" showButton="0"/>
    <filterColumn colId="15" showButton="0"/>
  </autoFilter>
  <mergeCells count="24">
    <mergeCell ref="O1:P1"/>
    <mergeCell ref="Q1:R1"/>
    <mergeCell ref="A2:D2"/>
    <mergeCell ref="E2:F2"/>
    <mergeCell ref="G2:H2"/>
    <mergeCell ref="I2:J2"/>
    <mergeCell ref="K2:L2"/>
    <mergeCell ref="M2:N2"/>
    <mergeCell ref="O2:P2"/>
    <mergeCell ref="Q2:R2"/>
    <mergeCell ref="A1:D1"/>
    <mergeCell ref="E1:F1"/>
    <mergeCell ref="G1:H1"/>
    <mergeCell ref="I1:J1"/>
    <mergeCell ref="K1:L1"/>
    <mergeCell ref="M1:N1"/>
    <mergeCell ref="A4:S4"/>
    <mergeCell ref="A5:S5"/>
    <mergeCell ref="A6:S6"/>
    <mergeCell ref="A7:S7"/>
    <mergeCell ref="C8:D8"/>
    <mergeCell ref="H8:I8"/>
    <mergeCell ref="J8:N8"/>
    <mergeCell ref="P8:Q8"/>
  </mergeCells>
  <pageMargins left="0.37" right="0.27" top="0.33" bottom="0.28999999999999998" header="0.3" footer="0.3"/>
  <pageSetup paperSize="9" scale="90" orientation="landscape" verticalDpi="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61"/>
  <sheetViews>
    <sheetView topLeftCell="A153" zoomScale="90" zoomScaleNormal="90" zoomScalePageLayoutView="90" workbookViewId="0">
      <selection activeCell="K160" sqref="K160:K161"/>
    </sheetView>
  </sheetViews>
  <sheetFormatPr defaultRowHeight="12.75" x14ac:dyDescent="0.2"/>
  <cols>
    <col min="1" max="1" width="3.85546875" style="9" customWidth="1"/>
    <col min="2" max="2" width="17.140625" style="18" customWidth="1"/>
    <col min="3" max="3" width="10.42578125" style="9" customWidth="1"/>
    <col min="4" max="4" width="10" style="9" customWidth="1"/>
    <col min="5" max="5" width="11.42578125" style="9" customWidth="1"/>
    <col min="6" max="6" width="16.42578125" style="9" customWidth="1"/>
    <col min="7" max="7" width="7.7109375" style="9" customWidth="1"/>
    <col min="8" max="8" width="7.42578125" style="9" customWidth="1"/>
    <col min="9" max="9" width="7" style="9" customWidth="1"/>
    <col min="10" max="10" width="7.28515625" style="9" customWidth="1"/>
    <col min="11" max="11" width="6.7109375" style="9" customWidth="1"/>
    <col min="12" max="12" width="6.5703125" style="9" customWidth="1"/>
    <col min="13" max="13" width="10.140625" style="424" customWidth="1"/>
    <col min="14" max="14" width="8.28515625" style="9" customWidth="1"/>
    <col min="15" max="15" width="6.28515625" style="9" customWidth="1"/>
    <col min="16" max="16" width="4.7109375" style="9" customWidth="1"/>
    <col min="17" max="17" width="4.140625" style="9" customWidth="1"/>
    <col min="18" max="18" width="6" style="9" customWidth="1"/>
    <col min="19" max="19" width="7" style="9" customWidth="1"/>
    <col min="20" max="20" width="28.28515625" style="18" hidden="1" customWidth="1"/>
    <col min="21" max="26" width="0" style="5" hidden="1" customWidth="1"/>
    <col min="27" max="34" width="0" style="9" hidden="1" customWidth="1"/>
    <col min="35" max="16384" width="9.140625" style="9"/>
  </cols>
  <sheetData>
    <row r="1" spans="1:16384" ht="18.75" x14ac:dyDescent="0.3">
      <c r="A1" s="571" t="s">
        <v>233</v>
      </c>
      <c r="B1" s="571"/>
      <c r="C1" s="571"/>
      <c r="D1" s="571"/>
      <c r="E1" s="571"/>
      <c r="F1" s="571"/>
      <c r="G1" s="571"/>
      <c r="H1" s="571"/>
      <c r="I1" s="571"/>
      <c r="J1" s="571"/>
      <c r="K1" s="571"/>
      <c r="L1" s="571"/>
      <c r="M1" s="571"/>
      <c r="N1" s="571"/>
      <c r="O1" s="571"/>
      <c r="P1" s="571"/>
      <c r="Q1" s="571"/>
      <c r="R1" s="571"/>
      <c r="S1" s="108"/>
      <c r="T1" s="108"/>
      <c r="U1" s="570"/>
      <c r="V1" s="570"/>
      <c r="W1" s="570"/>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c r="CR1" s="570"/>
      <c r="CS1" s="570"/>
      <c r="CT1" s="570"/>
      <c r="CU1" s="570"/>
      <c r="CV1" s="570"/>
      <c r="CW1" s="570"/>
      <c r="CX1" s="570"/>
      <c r="CY1" s="570"/>
      <c r="CZ1" s="570"/>
      <c r="DA1" s="570"/>
      <c r="DB1" s="570"/>
      <c r="DC1" s="570"/>
      <c r="DD1" s="570"/>
      <c r="DE1" s="570"/>
      <c r="DF1" s="570"/>
      <c r="DG1" s="570"/>
      <c r="DH1" s="570"/>
      <c r="DI1" s="570"/>
      <c r="DJ1" s="570"/>
      <c r="DK1" s="570"/>
      <c r="DL1" s="570"/>
      <c r="DM1" s="570"/>
      <c r="DN1" s="570"/>
      <c r="DO1" s="570"/>
      <c r="DP1" s="570"/>
      <c r="DQ1" s="570"/>
      <c r="DR1" s="570"/>
      <c r="DS1" s="570"/>
      <c r="DT1" s="570"/>
      <c r="DU1" s="570"/>
      <c r="DV1" s="570"/>
      <c r="DW1" s="570"/>
      <c r="DX1" s="570"/>
      <c r="DY1" s="570"/>
      <c r="DZ1" s="570"/>
      <c r="EA1" s="570"/>
      <c r="EB1" s="570"/>
      <c r="EC1" s="570"/>
      <c r="ED1" s="570"/>
      <c r="EE1" s="570"/>
      <c r="EF1" s="570"/>
      <c r="EG1" s="570"/>
      <c r="EH1" s="570"/>
      <c r="EI1" s="570"/>
      <c r="EJ1" s="570"/>
      <c r="EK1" s="570"/>
      <c r="EL1" s="570"/>
      <c r="EM1" s="570"/>
      <c r="EN1" s="570"/>
      <c r="EO1" s="570"/>
      <c r="EP1" s="570"/>
      <c r="EQ1" s="570"/>
      <c r="ER1" s="570"/>
      <c r="ES1" s="570"/>
      <c r="ET1" s="570"/>
      <c r="EU1" s="570"/>
      <c r="EV1" s="570"/>
      <c r="EW1" s="570"/>
      <c r="EX1" s="570"/>
      <c r="EY1" s="570"/>
      <c r="EZ1" s="570"/>
      <c r="FA1" s="570"/>
      <c r="FB1" s="570"/>
      <c r="FC1" s="570"/>
      <c r="FD1" s="570"/>
      <c r="FE1" s="570"/>
      <c r="FF1" s="570"/>
      <c r="FG1" s="570"/>
      <c r="FH1" s="570"/>
      <c r="FI1" s="570"/>
      <c r="FJ1" s="570"/>
      <c r="FK1" s="570"/>
      <c r="FL1" s="570"/>
      <c r="FM1" s="570"/>
      <c r="FN1" s="570"/>
      <c r="FO1" s="570"/>
      <c r="FP1" s="570"/>
      <c r="FQ1" s="570"/>
      <c r="FR1" s="570"/>
      <c r="FS1" s="570"/>
      <c r="FT1" s="570"/>
      <c r="FU1" s="570"/>
      <c r="FV1" s="570"/>
      <c r="FW1" s="570"/>
      <c r="FX1" s="570"/>
      <c r="FY1" s="570"/>
      <c r="FZ1" s="570"/>
      <c r="GA1" s="570"/>
      <c r="GB1" s="570"/>
      <c r="GC1" s="570"/>
      <c r="GD1" s="570"/>
      <c r="GE1" s="570"/>
      <c r="GF1" s="570"/>
      <c r="GG1" s="570"/>
      <c r="GH1" s="570"/>
      <c r="GI1" s="570"/>
      <c r="GJ1" s="570"/>
      <c r="GK1" s="570"/>
      <c r="GL1" s="570"/>
      <c r="GM1" s="570"/>
      <c r="GN1" s="570"/>
      <c r="GO1" s="570"/>
      <c r="GP1" s="570"/>
      <c r="GQ1" s="570"/>
      <c r="GR1" s="570"/>
      <c r="GS1" s="570"/>
      <c r="GT1" s="570"/>
      <c r="GU1" s="570"/>
      <c r="GV1" s="570"/>
      <c r="GW1" s="570"/>
      <c r="GX1" s="570"/>
      <c r="GY1" s="570"/>
      <c r="GZ1" s="570"/>
      <c r="HA1" s="570"/>
      <c r="HB1" s="570"/>
      <c r="HC1" s="570"/>
      <c r="HD1" s="570"/>
      <c r="HE1" s="570"/>
      <c r="HF1" s="570"/>
      <c r="HG1" s="570"/>
      <c r="HH1" s="570"/>
      <c r="HI1" s="570"/>
      <c r="HJ1" s="570"/>
      <c r="HK1" s="570"/>
      <c r="HL1" s="570"/>
      <c r="HM1" s="570"/>
      <c r="HN1" s="570"/>
      <c r="HO1" s="570"/>
      <c r="HP1" s="570"/>
      <c r="HQ1" s="570"/>
      <c r="HR1" s="570"/>
      <c r="HS1" s="570"/>
      <c r="HT1" s="570"/>
      <c r="HU1" s="570"/>
      <c r="HV1" s="570"/>
      <c r="HW1" s="570"/>
      <c r="HX1" s="570"/>
      <c r="HY1" s="570"/>
      <c r="HZ1" s="570"/>
      <c r="IA1" s="570"/>
      <c r="IB1" s="570"/>
      <c r="IC1" s="570"/>
      <c r="ID1" s="570"/>
      <c r="IE1" s="570"/>
      <c r="IF1" s="570"/>
      <c r="IG1" s="570"/>
      <c r="IH1" s="570"/>
      <c r="II1" s="570"/>
      <c r="IJ1" s="570"/>
      <c r="IK1" s="570"/>
      <c r="IL1" s="570"/>
      <c r="IM1" s="570"/>
      <c r="IN1" s="570"/>
      <c r="IO1" s="570"/>
      <c r="IP1" s="570"/>
      <c r="IQ1" s="570"/>
      <c r="IR1" s="570"/>
      <c r="IS1" s="570"/>
      <c r="IT1" s="570"/>
      <c r="IU1" s="570"/>
      <c r="IV1" s="570"/>
      <c r="IW1" s="570"/>
      <c r="IX1" s="570"/>
      <c r="IY1" s="570"/>
      <c r="IZ1" s="570"/>
      <c r="JA1" s="570"/>
      <c r="JB1" s="570"/>
      <c r="JC1" s="570"/>
      <c r="JD1" s="570"/>
      <c r="JE1" s="570"/>
      <c r="JF1" s="570"/>
      <c r="JG1" s="570"/>
      <c r="JH1" s="570"/>
      <c r="JI1" s="570"/>
      <c r="JJ1" s="570"/>
      <c r="JK1" s="570"/>
      <c r="JL1" s="570"/>
      <c r="JM1" s="570"/>
      <c r="JN1" s="570"/>
      <c r="JO1" s="570"/>
      <c r="JP1" s="570"/>
      <c r="JQ1" s="570"/>
      <c r="JR1" s="570"/>
      <c r="JS1" s="570"/>
      <c r="JT1" s="570"/>
      <c r="JU1" s="570"/>
      <c r="JV1" s="570"/>
      <c r="JW1" s="570"/>
      <c r="JX1" s="570"/>
      <c r="JY1" s="570"/>
      <c r="JZ1" s="570"/>
      <c r="KA1" s="570"/>
      <c r="KB1" s="570"/>
      <c r="KC1" s="570"/>
      <c r="KD1" s="570"/>
      <c r="KE1" s="570"/>
      <c r="KF1" s="570"/>
      <c r="KG1" s="570"/>
      <c r="KH1" s="570"/>
      <c r="KI1" s="570"/>
      <c r="KJ1" s="570"/>
      <c r="KK1" s="570"/>
      <c r="KL1" s="570"/>
      <c r="KM1" s="570"/>
      <c r="KN1" s="570"/>
      <c r="KO1" s="570"/>
      <c r="KP1" s="570"/>
      <c r="KQ1" s="570"/>
      <c r="KR1" s="570"/>
      <c r="KS1" s="570"/>
      <c r="KT1" s="570"/>
      <c r="KU1" s="570"/>
      <c r="KV1" s="570"/>
      <c r="KW1" s="570"/>
      <c r="KX1" s="570"/>
      <c r="KY1" s="570"/>
      <c r="KZ1" s="570"/>
      <c r="LA1" s="570"/>
      <c r="LB1" s="570"/>
      <c r="LC1" s="570"/>
      <c r="LD1" s="570"/>
      <c r="LE1" s="570"/>
      <c r="LF1" s="570"/>
      <c r="LG1" s="570"/>
      <c r="LH1" s="570"/>
      <c r="LI1" s="570"/>
      <c r="LJ1" s="570"/>
      <c r="LK1" s="570"/>
      <c r="LL1" s="570"/>
      <c r="LM1" s="570"/>
      <c r="LN1" s="570"/>
      <c r="LO1" s="570"/>
      <c r="LP1" s="570"/>
      <c r="LQ1" s="570"/>
      <c r="LR1" s="570"/>
      <c r="LS1" s="570"/>
      <c r="LT1" s="570"/>
      <c r="LU1" s="570"/>
      <c r="LV1" s="570"/>
      <c r="LW1" s="570"/>
      <c r="LX1" s="570"/>
      <c r="LY1" s="570"/>
      <c r="LZ1" s="570"/>
      <c r="MA1" s="570"/>
      <c r="MB1" s="570"/>
      <c r="MC1" s="570"/>
      <c r="MD1" s="570"/>
      <c r="ME1" s="570"/>
      <c r="MF1" s="570"/>
      <c r="MG1" s="570"/>
      <c r="MH1" s="570"/>
      <c r="MI1" s="570"/>
      <c r="MJ1" s="570"/>
      <c r="MK1" s="570"/>
      <c r="ML1" s="570"/>
      <c r="MM1" s="570"/>
      <c r="MN1" s="570"/>
      <c r="MO1" s="570"/>
      <c r="MP1" s="570"/>
      <c r="MQ1" s="570"/>
      <c r="MR1" s="570"/>
      <c r="MS1" s="570"/>
      <c r="MT1" s="570"/>
      <c r="MU1" s="570"/>
      <c r="MV1" s="570"/>
      <c r="MW1" s="570"/>
      <c r="MX1" s="570"/>
      <c r="MY1" s="570"/>
      <c r="MZ1" s="570"/>
      <c r="NA1" s="570"/>
      <c r="NB1" s="570"/>
      <c r="NC1" s="570"/>
      <c r="ND1" s="570"/>
      <c r="NE1" s="570"/>
      <c r="NF1" s="570"/>
      <c r="NG1" s="570"/>
      <c r="NH1" s="570"/>
      <c r="NI1" s="570"/>
      <c r="NJ1" s="570"/>
      <c r="NK1" s="570"/>
      <c r="NL1" s="570"/>
      <c r="NM1" s="570"/>
      <c r="NN1" s="570"/>
      <c r="NO1" s="570"/>
      <c r="NP1" s="570"/>
      <c r="NQ1" s="570"/>
      <c r="NR1" s="570"/>
      <c r="NS1" s="570"/>
      <c r="NT1" s="570"/>
      <c r="NU1" s="570"/>
      <c r="NV1" s="570"/>
      <c r="NW1" s="570"/>
      <c r="NX1" s="570"/>
      <c r="NY1" s="570"/>
      <c r="NZ1" s="570"/>
      <c r="OA1" s="570"/>
      <c r="OB1" s="570"/>
      <c r="OC1" s="570"/>
      <c r="OD1" s="570"/>
      <c r="OE1" s="570"/>
      <c r="OF1" s="570"/>
      <c r="OG1" s="570"/>
      <c r="OH1" s="570"/>
      <c r="OI1" s="570"/>
      <c r="OJ1" s="570"/>
      <c r="OK1" s="570"/>
      <c r="OL1" s="570"/>
      <c r="OM1" s="570"/>
      <c r="ON1" s="570"/>
      <c r="OO1" s="570"/>
      <c r="OP1" s="570"/>
      <c r="OQ1" s="570"/>
      <c r="OR1" s="570"/>
      <c r="OS1" s="570"/>
      <c r="OT1" s="570"/>
      <c r="OU1" s="570"/>
      <c r="OV1" s="570"/>
      <c r="OW1" s="570"/>
      <c r="OX1" s="570"/>
      <c r="OY1" s="570"/>
      <c r="OZ1" s="570"/>
      <c r="PA1" s="570"/>
      <c r="PB1" s="570"/>
      <c r="PC1" s="570"/>
      <c r="PD1" s="570"/>
      <c r="PE1" s="570"/>
      <c r="PF1" s="570"/>
      <c r="PG1" s="570"/>
      <c r="PH1" s="570"/>
      <c r="PI1" s="570"/>
      <c r="PJ1" s="570"/>
      <c r="PK1" s="570"/>
      <c r="PL1" s="570"/>
      <c r="PM1" s="570"/>
      <c r="PN1" s="570"/>
      <c r="PO1" s="570"/>
      <c r="PP1" s="570"/>
      <c r="PQ1" s="570"/>
      <c r="PR1" s="570"/>
      <c r="PS1" s="570"/>
      <c r="PT1" s="570"/>
      <c r="PU1" s="570"/>
      <c r="PV1" s="570"/>
      <c r="PW1" s="570"/>
      <c r="PX1" s="570"/>
      <c r="PY1" s="570"/>
      <c r="PZ1" s="570"/>
      <c r="QA1" s="570"/>
      <c r="QB1" s="570"/>
      <c r="QC1" s="570"/>
      <c r="QD1" s="570"/>
      <c r="QE1" s="570"/>
      <c r="QF1" s="570"/>
      <c r="QG1" s="570"/>
      <c r="QH1" s="570"/>
      <c r="QI1" s="570"/>
      <c r="QJ1" s="570"/>
      <c r="QK1" s="570"/>
      <c r="QL1" s="570"/>
      <c r="QM1" s="570"/>
      <c r="QN1" s="570"/>
      <c r="QO1" s="570"/>
      <c r="QP1" s="570"/>
      <c r="QQ1" s="570"/>
      <c r="QR1" s="570"/>
      <c r="QS1" s="570"/>
      <c r="QT1" s="570"/>
      <c r="QU1" s="570"/>
      <c r="QV1" s="570"/>
      <c r="QW1" s="570"/>
      <c r="QX1" s="570"/>
      <c r="QY1" s="570"/>
      <c r="QZ1" s="570"/>
      <c r="RA1" s="570"/>
      <c r="RB1" s="570"/>
      <c r="RC1" s="570"/>
      <c r="RD1" s="570"/>
      <c r="RE1" s="570"/>
      <c r="RF1" s="570"/>
      <c r="RG1" s="570"/>
      <c r="RH1" s="570"/>
      <c r="RI1" s="570"/>
      <c r="RJ1" s="570"/>
      <c r="RK1" s="570"/>
      <c r="RL1" s="570"/>
      <c r="RM1" s="570"/>
      <c r="RN1" s="570"/>
      <c r="RO1" s="570"/>
      <c r="RP1" s="570"/>
      <c r="RQ1" s="570"/>
      <c r="RR1" s="570"/>
      <c r="RS1" s="570"/>
      <c r="RT1" s="570"/>
      <c r="RU1" s="570"/>
      <c r="RV1" s="570"/>
      <c r="RW1" s="570"/>
      <c r="RX1" s="570"/>
      <c r="RY1" s="570"/>
      <c r="RZ1" s="570"/>
      <c r="SA1" s="570"/>
      <c r="SB1" s="570"/>
      <c r="SC1" s="570"/>
      <c r="SD1" s="570"/>
      <c r="SE1" s="570"/>
      <c r="SF1" s="570"/>
      <c r="SG1" s="570"/>
      <c r="SH1" s="570"/>
      <c r="SI1" s="570"/>
      <c r="SJ1" s="570"/>
      <c r="SK1" s="570"/>
      <c r="SL1" s="570"/>
      <c r="SM1" s="570"/>
      <c r="SN1" s="570"/>
      <c r="SO1" s="570"/>
      <c r="SP1" s="570"/>
      <c r="SQ1" s="570"/>
      <c r="SR1" s="570"/>
      <c r="SS1" s="570"/>
      <c r="ST1" s="570"/>
      <c r="SU1" s="570"/>
      <c r="SV1" s="570"/>
      <c r="SW1" s="570"/>
      <c r="SX1" s="570"/>
      <c r="SY1" s="570"/>
      <c r="SZ1" s="570"/>
      <c r="TA1" s="570"/>
      <c r="TB1" s="570"/>
      <c r="TC1" s="570"/>
      <c r="TD1" s="570"/>
      <c r="TE1" s="570"/>
      <c r="TF1" s="570"/>
      <c r="TG1" s="570"/>
      <c r="TH1" s="570"/>
      <c r="TI1" s="570"/>
      <c r="TJ1" s="570"/>
      <c r="TK1" s="570"/>
      <c r="TL1" s="570"/>
      <c r="TM1" s="570"/>
      <c r="TN1" s="570"/>
      <c r="TO1" s="570"/>
      <c r="TP1" s="570"/>
      <c r="TQ1" s="570"/>
      <c r="TR1" s="570"/>
      <c r="TS1" s="570"/>
      <c r="TT1" s="570"/>
      <c r="TU1" s="570"/>
      <c r="TV1" s="570"/>
      <c r="TW1" s="570"/>
      <c r="TX1" s="570"/>
      <c r="TY1" s="570"/>
      <c r="TZ1" s="570"/>
      <c r="UA1" s="570"/>
      <c r="UB1" s="570"/>
      <c r="UC1" s="570"/>
      <c r="UD1" s="570"/>
      <c r="UE1" s="570"/>
      <c r="UF1" s="570"/>
      <c r="UG1" s="570"/>
      <c r="UH1" s="570"/>
      <c r="UI1" s="570"/>
      <c r="UJ1" s="570"/>
      <c r="UK1" s="570"/>
      <c r="UL1" s="570"/>
      <c r="UM1" s="570"/>
      <c r="UN1" s="570"/>
      <c r="UO1" s="570"/>
      <c r="UP1" s="570"/>
      <c r="UQ1" s="570"/>
      <c r="UR1" s="570"/>
      <c r="US1" s="570"/>
      <c r="UT1" s="570"/>
      <c r="UU1" s="570"/>
      <c r="UV1" s="570"/>
      <c r="UW1" s="570"/>
      <c r="UX1" s="570"/>
      <c r="UY1" s="570"/>
      <c r="UZ1" s="570"/>
      <c r="VA1" s="570"/>
      <c r="VB1" s="570"/>
      <c r="VC1" s="570"/>
      <c r="VD1" s="570"/>
      <c r="VE1" s="570"/>
      <c r="VF1" s="570"/>
      <c r="VG1" s="570"/>
      <c r="VH1" s="570"/>
      <c r="VI1" s="570"/>
      <c r="VJ1" s="570"/>
      <c r="VK1" s="570"/>
      <c r="VL1" s="570"/>
      <c r="VM1" s="570"/>
      <c r="VN1" s="570"/>
      <c r="VO1" s="570"/>
      <c r="VP1" s="570"/>
      <c r="VQ1" s="570"/>
      <c r="VR1" s="570"/>
      <c r="VS1" s="570"/>
      <c r="VT1" s="570"/>
      <c r="VU1" s="570"/>
      <c r="VV1" s="570"/>
      <c r="VW1" s="570"/>
      <c r="VX1" s="570"/>
      <c r="VY1" s="570"/>
      <c r="VZ1" s="570"/>
      <c r="WA1" s="570"/>
      <c r="WB1" s="570"/>
      <c r="WC1" s="570"/>
      <c r="WD1" s="570"/>
      <c r="WE1" s="570"/>
      <c r="WF1" s="570"/>
      <c r="WG1" s="570"/>
      <c r="WH1" s="570"/>
      <c r="WI1" s="570"/>
      <c r="WJ1" s="570"/>
      <c r="WK1" s="570"/>
      <c r="WL1" s="570"/>
      <c r="WM1" s="570"/>
      <c r="WN1" s="570"/>
      <c r="WO1" s="570"/>
      <c r="WP1" s="570"/>
      <c r="WQ1" s="570"/>
      <c r="WR1" s="570"/>
      <c r="WS1" s="570"/>
      <c r="WT1" s="570"/>
      <c r="WU1" s="570"/>
      <c r="WV1" s="570"/>
      <c r="WW1" s="570"/>
      <c r="WX1" s="570"/>
      <c r="WY1" s="570"/>
      <c r="WZ1" s="570"/>
      <c r="XA1" s="570"/>
      <c r="XB1" s="570"/>
      <c r="XC1" s="570"/>
      <c r="XD1" s="570"/>
      <c r="XE1" s="570"/>
      <c r="XF1" s="570"/>
      <c r="XG1" s="570"/>
      <c r="XH1" s="570"/>
      <c r="XI1" s="570"/>
      <c r="XJ1" s="570"/>
      <c r="XK1" s="570"/>
      <c r="XL1" s="570"/>
      <c r="XM1" s="570"/>
      <c r="XN1" s="570"/>
      <c r="XO1" s="570"/>
      <c r="XP1" s="570"/>
      <c r="XQ1" s="570"/>
      <c r="XR1" s="570"/>
      <c r="XS1" s="570"/>
      <c r="XT1" s="570"/>
      <c r="XU1" s="570"/>
      <c r="XV1" s="570"/>
      <c r="XW1" s="570"/>
      <c r="XX1" s="570"/>
      <c r="XY1" s="570"/>
      <c r="XZ1" s="570"/>
      <c r="YA1" s="570"/>
      <c r="YB1" s="570"/>
      <c r="YC1" s="570"/>
      <c r="YD1" s="570"/>
      <c r="YE1" s="570"/>
      <c r="YF1" s="570"/>
      <c r="YG1" s="570"/>
      <c r="YH1" s="570"/>
      <c r="YI1" s="570"/>
      <c r="YJ1" s="570"/>
      <c r="YK1" s="570"/>
      <c r="YL1" s="570"/>
      <c r="YM1" s="570"/>
      <c r="YN1" s="570"/>
      <c r="YO1" s="570"/>
      <c r="YP1" s="570"/>
      <c r="YQ1" s="570"/>
      <c r="YR1" s="570"/>
      <c r="YS1" s="570"/>
      <c r="YT1" s="570"/>
      <c r="YU1" s="570"/>
      <c r="YV1" s="570"/>
      <c r="YW1" s="570"/>
      <c r="YX1" s="570"/>
      <c r="YY1" s="570"/>
      <c r="YZ1" s="570"/>
      <c r="ZA1" s="570"/>
      <c r="ZB1" s="570"/>
      <c r="ZC1" s="570"/>
      <c r="ZD1" s="570"/>
      <c r="ZE1" s="570"/>
      <c r="ZF1" s="570"/>
      <c r="ZG1" s="570"/>
      <c r="ZH1" s="570"/>
      <c r="ZI1" s="570"/>
      <c r="ZJ1" s="570"/>
      <c r="ZK1" s="570"/>
      <c r="ZL1" s="570"/>
      <c r="ZM1" s="570"/>
      <c r="ZN1" s="570"/>
      <c r="ZO1" s="570"/>
      <c r="ZP1" s="570"/>
      <c r="ZQ1" s="570"/>
      <c r="ZR1" s="570"/>
      <c r="ZS1" s="570"/>
      <c r="ZT1" s="570"/>
      <c r="ZU1" s="570"/>
      <c r="ZV1" s="570"/>
      <c r="ZW1" s="570"/>
      <c r="ZX1" s="570"/>
      <c r="ZY1" s="570"/>
      <c r="ZZ1" s="570"/>
      <c r="AAA1" s="570"/>
      <c r="AAB1" s="570"/>
      <c r="AAC1" s="570"/>
      <c r="AAD1" s="570"/>
      <c r="AAE1" s="570"/>
      <c r="AAF1" s="570"/>
      <c r="AAG1" s="570"/>
      <c r="AAH1" s="570"/>
      <c r="AAI1" s="570"/>
      <c r="AAJ1" s="570"/>
      <c r="AAK1" s="570"/>
      <c r="AAL1" s="570"/>
      <c r="AAM1" s="570"/>
      <c r="AAN1" s="570"/>
      <c r="AAO1" s="570"/>
      <c r="AAP1" s="570"/>
      <c r="AAQ1" s="570"/>
      <c r="AAR1" s="570"/>
      <c r="AAS1" s="570"/>
      <c r="AAT1" s="570"/>
      <c r="AAU1" s="570"/>
      <c r="AAV1" s="570"/>
      <c r="AAW1" s="570"/>
      <c r="AAX1" s="570"/>
      <c r="AAY1" s="570"/>
      <c r="AAZ1" s="570"/>
      <c r="ABA1" s="570"/>
      <c r="ABB1" s="570"/>
      <c r="ABC1" s="570"/>
      <c r="ABD1" s="570"/>
      <c r="ABE1" s="570"/>
      <c r="ABF1" s="570"/>
      <c r="ABG1" s="570"/>
      <c r="ABH1" s="570"/>
      <c r="ABI1" s="570"/>
      <c r="ABJ1" s="570"/>
      <c r="ABK1" s="570"/>
      <c r="ABL1" s="570"/>
      <c r="ABM1" s="570"/>
      <c r="ABN1" s="570"/>
      <c r="ABO1" s="570"/>
      <c r="ABP1" s="570"/>
      <c r="ABQ1" s="570"/>
      <c r="ABR1" s="570"/>
      <c r="ABS1" s="570"/>
      <c r="ABT1" s="570"/>
      <c r="ABU1" s="570"/>
      <c r="ABV1" s="570"/>
      <c r="ABW1" s="570"/>
      <c r="ABX1" s="570"/>
      <c r="ABY1" s="570"/>
      <c r="ABZ1" s="570"/>
      <c r="ACA1" s="570"/>
      <c r="ACB1" s="570"/>
      <c r="ACC1" s="570"/>
      <c r="ACD1" s="570"/>
      <c r="ACE1" s="570"/>
      <c r="ACF1" s="570"/>
      <c r="ACG1" s="570"/>
      <c r="ACH1" s="570"/>
      <c r="ACI1" s="570"/>
      <c r="ACJ1" s="570"/>
      <c r="ACK1" s="570"/>
      <c r="ACL1" s="570"/>
      <c r="ACM1" s="570"/>
      <c r="ACN1" s="570"/>
      <c r="ACO1" s="570"/>
      <c r="ACP1" s="570"/>
      <c r="ACQ1" s="570"/>
      <c r="ACR1" s="570"/>
      <c r="ACS1" s="570"/>
      <c r="ACT1" s="570"/>
      <c r="ACU1" s="570"/>
      <c r="ACV1" s="570"/>
      <c r="ACW1" s="570"/>
      <c r="ACX1" s="570"/>
      <c r="ACY1" s="570"/>
      <c r="ACZ1" s="570"/>
      <c r="ADA1" s="570"/>
      <c r="ADB1" s="570"/>
      <c r="ADC1" s="570"/>
      <c r="ADD1" s="570"/>
      <c r="ADE1" s="570"/>
      <c r="ADF1" s="570"/>
      <c r="ADG1" s="570"/>
      <c r="ADH1" s="570"/>
      <c r="ADI1" s="570"/>
      <c r="ADJ1" s="570"/>
      <c r="ADK1" s="570"/>
      <c r="ADL1" s="570"/>
      <c r="ADM1" s="570"/>
      <c r="ADN1" s="570"/>
      <c r="ADO1" s="570"/>
      <c r="ADP1" s="570"/>
      <c r="ADQ1" s="570"/>
      <c r="ADR1" s="570"/>
      <c r="ADS1" s="570"/>
      <c r="ADT1" s="570"/>
      <c r="ADU1" s="570"/>
      <c r="ADV1" s="570"/>
      <c r="ADW1" s="570"/>
      <c r="ADX1" s="570"/>
      <c r="ADY1" s="570"/>
      <c r="ADZ1" s="570"/>
      <c r="AEA1" s="570"/>
      <c r="AEB1" s="570"/>
      <c r="AEC1" s="570"/>
      <c r="AED1" s="570"/>
      <c r="AEE1" s="570"/>
      <c r="AEF1" s="570"/>
      <c r="AEG1" s="570"/>
      <c r="AEH1" s="570"/>
      <c r="AEI1" s="570"/>
      <c r="AEJ1" s="570"/>
      <c r="AEK1" s="570"/>
      <c r="AEL1" s="570"/>
      <c r="AEM1" s="570"/>
      <c r="AEN1" s="570"/>
      <c r="AEO1" s="570"/>
      <c r="AEP1" s="570"/>
      <c r="AEQ1" s="570"/>
      <c r="AER1" s="570"/>
      <c r="AES1" s="570"/>
      <c r="AET1" s="570"/>
      <c r="AEU1" s="570"/>
      <c r="AEV1" s="570"/>
      <c r="AEW1" s="570"/>
      <c r="AEX1" s="570"/>
      <c r="AEY1" s="570"/>
      <c r="AEZ1" s="570"/>
      <c r="AFA1" s="570"/>
      <c r="AFB1" s="570"/>
      <c r="AFC1" s="570"/>
      <c r="AFD1" s="570"/>
      <c r="AFE1" s="570"/>
      <c r="AFF1" s="570"/>
      <c r="AFG1" s="570"/>
      <c r="AFH1" s="570"/>
      <c r="AFI1" s="570"/>
      <c r="AFJ1" s="570"/>
      <c r="AFK1" s="570"/>
      <c r="AFL1" s="570"/>
      <c r="AFM1" s="570"/>
      <c r="AFN1" s="570"/>
      <c r="AFO1" s="570"/>
      <c r="AFP1" s="570"/>
      <c r="AFQ1" s="570"/>
      <c r="AFR1" s="570"/>
      <c r="AFS1" s="570"/>
      <c r="AFT1" s="570"/>
      <c r="AFU1" s="570"/>
      <c r="AFV1" s="570"/>
      <c r="AFW1" s="570"/>
      <c r="AFX1" s="570"/>
      <c r="AFY1" s="570"/>
      <c r="AFZ1" s="570"/>
      <c r="AGA1" s="570"/>
      <c r="AGB1" s="570"/>
      <c r="AGC1" s="570"/>
      <c r="AGD1" s="570"/>
      <c r="AGE1" s="570"/>
      <c r="AGF1" s="570"/>
      <c r="AGG1" s="570"/>
      <c r="AGH1" s="570"/>
      <c r="AGI1" s="570"/>
      <c r="AGJ1" s="570"/>
      <c r="AGK1" s="570"/>
      <c r="AGL1" s="570"/>
      <c r="AGM1" s="570"/>
      <c r="AGN1" s="570"/>
      <c r="AGO1" s="570"/>
      <c r="AGP1" s="570"/>
      <c r="AGQ1" s="570"/>
      <c r="AGR1" s="570"/>
      <c r="AGS1" s="570"/>
      <c r="AGT1" s="570"/>
      <c r="AGU1" s="570"/>
      <c r="AGV1" s="570"/>
      <c r="AGW1" s="570"/>
      <c r="AGX1" s="570"/>
      <c r="AGY1" s="570"/>
      <c r="AGZ1" s="570"/>
      <c r="AHA1" s="570"/>
      <c r="AHB1" s="570"/>
      <c r="AHC1" s="570"/>
      <c r="AHD1" s="570"/>
      <c r="AHE1" s="570"/>
      <c r="AHF1" s="570"/>
      <c r="AHG1" s="570"/>
      <c r="AHH1" s="570"/>
      <c r="AHI1" s="570"/>
      <c r="AHJ1" s="570"/>
      <c r="AHK1" s="570"/>
      <c r="AHL1" s="570"/>
      <c r="AHM1" s="570"/>
      <c r="AHN1" s="570"/>
      <c r="AHO1" s="570"/>
      <c r="AHP1" s="570"/>
      <c r="AHQ1" s="570"/>
      <c r="AHR1" s="570"/>
      <c r="AHS1" s="570"/>
      <c r="AHT1" s="570"/>
      <c r="AHU1" s="570"/>
      <c r="AHV1" s="570"/>
      <c r="AHW1" s="570"/>
      <c r="AHX1" s="570"/>
      <c r="AHY1" s="570"/>
      <c r="AHZ1" s="570"/>
      <c r="AIA1" s="570"/>
      <c r="AIB1" s="570"/>
      <c r="AIC1" s="570"/>
      <c r="AID1" s="570"/>
      <c r="AIE1" s="570"/>
      <c r="AIF1" s="570"/>
      <c r="AIG1" s="570"/>
      <c r="AIH1" s="570"/>
      <c r="AII1" s="570"/>
      <c r="AIJ1" s="570"/>
      <c r="AIK1" s="570"/>
      <c r="AIL1" s="570"/>
      <c r="AIM1" s="570"/>
      <c r="AIN1" s="570"/>
      <c r="AIO1" s="570"/>
      <c r="AIP1" s="570"/>
      <c r="AIQ1" s="570"/>
      <c r="AIR1" s="570"/>
      <c r="AIS1" s="570"/>
      <c r="AIT1" s="570"/>
      <c r="AIU1" s="570"/>
      <c r="AIV1" s="570"/>
      <c r="AIW1" s="570"/>
      <c r="AIX1" s="570"/>
      <c r="AIY1" s="570"/>
      <c r="AIZ1" s="570"/>
      <c r="AJA1" s="570"/>
      <c r="AJB1" s="570"/>
      <c r="AJC1" s="570"/>
      <c r="AJD1" s="570"/>
      <c r="AJE1" s="570"/>
      <c r="AJF1" s="570"/>
      <c r="AJG1" s="570"/>
      <c r="AJH1" s="570"/>
      <c r="AJI1" s="570"/>
      <c r="AJJ1" s="570"/>
      <c r="AJK1" s="570"/>
      <c r="AJL1" s="570"/>
      <c r="AJM1" s="570"/>
      <c r="AJN1" s="570"/>
      <c r="AJO1" s="570"/>
      <c r="AJP1" s="570"/>
      <c r="AJQ1" s="570"/>
      <c r="AJR1" s="570"/>
      <c r="AJS1" s="570"/>
      <c r="AJT1" s="570"/>
      <c r="AJU1" s="570"/>
      <c r="AJV1" s="570"/>
      <c r="AJW1" s="570"/>
      <c r="AJX1" s="570"/>
      <c r="AJY1" s="570"/>
      <c r="AJZ1" s="570"/>
      <c r="AKA1" s="570"/>
      <c r="AKB1" s="570"/>
      <c r="AKC1" s="570"/>
      <c r="AKD1" s="570"/>
      <c r="AKE1" s="570"/>
      <c r="AKF1" s="570"/>
      <c r="AKG1" s="570"/>
      <c r="AKH1" s="570"/>
      <c r="AKI1" s="570"/>
      <c r="AKJ1" s="570"/>
      <c r="AKK1" s="570"/>
      <c r="AKL1" s="570"/>
      <c r="AKM1" s="570"/>
      <c r="AKN1" s="570"/>
      <c r="AKO1" s="570"/>
      <c r="AKP1" s="570"/>
      <c r="AKQ1" s="570"/>
      <c r="AKR1" s="570"/>
      <c r="AKS1" s="570"/>
      <c r="AKT1" s="570"/>
      <c r="AKU1" s="570"/>
      <c r="AKV1" s="570"/>
      <c r="AKW1" s="570"/>
      <c r="AKX1" s="570"/>
      <c r="AKY1" s="570"/>
      <c r="AKZ1" s="570"/>
      <c r="ALA1" s="570"/>
      <c r="ALB1" s="570"/>
      <c r="ALC1" s="570"/>
      <c r="ALD1" s="570"/>
      <c r="ALE1" s="570"/>
      <c r="ALF1" s="570"/>
      <c r="ALG1" s="570"/>
      <c r="ALH1" s="570"/>
      <c r="ALI1" s="570"/>
      <c r="ALJ1" s="570"/>
      <c r="ALK1" s="570"/>
      <c r="ALL1" s="570"/>
      <c r="ALM1" s="570"/>
      <c r="ALN1" s="570"/>
      <c r="ALO1" s="570"/>
      <c r="ALP1" s="570"/>
      <c r="ALQ1" s="570"/>
      <c r="ALR1" s="570"/>
      <c r="ALS1" s="570"/>
      <c r="ALT1" s="570"/>
      <c r="ALU1" s="570"/>
      <c r="ALV1" s="570"/>
      <c r="ALW1" s="570"/>
      <c r="ALX1" s="570"/>
      <c r="ALY1" s="570"/>
      <c r="ALZ1" s="570"/>
      <c r="AMA1" s="570"/>
      <c r="AMB1" s="570"/>
      <c r="AMC1" s="570"/>
      <c r="AMD1" s="570"/>
      <c r="AME1" s="570"/>
      <c r="AMF1" s="570"/>
      <c r="AMG1" s="570"/>
      <c r="AMH1" s="570"/>
      <c r="AMI1" s="570"/>
      <c r="AMJ1" s="570"/>
      <c r="AMK1" s="570"/>
      <c r="AML1" s="570"/>
      <c r="AMM1" s="570"/>
      <c r="AMN1" s="570"/>
      <c r="AMO1" s="570"/>
      <c r="AMP1" s="570"/>
      <c r="AMQ1" s="570"/>
      <c r="AMR1" s="570"/>
      <c r="AMS1" s="570"/>
      <c r="AMT1" s="570"/>
      <c r="AMU1" s="570"/>
      <c r="AMV1" s="570"/>
      <c r="AMW1" s="570"/>
      <c r="AMX1" s="570"/>
      <c r="AMY1" s="570"/>
      <c r="AMZ1" s="570"/>
      <c r="ANA1" s="570"/>
      <c r="ANB1" s="570"/>
      <c r="ANC1" s="570"/>
      <c r="AND1" s="570"/>
      <c r="ANE1" s="570"/>
      <c r="ANF1" s="570"/>
      <c r="ANG1" s="570"/>
      <c r="ANH1" s="570"/>
      <c r="ANI1" s="570"/>
      <c r="ANJ1" s="570"/>
      <c r="ANK1" s="570"/>
      <c r="ANL1" s="570"/>
      <c r="ANM1" s="570"/>
      <c r="ANN1" s="570"/>
      <c r="ANO1" s="570"/>
      <c r="ANP1" s="570"/>
      <c r="ANQ1" s="570"/>
      <c r="ANR1" s="570"/>
      <c r="ANS1" s="570"/>
      <c r="ANT1" s="570"/>
      <c r="ANU1" s="570"/>
      <c r="ANV1" s="570"/>
      <c r="ANW1" s="570"/>
      <c r="ANX1" s="570"/>
      <c r="ANY1" s="570"/>
      <c r="ANZ1" s="570"/>
      <c r="AOA1" s="570"/>
      <c r="AOB1" s="570"/>
      <c r="AOC1" s="570"/>
      <c r="AOD1" s="570"/>
      <c r="AOE1" s="570"/>
      <c r="AOF1" s="570"/>
      <c r="AOG1" s="570"/>
      <c r="AOH1" s="570"/>
      <c r="AOI1" s="570"/>
      <c r="AOJ1" s="570"/>
      <c r="AOK1" s="570"/>
      <c r="AOL1" s="570"/>
      <c r="AOM1" s="570"/>
      <c r="AON1" s="570"/>
      <c r="AOO1" s="570"/>
      <c r="AOP1" s="570"/>
      <c r="AOQ1" s="570"/>
      <c r="AOR1" s="570"/>
      <c r="AOS1" s="570"/>
      <c r="AOT1" s="570"/>
      <c r="AOU1" s="570"/>
      <c r="AOV1" s="570"/>
      <c r="AOW1" s="570"/>
      <c r="AOX1" s="570"/>
      <c r="AOY1" s="570"/>
      <c r="AOZ1" s="570"/>
      <c r="APA1" s="570"/>
      <c r="APB1" s="570"/>
      <c r="APC1" s="570"/>
      <c r="APD1" s="570"/>
      <c r="APE1" s="570"/>
      <c r="APF1" s="570"/>
      <c r="APG1" s="570"/>
      <c r="APH1" s="570"/>
      <c r="API1" s="570"/>
      <c r="APJ1" s="570"/>
      <c r="APK1" s="570"/>
      <c r="APL1" s="570"/>
      <c r="APM1" s="570"/>
      <c r="APN1" s="570"/>
      <c r="APO1" s="570"/>
      <c r="APP1" s="570"/>
      <c r="APQ1" s="570"/>
      <c r="APR1" s="570"/>
      <c r="APS1" s="570"/>
      <c r="APT1" s="570"/>
      <c r="APU1" s="570"/>
      <c r="APV1" s="570"/>
      <c r="APW1" s="570"/>
      <c r="APX1" s="570"/>
      <c r="APY1" s="570"/>
      <c r="APZ1" s="570"/>
      <c r="AQA1" s="570"/>
      <c r="AQB1" s="570"/>
      <c r="AQC1" s="570"/>
      <c r="AQD1" s="570"/>
      <c r="AQE1" s="570"/>
      <c r="AQF1" s="570"/>
      <c r="AQG1" s="570"/>
      <c r="AQH1" s="570"/>
      <c r="AQI1" s="570"/>
      <c r="AQJ1" s="570"/>
      <c r="AQK1" s="570"/>
      <c r="AQL1" s="570"/>
      <c r="AQM1" s="570"/>
      <c r="AQN1" s="570"/>
      <c r="AQO1" s="570"/>
      <c r="AQP1" s="570"/>
      <c r="AQQ1" s="570"/>
      <c r="AQR1" s="570"/>
      <c r="AQS1" s="570"/>
      <c r="AQT1" s="570"/>
      <c r="AQU1" s="570"/>
      <c r="AQV1" s="570"/>
      <c r="AQW1" s="570"/>
      <c r="AQX1" s="570"/>
      <c r="AQY1" s="570"/>
      <c r="AQZ1" s="570"/>
      <c r="ARA1" s="570"/>
      <c r="ARB1" s="570"/>
      <c r="ARC1" s="570"/>
      <c r="ARD1" s="570"/>
      <c r="ARE1" s="570"/>
      <c r="ARF1" s="570"/>
      <c r="ARG1" s="570"/>
      <c r="ARH1" s="570"/>
      <c r="ARI1" s="570"/>
      <c r="ARJ1" s="570"/>
      <c r="ARK1" s="570"/>
      <c r="ARL1" s="570"/>
      <c r="ARM1" s="570"/>
      <c r="ARN1" s="570"/>
      <c r="ARO1" s="570"/>
      <c r="ARP1" s="570"/>
      <c r="ARQ1" s="570"/>
      <c r="ARR1" s="570"/>
      <c r="ARS1" s="570"/>
      <c r="ART1" s="570"/>
      <c r="ARU1" s="570"/>
      <c r="ARV1" s="570"/>
      <c r="ARW1" s="570"/>
      <c r="ARX1" s="570"/>
      <c r="ARY1" s="570"/>
      <c r="ARZ1" s="570"/>
      <c r="ASA1" s="570"/>
      <c r="ASB1" s="570"/>
      <c r="ASC1" s="570"/>
      <c r="ASD1" s="570"/>
      <c r="ASE1" s="570"/>
      <c r="ASF1" s="570"/>
      <c r="ASG1" s="570"/>
      <c r="ASH1" s="570"/>
      <c r="ASI1" s="570"/>
      <c r="ASJ1" s="570"/>
      <c r="ASK1" s="570"/>
      <c r="ASL1" s="570"/>
      <c r="ASM1" s="570"/>
      <c r="ASN1" s="570"/>
      <c r="ASO1" s="570"/>
      <c r="ASP1" s="570"/>
      <c r="ASQ1" s="570"/>
      <c r="ASR1" s="570"/>
      <c r="ASS1" s="570"/>
      <c r="AST1" s="570"/>
      <c r="ASU1" s="570"/>
      <c r="ASV1" s="570"/>
      <c r="ASW1" s="570"/>
      <c r="ASX1" s="570"/>
      <c r="ASY1" s="570"/>
      <c r="ASZ1" s="570"/>
      <c r="ATA1" s="570"/>
      <c r="ATB1" s="570"/>
      <c r="ATC1" s="570"/>
      <c r="ATD1" s="570"/>
      <c r="ATE1" s="570"/>
      <c r="ATF1" s="570"/>
      <c r="ATG1" s="570"/>
      <c r="ATH1" s="570"/>
      <c r="ATI1" s="570"/>
      <c r="ATJ1" s="570"/>
      <c r="ATK1" s="570"/>
      <c r="ATL1" s="570"/>
      <c r="ATM1" s="570"/>
      <c r="ATN1" s="570"/>
      <c r="ATO1" s="570"/>
      <c r="ATP1" s="570"/>
      <c r="ATQ1" s="570"/>
      <c r="ATR1" s="570"/>
      <c r="ATS1" s="570"/>
      <c r="ATT1" s="570"/>
      <c r="ATU1" s="570"/>
      <c r="ATV1" s="570"/>
      <c r="ATW1" s="570"/>
      <c r="ATX1" s="570"/>
      <c r="ATY1" s="570"/>
      <c r="ATZ1" s="570"/>
      <c r="AUA1" s="570"/>
      <c r="AUB1" s="570"/>
      <c r="AUC1" s="570"/>
      <c r="AUD1" s="570"/>
      <c r="AUE1" s="570"/>
      <c r="AUF1" s="570"/>
      <c r="AUG1" s="570"/>
      <c r="AUH1" s="570"/>
      <c r="AUI1" s="570"/>
      <c r="AUJ1" s="570"/>
      <c r="AUK1" s="570"/>
      <c r="AUL1" s="570"/>
      <c r="AUM1" s="570"/>
      <c r="AUN1" s="570"/>
      <c r="AUO1" s="570"/>
      <c r="AUP1" s="570"/>
      <c r="AUQ1" s="570"/>
      <c r="AUR1" s="570"/>
      <c r="AUS1" s="570"/>
      <c r="AUT1" s="570"/>
      <c r="AUU1" s="570"/>
      <c r="AUV1" s="570"/>
      <c r="AUW1" s="570"/>
      <c r="AUX1" s="570"/>
      <c r="AUY1" s="570"/>
      <c r="AUZ1" s="570"/>
      <c r="AVA1" s="570"/>
      <c r="AVB1" s="570"/>
      <c r="AVC1" s="570"/>
      <c r="AVD1" s="570"/>
      <c r="AVE1" s="570"/>
      <c r="AVF1" s="570"/>
      <c r="AVG1" s="570"/>
      <c r="AVH1" s="570"/>
      <c r="AVI1" s="570"/>
      <c r="AVJ1" s="570"/>
      <c r="AVK1" s="570"/>
      <c r="AVL1" s="570"/>
      <c r="AVM1" s="570"/>
      <c r="AVN1" s="570"/>
      <c r="AVO1" s="570"/>
      <c r="AVP1" s="570"/>
      <c r="AVQ1" s="570"/>
      <c r="AVR1" s="570"/>
      <c r="AVS1" s="570"/>
      <c r="AVT1" s="570"/>
      <c r="AVU1" s="570"/>
      <c r="AVV1" s="570"/>
      <c r="AVW1" s="570"/>
      <c r="AVX1" s="570"/>
      <c r="AVY1" s="570"/>
      <c r="AVZ1" s="570"/>
      <c r="AWA1" s="570"/>
      <c r="AWB1" s="570"/>
      <c r="AWC1" s="570"/>
      <c r="AWD1" s="570"/>
      <c r="AWE1" s="570"/>
      <c r="AWF1" s="570"/>
      <c r="AWG1" s="570"/>
      <c r="AWH1" s="570"/>
      <c r="AWI1" s="570"/>
      <c r="AWJ1" s="570"/>
      <c r="AWK1" s="570"/>
      <c r="AWL1" s="570"/>
      <c r="AWM1" s="570"/>
      <c r="AWN1" s="570"/>
      <c r="AWO1" s="570"/>
      <c r="AWP1" s="570"/>
      <c r="AWQ1" s="570"/>
      <c r="AWR1" s="570"/>
      <c r="AWS1" s="570"/>
      <c r="AWT1" s="570"/>
      <c r="AWU1" s="570"/>
      <c r="AWV1" s="570"/>
      <c r="AWW1" s="570"/>
      <c r="AWX1" s="570"/>
      <c r="AWY1" s="570"/>
      <c r="AWZ1" s="570"/>
      <c r="AXA1" s="570"/>
      <c r="AXB1" s="570"/>
      <c r="AXC1" s="570"/>
      <c r="AXD1" s="570"/>
      <c r="AXE1" s="570"/>
      <c r="AXF1" s="570"/>
      <c r="AXG1" s="570"/>
      <c r="AXH1" s="570"/>
      <c r="AXI1" s="570"/>
      <c r="AXJ1" s="570"/>
      <c r="AXK1" s="570"/>
      <c r="AXL1" s="570"/>
      <c r="AXM1" s="570"/>
      <c r="AXN1" s="570"/>
      <c r="AXO1" s="570"/>
      <c r="AXP1" s="570"/>
      <c r="AXQ1" s="570"/>
      <c r="AXR1" s="570"/>
      <c r="AXS1" s="570"/>
      <c r="AXT1" s="570"/>
      <c r="AXU1" s="570"/>
      <c r="AXV1" s="570"/>
      <c r="AXW1" s="570"/>
      <c r="AXX1" s="570"/>
      <c r="AXY1" s="570"/>
      <c r="AXZ1" s="570"/>
      <c r="AYA1" s="570"/>
      <c r="AYB1" s="570"/>
      <c r="AYC1" s="570"/>
      <c r="AYD1" s="570"/>
      <c r="AYE1" s="570"/>
      <c r="AYF1" s="570"/>
      <c r="AYG1" s="570"/>
      <c r="AYH1" s="570"/>
      <c r="AYI1" s="570"/>
      <c r="AYJ1" s="570"/>
      <c r="AYK1" s="570"/>
      <c r="AYL1" s="570"/>
      <c r="AYM1" s="570"/>
      <c r="AYN1" s="570"/>
      <c r="AYO1" s="570"/>
      <c r="AYP1" s="570"/>
      <c r="AYQ1" s="570"/>
      <c r="AYR1" s="570"/>
      <c r="AYS1" s="570"/>
      <c r="AYT1" s="570"/>
      <c r="AYU1" s="570"/>
      <c r="AYV1" s="570"/>
      <c r="AYW1" s="570"/>
      <c r="AYX1" s="570"/>
      <c r="AYY1" s="570"/>
      <c r="AYZ1" s="570"/>
      <c r="AZA1" s="570"/>
      <c r="AZB1" s="570"/>
      <c r="AZC1" s="570"/>
      <c r="AZD1" s="570"/>
      <c r="AZE1" s="570"/>
      <c r="AZF1" s="570"/>
      <c r="AZG1" s="570"/>
      <c r="AZH1" s="570"/>
      <c r="AZI1" s="570"/>
      <c r="AZJ1" s="570"/>
      <c r="AZK1" s="570"/>
      <c r="AZL1" s="570"/>
      <c r="AZM1" s="570"/>
      <c r="AZN1" s="570"/>
      <c r="AZO1" s="570"/>
      <c r="AZP1" s="570"/>
      <c r="AZQ1" s="570"/>
      <c r="AZR1" s="570"/>
      <c r="AZS1" s="570"/>
      <c r="AZT1" s="570"/>
      <c r="AZU1" s="570"/>
      <c r="AZV1" s="570"/>
      <c r="AZW1" s="570"/>
      <c r="AZX1" s="570"/>
      <c r="AZY1" s="570"/>
      <c r="AZZ1" s="570"/>
      <c r="BAA1" s="570"/>
      <c r="BAB1" s="570"/>
      <c r="BAC1" s="570"/>
      <c r="BAD1" s="570"/>
      <c r="BAE1" s="570"/>
      <c r="BAF1" s="570"/>
      <c r="BAG1" s="570"/>
      <c r="BAH1" s="570"/>
      <c r="BAI1" s="570"/>
      <c r="BAJ1" s="570"/>
      <c r="BAK1" s="570"/>
      <c r="BAL1" s="570"/>
      <c r="BAM1" s="570"/>
      <c r="BAN1" s="570"/>
      <c r="BAO1" s="570"/>
      <c r="BAP1" s="570"/>
      <c r="BAQ1" s="570"/>
      <c r="BAR1" s="570"/>
      <c r="BAS1" s="570"/>
      <c r="BAT1" s="570"/>
      <c r="BAU1" s="570"/>
      <c r="BAV1" s="570"/>
      <c r="BAW1" s="570"/>
      <c r="BAX1" s="570"/>
      <c r="BAY1" s="570"/>
      <c r="BAZ1" s="570"/>
      <c r="BBA1" s="570"/>
      <c r="BBB1" s="570"/>
      <c r="BBC1" s="570"/>
      <c r="BBD1" s="570"/>
      <c r="BBE1" s="570"/>
      <c r="BBF1" s="570"/>
      <c r="BBG1" s="570"/>
      <c r="BBH1" s="570"/>
      <c r="BBI1" s="570"/>
      <c r="BBJ1" s="570"/>
      <c r="BBK1" s="570"/>
      <c r="BBL1" s="570"/>
      <c r="BBM1" s="570"/>
      <c r="BBN1" s="570"/>
      <c r="BBO1" s="570"/>
      <c r="BBP1" s="570"/>
      <c r="BBQ1" s="570"/>
      <c r="BBR1" s="570"/>
      <c r="BBS1" s="570"/>
      <c r="BBT1" s="570"/>
      <c r="BBU1" s="570"/>
      <c r="BBV1" s="570"/>
      <c r="BBW1" s="570"/>
      <c r="BBX1" s="570"/>
      <c r="BBY1" s="570"/>
      <c r="BBZ1" s="570"/>
      <c r="BCA1" s="570"/>
      <c r="BCB1" s="570"/>
      <c r="BCC1" s="570"/>
      <c r="BCD1" s="570"/>
      <c r="BCE1" s="570"/>
      <c r="BCF1" s="570"/>
      <c r="BCG1" s="570"/>
      <c r="BCH1" s="570"/>
      <c r="BCI1" s="570"/>
      <c r="BCJ1" s="570"/>
      <c r="BCK1" s="570"/>
      <c r="BCL1" s="570"/>
      <c r="BCM1" s="570"/>
      <c r="BCN1" s="570"/>
      <c r="BCO1" s="570"/>
      <c r="BCP1" s="570"/>
      <c r="BCQ1" s="570"/>
      <c r="BCR1" s="570"/>
      <c r="BCS1" s="570"/>
      <c r="BCT1" s="570"/>
      <c r="BCU1" s="570"/>
      <c r="BCV1" s="570"/>
      <c r="BCW1" s="570"/>
      <c r="BCX1" s="570"/>
      <c r="BCY1" s="570"/>
      <c r="BCZ1" s="570"/>
      <c r="BDA1" s="570"/>
      <c r="BDB1" s="570"/>
      <c r="BDC1" s="570"/>
      <c r="BDD1" s="570"/>
      <c r="BDE1" s="570"/>
      <c r="BDF1" s="570"/>
      <c r="BDG1" s="570"/>
      <c r="BDH1" s="570"/>
      <c r="BDI1" s="570"/>
      <c r="BDJ1" s="570"/>
      <c r="BDK1" s="570"/>
      <c r="BDL1" s="570"/>
      <c r="BDM1" s="570"/>
      <c r="BDN1" s="570"/>
      <c r="BDO1" s="570"/>
      <c r="BDP1" s="570"/>
      <c r="BDQ1" s="570"/>
      <c r="BDR1" s="570"/>
      <c r="BDS1" s="570"/>
      <c r="BDT1" s="570"/>
      <c r="BDU1" s="570"/>
      <c r="BDV1" s="570"/>
      <c r="BDW1" s="570"/>
      <c r="BDX1" s="570"/>
      <c r="BDY1" s="570"/>
      <c r="BDZ1" s="570"/>
      <c r="BEA1" s="570"/>
      <c r="BEB1" s="570"/>
      <c r="BEC1" s="570"/>
      <c r="BED1" s="570"/>
      <c r="BEE1" s="570"/>
      <c r="BEF1" s="570"/>
      <c r="BEG1" s="570"/>
      <c r="BEH1" s="570"/>
      <c r="BEI1" s="570"/>
      <c r="BEJ1" s="570"/>
      <c r="BEK1" s="570"/>
      <c r="BEL1" s="570"/>
      <c r="BEM1" s="570"/>
      <c r="BEN1" s="570"/>
      <c r="BEO1" s="570"/>
      <c r="BEP1" s="570"/>
      <c r="BEQ1" s="570"/>
      <c r="BER1" s="570"/>
      <c r="BES1" s="570"/>
      <c r="BET1" s="570"/>
      <c r="BEU1" s="570"/>
      <c r="BEV1" s="570"/>
      <c r="BEW1" s="570"/>
      <c r="BEX1" s="570"/>
      <c r="BEY1" s="570"/>
      <c r="BEZ1" s="570"/>
      <c r="BFA1" s="570"/>
      <c r="BFB1" s="570"/>
      <c r="BFC1" s="570"/>
      <c r="BFD1" s="570"/>
      <c r="BFE1" s="570"/>
      <c r="BFF1" s="570"/>
      <c r="BFG1" s="570"/>
      <c r="BFH1" s="570"/>
      <c r="BFI1" s="570"/>
      <c r="BFJ1" s="570"/>
      <c r="BFK1" s="570"/>
      <c r="BFL1" s="570"/>
      <c r="BFM1" s="570"/>
      <c r="BFN1" s="570"/>
      <c r="BFO1" s="570"/>
      <c r="BFP1" s="570"/>
      <c r="BFQ1" s="570"/>
      <c r="BFR1" s="570"/>
      <c r="BFS1" s="570"/>
      <c r="BFT1" s="570"/>
      <c r="BFU1" s="570"/>
      <c r="BFV1" s="570"/>
      <c r="BFW1" s="570"/>
      <c r="BFX1" s="570"/>
      <c r="BFY1" s="570"/>
      <c r="BFZ1" s="570"/>
      <c r="BGA1" s="570"/>
      <c r="BGB1" s="570"/>
      <c r="BGC1" s="570"/>
      <c r="BGD1" s="570"/>
      <c r="BGE1" s="570"/>
      <c r="BGF1" s="570"/>
      <c r="BGG1" s="570"/>
      <c r="BGH1" s="570"/>
      <c r="BGI1" s="570"/>
      <c r="BGJ1" s="570"/>
      <c r="BGK1" s="570"/>
      <c r="BGL1" s="570"/>
      <c r="BGM1" s="570"/>
      <c r="BGN1" s="570"/>
      <c r="BGO1" s="570"/>
      <c r="BGP1" s="570"/>
      <c r="BGQ1" s="570"/>
      <c r="BGR1" s="570"/>
      <c r="BGS1" s="570"/>
      <c r="BGT1" s="570"/>
      <c r="BGU1" s="570"/>
      <c r="BGV1" s="570"/>
      <c r="BGW1" s="570"/>
      <c r="BGX1" s="570"/>
      <c r="BGY1" s="570"/>
      <c r="BGZ1" s="570"/>
      <c r="BHA1" s="570"/>
      <c r="BHB1" s="570"/>
      <c r="BHC1" s="570"/>
      <c r="BHD1" s="570"/>
      <c r="BHE1" s="570"/>
      <c r="BHF1" s="570"/>
      <c r="BHG1" s="570"/>
      <c r="BHH1" s="570"/>
      <c r="BHI1" s="570"/>
      <c r="BHJ1" s="570"/>
      <c r="BHK1" s="570"/>
      <c r="BHL1" s="570"/>
      <c r="BHM1" s="570"/>
      <c r="BHN1" s="570"/>
      <c r="BHO1" s="570"/>
      <c r="BHP1" s="570"/>
      <c r="BHQ1" s="570"/>
      <c r="BHR1" s="570"/>
      <c r="BHS1" s="570"/>
      <c r="BHT1" s="570"/>
      <c r="BHU1" s="570"/>
      <c r="BHV1" s="570"/>
      <c r="BHW1" s="570"/>
      <c r="BHX1" s="570"/>
      <c r="BHY1" s="570"/>
      <c r="BHZ1" s="570"/>
      <c r="BIA1" s="570"/>
      <c r="BIB1" s="570"/>
      <c r="BIC1" s="570"/>
      <c r="BID1" s="570"/>
      <c r="BIE1" s="570"/>
      <c r="BIF1" s="570"/>
      <c r="BIG1" s="570"/>
      <c r="BIH1" s="570"/>
      <c r="BII1" s="570"/>
      <c r="BIJ1" s="570"/>
      <c r="BIK1" s="570"/>
      <c r="BIL1" s="570"/>
      <c r="BIM1" s="570"/>
      <c r="BIN1" s="570"/>
      <c r="BIO1" s="570"/>
      <c r="BIP1" s="570"/>
      <c r="BIQ1" s="570"/>
      <c r="BIR1" s="570"/>
      <c r="BIS1" s="570"/>
      <c r="BIT1" s="570"/>
      <c r="BIU1" s="570"/>
      <c r="BIV1" s="570"/>
      <c r="BIW1" s="570"/>
      <c r="BIX1" s="570"/>
      <c r="BIY1" s="570"/>
      <c r="BIZ1" s="570"/>
      <c r="BJA1" s="570"/>
      <c r="BJB1" s="570"/>
      <c r="BJC1" s="570"/>
      <c r="BJD1" s="570"/>
      <c r="BJE1" s="570"/>
      <c r="BJF1" s="570"/>
      <c r="BJG1" s="570"/>
      <c r="BJH1" s="570"/>
      <c r="BJI1" s="570"/>
      <c r="BJJ1" s="570"/>
      <c r="BJK1" s="570"/>
      <c r="BJL1" s="570"/>
      <c r="BJM1" s="570"/>
      <c r="BJN1" s="570"/>
      <c r="BJO1" s="570"/>
      <c r="BJP1" s="570"/>
      <c r="BJQ1" s="570"/>
      <c r="BJR1" s="570"/>
      <c r="BJS1" s="570"/>
      <c r="BJT1" s="570"/>
      <c r="BJU1" s="570"/>
      <c r="BJV1" s="570"/>
      <c r="BJW1" s="570"/>
      <c r="BJX1" s="570"/>
      <c r="BJY1" s="570"/>
      <c r="BJZ1" s="570"/>
      <c r="BKA1" s="570"/>
      <c r="BKB1" s="570"/>
      <c r="BKC1" s="570"/>
      <c r="BKD1" s="570"/>
      <c r="BKE1" s="570"/>
      <c r="BKF1" s="570"/>
      <c r="BKG1" s="570"/>
      <c r="BKH1" s="570"/>
      <c r="BKI1" s="570"/>
      <c r="BKJ1" s="570"/>
      <c r="BKK1" s="570"/>
      <c r="BKL1" s="570"/>
      <c r="BKM1" s="570"/>
      <c r="BKN1" s="570"/>
      <c r="BKO1" s="570"/>
      <c r="BKP1" s="570"/>
      <c r="BKQ1" s="570"/>
      <c r="BKR1" s="570"/>
      <c r="BKS1" s="570"/>
      <c r="BKT1" s="570"/>
      <c r="BKU1" s="570"/>
      <c r="BKV1" s="570"/>
      <c r="BKW1" s="570"/>
      <c r="BKX1" s="570"/>
      <c r="BKY1" s="570"/>
      <c r="BKZ1" s="570"/>
      <c r="BLA1" s="570"/>
      <c r="BLB1" s="570"/>
      <c r="BLC1" s="570"/>
      <c r="BLD1" s="570"/>
      <c r="BLE1" s="570"/>
      <c r="BLF1" s="570"/>
      <c r="BLG1" s="570"/>
      <c r="BLH1" s="570"/>
      <c r="BLI1" s="570"/>
      <c r="BLJ1" s="570"/>
      <c r="BLK1" s="570"/>
      <c r="BLL1" s="570"/>
      <c r="BLM1" s="570"/>
      <c r="BLN1" s="570"/>
      <c r="BLO1" s="570"/>
      <c r="BLP1" s="570"/>
      <c r="BLQ1" s="570"/>
      <c r="BLR1" s="570"/>
      <c r="BLS1" s="570"/>
      <c r="BLT1" s="570"/>
      <c r="BLU1" s="570"/>
      <c r="BLV1" s="570"/>
      <c r="BLW1" s="570"/>
      <c r="BLX1" s="570"/>
      <c r="BLY1" s="570"/>
      <c r="BLZ1" s="570"/>
      <c r="BMA1" s="570"/>
      <c r="BMB1" s="570"/>
      <c r="BMC1" s="570"/>
      <c r="BMD1" s="570"/>
      <c r="BME1" s="570"/>
      <c r="BMF1" s="570"/>
      <c r="BMG1" s="570"/>
      <c r="BMH1" s="570"/>
      <c r="BMI1" s="570"/>
      <c r="BMJ1" s="570"/>
      <c r="BMK1" s="570"/>
      <c r="BML1" s="570"/>
      <c r="BMM1" s="570"/>
      <c r="BMN1" s="570"/>
      <c r="BMO1" s="570"/>
      <c r="BMP1" s="570"/>
      <c r="BMQ1" s="570"/>
      <c r="BMR1" s="570"/>
      <c r="BMS1" s="570"/>
      <c r="BMT1" s="570"/>
      <c r="BMU1" s="570"/>
      <c r="BMV1" s="570"/>
      <c r="BMW1" s="570"/>
      <c r="BMX1" s="570"/>
      <c r="BMY1" s="570"/>
      <c r="BMZ1" s="570"/>
      <c r="BNA1" s="570"/>
      <c r="BNB1" s="570"/>
      <c r="BNC1" s="570"/>
      <c r="BND1" s="570"/>
      <c r="BNE1" s="570"/>
      <c r="BNF1" s="570"/>
      <c r="BNG1" s="570"/>
      <c r="BNH1" s="570"/>
      <c r="BNI1" s="570"/>
      <c r="BNJ1" s="570"/>
      <c r="BNK1" s="570"/>
      <c r="BNL1" s="570"/>
      <c r="BNM1" s="570"/>
      <c r="BNN1" s="570"/>
      <c r="BNO1" s="570"/>
      <c r="BNP1" s="570"/>
      <c r="BNQ1" s="570"/>
      <c r="BNR1" s="570"/>
      <c r="BNS1" s="570"/>
      <c r="BNT1" s="570"/>
      <c r="BNU1" s="570"/>
      <c r="BNV1" s="570"/>
      <c r="BNW1" s="570"/>
      <c r="BNX1" s="570"/>
      <c r="BNY1" s="570"/>
      <c r="BNZ1" s="570"/>
      <c r="BOA1" s="570"/>
      <c r="BOB1" s="570"/>
      <c r="BOC1" s="570"/>
      <c r="BOD1" s="570"/>
      <c r="BOE1" s="570"/>
      <c r="BOF1" s="570"/>
      <c r="BOG1" s="570"/>
      <c r="BOH1" s="570"/>
      <c r="BOI1" s="570"/>
      <c r="BOJ1" s="570"/>
      <c r="BOK1" s="570"/>
      <c r="BOL1" s="570"/>
      <c r="BOM1" s="570"/>
      <c r="BON1" s="570"/>
      <c r="BOO1" s="570"/>
      <c r="BOP1" s="570"/>
      <c r="BOQ1" s="570"/>
      <c r="BOR1" s="570"/>
      <c r="BOS1" s="570"/>
      <c r="BOT1" s="570"/>
      <c r="BOU1" s="570"/>
      <c r="BOV1" s="570"/>
      <c r="BOW1" s="570"/>
      <c r="BOX1" s="570"/>
      <c r="BOY1" s="570"/>
      <c r="BOZ1" s="570"/>
      <c r="BPA1" s="570"/>
      <c r="BPB1" s="570"/>
      <c r="BPC1" s="570"/>
      <c r="BPD1" s="570"/>
      <c r="BPE1" s="570"/>
      <c r="BPF1" s="570"/>
      <c r="BPG1" s="570"/>
      <c r="BPH1" s="570"/>
      <c r="BPI1" s="570"/>
      <c r="BPJ1" s="570"/>
      <c r="BPK1" s="570"/>
      <c r="BPL1" s="570"/>
      <c r="BPM1" s="570"/>
      <c r="BPN1" s="570"/>
      <c r="BPO1" s="570"/>
      <c r="BPP1" s="570"/>
      <c r="BPQ1" s="570"/>
      <c r="BPR1" s="570"/>
      <c r="BPS1" s="570"/>
      <c r="BPT1" s="570"/>
      <c r="BPU1" s="570"/>
      <c r="BPV1" s="570"/>
      <c r="BPW1" s="570"/>
      <c r="BPX1" s="570"/>
      <c r="BPY1" s="570"/>
      <c r="BPZ1" s="570"/>
      <c r="BQA1" s="570"/>
      <c r="BQB1" s="570"/>
      <c r="BQC1" s="570"/>
      <c r="BQD1" s="570"/>
      <c r="BQE1" s="570"/>
      <c r="BQF1" s="570"/>
      <c r="BQG1" s="570"/>
      <c r="BQH1" s="570"/>
      <c r="BQI1" s="570"/>
      <c r="BQJ1" s="570"/>
      <c r="BQK1" s="570"/>
      <c r="BQL1" s="570"/>
      <c r="BQM1" s="570"/>
      <c r="BQN1" s="570"/>
      <c r="BQO1" s="570"/>
      <c r="BQP1" s="570"/>
      <c r="BQQ1" s="570"/>
      <c r="BQR1" s="570"/>
      <c r="BQS1" s="570"/>
      <c r="BQT1" s="570"/>
      <c r="BQU1" s="570"/>
      <c r="BQV1" s="570"/>
      <c r="BQW1" s="570"/>
      <c r="BQX1" s="570"/>
      <c r="BQY1" s="570"/>
      <c r="BQZ1" s="570"/>
      <c r="BRA1" s="570"/>
      <c r="BRB1" s="570"/>
      <c r="BRC1" s="570"/>
      <c r="BRD1" s="570"/>
      <c r="BRE1" s="570"/>
      <c r="BRF1" s="570"/>
      <c r="BRG1" s="570"/>
      <c r="BRH1" s="570"/>
      <c r="BRI1" s="570"/>
      <c r="BRJ1" s="570"/>
      <c r="BRK1" s="570"/>
      <c r="BRL1" s="570"/>
      <c r="BRM1" s="570"/>
      <c r="BRN1" s="570"/>
      <c r="BRO1" s="570"/>
      <c r="BRP1" s="570"/>
      <c r="BRQ1" s="570"/>
      <c r="BRR1" s="570"/>
      <c r="BRS1" s="570"/>
      <c r="BRT1" s="570"/>
      <c r="BRU1" s="570"/>
      <c r="BRV1" s="570"/>
      <c r="BRW1" s="570"/>
      <c r="BRX1" s="570"/>
      <c r="BRY1" s="570"/>
      <c r="BRZ1" s="570"/>
      <c r="BSA1" s="570"/>
      <c r="BSB1" s="570"/>
      <c r="BSC1" s="570"/>
      <c r="BSD1" s="570"/>
      <c r="BSE1" s="570"/>
      <c r="BSF1" s="570"/>
      <c r="BSG1" s="570"/>
      <c r="BSH1" s="570"/>
      <c r="BSI1" s="570"/>
      <c r="BSJ1" s="570"/>
      <c r="BSK1" s="570"/>
      <c r="BSL1" s="570"/>
      <c r="BSM1" s="570"/>
      <c r="BSN1" s="570"/>
      <c r="BSO1" s="570"/>
      <c r="BSP1" s="570"/>
      <c r="BSQ1" s="570"/>
      <c r="BSR1" s="570"/>
      <c r="BSS1" s="570"/>
      <c r="BST1" s="570"/>
      <c r="BSU1" s="570"/>
      <c r="BSV1" s="570"/>
      <c r="BSW1" s="570"/>
      <c r="BSX1" s="570"/>
      <c r="BSY1" s="570"/>
      <c r="BSZ1" s="570"/>
      <c r="BTA1" s="570"/>
      <c r="BTB1" s="570"/>
      <c r="BTC1" s="570"/>
      <c r="BTD1" s="570"/>
      <c r="BTE1" s="570"/>
      <c r="BTF1" s="570"/>
      <c r="BTG1" s="570"/>
      <c r="BTH1" s="570"/>
      <c r="BTI1" s="570"/>
      <c r="BTJ1" s="570"/>
      <c r="BTK1" s="570"/>
      <c r="BTL1" s="570"/>
      <c r="BTM1" s="570"/>
      <c r="BTN1" s="570"/>
      <c r="BTO1" s="570"/>
      <c r="BTP1" s="570"/>
      <c r="BTQ1" s="570"/>
      <c r="BTR1" s="570"/>
      <c r="BTS1" s="570"/>
      <c r="BTT1" s="570"/>
      <c r="BTU1" s="570"/>
      <c r="BTV1" s="570"/>
      <c r="BTW1" s="570"/>
      <c r="BTX1" s="570"/>
      <c r="BTY1" s="570"/>
      <c r="BTZ1" s="570"/>
      <c r="BUA1" s="570"/>
      <c r="BUB1" s="570"/>
      <c r="BUC1" s="570"/>
      <c r="BUD1" s="570"/>
      <c r="BUE1" s="570"/>
      <c r="BUF1" s="570"/>
      <c r="BUG1" s="570"/>
      <c r="BUH1" s="570"/>
      <c r="BUI1" s="570"/>
      <c r="BUJ1" s="570"/>
      <c r="BUK1" s="570"/>
      <c r="BUL1" s="570"/>
      <c r="BUM1" s="570"/>
      <c r="BUN1" s="570"/>
      <c r="BUO1" s="570"/>
      <c r="BUP1" s="570"/>
      <c r="BUQ1" s="570"/>
      <c r="BUR1" s="570"/>
      <c r="BUS1" s="570"/>
      <c r="BUT1" s="570"/>
      <c r="BUU1" s="570"/>
      <c r="BUV1" s="570"/>
      <c r="BUW1" s="570"/>
      <c r="BUX1" s="570"/>
      <c r="BUY1" s="570"/>
      <c r="BUZ1" s="570"/>
      <c r="BVA1" s="570"/>
      <c r="BVB1" s="570"/>
      <c r="BVC1" s="570"/>
      <c r="BVD1" s="570"/>
      <c r="BVE1" s="570"/>
      <c r="BVF1" s="570"/>
      <c r="BVG1" s="570"/>
      <c r="BVH1" s="570"/>
      <c r="BVI1" s="570"/>
      <c r="BVJ1" s="570"/>
      <c r="BVK1" s="570"/>
      <c r="BVL1" s="570"/>
      <c r="BVM1" s="570"/>
      <c r="BVN1" s="570"/>
      <c r="BVO1" s="570"/>
      <c r="BVP1" s="570"/>
      <c r="BVQ1" s="570"/>
      <c r="BVR1" s="570"/>
      <c r="BVS1" s="570"/>
      <c r="BVT1" s="570"/>
      <c r="BVU1" s="570"/>
      <c r="BVV1" s="570"/>
      <c r="BVW1" s="570"/>
      <c r="BVX1" s="570"/>
      <c r="BVY1" s="570"/>
      <c r="BVZ1" s="570"/>
      <c r="BWA1" s="570"/>
      <c r="BWB1" s="570"/>
      <c r="BWC1" s="570"/>
      <c r="BWD1" s="570"/>
      <c r="BWE1" s="570"/>
      <c r="BWF1" s="570"/>
      <c r="BWG1" s="570"/>
      <c r="BWH1" s="570"/>
      <c r="BWI1" s="570"/>
      <c r="BWJ1" s="570"/>
      <c r="BWK1" s="570"/>
      <c r="BWL1" s="570"/>
      <c r="BWM1" s="570"/>
      <c r="BWN1" s="570"/>
      <c r="BWO1" s="570"/>
      <c r="BWP1" s="570"/>
      <c r="BWQ1" s="570"/>
      <c r="BWR1" s="570"/>
      <c r="BWS1" s="570"/>
      <c r="BWT1" s="570"/>
      <c r="BWU1" s="570"/>
      <c r="BWV1" s="570"/>
      <c r="BWW1" s="570"/>
      <c r="BWX1" s="570"/>
      <c r="BWY1" s="570"/>
      <c r="BWZ1" s="570"/>
      <c r="BXA1" s="570"/>
      <c r="BXB1" s="570"/>
      <c r="BXC1" s="570"/>
      <c r="BXD1" s="570"/>
      <c r="BXE1" s="570"/>
      <c r="BXF1" s="570"/>
      <c r="BXG1" s="570"/>
      <c r="BXH1" s="570"/>
      <c r="BXI1" s="570"/>
      <c r="BXJ1" s="570"/>
      <c r="BXK1" s="570"/>
      <c r="BXL1" s="570"/>
      <c r="BXM1" s="570"/>
      <c r="BXN1" s="570"/>
      <c r="BXO1" s="570"/>
      <c r="BXP1" s="570"/>
      <c r="BXQ1" s="570"/>
      <c r="BXR1" s="570"/>
      <c r="BXS1" s="570"/>
      <c r="BXT1" s="570"/>
      <c r="BXU1" s="570"/>
      <c r="BXV1" s="570"/>
      <c r="BXW1" s="570"/>
      <c r="BXX1" s="570"/>
      <c r="BXY1" s="570"/>
      <c r="BXZ1" s="570"/>
      <c r="BYA1" s="570"/>
      <c r="BYB1" s="570"/>
      <c r="BYC1" s="570"/>
      <c r="BYD1" s="570"/>
      <c r="BYE1" s="570"/>
      <c r="BYF1" s="570"/>
      <c r="BYG1" s="570"/>
      <c r="BYH1" s="570"/>
      <c r="BYI1" s="570"/>
      <c r="BYJ1" s="570"/>
      <c r="BYK1" s="570"/>
      <c r="BYL1" s="570"/>
      <c r="BYM1" s="570"/>
      <c r="BYN1" s="570"/>
      <c r="BYO1" s="570"/>
      <c r="BYP1" s="570"/>
      <c r="BYQ1" s="570"/>
      <c r="BYR1" s="570"/>
      <c r="BYS1" s="570"/>
      <c r="BYT1" s="570"/>
      <c r="BYU1" s="570"/>
      <c r="BYV1" s="570"/>
      <c r="BYW1" s="570"/>
      <c r="BYX1" s="570"/>
      <c r="BYY1" s="570"/>
      <c r="BYZ1" s="570"/>
      <c r="BZA1" s="570"/>
      <c r="BZB1" s="570"/>
      <c r="BZC1" s="570"/>
      <c r="BZD1" s="570"/>
      <c r="BZE1" s="570"/>
      <c r="BZF1" s="570"/>
      <c r="BZG1" s="570"/>
      <c r="BZH1" s="570"/>
      <c r="BZI1" s="570"/>
      <c r="BZJ1" s="570"/>
      <c r="BZK1" s="570"/>
      <c r="BZL1" s="570"/>
      <c r="BZM1" s="570"/>
      <c r="BZN1" s="570"/>
      <c r="BZO1" s="570"/>
      <c r="BZP1" s="570"/>
      <c r="BZQ1" s="570"/>
      <c r="BZR1" s="570"/>
      <c r="BZS1" s="570"/>
      <c r="BZT1" s="570"/>
      <c r="BZU1" s="570"/>
      <c r="BZV1" s="570"/>
      <c r="BZW1" s="570"/>
      <c r="BZX1" s="570"/>
      <c r="BZY1" s="570"/>
      <c r="BZZ1" s="570"/>
      <c r="CAA1" s="570"/>
      <c r="CAB1" s="570"/>
      <c r="CAC1" s="570"/>
      <c r="CAD1" s="570"/>
      <c r="CAE1" s="570"/>
      <c r="CAF1" s="570"/>
      <c r="CAG1" s="570"/>
      <c r="CAH1" s="570"/>
      <c r="CAI1" s="570"/>
      <c r="CAJ1" s="570"/>
      <c r="CAK1" s="570"/>
      <c r="CAL1" s="570"/>
      <c r="CAM1" s="570"/>
      <c r="CAN1" s="570"/>
      <c r="CAO1" s="570"/>
      <c r="CAP1" s="570"/>
      <c r="CAQ1" s="570"/>
      <c r="CAR1" s="570"/>
      <c r="CAS1" s="570"/>
      <c r="CAT1" s="570"/>
      <c r="CAU1" s="570"/>
      <c r="CAV1" s="570"/>
      <c r="CAW1" s="570"/>
      <c r="CAX1" s="570"/>
      <c r="CAY1" s="570"/>
      <c r="CAZ1" s="570"/>
      <c r="CBA1" s="570"/>
      <c r="CBB1" s="570"/>
      <c r="CBC1" s="570"/>
      <c r="CBD1" s="570"/>
      <c r="CBE1" s="570"/>
      <c r="CBF1" s="570"/>
      <c r="CBG1" s="570"/>
      <c r="CBH1" s="570"/>
      <c r="CBI1" s="570"/>
      <c r="CBJ1" s="570"/>
      <c r="CBK1" s="570"/>
      <c r="CBL1" s="570"/>
      <c r="CBM1" s="570"/>
      <c r="CBN1" s="570"/>
      <c r="CBO1" s="570"/>
      <c r="CBP1" s="570"/>
      <c r="CBQ1" s="570"/>
      <c r="CBR1" s="570"/>
      <c r="CBS1" s="570"/>
      <c r="CBT1" s="570"/>
      <c r="CBU1" s="570"/>
      <c r="CBV1" s="570"/>
      <c r="CBW1" s="570"/>
      <c r="CBX1" s="570"/>
      <c r="CBY1" s="570"/>
      <c r="CBZ1" s="570"/>
      <c r="CCA1" s="570"/>
      <c r="CCB1" s="570"/>
      <c r="CCC1" s="570"/>
      <c r="CCD1" s="570"/>
      <c r="CCE1" s="570"/>
      <c r="CCF1" s="570"/>
      <c r="CCG1" s="570"/>
      <c r="CCH1" s="570"/>
      <c r="CCI1" s="570"/>
      <c r="CCJ1" s="570"/>
      <c r="CCK1" s="570"/>
      <c r="CCL1" s="570"/>
      <c r="CCM1" s="570"/>
      <c r="CCN1" s="570"/>
      <c r="CCO1" s="570"/>
      <c r="CCP1" s="570"/>
      <c r="CCQ1" s="570"/>
      <c r="CCR1" s="570"/>
      <c r="CCS1" s="570"/>
      <c r="CCT1" s="570"/>
      <c r="CCU1" s="570"/>
      <c r="CCV1" s="570"/>
      <c r="CCW1" s="570"/>
      <c r="CCX1" s="570"/>
      <c r="CCY1" s="570"/>
      <c r="CCZ1" s="570"/>
      <c r="CDA1" s="570"/>
      <c r="CDB1" s="570"/>
      <c r="CDC1" s="570"/>
      <c r="CDD1" s="570"/>
      <c r="CDE1" s="570"/>
      <c r="CDF1" s="570"/>
      <c r="CDG1" s="570"/>
      <c r="CDH1" s="570"/>
      <c r="CDI1" s="570"/>
      <c r="CDJ1" s="570"/>
      <c r="CDK1" s="570"/>
      <c r="CDL1" s="570"/>
      <c r="CDM1" s="570"/>
      <c r="CDN1" s="570"/>
      <c r="CDO1" s="570"/>
      <c r="CDP1" s="570"/>
      <c r="CDQ1" s="570"/>
      <c r="CDR1" s="570"/>
      <c r="CDS1" s="570"/>
      <c r="CDT1" s="570"/>
      <c r="CDU1" s="570"/>
      <c r="CDV1" s="570"/>
      <c r="CDW1" s="570"/>
      <c r="CDX1" s="570"/>
      <c r="CDY1" s="570"/>
      <c r="CDZ1" s="570"/>
      <c r="CEA1" s="570"/>
      <c r="CEB1" s="570"/>
      <c r="CEC1" s="570"/>
      <c r="CED1" s="570"/>
      <c r="CEE1" s="570"/>
      <c r="CEF1" s="570"/>
      <c r="CEG1" s="570"/>
      <c r="CEH1" s="570"/>
      <c r="CEI1" s="570"/>
      <c r="CEJ1" s="570"/>
      <c r="CEK1" s="570"/>
      <c r="CEL1" s="570"/>
      <c r="CEM1" s="570"/>
      <c r="CEN1" s="570"/>
      <c r="CEO1" s="570"/>
      <c r="CEP1" s="570"/>
      <c r="CEQ1" s="570"/>
      <c r="CER1" s="570"/>
      <c r="CES1" s="570"/>
      <c r="CET1" s="570"/>
      <c r="CEU1" s="570"/>
      <c r="CEV1" s="570"/>
      <c r="CEW1" s="570"/>
      <c r="CEX1" s="570"/>
      <c r="CEY1" s="570"/>
      <c r="CEZ1" s="570"/>
      <c r="CFA1" s="570"/>
      <c r="CFB1" s="570"/>
      <c r="CFC1" s="570"/>
      <c r="CFD1" s="570"/>
      <c r="CFE1" s="570"/>
      <c r="CFF1" s="570"/>
      <c r="CFG1" s="570"/>
      <c r="CFH1" s="570"/>
      <c r="CFI1" s="570"/>
      <c r="CFJ1" s="570"/>
      <c r="CFK1" s="570"/>
      <c r="CFL1" s="570"/>
      <c r="CFM1" s="570"/>
      <c r="CFN1" s="570"/>
      <c r="CFO1" s="570"/>
      <c r="CFP1" s="570"/>
      <c r="CFQ1" s="570"/>
      <c r="CFR1" s="570"/>
      <c r="CFS1" s="570"/>
      <c r="CFT1" s="570"/>
      <c r="CFU1" s="570"/>
      <c r="CFV1" s="570"/>
      <c r="CFW1" s="570"/>
      <c r="CFX1" s="570"/>
      <c r="CFY1" s="570"/>
      <c r="CFZ1" s="570"/>
      <c r="CGA1" s="570"/>
      <c r="CGB1" s="570"/>
      <c r="CGC1" s="570"/>
      <c r="CGD1" s="570"/>
      <c r="CGE1" s="570"/>
      <c r="CGF1" s="570"/>
      <c r="CGG1" s="570"/>
      <c r="CGH1" s="570"/>
      <c r="CGI1" s="570"/>
      <c r="CGJ1" s="570"/>
      <c r="CGK1" s="570"/>
      <c r="CGL1" s="570"/>
      <c r="CGM1" s="570"/>
      <c r="CGN1" s="570"/>
      <c r="CGO1" s="570"/>
      <c r="CGP1" s="570"/>
      <c r="CGQ1" s="570"/>
      <c r="CGR1" s="570"/>
      <c r="CGS1" s="570"/>
      <c r="CGT1" s="570"/>
      <c r="CGU1" s="570"/>
      <c r="CGV1" s="570"/>
      <c r="CGW1" s="570"/>
      <c r="CGX1" s="570"/>
      <c r="CGY1" s="570"/>
      <c r="CGZ1" s="570"/>
      <c r="CHA1" s="570"/>
      <c r="CHB1" s="570"/>
      <c r="CHC1" s="570"/>
      <c r="CHD1" s="570"/>
      <c r="CHE1" s="570"/>
      <c r="CHF1" s="570"/>
      <c r="CHG1" s="570"/>
      <c r="CHH1" s="570"/>
      <c r="CHI1" s="570"/>
      <c r="CHJ1" s="570"/>
      <c r="CHK1" s="570"/>
      <c r="CHL1" s="570"/>
      <c r="CHM1" s="570"/>
      <c r="CHN1" s="570"/>
      <c r="CHO1" s="570"/>
      <c r="CHP1" s="570"/>
      <c r="CHQ1" s="570"/>
      <c r="CHR1" s="570"/>
      <c r="CHS1" s="570"/>
      <c r="CHT1" s="570"/>
      <c r="CHU1" s="570"/>
      <c r="CHV1" s="570"/>
      <c r="CHW1" s="570"/>
      <c r="CHX1" s="570"/>
      <c r="CHY1" s="570"/>
      <c r="CHZ1" s="570"/>
      <c r="CIA1" s="570"/>
      <c r="CIB1" s="570"/>
      <c r="CIC1" s="570"/>
      <c r="CID1" s="570"/>
      <c r="CIE1" s="570"/>
      <c r="CIF1" s="570"/>
      <c r="CIG1" s="570"/>
      <c r="CIH1" s="570"/>
      <c r="CII1" s="570"/>
      <c r="CIJ1" s="570"/>
      <c r="CIK1" s="570"/>
      <c r="CIL1" s="570"/>
      <c r="CIM1" s="570"/>
      <c r="CIN1" s="570"/>
      <c r="CIO1" s="570"/>
      <c r="CIP1" s="570"/>
      <c r="CIQ1" s="570"/>
      <c r="CIR1" s="570"/>
      <c r="CIS1" s="570"/>
      <c r="CIT1" s="570"/>
      <c r="CIU1" s="570"/>
      <c r="CIV1" s="570"/>
      <c r="CIW1" s="570"/>
      <c r="CIX1" s="570"/>
      <c r="CIY1" s="570"/>
      <c r="CIZ1" s="570"/>
      <c r="CJA1" s="570"/>
      <c r="CJB1" s="570"/>
      <c r="CJC1" s="570"/>
      <c r="CJD1" s="570"/>
      <c r="CJE1" s="570"/>
      <c r="CJF1" s="570"/>
      <c r="CJG1" s="570"/>
      <c r="CJH1" s="570"/>
      <c r="CJI1" s="570"/>
      <c r="CJJ1" s="570"/>
      <c r="CJK1" s="570"/>
      <c r="CJL1" s="570"/>
      <c r="CJM1" s="570"/>
      <c r="CJN1" s="570"/>
      <c r="CJO1" s="570"/>
      <c r="CJP1" s="570"/>
      <c r="CJQ1" s="570"/>
      <c r="CJR1" s="570"/>
      <c r="CJS1" s="570"/>
      <c r="CJT1" s="570"/>
      <c r="CJU1" s="570"/>
      <c r="CJV1" s="570"/>
      <c r="CJW1" s="570"/>
      <c r="CJX1" s="570"/>
      <c r="CJY1" s="570"/>
      <c r="CJZ1" s="570"/>
      <c r="CKA1" s="570"/>
      <c r="CKB1" s="570"/>
      <c r="CKC1" s="570"/>
      <c r="CKD1" s="570"/>
      <c r="CKE1" s="570"/>
      <c r="CKF1" s="570"/>
      <c r="CKG1" s="570"/>
      <c r="CKH1" s="570"/>
      <c r="CKI1" s="570"/>
      <c r="CKJ1" s="570"/>
      <c r="CKK1" s="570"/>
      <c r="CKL1" s="570"/>
      <c r="CKM1" s="570"/>
      <c r="CKN1" s="570"/>
      <c r="CKO1" s="570"/>
      <c r="CKP1" s="570"/>
      <c r="CKQ1" s="570"/>
      <c r="CKR1" s="570"/>
      <c r="CKS1" s="570"/>
      <c r="CKT1" s="570"/>
      <c r="CKU1" s="570"/>
      <c r="CKV1" s="570"/>
      <c r="CKW1" s="570"/>
      <c r="CKX1" s="570"/>
      <c r="CKY1" s="570"/>
      <c r="CKZ1" s="570"/>
      <c r="CLA1" s="570"/>
      <c r="CLB1" s="570"/>
      <c r="CLC1" s="570"/>
      <c r="CLD1" s="570"/>
      <c r="CLE1" s="570"/>
      <c r="CLF1" s="570"/>
      <c r="CLG1" s="570"/>
      <c r="CLH1" s="570"/>
      <c r="CLI1" s="570"/>
      <c r="CLJ1" s="570"/>
      <c r="CLK1" s="570"/>
      <c r="CLL1" s="570"/>
      <c r="CLM1" s="570"/>
      <c r="CLN1" s="570"/>
      <c r="CLO1" s="570"/>
      <c r="CLP1" s="570"/>
      <c r="CLQ1" s="570"/>
      <c r="CLR1" s="570"/>
      <c r="CLS1" s="570"/>
      <c r="CLT1" s="570"/>
      <c r="CLU1" s="570"/>
      <c r="CLV1" s="570"/>
      <c r="CLW1" s="570"/>
      <c r="CLX1" s="570"/>
      <c r="CLY1" s="570"/>
      <c r="CLZ1" s="570"/>
      <c r="CMA1" s="570"/>
      <c r="CMB1" s="570"/>
      <c r="CMC1" s="570"/>
      <c r="CMD1" s="570"/>
      <c r="CME1" s="570"/>
      <c r="CMF1" s="570"/>
      <c r="CMG1" s="570"/>
      <c r="CMH1" s="570"/>
      <c r="CMI1" s="570"/>
      <c r="CMJ1" s="570"/>
      <c r="CMK1" s="570"/>
      <c r="CML1" s="570"/>
      <c r="CMM1" s="570"/>
      <c r="CMN1" s="570"/>
      <c r="CMO1" s="570"/>
      <c r="CMP1" s="570"/>
      <c r="CMQ1" s="570"/>
      <c r="CMR1" s="570"/>
      <c r="CMS1" s="570"/>
      <c r="CMT1" s="570"/>
      <c r="CMU1" s="570"/>
      <c r="CMV1" s="570"/>
      <c r="CMW1" s="570"/>
      <c r="CMX1" s="570"/>
      <c r="CMY1" s="570"/>
      <c r="CMZ1" s="570"/>
      <c r="CNA1" s="570"/>
      <c r="CNB1" s="570"/>
      <c r="CNC1" s="570"/>
      <c r="CND1" s="570"/>
      <c r="CNE1" s="570"/>
      <c r="CNF1" s="570"/>
      <c r="CNG1" s="570"/>
      <c r="CNH1" s="570"/>
      <c r="CNI1" s="570"/>
      <c r="CNJ1" s="570"/>
      <c r="CNK1" s="570"/>
      <c r="CNL1" s="570"/>
      <c r="CNM1" s="570"/>
      <c r="CNN1" s="570"/>
      <c r="CNO1" s="570"/>
      <c r="CNP1" s="570"/>
      <c r="CNQ1" s="570"/>
      <c r="CNR1" s="570"/>
      <c r="CNS1" s="570"/>
      <c r="CNT1" s="570"/>
      <c r="CNU1" s="570"/>
      <c r="CNV1" s="570"/>
      <c r="CNW1" s="570"/>
      <c r="CNX1" s="570"/>
      <c r="CNY1" s="570"/>
      <c r="CNZ1" s="570"/>
      <c r="COA1" s="570"/>
      <c r="COB1" s="570"/>
      <c r="COC1" s="570"/>
      <c r="COD1" s="570"/>
      <c r="COE1" s="570"/>
      <c r="COF1" s="570"/>
      <c r="COG1" s="570"/>
      <c r="COH1" s="570"/>
      <c r="COI1" s="570"/>
      <c r="COJ1" s="570"/>
      <c r="COK1" s="570"/>
      <c r="COL1" s="570"/>
      <c r="COM1" s="570"/>
      <c r="CON1" s="570"/>
      <c r="COO1" s="570"/>
      <c r="COP1" s="570"/>
      <c r="COQ1" s="570"/>
      <c r="COR1" s="570"/>
      <c r="COS1" s="570"/>
      <c r="COT1" s="570"/>
      <c r="COU1" s="570"/>
      <c r="COV1" s="570"/>
      <c r="COW1" s="570"/>
      <c r="COX1" s="570"/>
      <c r="COY1" s="570"/>
      <c r="COZ1" s="570"/>
      <c r="CPA1" s="570"/>
      <c r="CPB1" s="570"/>
      <c r="CPC1" s="570"/>
      <c r="CPD1" s="570"/>
      <c r="CPE1" s="570"/>
      <c r="CPF1" s="570"/>
      <c r="CPG1" s="570"/>
      <c r="CPH1" s="570"/>
      <c r="CPI1" s="570"/>
      <c r="CPJ1" s="570"/>
      <c r="CPK1" s="570"/>
      <c r="CPL1" s="570"/>
      <c r="CPM1" s="570"/>
      <c r="CPN1" s="570"/>
      <c r="CPO1" s="570"/>
      <c r="CPP1" s="570"/>
      <c r="CPQ1" s="570"/>
      <c r="CPR1" s="570"/>
      <c r="CPS1" s="570"/>
      <c r="CPT1" s="570"/>
      <c r="CPU1" s="570"/>
      <c r="CPV1" s="570"/>
      <c r="CPW1" s="570"/>
      <c r="CPX1" s="570"/>
      <c r="CPY1" s="570"/>
      <c r="CPZ1" s="570"/>
      <c r="CQA1" s="570"/>
      <c r="CQB1" s="570"/>
      <c r="CQC1" s="570"/>
      <c r="CQD1" s="570"/>
      <c r="CQE1" s="570"/>
      <c r="CQF1" s="570"/>
      <c r="CQG1" s="570"/>
      <c r="CQH1" s="570"/>
      <c r="CQI1" s="570"/>
      <c r="CQJ1" s="570"/>
      <c r="CQK1" s="570"/>
      <c r="CQL1" s="570"/>
      <c r="CQM1" s="570"/>
      <c r="CQN1" s="570"/>
      <c r="CQO1" s="570"/>
      <c r="CQP1" s="570"/>
      <c r="CQQ1" s="570"/>
      <c r="CQR1" s="570"/>
      <c r="CQS1" s="570"/>
      <c r="CQT1" s="570"/>
      <c r="CQU1" s="570"/>
      <c r="CQV1" s="570"/>
      <c r="CQW1" s="570"/>
      <c r="CQX1" s="570"/>
      <c r="CQY1" s="570"/>
      <c r="CQZ1" s="570"/>
      <c r="CRA1" s="570"/>
      <c r="CRB1" s="570"/>
      <c r="CRC1" s="570"/>
      <c r="CRD1" s="570"/>
      <c r="CRE1" s="570"/>
      <c r="CRF1" s="570"/>
      <c r="CRG1" s="570"/>
      <c r="CRH1" s="570"/>
      <c r="CRI1" s="570"/>
      <c r="CRJ1" s="570"/>
      <c r="CRK1" s="570"/>
      <c r="CRL1" s="570"/>
      <c r="CRM1" s="570"/>
      <c r="CRN1" s="570"/>
      <c r="CRO1" s="570"/>
      <c r="CRP1" s="570"/>
      <c r="CRQ1" s="570"/>
      <c r="CRR1" s="570"/>
      <c r="CRS1" s="570"/>
      <c r="CRT1" s="570"/>
      <c r="CRU1" s="570"/>
      <c r="CRV1" s="570"/>
      <c r="CRW1" s="570"/>
      <c r="CRX1" s="570"/>
      <c r="CRY1" s="570"/>
      <c r="CRZ1" s="570"/>
      <c r="CSA1" s="570"/>
      <c r="CSB1" s="570"/>
      <c r="CSC1" s="570"/>
      <c r="CSD1" s="570"/>
      <c r="CSE1" s="570"/>
      <c r="CSF1" s="570"/>
      <c r="CSG1" s="570"/>
      <c r="CSH1" s="570"/>
      <c r="CSI1" s="570"/>
      <c r="CSJ1" s="570"/>
      <c r="CSK1" s="570"/>
      <c r="CSL1" s="570"/>
      <c r="CSM1" s="570"/>
      <c r="CSN1" s="570"/>
      <c r="CSO1" s="570"/>
      <c r="CSP1" s="570"/>
      <c r="CSQ1" s="570"/>
      <c r="CSR1" s="570"/>
      <c r="CSS1" s="570"/>
      <c r="CST1" s="570"/>
      <c r="CSU1" s="570"/>
      <c r="CSV1" s="570"/>
      <c r="CSW1" s="570"/>
      <c r="CSX1" s="570"/>
      <c r="CSY1" s="570"/>
      <c r="CSZ1" s="570"/>
      <c r="CTA1" s="570"/>
      <c r="CTB1" s="570"/>
      <c r="CTC1" s="570"/>
      <c r="CTD1" s="570"/>
      <c r="CTE1" s="570"/>
      <c r="CTF1" s="570"/>
      <c r="CTG1" s="570"/>
      <c r="CTH1" s="570"/>
      <c r="CTI1" s="570"/>
      <c r="CTJ1" s="570"/>
      <c r="CTK1" s="570"/>
      <c r="CTL1" s="570"/>
      <c r="CTM1" s="570"/>
      <c r="CTN1" s="570"/>
      <c r="CTO1" s="570"/>
      <c r="CTP1" s="570"/>
      <c r="CTQ1" s="570"/>
      <c r="CTR1" s="570"/>
      <c r="CTS1" s="570"/>
      <c r="CTT1" s="570"/>
      <c r="CTU1" s="570"/>
      <c r="CTV1" s="570"/>
      <c r="CTW1" s="570"/>
      <c r="CTX1" s="570"/>
      <c r="CTY1" s="570"/>
      <c r="CTZ1" s="570"/>
      <c r="CUA1" s="570"/>
      <c r="CUB1" s="570"/>
      <c r="CUC1" s="570"/>
      <c r="CUD1" s="570"/>
      <c r="CUE1" s="570"/>
      <c r="CUF1" s="570"/>
      <c r="CUG1" s="570"/>
      <c r="CUH1" s="570"/>
      <c r="CUI1" s="570"/>
      <c r="CUJ1" s="570"/>
      <c r="CUK1" s="570"/>
      <c r="CUL1" s="570"/>
      <c r="CUM1" s="570"/>
      <c r="CUN1" s="570"/>
      <c r="CUO1" s="570"/>
      <c r="CUP1" s="570"/>
      <c r="CUQ1" s="570"/>
      <c r="CUR1" s="570"/>
      <c r="CUS1" s="570"/>
      <c r="CUT1" s="570"/>
      <c r="CUU1" s="570"/>
      <c r="CUV1" s="570"/>
      <c r="CUW1" s="570"/>
      <c r="CUX1" s="570"/>
      <c r="CUY1" s="570"/>
      <c r="CUZ1" s="570"/>
      <c r="CVA1" s="570"/>
      <c r="CVB1" s="570"/>
      <c r="CVC1" s="570"/>
      <c r="CVD1" s="570"/>
      <c r="CVE1" s="570"/>
      <c r="CVF1" s="570"/>
      <c r="CVG1" s="570"/>
      <c r="CVH1" s="570"/>
      <c r="CVI1" s="570"/>
      <c r="CVJ1" s="570"/>
      <c r="CVK1" s="570"/>
      <c r="CVL1" s="570"/>
      <c r="CVM1" s="570"/>
      <c r="CVN1" s="570"/>
      <c r="CVO1" s="570"/>
      <c r="CVP1" s="570"/>
      <c r="CVQ1" s="570"/>
      <c r="CVR1" s="570"/>
      <c r="CVS1" s="570"/>
      <c r="CVT1" s="570"/>
      <c r="CVU1" s="570"/>
      <c r="CVV1" s="570"/>
      <c r="CVW1" s="570"/>
      <c r="CVX1" s="570"/>
      <c r="CVY1" s="570"/>
      <c r="CVZ1" s="570"/>
      <c r="CWA1" s="570"/>
      <c r="CWB1" s="570"/>
      <c r="CWC1" s="570"/>
      <c r="CWD1" s="570"/>
      <c r="CWE1" s="570"/>
      <c r="CWF1" s="570"/>
      <c r="CWG1" s="570"/>
      <c r="CWH1" s="570"/>
      <c r="CWI1" s="570"/>
      <c r="CWJ1" s="570"/>
      <c r="CWK1" s="570"/>
      <c r="CWL1" s="570"/>
      <c r="CWM1" s="570"/>
      <c r="CWN1" s="570"/>
      <c r="CWO1" s="570"/>
      <c r="CWP1" s="570"/>
      <c r="CWQ1" s="570"/>
      <c r="CWR1" s="570"/>
      <c r="CWS1" s="570"/>
      <c r="CWT1" s="570"/>
      <c r="CWU1" s="570"/>
      <c r="CWV1" s="570"/>
      <c r="CWW1" s="570"/>
      <c r="CWX1" s="570"/>
      <c r="CWY1" s="570"/>
      <c r="CWZ1" s="570"/>
      <c r="CXA1" s="570"/>
      <c r="CXB1" s="570"/>
      <c r="CXC1" s="570"/>
      <c r="CXD1" s="570"/>
      <c r="CXE1" s="570"/>
      <c r="CXF1" s="570"/>
      <c r="CXG1" s="570"/>
      <c r="CXH1" s="570"/>
      <c r="CXI1" s="570"/>
      <c r="CXJ1" s="570"/>
      <c r="CXK1" s="570"/>
      <c r="CXL1" s="570"/>
      <c r="CXM1" s="570"/>
      <c r="CXN1" s="570"/>
      <c r="CXO1" s="570"/>
      <c r="CXP1" s="570"/>
      <c r="CXQ1" s="570"/>
      <c r="CXR1" s="570"/>
      <c r="CXS1" s="570"/>
      <c r="CXT1" s="570"/>
      <c r="CXU1" s="570"/>
      <c r="CXV1" s="570"/>
      <c r="CXW1" s="570"/>
      <c r="CXX1" s="570"/>
      <c r="CXY1" s="570"/>
      <c r="CXZ1" s="570"/>
      <c r="CYA1" s="570"/>
      <c r="CYB1" s="570"/>
      <c r="CYC1" s="570"/>
      <c r="CYD1" s="570"/>
      <c r="CYE1" s="570"/>
      <c r="CYF1" s="570"/>
      <c r="CYG1" s="570"/>
      <c r="CYH1" s="570"/>
      <c r="CYI1" s="570"/>
      <c r="CYJ1" s="570"/>
      <c r="CYK1" s="570"/>
      <c r="CYL1" s="570"/>
      <c r="CYM1" s="570"/>
      <c r="CYN1" s="570"/>
      <c r="CYO1" s="570"/>
      <c r="CYP1" s="570"/>
      <c r="CYQ1" s="570"/>
      <c r="CYR1" s="570"/>
      <c r="CYS1" s="570"/>
      <c r="CYT1" s="570"/>
      <c r="CYU1" s="570"/>
      <c r="CYV1" s="570"/>
      <c r="CYW1" s="570"/>
      <c r="CYX1" s="570"/>
      <c r="CYY1" s="570"/>
      <c r="CYZ1" s="570"/>
      <c r="CZA1" s="570"/>
      <c r="CZB1" s="570"/>
      <c r="CZC1" s="570"/>
      <c r="CZD1" s="570"/>
      <c r="CZE1" s="570"/>
      <c r="CZF1" s="570"/>
      <c r="CZG1" s="570"/>
      <c r="CZH1" s="570"/>
      <c r="CZI1" s="570"/>
      <c r="CZJ1" s="570"/>
      <c r="CZK1" s="570"/>
      <c r="CZL1" s="570"/>
      <c r="CZM1" s="570"/>
      <c r="CZN1" s="570"/>
      <c r="CZO1" s="570"/>
      <c r="CZP1" s="570"/>
      <c r="CZQ1" s="570"/>
      <c r="CZR1" s="570"/>
      <c r="CZS1" s="570"/>
      <c r="CZT1" s="570"/>
      <c r="CZU1" s="570"/>
      <c r="CZV1" s="570"/>
      <c r="CZW1" s="570"/>
      <c r="CZX1" s="570"/>
      <c r="CZY1" s="570"/>
      <c r="CZZ1" s="570"/>
      <c r="DAA1" s="570"/>
      <c r="DAB1" s="570"/>
      <c r="DAC1" s="570"/>
      <c r="DAD1" s="570"/>
      <c r="DAE1" s="570"/>
      <c r="DAF1" s="570"/>
      <c r="DAG1" s="570"/>
      <c r="DAH1" s="570"/>
      <c r="DAI1" s="570"/>
      <c r="DAJ1" s="570"/>
      <c r="DAK1" s="570"/>
      <c r="DAL1" s="570"/>
      <c r="DAM1" s="570"/>
      <c r="DAN1" s="570"/>
      <c r="DAO1" s="570"/>
      <c r="DAP1" s="570"/>
      <c r="DAQ1" s="570"/>
      <c r="DAR1" s="570"/>
      <c r="DAS1" s="570"/>
      <c r="DAT1" s="570"/>
      <c r="DAU1" s="570"/>
      <c r="DAV1" s="570"/>
      <c r="DAW1" s="570"/>
      <c r="DAX1" s="570"/>
      <c r="DAY1" s="570"/>
      <c r="DAZ1" s="570"/>
      <c r="DBA1" s="570"/>
      <c r="DBB1" s="570"/>
      <c r="DBC1" s="570"/>
      <c r="DBD1" s="570"/>
      <c r="DBE1" s="570"/>
      <c r="DBF1" s="570"/>
      <c r="DBG1" s="570"/>
      <c r="DBH1" s="570"/>
      <c r="DBI1" s="570"/>
      <c r="DBJ1" s="570"/>
      <c r="DBK1" s="570"/>
      <c r="DBL1" s="570"/>
      <c r="DBM1" s="570"/>
      <c r="DBN1" s="570"/>
      <c r="DBO1" s="570"/>
      <c r="DBP1" s="570"/>
      <c r="DBQ1" s="570"/>
      <c r="DBR1" s="570"/>
      <c r="DBS1" s="570"/>
      <c r="DBT1" s="570"/>
      <c r="DBU1" s="570"/>
      <c r="DBV1" s="570"/>
      <c r="DBW1" s="570"/>
      <c r="DBX1" s="570"/>
      <c r="DBY1" s="570"/>
      <c r="DBZ1" s="570"/>
      <c r="DCA1" s="570"/>
      <c r="DCB1" s="570"/>
      <c r="DCC1" s="570"/>
      <c r="DCD1" s="570"/>
      <c r="DCE1" s="570"/>
      <c r="DCF1" s="570"/>
      <c r="DCG1" s="570"/>
      <c r="DCH1" s="570"/>
      <c r="DCI1" s="570"/>
      <c r="DCJ1" s="570"/>
      <c r="DCK1" s="570"/>
      <c r="DCL1" s="570"/>
      <c r="DCM1" s="570"/>
      <c r="DCN1" s="570"/>
      <c r="DCO1" s="570"/>
      <c r="DCP1" s="570"/>
      <c r="DCQ1" s="570"/>
      <c r="DCR1" s="570"/>
      <c r="DCS1" s="570"/>
      <c r="DCT1" s="570"/>
      <c r="DCU1" s="570"/>
      <c r="DCV1" s="570"/>
      <c r="DCW1" s="570"/>
      <c r="DCX1" s="570"/>
      <c r="DCY1" s="570"/>
      <c r="DCZ1" s="570"/>
      <c r="DDA1" s="570"/>
      <c r="DDB1" s="570"/>
      <c r="DDC1" s="570"/>
      <c r="DDD1" s="570"/>
      <c r="DDE1" s="570"/>
      <c r="DDF1" s="570"/>
      <c r="DDG1" s="570"/>
      <c r="DDH1" s="570"/>
      <c r="DDI1" s="570"/>
      <c r="DDJ1" s="570"/>
      <c r="DDK1" s="570"/>
      <c r="DDL1" s="570"/>
      <c r="DDM1" s="570"/>
      <c r="DDN1" s="570"/>
      <c r="DDO1" s="570"/>
      <c r="DDP1" s="570"/>
      <c r="DDQ1" s="570"/>
      <c r="DDR1" s="570"/>
      <c r="DDS1" s="570"/>
      <c r="DDT1" s="570"/>
      <c r="DDU1" s="570"/>
      <c r="DDV1" s="570"/>
      <c r="DDW1" s="570"/>
      <c r="DDX1" s="570"/>
      <c r="DDY1" s="570"/>
      <c r="DDZ1" s="570"/>
      <c r="DEA1" s="570"/>
      <c r="DEB1" s="570"/>
      <c r="DEC1" s="570"/>
      <c r="DED1" s="570"/>
      <c r="DEE1" s="570"/>
      <c r="DEF1" s="570"/>
      <c r="DEG1" s="570"/>
      <c r="DEH1" s="570"/>
      <c r="DEI1" s="570"/>
      <c r="DEJ1" s="570"/>
      <c r="DEK1" s="570"/>
      <c r="DEL1" s="570"/>
      <c r="DEM1" s="570"/>
      <c r="DEN1" s="570"/>
      <c r="DEO1" s="570"/>
      <c r="DEP1" s="570"/>
      <c r="DEQ1" s="570"/>
      <c r="DER1" s="570"/>
      <c r="DES1" s="570"/>
      <c r="DET1" s="570"/>
      <c r="DEU1" s="570"/>
      <c r="DEV1" s="570"/>
      <c r="DEW1" s="570"/>
      <c r="DEX1" s="570"/>
      <c r="DEY1" s="570"/>
      <c r="DEZ1" s="570"/>
      <c r="DFA1" s="570"/>
      <c r="DFB1" s="570"/>
      <c r="DFC1" s="570"/>
      <c r="DFD1" s="570"/>
      <c r="DFE1" s="570"/>
      <c r="DFF1" s="570"/>
      <c r="DFG1" s="570"/>
      <c r="DFH1" s="570"/>
      <c r="DFI1" s="570"/>
      <c r="DFJ1" s="570"/>
      <c r="DFK1" s="570"/>
      <c r="DFL1" s="570"/>
      <c r="DFM1" s="570"/>
      <c r="DFN1" s="570"/>
      <c r="DFO1" s="570"/>
      <c r="DFP1" s="570"/>
      <c r="DFQ1" s="570"/>
      <c r="DFR1" s="570"/>
      <c r="DFS1" s="570"/>
      <c r="DFT1" s="570"/>
      <c r="DFU1" s="570"/>
      <c r="DFV1" s="570"/>
      <c r="DFW1" s="570"/>
      <c r="DFX1" s="570"/>
      <c r="DFY1" s="570"/>
      <c r="DFZ1" s="570"/>
      <c r="DGA1" s="570"/>
      <c r="DGB1" s="570"/>
      <c r="DGC1" s="570"/>
      <c r="DGD1" s="570"/>
      <c r="DGE1" s="570"/>
      <c r="DGF1" s="570"/>
      <c r="DGG1" s="570"/>
      <c r="DGH1" s="570"/>
      <c r="DGI1" s="570"/>
      <c r="DGJ1" s="570"/>
      <c r="DGK1" s="570"/>
      <c r="DGL1" s="570"/>
      <c r="DGM1" s="570"/>
      <c r="DGN1" s="570"/>
      <c r="DGO1" s="570"/>
      <c r="DGP1" s="570"/>
      <c r="DGQ1" s="570"/>
      <c r="DGR1" s="570"/>
      <c r="DGS1" s="570"/>
      <c r="DGT1" s="570"/>
      <c r="DGU1" s="570"/>
      <c r="DGV1" s="570"/>
      <c r="DGW1" s="570"/>
      <c r="DGX1" s="570"/>
      <c r="DGY1" s="570"/>
      <c r="DGZ1" s="570"/>
      <c r="DHA1" s="570"/>
      <c r="DHB1" s="570"/>
      <c r="DHC1" s="570"/>
      <c r="DHD1" s="570"/>
      <c r="DHE1" s="570"/>
      <c r="DHF1" s="570"/>
      <c r="DHG1" s="570"/>
      <c r="DHH1" s="570"/>
      <c r="DHI1" s="570"/>
      <c r="DHJ1" s="570"/>
      <c r="DHK1" s="570"/>
      <c r="DHL1" s="570"/>
      <c r="DHM1" s="570"/>
      <c r="DHN1" s="570"/>
      <c r="DHO1" s="570"/>
      <c r="DHP1" s="570"/>
      <c r="DHQ1" s="570"/>
      <c r="DHR1" s="570"/>
      <c r="DHS1" s="570"/>
      <c r="DHT1" s="570"/>
      <c r="DHU1" s="570"/>
      <c r="DHV1" s="570"/>
      <c r="DHW1" s="570"/>
      <c r="DHX1" s="570"/>
      <c r="DHY1" s="570"/>
      <c r="DHZ1" s="570"/>
      <c r="DIA1" s="570"/>
      <c r="DIB1" s="570"/>
      <c r="DIC1" s="570"/>
      <c r="DID1" s="570"/>
      <c r="DIE1" s="570"/>
      <c r="DIF1" s="570"/>
      <c r="DIG1" s="570"/>
      <c r="DIH1" s="570"/>
      <c r="DII1" s="570"/>
      <c r="DIJ1" s="570"/>
      <c r="DIK1" s="570"/>
      <c r="DIL1" s="570"/>
      <c r="DIM1" s="570"/>
      <c r="DIN1" s="570"/>
      <c r="DIO1" s="570"/>
      <c r="DIP1" s="570"/>
      <c r="DIQ1" s="570"/>
      <c r="DIR1" s="570"/>
      <c r="DIS1" s="570"/>
      <c r="DIT1" s="570"/>
      <c r="DIU1" s="570"/>
      <c r="DIV1" s="570"/>
      <c r="DIW1" s="570"/>
      <c r="DIX1" s="570"/>
      <c r="DIY1" s="570"/>
      <c r="DIZ1" s="570"/>
      <c r="DJA1" s="570"/>
      <c r="DJB1" s="570"/>
      <c r="DJC1" s="570"/>
      <c r="DJD1" s="570"/>
      <c r="DJE1" s="570"/>
      <c r="DJF1" s="570"/>
      <c r="DJG1" s="570"/>
      <c r="DJH1" s="570"/>
      <c r="DJI1" s="570"/>
      <c r="DJJ1" s="570"/>
      <c r="DJK1" s="570"/>
      <c r="DJL1" s="570"/>
      <c r="DJM1" s="570"/>
      <c r="DJN1" s="570"/>
      <c r="DJO1" s="570"/>
      <c r="DJP1" s="570"/>
      <c r="DJQ1" s="570"/>
      <c r="DJR1" s="570"/>
      <c r="DJS1" s="570"/>
      <c r="DJT1" s="570"/>
      <c r="DJU1" s="570"/>
      <c r="DJV1" s="570"/>
      <c r="DJW1" s="570"/>
      <c r="DJX1" s="570"/>
      <c r="DJY1" s="570"/>
      <c r="DJZ1" s="570"/>
      <c r="DKA1" s="570"/>
      <c r="DKB1" s="570"/>
      <c r="DKC1" s="570"/>
      <c r="DKD1" s="570"/>
      <c r="DKE1" s="570"/>
      <c r="DKF1" s="570"/>
      <c r="DKG1" s="570"/>
      <c r="DKH1" s="570"/>
      <c r="DKI1" s="570"/>
      <c r="DKJ1" s="570"/>
      <c r="DKK1" s="570"/>
      <c r="DKL1" s="570"/>
      <c r="DKM1" s="570"/>
      <c r="DKN1" s="570"/>
      <c r="DKO1" s="570"/>
      <c r="DKP1" s="570"/>
      <c r="DKQ1" s="570"/>
      <c r="DKR1" s="570"/>
      <c r="DKS1" s="570"/>
      <c r="DKT1" s="570"/>
      <c r="DKU1" s="570"/>
      <c r="DKV1" s="570"/>
      <c r="DKW1" s="570"/>
      <c r="DKX1" s="570"/>
      <c r="DKY1" s="570"/>
      <c r="DKZ1" s="570"/>
      <c r="DLA1" s="570"/>
      <c r="DLB1" s="570"/>
      <c r="DLC1" s="570"/>
      <c r="DLD1" s="570"/>
      <c r="DLE1" s="570"/>
      <c r="DLF1" s="570"/>
      <c r="DLG1" s="570"/>
      <c r="DLH1" s="570"/>
      <c r="DLI1" s="570"/>
      <c r="DLJ1" s="570"/>
      <c r="DLK1" s="570"/>
      <c r="DLL1" s="570"/>
      <c r="DLM1" s="570"/>
      <c r="DLN1" s="570"/>
      <c r="DLO1" s="570"/>
      <c r="DLP1" s="570"/>
      <c r="DLQ1" s="570"/>
      <c r="DLR1" s="570"/>
      <c r="DLS1" s="570"/>
      <c r="DLT1" s="570"/>
      <c r="DLU1" s="570"/>
      <c r="DLV1" s="570"/>
      <c r="DLW1" s="570"/>
      <c r="DLX1" s="570"/>
      <c r="DLY1" s="570"/>
      <c r="DLZ1" s="570"/>
      <c r="DMA1" s="570"/>
      <c r="DMB1" s="570"/>
      <c r="DMC1" s="570"/>
      <c r="DMD1" s="570"/>
      <c r="DME1" s="570"/>
      <c r="DMF1" s="570"/>
      <c r="DMG1" s="570"/>
      <c r="DMH1" s="570"/>
      <c r="DMI1" s="570"/>
      <c r="DMJ1" s="570"/>
      <c r="DMK1" s="570"/>
      <c r="DML1" s="570"/>
      <c r="DMM1" s="570"/>
      <c r="DMN1" s="570"/>
      <c r="DMO1" s="570"/>
      <c r="DMP1" s="570"/>
      <c r="DMQ1" s="570"/>
      <c r="DMR1" s="570"/>
      <c r="DMS1" s="570"/>
      <c r="DMT1" s="570"/>
      <c r="DMU1" s="570"/>
      <c r="DMV1" s="570"/>
      <c r="DMW1" s="570"/>
      <c r="DMX1" s="570"/>
      <c r="DMY1" s="570"/>
      <c r="DMZ1" s="570"/>
      <c r="DNA1" s="570"/>
      <c r="DNB1" s="570"/>
      <c r="DNC1" s="570"/>
      <c r="DND1" s="570"/>
      <c r="DNE1" s="570"/>
      <c r="DNF1" s="570"/>
      <c r="DNG1" s="570"/>
      <c r="DNH1" s="570"/>
      <c r="DNI1" s="570"/>
      <c r="DNJ1" s="570"/>
      <c r="DNK1" s="570"/>
      <c r="DNL1" s="570"/>
      <c r="DNM1" s="570"/>
      <c r="DNN1" s="570"/>
      <c r="DNO1" s="570"/>
      <c r="DNP1" s="570"/>
      <c r="DNQ1" s="570"/>
      <c r="DNR1" s="570"/>
      <c r="DNS1" s="570"/>
      <c r="DNT1" s="570"/>
      <c r="DNU1" s="570"/>
      <c r="DNV1" s="570"/>
      <c r="DNW1" s="570"/>
      <c r="DNX1" s="570"/>
      <c r="DNY1" s="570"/>
      <c r="DNZ1" s="570"/>
      <c r="DOA1" s="570"/>
      <c r="DOB1" s="570"/>
      <c r="DOC1" s="570"/>
      <c r="DOD1" s="570"/>
      <c r="DOE1" s="570"/>
      <c r="DOF1" s="570"/>
      <c r="DOG1" s="570"/>
      <c r="DOH1" s="570"/>
      <c r="DOI1" s="570"/>
      <c r="DOJ1" s="570"/>
      <c r="DOK1" s="570"/>
      <c r="DOL1" s="570"/>
      <c r="DOM1" s="570"/>
      <c r="DON1" s="570"/>
      <c r="DOO1" s="570"/>
      <c r="DOP1" s="570"/>
      <c r="DOQ1" s="570"/>
      <c r="DOR1" s="570"/>
      <c r="DOS1" s="570"/>
      <c r="DOT1" s="570"/>
      <c r="DOU1" s="570"/>
      <c r="DOV1" s="570"/>
      <c r="DOW1" s="570"/>
      <c r="DOX1" s="570"/>
      <c r="DOY1" s="570"/>
      <c r="DOZ1" s="570"/>
      <c r="DPA1" s="570"/>
      <c r="DPB1" s="570"/>
      <c r="DPC1" s="570"/>
      <c r="DPD1" s="570"/>
      <c r="DPE1" s="570"/>
      <c r="DPF1" s="570"/>
      <c r="DPG1" s="570"/>
      <c r="DPH1" s="570"/>
      <c r="DPI1" s="570"/>
      <c r="DPJ1" s="570"/>
      <c r="DPK1" s="570"/>
      <c r="DPL1" s="570"/>
      <c r="DPM1" s="570"/>
      <c r="DPN1" s="570"/>
      <c r="DPO1" s="570"/>
      <c r="DPP1" s="570"/>
      <c r="DPQ1" s="570"/>
      <c r="DPR1" s="570"/>
      <c r="DPS1" s="570"/>
      <c r="DPT1" s="570"/>
      <c r="DPU1" s="570"/>
      <c r="DPV1" s="570"/>
      <c r="DPW1" s="570"/>
      <c r="DPX1" s="570"/>
      <c r="DPY1" s="570"/>
      <c r="DPZ1" s="570"/>
      <c r="DQA1" s="570"/>
      <c r="DQB1" s="570"/>
      <c r="DQC1" s="570"/>
      <c r="DQD1" s="570"/>
      <c r="DQE1" s="570"/>
      <c r="DQF1" s="570"/>
      <c r="DQG1" s="570"/>
      <c r="DQH1" s="570"/>
      <c r="DQI1" s="570"/>
      <c r="DQJ1" s="570"/>
      <c r="DQK1" s="570"/>
      <c r="DQL1" s="570"/>
      <c r="DQM1" s="570"/>
      <c r="DQN1" s="570"/>
      <c r="DQO1" s="570"/>
      <c r="DQP1" s="570"/>
      <c r="DQQ1" s="570"/>
      <c r="DQR1" s="570"/>
      <c r="DQS1" s="570"/>
      <c r="DQT1" s="570"/>
      <c r="DQU1" s="570"/>
      <c r="DQV1" s="570"/>
      <c r="DQW1" s="570"/>
      <c r="DQX1" s="570"/>
      <c r="DQY1" s="570"/>
      <c r="DQZ1" s="570"/>
      <c r="DRA1" s="570"/>
      <c r="DRB1" s="570"/>
      <c r="DRC1" s="570"/>
      <c r="DRD1" s="570"/>
      <c r="DRE1" s="570"/>
      <c r="DRF1" s="570"/>
      <c r="DRG1" s="570"/>
      <c r="DRH1" s="570"/>
      <c r="DRI1" s="570"/>
      <c r="DRJ1" s="570"/>
      <c r="DRK1" s="570"/>
      <c r="DRL1" s="570"/>
      <c r="DRM1" s="570"/>
      <c r="DRN1" s="570"/>
      <c r="DRO1" s="570"/>
      <c r="DRP1" s="570"/>
      <c r="DRQ1" s="570"/>
      <c r="DRR1" s="570"/>
      <c r="DRS1" s="570"/>
      <c r="DRT1" s="570"/>
      <c r="DRU1" s="570"/>
      <c r="DRV1" s="570"/>
      <c r="DRW1" s="570"/>
      <c r="DRX1" s="570"/>
      <c r="DRY1" s="570"/>
      <c r="DRZ1" s="570"/>
      <c r="DSA1" s="570"/>
      <c r="DSB1" s="570"/>
      <c r="DSC1" s="570"/>
      <c r="DSD1" s="570"/>
      <c r="DSE1" s="570"/>
      <c r="DSF1" s="570"/>
      <c r="DSG1" s="570"/>
      <c r="DSH1" s="570"/>
      <c r="DSI1" s="570"/>
      <c r="DSJ1" s="570"/>
      <c r="DSK1" s="570"/>
      <c r="DSL1" s="570"/>
      <c r="DSM1" s="570"/>
      <c r="DSN1" s="570"/>
      <c r="DSO1" s="570"/>
      <c r="DSP1" s="570"/>
      <c r="DSQ1" s="570"/>
      <c r="DSR1" s="570"/>
      <c r="DSS1" s="570"/>
      <c r="DST1" s="570"/>
      <c r="DSU1" s="570"/>
      <c r="DSV1" s="570"/>
      <c r="DSW1" s="570"/>
      <c r="DSX1" s="570"/>
      <c r="DSY1" s="570"/>
      <c r="DSZ1" s="570"/>
      <c r="DTA1" s="570"/>
      <c r="DTB1" s="570"/>
      <c r="DTC1" s="570"/>
      <c r="DTD1" s="570"/>
      <c r="DTE1" s="570"/>
      <c r="DTF1" s="570"/>
      <c r="DTG1" s="570"/>
      <c r="DTH1" s="570"/>
      <c r="DTI1" s="570"/>
      <c r="DTJ1" s="570"/>
      <c r="DTK1" s="570"/>
      <c r="DTL1" s="570"/>
      <c r="DTM1" s="570"/>
      <c r="DTN1" s="570"/>
      <c r="DTO1" s="570"/>
      <c r="DTP1" s="570"/>
      <c r="DTQ1" s="570"/>
      <c r="DTR1" s="570"/>
      <c r="DTS1" s="570"/>
      <c r="DTT1" s="570"/>
      <c r="DTU1" s="570"/>
      <c r="DTV1" s="570"/>
      <c r="DTW1" s="570"/>
      <c r="DTX1" s="570"/>
      <c r="DTY1" s="570"/>
      <c r="DTZ1" s="570"/>
      <c r="DUA1" s="570"/>
      <c r="DUB1" s="570"/>
      <c r="DUC1" s="570"/>
      <c r="DUD1" s="570"/>
      <c r="DUE1" s="570"/>
      <c r="DUF1" s="570"/>
      <c r="DUG1" s="570"/>
      <c r="DUH1" s="570"/>
      <c r="DUI1" s="570"/>
      <c r="DUJ1" s="570"/>
      <c r="DUK1" s="570"/>
      <c r="DUL1" s="570"/>
      <c r="DUM1" s="570"/>
      <c r="DUN1" s="570"/>
      <c r="DUO1" s="570"/>
      <c r="DUP1" s="570"/>
      <c r="DUQ1" s="570"/>
      <c r="DUR1" s="570"/>
      <c r="DUS1" s="570"/>
      <c r="DUT1" s="570"/>
      <c r="DUU1" s="570"/>
      <c r="DUV1" s="570"/>
      <c r="DUW1" s="570"/>
      <c r="DUX1" s="570"/>
      <c r="DUY1" s="570"/>
      <c r="DUZ1" s="570"/>
      <c r="DVA1" s="570"/>
      <c r="DVB1" s="570"/>
      <c r="DVC1" s="570"/>
      <c r="DVD1" s="570"/>
      <c r="DVE1" s="570"/>
      <c r="DVF1" s="570"/>
      <c r="DVG1" s="570"/>
      <c r="DVH1" s="570"/>
      <c r="DVI1" s="570"/>
      <c r="DVJ1" s="570"/>
      <c r="DVK1" s="570"/>
      <c r="DVL1" s="570"/>
      <c r="DVM1" s="570"/>
      <c r="DVN1" s="570"/>
      <c r="DVO1" s="570"/>
      <c r="DVP1" s="570"/>
      <c r="DVQ1" s="570"/>
      <c r="DVR1" s="570"/>
      <c r="DVS1" s="570"/>
      <c r="DVT1" s="570"/>
      <c r="DVU1" s="570"/>
      <c r="DVV1" s="570"/>
      <c r="DVW1" s="570"/>
      <c r="DVX1" s="570"/>
      <c r="DVY1" s="570"/>
      <c r="DVZ1" s="570"/>
      <c r="DWA1" s="570"/>
      <c r="DWB1" s="570"/>
      <c r="DWC1" s="570"/>
      <c r="DWD1" s="570"/>
      <c r="DWE1" s="570"/>
      <c r="DWF1" s="570"/>
      <c r="DWG1" s="570"/>
      <c r="DWH1" s="570"/>
      <c r="DWI1" s="570"/>
      <c r="DWJ1" s="570"/>
      <c r="DWK1" s="570"/>
      <c r="DWL1" s="570"/>
      <c r="DWM1" s="570"/>
      <c r="DWN1" s="570"/>
      <c r="DWO1" s="570"/>
      <c r="DWP1" s="570"/>
      <c r="DWQ1" s="570"/>
      <c r="DWR1" s="570"/>
      <c r="DWS1" s="570"/>
      <c r="DWT1" s="570"/>
      <c r="DWU1" s="570"/>
      <c r="DWV1" s="570"/>
      <c r="DWW1" s="570"/>
      <c r="DWX1" s="570"/>
      <c r="DWY1" s="570"/>
      <c r="DWZ1" s="570"/>
      <c r="DXA1" s="570"/>
      <c r="DXB1" s="570"/>
      <c r="DXC1" s="570"/>
      <c r="DXD1" s="570"/>
      <c r="DXE1" s="570"/>
      <c r="DXF1" s="570"/>
      <c r="DXG1" s="570"/>
      <c r="DXH1" s="570"/>
      <c r="DXI1" s="570"/>
      <c r="DXJ1" s="570"/>
      <c r="DXK1" s="570"/>
      <c r="DXL1" s="570"/>
      <c r="DXM1" s="570"/>
      <c r="DXN1" s="570"/>
      <c r="DXO1" s="570"/>
      <c r="DXP1" s="570"/>
      <c r="DXQ1" s="570"/>
      <c r="DXR1" s="570"/>
      <c r="DXS1" s="570"/>
      <c r="DXT1" s="570"/>
      <c r="DXU1" s="570"/>
      <c r="DXV1" s="570"/>
      <c r="DXW1" s="570"/>
      <c r="DXX1" s="570"/>
      <c r="DXY1" s="570"/>
      <c r="DXZ1" s="570"/>
      <c r="DYA1" s="570"/>
      <c r="DYB1" s="570"/>
      <c r="DYC1" s="570"/>
      <c r="DYD1" s="570"/>
      <c r="DYE1" s="570"/>
      <c r="DYF1" s="570"/>
      <c r="DYG1" s="570"/>
      <c r="DYH1" s="570"/>
      <c r="DYI1" s="570"/>
      <c r="DYJ1" s="570"/>
      <c r="DYK1" s="570"/>
      <c r="DYL1" s="570"/>
      <c r="DYM1" s="570"/>
      <c r="DYN1" s="570"/>
      <c r="DYO1" s="570"/>
      <c r="DYP1" s="570"/>
      <c r="DYQ1" s="570"/>
      <c r="DYR1" s="570"/>
      <c r="DYS1" s="570"/>
      <c r="DYT1" s="570"/>
      <c r="DYU1" s="570"/>
      <c r="DYV1" s="570"/>
      <c r="DYW1" s="570"/>
      <c r="DYX1" s="570"/>
      <c r="DYY1" s="570"/>
      <c r="DYZ1" s="570"/>
      <c r="DZA1" s="570"/>
      <c r="DZB1" s="570"/>
      <c r="DZC1" s="570"/>
      <c r="DZD1" s="570"/>
      <c r="DZE1" s="570"/>
      <c r="DZF1" s="570"/>
      <c r="DZG1" s="570"/>
      <c r="DZH1" s="570"/>
      <c r="DZI1" s="570"/>
      <c r="DZJ1" s="570"/>
      <c r="DZK1" s="570"/>
      <c r="DZL1" s="570"/>
      <c r="DZM1" s="570"/>
      <c r="DZN1" s="570"/>
      <c r="DZO1" s="570"/>
      <c r="DZP1" s="570"/>
      <c r="DZQ1" s="570"/>
      <c r="DZR1" s="570"/>
      <c r="DZS1" s="570"/>
      <c r="DZT1" s="570"/>
      <c r="DZU1" s="570"/>
      <c r="DZV1" s="570"/>
      <c r="DZW1" s="570"/>
      <c r="DZX1" s="570"/>
      <c r="DZY1" s="570"/>
      <c r="DZZ1" s="570"/>
      <c r="EAA1" s="570"/>
      <c r="EAB1" s="570"/>
      <c r="EAC1" s="570"/>
      <c r="EAD1" s="570"/>
      <c r="EAE1" s="570"/>
      <c r="EAF1" s="570"/>
      <c r="EAG1" s="570"/>
      <c r="EAH1" s="570"/>
      <c r="EAI1" s="570"/>
      <c r="EAJ1" s="570"/>
      <c r="EAK1" s="570"/>
      <c r="EAL1" s="570"/>
      <c r="EAM1" s="570"/>
      <c r="EAN1" s="570"/>
      <c r="EAO1" s="570"/>
      <c r="EAP1" s="570"/>
      <c r="EAQ1" s="570"/>
      <c r="EAR1" s="570"/>
      <c r="EAS1" s="570"/>
      <c r="EAT1" s="570"/>
      <c r="EAU1" s="570"/>
      <c r="EAV1" s="570"/>
      <c r="EAW1" s="570"/>
      <c r="EAX1" s="570"/>
      <c r="EAY1" s="570"/>
      <c r="EAZ1" s="570"/>
      <c r="EBA1" s="570"/>
      <c r="EBB1" s="570"/>
      <c r="EBC1" s="570"/>
      <c r="EBD1" s="570"/>
      <c r="EBE1" s="570"/>
      <c r="EBF1" s="570"/>
      <c r="EBG1" s="570"/>
      <c r="EBH1" s="570"/>
      <c r="EBI1" s="570"/>
      <c r="EBJ1" s="570"/>
      <c r="EBK1" s="570"/>
      <c r="EBL1" s="570"/>
      <c r="EBM1" s="570"/>
      <c r="EBN1" s="570"/>
      <c r="EBO1" s="570"/>
      <c r="EBP1" s="570"/>
      <c r="EBQ1" s="570"/>
      <c r="EBR1" s="570"/>
      <c r="EBS1" s="570"/>
      <c r="EBT1" s="570"/>
      <c r="EBU1" s="570"/>
      <c r="EBV1" s="570"/>
      <c r="EBW1" s="570"/>
      <c r="EBX1" s="570"/>
      <c r="EBY1" s="570"/>
      <c r="EBZ1" s="570"/>
      <c r="ECA1" s="570"/>
      <c r="ECB1" s="570"/>
      <c r="ECC1" s="570"/>
      <c r="ECD1" s="570"/>
      <c r="ECE1" s="570"/>
      <c r="ECF1" s="570"/>
      <c r="ECG1" s="570"/>
      <c r="ECH1" s="570"/>
      <c r="ECI1" s="570"/>
      <c r="ECJ1" s="570"/>
      <c r="ECK1" s="570"/>
      <c r="ECL1" s="570"/>
      <c r="ECM1" s="570"/>
      <c r="ECN1" s="570"/>
      <c r="ECO1" s="570"/>
      <c r="ECP1" s="570"/>
      <c r="ECQ1" s="570"/>
      <c r="ECR1" s="570"/>
      <c r="ECS1" s="570"/>
      <c r="ECT1" s="570"/>
      <c r="ECU1" s="570"/>
      <c r="ECV1" s="570"/>
      <c r="ECW1" s="570"/>
      <c r="ECX1" s="570"/>
      <c r="ECY1" s="570"/>
      <c r="ECZ1" s="570"/>
      <c r="EDA1" s="570"/>
      <c r="EDB1" s="570"/>
      <c r="EDC1" s="570"/>
      <c r="EDD1" s="570"/>
      <c r="EDE1" s="570"/>
      <c r="EDF1" s="570"/>
      <c r="EDG1" s="570"/>
      <c r="EDH1" s="570"/>
      <c r="EDI1" s="570"/>
      <c r="EDJ1" s="570"/>
      <c r="EDK1" s="570"/>
      <c r="EDL1" s="570"/>
      <c r="EDM1" s="570"/>
      <c r="EDN1" s="570"/>
      <c r="EDO1" s="570"/>
      <c r="EDP1" s="570"/>
      <c r="EDQ1" s="570"/>
      <c r="EDR1" s="570"/>
      <c r="EDS1" s="570"/>
      <c r="EDT1" s="570"/>
      <c r="EDU1" s="570"/>
      <c r="EDV1" s="570"/>
      <c r="EDW1" s="570"/>
      <c r="EDX1" s="570"/>
      <c r="EDY1" s="570"/>
      <c r="EDZ1" s="570"/>
      <c r="EEA1" s="570"/>
      <c r="EEB1" s="570"/>
      <c r="EEC1" s="570"/>
      <c r="EED1" s="570"/>
      <c r="EEE1" s="570"/>
      <c r="EEF1" s="570"/>
      <c r="EEG1" s="570"/>
      <c r="EEH1" s="570"/>
      <c r="EEI1" s="570"/>
      <c r="EEJ1" s="570"/>
      <c r="EEK1" s="570"/>
      <c r="EEL1" s="570"/>
      <c r="EEM1" s="570"/>
      <c r="EEN1" s="570"/>
      <c r="EEO1" s="570"/>
      <c r="EEP1" s="570"/>
      <c r="EEQ1" s="570"/>
      <c r="EER1" s="570"/>
      <c r="EES1" s="570"/>
      <c r="EET1" s="570"/>
      <c r="EEU1" s="570"/>
      <c r="EEV1" s="570"/>
      <c r="EEW1" s="570"/>
      <c r="EEX1" s="570"/>
      <c r="EEY1" s="570"/>
      <c r="EEZ1" s="570"/>
      <c r="EFA1" s="570"/>
      <c r="EFB1" s="570"/>
      <c r="EFC1" s="570"/>
      <c r="EFD1" s="570"/>
      <c r="EFE1" s="570"/>
      <c r="EFF1" s="570"/>
      <c r="EFG1" s="570"/>
      <c r="EFH1" s="570"/>
      <c r="EFI1" s="570"/>
      <c r="EFJ1" s="570"/>
      <c r="EFK1" s="570"/>
      <c r="EFL1" s="570"/>
      <c r="EFM1" s="570"/>
      <c r="EFN1" s="570"/>
      <c r="EFO1" s="570"/>
      <c r="EFP1" s="570"/>
      <c r="EFQ1" s="570"/>
      <c r="EFR1" s="570"/>
      <c r="EFS1" s="570"/>
      <c r="EFT1" s="570"/>
      <c r="EFU1" s="570"/>
      <c r="EFV1" s="570"/>
      <c r="EFW1" s="570"/>
      <c r="EFX1" s="570"/>
      <c r="EFY1" s="570"/>
      <c r="EFZ1" s="570"/>
      <c r="EGA1" s="570"/>
      <c r="EGB1" s="570"/>
      <c r="EGC1" s="570"/>
      <c r="EGD1" s="570"/>
      <c r="EGE1" s="570"/>
      <c r="EGF1" s="570"/>
      <c r="EGG1" s="570"/>
      <c r="EGH1" s="570"/>
      <c r="EGI1" s="570"/>
      <c r="EGJ1" s="570"/>
      <c r="EGK1" s="570"/>
      <c r="EGL1" s="570"/>
      <c r="EGM1" s="570"/>
      <c r="EGN1" s="570"/>
      <c r="EGO1" s="570"/>
      <c r="EGP1" s="570"/>
      <c r="EGQ1" s="570"/>
      <c r="EGR1" s="570"/>
      <c r="EGS1" s="570"/>
      <c r="EGT1" s="570"/>
      <c r="EGU1" s="570"/>
      <c r="EGV1" s="570"/>
      <c r="EGW1" s="570"/>
      <c r="EGX1" s="570"/>
      <c r="EGY1" s="570"/>
      <c r="EGZ1" s="570"/>
      <c r="EHA1" s="570"/>
      <c r="EHB1" s="570"/>
      <c r="EHC1" s="570"/>
      <c r="EHD1" s="570"/>
      <c r="EHE1" s="570"/>
      <c r="EHF1" s="570"/>
      <c r="EHG1" s="570"/>
      <c r="EHH1" s="570"/>
      <c r="EHI1" s="570"/>
      <c r="EHJ1" s="570"/>
      <c r="EHK1" s="570"/>
      <c r="EHL1" s="570"/>
      <c r="EHM1" s="570"/>
      <c r="EHN1" s="570"/>
      <c r="EHO1" s="570"/>
      <c r="EHP1" s="570"/>
      <c r="EHQ1" s="570"/>
      <c r="EHR1" s="570"/>
      <c r="EHS1" s="570"/>
      <c r="EHT1" s="570"/>
      <c r="EHU1" s="570"/>
      <c r="EHV1" s="570"/>
      <c r="EHW1" s="570"/>
      <c r="EHX1" s="570"/>
      <c r="EHY1" s="570"/>
      <c r="EHZ1" s="570"/>
      <c r="EIA1" s="570"/>
      <c r="EIB1" s="570"/>
      <c r="EIC1" s="570"/>
      <c r="EID1" s="570"/>
      <c r="EIE1" s="570"/>
      <c r="EIF1" s="570"/>
      <c r="EIG1" s="570"/>
      <c r="EIH1" s="570"/>
      <c r="EII1" s="570"/>
      <c r="EIJ1" s="570"/>
      <c r="EIK1" s="570"/>
      <c r="EIL1" s="570"/>
      <c r="EIM1" s="570"/>
      <c r="EIN1" s="570"/>
      <c r="EIO1" s="570"/>
      <c r="EIP1" s="570"/>
      <c r="EIQ1" s="570"/>
      <c r="EIR1" s="570"/>
      <c r="EIS1" s="570"/>
      <c r="EIT1" s="570"/>
      <c r="EIU1" s="570"/>
      <c r="EIV1" s="570"/>
      <c r="EIW1" s="570"/>
      <c r="EIX1" s="570"/>
      <c r="EIY1" s="570"/>
      <c r="EIZ1" s="570"/>
      <c r="EJA1" s="570"/>
      <c r="EJB1" s="570"/>
      <c r="EJC1" s="570"/>
      <c r="EJD1" s="570"/>
      <c r="EJE1" s="570"/>
      <c r="EJF1" s="570"/>
      <c r="EJG1" s="570"/>
      <c r="EJH1" s="570"/>
      <c r="EJI1" s="570"/>
      <c r="EJJ1" s="570"/>
      <c r="EJK1" s="570"/>
      <c r="EJL1" s="570"/>
      <c r="EJM1" s="570"/>
      <c r="EJN1" s="570"/>
      <c r="EJO1" s="570"/>
      <c r="EJP1" s="570"/>
      <c r="EJQ1" s="570"/>
      <c r="EJR1" s="570"/>
      <c r="EJS1" s="570"/>
      <c r="EJT1" s="570"/>
      <c r="EJU1" s="570"/>
      <c r="EJV1" s="570"/>
      <c r="EJW1" s="570"/>
      <c r="EJX1" s="570"/>
      <c r="EJY1" s="570"/>
      <c r="EJZ1" s="570"/>
      <c r="EKA1" s="570"/>
      <c r="EKB1" s="570"/>
      <c r="EKC1" s="570"/>
      <c r="EKD1" s="570"/>
      <c r="EKE1" s="570"/>
      <c r="EKF1" s="570"/>
      <c r="EKG1" s="570"/>
      <c r="EKH1" s="570"/>
      <c r="EKI1" s="570"/>
      <c r="EKJ1" s="570"/>
      <c r="EKK1" s="570"/>
      <c r="EKL1" s="570"/>
      <c r="EKM1" s="570"/>
      <c r="EKN1" s="570"/>
      <c r="EKO1" s="570"/>
      <c r="EKP1" s="570"/>
      <c r="EKQ1" s="570"/>
      <c r="EKR1" s="570"/>
      <c r="EKS1" s="570"/>
      <c r="EKT1" s="570"/>
      <c r="EKU1" s="570"/>
      <c r="EKV1" s="570"/>
      <c r="EKW1" s="570"/>
      <c r="EKX1" s="570"/>
      <c r="EKY1" s="570"/>
      <c r="EKZ1" s="570"/>
      <c r="ELA1" s="570"/>
      <c r="ELB1" s="570"/>
      <c r="ELC1" s="570"/>
      <c r="ELD1" s="570"/>
      <c r="ELE1" s="570"/>
      <c r="ELF1" s="570"/>
      <c r="ELG1" s="570"/>
      <c r="ELH1" s="570"/>
      <c r="ELI1" s="570"/>
      <c r="ELJ1" s="570"/>
      <c r="ELK1" s="570"/>
      <c r="ELL1" s="570"/>
      <c r="ELM1" s="570"/>
      <c r="ELN1" s="570"/>
      <c r="ELO1" s="570"/>
      <c r="ELP1" s="570"/>
      <c r="ELQ1" s="570"/>
      <c r="ELR1" s="570"/>
      <c r="ELS1" s="570"/>
      <c r="ELT1" s="570"/>
      <c r="ELU1" s="570"/>
      <c r="ELV1" s="570"/>
      <c r="ELW1" s="570"/>
      <c r="ELX1" s="570"/>
      <c r="ELY1" s="570"/>
      <c r="ELZ1" s="570"/>
      <c r="EMA1" s="570"/>
      <c r="EMB1" s="570"/>
      <c r="EMC1" s="570"/>
      <c r="EMD1" s="570"/>
      <c r="EME1" s="570"/>
      <c r="EMF1" s="570"/>
      <c r="EMG1" s="570"/>
      <c r="EMH1" s="570"/>
      <c r="EMI1" s="570"/>
      <c r="EMJ1" s="570"/>
      <c r="EMK1" s="570"/>
      <c r="EML1" s="570"/>
      <c r="EMM1" s="570"/>
      <c r="EMN1" s="570"/>
      <c r="EMO1" s="570"/>
      <c r="EMP1" s="570"/>
      <c r="EMQ1" s="570"/>
      <c r="EMR1" s="570"/>
      <c r="EMS1" s="570"/>
      <c r="EMT1" s="570"/>
      <c r="EMU1" s="570"/>
      <c r="EMV1" s="570"/>
      <c r="EMW1" s="570"/>
      <c r="EMX1" s="570"/>
      <c r="EMY1" s="570"/>
      <c r="EMZ1" s="570"/>
      <c r="ENA1" s="570"/>
      <c r="ENB1" s="570"/>
      <c r="ENC1" s="570"/>
      <c r="END1" s="570"/>
      <c r="ENE1" s="570"/>
      <c r="ENF1" s="570"/>
      <c r="ENG1" s="570"/>
      <c r="ENH1" s="570"/>
      <c r="ENI1" s="570"/>
      <c r="ENJ1" s="570"/>
      <c r="ENK1" s="570"/>
      <c r="ENL1" s="570"/>
      <c r="ENM1" s="570"/>
      <c r="ENN1" s="570"/>
      <c r="ENO1" s="570"/>
      <c r="ENP1" s="570"/>
      <c r="ENQ1" s="570"/>
      <c r="ENR1" s="570"/>
      <c r="ENS1" s="570"/>
      <c r="ENT1" s="570"/>
      <c r="ENU1" s="570"/>
      <c r="ENV1" s="570"/>
      <c r="ENW1" s="570"/>
      <c r="ENX1" s="570"/>
      <c r="ENY1" s="570"/>
      <c r="ENZ1" s="570"/>
      <c r="EOA1" s="570"/>
      <c r="EOB1" s="570"/>
      <c r="EOC1" s="570"/>
      <c r="EOD1" s="570"/>
      <c r="EOE1" s="570"/>
      <c r="EOF1" s="570"/>
      <c r="EOG1" s="570"/>
      <c r="EOH1" s="570"/>
      <c r="EOI1" s="570"/>
      <c r="EOJ1" s="570"/>
      <c r="EOK1" s="570"/>
      <c r="EOL1" s="570"/>
      <c r="EOM1" s="570"/>
      <c r="EON1" s="570"/>
      <c r="EOO1" s="570"/>
      <c r="EOP1" s="570"/>
      <c r="EOQ1" s="570"/>
      <c r="EOR1" s="570"/>
      <c r="EOS1" s="570"/>
      <c r="EOT1" s="570"/>
      <c r="EOU1" s="570"/>
      <c r="EOV1" s="570"/>
      <c r="EOW1" s="570"/>
      <c r="EOX1" s="570"/>
      <c r="EOY1" s="570"/>
      <c r="EOZ1" s="570"/>
      <c r="EPA1" s="570"/>
      <c r="EPB1" s="570"/>
      <c r="EPC1" s="570"/>
      <c r="EPD1" s="570"/>
      <c r="EPE1" s="570"/>
      <c r="EPF1" s="570"/>
      <c r="EPG1" s="570"/>
      <c r="EPH1" s="570"/>
      <c r="EPI1" s="570"/>
      <c r="EPJ1" s="570"/>
      <c r="EPK1" s="570"/>
      <c r="EPL1" s="570"/>
      <c r="EPM1" s="570"/>
      <c r="EPN1" s="570"/>
      <c r="EPO1" s="570"/>
      <c r="EPP1" s="570"/>
      <c r="EPQ1" s="570"/>
      <c r="EPR1" s="570"/>
      <c r="EPS1" s="570"/>
      <c r="EPT1" s="570"/>
      <c r="EPU1" s="570"/>
      <c r="EPV1" s="570"/>
      <c r="EPW1" s="570"/>
      <c r="EPX1" s="570"/>
      <c r="EPY1" s="570"/>
      <c r="EPZ1" s="570"/>
      <c r="EQA1" s="570"/>
      <c r="EQB1" s="570"/>
      <c r="EQC1" s="570"/>
      <c r="EQD1" s="570"/>
      <c r="EQE1" s="570"/>
      <c r="EQF1" s="570"/>
      <c r="EQG1" s="570"/>
      <c r="EQH1" s="570"/>
      <c r="EQI1" s="570"/>
      <c r="EQJ1" s="570"/>
      <c r="EQK1" s="570"/>
      <c r="EQL1" s="570"/>
      <c r="EQM1" s="570"/>
      <c r="EQN1" s="570"/>
      <c r="EQO1" s="570"/>
      <c r="EQP1" s="570"/>
      <c r="EQQ1" s="570"/>
      <c r="EQR1" s="570"/>
      <c r="EQS1" s="570"/>
      <c r="EQT1" s="570"/>
      <c r="EQU1" s="570"/>
      <c r="EQV1" s="570"/>
      <c r="EQW1" s="570"/>
      <c r="EQX1" s="570"/>
      <c r="EQY1" s="570"/>
      <c r="EQZ1" s="570"/>
      <c r="ERA1" s="570"/>
      <c r="ERB1" s="570"/>
      <c r="ERC1" s="570"/>
      <c r="ERD1" s="570"/>
      <c r="ERE1" s="570"/>
      <c r="ERF1" s="570"/>
      <c r="ERG1" s="570"/>
      <c r="ERH1" s="570"/>
      <c r="ERI1" s="570"/>
      <c r="ERJ1" s="570"/>
      <c r="ERK1" s="570"/>
      <c r="ERL1" s="570"/>
      <c r="ERM1" s="570"/>
      <c r="ERN1" s="570"/>
      <c r="ERO1" s="570"/>
      <c r="ERP1" s="570"/>
      <c r="ERQ1" s="570"/>
      <c r="ERR1" s="570"/>
      <c r="ERS1" s="570"/>
      <c r="ERT1" s="570"/>
      <c r="ERU1" s="570"/>
      <c r="ERV1" s="570"/>
      <c r="ERW1" s="570"/>
      <c r="ERX1" s="570"/>
      <c r="ERY1" s="570"/>
      <c r="ERZ1" s="570"/>
      <c r="ESA1" s="570"/>
      <c r="ESB1" s="570"/>
      <c r="ESC1" s="570"/>
      <c r="ESD1" s="570"/>
      <c r="ESE1" s="570"/>
      <c r="ESF1" s="570"/>
      <c r="ESG1" s="570"/>
      <c r="ESH1" s="570"/>
      <c r="ESI1" s="570"/>
      <c r="ESJ1" s="570"/>
      <c r="ESK1" s="570"/>
      <c r="ESL1" s="570"/>
      <c r="ESM1" s="570"/>
      <c r="ESN1" s="570"/>
      <c r="ESO1" s="570"/>
      <c r="ESP1" s="570"/>
      <c r="ESQ1" s="570"/>
      <c r="ESR1" s="570"/>
      <c r="ESS1" s="570"/>
      <c r="EST1" s="570"/>
      <c r="ESU1" s="570"/>
      <c r="ESV1" s="570"/>
      <c r="ESW1" s="570"/>
      <c r="ESX1" s="570"/>
      <c r="ESY1" s="570"/>
      <c r="ESZ1" s="570"/>
      <c r="ETA1" s="570"/>
      <c r="ETB1" s="570"/>
      <c r="ETC1" s="570"/>
      <c r="ETD1" s="570"/>
      <c r="ETE1" s="570"/>
      <c r="ETF1" s="570"/>
      <c r="ETG1" s="570"/>
      <c r="ETH1" s="570"/>
      <c r="ETI1" s="570"/>
      <c r="ETJ1" s="570"/>
      <c r="ETK1" s="570"/>
      <c r="ETL1" s="570"/>
      <c r="ETM1" s="570"/>
      <c r="ETN1" s="570"/>
      <c r="ETO1" s="570"/>
      <c r="ETP1" s="570"/>
      <c r="ETQ1" s="570"/>
      <c r="ETR1" s="570"/>
      <c r="ETS1" s="570"/>
      <c r="ETT1" s="570"/>
      <c r="ETU1" s="570"/>
      <c r="ETV1" s="570"/>
      <c r="ETW1" s="570"/>
      <c r="ETX1" s="570"/>
      <c r="ETY1" s="570"/>
      <c r="ETZ1" s="570"/>
      <c r="EUA1" s="570"/>
      <c r="EUB1" s="570"/>
      <c r="EUC1" s="570"/>
      <c r="EUD1" s="570"/>
      <c r="EUE1" s="570"/>
      <c r="EUF1" s="570"/>
      <c r="EUG1" s="570"/>
      <c r="EUH1" s="570"/>
      <c r="EUI1" s="570"/>
      <c r="EUJ1" s="570"/>
      <c r="EUK1" s="570"/>
      <c r="EUL1" s="570"/>
      <c r="EUM1" s="570"/>
      <c r="EUN1" s="570"/>
      <c r="EUO1" s="570"/>
      <c r="EUP1" s="570"/>
      <c r="EUQ1" s="570"/>
      <c r="EUR1" s="570"/>
      <c r="EUS1" s="570"/>
      <c r="EUT1" s="570"/>
      <c r="EUU1" s="570"/>
      <c r="EUV1" s="570"/>
      <c r="EUW1" s="570"/>
      <c r="EUX1" s="570"/>
      <c r="EUY1" s="570"/>
      <c r="EUZ1" s="570"/>
      <c r="EVA1" s="570"/>
      <c r="EVB1" s="570"/>
      <c r="EVC1" s="570"/>
      <c r="EVD1" s="570"/>
      <c r="EVE1" s="570"/>
      <c r="EVF1" s="570"/>
      <c r="EVG1" s="570"/>
      <c r="EVH1" s="570"/>
      <c r="EVI1" s="570"/>
      <c r="EVJ1" s="570"/>
      <c r="EVK1" s="570"/>
      <c r="EVL1" s="570"/>
      <c r="EVM1" s="570"/>
      <c r="EVN1" s="570"/>
      <c r="EVO1" s="570"/>
      <c r="EVP1" s="570"/>
      <c r="EVQ1" s="570"/>
      <c r="EVR1" s="570"/>
      <c r="EVS1" s="570"/>
      <c r="EVT1" s="570"/>
      <c r="EVU1" s="570"/>
      <c r="EVV1" s="570"/>
      <c r="EVW1" s="570"/>
      <c r="EVX1" s="570"/>
      <c r="EVY1" s="570"/>
      <c r="EVZ1" s="570"/>
      <c r="EWA1" s="570"/>
      <c r="EWB1" s="570"/>
      <c r="EWC1" s="570"/>
      <c r="EWD1" s="570"/>
      <c r="EWE1" s="570"/>
      <c r="EWF1" s="570"/>
      <c r="EWG1" s="570"/>
      <c r="EWH1" s="570"/>
      <c r="EWI1" s="570"/>
      <c r="EWJ1" s="570"/>
      <c r="EWK1" s="570"/>
      <c r="EWL1" s="570"/>
      <c r="EWM1" s="570"/>
      <c r="EWN1" s="570"/>
      <c r="EWO1" s="570"/>
      <c r="EWP1" s="570"/>
      <c r="EWQ1" s="570"/>
      <c r="EWR1" s="570"/>
      <c r="EWS1" s="570"/>
      <c r="EWT1" s="570"/>
      <c r="EWU1" s="570"/>
      <c r="EWV1" s="570"/>
      <c r="EWW1" s="570"/>
      <c r="EWX1" s="570"/>
      <c r="EWY1" s="570"/>
      <c r="EWZ1" s="570"/>
      <c r="EXA1" s="570"/>
      <c r="EXB1" s="570"/>
      <c r="EXC1" s="570"/>
      <c r="EXD1" s="570"/>
      <c r="EXE1" s="570"/>
      <c r="EXF1" s="570"/>
      <c r="EXG1" s="570"/>
      <c r="EXH1" s="570"/>
      <c r="EXI1" s="570"/>
      <c r="EXJ1" s="570"/>
      <c r="EXK1" s="570"/>
      <c r="EXL1" s="570"/>
      <c r="EXM1" s="570"/>
      <c r="EXN1" s="570"/>
      <c r="EXO1" s="570"/>
      <c r="EXP1" s="570"/>
      <c r="EXQ1" s="570"/>
      <c r="EXR1" s="570"/>
      <c r="EXS1" s="570"/>
      <c r="EXT1" s="570"/>
      <c r="EXU1" s="570"/>
      <c r="EXV1" s="570"/>
      <c r="EXW1" s="570"/>
      <c r="EXX1" s="570"/>
      <c r="EXY1" s="570"/>
      <c r="EXZ1" s="570"/>
      <c r="EYA1" s="570"/>
      <c r="EYB1" s="570"/>
      <c r="EYC1" s="570"/>
      <c r="EYD1" s="570"/>
      <c r="EYE1" s="570"/>
      <c r="EYF1" s="570"/>
      <c r="EYG1" s="570"/>
      <c r="EYH1" s="570"/>
      <c r="EYI1" s="570"/>
      <c r="EYJ1" s="570"/>
      <c r="EYK1" s="570"/>
      <c r="EYL1" s="570"/>
      <c r="EYM1" s="570"/>
      <c r="EYN1" s="570"/>
      <c r="EYO1" s="570"/>
      <c r="EYP1" s="570"/>
      <c r="EYQ1" s="570"/>
      <c r="EYR1" s="570"/>
      <c r="EYS1" s="570"/>
      <c r="EYT1" s="570"/>
      <c r="EYU1" s="570"/>
      <c r="EYV1" s="570"/>
      <c r="EYW1" s="570"/>
      <c r="EYX1" s="570"/>
      <c r="EYY1" s="570"/>
      <c r="EYZ1" s="570"/>
      <c r="EZA1" s="570"/>
      <c r="EZB1" s="570"/>
      <c r="EZC1" s="570"/>
      <c r="EZD1" s="570"/>
      <c r="EZE1" s="570"/>
      <c r="EZF1" s="570"/>
      <c r="EZG1" s="570"/>
      <c r="EZH1" s="570"/>
      <c r="EZI1" s="570"/>
      <c r="EZJ1" s="570"/>
      <c r="EZK1" s="570"/>
      <c r="EZL1" s="570"/>
      <c r="EZM1" s="570"/>
      <c r="EZN1" s="570"/>
      <c r="EZO1" s="570"/>
      <c r="EZP1" s="570"/>
      <c r="EZQ1" s="570"/>
      <c r="EZR1" s="570"/>
      <c r="EZS1" s="570"/>
      <c r="EZT1" s="570"/>
      <c r="EZU1" s="570"/>
      <c r="EZV1" s="570"/>
      <c r="EZW1" s="570"/>
      <c r="EZX1" s="570"/>
      <c r="EZY1" s="570"/>
      <c r="EZZ1" s="570"/>
      <c r="FAA1" s="570"/>
      <c r="FAB1" s="570"/>
      <c r="FAC1" s="570"/>
      <c r="FAD1" s="570"/>
      <c r="FAE1" s="570"/>
      <c r="FAF1" s="570"/>
      <c r="FAG1" s="570"/>
      <c r="FAH1" s="570"/>
      <c r="FAI1" s="570"/>
      <c r="FAJ1" s="570"/>
      <c r="FAK1" s="570"/>
      <c r="FAL1" s="570"/>
      <c r="FAM1" s="570"/>
      <c r="FAN1" s="570"/>
      <c r="FAO1" s="570"/>
      <c r="FAP1" s="570"/>
      <c r="FAQ1" s="570"/>
      <c r="FAR1" s="570"/>
      <c r="FAS1" s="570"/>
      <c r="FAT1" s="570"/>
      <c r="FAU1" s="570"/>
      <c r="FAV1" s="570"/>
      <c r="FAW1" s="570"/>
      <c r="FAX1" s="570"/>
      <c r="FAY1" s="570"/>
      <c r="FAZ1" s="570"/>
      <c r="FBA1" s="570"/>
      <c r="FBB1" s="570"/>
      <c r="FBC1" s="570"/>
      <c r="FBD1" s="570"/>
      <c r="FBE1" s="570"/>
      <c r="FBF1" s="570"/>
      <c r="FBG1" s="570"/>
      <c r="FBH1" s="570"/>
      <c r="FBI1" s="570"/>
      <c r="FBJ1" s="570"/>
      <c r="FBK1" s="570"/>
      <c r="FBL1" s="570"/>
      <c r="FBM1" s="570"/>
      <c r="FBN1" s="570"/>
      <c r="FBO1" s="570"/>
      <c r="FBP1" s="570"/>
      <c r="FBQ1" s="570"/>
      <c r="FBR1" s="570"/>
      <c r="FBS1" s="570"/>
      <c r="FBT1" s="570"/>
      <c r="FBU1" s="570"/>
      <c r="FBV1" s="570"/>
      <c r="FBW1" s="570"/>
      <c r="FBX1" s="570"/>
      <c r="FBY1" s="570"/>
      <c r="FBZ1" s="570"/>
      <c r="FCA1" s="570"/>
      <c r="FCB1" s="570"/>
      <c r="FCC1" s="570"/>
      <c r="FCD1" s="570"/>
      <c r="FCE1" s="570"/>
      <c r="FCF1" s="570"/>
      <c r="FCG1" s="570"/>
      <c r="FCH1" s="570"/>
      <c r="FCI1" s="570"/>
      <c r="FCJ1" s="570"/>
      <c r="FCK1" s="570"/>
      <c r="FCL1" s="570"/>
      <c r="FCM1" s="570"/>
      <c r="FCN1" s="570"/>
      <c r="FCO1" s="570"/>
      <c r="FCP1" s="570"/>
      <c r="FCQ1" s="570"/>
      <c r="FCR1" s="570"/>
      <c r="FCS1" s="570"/>
      <c r="FCT1" s="570"/>
      <c r="FCU1" s="570"/>
      <c r="FCV1" s="570"/>
      <c r="FCW1" s="570"/>
      <c r="FCX1" s="570"/>
      <c r="FCY1" s="570"/>
      <c r="FCZ1" s="570"/>
      <c r="FDA1" s="570"/>
      <c r="FDB1" s="570"/>
      <c r="FDC1" s="570"/>
      <c r="FDD1" s="570"/>
      <c r="FDE1" s="570"/>
      <c r="FDF1" s="570"/>
      <c r="FDG1" s="570"/>
      <c r="FDH1" s="570"/>
      <c r="FDI1" s="570"/>
      <c r="FDJ1" s="570"/>
      <c r="FDK1" s="570"/>
      <c r="FDL1" s="570"/>
      <c r="FDM1" s="570"/>
      <c r="FDN1" s="570"/>
      <c r="FDO1" s="570"/>
      <c r="FDP1" s="570"/>
      <c r="FDQ1" s="570"/>
      <c r="FDR1" s="570"/>
      <c r="FDS1" s="570"/>
      <c r="FDT1" s="570"/>
      <c r="FDU1" s="570"/>
      <c r="FDV1" s="570"/>
      <c r="FDW1" s="570"/>
      <c r="FDX1" s="570"/>
      <c r="FDY1" s="570"/>
      <c r="FDZ1" s="570"/>
      <c r="FEA1" s="570"/>
      <c r="FEB1" s="570"/>
      <c r="FEC1" s="570"/>
      <c r="FED1" s="570"/>
      <c r="FEE1" s="570"/>
      <c r="FEF1" s="570"/>
      <c r="FEG1" s="570"/>
      <c r="FEH1" s="570"/>
      <c r="FEI1" s="570"/>
      <c r="FEJ1" s="570"/>
      <c r="FEK1" s="570"/>
      <c r="FEL1" s="570"/>
      <c r="FEM1" s="570"/>
      <c r="FEN1" s="570"/>
      <c r="FEO1" s="570"/>
      <c r="FEP1" s="570"/>
      <c r="FEQ1" s="570"/>
      <c r="FER1" s="570"/>
      <c r="FES1" s="570"/>
      <c r="FET1" s="570"/>
      <c r="FEU1" s="570"/>
      <c r="FEV1" s="570"/>
      <c r="FEW1" s="570"/>
      <c r="FEX1" s="570"/>
      <c r="FEY1" s="570"/>
      <c r="FEZ1" s="570"/>
      <c r="FFA1" s="570"/>
      <c r="FFB1" s="570"/>
      <c r="FFC1" s="570"/>
      <c r="FFD1" s="570"/>
      <c r="FFE1" s="570"/>
      <c r="FFF1" s="570"/>
      <c r="FFG1" s="570"/>
      <c r="FFH1" s="570"/>
      <c r="FFI1" s="570"/>
      <c r="FFJ1" s="570"/>
      <c r="FFK1" s="570"/>
      <c r="FFL1" s="570"/>
      <c r="FFM1" s="570"/>
      <c r="FFN1" s="570"/>
      <c r="FFO1" s="570"/>
      <c r="FFP1" s="570"/>
      <c r="FFQ1" s="570"/>
      <c r="FFR1" s="570"/>
      <c r="FFS1" s="570"/>
      <c r="FFT1" s="570"/>
      <c r="FFU1" s="570"/>
      <c r="FFV1" s="570"/>
      <c r="FFW1" s="570"/>
      <c r="FFX1" s="570"/>
      <c r="FFY1" s="570"/>
      <c r="FFZ1" s="570"/>
      <c r="FGA1" s="570"/>
      <c r="FGB1" s="570"/>
      <c r="FGC1" s="570"/>
      <c r="FGD1" s="570"/>
      <c r="FGE1" s="570"/>
      <c r="FGF1" s="570"/>
      <c r="FGG1" s="570"/>
      <c r="FGH1" s="570"/>
      <c r="FGI1" s="570"/>
      <c r="FGJ1" s="570"/>
      <c r="FGK1" s="570"/>
      <c r="FGL1" s="570"/>
      <c r="FGM1" s="570"/>
      <c r="FGN1" s="570"/>
      <c r="FGO1" s="570"/>
      <c r="FGP1" s="570"/>
      <c r="FGQ1" s="570"/>
      <c r="FGR1" s="570"/>
      <c r="FGS1" s="570"/>
      <c r="FGT1" s="570"/>
      <c r="FGU1" s="570"/>
      <c r="FGV1" s="570"/>
      <c r="FGW1" s="570"/>
      <c r="FGX1" s="570"/>
      <c r="FGY1" s="570"/>
      <c r="FGZ1" s="570"/>
      <c r="FHA1" s="570"/>
      <c r="FHB1" s="570"/>
      <c r="FHC1" s="570"/>
      <c r="FHD1" s="570"/>
      <c r="FHE1" s="570"/>
      <c r="FHF1" s="570"/>
      <c r="FHG1" s="570"/>
      <c r="FHH1" s="570"/>
      <c r="FHI1" s="570"/>
      <c r="FHJ1" s="570"/>
      <c r="FHK1" s="570"/>
      <c r="FHL1" s="570"/>
      <c r="FHM1" s="570"/>
      <c r="FHN1" s="570"/>
      <c r="FHO1" s="570"/>
      <c r="FHP1" s="570"/>
      <c r="FHQ1" s="570"/>
      <c r="FHR1" s="570"/>
      <c r="FHS1" s="570"/>
      <c r="FHT1" s="570"/>
      <c r="FHU1" s="570"/>
      <c r="FHV1" s="570"/>
      <c r="FHW1" s="570"/>
      <c r="FHX1" s="570"/>
      <c r="FHY1" s="570"/>
      <c r="FHZ1" s="570"/>
      <c r="FIA1" s="570"/>
      <c r="FIB1" s="570"/>
      <c r="FIC1" s="570"/>
      <c r="FID1" s="570"/>
      <c r="FIE1" s="570"/>
      <c r="FIF1" s="570"/>
      <c r="FIG1" s="570"/>
      <c r="FIH1" s="570"/>
      <c r="FII1" s="570"/>
      <c r="FIJ1" s="570"/>
      <c r="FIK1" s="570"/>
      <c r="FIL1" s="570"/>
      <c r="FIM1" s="570"/>
      <c r="FIN1" s="570"/>
      <c r="FIO1" s="570"/>
      <c r="FIP1" s="570"/>
      <c r="FIQ1" s="570"/>
      <c r="FIR1" s="570"/>
      <c r="FIS1" s="570"/>
      <c r="FIT1" s="570"/>
      <c r="FIU1" s="570"/>
      <c r="FIV1" s="570"/>
      <c r="FIW1" s="570"/>
      <c r="FIX1" s="570"/>
      <c r="FIY1" s="570"/>
      <c r="FIZ1" s="570"/>
      <c r="FJA1" s="570"/>
      <c r="FJB1" s="570"/>
      <c r="FJC1" s="570"/>
      <c r="FJD1" s="570"/>
      <c r="FJE1" s="570"/>
      <c r="FJF1" s="570"/>
      <c r="FJG1" s="570"/>
      <c r="FJH1" s="570"/>
      <c r="FJI1" s="570"/>
      <c r="FJJ1" s="570"/>
      <c r="FJK1" s="570"/>
      <c r="FJL1" s="570"/>
      <c r="FJM1" s="570"/>
      <c r="FJN1" s="570"/>
      <c r="FJO1" s="570"/>
      <c r="FJP1" s="570"/>
      <c r="FJQ1" s="570"/>
      <c r="FJR1" s="570"/>
      <c r="FJS1" s="570"/>
      <c r="FJT1" s="570"/>
      <c r="FJU1" s="570"/>
      <c r="FJV1" s="570"/>
      <c r="FJW1" s="570"/>
      <c r="FJX1" s="570"/>
      <c r="FJY1" s="570"/>
      <c r="FJZ1" s="570"/>
      <c r="FKA1" s="570"/>
      <c r="FKB1" s="570"/>
      <c r="FKC1" s="570"/>
      <c r="FKD1" s="570"/>
      <c r="FKE1" s="570"/>
      <c r="FKF1" s="570"/>
      <c r="FKG1" s="570"/>
      <c r="FKH1" s="570"/>
      <c r="FKI1" s="570"/>
      <c r="FKJ1" s="570"/>
      <c r="FKK1" s="570"/>
      <c r="FKL1" s="570"/>
      <c r="FKM1" s="570"/>
      <c r="FKN1" s="570"/>
      <c r="FKO1" s="570"/>
      <c r="FKP1" s="570"/>
      <c r="FKQ1" s="570"/>
      <c r="FKR1" s="570"/>
      <c r="FKS1" s="570"/>
      <c r="FKT1" s="570"/>
      <c r="FKU1" s="570"/>
      <c r="FKV1" s="570"/>
      <c r="FKW1" s="570"/>
      <c r="FKX1" s="570"/>
      <c r="FKY1" s="570"/>
      <c r="FKZ1" s="570"/>
      <c r="FLA1" s="570"/>
      <c r="FLB1" s="570"/>
      <c r="FLC1" s="570"/>
      <c r="FLD1" s="570"/>
      <c r="FLE1" s="570"/>
      <c r="FLF1" s="570"/>
      <c r="FLG1" s="570"/>
      <c r="FLH1" s="570"/>
      <c r="FLI1" s="570"/>
      <c r="FLJ1" s="570"/>
      <c r="FLK1" s="570"/>
      <c r="FLL1" s="570"/>
      <c r="FLM1" s="570"/>
      <c r="FLN1" s="570"/>
      <c r="FLO1" s="570"/>
      <c r="FLP1" s="570"/>
      <c r="FLQ1" s="570"/>
      <c r="FLR1" s="570"/>
      <c r="FLS1" s="570"/>
      <c r="FLT1" s="570"/>
      <c r="FLU1" s="570"/>
      <c r="FLV1" s="570"/>
      <c r="FLW1" s="570"/>
      <c r="FLX1" s="570"/>
      <c r="FLY1" s="570"/>
      <c r="FLZ1" s="570"/>
      <c r="FMA1" s="570"/>
      <c r="FMB1" s="570"/>
      <c r="FMC1" s="570"/>
      <c r="FMD1" s="570"/>
      <c r="FME1" s="570"/>
      <c r="FMF1" s="570"/>
      <c r="FMG1" s="570"/>
      <c r="FMH1" s="570"/>
      <c r="FMI1" s="570"/>
      <c r="FMJ1" s="570"/>
      <c r="FMK1" s="570"/>
      <c r="FML1" s="570"/>
      <c r="FMM1" s="570"/>
      <c r="FMN1" s="570"/>
      <c r="FMO1" s="570"/>
      <c r="FMP1" s="570"/>
      <c r="FMQ1" s="570"/>
      <c r="FMR1" s="570"/>
      <c r="FMS1" s="570"/>
      <c r="FMT1" s="570"/>
      <c r="FMU1" s="570"/>
      <c r="FMV1" s="570"/>
      <c r="FMW1" s="570"/>
      <c r="FMX1" s="570"/>
      <c r="FMY1" s="570"/>
      <c r="FMZ1" s="570"/>
      <c r="FNA1" s="570"/>
      <c r="FNB1" s="570"/>
      <c r="FNC1" s="570"/>
      <c r="FND1" s="570"/>
      <c r="FNE1" s="570"/>
      <c r="FNF1" s="570"/>
      <c r="FNG1" s="570"/>
      <c r="FNH1" s="570"/>
      <c r="FNI1" s="570"/>
      <c r="FNJ1" s="570"/>
      <c r="FNK1" s="570"/>
      <c r="FNL1" s="570"/>
      <c r="FNM1" s="570"/>
      <c r="FNN1" s="570"/>
      <c r="FNO1" s="570"/>
      <c r="FNP1" s="570"/>
      <c r="FNQ1" s="570"/>
      <c r="FNR1" s="570"/>
      <c r="FNS1" s="570"/>
      <c r="FNT1" s="570"/>
      <c r="FNU1" s="570"/>
      <c r="FNV1" s="570"/>
      <c r="FNW1" s="570"/>
      <c r="FNX1" s="570"/>
      <c r="FNY1" s="570"/>
      <c r="FNZ1" s="570"/>
      <c r="FOA1" s="570"/>
      <c r="FOB1" s="570"/>
      <c r="FOC1" s="570"/>
      <c r="FOD1" s="570"/>
      <c r="FOE1" s="570"/>
      <c r="FOF1" s="570"/>
      <c r="FOG1" s="570"/>
      <c r="FOH1" s="570"/>
      <c r="FOI1" s="570"/>
      <c r="FOJ1" s="570"/>
      <c r="FOK1" s="570"/>
      <c r="FOL1" s="570"/>
      <c r="FOM1" s="570"/>
      <c r="FON1" s="570"/>
      <c r="FOO1" s="570"/>
      <c r="FOP1" s="570"/>
      <c r="FOQ1" s="570"/>
      <c r="FOR1" s="570"/>
      <c r="FOS1" s="570"/>
      <c r="FOT1" s="570"/>
      <c r="FOU1" s="570"/>
      <c r="FOV1" s="570"/>
      <c r="FOW1" s="570"/>
      <c r="FOX1" s="570"/>
      <c r="FOY1" s="570"/>
      <c r="FOZ1" s="570"/>
      <c r="FPA1" s="570"/>
      <c r="FPB1" s="570"/>
      <c r="FPC1" s="570"/>
      <c r="FPD1" s="570"/>
      <c r="FPE1" s="570"/>
      <c r="FPF1" s="570"/>
      <c r="FPG1" s="570"/>
      <c r="FPH1" s="570"/>
      <c r="FPI1" s="570"/>
      <c r="FPJ1" s="570"/>
      <c r="FPK1" s="570"/>
      <c r="FPL1" s="570"/>
      <c r="FPM1" s="570"/>
      <c r="FPN1" s="570"/>
      <c r="FPO1" s="570"/>
      <c r="FPP1" s="570"/>
      <c r="FPQ1" s="570"/>
      <c r="FPR1" s="570"/>
      <c r="FPS1" s="570"/>
      <c r="FPT1" s="570"/>
      <c r="FPU1" s="570"/>
      <c r="FPV1" s="570"/>
      <c r="FPW1" s="570"/>
      <c r="FPX1" s="570"/>
      <c r="FPY1" s="570"/>
      <c r="FPZ1" s="570"/>
      <c r="FQA1" s="570"/>
      <c r="FQB1" s="570"/>
      <c r="FQC1" s="570"/>
      <c r="FQD1" s="570"/>
      <c r="FQE1" s="570"/>
      <c r="FQF1" s="570"/>
      <c r="FQG1" s="570"/>
      <c r="FQH1" s="570"/>
      <c r="FQI1" s="570"/>
      <c r="FQJ1" s="570"/>
      <c r="FQK1" s="570"/>
      <c r="FQL1" s="570"/>
      <c r="FQM1" s="570"/>
      <c r="FQN1" s="570"/>
      <c r="FQO1" s="570"/>
      <c r="FQP1" s="570"/>
      <c r="FQQ1" s="570"/>
      <c r="FQR1" s="570"/>
      <c r="FQS1" s="570"/>
      <c r="FQT1" s="570"/>
      <c r="FQU1" s="570"/>
      <c r="FQV1" s="570"/>
      <c r="FQW1" s="570"/>
      <c r="FQX1" s="570"/>
      <c r="FQY1" s="570"/>
      <c r="FQZ1" s="570"/>
      <c r="FRA1" s="570"/>
      <c r="FRB1" s="570"/>
      <c r="FRC1" s="570"/>
      <c r="FRD1" s="570"/>
      <c r="FRE1" s="570"/>
      <c r="FRF1" s="570"/>
      <c r="FRG1" s="570"/>
      <c r="FRH1" s="570"/>
      <c r="FRI1" s="570"/>
      <c r="FRJ1" s="570"/>
      <c r="FRK1" s="570"/>
      <c r="FRL1" s="570"/>
      <c r="FRM1" s="570"/>
      <c r="FRN1" s="570"/>
      <c r="FRO1" s="570"/>
      <c r="FRP1" s="570"/>
      <c r="FRQ1" s="570"/>
      <c r="FRR1" s="570"/>
      <c r="FRS1" s="570"/>
      <c r="FRT1" s="570"/>
      <c r="FRU1" s="570"/>
      <c r="FRV1" s="570"/>
      <c r="FRW1" s="570"/>
      <c r="FRX1" s="570"/>
      <c r="FRY1" s="570"/>
      <c r="FRZ1" s="570"/>
      <c r="FSA1" s="570"/>
      <c r="FSB1" s="570"/>
      <c r="FSC1" s="570"/>
      <c r="FSD1" s="570"/>
      <c r="FSE1" s="570"/>
      <c r="FSF1" s="570"/>
      <c r="FSG1" s="570"/>
      <c r="FSH1" s="570"/>
      <c r="FSI1" s="570"/>
      <c r="FSJ1" s="570"/>
      <c r="FSK1" s="570"/>
      <c r="FSL1" s="570"/>
      <c r="FSM1" s="570"/>
      <c r="FSN1" s="570"/>
      <c r="FSO1" s="570"/>
      <c r="FSP1" s="570"/>
      <c r="FSQ1" s="570"/>
      <c r="FSR1" s="570"/>
      <c r="FSS1" s="570"/>
      <c r="FST1" s="570"/>
      <c r="FSU1" s="570"/>
      <c r="FSV1" s="570"/>
      <c r="FSW1" s="570"/>
      <c r="FSX1" s="570"/>
      <c r="FSY1" s="570"/>
      <c r="FSZ1" s="570"/>
      <c r="FTA1" s="570"/>
      <c r="FTB1" s="570"/>
      <c r="FTC1" s="570"/>
      <c r="FTD1" s="570"/>
      <c r="FTE1" s="570"/>
      <c r="FTF1" s="570"/>
      <c r="FTG1" s="570"/>
      <c r="FTH1" s="570"/>
      <c r="FTI1" s="570"/>
      <c r="FTJ1" s="570"/>
      <c r="FTK1" s="570"/>
      <c r="FTL1" s="570"/>
      <c r="FTM1" s="570"/>
      <c r="FTN1" s="570"/>
      <c r="FTO1" s="570"/>
      <c r="FTP1" s="570"/>
      <c r="FTQ1" s="570"/>
      <c r="FTR1" s="570"/>
      <c r="FTS1" s="570"/>
      <c r="FTT1" s="570"/>
      <c r="FTU1" s="570"/>
      <c r="FTV1" s="570"/>
      <c r="FTW1" s="570"/>
      <c r="FTX1" s="570"/>
      <c r="FTY1" s="570"/>
      <c r="FTZ1" s="570"/>
      <c r="FUA1" s="570"/>
      <c r="FUB1" s="570"/>
      <c r="FUC1" s="570"/>
      <c r="FUD1" s="570"/>
      <c r="FUE1" s="570"/>
      <c r="FUF1" s="570"/>
      <c r="FUG1" s="570"/>
      <c r="FUH1" s="570"/>
      <c r="FUI1" s="570"/>
      <c r="FUJ1" s="570"/>
      <c r="FUK1" s="570"/>
      <c r="FUL1" s="570"/>
      <c r="FUM1" s="570"/>
      <c r="FUN1" s="570"/>
      <c r="FUO1" s="570"/>
      <c r="FUP1" s="570"/>
      <c r="FUQ1" s="570"/>
      <c r="FUR1" s="570"/>
      <c r="FUS1" s="570"/>
      <c r="FUT1" s="570"/>
      <c r="FUU1" s="570"/>
      <c r="FUV1" s="570"/>
      <c r="FUW1" s="570"/>
      <c r="FUX1" s="570"/>
      <c r="FUY1" s="570"/>
      <c r="FUZ1" s="570"/>
      <c r="FVA1" s="570"/>
      <c r="FVB1" s="570"/>
      <c r="FVC1" s="570"/>
      <c r="FVD1" s="570"/>
      <c r="FVE1" s="570"/>
      <c r="FVF1" s="570"/>
      <c r="FVG1" s="570"/>
      <c r="FVH1" s="570"/>
      <c r="FVI1" s="570"/>
      <c r="FVJ1" s="570"/>
      <c r="FVK1" s="570"/>
      <c r="FVL1" s="570"/>
      <c r="FVM1" s="570"/>
      <c r="FVN1" s="570"/>
      <c r="FVO1" s="570"/>
      <c r="FVP1" s="570"/>
      <c r="FVQ1" s="570"/>
      <c r="FVR1" s="570"/>
      <c r="FVS1" s="570"/>
      <c r="FVT1" s="570"/>
      <c r="FVU1" s="570"/>
      <c r="FVV1" s="570"/>
      <c r="FVW1" s="570"/>
      <c r="FVX1" s="570"/>
      <c r="FVY1" s="570"/>
      <c r="FVZ1" s="570"/>
      <c r="FWA1" s="570"/>
      <c r="FWB1" s="570"/>
      <c r="FWC1" s="570"/>
      <c r="FWD1" s="570"/>
      <c r="FWE1" s="570"/>
      <c r="FWF1" s="570"/>
      <c r="FWG1" s="570"/>
      <c r="FWH1" s="570"/>
      <c r="FWI1" s="570"/>
      <c r="FWJ1" s="570"/>
      <c r="FWK1" s="570"/>
      <c r="FWL1" s="570"/>
      <c r="FWM1" s="570"/>
      <c r="FWN1" s="570"/>
      <c r="FWO1" s="570"/>
      <c r="FWP1" s="570"/>
      <c r="FWQ1" s="570"/>
      <c r="FWR1" s="570"/>
      <c r="FWS1" s="570"/>
      <c r="FWT1" s="570"/>
      <c r="FWU1" s="570"/>
      <c r="FWV1" s="570"/>
      <c r="FWW1" s="570"/>
      <c r="FWX1" s="570"/>
      <c r="FWY1" s="570"/>
      <c r="FWZ1" s="570"/>
      <c r="FXA1" s="570"/>
      <c r="FXB1" s="570"/>
      <c r="FXC1" s="570"/>
      <c r="FXD1" s="570"/>
      <c r="FXE1" s="570"/>
      <c r="FXF1" s="570"/>
      <c r="FXG1" s="570"/>
      <c r="FXH1" s="570"/>
      <c r="FXI1" s="570"/>
      <c r="FXJ1" s="570"/>
      <c r="FXK1" s="570"/>
      <c r="FXL1" s="570"/>
      <c r="FXM1" s="570"/>
      <c r="FXN1" s="570"/>
      <c r="FXO1" s="570"/>
      <c r="FXP1" s="570"/>
      <c r="FXQ1" s="570"/>
      <c r="FXR1" s="570"/>
      <c r="FXS1" s="570"/>
      <c r="FXT1" s="570"/>
      <c r="FXU1" s="570"/>
      <c r="FXV1" s="570"/>
      <c r="FXW1" s="570"/>
      <c r="FXX1" s="570"/>
      <c r="FXY1" s="570"/>
      <c r="FXZ1" s="570"/>
      <c r="FYA1" s="570"/>
      <c r="FYB1" s="570"/>
      <c r="FYC1" s="570"/>
      <c r="FYD1" s="570"/>
      <c r="FYE1" s="570"/>
      <c r="FYF1" s="570"/>
      <c r="FYG1" s="570"/>
      <c r="FYH1" s="570"/>
      <c r="FYI1" s="570"/>
      <c r="FYJ1" s="570"/>
      <c r="FYK1" s="570"/>
      <c r="FYL1" s="570"/>
      <c r="FYM1" s="570"/>
      <c r="FYN1" s="570"/>
      <c r="FYO1" s="570"/>
      <c r="FYP1" s="570"/>
      <c r="FYQ1" s="570"/>
      <c r="FYR1" s="570"/>
      <c r="FYS1" s="570"/>
      <c r="FYT1" s="570"/>
      <c r="FYU1" s="570"/>
      <c r="FYV1" s="570"/>
      <c r="FYW1" s="570"/>
      <c r="FYX1" s="570"/>
      <c r="FYY1" s="570"/>
      <c r="FYZ1" s="570"/>
      <c r="FZA1" s="570"/>
      <c r="FZB1" s="570"/>
      <c r="FZC1" s="570"/>
      <c r="FZD1" s="570"/>
      <c r="FZE1" s="570"/>
      <c r="FZF1" s="570"/>
      <c r="FZG1" s="570"/>
      <c r="FZH1" s="570"/>
      <c r="FZI1" s="570"/>
      <c r="FZJ1" s="570"/>
      <c r="FZK1" s="570"/>
      <c r="FZL1" s="570"/>
      <c r="FZM1" s="570"/>
      <c r="FZN1" s="570"/>
      <c r="FZO1" s="570"/>
      <c r="FZP1" s="570"/>
      <c r="FZQ1" s="570"/>
      <c r="FZR1" s="570"/>
      <c r="FZS1" s="570"/>
      <c r="FZT1" s="570"/>
      <c r="FZU1" s="570"/>
      <c r="FZV1" s="570"/>
      <c r="FZW1" s="570"/>
      <c r="FZX1" s="570"/>
      <c r="FZY1" s="570"/>
      <c r="FZZ1" s="570"/>
      <c r="GAA1" s="570"/>
      <c r="GAB1" s="570"/>
      <c r="GAC1" s="570"/>
      <c r="GAD1" s="570"/>
      <c r="GAE1" s="570"/>
      <c r="GAF1" s="570"/>
      <c r="GAG1" s="570"/>
      <c r="GAH1" s="570"/>
      <c r="GAI1" s="570"/>
      <c r="GAJ1" s="570"/>
      <c r="GAK1" s="570"/>
      <c r="GAL1" s="570"/>
      <c r="GAM1" s="570"/>
      <c r="GAN1" s="570"/>
      <c r="GAO1" s="570"/>
      <c r="GAP1" s="570"/>
      <c r="GAQ1" s="570"/>
      <c r="GAR1" s="570"/>
      <c r="GAS1" s="570"/>
      <c r="GAT1" s="570"/>
      <c r="GAU1" s="570"/>
      <c r="GAV1" s="570"/>
      <c r="GAW1" s="570"/>
      <c r="GAX1" s="570"/>
      <c r="GAY1" s="570"/>
      <c r="GAZ1" s="570"/>
      <c r="GBA1" s="570"/>
      <c r="GBB1" s="570"/>
      <c r="GBC1" s="570"/>
      <c r="GBD1" s="570"/>
      <c r="GBE1" s="570"/>
      <c r="GBF1" s="570"/>
      <c r="GBG1" s="570"/>
      <c r="GBH1" s="570"/>
      <c r="GBI1" s="570"/>
      <c r="GBJ1" s="570"/>
      <c r="GBK1" s="570"/>
      <c r="GBL1" s="570"/>
      <c r="GBM1" s="570"/>
      <c r="GBN1" s="570"/>
      <c r="GBO1" s="570"/>
      <c r="GBP1" s="570"/>
      <c r="GBQ1" s="570"/>
      <c r="GBR1" s="570"/>
      <c r="GBS1" s="570"/>
      <c r="GBT1" s="570"/>
      <c r="GBU1" s="570"/>
      <c r="GBV1" s="570"/>
      <c r="GBW1" s="570"/>
      <c r="GBX1" s="570"/>
      <c r="GBY1" s="570"/>
      <c r="GBZ1" s="570"/>
      <c r="GCA1" s="570"/>
      <c r="GCB1" s="570"/>
      <c r="GCC1" s="570"/>
      <c r="GCD1" s="570"/>
      <c r="GCE1" s="570"/>
      <c r="GCF1" s="570"/>
      <c r="GCG1" s="570"/>
      <c r="GCH1" s="570"/>
      <c r="GCI1" s="570"/>
      <c r="GCJ1" s="570"/>
      <c r="GCK1" s="570"/>
      <c r="GCL1" s="570"/>
      <c r="GCM1" s="570"/>
      <c r="GCN1" s="570"/>
      <c r="GCO1" s="570"/>
      <c r="GCP1" s="570"/>
      <c r="GCQ1" s="570"/>
      <c r="GCR1" s="570"/>
      <c r="GCS1" s="570"/>
      <c r="GCT1" s="570"/>
      <c r="GCU1" s="570"/>
      <c r="GCV1" s="570"/>
      <c r="GCW1" s="570"/>
      <c r="GCX1" s="570"/>
      <c r="GCY1" s="570"/>
      <c r="GCZ1" s="570"/>
      <c r="GDA1" s="570"/>
      <c r="GDB1" s="570"/>
      <c r="GDC1" s="570"/>
      <c r="GDD1" s="570"/>
      <c r="GDE1" s="570"/>
      <c r="GDF1" s="570"/>
      <c r="GDG1" s="570"/>
      <c r="GDH1" s="570"/>
      <c r="GDI1" s="570"/>
      <c r="GDJ1" s="570"/>
      <c r="GDK1" s="570"/>
      <c r="GDL1" s="570"/>
      <c r="GDM1" s="570"/>
      <c r="GDN1" s="570"/>
      <c r="GDO1" s="570"/>
      <c r="GDP1" s="570"/>
      <c r="GDQ1" s="570"/>
      <c r="GDR1" s="570"/>
      <c r="GDS1" s="570"/>
      <c r="GDT1" s="570"/>
      <c r="GDU1" s="570"/>
      <c r="GDV1" s="570"/>
      <c r="GDW1" s="570"/>
      <c r="GDX1" s="570"/>
      <c r="GDY1" s="570"/>
      <c r="GDZ1" s="570"/>
      <c r="GEA1" s="570"/>
      <c r="GEB1" s="570"/>
      <c r="GEC1" s="570"/>
      <c r="GED1" s="570"/>
      <c r="GEE1" s="570"/>
      <c r="GEF1" s="570"/>
      <c r="GEG1" s="570"/>
      <c r="GEH1" s="570"/>
      <c r="GEI1" s="570"/>
      <c r="GEJ1" s="570"/>
      <c r="GEK1" s="570"/>
      <c r="GEL1" s="570"/>
      <c r="GEM1" s="570"/>
      <c r="GEN1" s="570"/>
      <c r="GEO1" s="570"/>
      <c r="GEP1" s="570"/>
      <c r="GEQ1" s="570"/>
      <c r="GER1" s="570"/>
      <c r="GES1" s="570"/>
      <c r="GET1" s="570"/>
      <c r="GEU1" s="570"/>
      <c r="GEV1" s="570"/>
      <c r="GEW1" s="570"/>
      <c r="GEX1" s="570"/>
      <c r="GEY1" s="570"/>
      <c r="GEZ1" s="570"/>
      <c r="GFA1" s="570"/>
      <c r="GFB1" s="570"/>
      <c r="GFC1" s="570"/>
      <c r="GFD1" s="570"/>
      <c r="GFE1" s="570"/>
      <c r="GFF1" s="570"/>
      <c r="GFG1" s="570"/>
      <c r="GFH1" s="570"/>
      <c r="GFI1" s="570"/>
      <c r="GFJ1" s="570"/>
      <c r="GFK1" s="570"/>
      <c r="GFL1" s="570"/>
      <c r="GFM1" s="570"/>
      <c r="GFN1" s="570"/>
      <c r="GFO1" s="570"/>
      <c r="GFP1" s="570"/>
      <c r="GFQ1" s="570"/>
      <c r="GFR1" s="570"/>
      <c r="GFS1" s="570"/>
      <c r="GFT1" s="570"/>
      <c r="GFU1" s="570"/>
      <c r="GFV1" s="570"/>
      <c r="GFW1" s="570"/>
      <c r="GFX1" s="570"/>
      <c r="GFY1" s="570"/>
      <c r="GFZ1" s="570"/>
      <c r="GGA1" s="570"/>
      <c r="GGB1" s="570"/>
      <c r="GGC1" s="570"/>
      <c r="GGD1" s="570"/>
      <c r="GGE1" s="570"/>
      <c r="GGF1" s="570"/>
      <c r="GGG1" s="570"/>
      <c r="GGH1" s="570"/>
      <c r="GGI1" s="570"/>
      <c r="GGJ1" s="570"/>
      <c r="GGK1" s="570"/>
      <c r="GGL1" s="570"/>
      <c r="GGM1" s="570"/>
      <c r="GGN1" s="570"/>
      <c r="GGO1" s="570"/>
      <c r="GGP1" s="570"/>
      <c r="GGQ1" s="570"/>
      <c r="GGR1" s="570"/>
      <c r="GGS1" s="570"/>
      <c r="GGT1" s="570"/>
      <c r="GGU1" s="570"/>
      <c r="GGV1" s="570"/>
      <c r="GGW1" s="570"/>
      <c r="GGX1" s="570"/>
      <c r="GGY1" s="570"/>
      <c r="GGZ1" s="570"/>
      <c r="GHA1" s="570"/>
      <c r="GHB1" s="570"/>
      <c r="GHC1" s="570"/>
      <c r="GHD1" s="570"/>
      <c r="GHE1" s="570"/>
      <c r="GHF1" s="570"/>
      <c r="GHG1" s="570"/>
      <c r="GHH1" s="570"/>
      <c r="GHI1" s="570"/>
      <c r="GHJ1" s="570"/>
      <c r="GHK1" s="570"/>
      <c r="GHL1" s="570"/>
      <c r="GHM1" s="570"/>
      <c r="GHN1" s="570"/>
      <c r="GHO1" s="570"/>
      <c r="GHP1" s="570"/>
      <c r="GHQ1" s="570"/>
      <c r="GHR1" s="570"/>
      <c r="GHS1" s="570"/>
      <c r="GHT1" s="570"/>
      <c r="GHU1" s="570"/>
      <c r="GHV1" s="570"/>
      <c r="GHW1" s="570"/>
      <c r="GHX1" s="570"/>
      <c r="GHY1" s="570"/>
      <c r="GHZ1" s="570"/>
      <c r="GIA1" s="570"/>
      <c r="GIB1" s="570"/>
      <c r="GIC1" s="570"/>
      <c r="GID1" s="570"/>
      <c r="GIE1" s="570"/>
      <c r="GIF1" s="570"/>
      <c r="GIG1" s="570"/>
      <c r="GIH1" s="570"/>
      <c r="GII1" s="570"/>
      <c r="GIJ1" s="570"/>
      <c r="GIK1" s="570"/>
      <c r="GIL1" s="570"/>
      <c r="GIM1" s="570"/>
      <c r="GIN1" s="570"/>
      <c r="GIO1" s="570"/>
      <c r="GIP1" s="570"/>
      <c r="GIQ1" s="570"/>
      <c r="GIR1" s="570"/>
      <c r="GIS1" s="570"/>
      <c r="GIT1" s="570"/>
      <c r="GIU1" s="570"/>
      <c r="GIV1" s="570"/>
      <c r="GIW1" s="570"/>
      <c r="GIX1" s="570"/>
      <c r="GIY1" s="570"/>
      <c r="GIZ1" s="570"/>
      <c r="GJA1" s="570"/>
      <c r="GJB1" s="570"/>
      <c r="GJC1" s="570"/>
      <c r="GJD1" s="570"/>
      <c r="GJE1" s="570"/>
      <c r="GJF1" s="570"/>
      <c r="GJG1" s="570"/>
      <c r="GJH1" s="570"/>
      <c r="GJI1" s="570"/>
      <c r="GJJ1" s="570"/>
      <c r="GJK1" s="570"/>
      <c r="GJL1" s="570"/>
      <c r="GJM1" s="570"/>
      <c r="GJN1" s="570"/>
      <c r="GJO1" s="570"/>
      <c r="GJP1" s="570"/>
      <c r="GJQ1" s="570"/>
      <c r="GJR1" s="570"/>
      <c r="GJS1" s="570"/>
      <c r="GJT1" s="570"/>
      <c r="GJU1" s="570"/>
      <c r="GJV1" s="570"/>
      <c r="GJW1" s="570"/>
      <c r="GJX1" s="570"/>
      <c r="GJY1" s="570"/>
      <c r="GJZ1" s="570"/>
      <c r="GKA1" s="570"/>
      <c r="GKB1" s="570"/>
      <c r="GKC1" s="570"/>
      <c r="GKD1" s="570"/>
      <c r="GKE1" s="570"/>
      <c r="GKF1" s="570"/>
      <c r="GKG1" s="570"/>
      <c r="GKH1" s="570"/>
      <c r="GKI1" s="570"/>
      <c r="GKJ1" s="570"/>
      <c r="GKK1" s="570"/>
      <c r="GKL1" s="570"/>
      <c r="GKM1" s="570"/>
      <c r="GKN1" s="570"/>
      <c r="GKO1" s="570"/>
      <c r="GKP1" s="570"/>
      <c r="GKQ1" s="570"/>
      <c r="GKR1" s="570"/>
      <c r="GKS1" s="570"/>
      <c r="GKT1" s="570"/>
      <c r="GKU1" s="570"/>
      <c r="GKV1" s="570"/>
      <c r="GKW1" s="570"/>
      <c r="GKX1" s="570"/>
      <c r="GKY1" s="570"/>
      <c r="GKZ1" s="570"/>
      <c r="GLA1" s="570"/>
      <c r="GLB1" s="570"/>
      <c r="GLC1" s="570"/>
      <c r="GLD1" s="570"/>
      <c r="GLE1" s="570"/>
      <c r="GLF1" s="570"/>
      <c r="GLG1" s="570"/>
      <c r="GLH1" s="570"/>
      <c r="GLI1" s="570"/>
      <c r="GLJ1" s="570"/>
      <c r="GLK1" s="570"/>
      <c r="GLL1" s="570"/>
      <c r="GLM1" s="570"/>
      <c r="GLN1" s="570"/>
      <c r="GLO1" s="570"/>
      <c r="GLP1" s="570"/>
      <c r="GLQ1" s="570"/>
      <c r="GLR1" s="570"/>
      <c r="GLS1" s="570"/>
      <c r="GLT1" s="570"/>
      <c r="GLU1" s="570"/>
      <c r="GLV1" s="570"/>
      <c r="GLW1" s="570"/>
      <c r="GLX1" s="570"/>
      <c r="GLY1" s="570"/>
      <c r="GLZ1" s="570"/>
      <c r="GMA1" s="570"/>
      <c r="GMB1" s="570"/>
      <c r="GMC1" s="570"/>
      <c r="GMD1" s="570"/>
      <c r="GME1" s="570"/>
      <c r="GMF1" s="570"/>
      <c r="GMG1" s="570"/>
      <c r="GMH1" s="570"/>
      <c r="GMI1" s="570"/>
      <c r="GMJ1" s="570"/>
      <c r="GMK1" s="570"/>
      <c r="GML1" s="570"/>
      <c r="GMM1" s="570"/>
      <c r="GMN1" s="570"/>
      <c r="GMO1" s="570"/>
      <c r="GMP1" s="570"/>
      <c r="GMQ1" s="570"/>
      <c r="GMR1" s="570"/>
      <c r="GMS1" s="570"/>
      <c r="GMT1" s="570"/>
      <c r="GMU1" s="570"/>
      <c r="GMV1" s="570"/>
      <c r="GMW1" s="570"/>
      <c r="GMX1" s="570"/>
      <c r="GMY1" s="570"/>
      <c r="GMZ1" s="570"/>
      <c r="GNA1" s="570"/>
      <c r="GNB1" s="570"/>
      <c r="GNC1" s="570"/>
      <c r="GND1" s="570"/>
      <c r="GNE1" s="570"/>
      <c r="GNF1" s="570"/>
      <c r="GNG1" s="570"/>
      <c r="GNH1" s="570"/>
      <c r="GNI1" s="570"/>
      <c r="GNJ1" s="570"/>
      <c r="GNK1" s="570"/>
      <c r="GNL1" s="570"/>
      <c r="GNM1" s="570"/>
      <c r="GNN1" s="570"/>
      <c r="GNO1" s="570"/>
      <c r="GNP1" s="570"/>
      <c r="GNQ1" s="570"/>
      <c r="GNR1" s="570"/>
      <c r="GNS1" s="570"/>
      <c r="GNT1" s="570"/>
      <c r="GNU1" s="570"/>
      <c r="GNV1" s="570"/>
      <c r="GNW1" s="570"/>
      <c r="GNX1" s="570"/>
      <c r="GNY1" s="570"/>
      <c r="GNZ1" s="570"/>
      <c r="GOA1" s="570"/>
      <c r="GOB1" s="570"/>
      <c r="GOC1" s="570"/>
      <c r="GOD1" s="570"/>
      <c r="GOE1" s="570"/>
      <c r="GOF1" s="570"/>
      <c r="GOG1" s="570"/>
      <c r="GOH1" s="570"/>
      <c r="GOI1" s="570"/>
      <c r="GOJ1" s="570"/>
      <c r="GOK1" s="570"/>
      <c r="GOL1" s="570"/>
      <c r="GOM1" s="570"/>
      <c r="GON1" s="570"/>
      <c r="GOO1" s="570"/>
      <c r="GOP1" s="570"/>
      <c r="GOQ1" s="570"/>
      <c r="GOR1" s="570"/>
      <c r="GOS1" s="570"/>
      <c r="GOT1" s="570"/>
      <c r="GOU1" s="570"/>
      <c r="GOV1" s="570"/>
      <c r="GOW1" s="570"/>
      <c r="GOX1" s="570"/>
      <c r="GOY1" s="570"/>
      <c r="GOZ1" s="570"/>
      <c r="GPA1" s="570"/>
      <c r="GPB1" s="570"/>
      <c r="GPC1" s="570"/>
      <c r="GPD1" s="570"/>
      <c r="GPE1" s="570"/>
      <c r="GPF1" s="570"/>
      <c r="GPG1" s="570"/>
      <c r="GPH1" s="570"/>
      <c r="GPI1" s="570"/>
      <c r="GPJ1" s="570"/>
      <c r="GPK1" s="570"/>
      <c r="GPL1" s="570"/>
      <c r="GPM1" s="570"/>
      <c r="GPN1" s="570"/>
      <c r="GPO1" s="570"/>
      <c r="GPP1" s="570"/>
      <c r="GPQ1" s="570"/>
      <c r="GPR1" s="570"/>
      <c r="GPS1" s="570"/>
      <c r="GPT1" s="570"/>
      <c r="GPU1" s="570"/>
      <c r="GPV1" s="570"/>
      <c r="GPW1" s="570"/>
      <c r="GPX1" s="570"/>
      <c r="GPY1" s="570"/>
      <c r="GPZ1" s="570"/>
      <c r="GQA1" s="570"/>
      <c r="GQB1" s="570"/>
      <c r="GQC1" s="570"/>
      <c r="GQD1" s="570"/>
      <c r="GQE1" s="570"/>
      <c r="GQF1" s="570"/>
      <c r="GQG1" s="570"/>
      <c r="GQH1" s="570"/>
      <c r="GQI1" s="570"/>
      <c r="GQJ1" s="570"/>
      <c r="GQK1" s="570"/>
      <c r="GQL1" s="570"/>
      <c r="GQM1" s="570"/>
      <c r="GQN1" s="570"/>
      <c r="GQO1" s="570"/>
      <c r="GQP1" s="570"/>
      <c r="GQQ1" s="570"/>
      <c r="GQR1" s="570"/>
      <c r="GQS1" s="570"/>
      <c r="GQT1" s="570"/>
      <c r="GQU1" s="570"/>
      <c r="GQV1" s="570"/>
      <c r="GQW1" s="570"/>
      <c r="GQX1" s="570"/>
      <c r="GQY1" s="570"/>
      <c r="GQZ1" s="570"/>
      <c r="GRA1" s="570"/>
      <c r="GRB1" s="570"/>
      <c r="GRC1" s="570"/>
      <c r="GRD1" s="570"/>
      <c r="GRE1" s="570"/>
      <c r="GRF1" s="570"/>
      <c r="GRG1" s="570"/>
      <c r="GRH1" s="570"/>
      <c r="GRI1" s="570"/>
      <c r="GRJ1" s="570"/>
      <c r="GRK1" s="570"/>
      <c r="GRL1" s="570"/>
      <c r="GRM1" s="570"/>
      <c r="GRN1" s="570"/>
      <c r="GRO1" s="570"/>
      <c r="GRP1" s="570"/>
      <c r="GRQ1" s="570"/>
      <c r="GRR1" s="570"/>
      <c r="GRS1" s="570"/>
      <c r="GRT1" s="570"/>
      <c r="GRU1" s="570"/>
      <c r="GRV1" s="570"/>
      <c r="GRW1" s="570"/>
      <c r="GRX1" s="570"/>
      <c r="GRY1" s="570"/>
      <c r="GRZ1" s="570"/>
      <c r="GSA1" s="570"/>
      <c r="GSB1" s="570"/>
      <c r="GSC1" s="570"/>
      <c r="GSD1" s="570"/>
      <c r="GSE1" s="570"/>
      <c r="GSF1" s="570"/>
      <c r="GSG1" s="570"/>
      <c r="GSH1" s="570"/>
      <c r="GSI1" s="570"/>
      <c r="GSJ1" s="570"/>
      <c r="GSK1" s="570"/>
      <c r="GSL1" s="570"/>
      <c r="GSM1" s="570"/>
      <c r="GSN1" s="570"/>
      <c r="GSO1" s="570"/>
      <c r="GSP1" s="570"/>
      <c r="GSQ1" s="570"/>
      <c r="GSR1" s="570"/>
      <c r="GSS1" s="570"/>
      <c r="GST1" s="570"/>
      <c r="GSU1" s="570"/>
      <c r="GSV1" s="570"/>
      <c r="GSW1" s="570"/>
      <c r="GSX1" s="570"/>
      <c r="GSY1" s="570"/>
      <c r="GSZ1" s="570"/>
      <c r="GTA1" s="570"/>
      <c r="GTB1" s="570"/>
      <c r="GTC1" s="570"/>
      <c r="GTD1" s="570"/>
      <c r="GTE1" s="570"/>
      <c r="GTF1" s="570"/>
      <c r="GTG1" s="570"/>
      <c r="GTH1" s="570"/>
      <c r="GTI1" s="570"/>
      <c r="GTJ1" s="570"/>
      <c r="GTK1" s="570"/>
      <c r="GTL1" s="570"/>
      <c r="GTM1" s="570"/>
      <c r="GTN1" s="570"/>
      <c r="GTO1" s="570"/>
      <c r="GTP1" s="570"/>
      <c r="GTQ1" s="570"/>
      <c r="GTR1" s="570"/>
      <c r="GTS1" s="570"/>
      <c r="GTT1" s="570"/>
      <c r="GTU1" s="570"/>
      <c r="GTV1" s="570"/>
      <c r="GTW1" s="570"/>
      <c r="GTX1" s="570"/>
      <c r="GTY1" s="570"/>
      <c r="GTZ1" s="570"/>
      <c r="GUA1" s="570"/>
      <c r="GUB1" s="570"/>
      <c r="GUC1" s="570"/>
      <c r="GUD1" s="570"/>
      <c r="GUE1" s="570"/>
      <c r="GUF1" s="570"/>
      <c r="GUG1" s="570"/>
      <c r="GUH1" s="570"/>
      <c r="GUI1" s="570"/>
      <c r="GUJ1" s="570"/>
      <c r="GUK1" s="570"/>
      <c r="GUL1" s="570"/>
      <c r="GUM1" s="570"/>
      <c r="GUN1" s="570"/>
      <c r="GUO1" s="570"/>
      <c r="GUP1" s="570"/>
      <c r="GUQ1" s="570"/>
      <c r="GUR1" s="570"/>
      <c r="GUS1" s="570"/>
      <c r="GUT1" s="570"/>
      <c r="GUU1" s="570"/>
      <c r="GUV1" s="570"/>
      <c r="GUW1" s="570"/>
      <c r="GUX1" s="570"/>
      <c r="GUY1" s="570"/>
      <c r="GUZ1" s="570"/>
      <c r="GVA1" s="570"/>
      <c r="GVB1" s="570"/>
      <c r="GVC1" s="570"/>
      <c r="GVD1" s="570"/>
      <c r="GVE1" s="570"/>
      <c r="GVF1" s="570"/>
      <c r="GVG1" s="570"/>
      <c r="GVH1" s="570"/>
      <c r="GVI1" s="570"/>
      <c r="GVJ1" s="570"/>
      <c r="GVK1" s="570"/>
      <c r="GVL1" s="570"/>
      <c r="GVM1" s="570"/>
      <c r="GVN1" s="570"/>
      <c r="GVO1" s="570"/>
      <c r="GVP1" s="570"/>
      <c r="GVQ1" s="570"/>
      <c r="GVR1" s="570"/>
      <c r="GVS1" s="570"/>
      <c r="GVT1" s="570"/>
      <c r="GVU1" s="570"/>
      <c r="GVV1" s="570"/>
      <c r="GVW1" s="570"/>
      <c r="GVX1" s="570"/>
      <c r="GVY1" s="570"/>
      <c r="GVZ1" s="570"/>
      <c r="GWA1" s="570"/>
      <c r="GWB1" s="570"/>
      <c r="GWC1" s="570"/>
      <c r="GWD1" s="570"/>
      <c r="GWE1" s="570"/>
      <c r="GWF1" s="570"/>
      <c r="GWG1" s="570"/>
      <c r="GWH1" s="570"/>
      <c r="GWI1" s="570"/>
      <c r="GWJ1" s="570"/>
      <c r="GWK1" s="570"/>
      <c r="GWL1" s="570"/>
      <c r="GWM1" s="570"/>
      <c r="GWN1" s="570"/>
      <c r="GWO1" s="570"/>
      <c r="GWP1" s="570"/>
      <c r="GWQ1" s="570"/>
      <c r="GWR1" s="570"/>
      <c r="GWS1" s="570"/>
      <c r="GWT1" s="570"/>
      <c r="GWU1" s="570"/>
      <c r="GWV1" s="570"/>
      <c r="GWW1" s="570"/>
      <c r="GWX1" s="570"/>
      <c r="GWY1" s="570"/>
      <c r="GWZ1" s="570"/>
      <c r="GXA1" s="570"/>
      <c r="GXB1" s="570"/>
      <c r="GXC1" s="570"/>
      <c r="GXD1" s="570"/>
      <c r="GXE1" s="570"/>
      <c r="GXF1" s="570"/>
      <c r="GXG1" s="570"/>
      <c r="GXH1" s="570"/>
      <c r="GXI1" s="570"/>
      <c r="GXJ1" s="570"/>
      <c r="GXK1" s="570"/>
      <c r="GXL1" s="570"/>
      <c r="GXM1" s="570"/>
      <c r="GXN1" s="570"/>
      <c r="GXO1" s="570"/>
      <c r="GXP1" s="570"/>
      <c r="GXQ1" s="570"/>
      <c r="GXR1" s="570"/>
      <c r="GXS1" s="570"/>
      <c r="GXT1" s="570"/>
      <c r="GXU1" s="570"/>
      <c r="GXV1" s="570"/>
      <c r="GXW1" s="570"/>
      <c r="GXX1" s="570"/>
      <c r="GXY1" s="570"/>
      <c r="GXZ1" s="570"/>
      <c r="GYA1" s="570"/>
      <c r="GYB1" s="570"/>
      <c r="GYC1" s="570"/>
      <c r="GYD1" s="570"/>
      <c r="GYE1" s="570"/>
      <c r="GYF1" s="570"/>
      <c r="GYG1" s="570"/>
      <c r="GYH1" s="570"/>
      <c r="GYI1" s="570"/>
      <c r="GYJ1" s="570"/>
      <c r="GYK1" s="570"/>
      <c r="GYL1" s="570"/>
      <c r="GYM1" s="570"/>
      <c r="GYN1" s="570"/>
      <c r="GYO1" s="570"/>
      <c r="GYP1" s="570"/>
      <c r="GYQ1" s="570"/>
      <c r="GYR1" s="570"/>
      <c r="GYS1" s="570"/>
      <c r="GYT1" s="570"/>
      <c r="GYU1" s="570"/>
      <c r="GYV1" s="570"/>
      <c r="GYW1" s="570"/>
      <c r="GYX1" s="570"/>
      <c r="GYY1" s="570"/>
      <c r="GYZ1" s="570"/>
      <c r="GZA1" s="570"/>
      <c r="GZB1" s="570"/>
      <c r="GZC1" s="570"/>
      <c r="GZD1" s="570"/>
      <c r="GZE1" s="570"/>
      <c r="GZF1" s="570"/>
      <c r="GZG1" s="570"/>
      <c r="GZH1" s="570"/>
      <c r="GZI1" s="570"/>
      <c r="GZJ1" s="570"/>
      <c r="GZK1" s="570"/>
      <c r="GZL1" s="570"/>
      <c r="GZM1" s="570"/>
      <c r="GZN1" s="570"/>
      <c r="GZO1" s="570"/>
      <c r="GZP1" s="570"/>
      <c r="GZQ1" s="570"/>
      <c r="GZR1" s="570"/>
      <c r="GZS1" s="570"/>
      <c r="GZT1" s="570"/>
      <c r="GZU1" s="570"/>
      <c r="GZV1" s="570"/>
      <c r="GZW1" s="570"/>
      <c r="GZX1" s="570"/>
      <c r="GZY1" s="570"/>
      <c r="GZZ1" s="570"/>
      <c r="HAA1" s="570"/>
      <c r="HAB1" s="570"/>
      <c r="HAC1" s="570"/>
      <c r="HAD1" s="570"/>
      <c r="HAE1" s="570"/>
      <c r="HAF1" s="570"/>
      <c r="HAG1" s="570"/>
      <c r="HAH1" s="570"/>
      <c r="HAI1" s="570"/>
      <c r="HAJ1" s="570"/>
      <c r="HAK1" s="570"/>
      <c r="HAL1" s="570"/>
      <c r="HAM1" s="570"/>
      <c r="HAN1" s="570"/>
      <c r="HAO1" s="570"/>
      <c r="HAP1" s="570"/>
      <c r="HAQ1" s="570"/>
      <c r="HAR1" s="570"/>
      <c r="HAS1" s="570"/>
      <c r="HAT1" s="570"/>
      <c r="HAU1" s="570"/>
      <c r="HAV1" s="570"/>
      <c r="HAW1" s="570"/>
      <c r="HAX1" s="570"/>
      <c r="HAY1" s="570"/>
      <c r="HAZ1" s="570"/>
      <c r="HBA1" s="570"/>
      <c r="HBB1" s="570"/>
      <c r="HBC1" s="570"/>
      <c r="HBD1" s="570"/>
      <c r="HBE1" s="570"/>
      <c r="HBF1" s="570"/>
      <c r="HBG1" s="570"/>
      <c r="HBH1" s="570"/>
      <c r="HBI1" s="570"/>
      <c r="HBJ1" s="570"/>
      <c r="HBK1" s="570"/>
      <c r="HBL1" s="570"/>
      <c r="HBM1" s="570"/>
      <c r="HBN1" s="570"/>
      <c r="HBO1" s="570"/>
      <c r="HBP1" s="570"/>
      <c r="HBQ1" s="570"/>
      <c r="HBR1" s="570"/>
      <c r="HBS1" s="570"/>
      <c r="HBT1" s="570"/>
      <c r="HBU1" s="570"/>
      <c r="HBV1" s="570"/>
      <c r="HBW1" s="570"/>
      <c r="HBX1" s="570"/>
      <c r="HBY1" s="570"/>
      <c r="HBZ1" s="570"/>
      <c r="HCA1" s="570"/>
      <c r="HCB1" s="570"/>
      <c r="HCC1" s="570"/>
      <c r="HCD1" s="570"/>
      <c r="HCE1" s="570"/>
      <c r="HCF1" s="570"/>
      <c r="HCG1" s="570"/>
      <c r="HCH1" s="570"/>
      <c r="HCI1" s="570"/>
      <c r="HCJ1" s="570"/>
      <c r="HCK1" s="570"/>
      <c r="HCL1" s="570"/>
      <c r="HCM1" s="570"/>
      <c r="HCN1" s="570"/>
      <c r="HCO1" s="570"/>
      <c r="HCP1" s="570"/>
      <c r="HCQ1" s="570"/>
      <c r="HCR1" s="570"/>
      <c r="HCS1" s="570"/>
      <c r="HCT1" s="570"/>
      <c r="HCU1" s="570"/>
      <c r="HCV1" s="570"/>
      <c r="HCW1" s="570"/>
      <c r="HCX1" s="570"/>
      <c r="HCY1" s="570"/>
      <c r="HCZ1" s="570"/>
      <c r="HDA1" s="570"/>
      <c r="HDB1" s="570"/>
      <c r="HDC1" s="570"/>
      <c r="HDD1" s="570"/>
      <c r="HDE1" s="570"/>
      <c r="HDF1" s="570"/>
      <c r="HDG1" s="570"/>
      <c r="HDH1" s="570"/>
      <c r="HDI1" s="570"/>
      <c r="HDJ1" s="570"/>
      <c r="HDK1" s="570"/>
      <c r="HDL1" s="570"/>
      <c r="HDM1" s="570"/>
      <c r="HDN1" s="570"/>
      <c r="HDO1" s="570"/>
      <c r="HDP1" s="570"/>
      <c r="HDQ1" s="570"/>
      <c r="HDR1" s="570"/>
      <c r="HDS1" s="570"/>
      <c r="HDT1" s="570"/>
      <c r="HDU1" s="570"/>
      <c r="HDV1" s="570"/>
      <c r="HDW1" s="570"/>
      <c r="HDX1" s="570"/>
      <c r="HDY1" s="570"/>
      <c r="HDZ1" s="570"/>
      <c r="HEA1" s="570"/>
      <c r="HEB1" s="570"/>
      <c r="HEC1" s="570"/>
      <c r="HED1" s="570"/>
      <c r="HEE1" s="570"/>
      <c r="HEF1" s="570"/>
      <c r="HEG1" s="570"/>
      <c r="HEH1" s="570"/>
      <c r="HEI1" s="570"/>
      <c r="HEJ1" s="570"/>
      <c r="HEK1" s="570"/>
      <c r="HEL1" s="570"/>
      <c r="HEM1" s="570"/>
      <c r="HEN1" s="570"/>
      <c r="HEO1" s="570"/>
      <c r="HEP1" s="570"/>
      <c r="HEQ1" s="570"/>
      <c r="HER1" s="570"/>
      <c r="HES1" s="570"/>
      <c r="HET1" s="570"/>
      <c r="HEU1" s="570"/>
      <c r="HEV1" s="570"/>
      <c r="HEW1" s="570"/>
      <c r="HEX1" s="570"/>
      <c r="HEY1" s="570"/>
      <c r="HEZ1" s="570"/>
      <c r="HFA1" s="570"/>
      <c r="HFB1" s="570"/>
      <c r="HFC1" s="570"/>
      <c r="HFD1" s="570"/>
      <c r="HFE1" s="570"/>
      <c r="HFF1" s="570"/>
      <c r="HFG1" s="570"/>
      <c r="HFH1" s="570"/>
      <c r="HFI1" s="570"/>
      <c r="HFJ1" s="570"/>
      <c r="HFK1" s="570"/>
      <c r="HFL1" s="570"/>
      <c r="HFM1" s="570"/>
      <c r="HFN1" s="570"/>
      <c r="HFO1" s="570"/>
      <c r="HFP1" s="570"/>
      <c r="HFQ1" s="570"/>
      <c r="HFR1" s="570"/>
      <c r="HFS1" s="570"/>
      <c r="HFT1" s="570"/>
      <c r="HFU1" s="570"/>
      <c r="HFV1" s="570"/>
      <c r="HFW1" s="570"/>
      <c r="HFX1" s="570"/>
      <c r="HFY1" s="570"/>
      <c r="HFZ1" s="570"/>
      <c r="HGA1" s="570"/>
      <c r="HGB1" s="570"/>
      <c r="HGC1" s="570"/>
      <c r="HGD1" s="570"/>
      <c r="HGE1" s="570"/>
      <c r="HGF1" s="570"/>
      <c r="HGG1" s="570"/>
      <c r="HGH1" s="570"/>
      <c r="HGI1" s="570"/>
      <c r="HGJ1" s="570"/>
      <c r="HGK1" s="570"/>
      <c r="HGL1" s="570"/>
      <c r="HGM1" s="570"/>
      <c r="HGN1" s="570"/>
      <c r="HGO1" s="570"/>
      <c r="HGP1" s="570"/>
      <c r="HGQ1" s="570"/>
      <c r="HGR1" s="570"/>
      <c r="HGS1" s="570"/>
      <c r="HGT1" s="570"/>
      <c r="HGU1" s="570"/>
      <c r="HGV1" s="570"/>
      <c r="HGW1" s="570"/>
      <c r="HGX1" s="570"/>
      <c r="HGY1" s="570"/>
      <c r="HGZ1" s="570"/>
      <c r="HHA1" s="570"/>
      <c r="HHB1" s="570"/>
      <c r="HHC1" s="570"/>
      <c r="HHD1" s="570"/>
      <c r="HHE1" s="570"/>
      <c r="HHF1" s="570"/>
      <c r="HHG1" s="570"/>
      <c r="HHH1" s="570"/>
      <c r="HHI1" s="570"/>
      <c r="HHJ1" s="570"/>
      <c r="HHK1" s="570"/>
      <c r="HHL1" s="570"/>
      <c r="HHM1" s="570"/>
      <c r="HHN1" s="570"/>
      <c r="HHO1" s="570"/>
      <c r="HHP1" s="570"/>
      <c r="HHQ1" s="570"/>
      <c r="HHR1" s="570"/>
      <c r="HHS1" s="570"/>
      <c r="HHT1" s="570"/>
      <c r="HHU1" s="570"/>
      <c r="HHV1" s="570"/>
      <c r="HHW1" s="570"/>
      <c r="HHX1" s="570"/>
      <c r="HHY1" s="570"/>
      <c r="HHZ1" s="570"/>
      <c r="HIA1" s="570"/>
      <c r="HIB1" s="570"/>
      <c r="HIC1" s="570"/>
      <c r="HID1" s="570"/>
      <c r="HIE1" s="570"/>
      <c r="HIF1" s="570"/>
      <c r="HIG1" s="570"/>
      <c r="HIH1" s="570"/>
      <c r="HII1" s="570"/>
      <c r="HIJ1" s="570"/>
      <c r="HIK1" s="570"/>
      <c r="HIL1" s="570"/>
      <c r="HIM1" s="570"/>
      <c r="HIN1" s="570"/>
      <c r="HIO1" s="570"/>
      <c r="HIP1" s="570"/>
      <c r="HIQ1" s="570"/>
      <c r="HIR1" s="570"/>
      <c r="HIS1" s="570"/>
      <c r="HIT1" s="570"/>
      <c r="HIU1" s="570"/>
      <c r="HIV1" s="570"/>
      <c r="HIW1" s="570"/>
      <c r="HIX1" s="570"/>
      <c r="HIY1" s="570"/>
      <c r="HIZ1" s="570"/>
      <c r="HJA1" s="570"/>
      <c r="HJB1" s="570"/>
      <c r="HJC1" s="570"/>
      <c r="HJD1" s="570"/>
      <c r="HJE1" s="570"/>
      <c r="HJF1" s="570"/>
      <c r="HJG1" s="570"/>
      <c r="HJH1" s="570"/>
      <c r="HJI1" s="570"/>
      <c r="HJJ1" s="570"/>
      <c r="HJK1" s="570"/>
      <c r="HJL1" s="570"/>
      <c r="HJM1" s="570"/>
      <c r="HJN1" s="570"/>
      <c r="HJO1" s="570"/>
      <c r="HJP1" s="570"/>
      <c r="HJQ1" s="570"/>
      <c r="HJR1" s="570"/>
      <c r="HJS1" s="570"/>
      <c r="HJT1" s="570"/>
      <c r="HJU1" s="570"/>
      <c r="HJV1" s="570"/>
      <c r="HJW1" s="570"/>
      <c r="HJX1" s="570"/>
      <c r="HJY1" s="570"/>
      <c r="HJZ1" s="570"/>
      <c r="HKA1" s="570"/>
      <c r="HKB1" s="570"/>
      <c r="HKC1" s="570"/>
      <c r="HKD1" s="570"/>
      <c r="HKE1" s="570"/>
      <c r="HKF1" s="570"/>
      <c r="HKG1" s="570"/>
      <c r="HKH1" s="570"/>
      <c r="HKI1" s="570"/>
      <c r="HKJ1" s="570"/>
      <c r="HKK1" s="570"/>
      <c r="HKL1" s="570"/>
      <c r="HKM1" s="570"/>
      <c r="HKN1" s="570"/>
      <c r="HKO1" s="570"/>
      <c r="HKP1" s="570"/>
      <c r="HKQ1" s="570"/>
      <c r="HKR1" s="570"/>
      <c r="HKS1" s="570"/>
      <c r="HKT1" s="570"/>
      <c r="HKU1" s="570"/>
      <c r="HKV1" s="570"/>
      <c r="HKW1" s="570"/>
      <c r="HKX1" s="570"/>
      <c r="HKY1" s="570"/>
      <c r="HKZ1" s="570"/>
      <c r="HLA1" s="570"/>
      <c r="HLB1" s="570"/>
      <c r="HLC1" s="570"/>
      <c r="HLD1" s="570"/>
      <c r="HLE1" s="570"/>
      <c r="HLF1" s="570"/>
      <c r="HLG1" s="570"/>
      <c r="HLH1" s="570"/>
      <c r="HLI1" s="570"/>
      <c r="HLJ1" s="570"/>
      <c r="HLK1" s="570"/>
      <c r="HLL1" s="570"/>
      <c r="HLM1" s="570"/>
      <c r="HLN1" s="570"/>
      <c r="HLO1" s="570"/>
      <c r="HLP1" s="570"/>
      <c r="HLQ1" s="570"/>
      <c r="HLR1" s="570"/>
      <c r="HLS1" s="570"/>
      <c r="HLT1" s="570"/>
      <c r="HLU1" s="570"/>
      <c r="HLV1" s="570"/>
      <c r="HLW1" s="570"/>
      <c r="HLX1" s="570"/>
      <c r="HLY1" s="570"/>
      <c r="HLZ1" s="570"/>
      <c r="HMA1" s="570"/>
      <c r="HMB1" s="570"/>
      <c r="HMC1" s="570"/>
      <c r="HMD1" s="570"/>
      <c r="HME1" s="570"/>
      <c r="HMF1" s="570"/>
      <c r="HMG1" s="570"/>
      <c r="HMH1" s="570"/>
      <c r="HMI1" s="570"/>
      <c r="HMJ1" s="570"/>
      <c r="HMK1" s="570"/>
      <c r="HML1" s="570"/>
      <c r="HMM1" s="570"/>
      <c r="HMN1" s="570"/>
      <c r="HMO1" s="570"/>
      <c r="HMP1" s="570"/>
      <c r="HMQ1" s="570"/>
      <c r="HMR1" s="570"/>
      <c r="HMS1" s="570"/>
      <c r="HMT1" s="570"/>
      <c r="HMU1" s="570"/>
      <c r="HMV1" s="570"/>
      <c r="HMW1" s="570"/>
      <c r="HMX1" s="570"/>
      <c r="HMY1" s="570"/>
      <c r="HMZ1" s="570"/>
      <c r="HNA1" s="570"/>
      <c r="HNB1" s="570"/>
      <c r="HNC1" s="570"/>
      <c r="HND1" s="570"/>
      <c r="HNE1" s="570"/>
      <c r="HNF1" s="570"/>
      <c r="HNG1" s="570"/>
      <c r="HNH1" s="570"/>
      <c r="HNI1" s="570"/>
      <c r="HNJ1" s="570"/>
      <c r="HNK1" s="570"/>
      <c r="HNL1" s="570"/>
      <c r="HNM1" s="570"/>
      <c r="HNN1" s="570"/>
      <c r="HNO1" s="570"/>
      <c r="HNP1" s="570"/>
      <c r="HNQ1" s="570"/>
      <c r="HNR1" s="570"/>
      <c r="HNS1" s="570"/>
      <c r="HNT1" s="570"/>
      <c r="HNU1" s="570"/>
      <c r="HNV1" s="570"/>
      <c r="HNW1" s="570"/>
      <c r="HNX1" s="570"/>
      <c r="HNY1" s="570"/>
      <c r="HNZ1" s="570"/>
      <c r="HOA1" s="570"/>
      <c r="HOB1" s="570"/>
      <c r="HOC1" s="570"/>
      <c r="HOD1" s="570"/>
      <c r="HOE1" s="570"/>
      <c r="HOF1" s="570"/>
      <c r="HOG1" s="570"/>
      <c r="HOH1" s="570"/>
      <c r="HOI1" s="570"/>
      <c r="HOJ1" s="570"/>
      <c r="HOK1" s="570"/>
      <c r="HOL1" s="570"/>
      <c r="HOM1" s="570"/>
      <c r="HON1" s="570"/>
      <c r="HOO1" s="570"/>
      <c r="HOP1" s="570"/>
      <c r="HOQ1" s="570"/>
      <c r="HOR1" s="570"/>
      <c r="HOS1" s="570"/>
      <c r="HOT1" s="570"/>
      <c r="HOU1" s="570"/>
      <c r="HOV1" s="570"/>
      <c r="HOW1" s="570"/>
      <c r="HOX1" s="570"/>
      <c r="HOY1" s="570"/>
      <c r="HOZ1" s="570"/>
      <c r="HPA1" s="570"/>
      <c r="HPB1" s="570"/>
      <c r="HPC1" s="570"/>
      <c r="HPD1" s="570"/>
      <c r="HPE1" s="570"/>
      <c r="HPF1" s="570"/>
      <c r="HPG1" s="570"/>
      <c r="HPH1" s="570"/>
      <c r="HPI1" s="570"/>
      <c r="HPJ1" s="570"/>
      <c r="HPK1" s="570"/>
      <c r="HPL1" s="570"/>
      <c r="HPM1" s="570"/>
      <c r="HPN1" s="570"/>
      <c r="HPO1" s="570"/>
      <c r="HPP1" s="570"/>
      <c r="HPQ1" s="570"/>
      <c r="HPR1" s="570"/>
      <c r="HPS1" s="570"/>
      <c r="HPT1" s="570"/>
      <c r="HPU1" s="570"/>
      <c r="HPV1" s="570"/>
      <c r="HPW1" s="570"/>
      <c r="HPX1" s="570"/>
      <c r="HPY1" s="570"/>
      <c r="HPZ1" s="570"/>
      <c r="HQA1" s="570"/>
      <c r="HQB1" s="570"/>
      <c r="HQC1" s="570"/>
      <c r="HQD1" s="570"/>
      <c r="HQE1" s="570"/>
      <c r="HQF1" s="570"/>
      <c r="HQG1" s="570"/>
      <c r="HQH1" s="570"/>
      <c r="HQI1" s="570"/>
      <c r="HQJ1" s="570"/>
      <c r="HQK1" s="570"/>
      <c r="HQL1" s="570"/>
      <c r="HQM1" s="570"/>
      <c r="HQN1" s="570"/>
      <c r="HQO1" s="570"/>
      <c r="HQP1" s="570"/>
      <c r="HQQ1" s="570"/>
      <c r="HQR1" s="570"/>
      <c r="HQS1" s="570"/>
      <c r="HQT1" s="570"/>
      <c r="HQU1" s="570"/>
      <c r="HQV1" s="570"/>
      <c r="HQW1" s="570"/>
      <c r="HQX1" s="570"/>
      <c r="HQY1" s="570"/>
      <c r="HQZ1" s="570"/>
      <c r="HRA1" s="570"/>
      <c r="HRB1" s="570"/>
      <c r="HRC1" s="570"/>
      <c r="HRD1" s="570"/>
      <c r="HRE1" s="570"/>
      <c r="HRF1" s="570"/>
      <c r="HRG1" s="570"/>
      <c r="HRH1" s="570"/>
      <c r="HRI1" s="570"/>
      <c r="HRJ1" s="570"/>
      <c r="HRK1" s="570"/>
      <c r="HRL1" s="570"/>
      <c r="HRM1" s="570"/>
      <c r="HRN1" s="570"/>
      <c r="HRO1" s="570"/>
      <c r="HRP1" s="570"/>
      <c r="HRQ1" s="570"/>
      <c r="HRR1" s="570"/>
      <c r="HRS1" s="570"/>
      <c r="HRT1" s="570"/>
      <c r="HRU1" s="570"/>
      <c r="HRV1" s="570"/>
      <c r="HRW1" s="570"/>
      <c r="HRX1" s="570"/>
      <c r="HRY1" s="570"/>
      <c r="HRZ1" s="570"/>
      <c r="HSA1" s="570"/>
      <c r="HSB1" s="570"/>
      <c r="HSC1" s="570"/>
      <c r="HSD1" s="570"/>
      <c r="HSE1" s="570"/>
      <c r="HSF1" s="570"/>
      <c r="HSG1" s="570"/>
      <c r="HSH1" s="570"/>
      <c r="HSI1" s="570"/>
      <c r="HSJ1" s="570"/>
      <c r="HSK1" s="570"/>
      <c r="HSL1" s="570"/>
      <c r="HSM1" s="570"/>
      <c r="HSN1" s="570"/>
      <c r="HSO1" s="570"/>
      <c r="HSP1" s="570"/>
      <c r="HSQ1" s="570"/>
      <c r="HSR1" s="570"/>
      <c r="HSS1" s="570"/>
      <c r="HST1" s="570"/>
      <c r="HSU1" s="570"/>
      <c r="HSV1" s="570"/>
      <c r="HSW1" s="570"/>
      <c r="HSX1" s="570"/>
      <c r="HSY1" s="570"/>
      <c r="HSZ1" s="570"/>
      <c r="HTA1" s="570"/>
      <c r="HTB1" s="570"/>
      <c r="HTC1" s="570"/>
      <c r="HTD1" s="570"/>
      <c r="HTE1" s="570"/>
      <c r="HTF1" s="570"/>
      <c r="HTG1" s="570"/>
      <c r="HTH1" s="570"/>
      <c r="HTI1" s="570"/>
      <c r="HTJ1" s="570"/>
      <c r="HTK1" s="570"/>
      <c r="HTL1" s="570"/>
      <c r="HTM1" s="570"/>
      <c r="HTN1" s="570"/>
      <c r="HTO1" s="570"/>
      <c r="HTP1" s="570"/>
      <c r="HTQ1" s="570"/>
      <c r="HTR1" s="570"/>
      <c r="HTS1" s="570"/>
      <c r="HTT1" s="570"/>
      <c r="HTU1" s="570"/>
      <c r="HTV1" s="570"/>
      <c r="HTW1" s="570"/>
      <c r="HTX1" s="570"/>
      <c r="HTY1" s="570"/>
      <c r="HTZ1" s="570"/>
      <c r="HUA1" s="570"/>
      <c r="HUB1" s="570"/>
      <c r="HUC1" s="570"/>
      <c r="HUD1" s="570"/>
      <c r="HUE1" s="570"/>
      <c r="HUF1" s="570"/>
      <c r="HUG1" s="570"/>
      <c r="HUH1" s="570"/>
      <c r="HUI1" s="570"/>
      <c r="HUJ1" s="570"/>
      <c r="HUK1" s="570"/>
      <c r="HUL1" s="570"/>
      <c r="HUM1" s="570"/>
      <c r="HUN1" s="570"/>
      <c r="HUO1" s="570"/>
      <c r="HUP1" s="570"/>
      <c r="HUQ1" s="570"/>
      <c r="HUR1" s="570"/>
      <c r="HUS1" s="570"/>
      <c r="HUT1" s="570"/>
      <c r="HUU1" s="570"/>
      <c r="HUV1" s="570"/>
      <c r="HUW1" s="570"/>
      <c r="HUX1" s="570"/>
      <c r="HUY1" s="570"/>
      <c r="HUZ1" s="570"/>
      <c r="HVA1" s="570"/>
      <c r="HVB1" s="570"/>
      <c r="HVC1" s="570"/>
      <c r="HVD1" s="570"/>
      <c r="HVE1" s="570"/>
      <c r="HVF1" s="570"/>
      <c r="HVG1" s="570"/>
      <c r="HVH1" s="570"/>
      <c r="HVI1" s="570"/>
      <c r="HVJ1" s="570"/>
      <c r="HVK1" s="570"/>
      <c r="HVL1" s="570"/>
      <c r="HVM1" s="570"/>
      <c r="HVN1" s="570"/>
      <c r="HVO1" s="570"/>
      <c r="HVP1" s="570"/>
      <c r="HVQ1" s="570"/>
      <c r="HVR1" s="570"/>
      <c r="HVS1" s="570"/>
      <c r="HVT1" s="570"/>
      <c r="HVU1" s="570"/>
      <c r="HVV1" s="570"/>
      <c r="HVW1" s="570"/>
      <c r="HVX1" s="570"/>
      <c r="HVY1" s="570"/>
      <c r="HVZ1" s="570"/>
      <c r="HWA1" s="570"/>
      <c r="HWB1" s="570"/>
      <c r="HWC1" s="570"/>
      <c r="HWD1" s="570"/>
      <c r="HWE1" s="570"/>
      <c r="HWF1" s="570"/>
      <c r="HWG1" s="570"/>
      <c r="HWH1" s="570"/>
      <c r="HWI1" s="570"/>
      <c r="HWJ1" s="570"/>
      <c r="HWK1" s="570"/>
      <c r="HWL1" s="570"/>
      <c r="HWM1" s="570"/>
      <c r="HWN1" s="570"/>
      <c r="HWO1" s="570"/>
      <c r="HWP1" s="570"/>
      <c r="HWQ1" s="570"/>
      <c r="HWR1" s="570"/>
      <c r="HWS1" s="570"/>
      <c r="HWT1" s="570"/>
      <c r="HWU1" s="570"/>
      <c r="HWV1" s="570"/>
      <c r="HWW1" s="570"/>
      <c r="HWX1" s="570"/>
      <c r="HWY1" s="570"/>
      <c r="HWZ1" s="570"/>
      <c r="HXA1" s="570"/>
      <c r="HXB1" s="570"/>
      <c r="HXC1" s="570"/>
      <c r="HXD1" s="570"/>
      <c r="HXE1" s="570"/>
      <c r="HXF1" s="570"/>
      <c r="HXG1" s="570"/>
      <c r="HXH1" s="570"/>
      <c r="HXI1" s="570"/>
      <c r="HXJ1" s="570"/>
      <c r="HXK1" s="570"/>
      <c r="HXL1" s="570"/>
      <c r="HXM1" s="570"/>
      <c r="HXN1" s="570"/>
      <c r="HXO1" s="570"/>
      <c r="HXP1" s="570"/>
      <c r="HXQ1" s="570"/>
      <c r="HXR1" s="570"/>
      <c r="HXS1" s="570"/>
      <c r="HXT1" s="570"/>
      <c r="HXU1" s="570"/>
      <c r="HXV1" s="570"/>
      <c r="HXW1" s="570"/>
      <c r="HXX1" s="570"/>
      <c r="HXY1" s="570"/>
      <c r="HXZ1" s="570"/>
      <c r="HYA1" s="570"/>
      <c r="HYB1" s="570"/>
      <c r="HYC1" s="570"/>
      <c r="HYD1" s="570"/>
      <c r="HYE1" s="570"/>
      <c r="HYF1" s="570"/>
      <c r="HYG1" s="570"/>
      <c r="HYH1" s="570"/>
      <c r="HYI1" s="570"/>
      <c r="HYJ1" s="570"/>
      <c r="HYK1" s="570"/>
      <c r="HYL1" s="570"/>
      <c r="HYM1" s="570"/>
      <c r="HYN1" s="570"/>
      <c r="HYO1" s="570"/>
      <c r="HYP1" s="570"/>
      <c r="HYQ1" s="570"/>
      <c r="HYR1" s="570"/>
      <c r="HYS1" s="570"/>
      <c r="HYT1" s="570"/>
      <c r="HYU1" s="570"/>
      <c r="HYV1" s="570"/>
      <c r="HYW1" s="570"/>
      <c r="HYX1" s="570"/>
      <c r="HYY1" s="570"/>
      <c r="HYZ1" s="570"/>
      <c r="HZA1" s="570"/>
      <c r="HZB1" s="570"/>
      <c r="HZC1" s="570"/>
      <c r="HZD1" s="570"/>
      <c r="HZE1" s="570"/>
      <c r="HZF1" s="570"/>
      <c r="HZG1" s="570"/>
      <c r="HZH1" s="570"/>
      <c r="HZI1" s="570"/>
      <c r="HZJ1" s="570"/>
      <c r="HZK1" s="570"/>
      <c r="HZL1" s="570"/>
      <c r="HZM1" s="570"/>
      <c r="HZN1" s="570"/>
      <c r="HZO1" s="570"/>
      <c r="HZP1" s="570"/>
      <c r="HZQ1" s="570"/>
      <c r="HZR1" s="570"/>
      <c r="HZS1" s="570"/>
      <c r="HZT1" s="570"/>
      <c r="HZU1" s="570"/>
      <c r="HZV1" s="570"/>
      <c r="HZW1" s="570"/>
      <c r="HZX1" s="570"/>
      <c r="HZY1" s="570"/>
      <c r="HZZ1" s="570"/>
      <c r="IAA1" s="570"/>
      <c r="IAB1" s="570"/>
      <c r="IAC1" s="570"/>
      <c r="IAD1" s="570"/>
      <c r="IAE1" s="570"/>
      <c r="IAF1" s="570"/>
      <c r="IAG1" s="570"/>
      <c r="IAH1" s="570"/>
      <c r="IAI1" s="570"/>
      <c r="IAJ1" s="570"/>
      <c r="IAK1" s="570"/>
      <c r="IAL1" s="570"/>
      <c r="IAM1" s="570"/>
      <c r="IAN1" s="570"/>
      <c r="IAO1" s="570"/>
      <c r="IAP1" s="570"/>
      <c r="IAQ1" s="570"/>
      <c r="IAR1" s="570"/>
      <c r="IAS1" s="570"/>
      <c r="IAT1" s="570"/>
      <c r="IAU1" s="570"/>
      <c r="IAV1" s="570"/>
      <c r="IAW1" s="570"/>
      <c r="IAX1" s="570"/>
      <c r="IAY1" s="570"/>
      <c r="IAZ1" s="570"/>
      <c r="IBA1" s="570"/>
      <c r="IBB1" s="570"/>
      <c r="IBC1" s="570"/>
      <c r="IBD1" s="570"/>
      <c r="IBE1" s="570"/>
      <c r="IBF1" s="570"/>
      <c r="IBG1" s="570"/>
      <c r="IBH1" s="570"/>
      <c r="IBI1" s="570"/>
      <c r="IBJ1" s="570"/>
      <c r="IBK1" s="570"/>
      <c r="IBL1" s="570"/>
      <c r="IBM1" s="570"/>
      <c r="IBN1" s="570"/>
      <c r="IBO1" s="570"/>
      <c r="IBP1" s="570"/>
      <c r="IBQ1" s="570"/>
      <c r="IBR1" s="570"/>
      <c r="IBS1" s="570"/>
      <c r="IBT1" s="570"/>
      <c r="IBU1" s="570"/>
      <c r="IBV1" s="570"/>
      <c r="IBW1" s="570"/>
      <c r="IBX1" s="570"/>
      <c r="IBY1" s="570"/>
      <c r="IBZ1" s="570"/>
      <c r="ICA1" s="570"/>
      <c r="ICB1" s="570"/>
      <c r="ICC1" s="570"/>
      <c r="ICD1" s="570"/>
      <c r="ICE1" s="570"/>
      <c r="ICF1" s="570"/>
      <c r="ICG1" s="570"/>
      <c r="ICH1" s="570"/>
      <c r="ICI1" s="570"/>
      <c r="ICJ1" s="570"/>
      <c r="ICK1" s="570"/>
      <c r="ICL1" s="570"/>
      <c r="ICM1" s="570"/>
      <c r="ICN1" s="570"/>
      <c r="ICO1" s="570"/>
      <c r="ICP1" s="570"/>
      <c r="ICQ1" s="570"/>
      <c r="ICR1" s="570"/>
      <c r="ICS1" s="570"/>
      <c r="ICT1" s="570"/>
      <c r="ICU1" s="570"/>
      <c r="ICV1" s="570"/>
      <c r="ICW1" s="570"/>
      <c r="ICX1" s="570"/>
      <c r="ICY1" s="570"/>
      <c r="ICZ1" s="570"/>
      <c r="IDA1" s="570"/>
      <c r="IDB1" s="570"/>
      <c r="IDC1" s="570"/>
      <c r="IDD1" s="570"/>
      <c r="IDE1" s="570"/>
      <c r="IDF1" s="570"/>
      <c r="IDG1" s="570"/>
      <c r="IDH1" s="570"/>
      <c r="IDI1" s="570"/>
      <c r="IDJ1" s="570"/>
      <c r="IDK1" s="570"/>
      <c r="IDL1" s="570"/>
      <c r="IDM1" s="570"/>
      <c r="IDN1" s="570"/>
      <c r="IDO1" s="570"/>
      <c r="IDP1" s="570"/>
      <c r="IDQ1" s="570"/>
      <c r="IDR1" s="570"/>
      <c r="IDS1" s="570"/>
      <c r="IDT1" s="570"/>
      <c r="IDU1" s="570"/>
      <c r="IDV1" s="570"/>
      <c r="IDW1" s="570"/>
      <c r="IDX1" s="570"/>
      <c r="IDY1" s="570"/>
      <c r="IDZ1" s="570"/>
      <c r="IEA1" s="570"/>
      <c r="IEB1" s="570"/>
      <c r="IEC1" s="570"/>
      <c r="IED1" s="570"/>
      <c r="IEE1" s="570"/>
      <c r="IEF1" s="570"/>
      <c r="IEG1" s="570"/>
      <c r="IEH1" s="570"/>
      <c r="IEI1" s="570"/>
      <c r="IEJ1" s="570"/>
      <c r="IEK1" s="570"/>
      <c r="IEL1" s="570"/>
      <c r="IEM1" s="570"/>
      <c r="IEN1" s="570"/>
      <c r="IEO1" s="570"/>
      <c r="IEP1" s="570"/>
      <c r="IEQ1" s="570"/>
      <c r="IER1" s="570"/>
      <c r="IES1" s="570"/>
      <c r="IET1" s="570"/>
      <c r="IEU1" s="570"/>
      <c r="IEV1" s="570"/>
      <c r="IEW1" s="570"/>
      <c r="IEX1" s="570"/>
      <c r="IEY1" s="570"/>
      <c r="IEZ1" s="570"/>
      <c r="IFA1" s="570"/>
      <c r="IFB1" s="570"/>
      <c r="IFC1" s="570"/>
      <c r="IFD1" s="570"/>
      <c r="IFE1" s="570"/>
      <c r="IFF1" s="570"/>
      <c r="IFG1" s="570"/>
      <c r="IFH1" s="570"/>
      <c r="IFI1" s="570"/>
      <c r="IFJ1" s="570"/>
      <c r="IFK1" s="570"/>
      <c r="IFL1" s="570"/>
      <c r="IFM1" s="570"/>
      <c r="IFN1" s="570"/>
      <c r="IFO1" s="570"/>
      <c r="IFP1" s="570"/>
      <c r="IFQ1" s="570"/>
      <c r="IFR1" s="570"/>
      <c r="IFS1" s="570"/>
      <c r="IFT1" s="570"/>
      <c r="IFU1" s="570"/>
      <c r="IFV1" s="570"/>
      <c r="IFW1" s="570"/>
      <c r="IFX1" s="570"/>
      <c r="IFY1" s="570"/>
      <c r="IFZ1" s="570"/>
      <c r="IGA1" s="570"/>
      <c r="IGB1" s="570"/>
      <c r="IGC1" s="570"/>
      <c r="IGD1" s="570"/>
      <c r="IGE1" s="570"/>
      <c r="IGF1" s="570"/>
      <c r="IGG1" s="570"/>
      <c r="IGH1" s="570"/>
      <c r="IGI1" s="570"/>
      <c r="IGJ1" s="570"/>
      <c r="IGK1" s="570"/>
      <c r="IGL1" s="570"/>
      <c r="IGM1" s="570"/>
      <c r="IGN1" s="570"/>
      <c r="IGO1" s="570"/>
      <c r="IGP1" s="570"/>
      <c r="IGQ1" s="570"/>
      <c r="IGR1" s="570"/>
      <c r="IGS1" s="570"/>
      <c r="IGT1" s="570"/>
      <c r="IGU1" s="570"/>
      <c r="IGV1" s="570"/>
      <c r="IGW1" s="570"/>
      <c r="IGX1" s="570"/>
      <c r="IGY1" s="570"/>
      <c r="IGZ1" s="570"/>
      <c r="IHA1" s="570"/>
      <c r="IHB1" s="570"/>
      <c r="IHC1" s="570"/>
      <c r="IHD1" s="570"/>
      <c r="IHE1" s="570"/>
      <c r="IHF1" s="570"/>
      <c r="IHG1" s="570"/>
      <c r="IHH1" s="570"/>
      <c r="IHI1" s="570"/>
      <c r="IHJ1" s="570"/>
      <c r="IHK1" s="570"/>
      <c r="IHL1" s="570"/>
      <c r="IHM1" s="570"/>
      <c r="IHN1" s="570"/>
      <c r="IHO1" s="570"/>
      <c r="IHP1" s="570"/>
      <c r="IHQ1" s="570"/>
      <c r="IHR1" s="570"/>
      <c r="IHS1" s="570"/>
      <c r="IHT1" s="570"/>
      <c r="IHU1" s="570"/>
      <c r="IHV1" s="570"/>
      <c r="IHW1" s="570"/>
      <c r="IHX1" s="570"/>
      <c r="IHY1" s="570"/>
      <c r="IHZ1" s="570"/>
      <c r="IIA1" s="570"/>
      <c r="IIB1" s="570"/>
      <c r="IIC1" s="570"/>
      <c r="IID1" s="570"/>
      <c r="IIE1" s="570"/>
      <c r="IIF1" s="570"/>
      <c r="IIG1" s="570"/>
      <c r="IIH1" s="570"/>
      <c r="III1" s="570"/>
      <c r="IIJ1" s="570"/>
      <c r="IIK1" s="570"/>
      <c r="IIL1" s="570"/>
      <c r="IIM1" s="570"/>
      <c r="IIN1" s="570"/>
      <c r="IIO1" s="570"/>
      <c r="IIP1" s="570"/>
      <c r="IIQ1" s="570"/>
      <c r="IIR1" s="570"/>
      <c r="IIS1" s="570"/>
      <c r="IIT1" s="570"/>
      <c r="IIU1" s="570"/>
      <c r="IIV1" s="570"/>
      <c r="IIW1" s="570"/>
      <c r="IIX1" s="570"/>
      <c r="IIY1" s="570"/>
      <c r="IIZ1" s="570"/>
      <c r="IJA1" s="570"/>
      <c r="IJB1" s="570"/>
      <c r="IJC1" s="570"/>
      <c r="IJD1" s="570"/>
      <c r="IJE1" s="570"/>
      <c r="IJF1" s="570"/>
      <c r="IJG1" s="570"/>
      <c r="IJH1" s="570"/>
      <c r="IJI1" s="570"/>
      <c r="IJJ1" s="570"/>
      <c r="IJK1" s="570"/>
      <c r="IJL1" s="570"/>
      <c r="IJM1" s="570"/>
      <c r="IJN1" s="570"/>
      <c r="IJO1" s="570"/>
      <c r="IJP1" s="570"/>
      <c r="IJQ1" s="570"/>
      <c r="IJR1" s="570"/>
      <c r="IJS1" s="570"/>
      <c r="IJT1" s="570"/>
      <c r="IJU1" s="570"/>
      <c r="IJV1" s="570"/>
      <c r="IJW1" s="570"/>
      <c r="IJX1" s="570"/>
      <c r="IJY1" s="570"/>
      <c r="IJZ1" s="570"/>
      <c r="IKA1" s="570"/>
      <c r="IKB1" s="570"/>
      <c r="IKC1" s="570"/>
      <c r="IKD1" s="570"/>
      <c r="IKE1" s="570"/>
      <c r="IKF1" s="570"/>
      <c r="IKG1" s="570"/>
      <c r="IKH1" s="570"/>
      <c r="IKI1" s="570"/>
      <c r="IKJ1" s="570"/>
      <c r="IKK1" s="570"/>
      <c r="IKL1" s="570"/>
      <c r="IKM1" s="570"/>
      <c r="IKN1" s="570"/>
      <c r="IKO1" s="570"/>
      <c r="IKP1" s="570"/>
      <c r="IKQ1" s="570"/>
      <c r="IKR1" s="570"/>
      <c r="IKS1" s="570"/>
      <c r="IKT1" s="570"/>
      <c r="IKU1" s="570"/>
      <c r="IKV1" s="570"/>
      <c r="IKW1" s="570"/>
      <c r="IKX1" s="570"/>
      <c r="IKY1" s="570"/>
      <c r="IKZ1" s="570"/>
      <c r="ILA1" s="570"/>
      <c r="ILB1" s="570"/>
      <c r="ILC1" s="570"/>
      <c r="ILD1" s="570"/>
      <c r="ILE1" s="570"/>
      <c r="ILF1" s="570"/>
      <c r="ILG1" s="570"/>
      <c r="ILH1" s="570"/>
      <c r="ILI1" s="570"/>
      <c r="ILJ1" s="570"/>
      <c r="ILK1" s="570"/>
      <c r="ILL1" s="570"/>
      <c r="ILM1" s="570"/>
      <c r="ILN1" s="570"/>
      <c r="ILO1" s="570"/>
      <c r="ILP1" s="570"/>
      <c r="ILQ1" s="570"/>
      <c r="ILR1" s="570"/>
      <c r="ILS1" s="570"/>
      <c r="ILT1" s="570"/>
      <c r="ILU1" s="570"/>
      <c r="ILV1" s="570"/>
      <c r="ILW1" s="570"/>
      <c r="ILX1" s="570"/>
      <c r="ILY1" s="570"/>
      <c r="ILZ1" s="570"/>
      <c r="IMA1" s="570"/>
      <c r="IMB1" s="570"/>
      <c r="IMC1" s="570"/>
      <c r="IMD1" s="570"/>
      <c r="IME1" s="570"/>
      <c r="IMF1" s="570"/>
      <c r="IMG1" s="570"/>
      <c r="IMH1" s="570"/>
      <c r="IMI1" s="570"/>
      <c r="IMJ1" s="570"/>
      <c r="IMK1" s="570"/>
      <c r="IML1" s="570"/>
      <c r="IMM1" s="570"/>
      <c r="IMN1" s="570"/>
      <c r="IMO1" s="570"/>
      <c r="IMP1" s="570"/>
      <c r="IMQ1" s="570"/>
      <c r="IMR1" s="570"/>
      <c r="IMS1" s="570"/>
      <c r="IMT1" s="570"/>
      <c r="IMU1" s="570"/>
      <c r="IMV1" s="570"/>
      <c r="IMW1" s="570"/>
      <c r="IMX1" s="570"/>
      <c r="IMY1" s="570"/>
      <c r="IMZ1" s="570"/>
      <c r="INA1" s="570"/>
      <c r="INB1" s="570"/>
      <c r="INC1" s="570"/>
      <c r="IND1" s="570"/>
      <c r="INE1" s="570"/>
      <c r="INF1" s="570"/>
      <c r="ING1" s="570"/>
      <c r="INH1" s="570"/>
      <c r="INI1" s="570"/>
      <c r="INJ1" s="570"/>
      <c r="INK1" s="570"/>
      <c r="INL1" s="570"/>
      <c r="INM1" s="570"/>
      <c r="INN1" s="570"/>
      <c r="INO1" s="570"/>
      <c r="INP1" s="570"/>
      <c r="INQ1" s="570"/>
      <c r="INR1" s="570"/>
      <c r="INS1" s="570"/>
      <c r="INT1" s="570"/>
      <c r="INU1" s="570"/>
      <c r="INV1" s="570"/>
      <c r="INW1" s="570"/>
      <c r="INX1" s="570"/>
      <c r="INY1" s="570"/>
      <c r="INZ1" s="570"/>
      <c r="IOA1" s="570"/>
      <c r="IOB1" s="570"/>
      <c r="IOC1" s="570"/>
      <c r="IOD1" s="570"/>
      <c r="IOE1" s="570"/>
      <c r="IOF1" s="570"/>
      <c r="IOG1" s="570"/>
      <c r="IOH1" s="570"/>
      <c r="IOI1" s="570"/>
      <c r="IOJ1" s="570"/>
      <c r="IOK1" s="570"/>
      <c r="IOL1" s="570"/>
      <c r="IOM1" s="570"/>
      <c r="ION1" s="570"/>
      <c r="IOO1" s="570"/>
      <c r="IOP1" s="570"/>
      <c r="IOQ1" s="570"/>
      <c r="IOR1" s="570"/>
      <c r="IOS1" s="570"/>
      <c r="IOT1" s="570"/>
      <c r="IOU1" s="570"/>
      <c r="IOV1" s="570"/>
      <c r="IOW1" s="570"/>
      <c r="IOX1" s="570"/>
      <c r="IOY1" s="570"/>
      <c r="IOZ1" s="570"/>
      <c r="IPA1" s="570"/>
      <c r="IPB1" s="570"/>
      <c r="IPC1" s="570"/>
      <c r="IPD1" s="570"/>
      <c r="IPE1" s="570"/>
      <c r="IPF1" s="570"/>
      <c r="IPG1" s="570"/>
      <c r="IPH1" s="570"/>
      <c r="IPI1" s="570"/>
      <c r="IPJ1" s="570"/>
      <c r="IPK1" s="570"/>
      <c r="IPL1" s="570"/>
      <c r="IPM1" s="570"/>
      <c r="IPN1" s="570"/>
      <c r="IPO1" s="570"/>
      <c r="IPP1" s="570"/>
      <c r="IPQ1" s="570"/>
      <c r="IPR1" s="570"/>
      <c r="IPS1" s="570"/>
      <c r="IPT1" s="570"/>
      <c r="IPU1" s="570"/>
      <c r="IPV1" s="570"/>
      <c r="IPW1" s="570"/>
      <c r="IPX1" s="570"/>
      <c r="IPY1" s="570"/>
      <c r="IPZ1" s="570"/>
      <c r="IQA1" s="570"/>
      <c r="IQB1" s="570"/>
      <c r="IQC1" s="570"/>
      <c r="IQD1" s="570"/>
      <c r="IQE1" s="570"/>
      <c r="IQF1" s="570"/>
      <c r="IQG1" s="570"/>
      <c r="IQH1" s="570"/>
      <c r="IQI1" s="570"/>
      <c r="IQJ1" s="570"/>
      <c r="IQK1" s="570"/>
      <c r="IQL1" s="570"/>
      <c r="IQM1" s="570"/>
      <c r="IQN1" s="570"/>
      <c r="IQO1" s="570"/>
      <c r="IQP1" s="570"/>
      <c r="IQQ1" s="570"/>
      <c r="IQR1" s="570"/>
      <c r="IQS1" s="570"/>
      <c r="IQT1" s="570"/>
      <c r="IQU1" s="570"/>
      <c r="IQV1" s="570"/>
      <c r="IQW1" s="570"/>
      <c r="IQX1" s="570"/>
      <c r="IQY1" s="570"/>
      <c r="IQZ1" s="570"/>
      <c r="IRA1" s="570"/>
      <c r="IRB1" s="570"/>
      <c r="IRC1" s="570"/>
      <c r="IRD1" s="570"/>
      <c r="IRE1" s="570"/>
      <c r="IRF1" s="570"/>
      <c r="IRG1" s="570"/>
      <c r="IRH1" s="570"/>
      <c r="IRI1" s="570"/>
      <c r="IRJ1" s="570"/>
      <c r="IRK1" s="570"/>
      <c r="IRL1" s="570"/>
      <c r="IRM1" s="570"/>
      <c r="IRN1" s="570"/>
      <c r="IRO1" s="570"/>
      <c r="IRP1" s="570"/>
      <c r="IRQ1" s="570"/>
      <c r="IRR1" s="570"/>
      <c r="IRS1" s="570"/>
      <c r="IRT1" s="570"/>
      <c r="IRU1" s="570"/>
      <c r="IRV1" s="570"/>
      <c r="IRW1" s="570"/>
      <c r="IRX1" s="570"/>
      <c r="IRY1" s="570"/>
      <c r="IRZ1" s="570"/>
      <c r="ISA1" s="570"/>
      <c r="ISB1" s="570"/>
      <c r="ISC1" s="570"/>
      <c r="ISD1" s="570"/>
      <c r="ISE1" s="570"/>
      <c r="ISF1" s="570"/>
      <c r="ISG1" s="570"/>
      <c r="ISH1" s="570"/>
      <c r="ISI1" s="570"/>
      <c r="ISJ1" s="570"/>
      <c r="ISK1" s="570"/>
      <c r="ISL1" s="570"/>
      <c r="ISM1" s="570"/>
      <c r="ISN1" s="570"/>
      <c r="ISO1" s="570"/>
      <c r="ISP1" s="570"/>
      <c r="ISQ1" s="570"/>
      <c r="ISR1" s="570"/>
      <c r="ISS1" s="570"/>
      <c r="IST1" s="570"/>
      <c r="ISU1" s="570"/>
      <c r="ISV1" s="570"/>
      <c r="ISW1" s="570"/>
      <c r="ISX1" s="570"/>
      <c r="ISY1" s="570"/>
      <c r="ISZ1" s="570"/>
      <c r="ITA1" s="570"/>
      <c r="ITB1" s="570"/>
      <c r="ITC1" s="570"/>
      <c r="ITD1" s="570"/>
      <c r="ITE1" s="570"/>
      <c r="ITF1" s="570"/>
      <c r="ITG1" s="570"/>
      <c r="ITH1" s="570"/>
      <c r="ITI1" s="570"/>
      <c r="ITJ1" s="570"/>
      <c r="ITK1" s="570"/>
      <c r="ITL1" s="570"/>
      <c r="ITM1" s="570"/>
      <c r="ITN1" s="570"/>
      <c r="ITO1" s="570"/>
      <c r="ITP1" s="570"/>
      <c r="ITQ1" s="570"/>
      <c r="ITR1" s="570"/>
      <c r="ITS1" s="570"/>
      <c r="ITT1" s="570"/>
      <c r="ITU1" s="570"/>
      <c r="ITV1" s="570"/>
      <c r="ITW1" s="570"/>
      <c r="ITX1" s="570"/>
      <c r="ITY1" s="570"/>
      <c r="ITZ1" s="570"/>
      <c r="IUA1" s="570"/>
      <c r="IUB1" s="570"/>
      <c r="IUC1" s="570"/>
      <c r="IUD1" s="570"/>
      <c r="IUE1" s="570"/>
      <c r="IUF1" s="570"/>
      <c r="IUG1" s="570"/>
      <c r="IUH1" s="570"/>
      <c r="IUI1" s="570"/>
      <c r="IUJ1" s="570"/>
      <c r="IUK1" s="570"/>
      <c r="IUL1" s="570"/>
      <c r="IUM1" s="570"/>
      <c r="IUN1" s="570"/>
      <c r="IUO1" s="570"/>
      <c r="IUP1" s="570"/>
      <c r="IUQ1" s="570"/>
      <c r="IUR1" s="570"/>
      <c r="IUS1" s="570"/>
      <c r="IUT1" s="570"/>
      <c r="IUU1" s="570"/>
      <c r="IUV1" s="570"/>
      <c r="IUW1" s="570"/>
      <c r="IUX1" s="570"/>
      <c r="IUY1" s="570"/>
      <c r="IUZ1" s="570"/>
      <c r="IVA1" s="570"/>
      <c r="IVB1" s="570"/>
      <c r="IVC1" s="570"/>
      <c r="IVD1" s="570"/>
      <c r="IVE1" s="570"/>
      <c r="IVF1" s="570"/>
      <c r="IVG1" s="570"/>
      <c r="IVH1" s="570"/>
      <c r="IVI1" s="570"/>
      <c r="IVJ1" s="570"/>
      <c r="IVK1" s="570"/>
      <c r="IVL1" s="570"/>
      <c r="IVM1" s="570"/>
      <c r="IVN1" s="570"/>
      <c r="IVO1" s="570"/>
      <c r="IVP1" s="570"/>
      <c r="IVQ1" s="570"/>
      <c r="IVR1" s="570"/>
      <c r="IVS1" s="570"/>
      <c r="IVT1" s="570"/>
      <c r="IVU1" s="570"/>
      <c r="IVV1" s="570"/>
      <c r="IVW1" s="570"/>
      <c r="IVX1" s="570"/>
      <c r="IVY1" s="570"/>
      <c r="IVZ1" s="570"/>
      <c r="IWA1" s="570"/>
      <c r="IWB1" s="570"/>
      <c r="IWC1" s="570"/>
      <c r="IWD1" s="570"/>
      <c r="IWE1" s="570"/>
      <c r="IWF1" s="570"/>
      <c r="IWG1" s="570"/>
      <c r="IWH1" s="570"/>
      <c r="IWI1" s="570"/>
      <c r="IWJ1" s="570"/>
      <c r="IWK1" s="570"/>
      <c r="IWL1" s="570"/>
      <c r="IWM1" s="570"/>
      <c r="IWN1" s="570"/>
      <c r="IWO1" s="570"/>
      <c r="IWP1" s="570"/>
      <c r="IWQ1" s="570"/>
      <c r="IWR1" s="570"/>
      <c r="IWS1" s="570"/>
      <c r="IWT1" s="570"/>
      <c r="IWU1" s="570"/>
      <c r="IWV1" s="570"/>
      <c r="IWW1" s="570"/>
      <c r="IWX1" s="570"/>
      <c r="IWY1" s="570"/>
      <c r="IWZ1" s="570"/>
      <c r="IXA1" s="570"/>
      <c r="IXB1" s="570"/>
      <c r="IXC1" s="570"/>
      <c r="IXD1" s="570"/>
      <c r="IXE1" s="570"/>
      <c r="IXF1" s="570"/>
      <c r="IXG1" s="570"/>
      <c r="IXH1" s="570"/>
      <c r="IXI1" s="570"/>
      <c r="IXJ1" s="570"/>
      <c r="IXK1" s="570"/>
      <c r="IXL1" s="570"/>
      <c r="IXM1" s="570"/>
      <c r="IXN1" s="570"/>
      <c r="IXO1" s="570"/>
      <c r="IXP1" s="570"/>
      <c r="IXQ1" s="570"/>
      <c r="IXR1" s="570"/>
      <c r="IXS1" s="570"/>
      <c r="IXT1" s="570"/>
      <c r="IXU1" s="570"/>
      <c r="IXV1" s="570"/>
      <c r="IXW1" s="570"/>
      <c r="IXX1" s="570"/>
      <c r="IXY1" s="570"/>
      <c r="IXZ1" s="570"/>
      <c r="IYA1" s="570"/>
      <c r="IYB1" s="570"/>
      <c r="IYC1" s="570"/>
      <c r="IYD1" s="570"/>
      <c r="IYE1" s="570"/>
      <c r="IYF1" s="570"/>
      <c r="IYG1" s="570"/>
      <c r="IYH1" s="570"/>
      <c r="IYI1" s="570"/>
      <c r="IYJ1" s="570"/>
      <c r="IYK1" s="570"/>
      <c r="IYL1" s="570"/>
      <c r="IYM1" s="570"/>
      <c r="IYN1" s="570"/>
      <c r="IYO1" s="570"/>
      <c r="IYP1" s="570"/>
      <c r="IYQ1" s="570"/>
      <c r="IYR1" s="570"/>
      <c r="IYS1" s="570"/>
      <c r="IYT1" s="570"/>
      <c r="IYU1" s="570"/>
      <c r="IYV1" s="570"/>
      <c r="IYW1" s="570"/>
      <c r="IYX1" s="570"/>
      <c r="IYY1" s="570"/>
      <c r="IYZ1" s="570"/>
      <c r="IZA1" s="570"/>
      <c r="IZB1" s="570"/>
      <c r="IZC1" s="570"/>
      <c r="IZD1" s="570"/>
      <c r="IZE1" s="570"/>
      <c r="IZF1" s="570"/>
      <c r="IZG1" s="570"/>
      <c r="IZH1" s="570"/>
      <c r="IZI1" s="570"/>
      <c r="IZJ1" s="570"/>
      <c r="IZK1" s="570"/>
      <c r="IZL1" s="570"/>
      <c r="IZM1" s="570"/>
      <c r="IZN1" s="570"/>
      <c r="IZO1" s="570"/>
      <c r="IZP1" s="570"/>
      <c r="IZQ1" s="570"/>
      <c r="IZR1" s="570"/>
      <c r="IZS1" s="570"/>
      <c r="IZT1" s="570"/>
      <c r="IZU1" s="570"/>
      <c r="IZV1" s="570"/>
      <c r="IZW1" s="570"/>
      <c r="IZX1" s="570"/>
      <c r="IZY1" s="570"/>
      <c r="IZZ1" s="570"/>
      <c r="JAA1" s="570"/>
      <c r="JAB1" s="570"/>
      <c r="JAC1" s="570"/>
      <c r="JAD1" s="570"/>
      <c r="JAE1" s="570"/>
      <c r="JAF1" s="570"/>
      <c r="JAG1" s="570"/>
      <c r="JAH1" s="570"/>
      <c r="JAI1" s="570"/>
      <c r="JAJ1" s="570"/>
      <c r="JAK1" s="570"/>
      <c r="JAL1" s="570"/>
      <c r="JAM1" s="570"/>
      <c r="JAN1" s="570"/>
      <c r="JAO1" s="570"/>
      <c r="JAP1" s="570"/>
      <c r="JAQ1" s="570"/>
      <c r="JAR1" s="570"/>
      <c r="JAS1" s="570"/>
      <c r="JAT1" s="570"/>
      <c r="JAU1" s="570"/>
      <c r="JAV1" s="570"/>
      <c r="JAW1" s="570"/>
      <c r="JAX1" s="570"/>
      <c r="JAY1" s="570"/>
      <c r="JAZ1" s="570"/>
      <c r="JBA1" s="570"/>
      <c r="JBB1" s="570"/>
      <c r="JBC1" s="570"/>
      <c r="JBD1" s="570"/>
      <c r="JBE1" s="570"/>
      <c r="JBF1" s="570"/>
      <c r="JBG1" s="570"/>
      <c r="JBH1" s="570"/>
      <c r="JBI1" s="570"/>
      <c r="JBJ1" s="570"/>
      <c r="JBK1" s="570"/>
      <c r="JBL1" s="570"/>
      <c r="JBM1" s="570"/>
      <c r="JBN1" s="570"/>
      <c r="JBO1" s="570"/>
      <c r="JBP1" s="570"/>
      <c r="JBQ1" s="570"/>
      <c r="JBR1" s="570"/>
      <c r="JBS1" s="570"/>
      <c r="JBT1" s="570"/>
      <c r="JBU1" s="570"/>
      <c r="JBV1" s="570"/>
      <c r="JBW1" s="570"/>
      <c r="JBX1" s="570"/>
      <c r="JBY1" s="570"/>
      <c r="JBZ1" s="570"/>
      <c r="JCA1" s="570"/>
      <c r="JCB1" s="570"/>
      <c r="JCC1" s="570"/>
      <c r="JCD1" s="570"/>
      <c r="JCE1" s="570"/>
      <c r="JCF1" s="570"/>
      <c r="JCG1" s="570"/>
      <c r="JCH1" s="570"/>
      <c r="JCI1" s="570"/>
      <c r="JCJ1" s="570"/>
      <c r="JCK1" s="570"/>
      <c r="JCL1" s="570"/>
      <c r="JCM1" s="570"/>
      <c r="JCN1" s="570"/>
      <c r="JCO1" s="570"/>
      <c r="JCP1" s="570"/>
      <c r="JCQ1" s="570"/>
      <c r="JCR1" s="570"/>
      <c r="JCS1" s="570"/>
      <c r="JCT1" s="570"/>
      <c r="JCU1" s="570"/>
      <c r="JCV1" s="570"/>
      <c r="JCW1" s="570"/>
      <c r="JCX1" s="570"/>
      <c r="JCY1" s="570"/>
      <c r="JCZ1" s="570"/>
      <c r="JDA1" s="570"/>
      <c r="JDB1" s="570"/>
      <c r="JDC1" s="570"/>
      <c r="JDD1" s="570"/>
      <c r="JDE1" s="570"/>
      <c r="JDF1" s="570"/>
      <c r="JDG1" s="570"/>
      <c r="JDH1" s="570"/>
      <c r="JDI1" s="570"/>
      <c r="JDJ1" s="570"/>
      <c r="JDK1" s="570"/>
      <c r="JDL1" s="570"/>
      <c r="JDM1" s="570"/>
      <c r="JDN1" s="570"/>
      <c r="JDO1" s="570"/>
      <c r="JDP1" s="570"/>
      <c r="JDQ1" s="570"/>
      <c r="JDR1" s="570"/>
      <c r="JDS1" s="570"/>
      <c r="JDT1" s="570"/>
      <c r="JDU1" s="570"/>
      <c r="JDV1" s="570"/>
      <c r="JDW1" s="570"/>
      <c r="JDX1" s="570"/>
      <c r="JDY1" s="570"/>
      <c r="JDZ1" s="570"/>
      <c r="JEA1" s="570"/>
      <c r="JEB1" s="570"/>
      <c r="JEC1" s="570"/>
      <c r="JED1" s="570"/>
      <c r="JEE1" s="570"/>
      <c r="JEF1" s="570"/>
      <c r="JEG1" s="570"/>
      <c r="JEH1" s="570"/>
      <c r="JEI1" s="570"/>
      <c r="JEJ1" s="570"/>
      <c r="JEK1" s="570"/>
      <c r="JEL1" s="570"/>
      <c r="JEM1" s="570"/>
      <c r="JEN1" s="570"/>
      <c r="JEO1" s="570"/>
      <c r="JEP1" s="570"/>
      <c r="JEQ1" s="570"/>
      <c r="JER1" s="570"/>
      <c r="JES1" s="570"/>
      <c r="JET1" s="570"/>
      <c r="JEU1" s="570"/>
      <c r="JEV1" s="570"/>
      <c r="JEW1" s="570"/>
      <c r="JEX1" s="570"/>
      <c r="JEY1" s="570"/>
      <c r="JEZ1" s="570"/>
      <c r="JFA1" s="570"/>
      <c r="JFB1" s="570"/>
      <c r="JFC1" s="570"/>
      <c r="JFD1" s="570"/>
      <c r="JFE1" s="570"/>
      <c r="JFF1" s="570"/>
      <c r="JFG1" s="570"/>
      <c r="JFH1" s="570"/>
      <c r="JFI1" s="570"/>
      <c r="JFJ1" s="570"/>
      <c r="JFK1" s="570"/>
      <c r="JFL1" s="570"/>
      <c r="JFM1" s="570"/>
      <c r="JFN1" s="570"/>
      <c r="JFO1" s="570"/>
      <c r="JFP1" s="570"/>
      <c r="JFQ1" s="570"/>
      <c r="JFR1" s="570"/>
      <c r="JFS1" s="570"/>
      <c r="JFT1" s="570"/>
      <c r="JFU1" s="570"/>
      <c r="JFV1" s="570"/>
      <c r="JFW1" s="570"/>
      <c r="JFX1" s="570"/>
      <c r="JFY1" s="570"/>
      <c r="JFZ1" s="570"/>
      <c r="JGA1" s="570"/>
      <c r="JGB1" s="570"/>
      <c r="JGC1" s="570"/>
      <c r="JGD1" s="570"/>
      <c r="JGE1" s="570"/>
      <c r="JGF1" s="570"/>
      <c r="JGG1" s="570"/>
      <c r="JGH1" s="570"/>
      <c r="JGI1" s="570"/>
      <c r="JGJ1" s="570"/>
      <c r="JGK1" s="570"/>
      <c r="JGL1" s="570"/>
      <c r="JGM1" s="570"/>
      <c r="JGN1" s="570"/>
      <c r="JGO1" s="570"/>
      <c r="JGP1" s="570"/>
      <c r="JGQ1" s="570"/>
      <c r="JGR1" s="570"/>
      <c r="JGS1" s="570"/>
      <c r="JGT1" s="570"/>
      <c r="JGU1" s="570"/>
      <c r="JGV1" s="570"/>
      <c r="JGW1" s="570"/>
      <c r="JGX1" s="570"/>
      <c r="JGY1" s="570"/>
      <c r="JGZ1" s="570"/>
      <c r="JHA1" s="570"/>
      <c r="JHB1" s="570"/>
      <c r="JHC1" s="570"/>
      <c r="JHD1" s="570"/>
      <c r="JHE1" s="570"/>
      <c r="JHF1" s="570"/>
      <c r="JHG1" s="570"/>
      <c r="JHH1" s="570"/>
      <c r="JHI1" s="570"/>
      <c r="JHJ1" s="570"/>
      <c r="JHK1" s="570"/>
      <c r="JHL1" s="570"/>
      <c r="JHM1" s="570"/>
      <c r="JHN1" s="570"/>
      <c r="JHO1" s="570"/>
      <c r="JHP1" s="570"/>
      <c r="JHQ1" s="570"/>
      <c r="JHR1" s="570"/>
      <c r="JHS1" s="570"/>
      <c r="JHT1" s="570"/>
      <c r="JHU1" s="570"/>
      <c r="JHV1" s="570"/>
      <c r="JHW1" s="570"/>
      <c r="JHX1" s="570"/>
      <c r="JHY1" s="570"/>
      <c r="JHZ1" s="570"/>
      <c r="JIA1" s="570"/>
      <c r="JIB1" s="570"/>
      <c r="JIC1" s="570"/>
      <c r="JID1" s="570"/>
      <c r="JIE1" s="570"/>
      <c r="JIF1" s="570"/>
      <c r="JIG1" s="570"/>
      <c r="JIH1" s="570"/>
      <c r="JII1" s="570"/>
      <c r="JIJ1" s="570"/>
      <c r="JIK1" s="570"/>
      <c r="JIL1" s="570"/>
      <c r="JIM1" s="570"/>
      <c r="JIN1" s="570"/>
      <c r="JIO1" s="570"/>
      <c r="JIP1" s="570"/>
      <c r="JIQ1" s="570"/>
      <c r="JIR1" s="570"/>
      <c r="JIS1" s="570"/>
      <c r="JIT1" s="570"/>
      <c r="JIU1" s="570"/>
      <c r="JIV1" s="570"/>
      <c r="JIW1" s="570"/>
      <c r="JIX1" s="570"/>
      <c r="JIY1" s="570"/>
      <c r="JIZ1" s="570"/>
      <c r="JJA1" s="570"/>
      <c r="JJB1" s="570"/>
      <c r="JJC1" s="570"/>
      <c r="JJD1" s="570"/>
      <c r="JJE1" s="570"/>
      <c r="JJF1" s="570"/>
      <c r="JJG1" s="570"/>
      <c r="JJH1" s="570"/>
      <c r="JJI1" s="570"/>
      <c r="JJJ1" s="570"/>
      <c r="JJK1" s="570"/>
      <c r="JJL1" s="570"/>
      <c r="JJM1" s="570"/>
      <c r="JJN1" s="570"/>
      <c r="JJO1" s="570"/>
      <c r="JJP1" s="570"/>
      <c r="JJQ1" s="570"/>
      <c r="JJR1" s="570"/>
      <c r="JJS1" s="570"/>
      <c r="JJT1" s="570"/>
      <c r="JJU1" s="570"/>
      <c r="JJV1" s="570"/>
      <c r="JJW1" s="570"/>
      <c r="JJX1" s="570"/>
      <c r="JJY1" s="570"/>
      <c r="JJZ1" s="570"/>
      <c r="JKA1" s="570"/>
      <c r="JKB1" s="570"/>
      <c r="JKC1" s="570"/>
      <c r="JKD1" s="570"/>
      <c r="JKE1" s="570"/>
      <c r="JKF1" s="570"/>
      <c r="JKG1" s="570"/>
      <c r="JKH1" s="570"/>
      <c r="JKI1" s="570"/>
      <c r="JKJ1" s="570"/>
      <c r="JKK1" s="570"/>
      <c r="JKL1" s="570"/>
      <c r="JKM1" s="570"/>
      <c r="JKN1" s="570"/>
      <c r="JKO1" s="570"/>
      <c r="JKP1" s="570"/>
      <c r="JKQ1" s="570"/>
      <c r="JKR1" s="570"/>
      <c r="JKS1" s="570"/>
      <c r="JKT1" s="570"/>
      <c r="JKU1" s="570"/>
      <c r="JKV1" s="570"/>
      <c r="JKW1" s="570"/>
      <c r="JKX1" s="570"/>
      <c r="JKY1" s="570"/>
      <c r="JKZ1" s="570"/>
      <c r="JLA1" s="570"/>
      <c r="JLB1" s="570"/>
      <c r="JLC1" s="570"/>
      <c r="JLD1" s="570"/>
      <c r="JLE1" s="570"/>
      <c r="JLF1" s="570"/>
      <c r="JLG1" s="570"/>
      <c r="JLH1" s="570"/>
      <c r="JLI1" s="570"/>
      <c r="JLJ1" s="570"/>
      <c r="JLK1" s="570"/>
      <c r="JLL1" s="570"/>
      <c r="JLM1" s="570"/>
      <c r="JLN1" s="570"/>
      <c r="JLO1" s="570"/>
      <c r="JLP1" s="570"/>
      <c r="JLQ1" s="570"/>
      <c r="JLR1" s="570"/>
      <c r="JLS1" s="570"/>
      <c r="JLT1" s="570"/>
      <c r="JLU1" s="570"/>
      <c r="JLV1" s="570"/>
      <c r="JLW1" s="570"/>
      <c r="JLX1" s="570"/>
      <c r="JLY1" s="570"/>
      <c r="JLZ1" s="570"/>
      <c r="JMA1" s="570"/>
      <c r="JMB1" s="570"/>
      <c r="JMC1" s="570"/>
      <c r="JMD1" s="570"/>
      <c r="JME1" s="570"/>
      <c r="JMF1" s="570"/>
      <c r="JMG1" s="570"/>
      <c r="JMH1" s="570"/>
      <c r="JMI1" s="570"/>
      <c r="JMJ1" s="570"/>
      <c r="JMK1" s="570"/>
      <c r="JML1" s="570"/>
      <c r="JMM1" s="570"/>
      <c r="JMN1" s="570"/>
      <c r="JMO1" s="570"/>
      <c r="JMP1" s="570"/>
      <c r="JMQ1" s="570"/>
      <c r="JMR1" s="570"/>
      <c r="JMS1" s="570"/>
      <c r="JMT1" s="570"/>
      <c r="JMU1" s="570"/>
      <c r="JMV1" s="570"/>
      <c r="JMW1" s="570"/>
      <c r="JMX1" s="570"/>
      <c r="JMY1" s="570"/>
      <c r="JMZ1" s="570"/>
      <c r="JNA1" s="570"/>
      <c r="JNB1" s="570"/>
      <c r="JNC1" s="570"/>
      <c r="JND1" s="570"/>
      <c r="JNE1" s="570"/>
      <c r="JNF1" s="570"/>
      <c r="JNG1" s="570"/>
      <c r="JNH1" s="570"/>
      <c r="JNI1" s="570"/>
      <c r="JNJ1" s="570"/>
      <c r="JNK1" s="570"/>
      <c r="JNL1" s="570"/>
      <c r="JNM1" s="570"/>
      <c r="JNN1" s="570"/>
      <c r="JNO1" s="570"/>
      <c r="JNP1" s="570"/>
      <c r="JNQ1" s="570"/>
      <c r="JNR1" s="570"/>
      <c r="JNS1" s="570"/>
      <c r="JNT1" s="570"/>
      <c r="JNU1" s="570"/>
      <c r="JNV1" s="570"/>
      <c r="JNW1" s="570"/>
      <c r="JNX1" s="570"/>
      <c r="JNY1" s="570"/>
      <c r="JNZ1" s="570"/>
      <c r="JOA1" s="570"/>
      <c r="JOB1" s="570"/>
      <c r="JOC1" s="570"/>
      <c r="JOD1" s="570"/>
      <c r="JOE1" s="570"/>
      <c r="JOF1" s="570"/>
      <c r="JOG1" s="570"/>
      <c r="JOH1" s="570"/>
      <c r="JOI1" s="570"/>
      <c r="JOJ1" s="570"/>
      <c r="JOK1" s="570"/>
      <c r="JOL1" s="570"/>
      <c r="JOM1" s="570"/>
      <c r="JON1" s="570"/>
      <c r="JOO1" s="570"/>
      <c r="JOP1" s="570"/>
      <c r="JOQ1" s="570"/>
      <c r="JOR1" s="570"/>
      <c r="JOS1" s="570"/>
      <c r="JOT1" s="570"/>
      <c r="JOU1" s="570"/>
      <c r="JOV1" s="570"/>
      <c r="JOW1" s="570"/>
      <c r="JOX1" s="570"/>
      <c r="JOY1" s="570"/>
      <c r="JOZ1" s="570"/>
      <c r="JPA1" s="570"/>
      <c r="JPB1" s="570"/>
      <c r="JPC1" s="570"/>
      <c r="JPD1" s="570"/>
      <c r="JPE1" s="570"/>
      <c r="JPF1" s="570"/>
      <c r="JPG1" s="570"/>
      <c r="JPH1" s="570"/>
      <c r="JPI1" s="570"/>
      <c r="JPJ1" s="570"/>
      <c r="JPK1" s="570"/>
      <c r="JPL1" s="570"/>
      <c r="JPM1" s="570"/>
      <c r="JPN1" s="570"/>
      <c r="JPO1" s="570"/>
      <c r="JPP1" s="570"/>
      <c r="JPQ1" s="570"/>
      <c r="JPR1" s="570"/>
      <c r="JPS1" s="570"/>
      <c r="JPT1" s="570"/>
      <c r="JPU1" s="570"/>
      <c r="JPV1" s="570"/>
      <c r="JPW1" s="570"/>
      <c r="JPX1" s="570"/>
      <c r="JPY1" s="570"/>
      <c r="JPZ1" s="570"/>
      <c r="JQA1" s="570"/>
      <c r="JQB1" s="570"/>
      <c r="JQC1" s="570"/>
      <c r="JQD1" s="570"/>
      <c r="JQE1" s="570"/>
      <c r="JQF1" s="570"/>
      <c r="JQG1" s="570"/>
      <c r="JQH1" s="570"/>
      <c r="JQI1" s="570"/>
      <c r="JQJ1" s="570"/>
      <c r="JQK1" s="570"/>
      <c r="JQL1" s="570"/>
      <c r="JQM1" s="570"/>
      <c r="JQN1" s="570"/>
      <c r="JQO1" s="570"/>
      <c r="JQP1" s="570"/>
      <c r="JQQ1" s="570"/>
      <c r="JQR1" s="570"/>
      <c r="JQS1" s="570"/>
      <c r="JQT1" s="570"/>
      <c r="JQU1" s="570"/>
      <c r="JQV1" s="570"/>
      <c r="JQW1" s="570"/>
      <c r="JQX1" s="570"/>
      <c r="JQY1" s="570"/>
      <c r="JQZ1" s="570"/>
      <c r="JRA1" s="570"/>
      <c r="JRB1" s="570"/>
      <c r="JRC1" s="570"/>
      <c r="JRD1" s="570"/>
      <c r="JRE1" s="570"/>
      <c r="JRF1" s="570"/>
      <c r="JRG1" s="570"/>
      <c r="JRH1" s="570"/>
      <c r="JRI1" s="570"/>
      <c r="JRJ1" s="570"/>
      <c r="JRK1" s="570"/>
      <c r="JRL1" s="570"/>
      <c r="JRM1" s="570"/>
      <c r="JRN1" s="570"/>
      <c r="JRO1" s="570"/>
      <c r="JRP1" s="570"/>
      <c r="JRQ1" s="570"/>
      <c r="JRR1" s="570"/>
      <c r="JRS1" s="570"/>
      <c r="JRT1" s="570"/>
      <c r="JRU1" s="570"/>
      <c r="JRV1" s="570"/>
      <c r="JRW1" s="570"/>
      <c r="JRX1" s="570"/>
      <c r="JRY1" s="570"/>
      <c r="JRZ1" s="570"/>
      <c r="JSA1" s="570"/>
      <c r="JSB1" s="570"/>
      <c r="JSC1" s="570"/>
      <c r="JSD1" s="570"/>
      <c r="JSE1" s="570"/>
      <c r="JSF1" s="570"/>
      <c r="JSG1" s="570"/>
      <c r="JSH1" s="570"/>
      <c r="JSI1" s="570"/>
      <c r="JSJ1" s="570"/>
      <c r="JSK1" s="570"/>
      <c r="JSL1" s="570"/>
      <c r="JSM1" s="570"/>
      <c r="JSN1" s="570"/>
      <c r="JSO1" s="570"/>
      <c r="JSP1" s="570"/>
      <c r="JSQ1" s="570"/>
      <c r="JSR1" s="570"/>
      <c r="JSS1" s="570"/>
      <c r="JST1" s="570"/>
      <c r="JSU1" s="570"/>
      <c r="JSV1" s="570"/>
      <c r="JSW1" s="570"/>
      <c r="JSX1" s="570"/>
      <c r="JSY1" s="570"/>
      <c r="JSZ1" s="570"/>
      <c r="JTA1" s="570"/>
      <c r="JTB1" s="570"/>
      <c r="JTC1" s="570"/>
      <c r="JTD1" s="570"/>
      <c r="JTE1" s="570"/>
      <c r="JTF1" s="570"/>
      <c r="JTG1" s="570"/>
      <c r="JTH1" s="570"/>
      <c r="JTI1" s="570"/>
      <c r="JTJ1" s="570"/>
      <c r="JTK1" s="570"/>
      <c r="JTL1" s="570"/>
      <c r="JTM1" s="570"/>
      <c r="JTN1" s="570"/>
      <c r="JTO1" s="570"/>
      <c r="JTP1" s="570"/>
      <c r="JTQ1" s="570"/>
      <c r="JTR1" s="570"/>
      <c r="JTS1" s="570"/>
      <c r="JTT1" s="570"/>
      <c r="JTU1" s="570"/>
      <c r="JTV1" s="570"/>
      <c r="JTW1" s="570"/>
      <c r="JTX1" s="570"/>
      <c r="JTY1" s="570"/>
      <c r="JTZ1" s="570"/>
      <c r="JUA1" s="570"/>
      <c r="JUB1" s="570"/>
      <c r="JUC1" s="570"/>
      <c r="JUD1" s="570"/>
      <c r="JUE1" s="570"/>
      <c r="JUF1" s="570"/>
      <c r="JUG1" s="570"/>
      <c r="JUH1" s="570"/>
      <c r="JUI1" s="570"/>
      <c r="JUJ1" s="570"/>
      <c r="JUK1" s="570"/>
      <c r="JUL1" s="570"/>
      <c r="JUM1" s="570"/>
      <c r="JUN1" s="570"/>
      <c r="JUO1" s="570"/>
      <c r="JUP1" s="570"/>
      <c r="JUQ1" s="570"/>
      <c r="JUR1" s="570"/>
      <c r="JUS1" s="570"/>
      <c r="JUT1" s="570"/>
      <c r="JUU1" s="570"/>
      <c r="JUV1" s="570"/>
      <c r="JUW1" s="570"/>
      <c r="JUX1" s="570"/>
      <c r="JUY1" s="570"/>
      <c r="JUZ1" s="570"/>
      <c r="JVA1" s="570"/>
      <c r="JVB1" s="570"/>
      <c r="JVC1" s="570"/>
      <c r="JVD1" s="570"/>
      <c r="JVE1" s="570"/>
      <c r="JVF1" s="570"/>
      <c r="JVG1" s="570"/>
      <c r="JVH1" s="570"/>
      <c r="JVI1" s="570"/>
      <c r="JVJ1" s="570"/>
      <c r="JVK1" s="570"/>
      <c r="JVL1" s="570"/>
      <c r="JVM1" s="570"/>
      <c r="JVN1" s="570"/>
      <c r="JVO1" s="570"/>
      <c r="JVP1" s="570"/>
      <c r="JVQ1" s="570"/>
      <c r="JVR1" s="570"/>
      <c r="JVS1" s="570"/>
      <c r="JVT1" s="570"/>
      <c r="JVU1" s="570"/>
      <c r="JVV1" s="570"/>
      <c r="JVW1" s="570"/>
      <c r="JVX1" s="570"/>
      <c r="JVY1" s="570"/>
      <c r="JVZ1" s="570"/>
      <c r="JWA1" s="570"/>
      <c r="JWB1" s="570"/>
      <c r="JWC1" s="570"/>
      <c r="JWD1" s="570"/>
      <c r="JWE1" s="570"/>
      <c r="JWF1" s="570"/>
      <c r="JWG1" s="570"/>
      <c r="JWH1" s="570"/>
      <c r="JWI1" s="570"/>
      <c r="JWJ1" s="570"/>
      <c r="JWK1" s="570"/>
      <c r="JWL1" s="570"/>
      <c r="JWM1" s="570"/>
      <c r="JWN1" s="570"/>
      <c r="JWO1" s="570"/>
      <c r="JWP1" s="570"/>
      <c r="JWQ1" s="570"/>
      <c r="JWR1" s="570"/>
      <c r="JWS1" s="570"/>
      <c r="JWT1" s="570"/>
      <c r="JWU1" s="570"/>
      <c r="JWV1" s="570"/>
      <c r="JWW1" s="570"/>
      <c r="JWX1" s="570"/>
      <c r="JWY1" s="570"/>
      <c r="JWZ1" s="570"/>
      <c r="JXA1" s="570"/>
      <c r="JXB1" s="570"/>
      <c r="JXC1" s="570"/>
      <c r="JXD1" s="570"/>
      <c r="JXE1" s="570"/>
      <c r="JXF1" s="570"/>
      <c r="JXG1" s="570"/>
      <c r="JXH1" s="570"/>
      <c r="JXI1" s="570"/>
      <c r="JXJ1" s="570"/>
      <c r="JXK1" s="570"/>
      <c r="JXL1" s="570"/>
      <c r="JXM1" s="570"/>
      <c r="JXN1" s="570"/>
      <c r="JXO1" s="570"/>
      <c r="JXP1" s="570"/>
      <c r="JXQ1" s="570"/>
      <c r="JXR1" s="570"/>
      <c r="JXS1" s="570"/>
      <c r="JXT1" s="570"/>
      <c r="JXU1" s="570"/>
      <c r="JXV1" s="570"/>
      <c r="JXW1" s="570"/>
      <c r="JXX1" s="570"/>
      <c r="JXY1" s="570"/>
      <c r="JXZ1" s="570"/>
      <c r="JYA1" s="570"/>
      <c r="JYB1" s="570"/>
      <c r="JYC1" s="570"/>
      <c r="JYD1" s="570"/>
      <c r="JYE1" s="570"/>
      <c r="JYF1" s="570"/>
      <c r="JYG1" s="570"/>
      <c r="JYH1" s="570"/>
      <c r="JYI1" s="570"/>
      <c r="JYJ1" s="570"/>
      <c r="JYK1" s="570"/>
      <c r="JYL1" s="570"/>
      <c r="JYM1" s="570"/>
      <c r="JYN1" s="570"/>
      <c r="JYO1" s="570"/>
      <c r="JYP1" s="570"/>
      <c r="JYQ1" s="570"/>
      <c r="JYR1" s="570"/>
      <c r="JYS1" s="570"/>
      <c r="JYT1" s="570"/>
      <c r="JYU1" s="570"/>
      <c r="JYV1" s="570"/>
      <c r="JYW1" s="570"/>
      <c r="JYX1" s="570"/>
      <c r="JYY1" s="570"/>
      <c r="JYZ1" s="570"/>
      <c r="JZA1" s="570"/>
      <c r="JZB1" s="570"/>
      <c r="JZC1" s="570"/>
      <c r="JZD1" s="570"/>
      <c r="JZE1" s="570"/>
      <c r="JZF1" s="570"/>
      <c r="JZG1" s="570"/>
      <c r="JZH1" s="570"/>
      <c r="JZI1" s="570"/>
      <c r="JZJ1" s="570"/>
      <c r="JZK1" s="570"/>
      <c r="JZL1" s="570"/>
      <c r="JZM1" s="570"/>
      <c r="JZN1" s="570"/>
      <c r="JZO1" s="570"/>
      <c r="JZP1" s="570"/>
      <c r="JZQ1" s="570"/>
      <c r="JZR1" s="570"/>
      <c r="JZS1" s="570"/>
      <c r="JZT1" s="570"/>
      <c r="JZU1" s="570"/>
      <c r="JZV1" s="570"/>
      <c r="JZW1" s="570"/>
      <c r="JZX1" s="570"/>
      <c r="JZY1" s="570"/>
      <c r="JZZ1" s="570"/>
      <c r="KAA1" s="570"/>
      <c r="KAB1" s="570"/>
      <c r="KAC1" s="570"/>
      <c r="KAD1" s="570"/>
      <c r="KAE1" s="570"/>
      <c r="KAF1" s="570"/>
      <c r="KAG1" s="570"/>
      <c r="KAH1" s="570"/>
      <c r="KAI1" s="570"/>
      <c r="KAJ1" s="570"/>
      <c r="KAK1" s="570"/>
      <c r="KAL1" s="570"/>
      <c r="KAM1" s="570"/>
      <c r="KAN1" s="570"/>
      <c r="KAO1" s="570"/>
      <c r="KAP1" s="570"/>
      <c r="KAQ1" s="570"/>
      <c r="KAR1" s="570"/>
      <c r="KAS1" s="570"/>
      <c r="KAT1" s="570"/>
      <c r="KAU1" s="570"/>
      <c r="KAV1" s="570"/>
      <c r="KAW1" s="570"/>
      <c r="KAX1" s="570"/>
      <c r="KAY1" s="570"/>
      <c r="KAZ1" s="570"/>
      <c r="KBA1" s="570"/>
      <c r="KBB1" s="570"/>
      <c r="KBC1" s="570"/>
      <c r="KBD1" s="570"/>
      <c r="KBE1" s="570"/>
      <c r="KBF1" s="570"/>
      <c r="KBG1" s="570"/>
      <c r="KBH1" s="570"/>
      <c r="KBI1" s="570"/>
      <c r="KBJ1" s="570"/>
      <c r="KBK1" s="570"/>
      <c r="KBL1" s="570"/>
      <c r="KBM1" s="570"/>
      <c r="KBN1" s="570"/>
      <c r="KBO1" s="570"/>
      <c r="KBP1" s="570"/>
      <c r="KBQ1" s="570"/>
      <c r="KBR1" s="570"/>
      <c r="KBS1" s="570"/>
      <c r="KBT1" s="570"/>
      <c r="KBU1" s="570"/>
      <c r="KBV1" s="570"/>
      <c r="KBW1" s="570"/>
      <c r="KBX1" s="570"/>
      <c r="KBY1" s="570"/>
      <c r="KBZ1" s="570"/>
      <c r="KCA1" s="570"/>
      <c r="KCB1" s="570"/>
      <c r="KCC1" s="570"/>
      <c r="KCD1" s="570"/>
      <c r="KCE1" s="570"/>
      <c r="KCF1" s="570"/>
      <c r="KCG1" s="570"/>
      <c r="KCH1" s="570"/>
      <c r="KCI1" s="570"/>
      <c r="KCJ1" s="570"/>
      <c r="KCK1" s="570"/>
      <c r="KCL1" s="570"/>
      <c r="KCM1" s="570"/>
      <c r="KCN1" s="570"/>
      <c r="KCO1" s="570"/>
      <c r="KCP1" s="570"/>
      <c r="KCQ1" s="570"/>
      <c r="KCR1" s="570"/>
      <c r="KCS1" s="570"/>
      <c r="KCT1" s="570"/>
      <c r="KCU1" s="570"/>
      <c r="KCV1" s="570"/>
      <c r="KCW1" s="570"/>
      <c r="KCX1" s="570"/>
      <c r="KCY1" s="570"/>
      <c r="KCZ1" s="570"/>
      <c r="KDA1" s="570"/>
      <c r="KDB1" s="570"/>
      <c r="KDC1" s="570"/>
      <c r="KDD1" s="570"/>
      <c r="KDE1" s="570"/>
      <c r="KDF1" s="570"/>
      <c r="KDG1" s="570"/>
      <c r="KDH1" s="570"/>
      <c r="KDI1" s="570"/>
      <c r="KDJ1" s="570"/>
      <c r="KDK1" s="570"/>
      <c r="KDL1" s="570"/>
      <c r="KDM1" s="570"/>
      <c r="KDN1" s="570"/>
      <c r="KDO1" s="570"/>
      <c r="KDP1" s="570"/>
      <c r="KDQ1" s="570"/>
      <c r="KDR1" s="570"/>
      <c r="KDS1" s="570"/>
      <c r="KDT1" s="570"/>
      <c r="KDU1" s="570"/>
      <c r="KDV1" s="570"/>
      <c r="KDW1" s="570"/>
      <c r="KDX1" s="570"/>
      <c r="KDY1" s="570"/>
      <c r="KDZ1" s="570"/>
      <c r="KEA1" s="570"/>
      <c r="KEB1" s="570"/>
      <c r="KEC1" s="570"/>
      <c r="KED1" s="570"/>
      <c r="KEE1" s="570"/>
      <c r="KEF1" s="570"/>
      <c r="KEG1" s="570"/>
      <c r="KEH1" s="570"/>
      <c r="KEI1" s="570"/>
      <c r="KEJ1" s="570"/>
      <c r="KEK1" s="570"/>
      <c r="KEL1" s="570"/>
      <c r="KEM1" s="570"/>
      <c r="KEN1" s="570"/>
      <c r="KEO1" s="570"/>
      <c r="KEP1" s="570"/>
      <c r="KEQ1" s="570"/>
      <c r="KER1" s="570"/>
      <c r="KES1" s="570"/>
      <c r="KET1" s="570"/>
      <c r="KEU1" s="570"/>
      <c r="KEV1" s="570"/>
      <c r="KEW1" s="570"/>
      <c r="KEX1" s="570"/>
      <c r="KEY1" s="570"/>
      <c r="KEZ1" s="570"/>
      <c r="KFA1" s="570"/>
      <c r="KFB1" s="570"/>
      <c r="KFC1" s="570"/>
      <c r="KFD1" s="570"/>
      <c r="KFE1" s="570"/>
      <c r="KFF1" s="570"/>
      <c r="KFG1" s="570"/>
      <c r="KFH1" s="570"/>
      <c r="KFI1" s="570"/>
      <c r="KFJ1" s="570"/>
      <c r="KFK1" s="570"/>
      <c r="KFL1" s="570"/>
      <c r="KFM1" s="570"/>
      <c r="KFN1" s="570"/>
      <c r="KFO1" s="570"/>
      <c r="KFP1" s="570"/>
      <c r="KFQ1" s="570"/>
      <c r="KFR1" s="570"/>
      <c r="KFS1" s="570"/>
      <c r="KFT1" s="570"/>
      <c r="KFU1" s="570"/>
      <c r="KFV1" s="570"/>
      <c r="KFW1" s="570"/>
      <c r="KFX1" s="570"/>
      <c r="KFY1" s="570"/>
      <c r="KFZ1" s="570"/>
      <c r="KGA1" s="570"/>
      <c r="KGB1" s="570"/>
      <c r="KGC1" s="570"/>
      <c r="KGD1" s="570"/>
      <c r="KGE1" s="570"/>
      <c r="KGF1" s="570"/>
      <c r="KGG1" s="570"/>
      <c r="KGH1" s="570"/>
      <c r="KGI1" s="570"/>
      <c r="KGJ1" s="570"/>
      <c r="KGK1" s="570"/>
      <c r="KGL1" s="570"/>
      <c r="KGM1" s="570"/>
      <c r="KGN1" s="570"/>
      <c r="KGO1" s="570"/>
      <c r="KGP1" s="570"/>
      <c r="KGQ1" s="570"/>
      <c r="KGR1" s="570"/>
      <c r="KGS1" s="570"/>
      <c r="KGT1" s="570"/>
      <c r="KGU1" s="570"/>
      <c r="KGV1" s="570"/>
      <c r="KGW1" s="570"/>
      <c r="KGX1" s="570"/>
      <c r="KGY1" s="570"/>
      <c r="KGZ1" s="570"/>
      <c r="KHA1" s="570"/>
      <c r="KHB1" s="570"/>
      <c r="KHC1" s="570"/>
      <c r="KHD1" s="570"/>
      <c r="KHE1" s="570"/>
      <c r="KHF1" s="570"/>
      <c r="KHG1" s="570"/>
      <c r="KHH1" s="570"/>
      <c r="KHI1" s="570"/>
      <c r="KHJ1" s="570"/>
      <c r="KHK1" s="570"/>
      <c r="KHL1" s="570"/>
      <c r="KHM1" s="570"/>
      <c r="KHN1" s="570"/>
      <c r="KHO1" s="570"/>
      <c r="KHP1" s="570"/>
      <c r="KHQ1" s="570"/>
      <c r="KHR1" s="570"/>
      <c r="KHS1" s="570"/>
      <c r="KHT1" s="570"/>
      <c r="KHU1" s="570"/>
      <c r="KHV1" s="570"/>
      <c r="KHW1" s="570"/>
      <c r="KHX1" s="570"/>
      <c r="KHY1" s="570"/>
      <c r="KHZ1" s="570"/>
      <c r="KIA1" s="570"/>
      <c r="KIB1" s="570"/>
      <c r="KIC1" s="570"/>
      <c r="KID1" s="570"/>
      <c r="KIE1" s="570"/>
      <c r="KIF1" s="570"/>
      <c r="KIG1" s="570"/>
      <c r="KIH1" s="570"/>
      <c r="KII1" s="570"/>
      <c r="KIJ1" s="570"/>
      <c r="KIK1" s="570"/>
      <c r="KIL1" s="570"/>
      <c r="KIM1" s="570"/>
      <c r="KIN1" s="570"/>
      <c r="KIO1" s="570"/>
      <c r="KIP1" s="570"/>
      <c r="KIQ1" s="570"/>
      <c r="KIR1" s="570"/>
      <c r="KIS1" s="570"/>
      <c r="KIT1" s="570"/>
      <c r="KIU1" s="570"/>
      <c r="KIV1" s="570"/>
      <c r="KIW1" s="570"/>
      <c r="KIX1" s="570"/>
      <c r="KIY1" s="570"/>
      <c r="KIZ1" s="570"/>
      <c r="KJA1" s="570"/>
      <c r="KJB1" s="570"/>
      <c r="KJC1" s="570"/>
      <c r="KJD1" s="570"/>
      <c r="KJE1" s="570"/>
      <c r="KJF1" s="570"/>
      <c r="KJG1" s="570"/>
      <c r="KJH1" s="570"/>
      <c r="KJI1" s="570"/>
      <c r="KJJ1" s="570"/>
      <c r="KJK1" s="570"/>
      <c r="KJL1" s="570"/>
      <c r="KJM1" s="570"/>
      <c r="KJN1" s="570"/>
      <c r="KJO1" s="570"/>
      <c r="KJP1" s="570"/>
      <c r="KJQ1" s="570"/>
      <c r="KJR1" s="570"/>
      <c r="KJS1" s="570"/>
      <c r="KJT1" s="570"/>
      <c r="KJU1" s="570"/>
      <c r="KJV1" s="570"/>
      <c r="KJW1" s="570"/>
      <c r="KJX1" s="570"/>
      <c r="KJY1" s="570"/>
      <c r="KJZ1" s="570"/>
      <c r="KKA1" s="570"/>
      <c r="KKB1" s="570"/>
      <c r="KKC1" s="570"/>
      <c r="KKD1" s="570"/>
      <c r="KKE1" s="570"/>
      <c r="KKF1" s="570"/>
      <c r="KKG1" s="570"/>
      <c r="KKH1" s="570"/>
      <c r="KKI1" s="570"/>
      <c r="KKJ1" s="570"/>
      <c r="KKK1" s="570"/>
      <c r="KKL1" s="570"/>
      <c r="KKM1" s="570"/>
      <c r="KKN1" s="570"/>
      <c r="KKO1" s="570"/>
      <c r="KKP1" s="570"/>
      <c r="KKQ1" s="570"/>
      <c r="KKR1" s="570"/>
      <c r="KKS1" s="570"/>
      <c r="KKT1" s="570"/>
      <c r="KKU1" s="570"/>
      <c r="KKV1" s="570"/>
      <c r="KKW1" s="570"/>
      <c r="KKX1" s="570"/>
      <c r="KKY1" s="570"/>
      <c r="KKZ1" s="570"/>
      <c r="KLA1" s="570"/>
      <c r="KLB1" s="570"/>
      <c r="KLC1" s="570"/>
      <c r="KLD1" s="570"/>
      <c r="KLE1" s="570"/>
      <c r="KLF1" s="570"/>
      <c r="KLG1" s="570"/>
      <c r="KLH1" s="570"/>
      <c r="KLI1" s="570"/>
      <c r="KLJ1" s="570"/>
      <c r="KLK1" s="570"/>
      <c r="KLL1" s="570"/>
      <c r="KLM1" s="570"/>
      <c r="KLN1" s="570"/>
      <c r="KLO1" s="570"/>
      <c r="KLP1" s="570"/>
      <c r="KLQ1" s="570"/>
      <c r="KLR1" s="570"/>
      <c r="KLS1" s="570"/>
      <c r="KLT1" s="570"/>
      <c r="KLU1" s="570"/>
      <c r="KLV1" s="570"/>
      <c r="KLW1" s="570"/>
      <c r="KLX1" s="570"/>
      <c r="KLY1" s="570"/>
      <c r="KLZ1" s="570"/>
      <c r="KMA1" s="570"/>
      <c r="KMB1" s="570"/>
      <c r="KMC1" s="570"/>
      <c r="KMD1" s="570"/>
      <c r="KME1" s="570"/>
      <c r="KMF1" s="570"/>
      <c r="KMG1" s="570"/>
      <c r="KMH1" s="570"/>
      <c r="KMI1" s="570"/>
      <c r="KMJ1" s="570"/>
      <c r="KMK1" s="570"/>
      <c r="KML1" s="570"/>
      <c r="KMM1" s="570"/>
      <c r="KMN1" s="570"/>
      <c r="KMO1" s="570"/>
      <c r="KMP1" s="570"/>
      <c r="KMQ1" s="570"/>
      <c r="KMR1" s="570"/>
      <c r="KMS1" s="570"/>
      <c r="KMT1" s="570"/>
      <c r="KMU1" s="570"/>
      <c r="KMV1" s="570"/>
      <c r="KMW1" s="570"/>
      <c r="KMX1" s="570"/>
      <c r="KMY1" s="570"/>
      <c r="KMZ1" s="570"/>
      <c r="KNA1" s="570"/>
      <c r="KNB1" s="570"/>
      <c r="KNC1" s="570"/>
      <c r="KND1" s="570"/>
      <c r="KNE1" s="570"/>
      <c r="KNF1" s="570"/>
      <c r="KNG1" s="570"/>
      <c r="KNH1" s="570"/>
      <c r="KNI1" s="570"/>
      <c r="KNJ1" s="570"/>
      <c r="KNK1" s="570"/>
      <c r="KNL1" s="570"/>
      <c r="KNM1" s="570"/>
      <c r="KNN1" s="570"/>
      <c r="KNO1" s="570"/>
      <c r="KNP1" s="570"/>
      <c r="KNQ1" s="570"/>
      <c r="KNR1" s="570"/>
      <c r="KNS1" s="570"/>
      <c r="KNT1" s="570"/>
      <c r="KNU1" s="570"/>
      <c r="KNV1" s="570"/>
      <c r="KNW1" s="570"/>
      <c r="KNX1" s="570"/>
      <c r="KNY1" s="570"/>
      <c r="KNZ1" s="570"/>
      <c r="KOA1" s="570"/>
      <c r="KOB1" s="570"/>
      <c r="KOC1" s="570"/>
      <c r="KOD1" s="570"/>
      <c r="KOE1" s="570"/>
      <c r="KOF1" s="570"/>
      <c r="KOG1" s="570"/>
      <c r="KOH1" s="570"/>
      <c r="KOI1" s="570"/>
      <c r="KOJ1" s="570"/>
      <c r="KOK1" s="570"/>
      <c r="KOL1" s="570"/>
      <c r="KOM1" s="570"/>
      <c r="KON1" s="570"/>
      <c r="KOO1" s="570"/>
      <c r="KOP1" s="570"/>
      <c r="KOQ1" s="570"/>
      <c r="KOR1" s="570"/>
      <c r="KOS1" s="570"/>
      <c r="KOT1" s="570"/>
      <c r="KOU1" s="570"/>
      <c r="KOV1" s="570"/>
      <c r="KOW1" s="570"/>
      <c r="KOX1" s="570"/>
      <c r="KOY1" s="570"/>
      <c r="KOZ1" s="570"/>
      <c r="KPA1" s="570"/>
      <c r="KPB1" s="570"/>
      <c r="KPC1" s="570"/>
      <c r="KPD1" s="570"/>
      <c r="KPE1" s="570"/>
      <c r="KPF1" s="570"/>
      <c r="KPG1" s="570"/>
      <c r="KPH1" s="570"/>
      <c r="KPI1" s="570"/>
      <c r="KPJ1" s="570"/>
      <c r="KPK1" s="570"/>
      <c r="KPL1" s="570"/>
      <c r="KPM1" s="570"/>
      <c r="KPN1" s="570"/>
      <c r="KPO1" s="570"/>
      <c r="KPP1" s="570"/>
      <c r="KPQ1" s="570"/>
      <c r="KPR1" s="570"/>
      <c r="KPS1" s="570"/>
      <c r="KPT1" s="570"/>
      <c r="KPU1" s="570"/>
      <c r="KPV1" s="570"/>
      <c r="KPW1" s="570"/>
      <c r="KPX1" s="570"/>
      <c r="KPY1" s="570"/>
      <c r="KPZ1" s="570"/>
      <c r="KQA1" s="570"/>
      <c r="KQB1" s="570"/>
      <c r="KQC1" s="570"/>
      <c r="KQD1" s="570"/>
      <c r="KQE1" s="570"/>
      <c r="KQF1" s="570"/>
      <c r="KQG1" s="570"/>
      <c r="KQH1" s="570"/>
      <c r="KQI1" s="570"/>
      <c r="KQJ1" s="570"/>
      <c r="KQK1" s="570"/>
      <c r="KQL1" s="570"/>
      <c r="KQM1" s="570"/>
      <c r="KQN1" s="570"/>
      <c r="KQO1" s="570"/>
      <c r="KQP1" s="570"/>
      <c r="KQQ1" s="570"/>
      <c r="KQR1" s="570"/>
      <c r="KQS1" s="570"/>
      <c r="KQT1" s="570"/>
      <c r="KQU1" s="570"/>
      <c r="KQV1" s="570"/>
      <c r="KQW1" s="570"/>
      <c r="KQX1" s="570"/>
      <c r="KQY1" s="570"/>
      <c r="KQZ1" s="570"/>
      <c r="KRA1" s="570"/>
      <c r="KRB1" s="570"/>
      <c r="KRC1" s="570"/>
      <c r="KRD1" s="570"/>
      <c r="KRE1" s="570"/>
      <c r="KRF1" s="570"/>
      <c r="KRG1" s="570"/>
      <c r="KRH1" s="570"/>
      <c r="KRI1" s="570"/>
      <c r="KRJ1" s="570"/>
      <c r="KRK1" s="570"/>
      <c r="KRL1" s="570"/>
      <c r="KRM1" s="570"/>
      <c r="KRN1" s="570"/>
      <c r="KRO1" s="570"/>
      <c r="KRP1" s="570"/>
      <c r="KRQ1" s="570"/>
      <c r="KRR1" s="570"/>
      <c r="KRS1" s="570"/>
      <c r="KRT1" s="570"/>
      <c r="KRU1" s="570"/>
      <c r="KRV1" s="570"/>
      <c r="KRW1" s="570"/>
      <c r="KRX1" s="570"/>
      <c r="KRY1" s="570"/>
      <c r="KRZ1" s="570"/>
      <c r="KSA1" s="570"/>
      <c r="KSB1" s="570"/>
      <c r="KSC1" s="570"/>
      <c r="KSD1" s="570"/>
      <c r="KSE1" s="570"/>
      <c r="KSF1" s="570"/>
      <c r="KSG1" s="570"/>
      <c r="KSH1" s="570"/>
      <c r="KSI1" s="570"/>
      <c r="KSJ1" s="570"/>
      <c r="KSK1" s="570"/>
      <c r="KSL1" s="570"/>
      <c r="KSM1" s="570"/>
      <c r="KSN1" s="570"/>
      <c r="KSO1" s="570"/>
      <c r="KSP1" s="570"/>
      <c r="KSQ1" s="570"/>
      <c r="KSR1" s="570"/>
      <c r="KSS1" s="570"/>
      <c r="KST1" s="570"/>
      <c r="KSU1" s="570"/>
      <c r="KSV1" s="570"/>
      <c r="KSW1" s="570"/>
      <c r="KSX1" s="570"/>
      <c r="KSY1" s="570"/>
      <c r="KSZ1" s="570"/>
      <c r="KTA1" s="570"/>
      <c r="KTB1" s="570"/>
      <c r="KTC1" s="570"/>
      <c r="KTD1" s="570"/>
      <c r="KTE1" s="570"/>
      <c r="KTF1" s="570"/>
      <c r="KTG1" s="570"/>
      <c r="KTH1" s="570"/>
      <c r="KTI1" s="570"/>
      <c r="KTJ1" s="570"/>
      <c r="KTK1" s="570"/>
      <c r="KTL1" s="570"/>
      <c r="KTM1" s="570"/>
      <c r="KTN1" s="570"/>
      <c r="KTO1" s="570"/>
      <c r="KTP1" s="570"/>
      <c r="KTQ1" s="570"/>
      <c r="KTR1" s="570"/>
      <c r="KTS1" s="570"/>
      <c r="KTT1" s="570"/>
      <c r="KTU1" s="570"/>
      <c r="KTV1" s="570"/>
      <c r="KTW1" s="570"/>
      <c r="KTX1" s="570"/>
      <c r="KTY1" s="570"/>
      <c r="KTZ1" s="570"/>
      <c r="KUA1" s="570"/>
      <c r="KUB1" s="570"/>
      <c r="KUC1" s="570"/>
      <c r="KUD1" s="570"/>
      <c r="KUE1" s="570"/>
      <c r="KUF1" s="570"/>
      <c r="KUG1" s="570"/>
      <c r="KUH1" s="570"/>
      <c r="KUI1" s="570"/>
      <c r="KUJ1" s="570"/>
      <c r="KUK1" s="570"/>
      <c r="KUL1" s="570"/>
      <c r="KUM1" s="570"/>
      <c r="KUN1" s="570"/>
      <c r="KUO1" s="570"/>
      <c r="KUP1" s="570"/>
      <c r="KUQ1" s="570"/>
      <c r="KUR1" s="570"/>
      <c r="KUS1" s="570"/>
      <c r="KUT1" s="570"/>
      <c r="KUU1" s="570"/>
      <c r="KUV1" s="570"/>
      <c r="KUW1" s="570"/>
      <c r="KUX1" s="570"/>
      <c r="KUY1" s="570"/>
      <c r="KUZ1" s="570"/>
      <c r="KVA1" s="570"/>
      <c r="KVB1" s="570"/>
      <c r="KVC1" s="570"/>
      <c r="KVD1" s="570"/>
      <c r="KVE1" s="570"/>
      <c r="KVF1" s="570"/>
      <c r="KVG1" s="570"/>
      <c r="KVH1" s="570"/>
      <c r="KVI1" s="570"/>
      <c r="KVJ1" s="570"/>
      <c r="KVK1" s="570"/>
      <c r="KVL1" s="570"/>
      <c r="KVM1" s="570"/>
      <c r="KVN1" s="570"/>
      <c r="KVO1" s="570"/>
      <c r="KVP1" s="570"/>
      <c r="KVQ1" s="570"/>
      <c r="KVR1" s="570"/>
      <c r="KVS1" s="570"/>
      <c r="KVT1" s="570"/>
      <c r="KVU1" s="570"/>
      <c r="KVV1" s="570"/>
      <c r="KVW1" s="570"/>
      <c r="KVX1" s="570"/>
      <c r="KVY1" s="570"/>
      <c r="KVZ1" s="570"/>
      <c r="KWA1" s="570"/>
      <c r="KWB1" s="570"/>
      <c r="KWC1" s="570"/>
      <c r="KWD1" s="570"/>
      <c r="KWE1" s="570"/>
      <c r="KWF1" s="570"/>
      <c r="KWG1" s="570"/>
      <c r="KWH1" s="570"/>
      <c r="KWI1" s="570"/>
      <c r="KWJ1" s="570"/>
      <c r="KWK1" s="570"/>
      <c r="KWL1" s="570"/>
      <c r="KWM1" s="570"/>
      <c r="KWN1" s="570"/>
      <c r="KWO1" s="570"/>
      <c r="KWP1" s="570"/>
      <c r="KWQ1" s="570"/>
      <c r="KWR1" s="570"/>
      <c r="KWS1" s="570"/>
      <c r="KWT1" s="570"/>
      <c r="KWU1" s="570"/>
      <c r="KWV1" s="570"/>
      <c r="KWW1" s="570"/>
      <c r="KWX1" s="570"/>
      <c r="KWY1" s="570"/>
      <c r="KWZ1" s="570"/>
      <c r="KXA1" s="570"/>
      <c r="KXB1" s="570"/>
      <c r="KXC1" s="570"/>
      <c r="KXD1" s="570"/>
      <c r="KXE1" s="570"/>
      <c r="KXF1" s="570"/>
      <c r="KXG1" s="570"/>
      <c r="KXH1" s="570"/>
      <c r="KXI1" s="570"/>
      <c r="KXJ1" s="570"/>
      <c r="KXK1" s="570"/>
      <c r="KXL1" s="570"/>
      <c r="KXM1" s="570"/>
      <c r="KXN1" s="570"/>
      <c r="KXO1" s="570"/>
      <c r="KXP1" s="570"/>
      <c r="KXQ1" s="570"/>
      <c r="KXR1" s="570"/>
      <c r="KXS1" s="570"/>
      <c r="KXT1" s="570"/>
      <c r="KXU1" s="570"/>
      <c r="KXV1" s="570"/>
      <c r="KXW1" s="570"/>
      <c r="KXX1" s="570"/>
      <c r="KXY1" s="570"/>
      <c r="KXZ1" s="570"/>
      <c r="KYA1" s="570"/>
      <c r="KYB1" s="570"/>
      <c r="KYC1" s="570"/>
      <c r="KYD1" s="570"/>
      <c r="KYE1" s="570"/>
      <c r="KYF1" s="570"/>
      <c r="KYG1" s="570"/>
      <c r="KYH1" s="570"/>
      <c r="KYI1" s="570"/>
      <c r="KYJ1" s="570"/>
      <c r="KYK1" s="570"/>
      <c r="KYL1" s="570"/>
      <c r="KYM1" s="570"/>
      <c r="KYN1" s="570"/>
      <c r="KYO1" s="570"/>
      <c r="KYP1" s="570"/>
      <c r="KYQ1" s="570"/>
      <c r="KYR1" s="570"/>
      <c r="KYS1" s="570"/>
      <c r="KYT1" s="570"/>
      <c r="KYU1" s="570"/>
      <c r="KYV1" s="570"/>
      <c r="KYW1" s="570"/>
      <c r="KYX1" s="570"/>
      <c r="KYY1" s="570"/>
      <c r="KYZ1" s="570"/>
      <c r="KZA1" s="570"/>
      <c r="KZB1" s="570"/>
      <c r="KZC1" s="570"/>
      <c r="KZD1" s="570"/>
      <c r="KZE1" s="570"/>
      <c r="KZF1" s="570"/>
      <c r="KZG1" s="570"/>
      <c r="KZH1" s="570"/>
      <c r="KZI1" s="570"/>
      <c r="KZJ1" s="570"/>
      <c r="KZK1" s="570"/>
      <c r="KZL1" s="570"/>
      <c r="KZM1" s="570"/>
      <c r="KZN1" s="570"/>
      <c r="KZO1" s="570"/>
      <c r="KZP1" s="570"/>
      <c r="KZQ1" s="570"/>
      <c r="KZR1" s="570"/>
      <c r="KZS1" s="570"/>
      <c r="KZT1" s="570"/>
      <c r="KZU1" s="570"/>
      <c r="KZV1" s="570"/>
      <c r="KZW1" s="570"/>
      <c r="KZX1" s="570"/>
      <c r="KZY1" s="570"/>
      <c r="KZZ1" s="570"/>
      <c r="LAA1" s="570"/>
      <c r="LAB1" s="570"/>
      <c r="LAC1" s="570"/>
      <c r="LAD1" s="570"/>
      <c r="LAE1" s="570"/>
      <c r="LAF1" s="570"/>
      <c r="LAG1" s="570"/>
      <c r="LAH1" s="570"/>
      <c r="LAI1" s="570"/>
      <c r="LAJ1" s="570"/>
      <c r="LAK1" s="570"/>
      <c r="LAL1" s="570"/>
      <c r="LAM1" s="570"/>
      <c r="LAN1" s="570"/>
      <c r="LAO1" s="570"/>
      <c r="LAP1" s="570"/>
      <c r="LAQ1" s="570"/>
      <c r="LAR1" s="570"/>
      <c r="LAS1" s="570"/>
      <c r="LAT1" s="570"/>
      <c r="LAU1" s="570"/>
      <c r="LAV1" s="570"/>
      <c r="LAW1" s="570"/>
      <c r="LAX1" s="570"/>
      <c r="LAY1" s="570"/>
      <c r="LAZ1" s="570"/>
      <c r="LBA1" s="570"/>
      <c r="LBB1" s="570"/>
      <c r="LBC1" s="570"/>
      <c r="LBD1" s="570"/>
      <c r="LBE1" s="570"/>
      <c r="LBF1" s="570"/>
      <c r="LBG1" s="570"/>
      <c r="LBH1" s="570"/>
      <c r="LBI1" s="570"/>
      <c r="LBJ1" s="570"/>
      <c r="LBK1" s="570"/>
      <c r="LBL1" s="570"/>
      <c r="LBM1" s="570"/>
      <c r="LBN1" s="570"/>
      <c r="LBO1" s="570"/>
      <c r="LBP1" s="570"/>
      <c r="LBQ1" s="570"/>
      <c r="LBR1" s="570"/>
      <c r="LBS1" s="570"/>
      <c r="LBT1" s="570"/>
      <c r="LBU1" s="570"/>
      <c r="LBV1" s="570"/>
      <c r="LBW1" s="570"/>
      <c r="LBX1" s="570"/>
      <c r="LBY1" s="570"/>
      <c r="LBZ1" s="570"/>
      <c r="LCA1" s="570"/>
      <c r="LCB1" s="570"/>
      <c r="LCC1" s="570"/>
      <c r="LCD1" s="570"/>
      <c r="LCE1" s="570"/>
      <c r="LCF1" s="570"/>
      <c r="LCG1" s="570"/>
      <c r="LCH1" s="570"/>
      <c r="LCI1" s="570"/>
      <c r="LCJ1" s="570"/>
      <c r="LCK1" s="570"/>
      <c r="LCL1" s="570"/>
      <c r="LCM1" s="570"/>
      <c r="LCN1" s="570"/>
      <c r="LCO1" s="570"/>
      <c r="LCP1" s="570"/>
      <c r="LCQ1" s="570"/>
      <c r="LCR1" s="570"/>
      <c r="LCS1" s="570"/>
      <c r="LCT1" s="570"/>
      <c r="LCU1" s="570"/>
      <c r="LCV1" s="570"/>
      <c r="LCW1" s="570"/>
      <c r="LCX1" s="570"/>
      <c r="LCY1" s="570"/>
      <c r="LCZ1" s="570"/>
      <c r="LDA1" s="570"/>
      <c r="LDB1" s="570"/>
      <c r="LDC1" s="570"/>
      <c r="LDD1" s="570"/>
      <c r="LDE1" s="570"/>
      <c r="LDF1" s="570"/>
      <c r="LDG1" s="570"/>
      <c r="LDH1" s="570"/>
      <c r="LDI1" s="570"/>
      <c r="LDJ1" s="570"/>
      <c r="LDK1" s="570"/>
      <c r="LDL1" s="570"/>
      <c r="LDM1" s="570"/>
      <c r="LDN1" s="570"/>
      <c r="LDO1" s="570"/>
      <c r="LDP1" s="570"/>
      <c r="LDQ1" s="570"/>
      <c r="LDR1" s="570"/>
      <c r="LDS1" s="570"/>
      <c r="LDT1" s="570"/>
      <c r="LDU1" s="570"/>
      <c r="LDV1" s="570"/>
      <c r="LDW1" s="570"/>
      <c r="LDX1" s="570"/>
      <c r="LDY1" s="570"/>
      <c r="LDZ1" s="570"/>
      <c r="LEA1" s="570"/>
      <c r="LEB1" s="570"/>
      <c r="LEC1" s="570"/>
      <c r="LED1" s="570"/>
      <c r="LEE1" s="570"/>
      <c r="LEF1" s="570"/>
      <c r="LEG1" s="570"/>
      <c r="LEH1" s="570"/>
      <c r="LEI1" s="570"/>
      <c r="LEJ1" s="570"/>
      <c r="LEK1" s="570"/>
      <c r="LEL1" s="570"/>
      <c r="LEM1" s="570"/>
      <c r="LEN1" s="570"/>
      <c r="LEO1" s="570"/>
      <c r="LEP1" s="570"/>
      <c r="LEQ1" s="570"/>
      <c r="LER1" s="570"/>
      <c r="LES1" s="570"/>
      <c r="LET1" s="570"/>
      <c r="LEU1" s="570"/>
      <c r="LEV1" s="570"/>
      <c r="LEW1" s="570"/>
      <c r="LEX1" s="570"/>
      <c r="LEY1" s="570"/>
      <c r="LEZ1" s="570"/>
      <c r="LFA1" s="570"/>
      <c r="LFB1" s="570"/>
      <c r="LFC1" s="570"/>
      <c r="LFD1" s="570"/>
      <c r="LFE1" s="570"/>
      <c r="LFF1" s="570"/>
      <c r="LFG1" s="570"/>
      <c r="LFH1" s="570"/>
      <c r="LFI1" s="570"/>
      <c r="LFJ1" s="570"/>
      <c r="LFK1" s="570"/>
      <c r="LFL1" s="570"/>
      <c r="LFM1" s="570"/>
      <c r="LFN1" s="570"/>
      <c r="LFO1" s="570"/>
      <c r="LFP1" s="570"/>
      <c r="LFQ1" s="570"/>
      <c r="LFR1" s="570"/>
      <c r="LFS1" s="570"/>
      <c r="LFT1" s="570"/>
      <c r="LFU1" s="570"/>
      <c r="LFV1" s="570"/>
      <c r="LFW1" s="570"/>
      <c r="LFX1" s="570"/>
      <c r="LFY1" s="570"/>
      <c r="LFZ1" s="570"/>
      <c r="LGA1" s="570"/>
      <c r="LGB1" s="570"/>
      <c r="LGC1" s="570"/>
      <c r="LGD1" s="570"/>
      <c r="LGE1" s="570"/>
      <c r="LGF1" s="570"/>
      <c r="LGG1" s="570"/>
      <c r="LGH1" s="570"/>
      <c r="LGI1" s="570"/>
      <c r="LGJ1" s="570"/>
      <c r="LGK1" s="570"/>
      <c r="LGL1" s="570"/>
      <c r="LGM1" s="570"/>
      <c r="LGN1" s="570"/>
      <c r="LGO1" s="570"/>
      <c r="LGP1" s="570"/>
      <c r="LGQ1" s="570"/>
      <c r="LGR1" s="570"/>
      <c r="LGS1" s="570"/>
      <c r="LGT1" s="570"/>
      <c r="LGU1" s="570"/>
      <c r="LGV1" s="570"/>
      <c r="LGW1" s="570"/>
      <c r="LGX1" s="570"/>
      <c r="LGY1" s="570"/>
      <c r="LGZ1" s="570"/>
      <c r="LHA1" s="570"/>
      <c r="LHB1" s="570"/>
      <c r="LHC1" s="570"/>
      <c r="LHD1" s="570"/>
      <c r="LHE1" s="570"/>
      <c r="LHF1" s="570"/>
      <c r="LHG1" s="570"/>
      <c r="LHH1" s="570"/>
      <c r="LHI1" s="570"/>
      <c r="LHJ1" s="570"/>
      <c r="LHK1" s="570"/>
      <c r="LHL1" s="570"/>
      <c r="LHM1" s="570"/>
      <c r="LHN1" s="570"/>
      <c r="LHO1" s="570"/>
      <c r="LHP1" s="570"/>
      <c r="LHQ1" s="570"/>
      <c r="LHR1" s="570"/>
      <c r="LHS1" s="570"/>
      <c r="LHT1" s="570"/>
      <c r="LHU1" s="570"/>
      <c r="LHV1" s="570"/>
      <c r="LHW1" s="570"/>
      <c r="LHX1" s="570"/>
      <c r="LHY1" s="570"/>
      <c r="LHZ1" s="570"/>
      <c r="LIA1" s="570"/>
      <c r="LIB1" s="570"/>
      <c r="LIC1" s="570"/>
      <c r="LID1" s="570"/>
      <c r="LIE1" s="570"/>
      <c r="LIF1" s="570"/>
      <c r="LIG1" s="570"/>
      <c r="LIH1" s="570"/>
      <c r="LII1" s="570"/>
      <c r="LIJ1" s="570"/>
      <c r="LIK1" s="570"/>
      <c r="LIL1" s="570"/>
      <c r="LIM1" s="570"/>
      <c r="LIN1" s="570"/>
      <c r="LIO1" s="570"/>
      <c r="LIP1" s="570"/>
      <c r="LIQ1" s="570"/>
      <c r="LIR1" s="570"/>
      <c r="LIS1" s="570"/>
      <c r="LIT1" s="570"/>
      <c r="LIU1" s="570"/>
      <c r="LIV1" s="570"/>
      <c r="LIW1" s="570"/>
      <c r="LIX1" s="570"/>
      <c r="LIY1" s="570"/>
      <c r="LIZ1" s="570"/>
      <c r="LJA1" s="570"/>
      <c r="LJB1" s="570"/>
      <c r="LJC1" s="570"/>
      <c r="LJD1" s="570"/>
      <c r="LJE1" s="570"/>
      <c r="LJF1" s="570"/>
      <c r="LJG1" s="570"/>
      <c r="LJH1" s="570"/>
      <c r="LJI1" s="570"/>
      <c r="LJJ1" s="570"/>
      <c r="LJK1" s="570"/>
      <c r="LJL1" s="570"/>
      <c r="LJM1" s="570"/>
      <c r="LJN1" s="570"/>
      <c r="LJO1" s="570"/>
      <c r="LJP1" s="570"/>
      <c r="LJQ1" s="570"/>
      <c r="LJR1" s="570"/>
      <c r="LJS1" s="570"/>
      <c r="LJT1" s="570"/>
      <c r="LJU1" s="570"/>
      <c r="LJV1" s="570"/>
      <c r="LJW1" s="570"/>
      <c r="LJX1" s="570"/>
      <c r="LJY1" s="570"/>
      <c r="LJZ1" s="570"/>
      <c r="LKA1" s="570"/>
      <c r="LKB1" s="570"/>
      <c r="LKC1" s="570"/>
      <c r="LKD1" s="570"/>
      <c r="LKE1" s="570"/>
      <c r="LKF1" s="570"/>
      <c r="LKG1" s="570"/>
      <c r="LKH1" s="570"/>
      <c r="LKI1" s="570"/>
      <c r="LKJ1" s="570"/>
      <c r="LKK1" s="570"/>
      <c r="LKL1" s="570"/>
      <c r="LKM1" s="570"/>
      <c r="LKN1" s="570"/>
      <c r="LKO1" s="570"/>
      <c r="LKP1" s="570"/>
      <c r="LKQ1" s="570"/>
      <c r="LKR1" s="570"/>
      <c r="LKS1" s="570"/>
      <c r="LKT1" s="570"/>
      <c r="LKU1" s="570"/>
      <c r="LKV1" s="570"/>
      <c r="LKW1" s="570"/>
      <c r="LKX1" s="570"/>
      <c r="LKY1" s="570"/>
      <c r="LKZ1" s="570"/>
      <c r="LLA1" s="570"/>
      <c r="LLB1" s="570"/>
      <c r="LLC1" s="570"/>
      <c r="LLD1" s="570"/>
      <c r="LLE1" s="570"/>
      <c r="LLF1" s="570"/>
      <c r="LLG1" s="570"/>
      <c r="LLH1" s="570"/>
      <c r="LLI1" s="570"/>
      <c r="LLJ1" s="570"/>
      <c r="LLK1" s="570"/>
      <c r="LLL1" s="570"/>
      <c r="LLM1" s="570"/>
      <c r="LLN1" s="570"/>
      <c r="LLO1" s="570"/>
      <c r="LLP1" s="570"/>
      <c r="LLQ1" s="570"/>
      <c r="LLR1" s="570"/>
      <c r="LLS1" s="570"/>
      <c r="LLT1" s="570"/>
      <c r="LLU1" s="570"/>
      <c r="LLV1" s="570"/>
      <c r="LLW1" s="570"/>
      <c r="LLX1" s="570"/>
      <c r="LLY1" s="570"/>
      <c r="LLZ1" s="570"/>
      <c r="LMA1" s="570"/>
      <c r="LMB1" s="570"/>
      <c r="LMC1" s="570"/>
      <c r="LMD1" s="570"/>
      <c r="LME1" s="570"/>
      <c r="LMF1" s="570"/>
      <c r="LMG1" s="570"/>
      <c r="LMH1" s="570"/>
      <c r="LMI1" s="570"/>
      <c r="LMJ1" s="570"/>
      <c r="LMK1" s="570"/>
      <c r="LML1" s="570"/>
      <c r="LMM1" s="570"/>
      <c r="LMN1" s="570"/>
      <c r="LMO1" s="570"/>
      <c r="LMP1" s="570"/>
      <c r="LMQ1" s="570"/>
      <c r="LMR1" s="570"/>
      <c r="LMS1" s="570"/>
      <c r="LMT1" s="570"/>
      <c r="LMU1" s="570"/>
      <c r="LMV1" s="570"/>
      <c r="LMW1" s="570"/>
      <c r="LMX1" s="570"/>
      <c r="LMY1" s="570"/>
      <c r="LMZ1" s="570"/>
      <c r="LNA1" s="570"/>
      <c r="LNB1" s="570"/>
      <c r="LNC1" s="570"/>
      <c r="LND1" s="570"/>
      <c r="LNE1" s="570"/>
      <c r="LNF1" s="570"/>
      <c r="LNG1" s="570"/>
      <c r="LNH1" s="570"/>
      <c r="LNI1" s="570"/>
      <c r="LNJ1" s="570"/>
      <c r="LNK1" s="570"/>
      <c r="LNL1" s="570"/>
      <c r="LNM1" s="570"/>
      <c r="LNN1" s="570"/>
      <c r="LNO1" s="570"/>
      <c r="LNP1" s="570"/>
      <c r="LNQ1" s="570"/>
      <c r="LNR1" s="570"/>
      <c r="LNS1" s="570"/>
      <c r="LNT1" s="570"/>
      <c r="LNU1" s="570"/>
      <c r="LNV1" s="570"/>
      <c r="LNW1" s="570"/>
      <c r="LNX1" s="570"/>
      <c r="LNY1" s="570"/>
      <c r="LNZ1" s="570"/>
      <c r="LOA1" s="570"/>
      <c r="LOB1" s="570"/>
      <c r="LOC1" s="570"/>
      <c r="LOD1" s="570"/>
      <c r="LOE1" s="570"/>
      <c r="LOF1" s="570"/>
      <c r="LOG1" s="570"/>
      <c r="LOH1" s="570"/>
      <c r="LOI1" s="570"/>
      <c r="LOJ1" s="570"/>
      <c r="LOK1" s="570"/>
      <c r="LOL1" s="570"/>
      <c r="LOM1" s="570"/>
      <c r="LON1" s="570"/>
      <c r="LOO1" s="570"/>
      <c r="LOP1" s="570"/>
      <c r="LOQ1" s="570"/>
      <c r="LOR1" s="570"/>
      <c r="LOS1" s="570"/>
      <c r="LOT1" s="570"/>
      <c r="LOU1" s="570"/>
      <c r="LOV1" s="570"/>
      <c r="LOW1" s="570"/>
      <c r="LOX1" s="570"/>
      <c r="LOY1" s="570"/>
      <c r="LOZ1" s="570"/>
      <c r="LPA1" s="570"/>
      <c r="LPB1" s="570"/>
      <c r="LPC1" s="570"/>
      <c r="LPD1" s="570"/>
      <c r="LPE1" s="570"/>
      <c r="LPF1" s="570"/>
      <c r="LPG1" s="570"/>
      <c r="LPH1" s="570"/>
      <c r="LPI1" s="570"/>
      <c r="LPJ1" s="570"/>
      <c r="LPK1" s="570"/>
      <c r="LPL1" s="570"/>
      <c r="LPM1" s="570"/>
      <c r="LPN1" s="570"/>
      <c r="LPO1" s="570"/>
      <c r="LPP1" s="570"/>
      <c r="LPQ1" s="570"/>
      <c r="LPR1" s="570"/>
      <c r="LPS1" s="570"/>
      <c r="LPT1" s="570"/>
      <c r="LPU1" s="570"/>
      <c r="LPV1" s="570"/>
      <c r="LPW1" s="570"/>
      <c r="LPX1" s="570"/>
      <c r="LPY1" s="570"/>
      <c r="LPZ1" s="570"/>
      <c r="LQA1" s="570"/>
      <c r="LQB1" s="570"/>
      <c r="LQC1" s="570"/>
      <c r="LQD1" s="570"/>
      <c r="LQE1" s="570"/>
      <c r="LQF1" s="570"/>
      <c r="LQG1" s="570"/>
      <c r="LQH1" s="570"/>
      <c r="LQI1" s="570"/>
      <c r="LQJ1" s="570"/>
      <c r="LQK1" s="570"/>
      <c r="LQL1" s="570"/>
      <c r="LQM1" s="570"/>
      <c r="LQN1" s="570"/>
      <c r="LQO1" s="570"/>
      <c r="LQP1" s="570"/>
      <c r="LQQ1" s="570"/>
      <c r="LQR1" s="570"/>
      <c r="LQS1" s="570"/>
      <c r="LQT1" s="570"/>
      <c r="LQU1" s="570"/>
      <c r="LQV1" s="570"/>
      <c r="LQW1" s="570"/>
      <c r="LQX1" s="570"/>
      <c r="LQY1" s="570"/>
      <c r="LQZ1" s="570"/>
      <c r="LRA1" s="570"/>
      <c r="LRB1" s="570"/>
      <c r="LRC1" s="570"/>
      <c r="LRD1" s="570"/>
      <c r="LRE1" s="570"/>
      <c r="LRF1" s="570"/>
      <c r="LRG1" s="570"/>
      <c r="LRH1" s="570"/>
      <c r="LRI1" s="570"/>
      <c r="LRJ1" s="570"/>
      <c r="LRK1" s="570"/>
      <c r="LRL1" s="570"/>
      <c r="LRM1" s="570"/>
      <c r="LRN1" s="570"/>
      <c r="LRO1" s="570"/>
      <c r="LRP1" s="570"/>
      <c r="LRQ1" s="570"/>
      <c r="LRR1" s="570"/>
      <c r="LRS1" s="570"/>
      <c r="LRT1" s="570"/>
      <c r="LRU1" s="570"/>
      <c r="LRV1" s="570"/>
      <c r="LRW1" s="570"/>
      <c r="LRX1" s="570"/>
      <c r="LRY1" s="570"/>
      <c r="LRZ1" s="570"/>
      <c r="LSA1" s="570"/>
      <c r="LSB1" s="570"/>
      <c r="LSC1" s="570"/>
      <c r="LSD1" s="570"/>
      <c r="LSE1" s="570"/>
      <c r="LSF1" s="570"/>
      <c r="LSG1" s="570"/>
      <c r="LSH1" s="570"/>
      <c r="LSI1" s="570"/>
      <c r="LSJ1" s="570"/>
      <c r="LSK1" s="570"/>
      <c r="LSL1" s="570"/>
      <c r="LSM1" s="570"/>
      <c r="LSN1" s="570"/>
      <c r="LSO1" s="570"/>
      <c r="LSP1" s="570"/>
      <c r="LSQ1" s="570"/>
      <c r="LSR1" s="570"/>
      <c r="LSS1" s="570"/>
      <c r="LST1" s="570"/>
      <c r="LSU1" s="570"/>
      <c r="LSV1" s="570"/>
      <c r="LSW1" s="570"/>
      <c r="LSX1" s="570"/>
      <c r="LSY1" s="570"/>
      <c r="LSZ1" s="570"/>
      <c r="LTA1" s="570"/>
      <c r="LTB1" s="570"/>
      <c r="LTC1" s="570"/>
      <c r="LTD1" s="570"/>
      <c r="LTE1" s="570"/>
      <c r="LTF1" s="570"/>
      <c r="LTG1" s="570"/>
      <c r="LTH1" s="570"/>
      <c r="LTI1" s="570"/>
      <c r="LTJ1" s="570"/>
      <c r="LTK1" s="570"/>
      <c r="LTL1" s="570"/>
      <c r="LTM1" s="570"/>
      <c r="LTN1" s="570"/>
      <c r="LTO1" s="570"/>
      <c r="LTP1" s="570"/>
      <c r="LTQ1" s="570"/>
      <c r="LTR1" s="570"/>
      <c r="LTS1" s="570"/>
      <c r="LTT1" s="570"/>
      <c r="LTU1" s="570"/>
      <c r="LTV1" s="570"/>
      <c r="LTW1" s="570"/>
      <c r="LTX1" s="570"/>
      <c r="LTY1" s="570"/>
      <c r="LTZ1" s="570"/>
      <c r="LUA1" s="570"/>
      <c r="LUB1" s="570"/>
      <c r="LUC1" s="570"/>
      <c r="LUD1" s="570"/>
      <c r="LUE1" s="570"/>
      <c r="LUF1" s="570"/>
      <c r="LUG1" s="570"/>
      <c r="LUH1" s="570"/>
      <c r="LUI1" s="570"/>
      <c r="LUJ1" s="570"/>
      <c r="LUK1" s="570"/>
      <c r="LUL1" s="570"/>
      <c r="LUM1" s="570"/>
      <c r="LUN1" s="570"/>
      <c r="LUO1" s="570"/>
      <c r="LUP1" s="570"/>
      <c r="LUQ1" s="570"/>
      <c r="LUR1" s="570"/>
      <c r="LUS1" s="570"/>
      <c r="LUT1" s="570"/>
      <c r="LUU1" s="570"/>
      <c r="LUV1" s="570"/>
      <c r="LUW1" s="570"/>
      <c r="LUX1" s="570"/>
      <c r="LUY1" s="570"/>
      <c r="LUZ1" s="570"/>
      <c r="LVA1" s="570"/>
      <c r="LVB1" s="570"/>
      <c r="LVC1" s="570"/>
      <c r="LVD1" s="570"/>
      <c r="LVE1" s="570"/>
      <c r="LVF1" s="570"/>
      <c r="LVG1" s="570"/>
      <c r="LVH1" s="570"/>
      <c r="LVI1" s="570"/>
      <c r="LVJ1" s="570"/>
      <c r="LVK1" s="570"/>
      <c r="LVL1" s="570"/>
      <c r="LVM1" s="570"/>
      <c r="LVN1" s="570"/>
      <c r="LVO1" s="570"/>
      <c r="LVP1" s="570"/>
      <c r="LVQ1" s="570"/>
      <c r="LVR1" s="570"/>
      <c r="LVS1" s="570"/>
      <c r="LVT1" s="570"/>
      <c r="LVU1" s="570"/>
      <c r="LVV1" s="570"/>
      <c r="LVW1" s="570"/>
      <c r="LVX1" s="570"/>
      <c r="LVY1" s="570"/>
      <c r="LVZ1" s="570"/>
      <c r="LWA1" s="570"/>
      <c r="LWB1" s="570"/>
      <c r="LWC1" s="570"/>
      <c r="LWD1" s="570"/>
      <c r="LWE1" s="570"/>
      <c r="LWF1" s="570"/>
      <c r="LWG1" s="570"/>
      <c r="LWH1" s="570"/>
      <c r="LWI1" s="570"/>
      <c r="LWJ1" s="570"/>
      <c r="LWK1" s="570"/>
      <c r="LWL1" s="570"/>
      <c r="LWM1" s="570"/>
      <c r="LWN1" s="570"/>
      <c r="LWO1" s="570"/>
      <c r="LWP1" s="570"/>
      <c r="LWQ1" s="570"/>
      <c r="LWR1" s="570"/>
      <c r="LWS1" s="570"/>
      <c r="LWT1" s="570"/>
      <c r="LWU1" s="570"/>
      <c r="LWV1" s="570"/>
      <c r="LWW1" s="570"/>
      <c r="LWX1" s="570"/>
      <c r="LWY1" s="570"/>
      <c r="LWZ1" s="570"/>
      <c r="LXA1" s="570"/>
      <c r="LXB1" s="570"/>
      <c r="LXC1" s="570"/>
      <c r="LXD1" s="570"/>
      <c r="LXE1" s="570"/>
      <c r="LXF1" s="570"/>
      <c r="LXG1" s="570"/>
      <c r="LXH1" s="570"/>
      <c r="LXI1" s="570"/>
      <c r="LXJ1" s="570"/>
      <c r="LXK1" s="570"/>
      <c r="LXL1" s="570"/>
      <c r="LXM1" s="570"/>
      <c r="LXN1" s="570"/>
      <c r="LXO1" s="570"/>
      <c r="LXP1" s="570"/>
      <c r="LXQ1" s="570"/>
      <c r="LXR1" s="570"/>
      <c r="LXS1" s="570"/>
      <c r="LXT1" s="570"/>
      <c r="LXU1" s="570"/>
      <c r="LXV1" s="570"/>
      <c r="LXW1" s="570"/>
      <c r="LXX1" s="570"/>
      <c r="LXY1" s="570"/>
      <c r="LXZ1" s="570"/>
      <c r="LYA1" s="570"/>
      <c r="LYB1" s="570"/>
      <c r="LYC1" s="570"/>
      <c r="LYD1" s="570"/>
      <c r="LYE1" s="570"/>
      <c r="LYF1" s="570"/>
      <c r="LYG1" s="570"/>
      <c r="LYH1" s="570"/>
      <c r="LYI1" s="570"/>
      <c r="LYJ1" s="570"/>
      <c r="LYK1" s="570"/>
      <c r="LYL1" s="570"/>
      <c r="LYM1" s="570"/>
      <c r="LYN1" s="570"/>
      <c r="LYO1" s="570"/>
      <c r="LYP1" s="570"/>
      <c r="LYQ1" s="570"/>
      <c r="LYR1" s="570"/>
      <c r="LYS1" s="570"/>
      <c r="LYT1" s="570"/>
      <c r="LYU1" s="570"/>
      <c r="LYV1" s="570"/>
      <c r="LYW1" s="570"/>
      <c r="LYX1" s="570"/>
      <c r="LYY1" s="570"/>
      <c r="LYZ1" s="570"/>
      <c r="LZA1" s="570"/>
      <c r="LZB1" s="570"/>
      <c r="LZC1" s="570"/>
      <c r="LZD1" s="570"/>
      <c r="LZE1" s="570"/>
      <c r="LZF1" s="570"/>
      <c r="LZG1" s="570"/>
      <c r="LZH1" s="570"/>
      <c r="LZI1" s="570"/>
      <c r="LZJ1" s="570"/>
      <c r="LZK1" s="570"/>
      <c r="LZL1" s="570"/>
      <c r="LZM1" s="570"/>
      <c r="LZN1" s="570"/>
      <c r="LZO1" s="570"/>
      <c r="LZP1" s="570"/>
      <c r="LZQ1" s="570"/>
      <c r="LZR1" s="570"/>
      <c r="LZS1" s="570"/>
      <c r="LZT1" s="570"/>
      <c r="LZU1" s="570"/>
      <c r="LZV1" s="570"/>
      <c r="LZW1" s="570"/>
      <c r="LZX1" s="570"/>
      <c r="LZY1" s="570"/>
      <c r="LZZ1" s="570"/>
      <c r="MAA1" s="570"/>
      <c r="MAB1" s="570"/>
      <c r="MAC1" s="570"/>
      <c r="MAD1" s="570"/>
      <c r="MAE1" s="570"/>
      <c r="MAF1" s="570"/>
      <c r="MAG1" s="570"/>
      <c r="MAH1" s="570"/>
      <c r="MAI1" s="570"/>
      <c r="MAJ1" s="570"/>
      <c r="MAK1" s="570"/>
      <c r="MAL1" s="570"/>
      <c r="MAM1" s="570"/>
      <c r="MAN1" s="570"/>
      <c r="MAO1" s="570"/>
      <c r="MAP1" s="570"/>
      <c r="MAQ1" s="570"/>
      <c r="MAR1" s="570"/>
      <c r="MAS1" s="570"/>
      <c r="MAT1" s="570"/>
      <c r="MAU1" s="570"/>
      <c r="MAV1" s="570"/>
      <c r="MAW1" s="570"/>
      <c r="MAX1" s="570"/>
      <c r="MAY1" s="570"/>
      <c r="MAZ1" s="570"/>
      <c r="MBA1" s="570"/>
      <c r="MBB1" s="570"/>
      <c r="MBC1" s="570"/>
      <c r="MBD1" s="570"/>
      <c r="MBE1" s="570"/>
      <c r="MBF1" s="570"/>
      <c r="MBG1" s="570"/>
      <c r="MBH1" s="570"/>
      <c r="MBI1" s="570"/>
      <c r="MBJ1" s="570"/>
      <c r="MBK1" s="570"/>
      <c r="MBL1" s="570"/>
      <c r="MBM1" s="570"/>
      <c r="MBN1" s="570"/>
      <c r="MBO1" s="570"/>
      <c r="MBP1" s="570"/>
      <c r="MBQ1" s="570"/>
      <c r="MBR1" s="570"/>
      <c r="MBS1" s="570"/>
      <c r="MBT1" s="570"/>
      <c r="MBU1" s="570"/>
      <c r="MBV1" s="570"/>
      <c r="MBW1" s="570"/>
      <c r="MBX1" s="570"/>
      <c r="MBY1" s="570"/>
      <c r="MBZ1" s="570"/>
      <c r="MCA1" s="570"/>
      <c r="MCB1" s="570"/>
      <c r="MCC1" s="570"/>
      <c r="MCD1" s="570"/>
      <c r="MCE1" s="570"/>
      <c r="MCF1" s="570"/>
      <c r="MCG1" s="570"/>
      <c r="MCH1" s="570"/>
      <c r="MCI1" s="570"/>
      <c r="MCJ1" s="570"/>
      <c r="MCK1" s="570"/>
      <c r="MCL1" s="570"/>
      <c r="MCM1" s="570"/>
      <c r="MCN1" s="570"/>
      <c r="MCO1" s="570"/>
      <c r="MCP1" s="570"/>
      <c r="MCQ1" s="570"/>
      <c r="MCR1" s="570"/>
      <c r="MCS1" s="570"/>
      <c r="MCT1" s="570"/>
      <c r="MCU1" s="570"/>
      <c r="MCV1" s="570"/>
      <c r="MCW1" s="570"/>
      <c r="MCX1" s="570"/>
      <c r="MCY1" s="570"/>
      <c r="MCZ1" s="570"/>
      <c r="MDA1" s="570"/>
      <c r="MDB1" s="570"/>
      <c r="MDC1" s="570"/>
      <c r="MDD1" s="570"/>
      <c r="MDE1" s="570"/>
      <c r="MDF1" s="570"/>
      <c r="MDG1" s="570"/>
      <c r="MDH1" s="570"/>
      <c r="MDI1" s="570"/>
      <c r="MDJ1" s="570"/>
      <c r="MDK1" s="570"/>
      <c r="MDL1" s="570"/>
      <c r="MDM1" s="570"/>
      <c r="MDN1" s="570"/>
      <c r="MDO1" s="570"/>
      <c r="MDP1" s="570"/>
      <c r="MDQ1" s="570"/>
      <c r="MDR1" s="570"/>
      <c r="MDS1" s="570"/>
      <c r="MDT1" s="570"/>
      <c r="MDU1" s="570"/>
      <c r="MDV1" s="570"/>
      <c r="MDW1" s="570"/>
      <c r="MDX1" s="570"/>
      <c r="MDY1" s="570"/>
      <c r="MDZ1" s="570"/>
      <c r="MEA1" s="570"/>
      <c r="MEB1" s="570"/>
      <c r="MEC1" s="570"/>
      <c r="MED1" s="570"/>
      <c r="MEE1" s="570"/>
      <c r="MEF1" s="570"/>
      <c r="MEG1" s="570"/>
      <c r="MEH1" s="570"/>
      <c r="MEI1" s="570"/>
      <c r="MEJ1" s="570"/>
      <c r="MEK1" s="570"/>
      <c r="MEL1" s="570"/>
      <c r="MEM1" s="570"/>
      <c r="MEN1" s="570"/>
      <c r="MEO1" s="570"/>
      <c r="MEP1" s="570"/>
      <c r="MEQ1" s="570"/>
      <c r="MER1" s="570"/>
      <c r="MES1" s="570"/>
      <c r="MET1" s="570"/>
      <c r="MEU1" s="570"/>
      <c r="MEV1" s="570"/>
      <c r="MEW1" s="570"/>
      <c r="MEX1" s="570"/>
      <c r="MEY1" s="570"/>
      <c r="MEZ1" s="570"/>
      <c r="MFA1" s="570"/>
      <c r="MFB1" s="570"/>
      <c r="MFC1" s="570"/>
      <c r="MFD1" s="570"/>
      <c r="MFE1" s="570"/>
      <c r="MFF1" s="570"/>
      <c r="MFG1" s="570"/>
      <c r="MFH1" s="570"/>
      <c r="MFI1" s="570"/>
      <c r="MFJ1" s="570"/>
      <c r="MFK1" s="570"/>
      <c r="MFL1" s="570"/>
      <c r="MFM1" s="570"/>
      <c r="MFN1" s="570"/>
      <c r="MFO1" s="570"/>
      <c r="MFP1" s="570"/>
      <c r="MFQ1" s="570"/>
      <c r="MFR1" s="570"/>
      <c r="MFS1" s="570"/>
      <c r="MFT1" s="570"/>
      <c r="MFU1" s="570"/>
      <c r="MFV1" s="570"/>
      <c r="MFW1" s="570"/>
      <c r="MFX1" s="570"/>
      <c r="MFY1" s="570"/>
      <c r="MFZ1" s="570"/>
      <c r="MGA1" s="570"/>
      <c r="MGB1" s="570"/>
      <c r="MGC1" s="570"/>
      <c r="MGD1" s="570"/>
      <c r="MGE1" s="570"/>
      <c r="MGF1" s="570"/>
      <c r="MGG1" s="570"/>
      <c r="MGH1" s="570"/>
      <c r="MGI1" s="570"/>
      <c r="MGJ1" s="570"/>
      <c r="MGK1" s="570"/>
      <c r="MGL1" s="570"/>
      <c r="MGM1" s="570"/>
      <c r="MGN1" s="570"/>
      <c r="MGO1" s="570"/>
      <c r="MGP1" s="570"/>
      <c r="MGQ1" s="570"/>
      <c r="MGR1" s="570"/>
      <c r="MGS1" s="570"/>
      <c r="MGT1" s="570"/>
      <c r="MGU1" s="570"/>
      <c r="MGV1" s="570"/>
      <c r="MGW1" s="570"/>
      <c r="MGX1" s="570"/>
      <c r="MGY1" s="570"/>
      <c r="MGZ1" s="570"/>
      <c r="MHA1" s="570"/>
      <c r="MHB1" s="570"/>
      <c r="MHC1" s="570"/>
      <c r="MHD1" s="570"/>
      <c r="MHE1" s="570"/>
      <c r="MHF1" s="570"/>
      <c r="MHG1" s="570"/>
      <c r="MHH1" s="570"/>
      <c r="MHI1" s="570"/>
      <c r="MHJ1" s="570"/>
      <c r="MHK1" s="570"/>
      <c r="MHL1" s="570"/>
      <c r="MHM1" s="570"/>
      <c r="MHN1" s="570"/>
      <c r="MHO1" s="570"/>
      <c r="MHP1" s="570"/>
      <c r="MHQ1" s="570"/>
      <c r="MHR1" s="570"/>
      <c r="MHS1" s="570"/>
      <c r="MHT1" s="570"/>
      <c r="MHU1" s="570"/>
      <c r="MHV1" s="570"/>
      <c r="MHW1" s="570"/>
      <c r="MHX1" s="570"/>
      <c r="MHY1" s="570"/>
      <c r="MHZ1" s="570"/>
      <c r="MIA1" s="570"/>
      <c r="MIB1" s="570"/>
      <c r="MIC1" s="570"/>
      <c r="MID1" s="570"/>
      <c r="MIE1" s="570"/>
      <c r="MIF1" s="570"/>
      <c r="MIG1" s="570"/>
      <c r="MIH1" s="570"/>
      <c r="MII1" s="570"/>
      <c r="MIJ1" s="570"/>
      <c r="MIK1" s="570"/>
      <c r="MIL1" s="570"/>
      <c r="MIM1" s="570"/>
      <c r="MIN1" s="570"/>
      <c r="MIO1" s="570"/>
      <c r="MIP1" s="570"/>
      <c r="MIQ1" s="570"/>
      <c r="MIR1" s="570"/>
      <c r="MIS1" s="570"/>
      <c r="MIT1" s="570"/>
      <c r="MIU1" s="570"/>
      <c r="MIV1" s="570"/>
      <c r="MIW1" s="570"/>
      <c r="MIX1" s="570"/>
      <c r="MIY1" s="570"/>
      <c r="MIZ1" s="570"/>
      <c r="MJA1" s="570"/>
      <c r="MJB1" s="570"/>
      <c r="MJC1" s="570"/>
      <c r="MJD1" s="570"/>
      <c r="MJE1" s="570"/>
      <c r="MJF1" s="570"/>
      <c r="MJG1" s="570"/>
      <c r="MJH1" s="570"/>
      <c r="MJI1" s="570"/>
      <c r="MJJ1" s="570"/>
      <c r="MJK1" s="570"/>
      <c r="MJL1" s="570"/>
      <c r="MJM1" s="570"/>
      <c r="MJN1" s="570"/>
      <c r="MJO1" s="570"/>
      <c r="MJP1" s="570"/>
      <c r="MJQ1" s="570"/>
      <c r="MJR1" s="570"/>
      <c r="MJS1" s="570"/>
      <c r="MJT1" s="570"/>
      <c r="MJU1" s="570"/>
      <c r="MJV1" s="570"/>
      <c r="MJW1" s="570"/>
      <c r="MJX1" s="570"/>
      <c r="MJY1" s="570"/>
      <c r="MJZ1" s="570"/>
      <c r="MKA1" s="570"/>
      <c r="MKB1" s="570"/>
      <c r="MKC1" s="570"/>
      <c r="MKD1" s="570"/>
      <c r="MKE1" s="570"/>
      <c r="MKF1" s="570"/>
      <c r="MKG1" s="570"/>
      <c r="MKH1" s="570"/>
      <c r="MKI1" s="570"/>
      <c r="MKJ1" s="570"/>
      <c r="MKK1" s="570"/>
      <c r="MKL1" s="570"/>
      <c r="MKM1" s="570"/>
      <c r="MKN1" s="570"/>
      <c r="MKO1" s="570"/>
      <c r="MKP1" s="570"/>
      <c r="MKQ1" s="570"/>
      <c r="MKR1" s="570"/>
      <c r="MKS1" s="570"/>
      <c r="MKT1" s="570"/>
      <c r="MKU1" s="570"/>
      <c r="MKV1" s="570"/>
      <c r="MKW1" s="570"/>
      <c r="MKX1" s="570"/>
      <c r="MKY1" s="570"/>
      <c r="MKZ1" s="570"/>
      <c r="MLA1" s="570"/>
      <c r="MLB1" s="570"/>
      <c r="MLC1" s="570"/>
      <c r="MLD1" s="570"/>
      <c r="MLE1" s="570"/>
      <c r="MLF1" s="570"/>
      <c r="MLG1" s="570"/>
      <c r="MLH1" s="570"/>
      <c r="MLI1" s="570"/>
      <c r="MLJ1" s="570"/>
      <c r="MLK1" s="570"/>
      <c r="MLL1" s="570"/>
      <c r="MLM1" s="570"/>
      <c r="MLN1" s="570"/>
      <c r="MLO1" s="570"/>
      <c r="MLP1" s="570"/>
      <c r="MLQ1" s="570"/>
      <c r="MLR1" s="570"/>
      <c r="MLS1" s="570"/>
      <c r="MLT1" s="570"/>
      <c r="MLU1" s="570"/>
      <c r="MLV1" s="570"/>
      <c r="MLW1" s="570"/>
      <c r="MLX1" s="570"/>
      <c r="MLY1" s="570"/>
      <c r="MLZ1" s="570"/>
      <c r="MMA1" s="570"/>
      <c r="MMB1" s="570"/>
      <c r="MMC1" s="570"/>
      <c r="MMD1" s="570"/>
      <c r="MME1" s="570"/>
      <c r="MMF1" s="570"/>
      <c r="MMG1" s="570"/>
      <c r="MMH1" s="570"/>
      <c r="MMI1" s="570"/>
      <c r="MMJ1" s="570"/>
      <c r="MMK1" s="570"/>
      <c r="MML1" s="570"/>
      <c r="MMM1" s="570"/>
      <c r="MMN1" s="570"/>
      <c r="MMO1" s="570"/>
      <c r="MMP1" s="570"/>
      <c r="MMQ1" s="570"/>
      <c r="MMR1" s="570"/>
      <c r="MMS1" s="570"/>
      <c r="MMT1" s="570"/>
      <c r="MMU1" s="570"/>
      <c r="MMV1" s="570"/>
      <c r="MMW1" s="570"/>
      <c r="MMX1" s="570"/>
      <c r="MMY1" s="570"/>
      <c r="MMZ1" s="570"/>
      <c r="MNA1" s="570"/>
      <c r="MNB1" s="570"/>
      <c r="MNC1" s="570"/>
      <c r="MND1" s="570"/>
      <c r="MNE1" s="570"/>
      <c r="MNF1" s="570"/>
      <c r="MNG1" s="570"/>
      <c r="MNH1" s="570"/>
      <c r="MNI1" s="570"/>
      <c r="MNJ1" s="570"/>
      <c r="MNK1" s="570"/>
      <c r="MNL1" s="570"/>
      <c r="MNM1" s="570"/>
      <c r="MNN1" s="570"/>
      <c r="MNO1" s="570"/>
      <c r="MNP1" s="570"/>
      <c r="MNQ1" s="570"/>
      <c r="MNR1" s="570"/>
      <c r="MNS1" s="570"/>
      <c r="MNT1" s="570"/>
      <c r="MNU1" s="570"/>
      <c r="MNV1" s="570"/>
      <c r="MNW1" s="570"/>
      <c r="MNX1" s="570"/>
      <c r="MNY1" s="570"/>
      <c r="MNZ1" s="570"/>
      <c r="MOA1" s="570"/>
      <c r="MOB1" s="570"/>
      <c r="MOC1" s="570"/>
      <c r="MOD1" s="570"/>
      <c r="MOE1" s="570"/>
      <c r="MOF1" s="570"/>
      <c r="MOG1" s="570"/>
      <c r="MOH1" s="570"/>
      <c r="MOI1" s="570"/>
      <c r="MOJ1" s="570"/>
      <c r="MOK1" s="570"/>
      <c r="MOL1" s="570"/>
      <c r="MOM1" s="570"/>
      <c r="MON1" s="570"/>
      <c r="MOO1" s="570"/>
      <c r="MOP1" s="570"/>
      <c r="MOQ1" s="570"/>
      <c r="MOR1" s="570"/>
      <c r="MOS1" s="570"/>
      <c r="MOT1" s="570"/>
      <c r="MOU1" s="570"/>
      <c r="MOV1" s="570"/>
      <c r="MOW1" s="570"/>
      <c r="MOX1" s="570"/>
      <c r="MOY1" s="570"/>
      <c r="MOZ1" s="570"/>
      <c r="MPA1" s="570"/>
      <c r="MPB1" s="570"/>
      <c r="MPC1" s="570"/>
      <c r="MPD1" s="570"/>
      <c r="MPE1" s="570"/>
      <c r="MPF1" s="570"/>
      <c r="MPG1" s="570"/>
      <c r="MPH1" s="570"/>
      <c r="MPI1" s="570"/>
      <c r="MPJ1" s="570"/>
      <c r="MPK1" s="570"/>
      <c r="MPL1" s="570"/>
      <c r="MPM1" s="570"/>
      <c r="MPN1" s="570"/>
      <c r="MPO1" s="570"/>
      <c r="MPP1" s="570"/>
      <c r="MPQ1" s="570"/>
      <c r="MPR1" s="570"/>
      <c r="MPS1" s="570"/>
      <c r="MPT1" s="570"/>
      <c r="MPU1" s="570"/>
      <c r="MPV1" s="570"/>
      <c r="MPW1" s="570"/>
      <c r="MPX1" s="570"/>
      <c r="MPY1" s="570"/>
      <c r="MPZ1" s="570"/>
      <c r="MQA1" s="570"/>
      <c r="MQB1" s="570"/>
      <c r="MQC1" s="570"/>
      <c r="MQD1" s="570"/>
      <c r="MQE1" s="570"/>
      <c r="MQF1" s="570"/>
      <c r="MQG1" s="570"/>
      <c r="MQH1" s="570"/>
      <c r="MQI1" s="570"/>
      <c r="MQJ1" s="570"/>
      <c r="MQK1" s="570"/>
      <c r="MQL1" s="570"/>
      <c r="MQM1" s="570"/>
      <c r="MQN1" s="570"/>
      <c r="MQO1" s="570"/>
      <c r="MQP1" s="570"/>
      <c r="MQQ1" s="570"/>
      <c r="MQR1" s="570"/>
      <c r="MQS1" s="570"/>
      <c r="MQT1" s="570"/>
      <c r="MQU1" s="570"/>
      <c r="MQV1" s="570"/>
      <c r="MQW1" s="570"/>
      <c r="MQX1" s="570"/>
      <c r="MQY1" s="570"/>
      <c r="MQZ1" s="570"/>
      <c r="MRA1" s="570"/>
      <c r="MRB1" s="570"/>
      <c r="MRC1" s="570"/>
      <c r="MRD1" s="570"/>
      <c r="MRE1" s="570"/>
      <c r="MRF1" s="570"/>
      <c r="MRG1" s="570"/>
      <c r="MRH1" s="570"/>
      <c r="MRI1" s="570"/>
      <c r="MRJ1" s="570"/>
      <c r="MRK1" s="570"/>
      <c r="MRL1" s="570"/>
      <c r="MRM1" s="570"/>
      <c r="MRN1" s="570"/>
      <c r="MRO1" s="570"/>
      <c r="MRP1" s="570"/>
      <c r="MRQ1" s="570"/>
      <c r="MRR1" s="570"/>
      <c r="MRS1" s="570"/>
      <c r="MRT1" s="570"/>
      <c r="MRU1" s="570"/>
      <c r="MRV1" s="570"/>
      <c r="MRW1" s="570"/>
      <c r="MRX1" s="570"/>
      <c r="MRY1" s="570"/>
      <c r="MRZ1" s="570"/>
      <c r="MSA1" s="570"/>
      <c r="MSB1" s="570"/>
      <c r="MSC1" s="570"/>
      <c r="MSD1" s="570"/>
      <c r="MSE1" s="570"/>
      <c r="MSF1" s="570"/>
      <c r="MSG1" s="570"/>
      <c r="MSH1" s="570"/>
      <c r="MSI1" s="570"/>
      <c r="MSJ1" s="570"/>
      <c r="MSK1" s="570"/>
      <c r="MSL1" s="570"/>
      <c r="MSM1" s="570"/>
      <c r="MSN1" s="570"/>
      <c r="MSO1" s="570"/>
      <c r="MSP1" s="570"/>
      <c r="MSQ1" s="570"/>
      <c r="MSR1" s="570"/>
      <c r="MSS1" s="570"/>
      <c r="MST1" s="570"/>
      <c r="MSU1" s="570"/>
      <c r="MSV1" s="570"/>
      <c r="MSW1" s="570"/>
      <c r="MSX1" s="570"/>
      <c r="MSY1" s="570"/>
      <c r="MSZ1" s="570"/>
      <c r="MTA1" s="570"/>
      <c r="MTB1" s="570"/>
      <c r="MTC1" s="570"/>
      <c r="MTD1" s="570"/>
      <c r="MTE1" s="570"/>
      <c r="MTF1" s="570"/>
      <c r="MTG1" s="570"/>
      <c r="MTH1" s="570"/>
      <c r="MTI1" s="570"/>
      <c r="MTJ1" s="570"/>
      <c r="MTK1" s="570"/>
      <c r="MTL1" s="570"/>
      <c r="MTM1" s="570"/>
      <c r="MTN1" s="570"/>
      <c r="MTO1" s="570"/>
      <c r="MTP1" s="570"/>
      <c r="MTQ1" s="570"/>
      <c r="MTR1" s="570"/>
      <c r="MTS1" s="570"/>
      <c r="MTT1" s="570"/>
      <c r="MTU1" s="570"/>
      <c r="MTV1" s="570"/>
      <c r="MTW1" s="570"/>
      <c r="MTX1" s="570"/>
      <c r="MTY1" s="570"/>
      <c r="MTZ1" s="570"/>
      <c r="MUA1" s="570"/>
      <c r="MUB1" s="570"/>
      <c r="MUC1" s="570"/>
      <c r="MUD1" s="570"/>
      <c r="MUE1" s="570"/>
      <c r="MUF1" s="570"/>
      <c r="MUG1" s="570"/>
      <c r="MUH1" s="570"/>
      <c r="MUI1" s="570"/>
      <c r="MUJ1" s="570"/>
      <c r="MUK1" s="570"/>
      <c r="MUL1" s="570"/>
      <c r="MUM1" s="570"/>
      <c r="MUN1" s="570"/>
      <c r="MUO1" s="570"/>
      <c r="MUP1" s="570"/>
      <c r="MUQ1" s="570"/>
      <c r="MUR1" s="570"/>
      <c r="MUS1" s="570"/>
      <c r="MUT1" s="570"/>
      <c r="MUU1" s="570"/>
      <c r="MUV1" s="570"/>
      <c r="MUW1" s="570"/>
      <c r="MUX1" s="570"/>
      <c r="MUY1" s="570"/>
      <c r="MUZ1" s="570"/>
      <c r="MVA1" s="570"/>
      <c r="MVB1" s="570"/>
      <c r="MVC1" s="570"/>
      <c r="MVD1" s="570"/>
      <c r="MVE1" s="570"/>
      <c r="MVF1" s="570"/>
      <c r="MVG1" s="570"/>
      <c r="MVH1" s="570"/>
      <c r="MVI1" s="570"/>
      <c r="MVJ1" s="570"/>
      <c r="MVK1" s="570"/>
      <c r="MVL1" s="570"/>
      <c r="MVM1" s="570"/>
      <c r="MVN1" s="570"/>
      <c r="MVO1" s="570"/>
      <c r="MVP1" s="570"/>
      <c r="MVQ1" s="570"/>
      <c r="MVR1" s="570"/>
      <c r="MVS1" s="570"/>
      <c r="MVT1" s="570"/>
      <c r="MVU1" s="570"/>
      <c r="MVV1" s="570"/>
      <c r="MVW1" s="570"/>
      <c r="MVX1" s="570"/>
      <c r="MVY1" s="570"/>
      <c r="MVZ1" s="570"/>
      <c r="MWA1" s="570"/>
      <c r="MWB1" s="570"/>
      <c r="MWC1" s="570"/>
      <c r="MWD1" s="570"/>
      <c r="MWE1" s="570"/>
      <c r="MWF1" s="570"/>
      <c r="MWG1" s="570"/>
      <c r="MWH1" s="570"/>
      <c r="MWI1" s="570"/>
      <c r="MWJ1" s="570"/>
      <c r="MWK1" s="570"/>
      <c r="MWL1" s="570"/>
      <c r="MWM1" s="570"/>
      <c r="MWN1" s="570"/>
      <c r="MWO1" s="570"/>
      <c r="MWP1" s="570"/>
      <c r="MWQ1" s="570"/>
      <c r="MWR1" s="570"/>
      <c r="MWS1" s="570"/>
      <c r="MWT1" s="570"/>
      <c r="MWU1" s="570"/>
      <c r="MWV1" s="570"/>
      <c r="MWW1" s="570"/>
      <c r="MWX1" s="570"/>
      <c r="MWY1" s="570"/>
      <c r="MWZ1" s="570"/>
      <c r="MXA1" s="570"/>
      <c r="MXB1" s="570"/>
      <c r="MXC1" s="570"/>
      <c r="MXD1" s="570"/>
      <c r="MXE1" s="570"/>
      <c r="MXF1" s="570"/>
      <c r="MXG1" s="570"/>
      <c r="MXH1" s="570"/>
      <c r="MXI1" s="570"/>
      <c r="MXJ1" s="570"/>
      <c r="MXK1" s="570"/>
      <c r="MXL1" s="570"/>
      <c r="MXM1" s="570"/>
      <c r="MXN1" s="570"/>
      <c r="MXO1" s="570"/>
      <c r="MXP1" s="570"/>
      <c r="MXQ1" s="570"/>
      <c r="MXR1" s="570"/>
      <c r="MXS1" s="570"/>
      <c r="MXT1" s="570"/>
      <c r="MXU1" s="570"/>
      <c r="MXV1" s="570"/>
      <c r="MXW1" s="570"/>
      <c r="MXX1" s="570"/>
      <c r="MXY1" s="570"/>
      <c r="MXZ1" s="570"/>
      <c r="MYA1" s="570"/>
      <c r="MYB1" s="570"/>
      <c r="MYC1" s="570"/>
      <c r="MYD1" s="570"/>
      <c r="MYE1" s="570"/>
      <c r="MYF1" s="570"/>
      <c r="MYG1" s="570"/>
      <c r="MYH1" s="570"/>
      <c r="MYI1" s="570"/>
      <c r="MYJ1" s="570"/>
      <c r="MYK1" s="570"/>
      <c r="MYL1" s="570"/>
      <c r="MYM1" s="570"/>
      <c r="MYN1" s="570"/>
      <c r="MYO1" s="570"/>
      <c r="MYP1" s="570"/>
      <c r="MYQ1" s="570"/>
      <c r="MYR1" s="570"/>
      <c r="MYS1" s="570"/>
      <c r="MYT1" s="570"/>
      <c r="MYU1" s="570"/>
      <c r="MYV1" s="570"/>
      <c r="MYW1" s="570"/>
      <c r="MYX1" s="570"/>
      <c r="MYY1" s="570"/>
      <c r="MYZ1" s="570"/>
      <c r="MZA1" s="570"/>
      <c r="MZB1" s="570"/>
      <c r="MZC1" s="570"/>
      <c r="MZD1" s="570"/>
      <c r="MZE1" s="570"/>
      <c r="MZF1" s="570"/>
      <c r="MZG1" s="570"/>
      <c r="MZH1" s="570"/>
      <c r="MZI1" s="570"/>
      <c r="MZJ1" s="570"/>
      <c r="MZK1" s="570"/>
      <c r="MZL1" s="570"/>
      <c r="MZM1" s="570"/>
      <c r="MZN1" s="570"/>
      <c r="MZO1" s="570"/>
      <c r="MZP1" s="570"/>
      <c r="MZQ1" s="570"/>
      <c r="MZR1" s="570"/>
      <c r="MZS1" s="570"/>
      <c r="MZT1" s="570"/>
      <c r="MZU1" s="570"/>
      <c r="MZV1" s="570"/>
      <c r="MZW1" s="570"/>
      <c r="MZX1" s="570"/>
      <c r="MZY1" s="570"/>
      <c r="MZZ1" s="570"/>
      <c r="NAA1" s="570"/>
      <c r="NAB1" s="570"/>
      <c r="NAC1" s="570"/>
      <c r="NAD1" s="570"/>
      <c r="NAE1" s="570"/>
      <c r="NAF1" s="570"/>
      <c r="NAG1" s="570"/>
      <c r="NAH1" s="570"/>
      <c r="NAI1" s="570"/>
      <c r="NAJ1" s="570"/>
      <c r="NAK1" s="570"/>
      <c r="NAL1" s="570"/>
      <c r="NAM1" s="570"/>
      <c r="NAN1" s="570"/>
      <c r="NAO1" s="570"/>
      <c r="NAP1" s="570"/>
      <c r="NAQ1" s="570"/>
      <c r="NAR1" s="570"/>
      <c r="NAS1" s="570"/>
      <c r="NAT1" s="570"/>
      <c r="NAU1" s="570"/>
      <c r="NAV1" s="570"/>
      <c r="NAW1" s="570"/>
      <c r="NAX1" s="570"/>
      <c r="NAY1" s="570"/>
      <c r="NAZ1" s="570"/>
      <c r="NBA1" s="570"/>
      <c r="NBB1" s="570"/>
      <c r="NBC1" s="570"/>
      <c r="NBD1" s="570"/>
      <c r="NBE1" s="570"/>
      <c r="NBF1" s="570"/>
      <c r="NBG1" s="570"/>
      <c r="NBH1" s="570"/>
      <c r="NBI1" s="570"/>
      <c r="NBJ1" s="570"/>
      <c r="NBK1" s="570"/>
      <c r="NBL1" s="570"/>
      <c r="NBM1" s="570"/>
      <c r="NBN1" s="570"/>
      <c r="NBO1" s="570"/>
      <c r="NBP1" s="570"/>
      <c r="NBQ1" s="570"/>
      <c r="NBR1" s="570"/>
      <c r="NBS1" s="570"/>
      <c r="NBT1" s="570"/>
      <c r="NBU1" s="570"/>
      <c r="NBV1" s="570"/>
      <c r="NBW1" s="570"/>
      <c r="NBX1" s="570"/>
      <c r="NBY1" s="570"/>
      <c r="NBZ1" s="570"/>
      <c r="NCA1" s="570"/>
      <c r="NCB1" s="570"/>
      <c r="NCC1" s="570"/>
      <c r="NCD1" s="570"/>
      <c r="NCE1" s="570"/>
      <c r="NCF1" s="570"/>
      <c r="NCG1" s="570"/>
      <c r="NCH1" s="570"/>
      <c r="NCI1" s="570"/>
      <c r="NCJ1" s="570"/>
      <c r="NCK1" s="570"/>
      <c r="NCL1" s="570"/>
      <c r="NCM1" s="570"/>
      <c r="NCN1" s="570"/>
      <c r="NCO1" s="570"/>
      <c r="NCP1" s="570"/>
      <c r="NCQ1" s="570"/>
      <c r="NCR1" s="570"/>
      <c r="NCS1" s="570"/>
      <c r="NCT1" s="570"/>
      <c r="NCU1" s="570"/>
      <c r="NCV1" s="570"/>
      <c r="NCW1" s="570"/>
      <c r="NCX1" s="570"/>
      <c r="NCY1" s="570"/>
      <c r="NCZ1" s="570"/>
      <c r="NDA1" s="570"/>
      <c r="NDB1" s="570"/>
      <c r="NDC1" s="570"/>
      <c r="NDD1" s="570"/>
      <c r="NDE1" s="570"/>
      <c r="NDF1" s="570"/>
      <c r="NDG1" s="570"/>
      <c r="NDH1" s="570"/>
      <c r="NDI1" s="570"/>
      <c r="NDJ1" s="570"/>
      <c r="NDK1" s="570"/>
      <c r="NDL1" s="570"/>
      <c r="NDM1" s="570"/>
      <c r="NDN1" s="570"/>
      <c r="NDO1" s="570"/>
      <c r="NDP1" s="570"/>
      <c r="NDQ1" s="570"/>
      <c r="NDR1" s="570"/>
      <c r="NDS1" s="570"/>
      <c r="NDT1" s="570"/>
      <c r="NDU1" s="570"/>
      <c r="NDV1" s="570"/>
      <c r="NDW1" s="570"/>
      <c r="NDX1" s="570"/>
      <c r="NDY1" s="570"/>
      <c r="NDZ1" s="570"/>
      <c r="NEA1" s="570"/>
      <c r="NEB1" s="570"/>
      <c r="NEC1" s="570"/>
      <c r="NED1" s="570"/>
      <c r="NEE1" s="570"/>
      <c r="NEF1" s="570"/>
      <c r="NEG1" s="570"/>
      <c r="NEH1" s="570"/>
      <c r="NEI1" s="570"/>
      <c r="NEJ1" s="570"/>
      <c r="NEK1" s="570"/>
      <c r="NEL1" s="570"/>
      <c r="NEM1" s="570"/>
      <c r="NEN1" s="570"/>
      <c r="NEO1" s="570"/>
      <c r="NEP1" s="570"/>
      <c r="NEQ1" s="570"/>
      <c r="NER1" s="570"/>
      <c r="NES1" s="570"/>
      <c r="NET1" s="570"/>
      <c r="NEU1" s="570"/>
      <c r="NEV1" s="570"/>
      <c r="NEW1" s="570"/>
      <c r="NEX1" s="570"/>
      <c r="NEY1" s="570"/>
      <c r="NEZ1" s="570"/>
      <c r="NFA1" s="570"/>
      <c r="NFB1" s="570"/>
      <c r="NFC1" s="570"/>
      <c r="NFD1" s="570"/>
      <c r="NFE1" s="570"/>
      <c r="NFF1" s="570"/>
      <c r="NFG1" s="570"/>
      <c r="NFH1" s="570"/>
      <c r="NFI1" s="570"/>
      <c r="NFJ1" s="570"/>
      <c r="NFK1" s="570"/>
      <c r="NFL1" s="570"/>
      <c r="NFM1" s="570"/>
      <c r="NFN1" s="570"/>
      <c r="NFO1" s="570"/>
      <c r="NFP1" s="570"/>
      <c r="NFQ1" s="570"/>
      <c r="NFR1" s="570"/>
      <c r="NFS1" s="570"/>
      <c r="NFT1" s="570"/>
      <c r="NFU1" s="570"/>
      <c r="NFV1" s="570"/>
      <c r="NFW1" s="570"/>
      <c r="NFX1" s="570"/>
      <c r="NFY1" s="570"/>
      <c r="NFZ1" s="570"/>
      <c r="NGA1" s="570"/>
      <c r="NGB1" s="570"/>
      <c r="NGC1" s="570"/>
      <c r="NGD1" s="570"/>
      <c r="NGE1" s="570"/>
      <c r="NGF1" s="570"/>
      <c r="NGG1" s="570"/>
      <c r="NGH1" s="570"/>
      <c r="NGI1" s="570"/>
      <c r="NGJ1" s="570"/>
      <c r="NGK1" s="570"/>
      <c r="NGL1" s="570"/>
      <c r="NGM1" s="570"/>
      <c r="NGN1" s="570"/>
      <c r="NGO1" s="570"/>
      <c r="NGP1" s="570"/>
      <c r="NGQ1" s="570"/>
      <c r="NGR1" s="570"/>
      <c r="NGS1" s="570"/>
      <c r="NGT1" s="570"/>
      <c r="NGU1" s="570"/>
      <c r="NGV1" s="570"/>
      <c r="NGW1" s="570"/>
      <c r="NGX1" s="570"/>
      <c r="NGY1" s="570"/>
      <c r="NGZ1" s="570"/>
      <c r="NHA1" s="570"/>
      <c r="NHB1" s="570"/>
      <c r="NHC1" s="570"/>
      <c r="NHD1" s="570"/>
      <c r="NHE1" s="570"/>
      <c r="NHF1" s="570"/>
      <c r="NHG1" s="570"/>
      <c r="NHH1" s="570"/>
      <c r="NHI1" s="570"/>
      <c r="NHJ1" s="570"/>
      <c r="NHK1" s="570"/>
      <c r="NHL1" s="570"/>
      <c r="NHM1" s="570"/>
      <c r="NHN1" s="570"/>
      <c r="NHO1" s="570"/>
      <c r="NHP1" s="570"/>
      <c r="NHQ1" s="570"/>
      <c r="NHR1" s="570"/>
      <c r="NHS1" s="570"/>
      <c r="NHT1" s="570"/>
      <c r="NHU1" s="570"/>
      <c r="NHV1" s="570"/>
      <c r="NHW1" s="570"/>
      <c r="NHX1" s="570"/>
      <c r="NHY1" s="570"/>
      <c r="NHZ1" s="570"/>
      <c r="NIA1" s="570"/>
      <c r="NIB1" s="570"/>
      <c r="NIC1" s="570"/>
      <c r="NID1" s="570"/>
      <c r="NIE1" s="570"/>
      <c r="NIF1" s="570"/>
      <c r="NIG1" s="570"/>
      <c r="NIH1" s="570"/>
      <c r="NII1" s="570"/>
      <c r="NIJ1" s="570"/>
      <c r="NIK1" s="570"/>
      <c r="NIL1" s="570"/>
      <c r="NIM1" s="570"/>
      <c r="NIN1" s="570"/>
      <c r="NIO1" s="570"/>
      <c r="NIP1" s="570"/>
      <c r="NIQ1" s="570"/>
      <c r="NIR1" s="570"/>
      <c r="NIS1" s="570"/>
      <c r="NIT1" s="570"/>
      <c r="NIU1" s="570"/>
      <c r="NIV1" s="570"/>
      <c r="NIW1" s="570"/>
      <c r="NIX1" s="570"/>
      <c r="NIY1" s="570"/>
      <c r="NIZ1" s="570"/>
      <c r="NJA1" s="570"/>
      <c r="NJB1" s="570"/>
      <c r="NJC1" s="570"/>
      <c r="NJD1" s="570"/>
      <c r="NJE1" s="570"/>
      <c r="NJF1" s="570"/>
      <c r="NJG1" s="570"/>
      <c r="NJH1" s="570"/>
      <c r="NJI1" s="570"/>
      <c r="NJJ1" s="570"/>
      <c r="NJK1" s="570"/>
      <c r="NJL1" s="570"/>
      <c r="NJM1" s="570"/>
      <c r="NJN1" s="570"/>
      <c r="NJO1" s="570"/>
      <c r="NJP1" s="570"/>
      <c r="NJQ1" s="570"/>
      <c r="NJR1" s="570"/>
      <c r="NJS1" s="570"/>
      <c r="NJT1" s="570"/>
      <c r="NJU1" s="570"/>
      <c r="NJV1" s="570"/>
      <c r="NJW1" s="570"/>
      <c r="NJX1" s="570"/>
      <c r="NJY1" s="570"/>
      <c r="NJZ1" s="570"/>
      <c r="NKA1" s="570"/>
      <c r="NKB1" s="570"/>
      <c r="NKC1" s="570"/>
      <c r="NKD1" s="570"/>
      <c r="NKE1" s="570"/>
      <c r="NKF1" s="570"/>
      <c r="NKG1" s="570"/>
      <c r="NKH1" s="570"/>
      <c r="NKI1" s="570"/>
      <c r="NKJ1" s="570"/>
      <c r="NKK1" s="570"/>
      <c r="NKL1" s="570"/>
      <c r="NKM1" s="570"/>
      <c r="NKN1" s="570"/>
      <c r="NKO1" s="570"/>
      <c r="NKP1" s="570"/>
      <c r="NKQ1" s="570"/>
      <c r="NKR1" s="570"/>
      <c r="NKS1" s="570"/>
      <c r="NKT1" s="570"/>
      <c r="NKU1" s="570"/>
      <c r="NKV1" s="570"/>
      <c r="NKW1" s="570"/>
      <c r="NKX1" s="570"/>
      <c r="NKY1" s="570"/>
      <c r="NKZ1" s="570"/>
      <c r="NLA1" s="570"/>
      <c r="NLB1" s="570"/>
      <c r="NLC1" s="570"/>
      <c r="NLD1" s="570"/>
      <c r="NLE1" s="570"/>
      <c r="NLF1" s="570"/>
      <c r="NLG1" s="570"/>
      <c r="NLH1" s="570"/>
      <c r="NLI1" s="570"/>
      <c r="NLJ1" s="570"/>
      <c r="NLK1" s="570"/>
      <c r="NLL1" s="570"/>
      <c r="NLM1" s="570"/>
      <c r="NLN1" s="570"/>
      <c r="NLO1" s="570"/>
      <c r="NLP1" s="570"/>
      <c r="NLQ1" s="570"/>
      <c r="NLR1" s="570"/>
      <c r="NLS1" s="570"/>
      <c r="NLT1" s="570"/>
      <c r="NLU1" s="570"/>
      <c r="NLV1" s="570"/>
      <c r="NLW1" s="570"/>
      <c r="NLX1" s="570"/>
      <c r="NLY1" s="570"/>
      <c r="NLZ1" s="570"/>
      <c r="NMA1" s="570"/>
      <c r="NMB1" s="570"/>
      <c r="NMC1" s="570"/>
      <c r="NMD1" s="570"/>
      <c r="NME1" s="570"/>
      <c r="NMF1" s="570"/>
      <c r="NMG1" s="570"/>
      <c r="NMH1" s="570"/>
      <c r="NMI1" s="570"/>
      <c r="NMJ1" s="570"/>
      <c r="NMK1" s="570"/>
      <c r="NML1" s="570"/>
      <c r="NMM1" s="570"/>
      <c r="NMN1" s="570"/>
      <c r="NMO1" s="570"/>
      <c r="NMP1" s="570"/>
      <c r="NMQ1" s="570"/>
      <c r="NMR1" s="570"/>
      <c r="NMS1" s="570"/>
      <c r="NMT1" s="570"/>
      <c r="NMU1" s="570"/>
      <c r="NMV1" s="570"/>
      <c r="NMW1" s="570"/>
      <c r="NMX1" s="570"/>
      <c r="NMY1" s="570"/>
      <c r="NMZ1" s="570"/>
      <c r="NNA1" s="570"/>
      <c r="NNB1" s="570"/>
      <c r="NNC1" s="570"/>
      <c r="NND1" s="570"/>
      <c r="NNE1" s="570"/>
      <c r="NNF1" s="570"/>
      <c r="NNG1" s="570"/>
      <c r="NNH1" s="570"/>
      <c r="NNI1" s="570"/>
      <c r="NNJ1" s="570"/>
      <c r="NNK1" s="570"/>
      <c r="NNL1" s="570"/>
      <c r="NNM1" s="570"/>
      <c r="NNN1" s="570"/>
      <c r="NNO1" s="570"/>
      <c r="NNP1" s="570"/>
      <c r="NNQ1" s="570"/>
      <c r="NNR1" s="570"/>
      <c r="NNS1" s="570"/>
      <c r="NNT1" s="570"/>
      <c r="NNU1" s="570"/>
      <c r="NNV1" s="570"/>
      <c r="NNW1" s="570"/>
      <c r="NNX1" s="570"/>
      <c r="NNY1" s="570"/>
      <c r="NNZ1" s="570"/>
      <c r="NOA1" s="570"/>
      <c r="NOB1" s="570"/>
      <c r="NOC1" s="570"/>
      <c r="NOD1" s="570"/>
      <c r="NOE1" s="570"/>
      <c r="NOF1" s="570"/>
      <c r="NOG1" s="570"/>
      <c r="NOH1" s="570"/>
      <c r="NOI1" s="570"/>
      <c r="NOJ1" s="570"/>
      <c r="NOK1" s="570"/>
      <c r="NOL1" s="570"/>
      <c r="NOM1" s="570"/>
      <c r="NON1" s="570"/>
      <c r="NOO1" s="570"/>
      <c r="NOP1" s="570"/>
      <c r="NOQ1" s="570"/>
      <c r="NOR1" s="570"/>
      <c r="NOS1" s="570"/>
      <c r="NOT1" s="570"/>
      <c r="NOU1" s="570"/>
      <c r="NOV1" s="570"/>
      <c r="NOW1" s="570"/>
      <c r="NOX1" s="570"/>
      <c r="NOY1" s="570"/>
      <c r="NOZ1" s="570"/>
      <c r="NPA1" s="570"/>
      <c r="NPB1" s="570"/>
      <c r="NPC1" s="570"/>
      <c r="NPD1" s="570"/>
      <c r="NPE1" s="570"/>
      <c r="NPF1" s="570"/>
      <c r="NPG1" s="570"/>
      <c r="NPH1" s="570"/>
      <c r="NPI1" s="570"/>
      <c r="NPJ1" s="570"/>
      <c r="NPK1" s="570"/>
      <c r="NPL1" s="570"/>
      <c r="NPM1" s="570"/>
      <c r="NPN1" s="570"/>
      <c r="NPO1" s="570"/>
      <c r="NPP1" s="570"/>
      <c r="NPQ1" s="570"/>
      <c r="NPR1" s="570"/>
      <c r="NPS1" s="570"/>
      <c r="NPT1" s="570"/>
      <c r="NPU1" s="570"/>
      <c r="NPV1" s="570"/>
      <c r="NPW1" s="570"/>
      <c r="NPX1" s="570"/>
      <c r="NPY1" s="570"/>
      <c r="NPZ1" s="570"/>
      <c r="NQA1" s="570"/>
      <c r="NQB1" s="570"/>
      <c r="NQC1" s="570"/>
      <c r="NQD1" s="570"/>
      <c r="NQE1" s="570"/>
      <c r="NQF1" s="570"/>
      <c r="NQG1" s="570"/>
      <c r="NQH1" s="570"/>
      <c r="NQI1" s="570"/>
      <c r="NQJ1" s="570"/>
      <c r="NQK1" s="570"/>
      <c r="NQL1" s="570"/>
      <c r="NQM1" s="570"/>
      <c r="NQN1" s="570"/>
      <c r="NQO1" s="570"/>
      <c r="NQP1" s="570"/>
      <c r="NQQ1" s="570"/>
      <c r="NQR1" s="570"/>
      <c r="NQS1" s="570"/>
      <c r="NQT1" s="570"/>
      <c r="NQU1" s="570"/>
      <c r="NQV1" s="570"/>
      <c r="NQW1" s="570"/>
      <c r="NQX1" s="570"/>
      <c r="NQY1" s="570"/>
      <c r="NQZ1" s="570"/>
      <c r="NRA1" s="570"/>
      <c r="NRB1" s="570"/>
      <c r="NRC1" s="570"/>
      <c r="NRD1" s="570"/>
      <c r="NRE1" s="570"/>
      <c r="NRF1" s="570"/>
      <c r="NRG1" s="570"/>
      <c r="NRH1" s="570"/>
      <c r="NRI1" s="570"/>
      <c r="NRJ1" s="570"/>
      <c r="NRK1" s="570"/>
      <c r="NRL1" s="570"/>
      <c r="NRM1" s="570"/>
      <c r="NRN1" s="570"/>
      <c r="NRO1" s="570"/>
      <c r="NRP1" s="570"/>
      <c r="NRQ1" s="570"/>
      <c r="NRR1" s="570"/>
      <c r="NRS1" s="570"/>
      <c r="NRT1" s="570"/>
      <c r="NRU1" s="570"/>
      <c r="NRV1" s="570"/>
      <c r="NRW1" s="570"/>
      <c r="NRX1" s="570"/>
      <c r="NRY1" s="570"/>
      <c r="NRZ1" s="570"/>
      <c r="NSA1" s="570"/>
      <c r="NSB1" s="570"/>
      <c r="NSC1" s="570"/>
      <c r="NSD1" s="570"/>
      <c r="NSE1" s="570"/>
      <c r="NSF1" s="570"/>
      <c r="NSG1" s="570"/>
      <c r="NSH1" s="570"/>
      <c r="NSI1" s="570"/>
      <c r="NSJ1" s="570"/>
      <c r="NSK1" s="570"/>
      <c r="NSL1" s="570"/>
      <c r="NSM1" s="570"/>
      <c r="NSN1" s="570"/>
      <c r="NSO1" s="570"/>
      <c r="NSP1" s="570"/>
      <c r="NSQ1" s="570"/>
      <c r="NSR1" s="570"/>
      <c r="NSS1" s="570"/>
      <c r="NST1" s="570"/>
      <c r="NSU1" s="570"/>
      <c r="NSV1" s="570"/>
      <c r="NSW1" s="570"/>
      <c r="NSX1" s="570"/>
      <c r="NSY1" s="570"/>
      <c r="NSZ1" s="570"/>
      <c r="NTA1" s="570"/>
      <c r="NTB1" s="570"/>
      <c r="NTC1" s="570"/>
      <c r="NTD1" s="570"/>
      <c r="NTE1" s="570"/>
      <c r="NTF1" s="570"/>
      <c r="NTG1" s="570"/>
      <c r="NTH1" s="570"/>
      <c r="NTI1" s="570"/>
      <c r="NTJ1" s="570"/>
      <c r="NTK1" s="570"/>
      <c r="NTL1" s="570"/>
      <c r="NTM1" s="570"/>
      <c r="NTN1" s="570"/>
      <c r="NTO1" s="570"/>
      <c r="NTP1" s="570"/>
      <c r="NTQ1" s="570"/>
      <c r="NTR1" s="570"/>
      <c r="NTS1" s="570"/>
      <c r="NTT1" s="570"/>
      <c r="NTU1" s="570"/>
      <c r="NTV1" s="570"/>
      <c r="NTW1" s="570"/>
      <c r="NTX1" s="570"/>
      <c r="NTY1" s="570"/>
      <c r="NTZ1" s="570"/>
      <c r="NUA1" s="570"/>
      <c r="NUB1" s="570"/>
      <c r="NUC1" s="570"/>
      <c r="NUD1" s="570"/>
      <c r="NUE1" s="570"/>
      <c r="NUF1" s="570"/>
      <c r="NUG1" s="570"/>
      <c r="NUH1" s="570"/>
      <c r="NUI1" s="570"/>
      <c r="NUJ1" s="570"/>
      <c r="NUK1" s="570"/>
      <c r="NUL1" s="570"/>
      <c r="NUM1" s="570"/>
      <c r="NUN1" s="570"/>
      <c r="NUO1" s="570"/>
      <c r="NUP1" s="570"/>
      <c r="NUQ1" s="570"/>
      <c r="NUR1" s="570"/>
      <c r="NUS1" s="570"/>
      <c r="NUT1" s="570"/>
      <c r="NUU1" s="570"/>
      <c r="NUV1" s="570"/>
      <c r="NUW1" s="570"/>
      <c r="NUX1" s="570"/>
      <c r="NUY1" s="570"/>
      <c r="NUZ1" s="570"/>
      <c r="NVA1" s="570"/>
      <c r="NVB1" s="570"/>
      <c r="NVC1" s="570"/>
      <c r="NVD1" s="570"/>
      <c r="NVE1" s="570"/>
      <c r="NVF1" s="570"/>
      <c r="NVG1" s="570"/>
      <c r="NVH1" s="570"/>
      <c r="NVI1" s="570"/>
      <c r="NVJ1" s="570"/>
      <c r="NVK1" s="570"/>
      <c r="NVL1" s="570"/>
      <c r="NVM1" s="570"/>
      <c r="NVN1" s="570"/>
      <c r="NVO1" s="570"/>
      <c r="NVP1" s="570"/>
      <c r="NVQ1" s="570"/>
      <c r="NVR1" s="570"/>
      <c r="NVS1" s="570"/>
      <c r="NVT1" s="570"/>
      <c r="NVU1" s="570"/>
      <c r="NVV1" s="570"/>
      <c r="NVW1" s="570"/>
      <c r="NVX1" s="570"/>
      <c r="NVY1" s="570"/>
      <c r="NVZ1" s="570"/>
      <c r="NWA1" s="570"/>
      <c r="NWB1" s="570"/>
      <c r="NWC1" s="570"/>
      <c r="NWD1" s="570"/>
      <c r="NWE1" s="570"/>
      <c r="NWF1" s="570"/>
      <c r="NWG1" s="570"/>
      <c r="NWH1" s="570"/>
      <c r="NWI1" s="570"/>
      <c r="NWJ1" s="570"/>
      <c r="NWK1" s="570"/>
      <c r="NWL1" s="570"/>
      <c r="NWM1" s="570"/>
      <c r="NWN1" s="570"/>
      <c r="NWO1" s="570"/>
      <c r="NWP1" s="570"/>
      <c r="NWQ1" s="570"/>
      <c r="NWR1" s="570"/>
      <c r="NWS1" s="570"/>
      <c r="NWT1" s="570"/>
      <c r="NWU1" s="570"/>
      <c r="NWV1" s="570"/>
      <c r="NWW1" s="570"/>
      <c r="NWX1" s="570"/>
      <c r="NWY1" s="570"/>
      <c r="NWZ1" s="570"/>
      <c r="NXA1" s="570"/>
      <c r="NXB1" s="570"/>
      <c r="NXC1" s="570"/>
      <c r="NXD1" s="570"/>
      <c r="NXE1" s="570"/>
      <c r="NXF1" s="570"/>
      <c r="NXG1" s="570"/>
      <c r="NXH1" s="570"/>
      <c r="NXI1" s="570"/>
      <c r="NXJ1" s="570"/>
      <c r="NXK1" s="570"/>
      <c r="NXL1" s="570"/>
      <c r="NXM1" s="570"/>
      <c r="NXN1" s="570"/>
      <c r="NXO1" s="570"/>
      <c r="NXP1" s="570"/>
      <c r="NXQ1" s="570"/>
      <c r="NXR1" s="570"/>
      <c r="NXS1" s="570"/>
      <c r="NXT1" s="570"/>
      <c r="NXU1" s="570"/>
      <c r="NXV1" s="570"/>
      <c r="NXW1" s="570"/>
      <c r="NXX1" s="570"/>
      <c r="NXY1" s="570"/>
      <c r="NXZ1" s="570"/>
      <c r="NYA1" s="570"/>
      <c r="NYB1" s="570"/>
      <c r="NYC1" s="570"/>
      <c r="NYD1" s="570"/>
      <c r="NYE1" s="570"/>
      <c r="NYF1" s="570"/>
      <c r="NYG1" s="570"/>
      <c r="NYH1" s="570"/>
      <c r="NYI1" s="570"/>
      <c r="NYJ1" s="570"/>
      <c r="NYK1" s="570"/>
      <c r="NYL1" s="570"/>
      <c r="NYM1" s="570"/>
      <c r="NYN1" s="570"/>
      <c r="NYO1" s="570"/>
      <c r="NYP1" s="570"/>
      <c r="NYQ1" s="570"/>
      <c r="NYR1" s="570"/>
      <c r="NYS1" s="570"/>
      <c r="NYT1" s="570"/>
      <c r="NYU1" s="570"/>
      <c r="NYV1" s="570"/>
      <c r="NYW1" s="570"/>
      <c r="NYX1" s="570"/>
      <c r="NYY1" s="570"/>
      <c r="NYZ1" s="570"/>
      <c r="NZA1" s="570"/>
      <c r="NZB1" s="570"/>
      <c r="NZC1" s="570"/>
      <c r="NZD1" s="570"/>
      <c r="NZE1" s="570"/>
      <c r="NZF1" s="570"/>
      <c r="NZG1" s="570"/>
      <c r="NZH1" s="570"/>
      <c r="NZI1" s="570"/>
      <c r="NZJ1" s="570"/>
      <c r="NZK1" s="570"/>
      <c r="NZL1" s="570"/>
      <c r="NZM1" s="570"/>
      <c r="NZN1" s="570"/>
      <c r="NZO1" s="570"/>
      <c r="NZP1" s="570"/>
      <c r="NZQ1" s="570"/>
      <c r="NZR1" s="570"/>
      <c r="NZS1" s="570"/>
      <c r="NZT1" s="570"/>
      <c r="NZU1" s="570"/>
      <c r="NZV1" s="570"/>
      <c r="NZW1" s="570"/>
      <c r="NZX1" s="570"/>
      <c r="NZY1" s="570"/>
      <c r="NZZ1" s="570"/>
      <c r="OAA1" s="570"/>
      <c r="OAB1" s="570"/>
      <c r="OAC1" s="570"/>
      <c r="OAD1" s="570"/>
      <c r="OAE1" s="570"/>
      <c r="OAF1" s="570"/>
      <c r="OAG1" s="570"/>
      <c r="OAH1" s="570"/>
      <c r="OAI1" s="570"/>
      <c r="OAJ1" s="570"/>
      <c r="OAK1" s="570"/>
      <c r="OAL1" s="570"/>
      <c r="OAM1" s="570"/>
      <c r="OAN1" s="570"/>
      <c r="OAO1" s="570"/>
      <c r="OAP1" s="570"/>
      <c r="OAQ1" s="570"/>
      <c r="OAR1" s="570"/>
      <c r="OAS1" s="570"/>
      <c r="OAT1" s="570"/>
      <c r="OAU1" s="570"/>
      <c r="OAV1" s="570"/>
      <c r="OAW1" s="570"/>
      <c r="OAX1" s="570"/>
      <c r="OAY1" s="570"/>
      <c r="OAZ1" s="570"/>
      <c r="OBA1" s="570"/>
      <c r="OBB1" s="570"/>
      <c r="OBC1" s="570"/>
      <c r="OBD1" s="570"/>
      <c r="OBE1" s="570"/>
      <c r="OBF1" s="570"/>
      <c r="OBG1" s="570"/>
      <c r="OBH1" s="570"/>
      <c r="OBI1" s="570"/>
      <c r="OBJ1" s="570"/>
      <c r="OBK1" s="570"/>
      <c r="OBL1" s="570"/>
      <c r="OBM1" s="570"/>
      <c r="OBN1" s="570"/>
      <c r="OBO1" s="570"/>
      <c r="OBP1" s="570"/>
      <c r="OBQ1" s="570"/>
      <c r="OBR1" s="570"/>
      <c r="OBS1" s="570"/>
      <c r="OBT1" s="570"/>
      <c r="OBU1" s="570"/>
      <c r="OBV1" s="570"/>
      <c r="OBW1" s="570"/>
      <c r="OBX1" s="570"/>
      <c r="OBY1" s="570"/>
      <c r="OBZ1" s="570"/>
      <c r="OCA1" s="570"/>
      <c r="OCB1" s="570"/>
      <c r="OCC1" s="570"/>
      <c r="OCD1" s="570"/>
      <c r="OCE1" s="570"/>
      <c r="OCF1" s="570"/>
      <c r="OCG1" s="570"/>
      <c r="OCH1" s="570"/>
      <c r="OCI1" s="570"/>
      <c r="OCJ1" s="570"/>
      <c r="OCK1" s="570"/>
      <c r="OCL1" s="570"/>
      <c r="OCM1" s="570"/>
      <c r="OCN1" s="570"/>
      <c r="OCO1" s="570"/>
      <c r="OCP1" s="570"/>
      <c r="OCQ1" s="570"/>
      <c r="OCR1" s="570"/>
      <c r="OCS1" s="570"/>
      <c r="OCT1" s="570"/>
      <c r="OCU1" s="570"/>
      <c r="OCV1" s="570"/>
      <c r="OCW1" s="570"/>
      <c r="OCX1" s="570"/>
      <c r="OCY1" s="570"/>
      <c r="OCZ1" s="570"/>
      <c r="ODA1" s="570"/>
      <c r="ODB1" s="570"/>
      <c r="ODC1" s="570"/>
      <c r="ODD1" s="570"/>
      <c r="ODE1" s="570"/>
      <c r="ODF1" s="570"/>
      <c r="ODG1" s="570"/>
      <c r="ODH1" s="570"/>
      <c r="ODI1" s="570"/>
      <c r="ODJ1" s="570"/>
      <c r="ODK1" s="570"/>
      <c r="ODL1" s="570"/>
      <c r="ODM1" s="570"/>
      <c r="ODN1" s="570"/>
      <c r="ODO1" s="570"/>
      <c r="ODP1" s="570"/>
      <c r="ODQ1" s="570"/>
      <c r="ODR1" s="570"/>
      <c r="ODS1" s="570"/>
      <c r="ODT1" s="570"/>
      <c r="ODU1" s="570"/>
      <c r="ODV1" s="570"/>
      <c r="ODW1" s="570"/>
      <c r="ODX1" s="570"/>
      <c r="ODY1" s="570"/>
      <c r="ODZ1" s="570"/>
      <c r="OEA1" s="570"/>
      <c r="OEB1" s="570"/>
      <c r="OEC1" s="570"/>
      <c r="OED1" s="570"/>
      <c r="OEE1" s="570"/>
      <c r="OEF1" s="570"/>
      <c r="OEG1" s="570"/>
      <c r="OEH1" s="570"/>
      <c r="OEI1" s="570"/>
      <c r="OEJ1" s="570"/>
      <c r="OEK1" s="570"/>
      <c r="OEL1" s="570"/>
      <c r="OEM1" s="570"/>
      <c r="OEN1" s="570"/>
      <c r="OEO1" s="570"/>
      <c r="OEP1" s="570"/>
      <c r="OEQ1" s="570"/>
      <c r="OER1" s="570"/>
      <c r="OES1" s="570"/>
      <c r="OET1" s="570"/>
      <c r="OEU1" s="570"/>
      <c r="OEV1" s="570"/>
      <c r="OEW1" s="570"/>
      <c r="OEX1" s="570"/>
      <c r="OEY1" s="570"/>
      <c r="OEZ1" s="570"/>
      <c r="OFA1" s="570"/>
      <c r="OFB1" s="570"/>
      <c r="OFC1" s="570"/>
      <c r="OFD1" s="570"/>
      <c r="OFE1" s="570"/>
      <c r="OFF1" s="570"/>
      <c r="OFG1" s="570"/>
      <c r="OFH1" s="570"/>
      <c r="OFI1" s="570"/>
      <c r="OFJ1" s="570"/>
      <c r="OFK1" s="570"/>
      <c r="OFL1" s="570"/>
      <c r="OFM1" s="570"/>
      <c r="OFN1" s="570"/>
      <c r="OFO1" s="570"/>
      <c r="OFP1" s="570"/>
      <c r="OFQ1" s="570"/>
      <c r="OFR1" s="570"/>
      <c r="OFS1" s="570"/>
      <c r="OFT1" s="570"/>
      <c r="OFU1" s="570"/>
      <c r="OFV1" s="570"/>
      <c r="OFW1" s="570"/>
      <c r="OFX1" s="570"/>
      <c r="OFY1" s="570"/>
      <c r="OFZ1" s="570"/>
      <c r="OGA1" s="570"/>
      <c r="OGB1" s="570"/>
      <c r="OGC1" s="570"/>
      <c r="OGD1" s="570"/>
      <c r="OGE1" s="570"/>
      <c r="OGF1" s="570"/>
      <c r="OGG1" s="570"/>
      <c r="OGH1" s="570"/>
      <c r="OGI1" s="570"/>
      <c r="OGJ1" s="570"/>
      <c r="OGK1" s="570"/>
      <c r="OGL1" s="570"/>
      <c r="OGM1" s="570"/>
      <c r="OGN1" s="570"/>
      <c r="OGO1" s="570"/>
      <c r="OGP1" s="570"/>
      <c r="OGQ1" s="570"/>
      <c r="OGR1" s="570"/>
      <c r="OGS1" s="570"/>
      <c r="OGT1" s="570"/>
      <c r="OGU1" s="570"/>
      <c r="OGV1" s="570"/>
      <c r="OGW1" s="570"/>
      <c r="OGX1" s="570"/>
      <c r="OGY1" s="570"/>
      <c r="OGZ1" s="570"/>
      <c r="OHA1" s="570"/>
      <c r="OHB1" s="570"/>
      <c r="OHC1" s="570"/>
      <c r="OHD1" s="570"/>
      <c r="OHE1" s="570"/>
      <c r="OHF1" s="570"/>
      <c r="OHG1" s="570"/>
      <c r="OHH1" s="570"/>
      <c r="OHI1" s="570"/>
      <c r="OHJ1" s="570"/>
      <c r="OHK1" s="570"/>
      <c r="OHL1" s="570"/>
      <c r="OHM1" s="570"/>
      <c r="OHN1" s="570"/>
      <c r="OHO1" s="570"/>
      <c r="OHP1" s="570"/>
      <c r="OHQ1" s="570"/>
      <c r="OHR1" s="570"/>
      <c r="OHS1" s="570"/>
      <c r="OHT1" s="570"/>
      <c r="OHU1" s="570"/>
      <c r="OHV1" s="570"/>
      <c r="OHW1" s="570"/>
      <c r="OHX1" s="570"/>
      <c r="OHY1" s="570"/>
      <c r="OHZ1" s="570"/>
      <c r="OIA1" s="570"/>
      <c r="OIB1" s="570"/>
      <c r="OIC1" s="570"/>
      <c r="OID1" s="570"/>
      <c r="OIE1" s="570"/>
      <c r="OIF1" s="570"/>
      <c r="OIG1" s="570"/>
      <c r="OIH1" s="570"/>
      <c r="OII1" s="570"/>
      <c r="OIJ1" s="570"/>
      <c r="OIK1" s="570"/>
      <c r="OIL1" s="570"/>
      <c r="OIM1" s="570"/>
      <c r="OIN1" s="570"/>
      <c r="OIO1" s="570"/>
      <c r="OIP1" s="570"/>
      <c r="OIQ1" s="570"/>
      <c r="OIR1" s="570"/>
      <c r="OIS1" s="570"/>
      <c r="OIT1" s="570"/>
      <c r="OIU1" s="570"/>
      <c r="OIV1" s="570"/>
      <c r="OIW1" s="570"/>
      <c r="OIX1" s="570"/>
      <c r="OIY1" s="570"/>
      <c r="OIZ1" s="570"/>
      <c r="OJA1" s="570"/>
      <c r="OJB1" s="570"/>
      <c r="OJC1" s="570"/>
      <c r="OJD1" s="570"/>
      <c r="OJE1" s="570"/>
      <c r="OJF1" s="570"/>
      <c r="OJG1" s="570"/>
      <c r="OJH1" s="570"/>
      <c r="OJI1" s="570"/>
      <c r="OJJ1" s="570"/>
      <c r="OJK1" s="570"/>
      <c r="OJL1" s="570"/>
      <c r="OJM1" s="570"/>
      <c r="OJN1" s="570"/>
      <c r="OJO1" s="570"/>
      <c r="OJP1" s="570"/>
      <c r="OJQ1" s="570"/>
      <c r="OJR1" s="570"/>
      <c r="OJS1" s="570"/>
      <c r="OJT1" s="570"/>
      <c r="OJU1" s="570"/>
      <c r="OJV1" s="570"/>
      <c r="OJW1" s="570"/>
      <c r="OJX1" s="570"/>
      <c r="OJY1" s="570"/>
      <c r="OJZ1" s="570"/>
      <c r="OKA1" s="570"/>
      <c r="OKB1" s="570"/>
      <c r="OKC1" s="570"/>
      <c r="OKD1" s="570"/>
      <c r="OKE1" s="570"/>
      <c r="OKF1" s="570"/>
      <c r="OKG1" s="570"/>
      <c r="OKH1" s="570"/>
      <c r="OKI1" s="570"/>
      <c r="OKJ1" s="570"/>
      <c r="OKK1" s="570"/>
      <c r="OKL1" s="570"/>
      <c r="OKM1" s="570"/>
      <c r="OKN1" s="570"/>
      <c r="OKO1" s="570"/>
      <c r="OKP1" s="570"/>
      <c r="OKQ1" s="570"/>
      <c r="OKR1" s="570"/>
      <c r="OKS1" s="570"/>
      <c r="OKT1" s="570"/>
      <c r="OKU1" s="570"/>
      <c r="OKV1" s="570"/>
      <c r="OKW1" s="570"/>
      <c r="OKX1" s="570"/>
      <c r="OKY1" s="570"/>
      <c r="OKZ1" s="570"/>
      <c r="OLA1" s="570"/>
      <c r="OLB1" s="570"/>
      <c r="OLC1" s="570"/>
      <c r="OLD1" s="570"/>
      <c r="OLE1" s="570"/>
      <c r="OLF1" s="570"/>
      <c r="OLG1" s="570"/>
      <c r="OLH1" s="570"/>
      <c r="OLI1" s="570"/>
      <c r="OLJ1" s="570"/>
      <c r="OLK1" s="570"/>
      <c r="OLL1" s="570"/>
      <c r="OLM1" s="570"/>
      <c r="OLN1" s="570"/>
      <c r="OLO1" s="570"/>
      <c r="OLP1" s="570"/>
      <c r="OLQ1" s="570"/>
      <c r="OLR1" s="570"/>
      <c r="OLS1" s="570"/>
      <c r="OLT1" s="570"/>
      <c r="OLU1" s="570"/>
      <c r="OLV1" s="570"/>
      <c r="OLW1" s="570"/>
      <c r="OLX1" s="570"/>
      <c r="OLY1" s="570"/>
      <c r="OLZ1" s="570"/>
      <c r="OMA1" s="570"/>
      <c r="OMB1" s="570"/>
      <c r="OMC1" s="570"/>
      <c r="OMD1" s="570"/>
      <c r="OME1" s="570"/>
      <c r="OMF1" s="570"/>
      <c r="OMG1" s="570"/>
      <c r="OMH1" s="570"/>
      <c r="OMI1" s="570"/>
      <c r="OMJ1" s="570"/>
      <c r="OMK1" s="570"/>
      <c r="OML1" s="570"/>
      <c r="OMM1" s="570"/>
      <c r="OMN1" s="570"/>
      <c r="OMO1" s="570"/>
      <c r="OMP1" s="570"/>
      <c r="OMQ1" s="570"/>
      <c r="OMR1" s="570"/>
      <c r="OMS1" s="570"/>
      <c r="OMT1" s="570"/>
      <c r="OMU1" s="570"/>
      <c r="OMV1" s="570"/>
      <c r="OMW1" s="570"/>
      <c r="OMX1" s="570"/>
      <c r="OMY1" s="570"/>
      <c r="OMZ1" s="570"/>
      <c r="ONA1" s="570"/>
      <c r="ONB1" s="570"/>
      <c r="ONC1" s="570"/>
      <c r="OND1" s="570"/>
      <c r="ONE1" s="570"/>
      <c r="ONF1" s="570"/>
      <c r="ONG1" s="570"/>
      <c r="ONH1" s="570"/>
      <c r="ONI1" s="570"/>
      <c r="ONJ1" s="570"/>
      <c r="ONK1" s="570"/>
      <c r="ONL1" s="570"/>
      <c r="ONM1" s="570"/>
      <c r="ONN1" s="570"/>
      <c r="ONO1" s="570"/>
      <c r="ONP1" s="570"/>
      <c r="ONQ1" s="570"/>
      <c r="ONR1" s="570"/>
      <c r="ONS1" s="570"/>
      <c r="ONT1" s="570"/>
      <c r="ONU1" s="570"/>
      <c r="ONV1" s="570"/>
      <c r="ONW1" s="570"/>
      <c r="ONX1" s="570"/>
      <c r="ONY1" s="570"/>
      <c r="ONZ1" s="570"/>
      <c r="OOA1" s="570"/>
      <c r="OOB1" s="570"/>
      <c r="OOC1" s="570"/>
      <c r="OOD1" s="570"/>
      <c r="OOE1" s="570"/>
      <c r="OOF1" s="570"/>
      <c r="OOG1" s="570"/>
      <c r="OOH1" s="570"/>
      <c r="OOI1" s="570"/>
      <c r="OOJ1" s="570"/>
      <c r="OOK1" s="570"/>
      <c r="OOL1" s="570"/>
      <c r="OOM1" s="570"/>
      <c r="OON1" s="570"/>
      <c r="OOO1" s="570"/>
      <c r="OOP1" s="570"/>
      <c r="OOQ1" s="570"/>
      <c r="OOR1" s="570"/>
      <c r="OOS1" s="570"/>
      <c r="OOT1" s="570"/>
      <c r="OOU1" s="570"/>
      <c r="OOV1" s="570"/>
      <c r="OOW1" s="570"/>
      <c r="OOX1" s="570"/>
      <c r="OOY1" s="570"/>
      <c r="OOZ1" s="570"/>
      <c r="OPA1" s="570"/>
      <c r="OPB1" s="570"/>
      <c r="OPC1" s="570"/>
      <c r="OPD1" s="570"/>
      <c r="OPE1" s="570"/>
      <c r="OPF1" s="570"/>
      <c r="OPG1" s="570"/>
      <c r="OPH1" s="570"/>
      <c r="OPI1" s="570"/>
      <c r="OPJ1" s="570"/>
      <c r="OPK1" s="570"/>
      <c r="OPL1" s="570"/>
      <c r="OPM1" s="570"/>
      <c r="OPN1" s="570"/>
      <c r="OPO1" s="570"/>
      <c r="OPP1" s="570"/>
      <c r="OPQ1" s="570"/>
      <c r="OPR1" s="570"/>
      <c r="OPS1" s="570"/>
      <c r="OPT1" s="570"/>
      <c r="OPU1" s="570"/>
      <c r="OPV1" s="570"/>
      <c r="OPW1" s="570"/>
      <c r="OPX1" s="570"/>
      <c r="OPY1" s="570"/>
      <c r="OPZ1" s="570"/>
      <c r="OQA1" s="570"/>
      <c r="OQB1" s="570"/>
      <c r="OQC1" s="570"/>
      <c r="OQD1" s="570"/>
      <c r="OQE1" s="570"/>
      <c r="OQF1" s="570"/>
      <c r="OQG1" s="570"/>
      <c r="OQH1" s="570"/>
      <c r="OQI1" s="570"/>
      <c r="OQJ1" s="570"/>
      <c r="OQK1" s="570"/>
      <c r="OQL1" s="570"/>
      <c r="OQM1" s="570"/>
      <c r="OQN1" s="570"/>
      <c r="OQO1" s="570"/>
      <c r="OQP1" s="570"/>
      <c r="OQQ1" s="570"/>
      <c r="OQR1" s="570"/>
      <c r="OQS1" s="570"/>
      <c r="OQT1" s="570"/>
      <c r="OQU1" s="570"/>
      <c r="OQV1" s="570"/>
      <c r="OQW1" s="570"/>
      <c r="OQX1" s="570"/>
      <c r="OQY1" s="570"/>
      <c r="OQZ1" s="570"/>
      <c r="ORA1" s="570"/>
      <c r="ORB1" s="570"/>
      <c r="ORC1" s="570"/>
      <c r="ORD1" s="570"/>
      <c r="ORE1" s="570"/>
      <c r="ORF1" s="570"/>
      <c r="ORG1" s="570"/>
      <c r="ORH1" s="570"/>
      <c r="ORI1" s="570"/>
      <c r="ORJ1" s="570"/>
      <c r="ORK1" s="570"/>
      <c r="ORL1" s="570"/>
      <c r="ORM1" s="570"/>
      <c r="ORN1" s="570"/>
      <c r="ORO1" s="570"/>
      <c r="ORP1" s="570"/>
      <c r="ORQ1" s="570"/>
      <c r="ORR1" s="570"/>
      <c r="ORS1" s="570"/>
      <c r="ORT1" s="570"/>
      <c r="ORU1" s="570"/>
      <c r="ORV1" s="570"/>
      <c r="ORW1" s="570"/>
      <c r="ORX1" s="570"/>
      <c r="ORY1" s="570"/>
      <c r="ORZ1" s="570"/>
      <c r="OSA1" s="570"/>
      <c r="OSB1" s="570"/>
      <c r="OSC1" s="570"/>
      <c r="OSD1" s="570"/>
      <c r="OSE1" s="570"/>
      <c r="OSF1" s="570"/>
      <c r="OSG1" s="570"/>
      <c r="OSH1" s="570"/>
      <c r="OSI1" s="570"/>
      <c r="OSJ1" s="570"/>
      <c r="OSK1" s="570"/>
      <c r="OSL1" s="570"/>
      <c r="OSM1" s="570"/>
      <c r="OSN1" s="570"/>
      <c r="OSO1" s="570"/>
      <c r="OSP1" s="570"/>
      <c r="OSQ1" s="570"/>
      <c r="OSR1" s="570"/>
      <c r="OSS1" s="570"/>
      <c r="OST1" s="570"/>
      <c r="OSU1" s="570"/>
      <c r="OSV1" s="570"/>
      <c r="OSW1" s="570"/>
      <c r="OSX1" s="570"/>
      <c r="OSY1" s="570"/>
      <c r="OSZ1" s="570"/>
      <c r="OTA1" s="570"/>
      <c r="OTB1" s="570"/>
      <c r="OTC1" s="570"/>
      <c r="OTD1" s="570"/>
      <c r="OTE1" s="570"/>
      <c r="OTF1" s="570"/>
      <c r="OTG1" s="570"/>
      <c r="OTH1" s="570"/>
      <c r="OTI1" s="570"/>
      <c r="OTJ1" s="570"/>
      <c r="OTK1" s="570"/>
      <c r="OTL1" s="570"/>
      <c r="OTM1" s="570"/>
      <c r="OTN1" s="570"/>
      <c r="OTO1" s="570"/>
      <c r="OTP1" s="570"/>
      <c r="OTQ1" s="570"/>
      <c r="OTR1" s="570"/>
      <c r="OTS1" s="570"/>
      <c r="OTT1" s="570"/>
      <c r="OTU1" s="570"/>
      <c r="OTV1" s="570"/>
      <c r="OTW1" s="570"/>
      <c r="OTX1" s="570"/>
      <c r="OTY1" s="570"/>
      <c r="OTZ1" s="570"/>
      <c r="OUA1" s="570"/>
      <c r="OUB1" s="570"/>
      <c r="OUC1" s="570"/>
      <c r="OUD1" s="570"/>
      <c r="OUE1" s="570"/>
      <c r="OUF1" s="570"/>
      <c r="OUG1" s="570"/>
      <c r="OUH1" s="570"/>
      <c r="OUI1" s="570"/>
      <c r="OUJ1" s="570"/>
      <c r="OUK1" s="570"/>
      <c r="OUL1" s="570"/>
      <c r="OUM1" s="570"/>
      <c r="OUN1" s="570"/>
      <c r="OUO1" s="570"/>
      <c r="OUP1" s="570"/>
      <c r="OUQ1" s="570"/>
      <c r="OUR1" s="570"/>
      <c r="OUS1" s="570"/>
      <c r="OUT1" s="570"/>
      <c r="OUU1" s="570"/>
      <c r="OUV1" s="570"/>
      <c r="OUW1" s="570"/>
      <c r="OUX1" s="570"/>
      <c r="OUY1" s="570"/>
      <c r="OUZ1" s="570"/>
      <c r="OVA1" s="570"/>
      <c r="OVB1" s="570"/>
      <c r="OVC1" s="570"/>
      <c r="OVD1" s="570"/>
      <c r="OVE1" s="570"/>
      <c r="OVF1" s="570"/>
      <c r="OVG1" s="570"/>
      <c r="OVH1" s="570"/>
      <c r="OVI1" s="570"/>
      <c r="OVJ1" s="570"/>
      <c r="OVK1" s="570"/>
      <c r="OVL1" s="570"/>
      <c r="OVM1" s="570"/>
      <c r="OVN1" s="570"/>
      <c r="OVO1" s="570"/>
      <c r="OVP1" s="570"/>
      <c r="OVQ1" s="570"/>
      <c r="OVR1" s="570"/>
      <c r="OVS1" s="570"/>
      <c r="OVT1" s="570"/>
      <c r="OVU1" s="570"/>
      <c r="OVV1" s="570"/>
      <c r="OVW1" s="570"/>
      <c r="OVX1" s="570"/>
      <c r="OVY1" s="570"/>
      <c r="OVZ1" s="570"/>
      <c r="OWA1" s="570"/>
      <c r="OWB1" s="570"/>
      <c r="OWC1" s="570"/>
      <c r="OWD1" s="570"/>
      <c r="OWE1" s="570"/>
      <c r="OWF1" s="570"/>
      <c r="OWG1" s="570"/>
      <c r="OWH1" s="570"/>
      <c r="OWI1" s="570"/>
      <c r="OWJ1" s="570"/>
      <c r="OWK1" s="570"/>
      <c r="OWL1" s="570"/>
      <c r="OWM1" s="570"/>
      <c r="OWN1" s="570"/>
      <c r="OWO1" s="570"/>
      <c r="OWP1" s="570"/>
      <c r="OWQ1" s="570"/>
      <c r="OWR1" s="570"/>
      <c r="OWS1" s="570"/>
      <c r="OWT1" s="570"/>
      <c r="OWU1" s="570"/>
      <c r="OWV1" s="570"/>
      <c r="OWW1" s="570"/>
      <c r="OWX1" s="570"/>
      <c r="OWY1" s="570"/>
      <c r="OWZ1" s="570"/>
      <c r="OXA1" s="570"/>
      <c r="OXB1" s="570"/>
      <c r="OXC1" s="570"/>
      <c r="OXD1" s="570"/>
      <c r="OXE1" s="570"/>
      <c r="OXF1" s="570"/>
      <c r="OXG1" s="570"/>
      <c r="OXH1" s="570"/>
      <c r="OXI1" s="570"/>
      <c r="OXJ1" s="570"/>
      <c r="OXK1" s="570"/>
      <c r="OXL1" s="570"/>
      <c r="OXM1" s="570"/>
      <c r="OXN1" s="570"/>
      <c r="OXO1" s="570"/>
      <c r="OXP1" s="570"/>
      <c r="OXQ1" s="570"/>
      <c r="OXR1" s="570"/>
      <c r="OXS1" s="570"/>
      <c r="OXT1" s="570"/>
      <c r="OXU1" s="570"/>
      <c r="OXV1" s="570"/>
      <c r="OXW1" s="570"/>
      <c r="OXX1" s="570"/>
      <c r="OXY1" s="570"/>
      <c r="OXZ1" s="570"/>
      <c r="OYA1" s="570"/>
      <c r="OYB1" s="570"/>
      <c r="OYC1" s="570"/>
      <c r="OYD1" s="570"/>
      <c r="OYE1" s="570"/>
      <c r="OYF1" s="570"/>
      <c r="OYG1" s="570"/>
      <c r="OYH1" s="570"/>
      <c r="OYI1" s="570"/>
      <c r="OYJ1" s="570"/>
      <c r="OYK1" s="570"/>
      <c r="OYL1" s="570"/>
      <c r="OYM1" s="570"/>
      <c r="OYN1" s="570"/>
      <c r="OYO1" s="570"/>
      <c r="OYP1" s="570"/>
      <c r="OYQ1" s="570"/>
      <c r="OYR1" s="570"/>
      <c r="OYS1" s="570"/>
      <c r="OYT1" s="570"/>
      <c r="OYU1" s="570"/>
      <c r="OYV1" s="570"/>
      <c r="OYW1" s="570"/>
      <c r="OYX1" s="570"/>
      <c r="OYY1" s="570"/>
      <c r="OYZ1" s="570"/>
      <c r="OZA1" s="570"/>
      <c r="OZB1" s="570"/>
      <c r="OZC1" s="570"/>
      <c r="OZD1" s="570"/>
      <c r="OZE1" s="570"/>
      <c r="OZF1" s="570"/>
      <c r="OZG1" s="570"/>
      <c r="OZH1" s="570"/>
      <c r="OZI1" s="570"/>
      <c r="OZJ1" s="570"/>
      <c r="OZK1" s="570"/>
      <c r="OZL1" s="570"/>
      <c r="OZM1" s="570"/>
      <c r="OZN1" s="570"/>
      <c r="OZO1" s="570"/>
      <c r="OZP1" s="570"/>
      <c r="OZQ1" s="570"/>
      <c r="OZR1" s="570"/>
      <c r="OZS1" s="570"/>
      <c r="OZT1" s="570"/>
      <c r="OZU1" s="570"/>
      <c r="OZV1" s="570"/>
      <c r="OZW1" s="570"/>
      <c r="OZX1" s="570"/>
      <c r="OZY1" s="570"/>
      <c r="OZZ1" s="570"/>
      <c r="PAA1" s="570"/>
      <c r="PAB1" s="570"/>
      <c r="PAC1" s="570"/>
      <c r="PAD1" s="570"/>
      <c r="PAE1" s="570"/>
      <c r="PAF1" s="570"/>
      <c r="PAG1" s="570"/>
      <c r="PAH1" s="570"/>
      <c r="PAI1" s="570"/>
      <c r="PAJ1" s="570"/>
      <c r="PAK1" s="570"/>
      <c r="PAL1" s="570"/>
      <c r="PAM1" s="570"/>
      <c r="PAN1" s="570"/>
      <c r="PAO1" s="570"/>
      <c r="PAP1" s="570"/>
      <c r="PAQ1" s="570"/>
      <c r="PAR1" s="570"/>
      <c r="PAS1" s="570"/>
      <c r="PAT1" s="570"/>
      <c r="PAU1" s="570"/>
      <c r="PAV1" s="570"/>
      <c r="PAW1" s="570"/>
      <c r="PAX1" s="570"/>
      <c r="PAY1" s="570"/>
      <c r="PAZ1" s="570"/>
      <c r="PBA1" s="570"/>
      <c r="PBB1" s="570"/>
      <c r="PBC1" s="570"/>
      <c r="PBD1" s="570"/>
      <c r="PBE1" s="570"/>
      <c r="PBF1" s="570"/>
      <c r="PBG1" s="570"/>
      <c r="PBH1" s="570"/>
      <c r="PBI1" s="570"/>
      <c r="PBJ1" s="570"/>
      <c r="PBK1" s="570"/>
      <c r="PBL1" s="570"/>
      <c r="PBM1" s="570"/>
      <c r="PBN1" s="570"/>
      <c r="PBO1" s="570"/>
      <c r="PBP1" s="570"/>
      <c r="PBQ1" s="570"/>
      <c r="PBR1" s="570"/>
      <c r="PBS1" s="570"/>
      <c r="PBT1" s="570"/>
      <c r="PBU1" s="570"/>
      <c r="PBV1" s="570"/>
      <c r="PBW1" s="570"/>
      <c r="PBX1" s="570"/>
      <c r="PBY1" s="570"/>
      <c r="PBZ1" s="570"/>
      <c r="PCA1" s="570"/>
      <c r="PCB1" s="570"/>
      <c r="PCC1" s="570"/>
      <c r="PCD1" s="570"/>
      <c r="PCE1" s="570"/>
      <c r="PCF1" s="570"/>
      <c r="PCG1" s="570"/>
      <c r="PCH1" s="570"/>
      <c r="PCI1" s="570"/>
      <c r="PCJ1" s="570"/>
      <c r="PCK1" s="570"/>
      <c r="PCL1" s="570"/>
      <c r="PCM1" s="570"/>
      <c r="PCN1" s="570"/>
      <c r="PCO1" s="570"/>
      <c r="PCP1" s="570"/>
      <c r="PCQ1" s="570"/>
      <c r="PCR1" s="570"/>
      <c r="PCS1" s="570"/>
      <c r="PCT1" s="570"/>
      <c r="PCU1" s="570"/>
      <c r="PCV1" s="570"/>
      <c r="PCW1" s="570"/>
      <c r="PCX1" s="570"/>
      <c r="PCY1" s="570"/>
      <c r="PCZ1" s="570"/>
      <c r="PDA1" s="570"/>
      <c r="PDB1" s="570"/>
      <c r="PDC1" s="570"/>
      <c r="PDD1" s="570"/>
      <c r="PDE1" s="570"/>
      <c r="PDF1" s="570"/>
      <c r="PDG1" s="570"/>
      <c r="PDH1" s="570"/>
      <c r="PDI1" s="570"/>
      <c r="PDJ1" s="570"/>
      <c r="PDK1" s="570"/>
      <c r="PDL1" s="570"/>
      <c r="PDM1" s="570"/>
      <c r="PDN1" s="570"/>
      <c r="PDO1" s="570"/>
      <c r="PDP1" s="570"/>
      <c r="PDQ1" s="570"/>
      <c r="PDR1" s="570"/>
      <c r="PDS1" s="570"/>
      <c r="PDT1" s="570"/>
      <c r="PDU1" s="570"/>
      <c r="PDV1" s="570"/>
      <c r="PDW1" s="570"/>
      <c r="PDX1" s="570"/>
      <c r="PDY1" s="570"/>
      <c r="PDZ1" s="570"/>
      <c r="PEA1" s="570"/>
      <c r="PEB1" s="570"/>
      <c r="PEC1" s="570"/>
      <c r="PED1" s="570"/>
      <c r="PEE1" s="570"/>
      <c r="PEF1" s="570"/>
      <c r="PEG1" s="570"/>
      <c r="PEH1" s="570"/>
      <c r="PEI1" s="570"/>
      <c r="PEJ1" s="570"/>
      <c r="PEK1" s="570"/>
      <c r="PEL1" s="570"/>
      <c r="PEM1" s="570"/>
      <c r="PEN1" s="570"/>
      <c r="PEO1" s="570"/>
      <c r="PEP1" s="570"/>
      <c r="PEQ1" s="570"/>
      <c r="PER1" s="570"/>
      <c r="PES1" s="570"/>
      <c r="PET1" s="570"/>
      <c r="PEU1" s="570"/>
      <c r="PEV1" s="570"/>
      <c r="PEW1" s="570"/>
      <c r="PEX1" s="570"/>
      <c r="PEY1" s="570"/>
      <c r="PEZ1" s="570"/>
      <c r="PFA1" s="570"/>
      <c r="PFB1" s="570"/>
      <c r="PFC1" s="570"/>
      <c r="PFD1" s="570"/>
      <c r="PFE1" s="570"/>
      <c r="PFF1" s="570"/>
      <c r="PFG1" s="570"/>
      <c r="PFH1" s="570"/>
      <c r="PFI1" s="570"/>
      <c r="PFJ1" s="570"/>
      <c r="PFK1" s="570"/>
      <c r="PFL1" s="570"/>
      <c r="PFM1" s="570"/>
      <c r="PFN1" s="570"/>
      <c r="PFO1" s="570"/>
      <c r="PFP1" s="570"/>
      <c r="PFQ1" s="570"/>
      <c r="PFR1" s="570"/>
      <c r="PFS1" s="570"/>
      <c r="PFT1" s="570"/>
      <c r="PFU1" s="570"/>
      <c r="PFV1" s="570"/>
      <c r="PFW1" s="570"/>
      <c r="PFX1" s="570"/>
      <c r="PFY1" s="570"/>
      <c r="PFZ1" s="570"/>
      <c r="PGA1" s="570"/>
      <c r="PGB1" s="570"/>
      <c r="PGC1" s="570"/>
      <c r="PGD1" s="570"/>
      <c r="PGE1" s="570"/>
      <c r="PGF1" s="570"/>
      <c r="PGG1" s="570"/>
      <c r="PGH1" s="570"/>
      <c r="PGI1" s="570"/>
      <c r="PGJ1" s="570"/>
      <c r="PGK1" s="570"/>
      <c r="PGL1" s="570"/>
      <c r="PGM1" s="570"/>
      <c r="PGN1" s="570"/>
      <c r="PGO1" s="570"/>
      <c r="PGP1" s="570"/>
      <c r="PGQ1" s="570"/>
      <c r="PGR1" s="570"/>
      <c r="PGS1" s="570"/>
      <c r="PGT1" s="570"/>
      <c r="PGU1" s="570"/>
      <c r="PGV1" s="570"/>
      <c r="PGW1" s="570"/>
      <c r="PGX1" s="570"/>
      <c r="PGY1" s="570"/>
      <c r="PGZ1" s="570"/>
      <c r="PHA1" s="570"/>
      <c r="PHB1" s="570"/>
      <c r="PHC1" s="570"/>
      <c r="PHD1" s="570"/>
      <c r="PHE1" s="570"/>
      <c r="PHF1" s="570"/>
      <c r="PHG1" s="570"/>
      <c r="PHH1" s="570"/>
      <c r="PHI1" s="570"/>
      <c r="PHJ1" s="570"/>
      <c r="PHK1" s="570"/>
      <c r="PHL1" s="570"/>
      <c r="PHM1" s="570"/>
      <c r="PHN1" s="570"/>
      <c r="PHO1" s="570"/>
      <c r="PHP1" s="570"/>
      <c r="PHQ1" s="570"/>
      <c r="PHR1" s="570"/>
      <c r="PHS1" s="570"/>
      <c r="PHT1" s="570"/>
      <c r="PHU1" s="570"/>
      <c r="PHV1" s="570"/>
      <c r="PHW1" s="570"/>
      <c r="PHX1" s="570"/>
      <c r="PHY1" s="570"/>
      <c r="PHZ1" s="570"/>
      <c r="PIA1" s="570"/>
      <c r="PIB1" s="570"/>
      <c r="PIC1" s="570"/>
      <c r="PID1" s="570"/>
      <c r="PIE1" s="570"/>
      <c r="PIF1" s="570"/>
      <c r="PIG1" s="570"/>
      <c r="PIH1" s="570"/>
      <c r="PII1" s="570"/>
      <c r="PIJ1" s="570"/>
      <c r="PIK1" s="570"/>
      <c r="PIL1" s="570"/>
      <c r="PIM1" s="570"/>
      <c r="PIN1" s="570"/>
      <c r="PIO1" s="570"/>
      <c r="PIP1" s="570"/>
      <c r="PIQ1" s="570"/>
      <c r="PIR1" s="570"/>
      <c r="PIS1" s="570"/>
      <c r="PIT1" s="570"/>
      <c r="PIU1" s="570"/>
      <c r="PIV1" s="570"/>
      <c r="PIW1" s="570"/>
      <c r="PIX1" s="570"/>
      <c r="PIY1" s="570"/>
      <c r="PIZ1" s="570"/>
      <c r="PJA1" s="570"/>
      <c r="PJB1" s="570"/>
      <c r="PJC1" s="570"/>
      <c r="PJD1" s="570"/>
      <c r="PJE1" s="570"/>
      <c r="PJF1" s="570"/>
      <c r="PJG1" s="570"/>
      <c r="PJH1" s="570"/>
      <c r="PJI1" s="570"/>
      <c r="PJJ1" s="570"/>
      <c r="PJK1" s="570"/>
      <c r="PJL1" s="570"/>
      <c r="PJM1" s="570"/>
      <c r="PJN1" s="570"/>
      <c r="PJO1" s="570"/>
      <c r="PJP1" s="570"/>
      <c r="PJQ1" s="570"/>
      <c r="PJR1" s="570"/>
      <c r="PJS1" s="570"/>
      <c r="PJT1" s="570"/>
      <c r="PJU1" s="570"/>
      <c r="PJV1" s="570"/>
      <c r="PJW1" s="570"/>
      <c r="PJX1" s="570"/>
      <c r="PJY1" s="570"/>
      <c r="PJZ1" s="570"/>
      <c r="PKA1" s="570"/>
      <c r="PKB1" s="570"/>
      <c r="PKC1" s="570"/>
      <c r="PKD1" s="570"/>
      <c r="PKE1" s="570"/>
      <c r="PKF1" s="570"/>
      <c r="PKG1" s="570"/>
      <c r="PKH1" s="570"/>
      <c r="PKI1" s="570"/>
      <c r="PKJ1" s="570"/>
      <c r="PKK1" s="570"/>
      <c r="PKL1" s="570"/>
      <c r="PKM1" s="570"/>
      <c r="PKN1" s="570"/>
      <c r="PKO1" s="570"/>
      <c r="PKP1" s="570"/>
      <c r="PKQ1" s="570"/>
      <c r="PKR1" s="570"/>
      <c r="PKS1" s="570"/>
      <c r="PKT1" s="570"/>
      <c r="PKU1" s="570"/>
      <c r="PKV1" s="570"/>
      <c r="PKW1" s="570"/>
      <c r="PKX1" s="570"/>
      <c r="PKY1" s="570"/>
      <c r="PKZ1" s="570"/>
      <c r="PLA1" s="570"/>
      <c r="PLB1" s="570"/>
      <c r="PLC1" s="570"/>
      <c r="PLD1" s="570"/>
      <c r="PLE1" s="570"/>
      <c r="PLF1" s="570"/>
      <c r="PLG1" s="570"/>
      <c r="PLH1" s="570"/>
      <c r="PLI1" s="570"/>
      <c r="PLJ1" s="570"/>
      <c r="PLK1" s="570"/>
      <c r="PLL1" s="570"/>
      <c r="PLM1" s="570"/>
      <c r="PLN1" s="570"/>
      <c r="PLO1" s="570"/>
      <c r="PLP1" s="570"/>
      <c r="PLQ1" s="570"/>
      <c r="PLR1" s="570"/>
      <c r="PLS1" s="570"/>
      <c r="PLT1" s="570"/>
      <c r="PLU1" s="570"/>
      <c r="PLV1" s="570"/>
      <c r="PLW1" s="570"/>
      <c r="PLX1" s="570"/>
      <c r="PLY1" s="570"/>
      <c r="PLZ1" s="570"/>
      <c r="PMA1" s="570"/>
      <c r="PMB1" s="570"/>
      <c r="PMC1" s="570"/>
      <c r="PMD1" s="570"/>
      <c r="PME1" s="570"/>
      <c r="PMF1" s="570"/>
      <c r="PMG1" s="570"/>
      <c r="PMH1" s="570"/>
      <c r="PMI1" s="570"/>
      <c r="PMJ1" s="570"/>
      <c r="PMK1" s="570"/>
      <c r="PML1" s="570"/>
      <c r="PMM1" s="570"/>
      <c r="PMN1" s="570"/>
      <c r="PMO1" s="570"/>
      <c r="PMP1" s="570"/>
      <c r="PMQ1" s="570"/>
      <c r="PMR1" s="570"/>
      <c r="PMS1" s="570"/>
      <c r="PMT1" s="570"/>
      <c r="PMU1" s="570"/>
      <c r="PMV1" s="570"/>
      <c r="PMW1" s="570"/>
      <c r="PMX1" s="570"/>
      <c r="PMY1" s="570"/>
      <c r="PMZ1" s="570"/>
      <c r="PNA1" s="570"/>
      <c r="PNB1" s="570"/>
      <c r="PNC1" s="570"/>
      <c r="PND1" s="570"/>
      <c r="PNE1" s="570"/>
      <c r="PNF1" s="570"/>
      <c r="PNG1" s="570"/>
      <c r="PNH1" s="570"/>
      <c r="PNI1" s="570"/>
      <c r="PNJ1" s="570"/>
      <c r="PNK1" s="570"/>
      <c r="PNL1" s="570"/>
      <c r="PNM1" s="570"/>
      <c r="PNN1" s="570"/>
      <c r="PNO1" s="570"/>
      <c r="PNP1" s="570"/>
      <c r="PNQ1" s="570"/>
      <c r="PNR1" s="570"/>
      <c r="PNS1" s="570"/>
      <c r="PNT1" s="570"/>
      <c r="PNU1" s="570"/>
      <c r="PNV1" s="570"/>
      <c r="PNW1" s="570"/>
      <c r="PNX1" s="570"/>
      <c r="PNY1" s="570"/>
      <c r="PNZ1" s="570"/>
      <c r="POA1" s="570"/>
      <c r="POB1" s="570"/>
      <c r="POC1" s="570"/>
      <c r="POD1" s="570"/>
      <c r="POE1" s="570"/>
      <c r="POF1" s="570"/>
      <c r="POG1" s="570"/>
      <c r="POH1" s="570"/>
      <c r="POI1" s="570"/>
      <c r="POJ1" s="570"/>
      <c r="POK1" s="570"/>
      <c r="POL1" s="570"/>
      <c r="POM1" s="570"/>
      <c r="PON1" s="570"/>
      <c r="POO1" s="570"/>
      <c r="POP1" s="570"/>
      <c r="POQ1" s="570"/>
      <c r="POR1" s="570"/>
      <c r="POS1" s="570"/>
      <c r="POT1" s="570"/>
      <c r="POU1" s="570"/>
      <c r="POV1" s="570"/>
      <c r="POW1" s="570"/>
      <c r="POX1" s="570"/>
      <c r="POY1" s="570"/>
      <c r="POZ1" s="570"/>
      <c r="PPA1" s="570"/>
      <c r="PPB1" s="570"/>
      <c r="PPC1" s="570"/>
      <c r="PPD1" s="570"/>
      <c r="PPE1" s="570"/>
      <c r="PPF1" s="570"/>
      <c r="PPG1" s="570"/>
      <c r="PPH1" s="570"/>
      <c r="PPI1" s="570"/>
      <c r="PPJ1" s="570"/>
      <c r="PPK1" s="570"/>
      <c r="PPL1" s="570"/>
      <c r="PPM1" s="570"/>
      <c r="PPN1" s="570"/>
      <c r="PPO1" s="570"/>
      <c r="PPP1" s="570"/>
      <c r="PPQ1" s="570"/>
      <c r="PPR1" s="570"/>
      <c r="PPS1" s="570"/>
      <c r="PPT1" s="570"/>
      <c r="PPU1" s="570"/>
      <c r="PPV1" s="570"/>
      <c r="PPW1" s="570"/>
      <c r="PPX1" s="570"/>
      <c r="PPY1" s="570"/>
      <c r="PPZ1" s="570"/>
      <c r="PQA1" s="570"/>
      <c r="PQB1" s="570"/>
      <c r="PQC1" s="570"/>
      <c r="PQD1" s="570"/>
      <c r="PQE1" s="570"/>
      <c r="PQF1" s="570"/>
      <c r="PQG1" s="570"/>
      <c r="PQH1" s="570"/>
      <c r="PQI1" s="570"/>
      <c r="PQJ1" s="570"/>
      <c r="PQK1" s="570"/>
      <c r="PQL1" s="570"/>
      <c r="PQM1" s="570"/>
      <c r="PQN1" s="570"/>
      <c r="PQO1" s="570"/>
      <c r="PQP1" s="570"/>
      <c r="PQQ1" s="570"/>
      <c r="PQR1" s="570"/>
      <c r="PQS1" s="570"/>
      <c r="PQT1" s="570"/>
      <c r="PQU1" s="570"/>
      <c r="PQV1" s="570"/>
      <c r="PQW1" s="570"/>
      <c r="PQX1" s="570"/>
      <c r="PQY1" s="570"/>
      <c r="PQZ1" s="570"/>
      <c r="PRA1" s="570"/>
      <c r="PRB1" s="570"/>
      <c r="PRC1" s="570"/>
      <c r="PRD1" s="570"/>
      <c r="PRE1" s="570"/>
      <c r="PRF1" s="570"/>
      <c r="PRG1" s="570"/>
      <c r="PRH1" s="570"/>
      <c r="PRI1" s="570"/>
      <c r="PRJ1" s="570"/>
      <c r="PRK1" s="570"/>
      <c r="PRL1" s="570"/>
      <c r="PRM1" s="570"/>
      <c r="PRN1" s="570"/>
      <c r="PRO1" s="570"/>
      <c r="PRP1" s="570"/>
      <c r="PRQ1" s="570"/>
      <c r="PRR1" s="570"/>
      <c r="PRS1" s="570"/>
      <c r="PRT1" s="570"/>
      <c r="PRU1" s="570"/>
      <c r="PRV1" s="570"/>
      <c r="PRW1" s="570"/>
      <c r="PRX1" s="570"/>
      <c r="PRY1" s="570"/>
      <c r="PRZ1" s="570"/>
      <c r="PSA1" s="570"/>
      <c r="PSB1" s="570"/>
      <c r="PSC1" s="570"/>
      <c r="PSD1" s="570"/>
      <c r="PSE1" s="570"/>
      <c r="PSF1" s="570"/>
      <c r="PSG1" s="570"/>
      <c r="PSH1" s="570"/>
      <c r="PSI1" s="570"/>
      <c r="PSJ1" s="570"/>
      <c r="PSK1" s="570"/>
      <c r="PSL1" s="570"/>
      <c r="PSM1" s="570"/>
      <c r="PSN1" s="570"/>
      <c r="PSO1" s="570"/>
      <c r="PSP1" s="570"/>
      <c r="PSQ1" s="570"/>
      <c r="PSR1" s="570"/>
      <c r="PSS1" s="570"/>
      <c r="PST1" s="570"/>
      <c r="PSU1" s="570"/>
      <c r="PSV1" s="570"/>
      <c r="PSW1" s="570"/>
      <c r="PSX1" s="570"/>
      <c r="PSY1" s="570"/>
      <c r="PSZ1" s="570"/>
      <c r="PTA1" s="570"/>
      <c r="PTB1" s="570"/>
      <c r="PTC1" s="570"/>
      <c r="PTD1" s="570"/>
      <c r="PTE1" s="570"/>
      <c r="PTF1" s="570"/>
      <c r="PTG1" s="570"/>
      <c r="PTH1" s="570"/>
      <c r="PTI1" s="570"/>
      <c r="PTJ1" s="570"/>
      <c r="PTK1" s="570"/>
      <c r="PTL1" s="570"/>
      <c r="PTM1" s="570"/>
      <c r="PTN1" s="570"/>
      <c r="PTO1" s="570"/>
      <c r="PTP1" s="570"/>
      <c r="PTQ1" s="570"/>
      <c r="PTR1" s="570"/>
      <c r="PTS1" s="570"/>
      <c r="PTT1" s="570"/>
      <c r="PTU1" s="570"/>
      <c r="PTV1" s="570"/>
      <c r="PTW1" s="570"/>
      <c r="PTX1" s="570"/>
      <c r="PTY1" s="570"/>
      <c r="PTZ1" s="570"/>
      <c r="PUA1" s="570"/>
      <c r="PUB1" s="570"/>
      <c r="PUC1" s="570"/>
      <c r="PUD1" s="570"/>
      <c r="PUE1" s="570"/>
      <c r="PUF1" s="570"/>
      <c r="PUG1" s="570"/>
      <c r="PUH1" s="570"/>
      <c r="PUI1" s="570"/>
      <c r="PUJ1" s="570"/>
      <c r="PUK1" s="570"/>
      <c r="PUL1" s="570"/>
      <c r="PUM1" s="570"/>
      <c r="PUN1" s="570"/>
      <c r="PUO1" s="570"/>
      <c r="PUP1" s="570"/>
      <c r="PUQ1" s="570"/>
      <c r="PUR1" s="570"/>
      <c r="PUS1" s="570"/>
      <c r="PUT1" s="570"/>
      <c r="PUU1" s="570"/>
      <c r="PUV1" s="570"/>
      <c r="PUW1" s="570"/>
      <c r="PUX1" s="570"/>
      <c r="PUY1" s="570"/>
      <c r="PUZ1" s="570"/>
      <c r="PVA1" s="570"/>
      <c r="PVB1" s="570"/>
      <c r="PVC1" s="570"/>
      <c r="PVD1" s="570"/>
      <c r="PVE1" s="570"/>
      <c r="PVF1" s="570"/>
      <c r="PVG1" s="570"/>
      <c r="PVH1" s="570"/>
      <c r="PVI1" s="570"/>
      <c r="PVJ1" s="570"/>
      <c r="PVK1" s="570"/>
      <c r="PVL1" s="570"/>
      <c r="PVM1" s="570"/>
      <c r="PVN1" s="570"/>
      <c r="PVO1" s="570"/>
      <c r="PVP1" s="570"/>
      <c r="PVQ1" s="570"/>
      <c r="PVR1" s="570"/>
      <c r="PVS1" s="570"/>
      <c r="PVT1" s="570"/>
      <c r="PVU1" s="570"/>
      <c r="PVV1" s="570"/>
      <c r="PVW1" s="570"/>
      <c r="PVX1" s="570"/>
      <c r="PVY1" s="570"/>
      <c r="PVZ1" s="570"/>
      <c r="PWA1" s="570"/>
      <c r="PWB1" s="570"/>
      <c r="PWC1" s="570"/>
      <c r="PWD1" s="570"/>
      <c r="PWE1" s="570"/>
      <c r="PWF1" s="570"/>
      <c r="PWG1" s="570"/>
      <c r="PWH1" s="570"/>
      <c r="PWI1" s="570"/>
      <c r="PWJ1" s="570"/>
      <c r="PWK1" s="570"/>
      <c r="PWL1" s="570"/>
      <c r="PWM1" s="570"/>
      <c r="PWN1" s="570"/>
      <c r="PWO1" s="570"/>
      <c r="PWP1" s="570"/>
      <c r="PWQ1" s="570"/>
      <c r="PWR1" s="570"/>
      <c r="PWS1" s="570"/>
      <c r="PWT1" s="570"/>
      <c r="PWU1" s="570"/>
      <c r="PWV1" s="570"/>
      <c r="PWW1" s="570"/>
      <c r="PWX1" s="570"/>
      <c r="PWY1" s="570"/>
      <c r="PWZ1" s="570"/>
      <c r="PXA1" s="570"/>
      <c r="PXB1" s="570"/>
      <c r="PXC1" s="570"/>
      <c r="PXD1" s="570"/>
      <c r="PXE1" s="570"/>
      <c r="PXF1" s="570"/>
      <c r="PXG1" s="570"/>
      <c r="PXH1" s="570"/>
      <c r="PXI1" s="570"/>
      <c r="PXJ1" s="570"/>
      <c r="PXK1" s="570"/>
      <c r="PXL1" s="570"/>
      <c r="PXM1" s="570"/>
      <c r="PXN1" s="570"/>
      <c r="PXO1" s="570"/>
      <c r="PXP1" s="570"/>
      <c r="PXQ1" s="570"/>
      <c r="PXR1" s="570"/>
      <c r="PXS1" s="570"/>
      <c r="PXT1" s="570"/>
      <c r="PXU1" s="570"/>
      <c r="PXV1" s="570"/>
      <c r="PXW1" s="570"/>
      <c r="PXX1" s="570"/>
      <c r="PXY1" s="570"/>
      <c r="PXZ1" s="570"/>
      <c r="PYA1" s="570"/>
      <c r="PYB1" s="570"/>
      <c r="PYC1" s="570"/>
      <c r="PYD1" s="570"/>
      <c r="PYE1" s="570"/>
      <c r="PYF1" s="570"/>
      <c r="PYG1" s="570"/>
      <c r="PYH1" s="570"/>
      <c r="PYI1" s="570"/>
      <c r="PYJ1" s="570"/>
      <c r="PYK1" s="570"/>
      <c r="PYL1" s="570"/>
      <c r="PYM1" s="570"/>
      <c r="PYN1" s="570"/>
      <c r="PYO1" s="570"/>
      <c r="PYP1" s="570"/>
      <c r="PYQ1" s="570"/>
      <c r="PYR1" s="570"/>
      <c r="PYS1" s="570"/>
      <c r="PYT1" s="570"/>
      <c r="PYU1" s="570"/>
      <c r="PYV1" s="570"/>
      <c r="PYW1" s="570"/>
      <c r="PYX1" s="570"/>
      <c r="PYY1" s="570"/>
      <c r="PYZ1" s="570"/>
      <c r="PZA1" s="570"/>
      <c r="PZB1" s="570"/>
      <c r="PZC1" s="570"/>
      <c r="PZD1" s="570"/>
      <c r="PZE1" s="570"/>
      <c r="PZF1" s="570"/>
      <c r="PZG1" s="570"/>
      <c r="PZH1" s="570"/>
      <c r="PZI1" s="570"/>
      <c r="PZJ1" s="570"/>
      <c r="PZK1" s="570"/>
      <c r="PZL1" s="570"/>
      <c r="PZM1" s="570"/>
      <c r="PZN1" s="570"/>
      <c r="PZO1" s="570"/>
      <c r="PZP1" s="570"/>
      <c r="PZQ1" s="570"/>
      <c r="PZR1" s="570"/>
      <c r="PZS1" s="570"/>
      <c r="PZT1" s="570"/>
      <c r="PZU1" s="570"/>
      <c r="PZV1" s="570"/>
      <c r="PZW1" s="570"/>
      <c r="PZX1" s="570"/>
      <c r="PZY1" s="570"/>
      <c r="PZZ1" s="570"/>
      <c r="QAA1" s="570"/>
      <c r="QAB1" s="570"/>
      <c r="QAC1" s="570"/>
      <c r="QAD1" s="570"/>
      <c r="QAE1" s="570"/>
      <c r="QAF1" s="570"/>
      <c r="QAG1" s="570"/>
      <c r="QAH1" s="570"/>
      <c r="QAI1" s="570"/>
      <c r="QAJ1" s="570"/>
      <c r="QAK1" s="570"/>
      <c r="QAL1" s="570"/>
      <c r="QAM1" s="570"/>
      <c r="QAN1" s="570"/>
      <c r="QAO1" s="570"/>
      <c r="QAP1" s="570"/>
      <c r="QAQ1" s="570"/>
      <c r="QAR1" s="570"/>
      <c r="QAS1" s="570"/>
      <c r="QAT1" s="570"/>
      <c r="QAU1" s="570"/>
      <c r="QAV1" s="570"/>
      <c r="QAW1" s="570"/>
      <c r="QAX1" s="570"/>
      <c r="QAY1" s="570"/>
      <c r="QAZ1" s="570"/>
      <c r="QBA1" s="570"/>
      <c r="QBB1" s="570"/>
      <c r="QBC1" s="570"/>
      <c r="QBD1" s="570"/>
      <c r="QBE1" s="570"/>
      <c r="QBF1" s="570"/>
      <c r="QBG1" s="570"/>
      <c r="QBH1" s="570"/>
      <c r="QBI1" s="570"/>
      <c r="QBJ1" s="570"/>
      <c r="QBK1" s="570"/>
      <c r="QBL1" s="570"/>
      <c r="QBM1" s="570"/>
      <c r="QBN1" s="570"/>
      <c r="QBO1" s="570"/>
      <c r="QBP1" s="570"/>
      <c r="QBQ1" s="570"/>
      <c r="QBR1" s="570"/>
      <c r="QBS1" s="570"/>
      <c r="QBT1" s="570"/>
      <c r="QBU1" s="570"/>
      <c r="QBV1" s="570"/>
      <c r="QBW1" s="570"/>
      <c r="QBX1" s="570"/>
      <c r="QBY1" s="570"/>
      <c r="QBZ1" s="570"/>
      <c r="QCA1" s="570"/>
      <c r="QCB1" s="570"/>
      <c r="QCC1" s="570"/>
      <c r="QCD1" s="570"/>
      <c r="QCE1" s="570"/>
      <c r="QCF1" s="570"/>
      <c r="QCG1" s="570"/>
      <c r="QCH1" s="570"/>
      <c r="QCI1" s="570"/>
      <c r="QCJ1" s="570"/>
      <c r="QCK1" s="570"/>
      <c r="QCL1" s="570"/>
      <c r="QCM1" s="570"/>
      <c r="QCN1" s="570"/>
      <c r="QCO1" s="570"/>
      <c r="QCP1" s="570"/>
      <c r="QCQ1" s="570"/>
      <c r="QCR1" s="570"/>
      <c r="QCS1" s="570"/>
      <c r="QCT1" s="570"/>
      <c r="QCU1" s="570"/>
      <c r="QCV1" s="570"/>
      <c r="QCW1" s="570"/>
      <c r="QCX1" s="570"/>
      <c r="QCY1" s="570"/>
      <c r="QCZ1" s="570"/>
      <c r="QDA1" s="570"/>
      <c r="QDB1" s="570"/>
      <c r="QDC1" s="570"/>
      <c r="QDD1" s="570"/>
      <c r="QDE1" s="570"/>
      <c r="QDF1" s="570"/>
      <c r="QDG1" s="570"/>
      <c r="QDH1" s="570"/>
      <c r="QDI1" s="570"/>
      <c r="QDJ1" s="570"/>
      <c r="QDK1" s="570"/>
      <c r="QDL1" s="570"/>
      <c r="QDM1" s="570"/>
      <c r="QDN1" s="570"/>
      <c r="QDO1" s="570"/>
      <c r="QDP1" s="570"/>
      <c r="QDQ1" s="570"/>
      <c r="QDR1" s="570"/>
      <c r="QDS1" s="570"/>
      <c r="QDT1" s="570"/>
      <c r="QDU1" s="570"/>
      <c r="QDV1" s="570"/>
      <c r="QDW1" s="570"/>
      <c r="QDX1" s="570"/>
      <c r="QDY1" s="570"/>
      <c r="QDZ1" s="570"/>
      <c r="QEA1" s="570"/>
      <c r="QEB1" s="570"/>
      <c r="QEC1" s="570"/>
      <c r="QED1" s="570"/>
      <c r="QEE1" s="570"/>
      <c r="QEF1" s="570"/>
      <c r="QEG1" s="570"/>
      <c r="QEH1" s="570"/>
      <c r="QEI1" s="570"/>
      <c r="QEJ1" s="570"/>
      <c r="QEK1" s="570"/>
      <c r="QEL1" s="570"/>
      <c r="QEM1" s="570"/>
      <c r="QEN1" s="570"/>
      <c r="QEO1" s="570"/>
      <c r="QEP1" s="570"/>
      <c r="QEQ1" s="570"/>
      <c r="QER1" s="570"/>
      <c r="QES1" s="570"/>
      <c r="QET1" s="570"/>
      <c r="QEU1" s="570"/>
      <c r="QEV1" s="570"/>
      <c r="QEW1" s="570"/>
      <c r="QEX1" s="570"/>
      <c r="QEY1" s="570"/>
      <c r="QEZ1" s="570"/>
      <c r="QFA1" s="570"/>
      <c r="QFB1" s="570"/>
      <c r="QFC1" s="570"/>
      <c r="QFD1" s="570"/>
      <c r="QFE1" s="570"/>
      <c r="QFF1" s="570"/>
      <c r="QFG1" s="570"/>
      <c r="QFH1" s="570"/>
      <c r="QFI1" s="570"/>
      <c r="QFJ1" s="570"/>
      <c r="QFK1" s="570"/>
      <c r="QFL1" s="570"/>
      <c r="QFM1" s="570"/>
      <c r="QFN1" s="570"/>
      <c r="QFO1" s="570"/>
      <c r="QFP1" s="570"/>
      <c r="QFQ1" s="570"/>
      <c r="QFR1" s="570"/>
      <c r="QFS1" s="570"/>
      <c r="QFT1" s="570"/>
      <c r="QFU1" s="570"/>
      <c r="QFV1" s="570"/>
      <c r="QFW1" s="570"/>
      <c r="QFX1" s="570"/>
      <c r="QFY1" s="570"/>
      <c r="QFZ1" s="570"/>
      <c r="QGA1" s="570"/>
      <c r="QGB1" s="570"/>
      <c r="QGC1" s="570"/>
      <c r="QGD1" s="570"/>
      <c r="QGE1" s="570"/>
      <c r="QGF1" s="570"/>
      <c r="QGG1" s="570"/>
      <c r="QGH1" s="570"/>
      <c r="QGI1" s="570"/>
      <c r="QGJ1" s="570"/>
      <c r="QGK1" s="570"/>
      <c r="QGL1" s="570"/>
      <c r="QGM1" s="570"/>
      <c r="QGN1" s="570"/>
      <c r="QGO1" s="570"/>
      <c r="QGP1" s="570"/>
      <c r="QGQ1" s="570"/>
      <c r="QGR1" s="570"/>
      <c r="QGS1" s="570"/>
      <c r="QGT1" s="570"/>
      <c r="QGU1" s="570"/>
      <c r="QGV1" s="570"/>
      <c r="QGW1" s="570"/>
      <c r="QGX1" s="570"/>
      <c r="QGY1" s="570"/>
      <c r="QGZ1" s="570"/>
      <c r="QHA1" s="570"/>
      <c r="QHB1" s="570"/>
      <c r="QHC1" s="570"/>
      <c r="QHD1" s="570"/>
      <c r="QHE1" s="570"/>
      <c r="QHF1" s="570"/>
      <c r="QHG1" s="570"/>
      <c r="QHH1" s="570"/>
      <c r="QHI1" s="570"/>
      <c r="QHJ1" s="570"/>
      <c r="QHK1" s="570"/>
      <c r="QHL1" s="570"/>
      <c r="QHM1" s="570"/>
      <c r="QHN1" s="570"/>
      <c r="QHO1" s="570"/>
      <c r="QHP1" s="570"/>
      <c r="QHQ1" s="570"/>
      <c r="QHR1" s="570"/>
      <c r="QHS1" s="570"/>
      <c r="QHT1" s="570"/>
      <c r="QHU1" s="570"/>
      <c r="QHV1" s="570"/>
      <c r="QHW1" s="570"/>
      <c r="QHX1" s="570"/>
      <c r="QHY1" s="570"/>
      <c r="QHZ1" s="570"/>
      <c r="QIA1" s="570"/>
      <c r="QIB1" s="570"/>
      <c r="QIC1" s="570"/>
      <c r="QID1" s="570"/>
      <c r="QIE1" s="570"/>
      <c r="QIF1" s="570"/>
      <c r="QIG1" s="570"/>
      <c r="QIH1" s="570"/>
      <c r="QII1" s="570"/>
      <c r="QIJ1" s="570"/>
      <c r="QIK1" s="570"/>
      <c r="QIL1" s="570"/>
      <c r="QIM1" s="570"/>
      <c r="QIN1" s="570"/>
      <c r="QIO1" s="570"/>
      <c r="QIP1" s="570"/>
      <c r="QIQ1" s="570"/>
      <c r="QIR1" s="570"/>
      <c r="QIS1" s="570"/>
      <c r="QIT1" s="570"/>
      <c r="QIU1" s="570"/>
      <c r="QIV1" s="570"/>
      <c r="QIW1" s="570"/>
      <c r="QIX1" s="570"/>
      <c r="QIY1" s="570"/>
      <c r="QIZ1" s="570"/>
      <c r="QJA1" s="570"/>
      <c r="QJB1" s="570"/>
      <c r="QJC1" s="570"/>
      <c r="QJD1" s="570"/>
      <c r="QJE1" s="570"/>
      <c r="QJF1" s="570"/>
      <c r="QJG1" s="570"/>
      <c r="QJH1" s="570"/>
      <c r="QJI1" s="570"/>
      <c r="QJJ1" s="570"/>
      <c r="QJK1" s="570"/>
      <c r="QJL1" s="570"/>
      <c r="QJM1" s="570"/>
      <c r="QJN1" s="570"/>
      <c r="QJO1" s="570"/>
      <c r="QJP1" s="570"/>
      <c r="QJQ1" s="570"/>
      <c r="QJR1" s="570"/>
      <c r="QJS1" s="570"/>
      <c r="QJT1" s="570"/>
      <c r="QJU1" s="570"/>
      <c r="QJV1" s="570"/>
      <c r="QJW1" s="570"/>
      <c r="QJX1" s="570"/>
      <c r="QJY1" s="570"/>
      <c r="QJZ1" s="570"/>
      <c r="QKA1" s="570"/>
      <c r="QKB1" s="570"/>
      <c r="QKC1" s="570"/>
      <c r="QKD1" s="570"/>
      <c r="QKE1" s="570"/>
      <c r="QKF1" s="570"/>
      <c r="QKG1" s="570"/>
      <c r="QKH1" s="570"/>
      <c r="QKI1" s="570"/>
      <c r="QKJ1" s="570"/>
      <c r="QKK1" s="570"/>
      <c r="QKL1" s="570"/>
      <c r="QKM1" s="570"/>
      <c r="QKN1" s="570"/>
      <c r="QKO1" s="570"/>
      <c r="QKP1" s="570"/>
      <c r="QKQ1" s="570"/>
      <c r="QKR1" s="570"/>
      <c r="QKS1" s="570"/>
      <c r="QKT1" s="570"/>
      <c r="QKU1" s="570"/>
      <c r="QKV1" s="570"/>
      <c r="QKW1" s="570"/>
      <c r="QKX1" s="570"/>
      <c r="QKY1" s="570"/>
      <c r="QKZ1" s="570"/>
      <c r="QLA1" s="570"/>
      <c r="QLB1" s="570"/>
      <c r="QLC1" s="570"/>
      <c r="QLD1" s="570"/>
      <c r="QLE1" s="570"/>
      <c r="QLF1" s="570"/>
      <c r="QLG1" s="570"/>
      <c r="QLH1" s="570"/>
      <c r="QLI1" s="570"/>
      <c r="QLJ1" s="570"/>
      <c r="QLK1" s="570"/>
      <c r="QLL1" s="570"/>
      <c r="QLM1" s="570"/>
      <c r="QLN1" s="570"/>
      <c r="QLO1" s="570"/>
      <c r="QLP1" s="570"/>
      <c r="QLQ1" s="570"/>
      <c r="QLR1" s="570"/>
      <c r="QLS1" s="570"/>
      <c r="QLT1" s="570"/>
      <c r="QLU1" s="570"/>
      <c r="QLV1" s="570"/>
      <c r="QLW1" s="570"/>
      <c r="QLX1" s="570"/>
      <c r="QLY1" s="570"/>
      <c r="QLZ1" s="570"/>
      <c r="QMA1" s="570"/>
      <c r="QMB1" s="570"/>
      <c r="QMC1" s="570"/>
      <c r="QMD1" s="570"/>
      <c r="QME1" s="570"/>
      <c r="QMF1" s="570"/>
      <c r="QMG1" s="570"/>
      <c r="QMH1" s="570"/>
      <c r="QMI1" s="570"/>
      <c r="QMJ1" s="570"/>
      <c r="QMK1" s="570"/>
      <c r="QML1" s="570"/>
      <c r="QMM1" s="570"/>
      <c r="QMN1" s="570"/>
      <c r="QMO1" s="570"/>
      <c r="QMP1" s="570"/>
      <c r="QMQ1" s="570"/>
      <c r="QMR1" s="570"/>
      <c r="QMS1" s="570"/>
      <c r="QMT1" s="570"/>
      <c r="QMU1" s="570"/>
      <c r="QMV1" s="570"/>
      <c r="QMW1" s="570"/>
      <c r="QMX1" s="570"/>
      <c r="QMY1" s="570"/>
      <c r="QMZ1" s="570"/>
      <c r="QNA1" s="570"/>
      <c r="QNB1" s="570"/>
      <c r="QNC1" s="570"/>
      <c r="QND1" s="570"/>
      <c r="QNE1" s="570"/>
      <c r="QNF1" s="570"/>
      <c r="QNG1" s="570"/>
      <c r="QNH1" s="570"/>
      <c r="QNI1" s="570"/>
      <c r="QNJ1" s="570"/>
      <c r="QNK1" s="570"/>
      <c r="QNL1" s="570"/>
      <c r="QNM1" s="570"/>
      <c r="QNN1" s="570"/>
      <c r="QNO1" s="570"/>
      <c r="QNP1" s="570"/>
      <c r="QNQ1" s="570"/>
      <c r="QNR1" s="570"/>
      <c r="QNS1" s="570"/>
      <c r="QNT1" s="570"/>
      <c r="QNU1" s="570"/>
      <c r="QNV1" s="570"/>
      <c r="QNW1" s="570"/>
      <c r="QNX1" s="570"/>
      <c r="QNY1" s="570"/>
      <c r="QNZ1" s="570"/>
      <c r="QOA1" s="570"/>
      <c r="QOB1" s="570"/>
      <c r="QOC1" s="570"/>
      <c r="QOD1" s="570"/>
      <c r="QOE1" s="570"/>
      <c r="QOF1" s="570"/>
      <c r="QOG1" s="570"/>
      <c r="QOH1" s="570"/>
      <c r="QOI1" s="570"/>
      <c r="QOJ1" s="570"/>
      <c r="QOK1" s="570"/>
      <c r="QOL1" s="570"/>
      <c r="QOM1" s="570"/>
      <c r="QON1" s="570"/>
      <c r="QOO1" s="570"/>
      <c r="QOP1" s="570"/>
      <c r="QOQ1" s="570"/>
      <c r="QOR1" s="570"/>
      <c r="QOS1" s="570"/>
      <c r="QOT1" s="570"/>
      <c r="QOU1" s="570"/>
      <c r="QOV1" s="570"/>
      <c r="QOW1" s="570"/>
      <c r="QOX1" s="570"/>
      <c r="QOY1" s="570"/>
      <c r="QOZ1" s="570"/>
      <c r="QPA1" s="570"/>
      <c r="QPB1" s="570"/>
      <c r="QPC1" s="570"/>
      <c r="QPD1" s="570"/>
      <c r="QPE1" s="570"/>
      <c r="QPF1" s="570"/>
      <c r="QPG1" s="570"/>
      <c r="QPH1" s="570"/>
      <c r="QPI1" s="570"/>
      <c r="QPJ1" s="570"/>
      <c r="QPK1" s="570"/>
      <c r="QPL1" s="570"/>
      <c r="QPM1" s="570"/>
      <c r="QPN1" s="570"/>
      <c r="QPO1" s="570"/>
      <c r="QPP1" s="570"/>
      <c r="QPQ1" s="570"/>
      <c r="QPR1" s="570"/>
      <c r="QPS1" s="570"/>
      <c r="QPT1" s="570"/>
      <c r="QPU1" s="570"/>
      <c r="QPV1" s="570"/>
      <c r="QPW1" s="570"/>
      <c r="QPX1" s="570"/>
      <c r="QPY1" s="570"/>
      <c r="QPZ1" s="570"/>
      <c r="QQA1" s="570"/>
      <c r="QQB1" s="570"/>
      <c r="QQC1" s="570"/>
      <c r="QQD1" s="570"/>
      <c r="QQE1" s="570"/>
      <c r="QQF1" s="570"/>
      <c r="QQG1" s="570"/>
      <c r="QQH1" s="570"/>
      <c r="QQI1" s="570"/>
      <c r="QQJ1" s="570"/>
      <c r="QQK1" s="570"/>
      <c r="QQL1" s="570"/>
      <c r="QQM1" s="570"/>
      <c r="QQN1" s="570"/>
      <c r="QQO1" s="570"/>
      <c r="QQP1" s="570"/>
      <c r="QQQ1" s="570"/>
      <c r="QQR1" s="570"/>
      <c r="QQS1" s="570"/>
      <c r="QQT1" s="570"/>
      <c r="QQU1" s="570"/>
      <c r="QQV1" s="570"/>
      <c r="QQW1" s="570"/>
      <c r="QQX1" s="570"/>
      <c r="QQY1" s="570"/>
      <c r="QQZ1" s="570"/>
      <c r="QRA1" s="570"/>
      <c r="QRB1" s="570"/>
      <c r="QRC1" s="570"/>
      <c r="QRD1" s="570"/>
      <c r="QRE1" s="570"/>
      <c r="QRF1" s="570"/>
      <c r="QRG1" s="570"/>
      <c r="QRH1" s="570"/>
      <c r="QRI1" s="570"/>
      <c r="QRJ1" s="570"/>
      <c r="QRK1" s="570"/>
      <c r="QRL1" s="570"/>
      <c r="QRM1" s="570"/>
      <c r="QRN1" s="570"/>
      <c r="QRO1" s="570"/>
      <c r="QRP1" s="570"/>
      <c r="QRQ1" s="570"/>
      <c r="QRR1" s="570"/>
      <c r="QRS1" s="570"/>
      <c r="QRT1" s="570"/>
      <c r="QRU1" s="570"/>
      <c r="QRV1" s="570"/>
      <c r="QRW1" s="570"/>
      <c r="QRX1" s="570"/>
      <c r="QRY1" s="570"/>
      <c r="QRZ1" s="570"/>
      <c r="QSA1" s="570"/>
      <c r="QSB1" s="570"/>
      <c r="QSC1" s="570"/>
      <c r="QSD1" s="570"/>
      <c r="QSE1" s="570"/>
      <c r="QSF1" s="570"/>
      <c r="QSG1" s="570"/>
      <c r="QSH1" s="570"/>
      <c r="QSI1" s="570"/>
      <c r="QSJ1" s="570"/>
      <c r="QSK1" s="570"/>
      <c r="QSL1" s="570"/>
      <c r="QSM1" s="570"/>
      <c r="QSN1" s="570"/>
      <c r="QSO1" s="570"/>
      <c r="QSP1" s="570"/>
      <c r="QSQ1" s="570"/>
      <c r="QSR1" s="570"/>
      <c r="QSS1" s="570"/>
      <c r="QST1" s="570"/>
      <c r="QSU1" s="570"/>
      <c r="QSV1" s="570"/>
      <c r="QSW1" s="570"/>
      <c r="QSX1" s="570"/>
      <c r="QSY1" s="570"/>
      <c r="QSZ1" s="570"/>
      <c r="QTA1" s="570"/>
      <c r="QTB1" s="570"/>
      <c r="QTC1" s="570"/>
      <c r="QTD1" s="570"/>
      <c r="QTE1" s="570"/>
      <c r="QTF1" s="570"/>
      <c r="QTG1" s="570"/>
      <c r="QTH1" s="570"/>
      <c r="QTI1" s="570"/>
      <c r="QTJ1" s="570"/>
      <c r="QTK1" s="570"/>
      <c r="QTL1" s="570"/>
      <c r="QTM1" s="570"/>
      <c r="QTN1" s="570"/>
      <c r="QTO1" s="570"/>
      <c r="QTP1" s="570"/>
      <c r="QTQ1" s="570"/>
      <c r="QTR1" s="570"/>
      <c r="QTS1" s="570"/>
      <c r="QTT1" s="570"/>
      <c r="QTU1" s="570"/>
      <c r="QTV1" s="570"/>
      <c r="QTW1" s="570"/>
      <c r="QTX1" s="570"/>
      <c r="QTY1" s="570"/>
      <c r="QTZ1" s="570"/>
      <c r="QUA1" s="570"/>
      <c r="QUB1" s="570"/>
      <c r="QUC1" s="570"/>
      <c r="QUD1" s="570"/>
      <c r="QUE1" s="570"/>
      <c r="QUF1" s="570"/>
      <c r="QUG1" s="570"/>
      <c r="QUH1" s="570"/>
      <c r="QUI1" s="570"/>
      <c r="QUJ1" s="570"/>
      <c r="QUK1" s="570"/>
      <c r="QUL1" s="570"/>
      <c r="QUM1" s="570"/>
      <c r="QUN1" s="570"/>
      <c r="QUO1" s="570"/>
      <c r="QUP1" s="570"/>
      <c r="QUQ1" s="570"/>
      <c r="QUR1" s="570"/>
      <c r="QUS1" s="570"/>
      <c r="QUT1" s="570"/>
      <c r="QUU1" s="570"/>
      <c r="QUV1" s="570"/>
      <c r="QUW1" s="570"/>
      <c r="QUX1" s="570"/>
      <c r="QUY1" s="570"/>
      <c r="QUZ1" s="570"/>
      <c r="QVA1" s="570"/>
      <c r="QVB1" s="570"/>
      <c r="QVC1" s="570"/>
      <c r="QVD1" s="570"/>
      <c r="QVE1" s="570"/>
      <c r="QVF1" s="570"/>
      <c r="QVG1" s="570"/>
      <c r="QVH1" s="570"/>
      <c r="QVI1" s="570"/>
      <c r="QVJ1" s="570"/>
      <c r="QVK1" s="570"/>
      <c r="QVL1" s="570"/>
      <c r="QVM1" s="570"/>
      <c r="QVN1" s="570"/>
      <c r="QVO1" s="570"/>
      <c r="QVP1" s="570"/>
      <c r="QVQ1" s="570"/>
      <c r="QVR1" s="570"/>
      <c r="QVS1" s="570"/>
      <c r="QVT1" s="570"/>
      <c r="QVU1" s="570"/>
      <c r="QVV1" s="570"/>
      <c r="QVW1" s="570"/>
      <c r="QVX1" s="570"/>
      <c r="QVY1" s="570"/>
      <c r="QVZ1" s="570"/>
      <c r="QWA1" s="570"/>
      <c r="QWB1" s="570"/>
      <c r="QWC1" s="570"/>
      <c r="QWD1" s="570"/>
      <c r="QWE1" s="570"/>
      <c r="QWF1" s="570"/>
      <c r="QWG1" s="570"/>
      <c r="QWH1" s="570"/>
      <c r="QWI1" s="570"/>
      <c r="QWJ1" s="570"/>
      <c r="QWK1" s="570"/>
      <c r="QWL1" s="570"/>
      <c r="QWM1" s="570"/>
      <c r="QWN1" s="570"/>
      <c r="QWO1" s="570"/>
      <c r="QWP1" s="570"/>
      <c r="QWQ1" s="570"/>
      <c r="QWR1" s="570"/>
      <c r="QWS1" s="570"/>
      <c r="QWT1" s="570"/>
      <c r="QWU1" s="570"/>
      <c r="QWV1" s="570"/>
      <c r="QWW1" s="570"/>
      <c r="QWX1" s="570"/>
      <c r="QWY1" s="570"/>
      <c r="QWZ1" s="570"/>
      <c r="QXA1" s="570"/>
      <c r="QXB1" s="570"/>
      <c r="QXC1" s="570"/>
      <c r="QXD1" s="570"/>
      <c r="QXE1" s="570"/>
      <c r="QXF1" s="570"/>
      <c r="QXG1" s="570"/>
      <c r="QXH1" s="570"/>
      <c r="QXI1" s="570"/>
      <c r="QXJ1" s="570"/>
      <c r="QXK1" s="570"/>
      <c r="QXL1" s="570"/>
      <c r="QXM1" s="570"/>
      <c r="QXN1" s="570"/>
      <c r="QXO1" s="570"/>
      <c r="QXP1" s="570"/>
      <c r="QXQ1" s="570"/>
      <c r="QXR1" s="570"/>
      <c r="QXS1" s="570"/>
      <c r="QXT1" s="570"/>
      <c r="QXU1" s="570"/>
      <c r="QXV1" s="570"/>
      <c r="QXW1" s="570"/>
      <c r="QXX1" s="570"/>
      <c r="QXY1" s="570"/>
      <c r="QXZ1" s="570"/>
      <c r="QYA1" s="570"/>
      <c r="QYB1" s="570"/>
      <c r="QYC1" s="570"/>
      <c r="QYD1" s="570"/>
      <c r="QYE1" s="570"/>
      <c r="QYF1" s="570"/>
      <c r="QYG1" s="570"/>
      <c r="QYH1" s="570"/>
      <c r="QYI1" s="570"/>
      <c r="QYJ1" s="570"/>
      <c r="QYK1" s="570"/>
      <c r="QYL1" s="570"/>
      <c r="QYM1" s="570"/>
      <c r="QYN1" s="570"/>
      <c r="QYO1" s="570"/>
      <c r="QYP1" s="570"/>
      <c r="QYQ1" s="570"/>
      <c r="QYR1" s="570"/>
      <c r="QYS1" s="570"/>
      <c r="QYT1" s="570"/>
      <c r="QYU1" s="570"/>
      <c r="QYV1" s="570"/>
      <c r="QYW1" s="570"/>
      <c r="QYX1" s="570"/>
      <c r="QYY1" s="570"/>
      <c r="QYZ1" s="570"/>
      <c r="QZA1" s="570"/>
      <c r="QZB1" s="570"/>
      <c r="QZC1" s="570"/>
      <c r="QZD1" s="570"/>
      <c r="QZE1" s="570"/>
      <c r="QZF1" s="570"/>
      <c r="QZG1" s="570"/>
      <c r="QZH1" s="570"/>
      <c r="QZI1" s="570"/>
      <c r="QZJ1" s="570"/>
      <c r="QZK1" s="570"/>
      <c r="QZL1" s="570"/>
      <c r="QZM1" s="570"/>
      <c r="QZN1" s="570"/>
      <c r="QZO1" s="570"/>
      <c r="QZP1" s="570"/>
      <c r="QZQ1" s="570"/>
      <c r="QZR1" s="570"/>
      <c r="QZS1" s="570"/>
      <c r="QZT1" s="570"/>
      <c r="QZU1" s="570"/>
      <c r="QZV1" s="570"/>
      <c r="QZW1" s="570"/>
      <c r="QZX1" s="570"/>
      <c r="QZY1" s="570"/>
      <c r="QZZ1" s="570"/>
      <c r="RAA1" s="570"/>
      <c r="RAB1" s="570"/>
      <c r="RAC1" s="570"/>
      <c r="RAD1" s="570"/>
      <c r="RAE1" s="570"/>
      <c r="RAF1" s="570"/>
      <c r="RAG1" s="570"/>
      <c r="RAH1" s="570"/>
      <c r="RAI1" s="570"/>
      <c r="RAJ1" s="570"/>
      <c r="RAK1" s="570"/>
      <c r="RAL1" s="570"/>
      <c r="RAM1" s="570"/>
      <c r="RAN1" s="570"/>
      <c r="RAO1" s="570"/>
      <c r="RAP1" s="570"/>
      <c r="RAQ1" s="570"/>
      <c r="RAR1" s="570"/>
      <c r="RAS1" s="570"/>
      <c r="RAT1" s="570"/>
      <c r="RAU1" s="570"/>
      <c r="RAV1" s="570"/>
      <c r="RAW1" s="570"/>
      <c r="RAX1" s="570"/>
      <c r="RAY1" s="570"/>
      <c r="RAZ1" s="570"/>
      <c r="RBA1" s="570"/>
      <c r="RBB1" s="570"/>
      <c r="RBC1" s="570"/>
      <c r="RBD1" s="570"/>
      <c r="RBE1" s="570"/>
      <c r="RBF1" s="570"/>
      <c r="RBG1" s="570"/>
      <c r="RBH1" s="570"/>
      <c r="RBI1" s="570"/>
      <c r="RBJ1" s="570"/>
      <c r="RBK1" s="570"/>
      <c r="RBL1" s="570"/>
      <c r="RBM1" s="570"/>
      <c r="RBN1" s="570"/>
      <c r="RBO1" s="570"/>
      <c r="RBP1" s="570"/>
      <c r="RBQ1" s="570"/>
      <c r="RBR1" s="570"/>
      <c r="RBS1" s="570"/>
      <c r="RBT1" s="570"/>
      <c r="RBU1" s="570"/>
      <c r="RBV1" s="570"/>
      <c r="RBW1" s="570"/>
      <c r="RBX1" s="570"/>
      <c r="RBY1" s="570"/>
      <c r="RBZ1" s="570"/>
      <c r="RCA1" s="570"/>
      <c r="RCB1" s="570"/>
      <c r="RCC1" s="570"/>
      <c r="RCD1" s="570"/>
      <c r="RCE1" s="570"/>
      <c r="RCF1" s="570"/>
      <c r="RCG1" s="570"/>
      <c r="RCH1" s="570"/>
      <c r="RCI1" s="570"/>
      <c r="RCJ1" s="570"/>
      <c r="RCK1" s="570"/>
      <c r="RCL1" s="570"/>
      <c r="RCM1" s="570"/>
      <c r="RCN1" s="570"/>
      <c r="RCO1" s="570"/>
      <c r="RCP1" s="570"/>
      <c r="RCQ1" s="570"/>
      <c r="RCR1" s="570"/>
      <c r="RCS1" s="570"/>
      <c r="RCT1" s="570"/>
      <c r="RCU1" s="570"/>
      <c r="RCV1" s="570"/>
      <c r="RCW1" s="570"/>
      <c r="RCX1" s="570"/>
      <c r="RCY1" s="570"/>
      <c r="RCZ1" s="570"/>
      <c r="RDA1" s="570"/>
      <c r="RDB1" s="570"/>
      <c r="RDC1" s="570"/>
      <c r="RDD1" s="570"/>
      <c r="RDE1" s="570"/>
      <c r="RDF1" s="570"/>
      <c r="RDG1" s="570"/>
      <c r="RDH1" s="570"/>
      <c r="RDI1" s="570"/>
      <c r="RDJ1" s="570"/>
      <c r="RDK1" s="570"/>
      <c r="RDL1" s="570"/>
      <c r="RDM1" s="570"/>
      <c r="RDN1" s="570"/>
      <c r="RDO1" s="570"/>
      <c r="RDP1" s="570"/>
      <c r="RDQ1" s="570"/>
      <c r="RDR1" s="570"/>
      <c r="RDS1" s="570"/>
      <c r="RDT1" s="570"/>
      <c r="RDU1" s="570"/>
      <c r="RDV1" s="570"/>
      <c r="RDW1" s="570"/>
      <c r="RDX1" s="570"/>
      <c r="RDY1" s="570"/>
      <c r="RDZ1" s="570"/>
      <c r="REA1" s="570"/>
      <c r="REB1" s="570"/>
      <c r="REC1" s="570"/>
      <c r="RED1" s="570"/>
      <c r="REE1" s="570"/>
      <c r="REF1" s="570"/>
      <c r="REG1" s="570"/>
      <c r="REH1" s="570"/>
      <c r="REI1" s="570"/>
      <c r="REJ1" s="570"/>
      <c r="REK1" s="570"/>
      <c r="REL1" s="570"/>
      <c r="REM1" s="570"/>
      <c r="REN1" s="570"/>
      <c r="REO1" s="570"/>
      <c r="REP1" s="570"/>
      <c r="REQ1" s="570"/>
      <c r="RER1" s="570"/>
      <c r="RES1" s="570"/>
      <c r="RET1" s="570"/>
      <c r="REU1" s="570"/>
      <c r="REV1" s="570"/>
      <c r="REW1" s="570"/>
      <c r="REX1" s="570"/>
      <c r="REY1" s="570"/>
      <c r="REZ1" s="570"/>
      <c r="RFA1" s="570"/>
      <c r="RFB1" s="570"/>
      <c r="RFC1" s="570"/>
      <c r="RFD1" s="570"/>
      <c r="RFE1" s="570"/>
      <c r="RFF1" s="570"/>
      <c r="RFG1" s="570"/>
      <c r="RFH1" s="570"/>
      <c r="RFI1" s="570"/>
      <c r="RFJ1" s="570"/>
      <c r="RFK1" s="570"/>
      <c r="RFL1" s="570"/>
      <c r="RFM1" s="570"/>
      <c r="RFN1" s="570"/>
      <c r="RFO1" s="570"/>
      <c r="RFP1" s="570"/>
      <c r="RFQ1" s="570"/>
      <c r="RFR1" s="570"/>
      <c r="RFS1" s="570"/>
      <c r="RFT1" s="570"/>
      <c r="RFU1" s="570"/>
      <c r="RFV1" s="570"/>
      <c r="RFW1" s="570"/>
      <c r="RFX1" s="570"/>
      <c r="RFY1" s="570"/>
      <c r="RFZ1" s="570"/>
      <c r="RGA1" s="570"/>
      <c r="RGB1" s="570"/>
      <c r="RGC1" s="570"/>
      <c r="RGD1" s="570"/>
      <c r="RGE1" s="570"/>
      <c r="RGF1" s="570"/>
      <c r="RGG1" s="570"/>
      <c r="RGH1" s="570"/>
      <c r="RGI1" s="570"/>
      <c r="RGJ1" s="570"/>
      <c r="RGK1" s="570"/>
      <c r="RGL1" s="570"/>
      <c r="RGM1" s="570"/>
      <c r="RGN1" s="570"/>
      <c r="RGO1" s="570"/>
      <c r="RGP1" s="570"/>
      <c r="RGQ1" s="570"/>
      <c r="RGR1" s="570"/>
      <c r="RGS1" s="570"/>
      <c r="RGT1" s="570"/>
      <c r="RGU1" s="570"/>
      <c r="RGV1" s="570"/>
      <c r="RGW1" s="570"/>
      <c r="RGX1" s="570"/>
      <c r="RGY1" s="570"/>
      <c r="RGZ1" s="570"/>
      <c r="RHA1" s="570"/>
      <c r="RHB1" s="570"/>
      <c r="RHC1" s="570"/>
      <c r="RHD1" s="570"/>
      <c r="RHE1" s="570"/>
      <c r="RHF1" s="570"/>
      <c r="RHG1" s="570"/>
      <c r="RHH1" s="570"/>
      <c r="RHI1" s="570"/>
      <c r="RHJ1" s="570"/>
      <c r="RHK1" s="570"/>
      <c r="RHL1" s="570"/>
      <c r="RHM1" s="570"/>
      <c r="RHN1" s="570"/>
      <c r="RHO1" s="570"/>
      <c r="RHP1" s="570"/>
      <c r="RHQ1" s="570"/>
      <c r="RHR1" s="570"/>
      <c r="RHS1" s="570"/>
      <c r="RHT1" s="570"/>
      <c r="RHU1" s="570"/>
      <c r="RHV1" s="570"/>
      <c r="RHW1" s="570"/>
      <c r="RHX1" s="570"/>
      <c r="RHY1" s="570"/>
      <c r="RHZ1" s="570"/>
      <c r="RIA1" s="570"/>
      <c r="RIB1" s="570"/>
      <c r="RIC1" s="570"/>
      <c r="RID1" s="570"/>
      <c r="RIE1" s="570"/>
      <c r="RIF1" s="570"/>
      <c r="RIG1" s="570"/>
      <c r="RIH1" s="570"/>
      <c r="RII1" s="570"/>
      <c r="RIJ1" s="570"/>
      <c r="RIK1" s="570"/>
      <c r="RIL1" s="570"/>
      <c r="RIM1" s="570"/>
      <c r="RIN1" s="570"/>
      <c r="RIO1" s="570"/>
      <c r="RIP1" s="570"/>
      <c r="RIQ1" s="570"/>
      <c r="RIR1" s="570"/>
      <c r="RIS1" s="570"/>
      <c r="RIT1" s="570"/>
      <c r="RIU1" s="570"/>
      <c r="RIV1" s="570"/>
      <c r="RIW1" s="570"/>
      <c r="RIX1" s="570"/>
      <c r="RIY1" s="570"/>
      <c r="RIZ1" s="570"/>
      <c r="RJA1" s="570"/>
      <c r="RJB1" s="570"/>
      <c r="RJC1" s="570"/>
      <c r="RJD1" s="570"/>
      <c r="RJE1" s="570"/>
      <c r="RJF1" s="570"/>
      <c r="RJG1" s="570"/>
      <c r="RJH1" s="570"/>
      <c r="RJI1" s="570"/>
      <c r="RJJ1" s="570"/>
      <c r="RJK1" s="570"/>
      <c r="RJL1" s="570"/>
      <c r="RJM1" s="570"/>
      <c r="RJN1" s="570"/>
      <c r="RJO1" s="570"/>
      <c r="RJP1" s="570"/>
      <c r="RJQ1" s="570"/>
      <c r="RJR1" s="570"/>
      <c r="RJS1" s="570"/>
      <c r="RJT1" s="570"/>
      <c r="RJU1" s="570"/>
      <c r="RJV1" s="570"/>
      <c r="RJW1" s="570"/>
      <c r="RJX1" s="570"/>
      <c r="RJY1" s="570"/>
      <c r="RJZ1" s="570"/>
      <c r="RKA1" s="570"/>
      <c r="RKB1" s="570"/>
      <c r="RKC1" s="570"/>
      <c r="RKD1" s="570"/>
      <c r="RKE1" s="570"/>
      <c r="RKF1" s="570"/>
      <c r="RKG1" s="570"/>
      <c r="RKH1" s="570"/>
      <c r="RKI1" s="570"/>
      <c r="RKJ1" s="570"/>
      <c r="RKK1" s="570"/>
      <c r="RKL1" s="570"/>
      <c r="RKM1" s="570"/>
      <c r="RKN1" s="570"/>
      <c r="RKO1" s="570"/>
      <c r="RKP1" s="570"/>
      <c r="RKQ1" s="570"/>
      <c r="RKR1" s="570"/>
      <c r="RKS1" s="570"/>
      <c r="RKT1" s="570"/>
      <c r="RKU1" s="570"/>
      <c r="RKV1" s="570"/>
      <c r="RKW1" s="570"/>
      <c r="RKX1" s="570"/>
      <c r="RKY1" s="570"/>
      <c r="RKZ1" s="570"/>
      <c r="RLA1" s="570"/>
      <c r="RLB1" s="570"/>
      <c r="RLC1" s="570"/>
      <c r="RLD1" s="570"/>
      <c r="RLE1" s="570"/>
      <c r="RLF1" s="570"/>
      <c r="RLG1" s="570"/>
      <c r="RLH1" s="570"/>
      <c r="RLI1" s="570"/>
      <c r="RLJ1" s="570"/>
      <c r="RLK1" s="570"/>
      <c r="RLL1" s="570"/>
      <c r="RLM1" s="570"/>
      <c r="RLN1" s="570"/>
      <c r="RLO1" s="570"/>
      <c r="RLP1" s="570"/>
      <c r="RLQ1" s="570"/>
      <c r="RLR1" s="570"/>
      <c r="RLS1" s="570"/>
      <c r="RLT1" s="570"/>
      <c r="RLU1" s="570"/>
      <c r="RLV1" s="570"/>
      <c r="RLW1" s="570"/>
      <c r="RLX1" s="570"/>
      <c r="RLY1" s="570"/>
      <c r="RLZ1" s="570"/>
      <c r="RMA1" s="570"/>
      <c r="RMB1" s="570"/>
      <c r="RMC1" s="570"/>
      <c r="RMD1" s="570"/>
      <c r="RME1" s="570"/>
      <c r="RMF1" s="570"/>
      <c r="RMG1" s="570"/>
      <c r="RMH1" s="570"/>
      <c r="RMI1" s="570"/>
      <c r="RMJ1" s="570"/>
      <c r="RMK1" s="570"/>
      <c r="RML1" s="570"/>
      <c r="RMM1" s="570"/>
      <c r="RMN1" s="570"/>
      <c r="RMO1" s="570"/>
      <c r="RMP1" s="570"/>
      <c r="RMQ1" s="570"/>
      <c r="RMR1" s="570"/>
      <c r="RMS1" s="570"/>
      <c r="RMT1" s="570"/>
      <c r="RMU1" s="570"/>
      <c r="RMV1" s="570"/>
      <c r="RMW1" s="570"/>
      <c r="RMX1" s="570"/>
      <c r="RMY1" s="570"/>
      <c r="RMZ1" s="570"/>
      <c r="RNA1" s="570"/>
      <c r="RNB1" s="570"/>
      <c r="RNC1" s="570"/>
      <c r="RND1" s="570"/>
      <c r="RNE1" s="570"/>
      <c r="RNF1" s="570"/>
      <c r="RNG1" s="570"/>
      <c r="RNH1" s="570"/>
      <c r="RNI1" s="570"/>
      <c r="RNJ1" s="570"/>
      <c r="RNK1" s="570"/>
      <c r="RNL1" s="570"/>
      <c r="RNM1" s="570"/>
      <c r="RNN1" s="570"/>
      <c r="RNO1" s="570"/>
      <c r="RNP1" s="570"/>
      <c r="RNQ1" s="570"/>
      <c r="RNR1" s="570"/>
      <c r="RNS1" s="570"/>
      <c r="RNT1" s="570"/>
      <c r="RNU1" s="570"/>
      <c r="RNV1" s="570"/>
      <c r="RNW1" s="570"/>
      <c r="RNX1" s="570"/>
      <c r="RNY1" s="570"/>
      <c r="RNZ1" s="570"/>
      <c r="ROA1" s="570"/>
      <c r="ROB1" s="570"/>
      <c r="ROC1" s="570"/>
      <c r="ROD1" s="570"/>
      <c r="ROE1" s="570"/>
      <c r="ROF1" s="570"/>
      <c r="ROG1" s="570"/>
      <c r="ROH1" s="570"/>
      <c r="ROI1" s="570"/>
      <c r="ROJ1" s="570"/>
      <c r="ROK1" s="570"/>
      <c r="ROL1" s="570"/>
      <c r="ROM1" s="570"/>
      <c r="RON1" s="570"/>
      <c r="ROO1" s="570"/>
      <c r="ROP1" s="570"/>
      <c r="ROQ1" s="570"/>
      <c r="ROR1" s="570"/>
      <c r="ROS1" s="570"/>
      <c r="ROT1" s="570"/>
      <c r="ROU1" s="570"/>
      <c r="ROV1" s="570"/>
      <c r="ROW1" s="570"/>
      <c r="ROX1" s="570"/>
      <c r="ROY1" s="570"/>
      <c r="ROZ1" s="570"/>
      <c r="RPA1" s="570"/>
      <c r="RPB1" s="570"/>
      <c r="RPC1" s="570"/>
      <c r="RPD1" s="570"/>
      <c r="RPE1" s="570"/>
      <c r="RPF1" s="570"/>
      <c r="RPG1" s="570"/>
      <c r="RPH1" s="570"/>
      <c r="RPI1" s="570"/>
      <c r="RPJ1" s="570"/>
      <c r="RPK1" s="570"/>
      <c r="RPL1" s="570"/>
      <c r="RPM1" s="570"/>
      <c r="RPN1" s="570"/>
      <c r="RPO1" s="570"/>
      <c r="RPP1" s="570"/>
      <c r="RPQ1" s="570"/>
      <c r="RPR1" s="570"/>
      <c r="RPS1" s="570"/>
      <c r="RPT1" s="570"/>
      <c r="RPU1" s="570"/>
      <c r="RPV1" s="570"/>
      <c r="RPW1" s="570"/>
      <c r="RPX1" s="570"/>
      <c r="RPY1" s="570"/>
      <c r="RPZ1" s="570"/>
      <c r="RQA1" s="570"/>
      <c r="RQB1" s="570"/>
      <c r="RQC1" s="570"/>
      <c r="RQD1" s="570"/>
      <c r="RQE1" s="570"/>
      <c r="RQF1" s="570"/>
      <c r="RQG1" s="570"/>
      <c r="RQH1" s="570"/>
      <c r="RQI1" s="570"/>
      <c r="RQJ1" s="570"/>
      <c r="RQK1" s="570"/>
      <c r="RQL1" s="570"/>
      <c r="RQM1" s="570"/>
      <c r="RQN1" s="570"/>
      <c r="RQO1" s="570"/>
      <c r="RQP1" s="570"/>
      <c r="RQQ1" s="570"/>
      <c r="RQR1" s="570"/>
      <c r="RQS1" s="570"/>
      <c r="RQT1" s="570"/>
      <c r="RQU1" s="570"/>
      <c r="RQV1" s="570"/>
      <c r="RQW1" s="570"/>
      <c r="RQX1" s="570"/>
      <c r="RQY1" s="570"/>
      <c r="RQZ1" s="570"/>
      <c r="RRA1" s="570"/>
      <c r="RRB1" s="570"/>
      <c r="RRC1" s="570"/>
      <c r="RRD1" s="570"/>
      <c r="RRE1" s="570"/>
      <c r="RRF1" s="570"/>
      <c r="RRG1" s="570"/>
      <c r="RRH1" s="570"/>
      <c r="RRI1" s="570"/>
      <c r="RRJ1" s="570"/>
      <c r="RRK1" s="570"/>
      <c r="RRL1" s="570"/>
      <c r="RRM1" s="570"/>
      <c r="RRN1" s="570"/>
      <c r="RRO1" s="570"/>
      <c r="RRP1" s="570"/>
      <c r="RRQ1" s="570"/>
      <c r="RRR1" s="570"/>
      <c r="RRS1" s="570"/>
      <c r="RRT1" s="570"/>
      <c r="RRU1" s="570"/>
      <c r="RRV1" s="570"/>
      <c r="RRW1" s="570"/>
      <c r="RRX1" s="570"/>
      <c r="RRY1" s="570"/>
      <c r="RRZ1" s="570"/>
      <c r="RSA1" s="570"/>
      <c r="RSB1" s="570"/>
      <c r="RSC1" s="570"/>
      <c r="RSD1" s="570"/>
      <c r="RSE1" s="570"/>
      <c r="RSF1" s="570"/>
      <c r="RSG1" s="570"/>
      <c r="RSH1" s="570"/>
      <c r="RSI1" s="570"/>
      <c r="RSJ1" s="570"/>
      <c r="RSK1" s="570"/>
      <c r="RSL1" s="570"/>
      <c r="RSM1" s="570"/>
      <c r="RSN1" s="570"/>
      <c r="RSO1" s="570"/>
      <c r="RSP1" s="570"/>
      <c r="RSQ1" s="570"/>
      <c r="RSR1" s="570"/>
      <c r="RSS1" s="570"/>
      <c r="RST1" s="570"/>
      <c r="RSU1" s="570"/>
      <c r="RSV1" s="570"/>
      <c r="RSW1" s="570"/>
      <c r="RSX1" s="570"/>
      <c r="RSY1" s="570"/>
      <c r="RSZ1" s="570"/>
      <c r="RTA1" s="570"/>
      <c r="RTB1" s="570"/>
      <c r="RTC1" s="570"/>
      <c r="RTD1" s="570"/>
      <c r="RTE1" s="570"/>
      <c r="RTF1" s="570"/>
      <c r="RTG1" s="570"/>
      <c r="RTH1" s="570"/>
      <c r="RTI1" s="570"/>
      <c r="RTJ1" s="570"/>
      <c r="RTK1" s="570"/>
      <c r="RTL1" s="570"/>
      <c r="RTM1" s="570"/>
      <c r="RTN1" s="570"/>
      <c r="RTO1" s="570"/>
      <c r="RTP1" s="570"/>
      <c r="RTQ1" s="570"/>
      <c r="RTR1" s="570"/>
      <c r="RTS1" s="570"/>
      <c r="RTT1" s="570"/>
      <c r="RTU1" s="570"/>
      <c r="RTV1" s="570"/>
      <c r="RTW1" s="570"/>
      <c r="RTX1" s="570"/>
      <c r="RTY1" s="570"/>
      <c r="RTZ1" s="570"/>
      <c r="RUA1" s="570"/>
      <c r="RUB1" s="570"/>
      <c r="RUC1" s="570"/>
      <c r="RUD1" s="570"/>
      <c r="RUE1" s="570"/>
      <c r="RUF1" s="570"/>
      <c r="RUG1" s="570"/>
      <c r="RUH1" s="570"/>
      <c r="RUI1" s="570"/>
      <c r="RUJ1" s="570"/>
      <c r="RUK1" s="570"/>
      <c r="RUL1" s="570"/>
      <c r="RUM1" s="570"/>
      <c r="RUN1" s="570"/>
      <c r="RUO1" s="570"/>
      <c r="RUP1" s="570"/>
      <c r="RUQ1" s="570"/>
      <c r="RUR1" s="570"/>
      <c r="RUS1" s="570"/>
      <c r="RUT1" s="570"/>
      <c r="RUU1" s="570"/>
      <c r="RUV1" s="570"/>
      <c r="RUW1" s="570"/>
      <c r="RUX1" s="570"/>
      <c r="RUY1" s="570"/>
      <c r="RUZ1" s="570"/>
      <c r="RVA1" s="570"/>
      <c r="RVB1" s="570"/>
      <c r="RVC1" s="570"/>
      <c r="RVD1" s="570"/>
      <c r="RVE1" s="570"/>
      <c r="RVF1" s="570"/>
      <c r="RVG1" s="570"/>
      <c r="RVH1" s="570"/>
      <c r="RVI1" s="570"/>
      <c r="RVJ1" s="570"/>
      <c r="RVK1" s="570"/>
      <c r="RVL1" s="570"/>
      <c r="RVM1" s="570"/>
      <c r="RVN1" s="570"/>
      <c r="RVO1" s="570"/>
      <c r="RVP1" s="570"/>
      <c r="RVQ1" s="570"/>
      <c r="RVR1" s="570"/>
      <c r="RVS1" s="570"/>
      <c r="RVT1" s="570"/>
      <c r="RVU1" s="570"/>
      <c r="RVV1" s="570"/>
      <c r="RVW1" s="570"/>
      <c r="RVX1" s="570"/>
      <c r="RVY1" s="570"/>
      <c r="RVZ1" s="570"/>
      <c r="RWA1" s="570"/>
      <c r="RWB1" s="570"/>
      <c r="RWC1" s="570"/>
      <c r="RWD1" s="570"/>
      <c r="RWE1" s="570"/>
      <c r="RWF1" s="570"/>
      <c r="RWG1" s="570"/>
      <c r="RWH1" s="570"/>
      <c r="RWI1" s="570"/>
      <c r="RWJ1" s="570"/>
      <c r="RWK1" s="570"/>
      <c r="RWL1" s="570"/>
      <c r="RWM1" s="570"/>
      <c r="RWN1" s="570"/>
      <c r="RWO1" s="570"/>
      <c r="RWP1" s="570"/>
      <c r="RWQ1" s="570"/>
      <c r="RWR1" s="570"/>
      <c r="RWS1" s="570"/>
      <c r="RWT1" s="570"/>
      <c r="RWU1" s="570"/>
      <c r="RWV1" s="570"/>
      <c r="RWW1" s="570"/>
      <c r="RWX1" s="570"/>
      <c r="RWY1" s="570"/>
      <c r="RWZ1" s="570"/>
      <c r="RXA1" s="570"/>
      <c r="RXB1" s="570"/>
      <c r="RXC1" s="570"/>
      <c r="RXD1" s="570"/>
      <c r="RXE1" s="570"/>
      <c r="RXF1" s="570"/>
      <c r="RXG1" s="570"/>
      <c r="RXH1" s="570"/>
      <c r="RXI1" s="570"/>
      <c r="RXJ1" s="570"/>
      <c r="RXK1" s="570"/>
      <c r="RXL1" s="570"/>
      <c r="RXM1" s="570"/>
      <c r="RXN1" s="570"/>
      <c r="RXO1" s="570"/>
      <c r="RXP1" s="570"/>
      <c r="RXQ1" s="570"/>
      <c r="RXR1" s="570"/>
      <c r="RXS1" s="570"/>
      <c r="RXT1" s="570"/>
      <c r="RXU1" s="570"/>
      <c r="RXV1" s="570"/>
      <c r="RXW1" s="570"/>
      <c r="RXX1" s="570"/>
      <c r="RXY1" s="570"/>
      <c r="RXZ1" s="570"/>
      <c r="RYA1" s="570"/>
      <c r="RYB1" s="570"/>
      <c r="RYC1" s="570"/>
      <c r="RYD1" s="570"/>
      <c r="RYE1" s="570"/>
      <c r="RYF1" s="570"/>
      <c r="RYG1" s="570"/>
      <c r="RYH1" s="570"/>
      <c r="RYI1" s="570"/>
      <c r="RYJ1" s="570"/>
      <c r="RYK1" s="570"/>
      <c r="RYL1" s="570"/>
      <c r="RYM1" s="570"/>
      <c r="RYN1" s="570"/>
      <c r="RYO1" s="570"/>
      <c r="RYP1" s="570"/>
      <c r="RYQ1" s="570"/>
      <c r="RYR1" s="570"/>
      <c r="RYS1" s="570"/>
      <c r="RYT1" s="570"/>
      <c r="RYU1" s="570"/>
      <c r="RYV1" s="570"/>
      <c r="RYW1" s="570"/>
      <c r="RYX1" s="570"/>
      <c r="RYY1" s="570"/>
      <c r="RYZ1" s="570"/>
      <c r="RZA1" s="570"/>
      <c r="RZB1" s="570"/>
      <c r="RZC1" s="570"/>
      <c r="RZD1" s="570"/>
      <c r="RZE1" s="570"/>
      <c r="RZF1" s="570"/>
      <c r="RZG1" s="570"/>
      <c r="RZH1" s="570"/>
      <c r="RZI1" s="570"/>
      <c r="RZJ1" s="570"/>
      <c r="RZK1" s="570"/>
      <c r="RZL1" s="570"/>
      <c r="RZM1" s="570"/>
      <c r="RZN1" s="570"/>
      <c r="RZO1" s="570"/>
      <c r="RZP1" s="570"/>
      <c r="RZQ1" s="570"/>
      <c r="RZR1" s="570"/>
      <c r="RZS1" s="570"/>
      <c r="RZT1" s="570"/>
      <c r="RZU1" s="570"/>
      <c r="RZV1" s="570"/>
      <c r="RZW1" s="570"/>
      <c r="RZX1" s="570"/>
      <c r="RZY1" s="570"/>
      <c r="RZZ1" s="570"/>
      <c r="SAA1" s="570"/>
      <c r="SAB1" s="570"/>
      <c r="SAC1" s="570"/>
      <c r="SAD1" s="570"/>
      <c r="SAE1" s="570"/>
      <c r="SAF1" s="570"/>
      <c r="SAG1" s="570"/>
      <c r="SAH1" s="570"/>
      <c r="SAI1" s="570"/>
      <c r="SAJ1" s="570"/>
      <c r="SAK1" s="570"/>
      <c r="SAL1" s="570"/>
      <c r="SAM1" s="570"/>
      <c r="SAN1" s="570"/>
      <c r="SAO1" s="570"/>
      <c r="SAP1" s="570"/>
      <c r="SAQ1" s="570"/>
      <c r="SAR1" s="570"/>
      <c r="SAS1" s="570"/>
      <c r="SAT1" s="570"/>
      <c r="SAU1" s="570"/>
      <c r="SAV1" s="570"/>
      <c r="SAW1" s="570"/>
      <c r="SAX1" s="570"/>
      <c r="SAY1" s="570"/>
      <c r="SAZ1" s="570"/>
      <c r="SBA1" s="570"/>
      <c r="SBB1" s="570"/>
      <c r="SBC1" s="570"/>
      <c r="SBD1" s="570"/>
      <c r="SBE1" s="570"/>
      <c r="SBF1" s="570"/>
      <c r="SBG1" s="570"/>
      <c r="SBH1" s="570"/>
      <c r="SBI1" s="570"/>
      <c r="SBJ1" s="570"/>
      <c r="SBK1" s="570"/>
      <c r="SBL1" s="570"/>
      <c r="SBM1" s="570"/>
      <c r="SBN1" s="570"/>
      <c r="SBO1" s="570"/>
      <c r="SBP1" s="570"/>
      <c r="SBQ1" s="570"/>
      <c r="SBR1" s="570"/>
      <c r="SBS1" s="570"/>
      <c r="SBT1" s="570"/>
      <c r="SBU1" s="570"/>
      <c r="SBV1" s="570"/>
      <c r="SBW1" s="570"/>
      <c r="SBX1" s="570"/>
      <c r="SBY1" s="570"/>
      <c r="SBZ1" s="570"/>
      <c r="SCA1" s="570"/>
      <c r="SCB1" s="570"/>
      <c r="SCC1" s="570"/>
      <c r="SCD1" s="570"/>
      <c r="SCE1" s="570"/>
      <c r="SCF1" s="570"/>
      <c r="SCG1" s="570"/>
      <c r="SCH1" s="570"/>
      <c r="SCI1" s="570"/>
      <c r="SCJ1" s="570"/>
      <c r="SCK1" s="570"/>
      <c r="SCL1" s="570"/>
      <c r="SCM1" s="570"/>
      <c r="SCN1" s="570"/>
      <c r="SCO1" s="570"/>
      <c r="SCP1" s="570"/>
      <c r="SCQ1" s="570"/>
      <c r="SCR1" s="570"/>
      <c r="SCS1" s="570"/>
      <c r="SCT1" s="570"/>
      <c r="SCU1" s="570"/>
      <c r="SCV1" s="570"/>
      <c r="SCW1" s="570"/>
      <c r="SCX1" s="570"/>
      <c r="SCY1" s="570"/>
      <c r="SCZ1" s="570"/>
      <c r="SDA1" s="570"/>
      <c r="SDB1" s="570"/>
      <c r="SDC1" s="570"/>
      <c r="SDD1" s="570"/>
      <c r="SDE1" s="570"/>
      <c r="SDF1" s="570"/>
      <c r="SDG1" s="570"/>
      <c r="SDH1" s="570"/>
      <c r="SDI1" s="570"/>
      <c r="SDJ1" s="570"/>
      <c r="SDK1" s="570"/>
      <c r="SDL1" s="570"/>
      <c r="SDM1" s="570"/>
      <c r="SDN1" s="570"/>
      <c r="SDO1" s="570"/>
      <c r="SDP1" s="570"/>
      <c r="SDQ1" s="570"/>
      <c r="SDR1" s="570"/>
      <c r="SDS1" s="570"/>
      <c r="SDT1" s="570"/>
      <c r="SDU1" s="570"/>
      <c r="SDV1" s="570"/>
      <c r="SDW1" s="570"/>
      <c r="SDX1" s="570"/>
      <c r="SDY1" s="570"/>
      <c r="SDZ1" s="570"/>
      <c r="SEA1" s="570"/>
      <c r="SEB1" s="570"/>
      <c r="SEC1" s="570"/>
      <c r="SED1" s="570"/>
      <c r="SEE1" s="570"/>
      <c r="SEF1" s="570"/>
      <c r="SEG1" s="570"/>
      <c r="SEH1" s="570"/>
      <c r="SEI1" s="570"/>
      <c r="SEJ1" s="570"/>
      <c r="SEK1" s="570"/>
      <c r="SEL1" s="570"/>
      <c r="SEM1" s="570"/>
      <c r="SEN1" s="570"/>
      <c r="SEO1" s="570"/>
      <c r="SEP1" s="570"/>
      <c r="SEQ1" s="570"/>
      <c r="SER1" s="570"/>
      <c r="SES1" s="570"/>
      <c r="SET1" s="570"/>
      <c r="SEU1" s="570"/>
      <c r="SEV1" s="570"/>
      <c r="SEW1" s="570"/>
      <c r="SEX1" s="570"/>
      <c r="SEY1" s="570"/>
      <c r="SEZ1" s="570"/>
      <c r="SFA1" s="570"/>
      <c r="SFB1" s="570"/>
      <c r="SFC1" s="570"/>
      <c r="SFD1" s="570"/>
      <c r="SFE1" s="570"/>
      <c r="SFF1" s="570"/>
      <c r="SFG1" s="570"/>
      <c r="SFH1" s="570"/>
      <c r="SFI1" s="570"/>
      <c r="SFJ1" s="570"/>
      <c r="SFK1" s="570"/>
      <c r="SFL1" s="570"/>
      <c r="SFM1" s="570"/>
      <c r="SFN1" s="570"/>
      <c r="SFO1" s="570"/>
      <c r="SFP1" s="570"/>
      <c r="SFQ1" s="570"/>
      <c r="SFR1" s="570"/>
      <c r="SFS1" s="570"/>
      <c r="SFT1" s="570"/>
      <c r="SFU1" s="570"/>
      <c r="SFV1" s="570"/>
      <c r="SFW1" s="570"/>
      <c r="SFX1" s="570"/>
      <c r="SFY1" s="570"/>
      <c r="SFZ1" s="570"/>
      <c r="SGA1" s="570"/>
      <c r="SGB1" s="570"/>
      <c r="SGC1" s="570"/>
      <c r="SGD1" s="570"/>
      <c r="SGE1" s="570"/>
      <c r="SGF1" s="570"/>
      <c r="SGG1" s="570"/>
      <c r="SGH1" s="570"/>
      <c r="SGI1" s="570"/>
      <c r="SGJ1" s="570"/>
      <c r="SGK1" s="570"/>
      <c r="SGL1" s="570"/>
      <c r="SGM1" s="570"/>
      <c r="SGN1" s="570"/>
      <c r="SGO1" s="570"/>
      <c r="SGP1" s="570"/>
      <c r="SGQ1" s="570"/>
      <c r="SGR1" s="570"/>
      <c r="SGS1" s="570"/>
      <c r="SGT1" s="570"/>
      <c r="SGU1" s="570"/>
      <c r="SGV1" s="570"/>
      <c r="SGW1" s="570"/>
      <c r="SGX1" s="570"/>
      <c r="SGY1" s="570"/>
      <c r="SGZ1" s="570"/>
      <c r="SHA1" s="570"/>
      <c r="SHB1" s="570"/>
      <c r="SHC1" s="570"/>
      <c r="SHD1" s="570"/>
      <c r="SHE1" s="570"/>
      <c r="SHF1" s="570"/>
      <c r="SHG1" s="570"/>
      <c r="SHH1" s="570"/>
      <c r="SHI1" s="570"/>
      <c r="SHJ1" s="570"/>
      <c r="SHK1" s="570"/>
      <c r="SHL1" s="570"/>
      <c r="SHM1" s="570"/>
      <c r="SHN1" s="570"/>
      <c r="SHO1" s="570"/>
      <c r="SHP1" s="570"/>
      <c r="SHQ1" s="570"/>
      <c r="SHR1" s="570"/>
      <c r="SHS1" s="570"/>
      <c r="SHT1" s="570"/>
      <c r="SHU1" s="570"/>
      <c r="SHV1" s="570"/>
      <c r="SHW1" s="570"/>
      <c r="SHX1" s="570"/>
      <c r="SHY1" s="570"/>
      <c r="SHZ1" s="570"/>
      <c r="SIA1" s="570"/>
      <c r="SIB1" s="570"/>
      <c r="SIC1" s="570"/>
      <c r="SID1" s="570"/>
      <c r="SIE1" s="570"/>
      <c r="SIF1" s="570"/>
      <c r="SIG1" s="570"/>
      <c r="SIH1" s="570"/>
      <c r="SII1" s="570"/>
      <c r="SIJ1" s="570"/>
      <c r="SIK1" s="570"/>
      <c r="SIL1" s="570"/>
      <c r="SIM1" s="570"/>
      <c r="SIN1" s="570"/>
      <c r="SIO1" s="570"/>
      <c r="SIP1" s="570"/>
      <c r="SIQ1" s="570"/>
      <c r="SIR1" s="570"/>
      <c r="SIS1" s="570"/>
      <c r="SIT1" s="570"/>
      <c r="SIU1" s="570"/>
      <c r="SIV1" s="570"/>
      <c r="SIW1" s="570"/>
      <c r="SIX1" s="570"/>
      <c r="SIY1" s="570"/>
      <c r="SIZ1" s="570"/>
      <c r="SJA1" s="570"/>
      <c r="SJB1" s="570"/>
      <c r="SJC1" s="570"/>
      <c r="SJD1" s="570"/>
      <c r="SJE1" s="570"/>
      <c r="SJF1" s="570"/>
      <c r="SJG1" s="570"/>
      <c r="SJH1" s="570"/>
      <c r="SJI1" s="570"/>
      <c r="SJJ1" s="570"/>
      <c r="SJK1" s="570"/>
      <c r="SJL1" s="570"/>
      <c r="SJM1" s="570"/>
      <c r="SJN1" s="570"/>
      <c r="SJO1" s="570"/>
      <c r="SJP1" s="570"/>
      <c r="SJQ1" s="570"/>
      <c r="SJR1" s="570"/>
      <c r="SJS1" s="570"/>
      <c r="SJT1" s="570"/>
      <c r="SJU1" s="570"/>
      <c r="SJV1" s="570"/>
      <c r="SJW1" s="570"/>
      <c r="SJX1" s="570"/>
      <c r="SJY1" s="570"/>
      <c r="SJZ1" s="570"/>
      <c r="SKA1" s="570"/>
      <c r="SKB1" s="570"/>
      <c r="SKC1" s="570"/>
      <c r="SKD1" s="570"/>
      <c r="SKE1" s="570"/>
      <c r="SKF1" s="570"/>
      <c r="SKG1" s="570"/>
      <c r="SKH1" s="570"/>
      <c r="SKI1" s="570"/>
      <c r="SKJ1" s="570"/>
      <c r="SKK1" s="570"/>
      <c r="SKL1" s="570"/>
      <c r="SKM1" s="570"/>
      <c r="SKN1" s="570"/>
      <c r="SKO1" s="570"/>
      <c r="SKP1" s="570"/>
      <c r="SKQ1" s="570"/>
      <c r="SKR1" s="570"/>
      <c r="SKS1" s="570"/>
      <c r="SKT1" s="570"/>
      <c r="SKU1" s="570"/>
      <c r="SKV1" s="570"/>
      <c r="SKW1" s="570"/>
      <c r="SKX1" s="570"/>
      <c r="SKY1" s="570"/>
      <c r="SKZ1" s="570"/>
      <c r="SLA1" s="570"/>
      <c r="SLB1" s="570"/>
      <c r="SLC1" s="570"/>
      <c r="SLD1" s="570"/>
      <c r="SLE1" s="570"/>
      <c r="SLF1" s="570"/>
      <c r="SLG1" s="570"/>
      <c r="SLH1" s="570"/>
      <c r="SLI1" s="570"/>
      <c r="SLJ1" s="570"/>
      <c r="SLK1" s="570"/>
      <c r="SLL1" s="570"/>
      <c r="SLM1" s="570"/>
      <c r="SLN1" s="570"/>
      <c r="SLO1" s="570"/>
      <c r="SLP1" s="570"/>
      <c r="SLQ1" s="570"/>
      <c r="SLR1" s="570"/>
      <c r="SLS1" s="570"/>
      <c r="SLT1" s="570"/>
      <c r="SLU1" s="570"/>
      <c r="SLV1" s="570"/>
      <c r="SLW1" s="570"/>
      <c r="SLX1" s="570"/>
      <c r="SLY1" s="570"/>
      <c r="SLZ1" s="570"/>
      <c r="SMA1" s="570"/>
      <c r="SMB1" s="570"/>
      <c r="SMC1" s="570"/>
      <c r="SMD1" s="570"/>
      <c r="SME1" s="570"/>
      <c r="SMF1" s="570"/>
      <c r="SMG1" s="570"/>
      <c r="SMH1" s="570"/>
      <c r="SMI1" s="570"/>
      <c r="SMJ1" s="570"/>
      <c r="SMK1" s="570"/>
      <c r="SML1" s="570"/>
      <c r="SMM1" s="570"/>
      <c r="SMN1" s="570"/>
      <c r="SMO1" s="570"/>
      <c r="SMP1" s="570"/>
      <c r="SMQ1" s="570"/>
      <c r="SMR1" s="570"/>
      <c r="SMS1" s="570"/>
      <c r="SMT1" s="570"/>
      <c r="SMU1" s="570"/>
      <c r="SMV1" s="570"/>
      <c r="SMW1" s="570"/>
      <c r="SMX1" s="570"/>
      <c r="SMY1" s="570"/>
      <c r="SMZ1" s="570"/>
      <c r="SNA1" s="570"/>
      <c r="SNB1" s="570"/>
      <c r="SNC1" s="570"/>
      <c r="SND1" s="570"/>
      <c r="SNE1" s="570"/>
      <c r="SNF1" s="570"/>
      <c r="SNG1" s="570"/>
      <c r="SNH1" s="570"/>
      <c r="SNI1" s="570"/>
      <c r="SNJ1" s="570"/>
      <c r="SNK1" s="570"/>
      <c r="SNL1" s="570"/>
      <c r="SNM1" s="570"/>
      <c r="SNN1" s="570"/>
      <c r="SNO1" s="570"/>
      <c r="SNP1" s="570"/>
      <c r="SNQ1" s="570"/>
      <c r="SNR1" s="570"/>
      <c r="SNS1" s="570"/>
      <c r="SNT1" s="570"/>
      <c r="SNU1" s="570"/>
      <c r="SNV1" s="570"/>
      <c r="SNW1" s="570"/>
      <c r="SNX1" s="570"/>
      <c r="SNY1" s="570"/>
      <c r="SNZ1" s="570"/>
      <c r="SOA1" s="570"/>
      <c r="SOB1" s="570"/>
      <c r="SOC1" s="570"/>
      <c r="SOD1" s="570"/>
      <c r="SOE1" s="570"/>
      <c r="SOF1" s="570"/>
      <c r="SOG1" s="570"/>
      <c r="SOH1" s="570"/>
      <c r="SOI1" s="570"/>
      <c r="SOJ1" s="570"/>
      <c r="SOK1" s="570"/>
      <c r="SOL1" s="570"/>
      <c r="SOM1" s="570"/>
      <c r="SON1" s="570"/>
      <c r="SOO1" s="570"/>
      <c r="SOP1" s="570"/>
      <c r="SOQ1" s="570"/>
      <c r="SOR1" s="570"/>
      <c r="SOS1" s="570"/>
      <c r="SOT1" s="570"/>
      <c r="SOU1" s="570"/>
      <c r="SOV1" s="570"/>
      <c r="SOW1" s="570"/>
      <c r="SOX1" s="570"/>
      <c r="SOY1" s="570"/>
      <c r="SOZ1" s="570"/>
      <c r="SPA1" s="570"/>
      <c r="SPB1" s="570"/>
      <c r="SPC1" s="570"/>
      <c r="SPD1" s="570"/>
      <c r="SPE1" s="570"/>
      <c r="SPF1" s="570"/>
      <c r="SPG1" s="570"/>
      <c r="SPH1" s="570"/>
      <c r="SPI1" s="570"/>
      <c r="SPJ1" s="570"/>
      <c r="SPK1" s="570"/>
      <c r="SPL1" s="570"/>
      <c r="SPM1" s="570"/>
      <c r="SPN1" s="570"/>
      <c r="SPO1" s="570"/>
      <c r="SPP1" s="570"/>
      <c r="SPQ1" s="570"/>
      <c r="SPR1" s="570"/>
      <c r="SPS1" s="570"/>
      <c r="SPT1" s="570"/>
      <c r="SPU1" s="570"/>
      <c r="SPV1" s="570"/>
      <c r="SPW1" s="570"/>
      <c r="SPX1" s="570"/>
      <c r="SPY1" s="570"/>
      <c r="SPZ1" s="570"/>
      <c r="SQA1" s="570"/>
      <c r="SQB1" s="570"/>
      <c r="SQC1" s="570"/>
      <c r="SQD1" s="570"/>
      <c r="SQE1" s="570"/>
      <c r="SQF1" s="570"/>
      <c r="SQG1" s="570"/>
      <c r="SQH1" s="570"/>
      <c r="SQI1" s="570"/>
      <c r="SQJ1" s="570"/>
      <c r="SQK1" s="570"/>
      <c r="SQL1" s="570"/>
      <c r="SQM1" s="570"/>
      <c r="SQN1" s="570"/>
      <c r="SQO1" s="570"/>
      <c r="SQP1" s="570"/>
      <c r="SQQ1" s="570"/>
      <c r="SQR1" s="570"/>
      <c r="SQS1" s="570"/>
      <c r="SQT1" s="570"/>
      <c r="SQU1" s="570"/>
      <c r="SQV1" s="570"/>
      <c r="SQW1" s="570"/>
      <c r="SQX1" s="570"/>
      <c r="SQY1" s="570"/>
      <c r="SQZ1" s="570"/>
      <c r="SRA1" s="570"/>
      <c r="SRB1" s="570"/>
      <c r="SRC1" s="570"/>
      <c r="SRD1" s="570"/>
      <c r="SRE1" s="570"/>
      <c r="SRF1" s="570"/>
      <c r="SRG1" s="570"/>
      <c r="SRH1" s="570"/>
      <c r="SRI1" s="570"/>
      <c r="SRJ1" s="570"/>
      <c r="SRK1" s="570"/>
      <c r="SRL1" s="570"/>
      <c r="SRM1" s="570"/>
      <c r="SRN1" s="570"/>
      <c r="SRO1" s="570"/>
      <c r="SRP1" s="570"/>
      <c r="SRQ1" s="570"/>
      <c r="SRR1" s="570"/>
      <c r="SRS1" s="570"/>
      <c r="SRT1" s="570"/>
      <c r="SRU1" s="570"/>
      <c r="SRV1" s="570"/>
      <c r="SRW1" s="570"/>
      <c r="SRX1" s="570"/>
      <c r="SRY1" s="570"/>
      <c r="SRZ1" s="570"/>
      <c r="SSA1" s="570"/>
      <c r="SSB1" s="570"/>
      <c r="SSC1" s="570"/>
      <c r="SSD1" s="570"/>
      <c r="SSE1" s="570"/>
      <c r="SSF1" s="570"/>
      <c r="SSG1" s="570"/>
      <c r="SSH1" s="570"/>
      <c r="SSI1" s="570"/>
      <c r="SSJ1" s="570"/>
      <c r="SSK1" s="570"/>
      <c r="SSL1" s="570"/>
      <c r="SSM1" s="570"/>
      <c r="SSN1" s="570"/>
      <c r="SSO1" s="570"/>
      <c r="SSP1" s="570"/>
      <c r="SSQ1" s="570"/>
      <c r="SSR1" s="570"/>
      <c r="SSS1" s="570"/>
      <c r="SST1" s="570"/>
      <c r="SSU1" s="570"/>
      <c r="SSV1" s="570"/>
      <c r="SSW1" s="570"/>
      <c r="SSX1" s="570"/>
      <c r="SSY1" s="570"/>
      <c r="SSZ1" s="570"/>
      <c r="STA1" s="570"/>
      <c r="STB1" s="570"/>
      <c r="STC1" s="570"/>
      <c r="STD1" s="570"/>
      <c r="STE1" s="570"/>
      <c r="STF1" s="570"/>
      <c r="STG1" s="570"/>
      <c r="STH1" s="570"/>
      <c r="STI1" s="570"/>
      <c r="STJ1" s="570"/>
      <c r="STK1" s="570"/>
      <c r="STL1" s="570"/>
      <c r="STM1" s="570"/>
      <c r="STN1" s="570"/>
      <c r="STO1" s="570"/>
      <c r="STP1" s="570"/>
      <c r="STQ1" s="570"/>
      <c r="STR1" s="570"/>
      <c r="STS1" s="570"/>
      <c r="STT1" s="570"/>
      <c r="STU1" s="570"/>
      <c r="STV1" s="570"/>
      <c r="STW1" s="570"/>
      <c r="STX1" s="570"/>
      <c r="STY1" s="570"/>
      <c r="STZ1" s="570"/>
      <c r="SUA1" s="570"/>
      <c r="SUB1" s="570"/>
      <c r="SUC1" s="570"/>
      <c r="SUD1" s="570"/>
      <c r="SUE1" s="570"/>
      <c r="SUF1" s="570"/>
      <c r="SUG1" s="570"/>
      <c r="SUH1" s="570"/>
      <c r="SUI1" s="570"/>
      <c r="SUJ1" s="570"/>
      <c r="SUK1" s="570"/>
      <c r="SUL1" s="570"/>
      <c r="SUM1" s="570"/>
      <c r="SUN1" s="570"/>
      <c r="SUO1" s="570"/>
      <c r="SUP1" s="570"/>
      <c r="SUQ1" s="570"/>
      <c r="SUR1" s="570"/>
      <c r="SUS1" s="570"/>
      <c r="SUT1" s="570"/>
      <c r="SUU1" s="570"/>
      <c r="SUV1" s="570"/>
      <c r="SUW1" s="570"/>
      <c r="SUX1" s="570"/>
      <c r="SUY1" s="570"/>
      <c r="SUZ1" s="570"/>
      <c r="SVA1" s="570"/>
      <c r="SVB1" s="570"/>
      <c r="SVC1" s="570"/>
      <c r="SVD1" s="570"/>
      <c r="SVE1" s="570"/>
      <c r="SVF1" s="570"/>
      <c r="SVG1" s="570"/>
      <c r="SVH1" s="570"/>
      <c r="SVI1" s="570"/>
      <c r="SVJ1" s="570"/>
      <c r="SVK1" s="570"/>
      <c r="SVL1" s="570"/>
      <c r="SVM1" s="570"/>
      <c r="SVN1" s="570"/>
      <c r="SVO1" s="570"/>
      <c r="SVP1" s="570"/>
      <c r="SVQ1" s="570"/>
      <c r="SVR1" s="570"/>
      <c r="SVS1" s="570"/>
      <c r="SVT1" s="570"/>
      <c r="SVU1" s="570"/>
      <c r="SVV1" s="570"/>
      <c r="SVW1" s="570"/>
      <c r="SVX1" s="570"/>
      <c r="SVY1" s="570"/>
      <c r="SVZ1" s="570"/>
      <c r="SWA1" s="570"/>
      <c r="SWB1" s="570"/>
      <c r="SWC1" s="570"/>
      <c r="SWD1" s="570"/>
      <c r="SWE1" s="570"/>
      <c r="SWF1" s="570"/>
      <c r="SWG1" s="570"/>
      <c r="SWH1" s="570"/>
      <c r="SWI1" s="570"/>
      <c r="SWJ1" s="570"/>
      <c r="SWK1" s="570"/>
      <c r="SWL1" s="570"/>
      <c r="SWM1" s="570"/>
      <c r="SWN1" s="570"/>
      <c r="SWO1" s="570"/>
      <c r="SWP1" s="570"/>
      <c r="SWQ1" s="570"/>
      <c r="SWR1" s="570"/>
      <c r="SWS1" s="570"/>
      <c r="SWT1" s="570"/>
      <c r="SWU1" s="570"/>
      <c r="SWV1" s="570"/>
      <c r="SWW1" s="570"/>
      <c r="SWX1" s="570"/>
      <c r="SWY1" s="570"/>
      <c r="SWZ1" s="570"/>
      <c r="SXA1" s="570"/>
      <c r="SXB1" s="570"/>
      <c r="SXC1" s="570"/>
      <c r="SXD1" s="570"/>
      <c r="SXE1" s="570"/>
      <c r="SXF1" s="570"/>
      <c r="SXG1" s="570"/>
      <c r="SXH1" s="570"/>
      <c r="SXI1" s="570"/>
      <c r="SXJ1" s="570"/>
      <c r="SXK1" s="570"/>
      <c r="SXL1" s="570"/>
      <c r="SXM1" s="570"/>
      <c r="SXN1" s="570"/>
      <c r="SXO1" s="570"/>
      <c r="SXP1" s="570"/>
      <c r="SXQ1" s="570"/>
      <c r="SXR1" s="570"/>
      <c r="SXS1" s="570"/>
      <c r="SXT1" s="570"/>
      <c r="SXU1" s="570"/>
      <c r="SXV1" s="570"/>
      <c r="SXW1" s="570"/>
      <c r="SXX1" s="570"/>
      <c r="SXY1" s="570"/>
      <c r="SXZ1" s="570"/>
      <c r="SYA1" s="570"/>
      <c r="SYB1" s="570"/>
      <c r="SYC1" s="570"/>
      <c r="SYD1" s="570"/>
      <c r="SYE1" s="570"/>
      <c r="SYF1" s="570"/>
      <c r="SYG1" s="570"/>
      <c r="SYH1" s="570"/>
      <c r="SYI1" s="570"/>
      <c r="SYJ1" s="570"/>
      <c r="SYK1" s="570"/>
      <c r="SYL1" s="570"/>
      <c r="SYM1" s="570"/>
      <c r="SYN1" s="570"/>
      <c r="SYO1" s="570"/>
      <c r="SYP1" s="570"/>
      <c r="SYQ1" s="570"/>
      <c r="SYR1" s="570"/>
      <c r="SYS1" s="570"/>
      <c r="SYT1" s="570"/>
      <c r="SYU1" s="570"/>
      <c r="SYV1" s="570"/>
      <c r="SYW1" s="570"/>
      <c r="SYX1" s="570"/>
      <c r="SYY1" s="570"/>
      <c r="SYZ1" s="570"/>
      <c r="SZA1" s="570"/>
      <c r="SZB1" s="570"/>
      <c r="SZC1" s="570"/>
      <c r="SZD1" s="570"/>
      <c r="SZE1" s="570"/>
      <c r="SZF1" s="570"/>
      <c r="SZG1" s="570"/>
      <c r="SZH1" s="570"/>
      <c r="SZI1" s="570"/>
      <c r="SZJ1" s="570"/>
      <c r="SZK1" s="570"/>
      <c r="SZL1" s="570"/>
      <c r="SZM1" s="570"/>
      <c r="SZN1" s="570"/>
      <c r="SZO1" s="570"/>
      <c r="SZP1" s="570"/>
      <c r="SZQ1" s="570"/>
      <c r="SZR1" s="570"/>
      <c r="SZS1" s="570"/>
      <c r="SZT1" s="570"/>
      <c r="SZU1" s="570"/>
      <c r="SZV1" s="570"/>
      <c r="SZW1" s="570"/>
      <c r="SZX1" s="570"/>
      <c r="SZY1" s="570"/>
      <c r="SZZ1" s="570"/>
      <c r="TAA1" s="570"/>
      <c r="TAB1" s="570"/>
      <c r="TAC1" s="570"/>
      <c r="TAD1" s="570"/>
      <c r="TAE1" s="570"/>
      <c r="TAF1" s="570"/>
      <c r="TAG1" s="570"/>
      <c r="TAH1" s="570"/>
      <c r="TAI1" s="570"/>
      <c r="TAJ1" s="570"/>
      <c r="TAK1" s="570"/>
      <c r="TAL1" s="570"/>
      <c r="TAM1" s="570"/>
      <c r="TAN1" s="570"/>
      <c r="TAO1" s="570"/>
      <c r="TAP1" s="570"/>
      <c r="TAQ1" s="570"/>
      <c r="TAR1" s="570"/>
      <c r="TAS1" s="570"/>
      <c r="TAT1" s="570"/>
      <c r="TAU1" s="570"/>
      <c r="TAV1" s="570"/>
      <c r="TAW1" s="570"/>
      <c r="TAX1" s="570"/>
      <c r="TAY1" s="570"/>
      <c r="TAZ1" s="570"/>
      <c r="TBA1" s="570"/>
      <c r="TBB1" s="570"/>
      <c r="TBC1" s="570"/>
      <c r="TBD1" s="570"/>
      <c r="TBE1" s="570"/>
      <c r="TBF1" s="570"/>
      <c r="TBG1" s="570"/>
      <c r="TBH1" s="570"/>
      <c r="TBI1" s="570"/>
      <c r="TBJ1" s="570"/>
      <c r="TBK1" s="570"/>
      <c r="TBL1" s="570"/>
      <c r="TBM1" s="570"/>
      <c r="TBN1" s="570"/>
      <c r="TBO1" s="570"/>
      <c r="TBP1" s="570"/>
      <c r="TBQ1" s="570"/>
      <c r="TBR1" s="570"/>
      <c r="TBS1" s="570"/>
      <c r="TBT1" s="570"/>
      <c r="TBU1" s="570"/>
      <c r="TBV1" s="570"/>
      <c r="TBW1" s="570"/>
      <c r="TBX1" s="570"/>
      <c r="TBY1" s="570"/>
      <c r="TBZ1" s="570"/>
      <c r="TCA1" s="570"/>
      <c r="TCB1" s="570"/>
      <c r="TCC1" s="570"/>
      <c r="TCD1" s="570"/>
      <c r="TCE1" s="570"/>
      <c r="TCF1" s="570"/>
      <c r="TCG1" s="570"/>
      <c r="TCH1" s="570"/>
      <c r="TCI1" s="570"/>
      <c r="TCJ1" s="570"/>
      <c r="TCK1" s="570"/>
      <c r="TCL1" s="570"/>
      <c r="TCM1" s="570"/>
      <c r="TCN1" s="570"/>
      <c r="TCO1" s="570"/>
      <c r="TCP1" s="570"/>
      <c r="TCQ1" s="570"/>
      <c r="TCR1" s="570"/>
      <c r="TCS1" s="570"/>
      <c r="TCT1" s="570"/>
      <c r="TCU1" s="570"/>
      <c r="TCV1" s="570"/>
      <c r="TCW1" s="570"/>
      <c r="TCX1" s="570"/>
      <c r="TCY1" s="570"/>
      <c r="TCZ1" s="570"/>
      <c r="TDA1" s="570"/>
      <c r="TDB1" s="570"/>
      <c r="TDC1" s="570"/>
      <c r="TDD1" s="570"/>
      <c r="TDE1" s="570"/>
      <c r="TDF1" s="570"/>
      <c r="TDG1" s="570"/>
      <c r="TDH1" s="570"/>
      <c r="TDI1" s="570"/>
      <c r="TDJ1" s="570"/>
      <c r="TDK1" s="570"/>
      <c r="TDL1" s="570"/>
      <c r="TDM1" s="570"/>
      <c r="TDN1" s="570"/>
      <c r="TDO1" s="570"/>
      <c r="TDP1" s="570"/>
      <c r="TDQ1" s="570"/>
      <c r="TDR1" s="570"/>
      <c r="TDS1" s="570"/>
      <c r="TDT1" s="570"/>
      <c r="TDU1" s="570"/>
      <c r="TDV1" s="570"/>
      <c r="TDW1" s="570"/>
      <c r="TDX1" s="570"/>
      <c r="TDY1" s="570"/>
      <c r="TDZ1" s="570"/>
      <c r="TEA1" s="570"/>
      <c r="TEB1" s="570"/>
      <c r="TEC1" s="570"/>
      <c r="TED1" s="570"/>
      <c r="TEE1" s="570"/>
      <c r="TEF1" s="570"/>
      <c r="TEG1" s="570"/>
      <c r="TEH1" s="570"/>
      <c r="TEI1" s="570"/>
      <c r="TEJ1" s="570"/>
      <c r="TEK1" s="570"/>
      <c r="TEL1" s="570"/>
      <c r="TEM1" s="570"/>
      <c r="TEN1" s="570"/>
      <c r="TEO1" s="570"/>
      <c r="TEP1" s="570"/>
      <c r="TEQ1" s="570"/>
      <c r="TER1" s="570"/>
      <c r="TES1" s="570"/>
      <c r="TET1" s="570"/>
      <c r="TEU1" s="570"/>
      <c r="TEV1" s="570"/>
      <c r="TEW1" s="570"/>
      <c r="TEX1" s="570"/>
      <c r="TEY1" s="570"/>
      <c r="TEZ1" s="570"/>
      <c r="TFA1" s="570"/>
      <c r="TFB1" s="570"/>
      <c r="TFC1" s="570"/>
      <c r="TFD1" s="570"/>
      <c r="TFE1" s="570"/>
      <c r="TFF1" s="570"/>
      <c r="TFG1" s="570"/>
      <c r="TFH1" s="570"/>
      <c r="TFI1" s="570"/>
      <c r="TFJ1" s="570"/>
      <c r="TFK1" s="570"/>
      <c r="TFL1" s="570"/>
      <c r="TFM1" s="570"/>
      <c r="TFN1" s="570"/>
      <c r="TFO1" s="570"/>
      <c r="TFP1" s="570"/>
      <c r="TFQ1" s="570"/>
      <c r="TFR1" s="570"/>
      <c r="TFS1" s="570"/>
      <c r="TFT1" s="570"/>
      <c r="TFU1" s="570"/>
      <c r="TFV1" s="570"/>
      <c r="TFW1" s="570"/>
      <c r="TFX1" s="570"/>
      <c r="TFY1" s="570"/>
      <c r="TFZ1" s="570"/>
      <c r="TGA1" s="570"/>
      <c r="TGB1" s="570"/>
      <c r="TGC1" s="570"/>
      <c r="TGD1" s="570"/>
      <c r="TGE1" s="570"/>
      <c r="TGF1" s="570"/>
      <c r="TGG1" s="570"/>
      <c r="TGH1" s="570"/>
      <c r="TGI1" s="570"/>
      <c r="TGJ1" s="570"/>
      <c r="TGK1" s="570"/>
      <c r="TGL1" s="570"/>
      <c r="TGM1" s="570"/>
      <c r="TGN1" s="570"/>
      <c r="TGO1" s="570"/>
      <c r="TGP1" s="570"/>
      <c r="TGQ1" s="570"/>
      <c r="TGR1" s="570"/>
      <c r="TGS1" s="570"/>
      <c r="TGT1" s="570"/>
      <c r="TGU1" s="570"/>
      <c r="TGV1" s="570"/>
      <c r="TGW1" s="570"/>
      <c r="TGX1" s="570"/>
      <c r="TGY1" s="570"/>
      <c r="TGZ1" s="570"/>
      <c r="THA1" s="570"/>
      <c r="THB1" s="570"/>
      <c r="THC1" s="570"/>
      <c r="THD1" s="570"/>
      <c r="THE1" s="570"/>
      <c r="THF1" s="570"/>
      <c r="THG1" s="570"/>
      <c r="THH1" s="570"/>
      <c r="THI1" s="570"/>
      <c r="THJ1" s="570"/>
      <c r="THK1" s="570"/>
      <c r="THL1" s="570"/>
      <c r="THM1" s="570"/>
      <c r="THN1" s="570"/>
      <c r="THO1" s="570"/>
      <c r="THP1" s="570"/>
      <c r="THQ1" s="570"/>
      <c r="THR1" s="570"/>
      <c r="THS1" s="570"/>
      <c r="THT1" s="570"/>
      <c r="THU1" s="570"/>
      <c r="THV1" s="570"/>
      <c r="THW1" s="570"/>
      <c r="THX1" s="570"/>
      <c r="THY1" s="570"/>
      <c r="THZ1" s="570"/>
      <c r="TIA1" s="570"/>
      <c r="TIB1" s="570"/>
      <c r="TIC1" s="570"/>
      <c r="TID1" s="570"/>
      <c r="TIE1" s="570"/>
      <c r="TIF1" s="570"/>
      <c r="TIG1" s="570"/>
      <c r="TIH1" s="570"/>
      <c r="TII1" s="570"/>
      <c r="TIJ1" s="570"/>
      <c r="TIK1" s="570"/>
      <c r="TIL1" s="570"/>
      <c r="TIM1" s="570"/>
      <c r="TIN1" s="570"/>
      <c r="TIO1" s="570"/>
      <c r="TIP1" s="570"/>
      <c r="TIQ1" s="570"/>
      <c r="TIR1" s="570"/>
      <c r="TIS1" s="570"/>
      <c r="TIT1" s="570"/>
      <c r="TIU1" s="570"/>
      <c r="TIV1" s="570"/>
      <c r="TIW1" s="570"/>
      <c r="TIX1" s="570"/>
      <c r="TIY1" s="570"/>
      <c r="TIZ1" s="570"/>
      <c r="TJA1" s="570"/>
      <c r="TJB1" s="570"/>
      <c r="TJC1" s="570"/>
      <c r="TJD1" s="570"/>
      <c r="TJE1" s="570"/>
      <c r="TJF1" s="570"/>
      <c r="TJG1" s="570"/>
      <c r="TJH1" s="570"/>
      <c r="TJI1" s="570"/>
      <c r="TJJ1" s="570"/>
      <c r="TJK1" s="570"/>
      <c r="TJL1" s="570"/>
      <c r="TJM1" s="570"/>
      <c r="TJN1" s="570"/>
      <c r="TJO1" s="570"/>
      <c r="TJP1" s="570"/>
      <c r="TJQ1" s="570"/>
      <c r="TJR1" s="570"/>
      <c r="TJS1" s="570"/>
      <c r="TJT1" s="570"/>
      <c r="TJU1" s="570"/>
      <c r="TJV1" s="570"/>
      <c r="TJW1" s="570"/>
      <c r="TJX1" s="570"/>
      <c r="TJY1" s="570"/>
      <c r="TJZ1" s="570"/>
      <c r="TKA1" s="570"/>
      <c r="TKB1" s="570"/>
      <c r="TKC1" s="570"/>
      <c r="TKD1" s="570"/>
      <c r="TKE1" s="570"/>
      <c r="TKF1" s="570"/>
      <c r="TKG1" s="570"/>
      <c r="TKH1" s="570"/>
      <c r="TKI1" s="570"/>
      <c r="TKJ1" s="570"/>
      <c r="TKK1" s="570"/>
      <c r="TKL1" s="570"/>
      <c r="TKM1" s="570"/>
      <c r="TKN1" s="570"/>
      <c r="TKO1" s="570"/>
      <c r="TKP1" s="570"/>
      <c r="TKQ1" s="570"/>
      <c r="TKR1" s="570"/>
      <c r="TKS1" s="570"/>
      <c r="TKT1" s="570"/>
      <c r="TKU1" s="570"/>
      <c r="TKV1" s="570"/>
      <c r="TKW1" s="570"/>
      <c r="TKX1" s="570"/>
      <c r="TKY1" s="570"/>
      <c r="TKZ1" s="570"/>
      <c r="TLA1" s="570"/>
      <c r="TLB1" s="570"/>
      <c r="TLC1" s="570"/>
      <c r="TLD1" s="570"/>
      <c r="TLE1" s="570"/>
      <c r="TLF1" s="570"/>
      <c r="TLG1" s="570"/>
      <c r="TLH1" s="570"/>
      <c r="TLI1" s="570"/>
      <c r="TLJ1" s="570"/>
      <c r="TLK1" s="570"/>
      <c r="TLL1" s="570"/>
      <c r="TLM1" s="570"/>
      <c r="TLN1" s="570"/>
      <c r="TLO1" s="570"/>
      <c r="TLP1" s="570"/>
      <c r="TLQ1" s="570"/>
      <c r="TLR1" s="570"/>
      <c r="TLS1" s="570"/>
      <c r="TLT1" s="570"/>
      <c r="TLU1" s="570"/>
      <c r="TLV1" s="570"/>
      <c r="TLW1" s="570"/>
      <c r="TLX1" s="570"/>
      <c r="TLY1" s="570"/>
      <c r="TLZ1" s="570"/>
      <c r="TMA1" s="570"/>
      <c r="TMB1" s="570"/>
      <c r="TMC1" s="570"/>
      <c r="TMD1" s="570"/>
      <c r="TME1" s="570"/>
      <c r="TMF1" s="570"/>
      <c r="TMG1" s="570"/>
      <c r="TMH1" s="570"/>
      <c r="TMI1" s="570"/>
      <c r="TMJ1" s="570"/>
      <c r="TMK1" s="570"/>
      <c r="TML1" s="570"/>
      <c r="TMM1" s="570"/>
      <c r="TMN1" s="570"/>
      <c r="TMO1" s="570"/>
      <c r="TMP1" s="570"/>
      <c r="TMQ1" s="570"/>
      <c r="TMR1" s="570"/>
      <c r="TMS1" s="570"/>
      <c r="TMT1" s="570"/>
      <c r="TMU1" s="570"/>
      <c r="TMV1" s="570"/>
      <c r="TMW1" s="570"/>
      <c r="TMX1" s="570"/>
      <c r="TMY1" s="570"/>
      <c r="TMZ1" s="570"/>
      <c r="TNA1" s="570"/>
      <c r="TNB1" s="570"/>
      <c r="TNC1" s="570"/>
      <c r="TND1" s="570"/>
      <c r="TNE1" s="570"/>
      <c r="TNF1" s="570"/>
      <c r="TNG1" s="570"/>
      <c r="TNH1" s="570"/>
      <c r="TNI1" s="570"/>
      <c r="TNJ1" s="570"/>
      <c r="TNK1" s="570"/>
      <c r="TNL1" s="570"/>
      <c r="TNM1" s="570"/>
      <c r="TNN1" s="570"/>
      <c r="TNO1" s="570"/>
      <c r="TNP1" s="570"/>
      <c r="TNQ1" s="570"/>
      <c r="TNR1" s="570"/>
      <c r="TNS1" s="570"/>
      <c r="TNT1" s="570"/>
      <c r="TNU1" s="570"/>
      <c r="TNV1" s="570"/>
      <c r="TNW1" s="570"/>
      <c r="TNX1" s="570"/>
      <c r="TNY1" s="570"/>
      <c r="TNZ1" s="570"/>
      <c r="TOA1" s="570"/>
      <c r="TOB1" s="570"/>
      <c r="TOC1" s="570"/>
      <c r="TOD1" s="570"/>
      <c r="TOE1" s="570"/>
      <c r="TOF1" s="570"/>
      <c r="TOG1" s="570"/>
      <c r="TOH1" s="570"/>
      <c r="TOI1" s="570"/>
      <c r="TOJ1" s="570"/>
      <c r="TOK1" s="570"/>
      <c r="TOL1" s="570"/>
      <c r="TOM1" s="570"/>
      <c r="TON1" s="570"/>
      <c r="TOO1" s="570"/>
      <c r="TOP1" s="570"/>
      <c r="TOQ1" s="570"/>
      <c r="TOR1" s="570"/>
      <c r="TOS1" s="570"/>
      <c r="TOT1" s="570"/>
      <c r="TOU1" s="570"/>
      <c r="TOV1" s="570"/>
      <c r="TOW1" s="570"/>
      <c r="TOX1" s="570"/>
      <c r="TOY1" s="570"/>
      <c r="TOZ1" s="570"/>
      <c r="TPA1" s="570"/>
      <c r="TPB1" s="570"/>
      <c r="TPC1" s="570"/>
      <c r="TPD1" s="570"/>
      <c r="TPE1" s="570"/>
      <c r="TPF1" s="570"/>
      <c r="TPG1" s="570"/>
      <c r="TPH1" s="570"/>
      <c r="TPI1" s="570"/>
      <c r="TPJ1" s="570"/>
      <c r="TPK1" s="570"/>
      <c r="TPL1" s="570"/>
      <c r="TPM1" s="570"/>
      <c r="TPN1" s="570"/>
      <c r="TPO1" s="570"/>
      <c r="TPP1" s="570"/>
      <c r="TPQ1" s="570"/>
      <c r="TPR1" s="570"/>
      <c r="TPS1" s="570"/>
      <c r="TPT1" s="570"/>
      <c r="TPU1" s="570"/>
      <c r="TPV1" s="570"/>
      <c r="TPW1" s="570"/>
      <c r="TPX1" s="570"/>
      <c r="TPY1" s="570"/>
      <c r="TPZ1" s="570"/>
      <c r="TQA1" s="570"/>
      <c r="TQB1" s="570"/>
      <c r="TQC1" s="570"/>
      <c r="TQD1" s="570"/>
      <c r="TQE1" s="570"/>
      <c r="TQF1" s="570"/>
      <c r="TQG1" s="570"/>
      <c r="TQH1" s="570"/>
      <c r="TQI1" s="570"/>
      <c r="TQJ1" s="570"/>
      <c r="TQK1" s="570"/>
      <c r="TQL1" s="570"/>
      <c r="TQM1" s="570"/>
      <c r="TQN1" s="570"/>
      <c r="TQO1" s="570"/>
      <c r="TQP1" s="570"/>
      <c r="TQQ1" s="570"/>
      <c r="TQR1" s="570"/>
      <c r="TQS1" s="570"/>
      <c r="TQT1" s="570"/>
      <c r="TQU1" s="570"/>
      <c r="TQV1" s="570"/>
      <c r="TQW1" s="570"/>
      <c r="TQX1" s="570"/>
      <c r="TQY1" s="570"/>
      <c r="TQZ1" s="570"/>
      <c r="TRA1" s="570"/>
      <c r="TRB1" s="570"/>
      <c r="TRC1" s="570"/>
      <c r="TRD1" s="570"/>
      <c r="TRE1" s="570"/>
      <c r="TRF1" s="570"/>
      <c r="TRG1" s="570"/>
      <c r="TRH1" s="570"/>
      <c r="TRI1" s="570"/>
      <c r="TRJ1" s="570"/>
      <c r="TRK1" s="570"/>
      <c r="TRL1" s="570"/>
      <c r="TRM1" s="570"/>
      <c r="TRN1" s="570"/>
      <c r="TRO1" s="570"/>
      <c r="TRP1" s="570"/>
      <c r="TRQ1" s="570"/>
      <c r="TRR1" s="570"/>
      <c r="TRS1" s="570"/>
      <c r="TRT1" s="570"/>
      <c r="TRU1" s="570"/>
      <c r="TRV1" s="570"/>
      <c r="TRW1" s="570"/>
      <c r="TRX1" s="570"/>
      <c r="TRY1" s="570"/>
      <c r="TRZ1" s="570"/>
      <c r="TSA1" s="570"/>
      <c r="TSB1" s="570"/>
      <c r="TSC1" s="570"/>
      <c r="TSD1" s="570"/>
      <c r="TSE1" s="570"/>
      <c r="TSF1" s="570"/>
      <c r="TSG1" s="570"/>
      <c r="TSH1" s="570"/>
      <c r="TSI1" s="570"/>
      <c r="TSJ1" s="570"/>
      <c r="TSK1" s="570"/>
      <c r="TSL1" s="570"/>
      <c r="TSM1" s="570"/>
      <c r="TSN1" s="570"/>
      <c r="TSO1" s="570"/>
      <c r="TSP1" s="570"/>
      <c r="TSQ1" s="570"/>
      <c r="TSR1" s="570"/>
      <c r="TSS1" s="570"/>
      <c r="TST1" s="570"/>
      <c r="TSU1" s="570"/>
      <c r="TSV1" s="570"/>
      <c r="TSW1" s="570"/>
      <c r="TSX1" s="570"/>
      <c r="TSY1" s="570"/>
      <c r="TSZ1" s="570"/>
      <c r="TTA1" s="570"/>
      <c r="TTB1" s="570"/>
      <c r="TTC1" s="570"/>
      <c r="TTD1" s="570"/>
      <c r="TTE1" s="570"/>
      <c r="TTF1" s="570"/>
      <c r="TTG1" s="570"/>
      <c r="TTH1" s="570"/>
      <c r="TTI1" s="570"/>
      <c r="TTJ1" s="570"/>
      <c r="TTK1" s="570"/>
      <c r="TTL1" s="570"/>
      <c r="TTM1" s="570"/>
      <c r="TTN1" s="570"/>
      <c r="TTO1" s="570"/>
      <c r="TTP1" s="570"/>
      <c r="TTQ1" s="570"/>
      <c r="TTR1" s="570"/>
      <c r="TTS1" s="570"/>
      <c r="TTT1" s="570"/>
      <c r="TTU1" s="570"/>
      <c r="TTV1" s="570"/>
      <c r="TTW1" s="570"/>
      <c r="TTX1" s="570"/>
      <c r="TTY1" s="570"/>
      <c r="TTZ1" s="570"/>
      <c r="TUA1" s="570"/>
      <c r="TUB1" s="570"/>
      <c r="TUC1" s="570"/>
      <c r="TUD1" s="570"/>
      <c r="TUE1" s="570"/>
      <c r="TUF1" s="570"/>
      <c r="TUG1" s="570"/>
      <c r="TUH1" s="570"/>
      <c r="TUI1" s="570"/>
      <c r="TUJ1" s="570"/>
      <c r="TUK1" s="570"/>
      <c r="TUL1" s="570"/>
      <c r="TUM1" s="570"/>
      <c r="TUN1" s="570"/>
      <c r="TUO1" s="570"/>
      <c r="TUP1" s="570"/>
      <c r="TUQ1" s="570"/>
      <c r="TUR1" s="570"/>
      <c r="TUS1" s="570"/>
      <c r="TUT1" s="570"/>
      <c r="TUU1" s="570"/>
      <c r="TUV1" s="570"/>
      <c r="TUW1" s="570"/>
      <c r="TUX1" s="570"/>
      <c r="TUY1" s="570"/>
      <c r="TUZ1" s="570"/>
      <c r="TVA1" s="570"/>
      <c r="TVB1" s="570"/>
      <c r="TVC1" s="570"/>
      <c r="TVD1" s="570"/>
      <c r="TVE1" s="570"/>
      <c r="TVF1" s="570"/>
      <c r="TVG1" s="570"/>
      <c r="TVH1" s="570"/>
      <c r="TVI1" s="570"/>
      <c r="TVJ1" s="570"/>
      <c r="TVK1" s="570"/>
      <c r="TVL1" s="570"/>
      <c r="TVM1" s="570"/>
      <c r="TVN1" s="570"/>
      <c r="TVO1" s="570"/>
      <c r="TVP1" s="570"/>
      <c r="TVQ1" s="570"/>
      <c r="TVR1" s="570"/>
      <c r="TVS1" s="570"/>
      <c r="TVT1" s="570"/>
      <c r="TVU1" s="570"/>
      <c r="TVV1" s="570"/>
      <c r="TVW1" s="570"/>
      <c r="TVX1" s="570"/>
      <c r="TVY1" s="570"/>
      <c r="TVZ1" s="570"/>
      <c r="TWA1" s="570"/>
      <c r="TWB1" s="570"/>
      <c r="TWC1" s="570"/>
      <c r="TWD1" s="570"/>
      <c r="TWE1" s="570"/>
      <c r="TWF1" s="570"/>
      <c r="TWG1" s="570"/>
      <c r="TWH1" s="570"/>
      <c r="TWI1" s="570"/>
      <c r="TWJ1" s="570"/>
      <c r="TWK1" s="570"/>
      <c r="TWL1" s="570"/>
      <c r="TWM1" s="570"/>
      <c r="TWN1" s="570"/>
      <c r="TWO1" s="570"/>
      <c r="TWP1" s="570"/>
      <c r="TWQ1" s="570"/>
      <c r="TWR1" s="570"/>
      <c r="TWS1" s="570"/>
      <c r="TWT1" s="570"/>
      <c r="TWU1" s="570"/>
      <c r="TWV1" s="570"/>
      <c r="TWW1" s="570"/>
      <c r="TWX1" s="570"/>
      <c r="TWY1" s="570"/>
      <c r="TWZ1" s="570"/>
      <c r="TXA1" s="570"/>
      <c r="TXB1" s="570"/>
      <c r="TXC1" s="570"/>
      <c r="TXD1" s="570"/>
      <c r="TXE1" s="570"/>
      <c r="TXF1" s="570"/>
      <c r="TXG1" s="570"/>
      <c r="TXH1" s="570"/>
      <c r="TXI1" s="570"/>
      <c r="TXJ1" s="570"/>
      <c r="TXK1" s="570"/>
      <c r="TXL1" s="570"/>
      <c r="TXM1" s="570"/>
      <c r="TXN1" s="570"/>
      <c r="TXO1" s="570"/>
      <c r="TXP1" s="570"/>
      <c r="TXQ1" s="570"/>
      <c r="TXR1" s="570"/>
      <c r="TXS1" s="570"/>
      <c r="TXT1" s="570"/>
      <c r="TXU1" s="570"/>
      <c r="TXV1" s="570"/>
      <c r="TXW1" s="570"/>
      <c r="TXX1" s="570"/>
      <c r="TXY1" s="570"/>
      <c r="TXZ1" s="570"/>
      <c r="TYA1" s="570"/>
      <c r="TYB1" s="570"/>
      <c r="TYC1" s="570"/>
      <c r="TYD1" s="570"/>
      <c r="TYE1" s="570"/>
      <c r="TYF1" s="570"/>
      <c r="TYG1" s="570"/>
      <c r="TYH1" s="570"/>
      <c r="TYI1" s="570"/>
      <c r="TYJ1" s="570"/>
      <c r="TYK1" s="570"/>
      <c r="TYL1" s="570"/>
      <c r="TYM1" s="570"/>
      <c r="TYN1" s="570"/>
      <c r="TYO1" s="570"/>
      <c r="TYP1" s="570"/>
      <c r="TYQ1" s="570"/>
      <c r="TYR1" s="570"/>
      <c r="TYS1" s="570"/>
      <c r="TYT1" s="570"/>
      <c r="TYU1" s="570"/>
      <c r="TYV1" s="570"/>
      <c r="TYW1" s="570"/>
      <c r="TYX1" s="570"/>
      <c r="TYY1" s="570"/>
      <c r="TYZ1" s="570"/>
      <c r="TZA1" s="570"/>
      <c r="TZB1" s="570"/>
      <c r="TZC1" s="570"/>
      <c r="TZD1" s="570"/>
      <c r="TZE1" s="570"/>
      <c r="TZF1" s="570"/>
      <c r="TZG1" s="570"/>
      <c r="TZH1" s="570"/>
      <c r="TZI1" s="570"/>
      <c r="TZJ1" s="570"/>
      <c r="TZK1" s="570"/>
      <c r="TZL1" s="570"/>
      <c r="TZM1" s="570"/>
      <c r="TZN1" s="570"/>
      <c r="TZO1" s="570"/>
      <c r="TZP1" s="570"/>
      <c r="TZQ1" s="570"/>
      <c r="TZR1" s="570"/>
      <c r="TZS1" s="570"/>
      <c r="TZT1" s="570"/>
      <c r="TZU1" s="570"/>
      <c r="TZV1" s="570"/>
      <c r="TZW1" s="570"/>
      <c r="TZX1" s="570"/>
      <c r="TZY1" s="570"/>
      <c r="TZZ1" s="570"/>
      <c r="UAA1" s="570"/>
      <c r="UAB1" s="570"/>
      <c r="UAC1" s="570"/>
      <c r="UAD1" s="570"/>
      <c r="UAE1" s="570"/>
      <c r="UAF1" s="570"/>
      <c r="UAG1" s="570"/>
      <c r="UAH1" s="570"/>
      <c r="UAI1" s="570"/>
      <c r="UAJ1" s="570"/>
      <c r="UAK1" s="570"/>
      <c r="UAL1" s="570"/>
      <c r="UAM1" s="570"/>
      <c r="UAN1" s="570"/>
      <c r="UAO1" s="570"/>
      <c r="UAP1" s="570"/>
      <c r="UAQ1" s="570"/>
      <c r="UAR1" s="570"/>
      <c r="UAS1" s="570"/>
      <c r="UAT1" s="570"/>
      <c r="UAU1" s="570"/>
      <c r="UAV1" s="570"/>
      <c r="UAW1" s="570"/>
      <c r="UAX1" s="570"/>
      <c r="UAY1" s="570"/>
      <c r="UAZ1" s="570"/>
      <c r="UBA1" s="570"/>
      <c r="UBB1" s="570"/>
      <c r="UBC1" s="570"/>
      <c r="UBD1" s="570"/>
      <c r="UBE1" s="570"/>
      <c r="UBF1" s="570"/>
      <c r="UBG1" s="570"/>
      <c r="UBH1" s="570"/>
      <c r="UBI1" s="570"/>
      <c r="UBJ1" s="570"/>
      <c r="UBK1" s="570"/>
      <c r="UBL1" s="570"/>
      <c r="UBM1" s="570"/>
      <c r="UBN1" s="570"/>
      <c r="UBO1" s="570"/>
      <c r="UBP1" s="570"/>
      <c r="UBQ1" s="570"/>
      <c r="UBR1" s="570"/>
      <c r="UBS1" s="570"/>
      <c r="UBT1" s="570"/>
      <c r="UBU1" s="570"/>
      <c r="UBV1" s="570"/>
      <c r="UBW1" s="570"/>
      <c r="UBX1" s="570"/>
      <c r="UBY1" s="570"/>
      <c r="UBZ1" s="570"/>
      <c r="UCA1" s="570"/>
      <c r="UCB1" s="570"/>
      <c r="UCC1" s="570"/>
      <c r="UCD1" s="570"/>
      <c r="UCE1" s="570"/>
      <c r="UCF1" s="570"/>
      <c r="UCG1" s="570"/>
      <c r="UCH1" s="570"/>
      <c r="UCI1" s="570"/>
      <c r="UCJ1" s="570"/>
      <c r="UCK1" s="570"/>
      <c r="UCL1" s="570"/>
      <c r="UCM1" s="570"/>
      <c r="UCN1" s="570"/>
      <c r="UCO1" s="570"/>
      <c r="UCP1" s="570"/>
      <c r="UCQ1" s="570"/>
      <c r="UCR1" s="570"/>
      <c r="UCS1" s="570"/>
      <c r="UCT1" s="570"/>
      <c r="UCU1" s="570"/>
      <c r="UCV1" s="570"/>
      <c r="UCW1" s="570"/>
      <c r="UCX1" s="570"/>
      <c r="UCY1" s="570"/>
      <c r="UCZ1" s="570"/>
      <c r="UDA1" s="570"/>
      <c r="UDB1" s="570"/>
      <c r="UDC1" s="570"/>
      <c r="UDD1" s="570"/>
      <c r="UDE1" s="570"/>
      <c r="UDF1" s="570"/>
      <c r="UDG1" s="570"/>
      <c r="UDH1" s="570"/>
      <c r="UDI1" s="570"/>
      <c r="UDJ1" s="570"/>
      <c r="UDK1" s="570"/>
      <c r="UDL1" s="570"/>
      <c r="UDM1" s="570"/>
      <c r="UDN1" s="570"/>
      <c r="UDO1" s="570"/>
      <c r="UDP1" s="570"/>
      <c r="UDQ1" s="570"/>
      <c r="UDR1" s="570"/>
      <c r="UDS1" s="570"/>
      <c r="UDT1" s="570"/>
      <c r="UDU1" s="570"/>
      <c r="UDV1" s="570"/>
      <c r="UDW1" s="570"/>
      <c r="UDX1" s="570"/>
      <c r="UDY1" s="570"/>
      <c r="UDZ1" s="570"/>
      <c r="UEA1" s="570"/>
      <c r="UEB1" s="570"/>
      <c r="UEC1" s="570"/>
      <c r="UED1" s="570"/>
      <c r="UEE1" s="570"/>
      <c r="UEF1" s="570"/>
      <c r="UEG1" s="570"/>
      <c r="UEH1" s="570"/>
      <c r="UEI1" s="570"/>
      <c r="UEJ1" s="570"/>
      <c r="UEK1" s="570"/>
      <c r="UEL1" s="570"/>
      <c r="UEM1" s="570"/>
      <c r="UEN1" s="570"/>
      <c r="UEO1" s="570"/>
      <c r="UEP1" s="570"/>
      <c r="UEQ1" s="570"/>
      <c r="UER1" s="570"/>
      <c r="UES1" s="570"/>
      <c r="UET1" s="570"/>
      <c r="UEU1" s="570"/>
      <c r="UEV1" s="570"/>
      <c r="UEW1" s="570"/>
      <c r="UEX1" s="570"/>
      <c r="UEY1" s="570"/>
      <c r="UEZ1" s="570"/>
      <c r="UFA1" s="570"/>
      <c r="UFB1" s="570"/>
      <c r="UFC1" s="570"/>
      <c r="UFD1" s="570"/>
      <c r="UFE1" s="570"/>
      <c r="UFF1" s="570"/>
      <c r="UFG1" s="570"/>
      <c r="UFH1" s="570"/>
      <c r="UFI1" s="570"/>
      <c r="UFJ1" s="570"/>
      <c r="UFK1" s="570"/>
      <c r="UFL1" s="570"/>
      <c r="UFM1" s="570"/>
      <c r="UFN1" s="570"/>
      <c r="UFO1" s="570"/>
      <c r="UFP1" s="570"/>
      <c r="UFQ1" s="570"/>
      <c r="UFR1" s="570"/>
      <c r="UFS1" s="570"/>
      <c r="UFT1" s="570"/>
      <c r="UFU1" s="570"/>
      <c r="UFV1" s="570"/>
      <c r="UFW1" s="570"/>
      <c r="UFX1" s="570"/>
      <c r="UFY1" s="570"/>
      <c r="UFZ1" s="570"/>
      <c r="UGA1" s="570"/>
      <c r="UGB1" s="570"/>
      <c r="UGC1" s="570"/>
      <c r="UGD1" s="570"/>
      <c r="UGE1" s="570"/>
      <c r="UGF1" s="570"/>
      <c r="UGG1" s="570"/>
      <c r="UGH1" s="570"/>
      <c r="UGI1" s="570"/>
      <c r="UGJ1" s="570"/>
      <c r="UGK1" s="570"/>
      <c r="UGL1" s="570"/>
      <c r="UGM1" s="570"/>
      <c r="UGN1" s="570"/>
      <c r="UGO1" s="570"/>
      <c r="UGP1" s="570"/>
      <c r="UGQ1" s="570"/>
      <c r="UGR1" s="570"/>
      <c r="UGS1" s="570"/>
      <c r="UGT1" s="570"/>
      <c r="UGU1" s="570"/>
      <c r="UGV1" s="570"/>
      <c r="UGW1" s="570"/>
      <c r="UGX1" s="570"/>
      <c r="UGY1" s="570"/>
      <c r="UGZ1" s="570"/>
      <c r="UHA1" s="570"/>
      <c r="UHB1" s="570"/>
      <c r="UHC1" s="570"/>
      <c r="UHD1" s="570"/>
      <c r="UHE1" s="570"/>
      <c r="UHF1" s="570"/>
      <c r="UHG1" s="570"/>
      <c r="UHH1" s="570"/>
      <c r="UHI1" s="570"/>
      <c r="UHJ1" s="570"/>
      <c r="UHK1" s="570"/>
      <c r="UHL1" s="570"/>
      <c r="UHM1" s="570"/>
      <c r="UHN1" s="570"/>
      <c r="UHO1" s="570"/>
      <c r="UHP1" s="570"/>
      <c r="UHQ1" s="570"/>
      <c r="UHR1" s="570"/>
      <c r="UHS1" s="570"/>
      <c r="UHT1" s="570"/>
      <c r="UHU1" s="570"/>
      <c r="UHV1" s="570"/>
      <c r="UHW1" s="570"/>
      <c r="UHX1" s="570"/>
      <c r="UHY1" s="570"/>
      <c r="UHZ1" s="570"/>
      <c r="UIA1" s="570"/>
      <c r="UIB1" s="570"/>
      <c r="UIC1" s="570"/>
      <c r="UID1" s="570"/>
      <c r="UIE1" s="570"/>
      <c r="UIF1" s="570"/>
      <c r="UIG1" s="570"/>
      <c r="UIH1" s="570"/>
      <c r="UII1" s="570"/>
      <c r="UIJ1" s="570"/>
      <c r="UIK1" s="570"/>
      <c r="UIL1" s="570"/>
      <c r="UIM1" s="570"/>
      <c r="UIN1" s="570"/>
      <c r="UIO1" s="570"/>
      <c r="UIP1" s="570"/>
      <c r="UIQ1" s="570"/>
      <c r="UIR1" s="570"/>
      <c r="UIS1" s="570"/>
      <c r="UIT1" s="570"/>
      <c r="UIU1" s="570"/>
      <c r="UIV1" s="570"/>
      <c r="UIW1" s="570"/>
      <c r="UIX1" s="570"/>
      <c r="UIY1" s="570"/>
      <c r="UIZ1" s="570"/>
      <c r="UJA1" s="570"/>
      <c r="UJB1" s="570"/>
      <c r="UJC1" s="570"/>
      <c r="UJD1" s="570"/>
      <c r="UJE1" s="570"/>
      <c r="UJF1" s="570"/>
      <c r="UJG1" s="570"/>
      <c r="UJH1" s="570"/>
      <c r="UJI1" s="570"/>
      <c r="UJJ1" s="570"/>
      <c r="UJK1" s="570"/>
      <c r="UJL1" s="570"/>
      <c r="UJM1" s="570"/>
      <c r="UJN1" s="570"/>
      <c r="UJO1" s="570"/>
      <c r="UJP1" s="570"/>
      <c r="UJQ1" s="570"/>
      <c r="UJR1" s="570"/>
      <c r="UJS1" s="570"/>
      <c r="UJT1" s="570"/>
      <c r="UJU1" s="570"/>
      <c r="UJV1" s="570"/>
      <c r="UJW1" s="570"/>
      <c r="UJX1" s="570"/>
      <c r="UJY1" s="570"/>
      <c r="UJZ1" s="570"/>
      <c r="UKA1" s="570"/>
      <c r="UKB1" s="570"/>
      <c r="UKC1" s="570"/>
      <c r="UKD1" s="570"/>
      <c r="UKE1" s="570"/>
      <c r="UKF1" s="570"/>
      <c r="UKG1" s="570"/>
      <c r="UKH1" s="570"/>
      <c r="UKI1" s="570"/>
      <c r="UKJ1" s="570"/>
      <c r="UKK1" s="570"/>
      <c r="UKL1" s="570"/>
      <c r="UKM1" s="570"/>
      <c r="UKN1" s="570"/>
      <c r="UKO1" s="570"/>
      <c r="UKP1" s="570"/>
      <c r="UKQ1" s="570"/>
      <c r="UKR1" s="570"/>
      <c r="UKS1" s="570"/>
      <c r="UKT1" s="570"/>
      <c r="UKU1" s="570"/>
      <c r="UKV1" s="570"/>
      <c r="UKW1" s="570"/>
      <c r="UKX1" s="570"/>
      <c r="UKY1" s="570"/>
      <c r="UKZ1" s="570"/>
      <c r="ULA1" s="570"/>
      <c r="ULB1" s="570"/>
      <c r="ULC1" s="570"/>
      <c r="ULD1" s="570"/>
      <c r="ULE1" s="570"/>
      <c r="ULF1" s="570"/>
      <c r="ULG1" s="570"/>
      <c r="ULH1" s="570"/>
      <c r="ULI1" s="570"/>
      <c r="ULJ1" s="570"/>
      <c r="ULK1" s="570"/>
      <c r="ULL1" s="570"/>
      <c r="ULM1" s="570"/>
      <c r="ULN1" s="570"/>
      <c r="ULO1" s="570"/>
      <c r="ULP1" s="570"/>
      <c r="ULQ1" s="570"/>
      <c r="ULR1" s="570"/>
      <c r="ULS1" s="570"/>
      <c r="ULT1" s="570"/>
      <c r="ULU1" s="570"/>
      <c r="ULV1" s="570"/>
      <c r="ULW1" s="570"/>
      <c r="ULX1" s="570"/>
      <c r="ULY1" s="570"/>
      <c r="ULZ1" s="570"/>
      <c r="UMA1" s="570"/>
      <c r="UMB1" s="570"/>
      <c r="UMC1" s="570"/>
      <c r="UMD1" s="570"/>
      <c r="UME1" s="570"/>
      <c r="UMF1" s="570"/>
      <c r="UMG1" s="570"/>
      <c r="UMH1" s="570"/>
      <c r="UMI1" s="570"/>
      <c r="UMJ1" s="570"/>
      <c r="UMK1" s="570"/>
      <c r="UML1" s="570"/>
      <c r="UMM1" s="570"/>
      <c r="UMN1" s="570"/>
      <c r="UMO1" s="570"/>
      <c r="UMP1" s="570"/>
      <c r="UMQ1" s="570"/>
      <c r="UMR1" s="570"/>
      <c r="UMS1" s="570"/>
      <c r="UMT1" s="570"/>
      <c r="UMU1" s="570"/>
      <c r="UMV1" s="570"/>
      <c r="UMW1" s="570"/>
      <c r="UMX1" s="570"/>
      <c r="UMY1" s="570"/>
      <c r="UMZ1" s="570"/>
      <c r="UNA1" s="570"/>
      <c r="UNB1" s="570"/>
      <c r="UNC1" s="570"/>
      <c r="UND1" s="570"/>
      <c r="UNE1" s="570"/>
      <c r="UNF1" s="570"/>
      <c r="UNG1" s="570"/>
      <c r="UNH1" s="570"/>
      <c r="UNI1" s="570"/>
      <c r="UNJ1" s="570"/>
      <c r="UNK1" s="570"/>
      <c r="UNL1" s="570"/>
      <c r="UNM1" s="570"/>
      <c r="UNN1" s="570"/>
      <c r="UNO1" s="570"/>
      <c r="UNP1" s="570"/>
      <c r="UNQ1" s="570"/>
      <c r="UNR1" s="570"/>
      <c r="UNS1" s="570"/>
      <c r="UNT1" s="570"/>
      <c r="UNU1" s="570"/>
      <c r="UNV1" s="570"/>
      <c r="UNW1" s="570"/>
      <c r="UNX1" s="570"/>
      <c r="UNY1" s="570"/>
      <c r="UNZ1" s="570"/>
      <c r="UOA1" s="570"/>
      <c r="UOB1" s="570"/>
      <c r="UOC1" s="570"/>
      <c r="UOD1" s="570"/>
      <c r="UOE1" s="570"/>
      <c r="UOF1" s="570"/>
      <c r="UOG1" s="570"/>
      <c r="UOH1" s="570"/>
      <c r="UOI1" s="570"/>
      <c r="UOJ1" s="570"/>
      <c r="UOK1" s="570"/>
      <c r="UOL1" s="570"/>
      <c r="UOM1" s="570"/>
      <c r="UON1" s="570"/>
      <c r="UOO1" s="570"/>
      <c r="UOP1" s="570"/>
      <c r="UOQ1" s="570"/>
      <c r="UOR1" s="570"/>
      <c r="UOS1" s="570"/>
      <c r="UOT1" s="570"/>
      <c r="UOU1" s="570"/>
      <c r="UOV1" s="570"/>
      <c r="UOW1" s="570"/>
      <c r="UOX1" s="570"/>
      <c r="UOY1" s="570"/>
      <c r="UOZ1" s="570"/>
      <c r="UPA1" s="570"/>
      <c r="UPB1" s="570"/>
      <c r="UPC1" s="570"/>
      <c r="UPD1" s="570"/>
      <c r="UPE1" s="570"/>
      <c r="UPF1" s="570"/>
      <c r="UPG1" s="570"/>
      <c r="UPH1" s="570"/>
      <c r="UPI1" s="570"/>
      <c r="UPJ1" s="570"/>
      <c r="UPK1" s="570"/>
      <c r="UPL1" s="570"/>
      <c r="UPM1" s="570"/>
      <c r="UPN1" s="570"/>
      <c r="UPO1" s="570"/>
      <c r="UPP1" s="570"/>
      <c r="UPQ1" s="570"/>
      <c r="UPR1" s="570"/>
      <c r="UPS1" s="570"/>
      <c r="UPT1" s="570"/>
      <c r="UPU1" s="570"/>
      <c r="UPV1" s="570"/>
      <c r="UPW1" s="570"/>
      <c r="UPX1" s="570"/>
      <c r="UPY1" s="570"/>
      <c r="UPZ1" s="570"/>
      <c r="UQA1" s="570"/>
      <c r="UQB1" s="570"/>
      <c r="UQC1" s="570"/>
      <c r="UQD1" s="570"/>
      <c r="UQE1" s="570"/>
      <c r="UQF1" s="570"/>
      <c r="UQG1" s="570"/>
      <c r="UQH1" s="570"/>
      <c r="UQI1" s="570"/>
      <c r="UQJ1" s="570"/>
      <c r="UQK1" s="570"/>
      <c r="UQL1" s="570"/>
      <c r="UQM1" s="570"/>
      <c r="UQN1" s="570"/>
      <c r="UQO1" s="570"/>
      <c r="UQP1" s="570"/>
      <c r="UQQ1" s="570"/>
      <c r="UQR1" s="570"/>
      <c r="UQS1" s="570"/>
      <c r="UQT1" s="570"/>
      <c r="UQU1" s="570"/>
      <c r="UQV1" s="570"/>
      <c r="UQW1" s="570"/>
      <c r="UQX1" s="570"/>
      <c r="UQY1" s="570"/>
      <c r="UQZ1" s="570"/>
      <c r="URA1" s="570"/>
      <c r="URB1" s="570"/>
      <c r="URC1" s="570"/>
      <c r="URD1" s="570"/>
      <c r="URE1" s="570"/>
      <c r="URF1" s="570"/>
      <c r="URG1" s="570"/>
      <c r="URH1" s="570"/>
      <c r="URI1" s="570"/>
      <c r="URJ1" s="570"/>
      <c r="URK1" s="570"/>
      <c r="URL1" s="570"/>
      <c r="URM1" s="570"/>
      <c r="URN1" s="570"/>
      <c r="URO1" s="570"/>
      <c r="URP1" s="570"/>
      <c r="URQ1" s="570"/>
      <c r="URR1" s="570"/>
      <c r="URS1" s="570"/>
      <c r="URT1" s="570"/>
      <c r="URU1" s="570"/>
      <c r="URV1" s="570"/>
      <c r="URW1" s="570"/>
      <c r="URX1" s="570"/>
      <c r="URY1" s="570"/>
      <c r="URZ1" s="570"/>
      <c r="USA1" s="570"/>
      <c r="USB1" s="570"/>
      <c r="USC1" s="570"/>
      <c r="USD1" s="570"/>
      <c r="USE1" s="570"/>
      <c r="USF1" s="570"/>
      <c r="USG1" s="570"/>
      <c r="USH1" s="570"/>
      <c r="USI1" s="570"/>
      <c r="USJ1" s="570"/>
      <c r="USK1" s="570"/>
      <c r="USL1" s="570"/>
      <c r="USM1" s="570"/>
      <c r="USN1" s="570"/>
      <c r="USO1" s="570"/>
      <c r="USP1" s="570"/>
      <c r="USQ1" s="570"/>
      <c r="USR1" s="570"/>
      <c r="USS1" s="570"/>
      <c r="UST1" s="570"/>
      <c r="USU1" s="570"/>
      <c r="USV1" s="570"/>
      <c r="USW1" s="570"/>
      <c r="USX1" s="570"/>
      <c r="USY1" s="570"/>
      <c r="USZ1" s="570"/>
      <c r="UTA1" s="570"/>
      <c r="UTB1" s="570"/>
      <c r="UTC1" s="570"/>
      <c r="UTD1" s="570"/>
      <c r="UTE1" s="570"/>
      <c r="UTF1" s="570"/>
      <c r="UTG1" s="570"/>
      <c r="UTH1" s="570"/>
      <c r="UTI1" s="570"/>
      <c r="UTJ1" s="570"/>
      <c r="UTK1" s="570"/>
      <c r="UTL1" s="570"/>
      <c r="UTM1" s="570"/>
      <c r="UTN1" s="570"/>
      <c r="UTO1" s="570"/>
      <c r="UTP1" s="570"/>
      <c r="UTQ1" s="570"/>
      <c r="UTR1" s="570"/>
      <c r="UTS1" s="570"/>
      <c r="UTT1" s="570"/>
      <c r="UTU1" s="570"/>
      <c r="UTV1" s="570"/>
      <c r="UTW1" s="570"/>
      <c r="UTX1" s="570"/>
      <c r="UTY1" s="570"/>
      <c r="UTZ1" s="570"/>
      <c r="UUA1" s="570"/>
      <c r="UUB1" s="570"/>
      <c r="UUC1" s="570"/>
      <c r="UUD1" s="570"/>
      <c r="UUE1" s="570"/>
      <c r="UUF1" s="570"/>
      <c r="UUG1" s="570"/>
      <c r="UUH1" s="570"/>
      <c r="UUI1" s="570"/>
      <c r="UUJ1" s="570"/>
      <c r="UUK1" s="570"/>
      <c r="UUL1" s="570"/>
      <c r="UUM1" s="570"/>
      <c r="UUN1" s="570"/>
      <c r="UUO1" s="570"/>
      <c r="UUP1" s="570"/>
      <c r="UUQ1" s="570"/>
      <c r="UUR1" s="570"/>
      <c r="UUS1" s="570"/>
      <c r="UUT1" s="570"/>
      <c r="UUU1" s="570"/>
      <c r="UUV1" s="570"/>
      <c r="UUW1" s="570"/>
      <c r="UUX1" s="570"/>
      <c r="UUY1" s="570"/>
      <c r="UUZ1" s="570"/>
      <c r="UVA1" s="570"/>
      <c r="UVB1" s="570"/>
      <c r="UVC1" s="570"/>
      <c r="UVD1" s="570"/>
      <c r="UVE1" s="570"/>
      <c r="UVF1" s="570"/>
      <c r="UVG1" s="570"/>
      <c r="UVH1" s="570"/>
      <c r="UVI1" s="570"/>
      <c r="UVJ1" s="570"/>
      <c r="UVK1" s="570"/>
      <c r="UVL1" s="570"/>
      <c r="UVM1" s="570"/>
      <c r="UVN1" s="570"/>
      <c r="UVO1" s="570"/>
      <c r="UVP1" s="570"/>
      <c r="UVQ1" s="570"/>
      <c r="UVR1" s="570"/>
      <c r="UVS1" s="570"/>
      <c r="UVT1" s="570"/>
      <c r="UVU1" s="570"/>
      <c r="UVV1" s="570"/>
      <c r="UVW1" s="570"/>
      <c r="UVX1" s="570"/>
      <c r="UVY1" s="570"/>
      <c r="UVZ1" s="570"/>
      <c r="UWA1" s="570"/>
      <c r="UWB1" s="570"/>
      <c r="UWC1" s="570"/>
      <c r="UWD1" s="570"/>
      <c r="UWE1" s="570"/>
      <c r="UWF1" s="570"/>
      <c r="UWG1" s="570"/>
      <c r="UWH1" s="570"/>
      <c r="UWI1" s="570"/>
      <c r="UWJ1" s="570"/>
      <c r="UWK1" s="570"/>
      <c r="UWL1" s="570"/>
      <c r="UWM1" s="570"/>
      <c r="UWN1" s="570"/>
      <c r="UWO1" s="570"/>
      <c r="UWP1" s="570"/>
      <c r="UWQ1" s="570"/>
      <c r="UWR1" s="570"/>
      <c r="UWS1" s="570"/>
      <c r="UWT1" s="570"/>
      <c r="UWU1" s="570"/>
      <c r="UWV1" s="570"/>
      <c r="UWW1" s="570"/>
      <c r="UWX1" s="570"/>
      <c r="UWY1" s="570"/>
      <c r="UWZ1" s="570"/>
      <c r="UXA1" s="570"/>
      <c r="UXB1" s="570"/>
      <c r="UXC1" s="570"/>
      <c r="UXD1" s="570"/>
      <c r="UXE1" s="570"/>
      <c r="UXF1" s="570"/>
      <c r="UXG1" s="570"/>
      <c r="UXH1" s="570"/>
      <c r="UXI1" s="570"/>
      <c r="UXJ1" s="570"/>
      <c r="UXK1" s="570"/>
      <c r="UXL1" s="570"/>
      <c r="UXM1" s="570"/>
      <c r="UXN1" s="570"/>
      <c r="UXO1" s="570"/>
      <c r="UXP1" s="570"/>
      <c r="UXQ1" s="570"/>
      <c r="UXR1" s="570"/>
      <c r="UXS1" s="570"/>
      <c r="UXT1" s="570"/>
      <c r="UXU1" s="570"/>
      <c r="UXV1" s="570"/>
      <c r="UXW1" s="570"/>
      <c r="UXX1" s="570"/>
      <c r="UXY1" s="570"/>
      <c r="UXZ1" s="570"/>
      <c r="UYA1" s="570"/>
      <c r="UYB1" s="570"/>
      <c r="UYC1" s="570"/>
      <c r="UYD1" s="570"/>
      <c r="UYE1" s="570"/>
      <c r="UYF1" s="570"/>
      <c r="UYG1" s="570"/>
      <c r="UYH1" s="570"/>
      <c r="UYI1" s="570"/>
      <c r="UYJ1" s="570"/>
      <c r="UYK1" s="570"/>
      <c r="UYL1" s="570"/>
      <c r="UYM1" s="570"/>
      <c r="UYN1" s="570"/>
      <c r="UYO1" s="570"/>
      <c r="UYP1" s="570"/>
      <c r="UYQ1" s="570"/>
      <c r="UYR1" s="570"/>
      <c r="UYS1" s="570"/>
      <c r="UYT1" s="570"/>
      <c r="UYU1" s="570"/>
      <c r="UYV1" s="570"/>
      <c r="UYW1" s="570"/>
      <c r="UYX1" s="570"/>
      <c r="UYY1" s="570"/>
      <c r="UYZ1" s="570"/>
      <c r="UZA1" s="570"/>
      <c r="UZB1" s="570"/>
      <c r="UZC1" s="570"/>
      <c r="UZD1" s="570"/>
      <c r="UZE1" s="570"/>
      <c r="UZF1" s="570"/>
      <c r="UZG1" s="570"/>
      <c r="UZH1" s="570"/>
      <c r="UZI1" s="570"/>
      <c r="UZJ1" s="570"/>
      <c r="UZK1" s="570"/>
      <c r="UZL1" s="570"/>
      <c r="UZM1" s="570"/>
      <c r="UZN1" s="570"/>
      <c r="UZO1" s="570"/>
      <c r="UZP1" s="570"/>
      <c r="UZQ1" s="570"/>
      <c r="UZR1" s="570"/>
      <c r="UZS1" s="570"/>
      <c r="UZT1" s="570"/>
      <c r="UZU1" s="570"/>
      <c r="UZV1" s="570"/>
      <c r="UZW1" s="570"/>
      <c r="UZX1" s="570"/>
      <c r="UZY1" s="570"/>
      <c r="UZZ1" s="570"/>
      <c r="VAA1" s="570"/>
      <c r="VAB1" s="570"/>
      <c r="VAC1" s="570"/>
      <c r="VAD1" s="570"/>
      <c r="VAE1" s="570"/>
      <c r="VAF1" s="570"/>
      <c r="VAG1" s="570"/>
      <c r="VAH1" s="570"/>
      <c r="VAI1" s="570"/>
      <c r="VAJ1" s="570"/>
      <c r="VAK1" s="570"/>
      <c r="VAL1" s="570"/>
      <c r="VAM1" s="570"/>
      <c r="VAN1" s="570"/>
      <c r="VAO1" s="570"/>
      <c r="VAP1" s="570"/>
      <c r="VAQ1" s="570"/>
      <c r="VAR1" s="570"/>
      <c r="VAS1" s="570"/>
      <c r="VAT1" s="570"/>
      <c r="VAU1" s="570"/>
      <c r="VAV1" s="570"/>
      <c r="VAW1" s="570"/>
      <c r="VAX1" s="570"/>
      <c r="VAY1" s="570"/>
      <c r="VAZ1" s="570"/>
      <c r="VBA1" s="570"/>
      <c r="VBB1" s="570"/>
      <c r="VBC1" s="570"/>
      <c r="VBD1" s="570"/>
      <c r="VBE1" s="570"/>
      <c r="VBF1" s="570"/>
      <c r="VBG1" s="570"/>
      <c r="VBH1" s="570"/>
      <c r="VBI1" s="570"/>
      <c r="VBJ1" s="570"/>
      <c r="VBK1" s="570"/>
      <c r="VBL1" s="570"/>
      <c r="VBM1" s="570"/>
      <c r="VBN1" s="570"/>
      <c r="VBO1" s="570"/>
      <c r="VBP1" s="570"/>
      <c r="VBQ1" s="570"/>
      <c r="VBR1" s="570"/>
      <c r="VBS1" s="570"/>
      <c r="VBT1" s="570"/>
      <c r="VBU1" s="570"/>
      <c r="VBV1" s="570"/>
      <c r="VBW1" s="570"/>
      <c r="VBX1" s="570"/>
      <c r="VBY1" s="570"/>
      <c r="VBZ1" s="570"/>
      <c r="VCA1" s="570"/>
      <c r="VCB1" s="570"/>
      <c r="VCC1" s="570"/>
      <c r="VCD1" s="570"/>
      <c r="VCE1" s="570"/>
      <c r="VCF1" s="570"/>
      <c r="VCG1" s="570"/>
      <c r="VCH1" s="570"/>
      <c r="VCI1" s="570"/>
      <c r="VCJ1" s="570"/>
      <c r="VCK1" s="570"/>
      <c r="VCL1" s="570"/>
      <c r="VCM1" s="570"/>
      <c r="VCN1" s="570"/>
      <c r="VCO1" s="570"/>
      <c r="VCP1" s="570"/>
      <c r="VCQ1" s="570"/>
      <c r="VCR1" s="570"/>
      <c r="VCS1" s="570"/>
      <c r="VCT1" s="570"/>
      <c r="VCU1" s="570"/>
      <c r="VCV1" s="570"/>
      <c r="VCW1" s="570"/>
      <c r="VCX1" s="570"/>
      <c r="VCY1" s="570"/>
      <c r="VCZ1" s="570"/>
      <c r="VDA1" s="570"/>
      <c r="VDB1" s="570"/>
      <c r="VDC1" s="570"/>
      <c r="VDD1" s="570"/>
      <c r="VDE1" s="570"/>
      <c r="VDF1" s="570"/>
      <c r="VDG1" s="570"/>
      <c r="VDH1" s="570"/>
      <c r="VDI1" s="570"/>
      <c r="VDJ1" s="570"/>
      <c r="VDK1" s="570"/>
      <c r="VDL1" s="570"/>
      <c r="VDM1" s="570"/>
      <c r="VDN1" s="570"/>
      <c r="VDO1" s="570"/>
      <c r="VDP1" s="570"/>
      <c r="VDQ1" s="570"/>
      <c r="VDR1" s="570"/>
      <c r="VDS1" s="570"/>
      <c r="VDT1" s="570"/>
      <c r="VDU1" s="570"/>
      <c r="VDV1" s="570"/>
      <c r="VDW1" s="570"/>
      <c r="VDX1" s="570"/>
      <c r="VDY1" s="570"/>
      <c r="VDZ1" s="570"/>
      <c r="VEA1" s="570"/>
      <c r="VEB1" s="570"/>
      <c r="VEC1" s="570"/>
      <c r="VED1" s="570"/>
      <c r="VEE1" s="570"/>
      <c r="VEF1" s="570"/>
      <c r="VEG1" s="570"/>
      <c r="VEH1" s="570"/>
      <c r="VEI1" s="570"/>
      <c r="VEJ1" s="570"/>
      <c r="VEK1" s="570"/>
      <c r="VEL1" s="570"/>
      <c r="VEM1" s="570"/>
      <c r="VEN1" s="570"/>
      <c r="VEO1" s="570"/>
      <c r="VEP1" s="570"/>
      <c r="VEQ1" s="570"/>
      <c r="VER1" s="570"/>
      <c r="VES1" s="570"/>
      <c r="VET1" s="570"/>
      <c r="VEU1" s="570"/>
      <c r="VEV1" s="570"/>
      <c r="VEW1" s="570"/>
      <c r="VEX1" s="570"/>
      <c r="VEY1" s="570"/>
      <c r="VEZ1" s="570"/>
      <c r="VFA1" s="570"/>
      <c r="VFB1" s="570"/>
      <c r="VFC1" s="570"/>
      <c r="VFD1" s="570"/>
      <c r="VFE1" s="570"/>
      <c r="VFF1" s="570"/>
      <c r="VFG1" s="570"/>
      <c r="VFH1" s="570"/>
      <c r="VFI1" s="570"/>
      <c r="VFJ1" s="570"/>
      <c r="VFK1" s="570"/>
      <c r="VFL1" s="570"/>
      <c r="VFM1" s="570"/>
      <c r="VFN1" s="570"/>
      <c r="VFO1" s="570"/>
      <c r="VFP1" s="570"/>
      <c r="VFQ1" s="570"/>
      <c r="VFR1" s="570"/>
      <c r="VFS1" s="570"/>
      <c r="VFT1" s="570"/>
      <c r="VFU1" s="570"/>
      <c r="VFV1" s="570"/>
      <c r="VFW1" s="570"/>
      <c r="VFX1" s="570"/>
      <c r="VFY1" s="570"/>
      <c r="VFZ1" s="570"/>
      <c r="VGA1" s="570"/>
      <c r="VGB1" s="570"/>
      <c r="VGC1" s="570"/>
      <c r="VGD1" s="570"/>
      <c r="VGE1" s="570"/>
      <c r="VGF1" s="570"/>
      <c r="VGG1" s="570"/>
      <c r="VGH1" s="570"/>
      <c r="VGI1" s="570"/>
      <c r="VGJ1" s="570"/>
      <c r="VGK1" s="570"/>
      <c r="VGL1" s="570"/>
      <c r="VGM1" s="570"/>
      <c r="VGN1" s="570"/>
      <c r="VGO1" s="570"/>
      <c r="VGP1" s="570"/>
      <c r="VGQ1" s="570"/>
      <c r="VGR1" s="570"/>
      <c r="VGS1" s="570"/>
      <c r="VGT1" s="570"/>
      <c r="VGU1" s="570"/>
      <c r="VGV1" s="570"/>
      <c r="VGW1" s="570"/>
      <c r="VGX1" s="570"/>
      <c r="VGY1" s="570"/>
      <c r="VGZ1" s="570"/>
      <c r="VHA1" s="570"/>
      <c r="VHB1" s="570"/>
      <c r="VHC1" s="570"/>
      <c r="VHD1" s="570"/>
      <c r="VHE1" s="570"/>
      <c r="VHF1" s="570"/>
      <c r="VHG1" s="570"/>
      <c r="VHH1" s="570"/>
      <c r="VHI1" s="570"/>
      <c r="VHJ1" s="570"/>
      <c r="VHK1" s="570"/>
      <c r="VHL1" s="570"/>
      <c r="VHM1" s="570"/>
      <c r="VHN1" s="570"/>
      <c r="VHO1" s="570"/>
      <c r="VHP1" s="570"/>
      <c r="VHQ1" s="570"/>
      <c r="VHR1" s="570"/>
      <c r="VHS1" s="570"/>
      <c r="VHT1" s="570"/>
      <c r="VHU1" s="570"/>
      <c r="VHV1" s="570"/>
      <c r="VHW1" s="570"/>
      <c r="VHX1" s="570"/>
      <c r="VHY1" s="570"/>
      <c r="VHZ1" s="570"/>
      <c r="VIA1" s="570"/>
      <c r="VIB1" s="570"/>
      <c r="VIC1" s="570"/>
      <c r="VID1" s="570"/>
      <c r="VIE1" s="570"/>
      <c r="VIF1" s="570"/>
      <c r="VIG1" s="570"/>
      <c r="VIH1" s="570"/>
      <c r="VII1" s="570"/>
      <c r="VIJ1" s="570"/>
      <c r="VIK1" s="570"/>
      <c r="VIL1" s="570"/>
      <c r="VIM1" s="570"/>
      <c r="VIN1" s="570"/>
      <c r="VIO1" s="570"/>
      <c r="VIP1" s="570"/>
      <c r="VIQ1" s="570"/>
      <c r="VIR1" s="570"/>
      <c r="VIS1" s="570"/>
      <c r="VIT1" s="570"/>
      <c r="VIU1" s="570"/>
      <c r="VIV1" s="570"/>
      <c r="VIW1" s="570"/>
      <c r="VIX1" s="570"/>
      <c r="VIY1" s="570"/>
      <c r="VIZ1" s="570"/>
      <c r="VJA1" s="570"/>
      <c r="VJB1" s="570"/>
      <c r="VJC1" s="570"/>
      <c r="VJD1" s="570"/>
      <c r="VJE1" s="570"/>
      <c r="VJF1" s="570"/>
      <c r="VJG1" s="570"/>
      <c r="VJH1" s="570"/>
      <c r="VJI1" s="570"/>
      <c r="VJJ1" s="570"/>
      <c r="VJK1" s="570"/>
      <c r="VJL1" s="570"/>
      <c r="VJM1" s="570"/>
      <c r="VJN1" s="570"/>
      <c r="VJO1" s="570"/>
      <c r="VJP1" s="570"/>
      <c r="VJQ1" s="570"/>
      <c r="VJR1" s="570"/>
      <c r="VJS1" s="570"/>
      <c r="VJT1" s="570"/>
      <c r="VJU1" s="570"/>
      <c r="VJV1" s="570"/>
      <c r="VJW1" s="570"/>
      <c r="VJX1" s="570"/>
      <c r="VJY1" s="570"/>
      <c r="VJZ1" s="570"/>
      <c r="VKA1" s="570"/>
      <c r="VKB1" s="570"/>
      <c r="VKC1" s="570"/>
      <c r="VKD1" s="570"/>
      <c r="VKE1" s="570"/>
      <c r="VKF1" s="570"/>
      <c r="VKG1" s="570"/>
      <c r="VKH1" s="570"/>
      <c r="VKI1" s="570"/>
      <c r="VKJ1" s="570"/>
      <c r="VKK1" s="570"/>
      <c r="VKL1" s="570"/>
      <c r="VKM1" s="570"/>
      <c r="VKN1" s="570"/>
      <c r="VKO1" s="570"/>
      <c r="VKP1" s="570"/>
      <c r="VKQ1" s="570"/>
      <c r="VKR1" s="570"/>
      <c r="VKS1" s="570"/>
      <c r="VKT1" s="570"/>
      <c r="VKU1" s="570"/>
      <c r="VKV1" s="570"/>
      <c r="VKW1" s="570"/>
      <c r="VKX1" s="570"/>
      <c r="VKY1" s="570"/>
      <c r="VKZ1" s="570"/>
      <c r="VLA1" s="570"/>
      <c r="VLB1" s="570"/>
      <c r="VLC1" s="570"/>
      <c r="VLD1" s="570"/>
      <c r="VLE1" s="570"/>
      <c r="VLF1" s="570"/>
      <c r="VLG1" s="570"/>
      <c r="VLH1" s="570"/>
      <c r="VLI1" s="570"/>
      <c r="VLJ1" s="570"/>
      <c r="VLK1" s="570"/>
      <c r="VLL1" s="570"/>
      <c r="VLM1" s="570"/>
      <c r="VLN1" s="570"/>
      <c r="VLO1" s="570"/>
      <c r="VLP1" s="570"/>
      <c r="VLQ1" s="570"/>
      <c r="VLR1" s="570"/>
      <c r="VLS1" s="570"/>
      <c r="VLT1" s="570"/>
      <c r="VLU1" s="570"/>
      <c r="VLV1" s="570"/>
      <c r="VLW1" s="570"/>
      <c r="VLX1" s="570"/>
      <c r="VLY1" s="570"/>
      <c r="VLZ1" s="570"/>
      <c r="VMA1" s="570"/>
      <c r="VMB1" s="570"/>
      <c r="VMC1" s="570"/>
      <c r="VMD1" s="570"/>
      <c r="VME1" s="570"/>
      <c r="VMF1" s="570"/>
      <c r="VMG1" s="570"/>
      <c r="VMH1" s="570"/>
      <c r="VMI1" s="570"/>
      <c r="VMJ1" s="570"/>
      <c r="VMK1" s="570"/>
      <c r="VML1" s="570"/>
      <c r="VMM1" s="570"/>
      <c r="VMN1" s="570"/>
      <c r="VMO1" s="570"/>
      <c r="VMP1" s="570"/>
      <c r="VMQ1" s="570"/>
      <c r="VMR1" s="570"/>
      <c r="VMS1" s="570"/>
      <c r="VMT1" s="570"/>
      <c r="VMU1" s="570"/>
      <c r="VMV1" s="570"/>
      <c r="VMW1" s="570"/>
      <c r="VMX1" s="570"/>
      <c r="VMY1" s="570"/>
      <c r="VMZ1" s="570"/>
      <c r="VNA1" s="570"/>
      <c r="VNB1" s="570"/>
      <c r="VNC1" s="570"/>
      <c r="VND1" s="570"/>
      <c r="VNE1" s="570"/>
      <c r="VNF1" s="570"/>
      <c r="VNG1" s="570"/>
      <c r="VNH1" s="570"/>
      <c r="VNI1" s="570"/>
      <c r="VNJ1" s="570"/>
      <c r="VNK1" s="570"/>
      <c r="VNL1" s="570"/>
      <c r="VNM1" s="570"/>
      <c r="VNN1" s="570"/>
      <c r="VNO1" s="570"/>
      <c r="VNP1" s="570"/>
      <c r="VNQ1" s="570"/>
      <c r="VNR1" s="570"/>
      <c r="VNS1" s="570"/>
      <c r="VNT1" s="570"/>
      <c r="VNU1" s="570"/>
      <c r="VNV1" s="570"/>
      <c r="VNW1" s="570"/>
      <c r="VNX1" s="570"/>
      <c r="VNY1" s="570"/>
      <c r="VNZ1" s="570"/>
      <c r="VOA1" s="570"/>
      <c r="VOB1" s="570"/>
      <c r="VOC1" s="570"/>
      <c r="VOD1" s="570"/>
      <c r="VOE1" s="570"/>
      <c r="VOF1" s="570"/>
      <c r="VOG1" s="570"/>
      <c r="VOH1" s="570"/>
      <c r="VOI1" s="570"/>
      <c r="VOJ1" s="570"/>
      <c r="VOK1" s="570"/>
      <c r="VOL1" s="570"/>
      <c r="VOM1" s="570"/>
      <c r="VON1" s="570"/>
      <c r="VOO1" s="570"/>
      <c r="VOP1" s="570"/>
      <c r="VOQ1" s="570"/>
      <c r="VOR1" s="570"/>
      <c r="VOS1" s="570"/>
      <c r="VOT1" s="570"/>
      <c r="VOU1" s="570"/>
      <c r="VOV1" s="570"/>
      <c r="VOW1" s="570"/>
      <c r="VOX1" s="570"/>
      <c r="VOY1" s="570"/>
      <c r="VOZ1" s="570"/>
      <c r="VPA1" s="570"/>
      <c r="VPB1" s="570"/>
      <c r="VPC1" s="570"/>
      <c r="VPD1" s="570"/>
      <c r="VPE1" s="570"/>
      <c r="VPF1" s="570"/>
      <c r="VPG1" s="570"/>
      <c r="VPH1" s="570"/>
      <c r="VPI1" s="570"/>
      <c r="VPJ1" s="570"/>
      <c r="VPK1" s="570"/>
      <c r="VPL1" s="570"/>
      <c r="VPM1" s="570"/>
      <c r="VPN1" s="570"/>
      <c r="VPO1" s="570"/>
      <c r="VPP1" s="570"/>
      <c r="VPQ1" s="570"/>
      <c r="VPR1" s="570"/>
      <c r="VPS1" s="570"/>
      <c r="VPT1" s="570"/>
      <c r="VPU1" s="570"/>
      <c r="VPV1" s="570"/>
      <c r="VPW1" s="570"/>
      <c r="VPX1" s="570"/>
      <c r="VPY1" s="570"/>
      <c r="VPZ1" s="570"/>
      <c r="VQA1" s="570"/>
      <c r="VQB1" s="570"/>
      <c r="VQC1" s="570"/>
      <c r="VQD1" s="570"/>
      <c r="VQE1" s="570"/>
      <c r="VQF1" s="570"/>
      <c r="VQG1" s="570"/>
      <c r="VQH1" s="570"/>
      <c r="VQI1" s="570"/>
      <c r="VQJ1" s="570"/>
      <c r="VQK1" s="570"/>
      <c r="VQL1" s="570"/>
      <c r="VQM1" s="570"/>
      <c r="VQN1" s="570"/>
      <c r="VQO1" s="570"/>
      <c r="VQP1" s="570"/>
      <c r="VQQ1" s="570"/>
      <c r="VQR1" s="570"/>
      <c r="VQS1" s="570"/>
      <c r="VQT1" s="570"/>
      <c r="VQU1" s="570"/>
      <c r="VQV1" s="570"/>
      <c r="VQW1" s="570"/>
      <c r="VQX1" s="570"/>
      <c r="VQY1" s="570"/>
      <c r="VQZ1" s="570"/>
      <c r="VRA1" s="570"/>
      <c r="VRB1" s="570"/>
      <c r="VRC1" s="570"/>
      <c r="VRD1" s="570"/>
      <c r="VRE1" s="570"/>
      <c r="VRF1" s="570"/>
      <c r="VRG1" s="570"/>
      <c r="VRH1" s="570"/>
      <c r="VRI1" s="570"/>
      <c r="VRJ1" s="570"/>
      <c r="VRK1" s="570"/>
      <c r="VRL1" s="570"/>
      <c r="VRM1" s="570"/>
      <c r="VRN1" s="570"/>
      <c r="VRO1" s="570"/>
      <c r="VRP1" s="570"/>
      <c r="VRQ1" s="570"/>
      <c r="VRR1" s="570"/>
      <c r="VRS1" s="570"/>
      <c r="VRT1" s="570"/>
      <c r="VRU1" s="570"/>
      <c r="VRV1" s="570"/>
      <c r="VRW1" s="570"/>
      <c r="VRX1" s="570"/>
      <c r="VRY1" s="570"/>
      <c r="VRZ1" s="570"/>
      <c r="VSA1" s="570"/>
      <c r="VSB1" s="570"/>
      <c r="VSC1" s="570"/>
      <c r="VSD1" s="570"/>
      <c r="VSE1" s="570"/>
      <c r="VSF1" s="570"/>
      <c r="VSG1" s="570"/>
      <c r="VSH1" s="570"/>
      <c r="VSI1" s="570"/>
      <c r="VSJ1" s="570"/>
      <c r="VSK1" s="570"/>
      <c r="VSL1" s="570"/>
      <c r="VSM1" s="570"/>
      <c r="VSN1" s="570"/>
      <c r="VSO1" s="570"/>
      <c r="VSP1" s="570"/>
      <c r="VSQ1" s="570"/>
      <c r="VSR1" s="570"/>
      <c r="VSS1" s="570"/>
      <c r="VST1" s="570"/>
      <c r="VSU1" s="570"/>
      <c r="VSV1" s="570"/>
      <c r="VSW1" s="570"/>
      <c r="VSX1" s="570"/>
      <c r="VSY1" s="570"/>
      <c r="VSZ1" s="570"/>
      <c r="VTA1" s="570"/>
      <c r="VTB1" s="570"/>
      <c r="VTC1" s="570"/>
      <c r="VTD1" s="570"/>
      <c r="VTE1" s="570"/>
      <c r="VTF1" s="570"/>
      <c r="VTG1" s="570"/>
      <c r="VTH1" s="570"/>
      <c r="VTI1" s="570"/>
      <c r="VTJ1" s="570"/>
      <c r="VTK1" s="570"/>
      <c r="VTL1" s="570"/>
      <c r="VTM1" s="570"/>
      <c r="VTN1" s="570"/>
      <c r="VTO1" s="570"/>
      <c r="VTP1" s="570"/>
      <c r="VTQ1" s="570"/>
      <c r="VTR1" s="570"/>
      <c r="VTS1" s="570"/>
      <c r="VTT1" s="570"/>
      <c r="VTU1" s="570"/>
      <c r="VTV1" s="570"/>
      <c r="VTW1" s="570"/>
      <c r="VTX1" s="570"/>
      <c r="VTY1" s="570"/>
      <c r="VTZ1" s="570"/>
      <c r="VUA1" s="570"/>
      <c r="VUB1" s="570"/>
      <c r="VUC1" s="570"/>
      <c r="VUD1" s="570"/>
      <c r="VUE1" s="570"/>
      <c r="VUF1" s="570"/>
      <c r="VUG1" s="570"/>
      <c r="VUH1" s="570"/>
      <c r="VUI1" s="570"/>
      <c r="VUJ1" s="570"/>
      <c r="VUK1" s="570"/>
      <c r="VUL1" s="570"/>
      <c r="VUM1" s="570"/>
      <c r="VUN1" s="570"/>
      <c r="VUO1" s="570"/>
      <c r="VUP1" s="570"/>
      <c r="VUQ1" s="570"/>
      <c r="VUR1" s="570"/>
      <c r="VUS1" s="570"/>
      <c r="VUT1" s="570"/>
      <c r="VUU1" s="570"/>
      <c r="VUV1" s="570"/>
      <c r="VUW1" s="570"/>
      <c r="VUX1" s="570"/>
      <c r="VUY1" s="570"/>
      <c r="VUZ1" s="570"/>
      <c r="VVA1" s="570"/>
      <c r="VVB1" s="570"/>
      <c r="VVC1" s="570"/>
      <c r="VVD1" s="570"/>
      <c r="VVE1" s="570"/>
      <c r="VVF1" s="570"/>
      <c r="VVG1" s="570"/>
      <c r="VVH1" s="570"/>
      <c r="VVI1" s="570"/>
      <c r="VVJ1" s="570"/>
      <c r="VVK1" s="570"/>
      <c r="VVL1" s="570"/>
      <c r="VVM1" s="570"/>
      <c r="VVN1" s="570"/>
      <c r="VVO1" s="570"/>
      <c r="VVP1" s="570"/>
      <c r="VVQ1" s="570"/>
      <c r="VVR1" s="570"/>
      <c r="VVS1" s="570"/>
      <c r="VVT1" s="570"/>
      <c r="VVU1" s="570"/>
      <c r="VVV1" s="570"/>
      <c r="VVW1" s="570"/>
      <c r="VVX1" s="570"/>
      <c r="VVY1" s="570"/>
      <c r="VVZ1" s="570"/>
      <c r="VWA1" s="570"/>
      <c r="VWB1" s="570"/>
      <c r="VWC1" s="570"/>
      <c r="VWD1" s="570"/>
      <c r="VWE1" s="570"/>
      <c r="VWF1" s="570"/>
      <c r="VWG1" s="570"/>
      <c r="VWH1" s="570"/>
      <c r="VWI1" s="570"/>
      <c r="VWJ1" s="570"/>
      <c r="VWK1" s="570"/>
      <c r="VWL1" s="570"/>
      <c r="VWM1" s="570"/>
      <c r="VWN1" s="570"/>
      <c r="VWO1" s="570"/>
      <c r="VWP1" s="570"/>
      <c r="VWQ1" s="570"/>
      <c r="VWR1" s="570"/>
      <c r="VWS1" s="570"/>
      <c r="VWT1" s="570"/>
      <c r="VWU1" s="570"/>
      <c r="VWV1" s="570"/>
      <c r="VWW1" s="570"/>
      <c r="VWX1" s="570"/>
      <c r="VWY1" s="570"/>
      <c r="VWZ1" s="570"/>
      <c r="VXA1" s="570"/>
      <c r="VXB1" s="570"/>
      <c r="VXC1" s="570"/>
      <c r="VXD1" s="570"/>
      <c r="VXE1" s="570"/>
      <c r="VXF1" s="570"/>
      <c r="VXG1" s="570"/>
      <c r="VXH1" s="570"/>
      <c r="VXI1" s="570"/>
      <c r="VXJ1" s="570"/>
      <c r="VXK1" s="570"/>
      <c r="VXL1" s="570"/>
      <c r="VXM1" s="570"/>
      <c r="VXN1" s="570"/>
      <c r="VXO1" s="570"/>
      <c r="VXP1" s="570"/>
      <c r="VXQ1" s="570"/>
      <c r="VXR1" s="570"/>
      <c r="VXS1" s="570"/>
      <c r="VXT1" s="570"/>
      <c r="VXU1" s="570"/>
      <c r="VXV1" s="570"/>
      <c r="VXW1" s="570"/>
      <c r="VXX1" s="570"/>
      <c r="VXY1" s="570"/>
      <c r="VXZ1" s="570"/>
      <c r="VYA1" s="570"/>
      <c r="VYB1" s="570"/>
      <c r="VYC1" s="570"/>
      <c r="VYD1" s="570"/>
      <c r="VYE1" s="570"/>
      <c r="VYF1" s="570"/>
      <c r="VYG1" s="570"/>
      <c r="VYH1" s="570"/>
      <c r="VYI1" s="570"/>
      <c r="VYJ1" s="570"/>
      <c r="VYK1" s="570"/>
      <c r="VYL1" s="570"/>
      <c r="VYM1" s="570"/>
      <c r="VYN1" s="570"/>
      <c r="VYO1" s="570"/>
      <c r="VYP1" s="570"/>
      <c r="VYQ1" s="570"/>
      <c r="VYR1" s="570"/>
      <c r="VYS1" s="570"/>
      <c r="VYT1" s="570"/>
      <c r="VYU1" s="570"/>
      <c r="VYV1" s="570"/>
      <c r="VYW1" s="570"/>
      <c r="VYX1" s="570"/>
      <c r="VYY1" s="570"/>
      <c r="VYZ1" s="570"/>
      <c r="VZA1" s="570"/>
      <c r="VZB1" s="570"/>
      <c r="VZC1" s="570"/>
      <c r="VZD1" s="570"/>
      <c r="VZE1" s="570"/>
      <c r="VZF1" s="570"/>
      <c r="VZG1" s="570"/>
      <c r="VZH1" s="570"/>
      <c r="VZI1" s="570"/>
      <c r="VZJ1" s="570"/>
      <c r="VZK1" s="570"/>
      <c r="VZL1" s="570"/>
      <c r="VZM1" s="570"/>
      <c r="VZN1" s="570"/>
      <c r="VZO1" s="570"/>
      <c r="VZP1" s="570"/>
      <c r="VZQ1" s="570"/>
      <c r="VZR1" s="570"/>
      <c r="VZS1" s="570"/>
      <c r="VZT1" s="570"/>
      <c r="VZU1" s="570"/>
      <c r="VZV1" s="570"/>
      <c r="VZW1" s="570"/>
      <c r="VZX1" s="570"/>
      <c r="VZY1" s="570"/>
      <c r="VZZ1" s="570"/>
      <c r="WAA1" s="570"/>
      <c r="WAB1" s="570"/>
      <c r="WAC1" s="570"/>
      <c r="WAD1" s="570"/>
      <c r="WAE1" s="570"/>
      <c r="WAF1" s="570"/>
      <c r="WAG1" s="570"/>
      <c r="WAH1" s="570"/>
      <c r="WAI1" s="570"/>
      <c r="WAJ1" s="570"/>
      <c r="WAK1" s="570"/>
      <c r="WAL1" s="570"/>
      <c r="WAM1" s="570"/>
      <c r="WAN1" s="570"/>
      <c r="WAO1" s="570"/>
      <c r="WAP1" s="570"/>
      <c r="WAQ1" s="570"/>
      <c r="WAR1" s="570"/>
      <c r="WAS1" s="570"/>
      <c r="WAT1" s="570"/>
      <c r="WAU1" s="570"/>
      <c r="WAV1" s="570"/>
      <c r="WAW1" s="570"/>
      <c r="WAX1" s="570"/>
      <c r="WAY1" s="570"/>
      <c r="WAZ1" s="570"/>
      <c r="WBA1" s="570"/>
      <c r="WBB1" s="570"/>
      <c r="WBC1" s="570"/>
      <c r="WBD1" s="570"/>
      <c r="WBE1" s="570"/>
      <c r="WBF1" s="570"/>
      <c r="WBG1" s="570"/>
      <c r="WBH1" s="570"/>
      <c r="WBI1" s="570"/>
      <c r="WBJ1" s="570"/>
      <c r="WBK1" s="570"/>
      <c r="WBL1" s="570"/>
      <c r="WBM1" s="570"/>
      <c r="WBN1" s="570"/>
      <c r="WBO1" s="570"/>
      <c r="WBP1" s="570"/>
      <c r="WBQ1" s="570"/>
      <c r="WBR1" s="570"/>
      <c r="WBS1" s="570"/>
      <c r="WBT1" s="570"/>
      <c r="WBU1" s="570"/>
      <c r="WBV1" s="570"/>
      <c r="WBW1" s="570"/>
      <c r="WBX1" s="570"/>
      <c r="WBY1" s="570"/>
      <c r="WBZ1" s="570"/>
      <c r="WCA1" s="570"/>
      <c r="WCB1" s="570"/>
      <c r="WCC1" s="570"/>
      <c r="WCD1" s="570"/>
      <c r="WCE1" s="570"/>
      <c r="WCF1" s="570"/>
      <c r="WCG1" s="570"/>
      <c r="WCH1" s="570"/>
      <c r="WCI1" s="570"/>
      <c r="WCJ1" s="570"/>
      <c r="WCK1" s="570"/>
      <c r="WCL1" s="570"/>
      <c r="WCM1" s="570"/>
      <c r="WCN1" s="570"/>
      <c r="WCO1" s="570"/>
      <c r="WCP1" s="570"/>
      <c r="WCQ1" s="570"/>
      <c r="WCR1" s="570"/>
      <c r="WCS1" s="570"/>
      <c r="WCT1" s="570"/>
      <c r="WCU1" s="570"/>
      <c r="WCV1" s="570"/>
      <c r="WCW1" s="570"/>
      <c r="WCX1" s="570"/>
      <c r="WCY1" s="570"/>
      <c r="WCZ1" s="570"/>
      <c r="WDA1" s="570"/>
      <c r="WDB1" s="570"/>
      <c r="WDC1" s="570"/>
      <c r="WDD1" s="570"/>
      <c r="WDE1" s="570"/>
      <c r="WDF1" s="570"/>
      <c r="WDG1" s="570"/>
      <c r="WDH1" s="570"/>
      <c r="WDI1" s="570"/>
      <c r="WDJ1" s="570"/>
      <c r="WDK1" s="570"/>
      <c r="WDL1" s="570"/>
      <c r="WDM1" s="570"/>
      <c r="WDN1" s="570"/>
      <c r="WDO1" s="570"/>
      <c r="WDP1" s="570"/>
      <c r="WDQ1" s="570"/>
      <c r="WDR1" s="570"/>
      <c r="WDS1" s="570"/>
      <c r="WDT1" s="570"/>
      <c r="WDU1" s="570"/>
      <c r="WDV1" s="570"/>
      <c r="WDW1" s="570"/>
      <c r="WDX1" s="570"/>
      <c r="WDY1" s="570"/>
      <c r="WDZ1" s="570"/>
      <c r="WEA1" s="570"/>
      <c r="WEB1" s="570"/>
      <c r="WEC1" s="570"/>
      <c r="WED1" s="570"/>
      <c r="WEE1" s="570"/>
      <c r="WEF1" s="570"/>
      <c r="WEG1" s="570"/>
      <c r="WEH1" s="570"/>
      <c r="WEI1" s="570"/>
      <c r="WEJ1" s="570"/>
      <c r="WEK1" s="570"/>
      <c r="WEL1" s="570"/>
      <c r="WEM1" s="570"/>
      <c r="WEN1" s="570"/>
      <c r="WEO1" s="570"/>
      <c r="WEP1" s="570"/>
      <c r="WEQ1" s="570"/>
      <c r="WER1" s="570"/>
      <c r="WES1" s="570"/>
      <c r="WET1" s="570"/>
      <c r="WEU1" s="570"/>
      <c r="WEV1" s="570"/>
      <c r="WEW1" s="570"/>
      <c r="WEX1" s="570"/>
      <c r="WEY1" s="570"/>
      <c r="WEZ1" s="570"/>
      <c r="WFA1" s="570"/>
      <c r="WFB1" s="570"/>
      <c r="WFC1" s="570"/>
      <c r="WFD1" s="570"/>
      <c r="WFE1" s="570"/>
      <c r="WFF1" s="570"/>
      <c r="WFG1" s="570"/>
      <c r="WFH1" s="570"/>
      <c r="WFI1" s="570"/>
      <c r="WFJ1" s="570"/>
      <c r="WFK1" s="570"/>
      <c r="WFL1" s="570"/>
      <c r="WFM1" s="570"/>
      <c r="WFN1" s="570"/>
      <c r="WFO1" s="570"/>
      <c r="WFP1" s="570"/>
      <c r="WFQ1" s="570"/>
      <c r="WFR1" s="570"/>
      <c r="WFS1" s="570"/>
      <c r="WFT1" s="570"/>
      <c r="WFU1" s="570"/>
      <c r="WFV1" s="570"/>
      <c r="WFW1" s="570"/>
      <c r="WFX1" s="570"/>
      <c r="WFY1" s="570"/>
      <c r="WFZ1" s="570"/>
      <c r="WGA1" s="570"/>
      <c r="WGB1" s="570"/>
      <c r="WGC1" s="570"/>
      <c r="WGD1" s="570"/>
      <c r="WGE1" s="570"/>
      <c r="WGF1" s="570"/>
      <c r="WGG1" s="570"/>
      <c r="WGH1" s="570"/>
      <c r="WGI1" s="570"/>
      <c r="WGJ1" s="570"/>
      <c r="WGK1" s="570"/>
      <c r="WGL1" s="570"/>
      <c r="WGM1" s="570"/>
      <c r="WGN1" s="570"/>
      <c r="WGO1" s="570"/>
      <c r="WGP1" s="570"/>
      <c r="WGQ1" s="570"/>
      <c r="WGR1" s="570"/>
      <c r="WGS1" s="570"/>
      <c r="WGT1" s="570"/>
      <c r="WGU1" s="570"/>
      <c r="WGV1" s="570"/>
      <c r="WGW1" s="570"/>
      <c r="WGX1" s="570"/>
      <c r="WGY1" s="570"/>
      <c r="WGZ1" s="570"/>
      <c r="WHA1" s="570"/>
      <c r="WHB1" s="570"/>
      <c r="WHC1" s="570"/>
      <c r="WHD1" s="570"/>
      <c r="WHE1" s="570"/>
      <c r="WHF1" s="570"/>
      <c r="WHG1" s="570"/>
      <c r="WHH1" s="570"/>
      <c r="WHI1" s="570"/>
      <c r="WHJ1" s="570"/>
      <c r="WHK1" s="570"/>
      <c r="WHL1" s="570"/>
      <c r="WHM1" s="570"/>
      <c r="WHN1" s="570"/>
      <c r="WHO1" s="570"/>
      <c r="WHP1" s="570"/>
      <c r="WHQ1" s="570"/>
      <c r="WHR1" s="570"/>
      <c r="WHS1" s="570"/>
      <c r="WHT1" s="570"/>
      <c r="WHU1" s="570"/>
      <c r="WHV1" s="570"/>
      <c r="WHW1" s="570"/>
      <c r="WHX1" s="570"/>
      <c r="WHY1" s="570"/>
      <c r="WHZ1" s="570"/>
      <c r="WIA1" s="570"/>
      <c r="WIB1" s="570"/>
      <c r="WIC1" s="570"/>
      <c r="WID1" s="570"/>
      <c r="WIE1" s="570"/>
      <c r="WIF1" s="570"/>
      <c r="WIG1" s="570"/>
      <c r="WIH1" s="570"/>
      <c r="WII1" s="570"/>
      <c r="WIJ1" s="570"/>
      <c r="WIK1" s="570"/>
      <c r="WIL1" s="570"/>
      <c r="WIM1" s="570"/>
      <c r="WIN1" s="570"/>
      <c r="WIO1" s="570"/>
      <c r="WIP1" s="570"/>
      <c r="WIQ1" s="570"/>
      <c r="WIR1" s="570"/>
      <c r="WIS1" s="570"/>
      <c r="WIT1" s="570"/>
      <c r="WIU1" s="570"/>
      <c r="WIV1" s="570"/>
      <c r="WIW1" s="570"/>
      <c r="WIX1" s="570"/>
      <c r="WIY1" s="570"/>
      <c r="WIZ1" s="570"/>
      <c r="WJA1" s="570"/>
      <c r="WJB1" s="570"/>
      <c r="WJC1" s="570"/>
      <c r="WJD1" s="570"/>
      <c r="WJE1" s="570"/>
      <c r="WJF1" s="570"/>
      <c r="WJG1" s="570"/>
      <c r="WJH1" s="570"/>
      <c r="WJI1" s="570"/>
      <c r="WJJ1" s="570"/>
      <c r="WJK1" s="570"/>
      <c r="WJL1" s="570"/>
      <c r="WJM1" s="570"/>
      <c r="WJN1" s="570"/>
      <c r="WJO1" s="570"/>
      <c r="WJP1" s="570"/>
      <c r="WJQ1" s="570"/>
      <c r="WJR1" s="570"/>
      <c r="WJS1" s="570"/>
      <c r="WJT1" s="570"/>
      <c r="WJU1" s="570"/>
      <c r="WJV1" s="570"/>
      <c r="WJW1" s="570"/>
      <c r="WJX1" s="570"/>
      <c r="WJY1" s="570"/>
      <c r="WJZ1" s="570"/>
      <c r="WKA1" s="570"/>
      <c r="WKB1" s="570"/>
      <c r="WKC1" s="570"/>
      <c r="WKD1" s="570"/>
      <c r="WKE1" s="570"/>
      <c r="WKF1" s="570"/>
      <c r="WKG1" s="570"/>
      <c r="WKH1" s="570"/>
      <c r="WKI1" s="570"/>
      <c r="WKJ1" s="570"/>
      <c r="WKK1" s="570"/>
      <c r="WKL1" s="570"/>
      <c r="WKM1" s="570"/>
      <c r="WKN1" s="570"/>
      <c r="WKO1" s="570"/>
      <c r="WKP1" s="570"/>
      <c r="WKQ1" s="570"/>
      <c r="WKR1" s="570"/>
      <c r="WKS1" s="570"/>
      <c r="WKT1" s="570"/>
      <c r="WKU1" s="570"/>
      <c r="WKV1" s="570"/>
      <c r="WKW1" s="570"/>
      <c r="WKX1" s="570"/>
      <c r="WKY1" s="570"/>
      <c r="WKZ1" s="570"/>
      <c r="WLA1" s="570"/>
      <c r="WLB1" s="570"/>
      <c r="WLC1" s="570"/>
      <c r="WLD1" s="570"/>
      <c r="WLE1" s="570"/>
      <c r="WLF1" s="570"/>
      <c r="WLG1" s="570"/>
      <c r="WLH1" s="570"/>
      <c r="WLI1" s="570"/>
      <c r="WLJ1" s="570"/>
      <c r="WLK1" s="570"/>
      <c r="WLL1" s="570"/>
      <c r="WLM1" s="570"/>
      <c r="WLN1" s="570"/>
      <c r="WLO1" s="570"/>
      <c r="WLP1" s="570"/>
      <c r="WLQ1" s="570"/>
      <c r="WLR1" s="570"/>
      <c r="WLS1" s="570"/>
      <c r="WLT1" s="570"/>
      <c r="WLU1" s="570"/>
      <c r="WLV1" s="570"/>
      <c r="WLW1" s="570"/>
      <c r="WLX1" s="570"/>
      <c r="WLY1" s="570"/>
      <c r="WLZ1" s="570"/>
      <c r="WMA1" s="570"/>
      <c r="WMB1" s="570"/>
      <c r="WMC1" s="570"/>
      <c r="WMD1" s="570"/>
      <c r="WME1" s="570"/>
      <c r="WMF1" s="570"/>
      <c r="WMG1" s="570"/>
      <c r="WMH1" s="570"/>
      <c r="WMI1" s="570"/>
      <c r="WMJ1" s="570"/>
      <c r="WMK1" s="570"/>
      <c r="WML1" s="570"/>
      <c r="WMM1" s="570"/>
      <c r="WMN1" s="570"/>
      <c r="WMO1" s="570"/>
      <c r="WMP1" s="570"/>
      <c r="WMQ1" s="570"/>
      <c r="WMR1" s="570"/>
      <c r="WMS1" s="570"/>
      <c r="WMT1" s="570"/>
      <c r="WMU1" s="570"/>
      <c r="WMV1" s="570"/>
      <c r="WMW1" s="570"/>
      <c r="WMX1" s="570"/>
      <c r="WMY1" s="570"/>
      <c r="WMZ1" s="570"/>
      <c r="WNA1" s="570"/>
      <c r="WNB1" s="570"/>
      <c r="WNC1" s="570"/>
      <c r="WND1" s="570"/>
      <c r="WNE1" s="570"/>
      <c r="WNF1" s="570"/>
      <c r="WNG1" s="570"/>
      <c r="WNH1" s="570"/>
      <c r="WNI1" s="570"/>
      <c r="WNJ1" s="570"/>
      <c r="WNK1" s="570"/>
      <c r="WNL1" s="570"/>
      <c r="WNM1" s="570"/>
      <c r="WNN1" s="570"/>
      <c r="WNO1" s="570"/>
      <c r="WNP1" s="570"/>
      <c r="WNQ1" s="570"/>
      <c r="WNR1" s="570"/>
      <c r="WNS1" s="570"/>
      <c r="WNT1" s="570"/>
      <c r="WNU1" s="570"/>
      <c r="WNV1" s="570"/>
      <c r="WNW1" s="570"/>
      <c r="WNX1" s="570"/>
      <c r="WNY1" s="570"/>
      <c r="WNZ1" s="570"/>
      <c r="WOA1" s="570"/>
      <c r="WOB1" s="570"/>
      <c r="WOC1" s="570"/>
      <c r="WOD1" s="570"/>
      <c r="WOE1" s="570"/>
      <c r="WOF1" s="570"/>
      <c r="WOG1" s="570"/>
      <c r="WOH1" s="570"/>
      <c r="WOI1" s="570"/>
      <c r="WOJ1" s="570"/>
      <c r="WOK1" s="570"/>
      <c r="WOL1" s="570"/>
      <c r="WOM1" s="570"/>
      <c r="WON1" s="570"/>
      <c r="WOO1" s="570"/>
      <c r="WOP1" s="570"/>
      <c r="WOQ1" s="570"/>
      <c r="WOR1" s="570"/>
      <c r="WOS1" s="570"/>
      <c r="WOT1" s="570"/>
      <c r="WOU1" s="570"/>
      <c r="WOV1" s="570"/>
      <c r="WOW1" s="570"/>
      <c r="WOX1" s="570"/>
      <c r="WOY1" s="570"/>
      <c r="WOZ1" s="570"/>
      <c r="WPA1" s="570"/>
      <c r="WPB1" s="570"/>
      <c r="WPC1" s="570"/>
      <c r="WPD1" s="570"/>
      <c r="WPE1" s="570"/>
      <c r="WPF1" s="570"/>
      <c r="WPG1" s="570"/>
      <c r="WPH1" s="570"/>
      <c r="WPI1" s="570"/>
      <c r="WPJ1" s="570"/>
      <c r="WPK1" s="570"/>
      <c r="WPL1" s="570"/>
      <c r="WPM1" s="570"/>
      <c r="WPN1" s="570"/>
      <c r="WPO1" s="570"/>
      <c r="WPP1" s="570"/>
      <c r="WPQ1" s="570"/>
      <c r="WPR1" s="570"/>
      <c r="WPS1" s="570"/>
      <c r="WPT1" s="570"/>
      <c r="WPU1" s="570"/>
      <c r="WPV1" s="570"/>
      <c r="WPW1" s="570"/>
      <c r="WPX1" s="570"/>
      <c r="WPY1" s="570"/>
      <c r="WPZ1" s="570"/>
      <c r="WQA1" s="570"/>
      <c r="WQB1" s="570"/>
      <c r="WQC1" s="570"/>
      <c r="WQD1" s="570"/>
      <c r="WQE1" s="570"/>
      <c r="WQF1" s="570"/>
      <c r="WQG1" s="570"/>
      <c r="WQH1" s="570"/>
      <c r="WQI1" s="570"/>
      <c r="WQJ1" s="570"/>
      <c r="WQK1" s="570"/>
      <c r="WQL1" s="570"/>
      <c r="WQM1" s="570"/>
      <c r="WQN1" s="570"/>
      <c r="WQO1" s="570"/>
      <c r="WQP1" s="570"/>
      <c r="WQQ1" s="570"/>
      <c r="WQR1" s="570"/>
      <c r="WQS1" s="570"/>
      <c r="WQT1" s="570"/>
      <c r="WQU1" s="570"/>
      <c r="WQV1" s="570"/>
      <c r="WQW1" s="570"/>
      <c r="WQX1" s="570"/>
      <c r="WQY1" s="570"/>
      <c r="WQZ1" s="570"/>
      <c r="WRA1" s="570"/>
      <c r="WRB1" s="570"/>
      <c r="WRC1" s="570"/>
      <c r="WRD1" s="570"/>
      <c r="WRE1" s="570"/>
      <c r="WRF1" s="570"/>
      <c r="WRG1" s="570"/>
      <c r="WRH1" s="570"/>
      <c r="WRI1" s="570"/>
      <c r="WRJ1" s="570"/>
      <c r="WRK1" s="570"/>
      <c r="WRL1" s="570"/>
      <c r="WRM1" s="570"/>
      <c r="WRN1" s="570"/>
      <c r="WRO1" s="570"/>
      <c r="WRP1" s="570"/>
      <c r="WRQ1" s="570"/>
      <c r="WRR1" s="570"/>
      <c r="WRS1" s="570"/>
      <c r="WRT1" s="570"/>
      <c r="WRU1" s="570"/>
      <c r="WRV1" s="570"/>
      <c r="WRW1" s="570"/>
      <c r="WRX1" s="570"/>
      <c r="WRY1" s="570"/>
      <c r="WRZ1" s="570"/>
      <c r="WSA1" s="570"/>
      <c r="WSB1" s="570"/>
      <c r="WSC1" s="570"/>
      <c r="WSD1" s="570"/>
      <c r="WSE1" s="570"/>
      <c r="WSF1" s="570"/>
      <c r="WSG1" s="570"/>
      <c r="WSH1" s="570"/>
      <c r="WSI1" s="570"/>
      <c r="WSJ1" s="570"/>
      <c r="WSK1" s="570"/>
      <c r="WSL1" s="570"/>
      <c r="WSM1" s="570"/>
      <c r="WSN1" s="570"/>
      <c r="WSO1" s="570"/>
      <c r="WSP1" s="570"/>
      <c r="WSQ1" s="570"/>
      <c r="WSR1" s="570"/>
      <c r="WSS1" s="570"/>
      <c r="WST1" s="570"/>
      <c r="WSU1" s="570"/>
      <c r="WSV1" s="570"/>
      <c r="WSW1" s="570"/>
      <c r="WSX1" s="570"/>
      <c r="WSY1" s="570"/>
      <c r="WSZ1" s="570"/>
      <c r="WTA1" s="570"/>
      <c r="WTB1" s="570"/>
      <c r="WTC1" s="570"/>
      <c r="WTD1" s="570"/>
      <c r="WTE1" s="570"/>
      <c r="WTF1" s="570"/>
      <c r="WTG1" s="570"/>
      <c r="WTH1" s="570"/>
      <c r="WTI1" s="570"/>
      <c r="WTJ1" s="570"/>
      <c r="WTK1" s="570"/>
      <c r="WTL1" s="570"/>
      <c r="WTM1" s="570"/>
      <c r="WTN1" s="570"/>
      <c r="WTO1" s="570"/>
      <c r="WTP1" s="570"/>
      <c r="WTQ1" s="570"/>
      <c r="WTR1" s="570"/>
      <c r="WTS1" s="570"/>
      <c r="WTT1" s="570"/>
      <c r="WTU1" s="570"/>
      <c r="WTV1" s="570"/>
      <c r="WTW1" s="570"/>
      <c r="WTX1" s="570"/>
      <c r="WTY1" s="570"/>
      <c r="WTZ1" s="570"/>
      <c r="WUA1" s="570"/>
      <c r="WUB1" s="570"/>
      <c r="WUC1" s="570"/>
      <c r="WUD1" s="570"/>
      <c r="WUE1" s="570"/>
      <c r="WUF1" s="570"/>
      <c r="WUG1" s="570"/>
      <c r="WUH1" s="570"/>
      <c r="WUI1" s="570"/>
      <c r="WUJ1" s="570"/>
      <c r="WUK1" s="570"/>
      <c r="WUL1" s="570"/>
      <c r="WUM1" s="570"/>
      <c r="WUN1" s="570"/>
      <c r="WUO1" s="570"/>
      <c r="WUP1" s="570"/>
      <c r="WUQ1" s="570"/>
      <c r="WUR1" s="570"/>
      <c r="WUS1" s="570"/>
      <c r="WUT1" s="570"/>
      <c r="WUU1" s="570"/>
      <c r="WUV1" s="570"/>
      <c r="WUW1" s="570"/>
      <c r="WUX1" s="570"/>
      <c r="WUY1" s="570"/>
      <c r="WUZ1" s="570"/>
      <c r="WVA1" s="570"/>
      <c r="WVB1" s="570"/>
      <c r="WVC1" s="570"/>
      <c r="WVD1" s="570"/>
      <c r="WVE1" s="570"/>
      <c r="WVF1" s="570"/>
      <c r="WVG1" s="570"/>
      <c r="WVH1" s="570"/>
      <c r="WVI1" s="570"/>
      <c r="WVJ1" s="570"/>
      <c r="WVK1" s="570"/>
      <c r="WVL1" s="570"/>
      <c r="WVM1" s="570"/>
      <c r="WVN1" s="570"/>
      <c r="WVO1" s="570"/>
      <c r="WVP1" s="570"/>
      <c r="WVQ1" s="570"/>
      <c r="WVR1" s="570"/>
      <c r="WVS1" s="570"/>
      <c r="WVT1" s="570"/>
      <c r="WVU1" s="570"/>
      <c r="WVV1" s="570"/>
      <c r="WVW1" s="570"/>
      <c r="WVX1" s="570"/>
      <c r="WVY1" s="570"/>
      <c r="WVZ1" s="570"/>
      <c r="WWA1" s="570"/>
      <c r="WWB1" s="570"/>
      <c r="WWC1" s="570"/>
      <c r="WWD1" s="570"/>
      <c r="WWE1" s="570"/>
      <c r="WWF1" s="570"/>
      <c r="WWG1" s="570"/>
      <c r="WWH1" s="570"/>
      <c r="WWI1" s="570"/>
      <c r="WWJ1" s="570"/>
      <c r="WWK1" s="570"/>
      <c r="WWL1" s="570"/>
      <c r="WWM1" s="570"/>
      <c r="WWN1" s="570"/>
      <c r="WWO1" s="570"/>
      <c r="WWP1" s="570"/>
      <c r="WWQ1" s="570"/>
      <c r="WWR1" s="570"/>
      <c r="WWS1" s="570"/>
      <c r="WWT1" s="570"/>
      <c r="WWU1" s="570"/>
      <c r="WWV1" s="570"/>
      <c r="WWW1" s="570"/>
      <c r="WWX1" s="570"/>
      <c r="WWY1" s="570"/>
      <c r="WWZ1" s="570"/>
      <c r="WXA1" s="570"/>
      <c r="WXB1" s="570"/>
      <c r="WXC1" s="570"/>
      <c r="WXD1" s="570"/>
      <c r="WXE1" s="570"/>
      <c r="WXF1" s="570"/>
      <c r="WXG1" s="570"/>
      <c r="WXH1" s="570"/>
      <c r="WXI1" s="570"/>
      <c r="WXJ1" s="570"/>
      <c r="WXK1" s="570"/>
      <c r="WXL1" s="570"/>
      <c r="WXM1" s="570"/>
      <c r="WXN1" s="570"/>
      <c r="WXO1" s="570"/>
      <c r="WXP1" s="570"/>
      <c r="WXQ1" s="570"/>
      <c r="WXR1" s="570"/>
      <c r="WXS1" s="570"/>
      <c r="WXT1" s="570"/>
      <c r="WXU1" s="570"/>
      <c r="WXV1" s="570"/>
      <c r="WXW1" s="570"/>
      <c r="WXX1" s="570"/>
      <c r="WXY1" s="570"/>
      <c r="WXZ1" s="570"/>
      <c r="WYA1" s="570"/>
      <c r="WYB1" s="570"/>
      <c r="WYC1" s="570"/>
      <c r="WYD1" s="570"/>
      <c r="WYE1" s="570"/>
      <c r="WYF1" s="570"/>
      <c r="WYG1" s="570"/>
      <c r="WYH1" s="570"/>
      <c r="WYI1" s="570"/>
      <c r="WYJ1" s="570"/>
      <c r="WYK1" s="570"/>
      <c r="WYL1" s="570"/>
      <c r="WYM1" s="570"/>
      <c r="WYN1" s="570"/>
      <c r="WYO1" s="570"/>
      <c r="WYP1" s="570"/>
      <c r="WYQ1" s="570"/>
      <c r="WYR1" s="570"/>
      <c r="WYS1" s="570"/>
      <c r="WYT1" s="570"/>
      <c r="WYU1" s="570"/>
      <c r="WYV1" s="570"/>
      <c r="WYW1" s="570"/>
      <c r="WYX1" s="570"/>
      <c r="WYY1" s="570"/>
      <c r="WYZ1" s="570"/>
      <c r="WZA1" s="570"/>
      <c r="WZB1" s="570"/>
      <c r="WZC1" s="570"/>
      <c r="WZD1" s="570"/>
      <c r="WZE1" s="570"/>
      <c r="WZF1" s="570"/>
      <c r="WZG1" s="570"/>
      <c r="WZH1" s="570"/>
      <c r="WZI1" s="570"/>
      <c r="WZJ1" s="570"/>
      <c r="WZK1" s="570"/>
      <c r="WZL1" s="570"/>
      <c r="WZM1" s="570"/>
      <c r="WZN1" s="570"/>
      <c r="WZO1" s="570"/>
      <c r="WZP1" s="570"/>
      <c r="WZQ1" s="570"/>
      <c r="WZR1" s="570"/>
      <c r="WZS1" s="570"/>
      <c r="WZT1" s="570"/>
      <c r="WZU1" s="570"/>
      <c r="WZV1" s="570"/>
      <c r="WZW1" s="570"/>
      <c r="WZX1" s="570"/>
      <c r="WZY1" s="570"/>
      <c r="WZZ1" s="570"/>
      <c r="XAA1" s="570"/>
      <c r="XAB1" s="570"/>
      <c r="XAC1" s="570"/>
      <c r="XAD1" s="570"/>
      <c r="XAE1" s="570"/>
      <c r="XAF1" s="570"/>
      <c r="XAG1" s="570"/>
      <c r="XAH1" s="570"/>
      <c r="XAI1" s="570"/>
      <c r="XAJ1" s="570"/>
      <c r="XAK1" s="570"/>
      <c r="XAL1" s="570"/>
      <c r="XAM1" s="570"/>
      <c r="XAN1" s="570"/>
      <c r="XAO1" s="570"/>
      <c r="XAP1" s="570"/>
      <c r="XAQ1" s="570"/>
      <c r="XAR1" s="570"/>
      <c r="XAS1" s="570"/>
      <c r="XAT1" s="570"/>
      <c r="XAU1" s="570"/>
      <c r="XAV1" s="570"/>
      <c r="XAW1" s="570"/>
      <c r="XAX1" s="570"/>
      <c r="XAY1" s="570"/>
      <c r="XAZ1" s="570"/>
      <c r="XBA1" s="570"/>
      <c r="XBB1" s="570"/>
      <c r="XBC1" s="570"/>
      <c r="XBD1" s="570"/>
      <c r="XBE1" s="570"/>
      <c r="XBF1" s="570"/>
      <c r="XBG1" s="570"/>
      <c r="XBH1" s="570"/>
      <c r="XBI1" s="570"/>
      <c r="XBJ1" s="570"/>
      <c r="XBK1" s="570"/>
      <c r="XBL1" s="570"/>
      <c r="XBM1" s="570"/>
      <c r="XBN1" s="570"/>
      <c r="XBO1" s="570"/>
      <c r="XBP1" s="570"/>
      <c r="XBQ1" s="570"/>
      <c r="XBR1" s="570"/>
      <c r="XBS1" s="570"/>
      <c r="XBT1" s="570"/>
      <c r="XBU1" s="570"/>
      <c r="XBV1" s="570"/>
      <c r="XBW1" s="570"/>
      <c r="XBX1" s="570"/>
      <c r="XBY1" s="570"/>
      <c r="XBZ1" s="570"/>
      <c r="XCA1" s="570"/>
      <c r="XCB1" s="570"/>
      <c r="XCC1" s="570"/>
      <c r="XCD1" s="570"/>
      <c r="XCE1" s="570"/>
      <c r="XCF1" s="570"/>
      <c r="XCG1" s="570"/>
      <c r="XCH1" s="570"/>
      <c r="XCI1" s="570"/>
      <c r="XCJ1" s="570"/>
      <c r="XCK1" s="570"/>
      <c r="XCL1" s="570"/>
      <c r="XCM1" s="570"/>
      <c r="XCN1" s="570"/>
      <c r="XCO1" s="570"/>
      <c r="XCP1" s="570"/>
      <c r="XCQ1" s="570"/>
      <c r="XCR1" s="570"/>
      <c r="XCS1" s="570"/>
      <c r="XCT1" s="570"/>
      <c r="XCU1" s="570"/>
      <c r="XCV1" s="570"/>
      <c r="XCW1" s="570"/>
      <c r="XCX1" s="570"/>
      <c r="XCY1" s="570"/>
      <c r="XCZ1" s="570"/>
      <c r="XDA1" s="570"/>
      <c r="XDB1" s="570"/>
      <c r="XDC1" s="570"/>
      <c r="XDD1" s="570"/>
      <c r="XDE1" s="570"/>
      <c r="XDF1" s="570"/>
      <c r="XDG1" s="570"/>
      <c r="XDH1" s="570"/>
      <c r="XDI1" s="570"/>
      <c r="XDJ1" s="570"/>
      <c r="XDK1" s="570"/>
      <c r="XDL1" s="570"/>
      <c r="XDM1" s="570"/>
      <c r="XDN1" s="570"/>
      <c r="XDO1" s="570"/>
      <c r="XDP1" s="570"/>
      <c r="XDQ1" s="570"/>
      <c r="XDR1" s="570"/>
      <c r="XDS1" s="570"/>
      <c r="XDT1" s="570"/>
      <c r="XDU1" s="570"/>
      <c r="XDV1" s="570"/>
      <c r="XDW1" s="570"/>
      <c r="XDX1" s="570"/>
      <c r="XDY1" s="570"/>
      <c r="XDZ1" s="570"/>
      <c r="XEA1" s="570"/>
      <c r="XEB1" s="570"/>
      <c r="XEC1" s="570"/>
      <c r="XED1" s="570"/>
      <c r="XEE1" s="570"/>
      <c r="XEF1" s="570"/>
      <c r="XEG1" s="570"/>
      <c r="XEH1" s="570"/>
      <c r="XEI1" s="570"/>
      <c r="XEJ1" s="570"/>
      <c r="XEK1" s="570"/>
      <c r="XEL1" s="570"/>
      <c r="XEM1" s="570"/>
      <c r="XEN1" s="570"/>
      <c r="XEO1" s="570"/>
      <c r="XEP1" s="570"/>
      <c r="XEQ1" s="570"/>
      <c r="XER1" s="570"/>
      <c r="XES1" s="570"/>
      <c r="XET1" s="570"/>
      <c r="XEU1" s="570"/>
      <c r="XEV1" s="570"/>
      <c r="XEW1" s="570"/>
      <c r="XEX1" s="570"/>
      <c r="XEY1" s="570"/>
      <c r="XEZ1" s="570"/>
      <c r="XFA1" s="570"/>
      <c r="XFB1" s="570"/>
      <c r="XFC1" s="570"/>
      <c r="XFD1" s="570"/>
    </row>
    <row r="2" spans="1:16384" ht="18.75" x14ac:dyDescent="0.3">
      <c r="A2" s="571" t="s">
        <v>234</v>
      </c>
      <c r="B2" s="571"/>
      <c r="C2" s="571"/>
      <c r="D2" s="571"/>
      <c r="E2" s="571"/>
      <c r="F2" s="571"/>
      <c r="G2" s="571"/>
      <c r="H2" s="571"/>
      <c r="I2" s="571"/>
      <c r="J2" s="571"/>
      <c r="K2" s="571"/>
      <c r="L2" s="571"/>
      <c r="M2" s="571"/>
      <c r="N2" s="571"/>
      <c r="O2" s="571"/>
      <c r="P2" s="571"/>
      <c r="Q2" s="571"/>
      <c r="R2" s="571"/>
      <c r="S2" s="108"/>
      <c r="T2" s="108"/>
      <c r="U2" s="570"/>
      <c r="V2" s="570"/>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0"/>
      <c r="BA2" s="570"/>
      <c r="BB2" s="570"/>
      <c r="BC2" s="570"/>
      <c r="BD2" s="570"/>
      <c r="BE2" s="570"/>
      <c r="BF2" s="570"/>
      <c r="BG2" s="570"/>
      <c r="BH2" s="570"/>
      <c r="BI2" s="570"/>
      <c r="BJ2" s="570"/>
      <c r="BK2" s="570"/>
      <c r="BL2" s="570"/>
      <c r="BM2" s="570"/>
      <c r="BN2" s="570"/>
      <c r="BO2" s="570"/>
      <c r="BP2" s="570"/>
      <c r="BQ2" s="570"/>
      <c r="BR2" s="570"/>
      <c r="BS2" s="570"/>
      <c r="BT2" s="570"/>
      <c r="BU2" s="570"/>
      <c r="BV2" s="570"/>
      <c r="BW2" s="570"/>
      <c r="BX2" s="570"/>
      <c r="BY2" s="570"/>
      <c r="BZ2" s="570"/>
      <c r="CA2" s="570"/>
      <c r="CB2" s="570"/>
      <c r="CC2" s="570"/>
      <c r="CD2" s="570"/>
      <c r="CE2" s="570"/>
      <c r="CF2" s="570"/>
      <c r="CG2" s="570"/>
      <c r="CH2" s="570"/>
      <c r="CI2" s="570"/>
      <c r="CJ2" s="570"/>
      <c r="CK2" s="570"/>
      <c r="CL2" s="570"/>
      <c r="CM2" s="570"/>
      <c r="CN2" s="570"/>
      <c r="CO2" s="570"/>
      <c r="CP2" s="570"/>
      <c r="CQ2" s="570"/>
      <c r="CR2" s="570"/>
      <c r="CS2" s="570"/>
      <c r="CT2" s="570"/>
      <c r="CU2" s="570"/>
      <c r="CV2" s="570"/>
      <c r="CW2" s="570"/>
      <c r="CX2" s="570"/>
      <c r="CY2" s="570"/>
      <c r="CZ2" s="570"/>
      <c r="DA2" s="570"/>
      <c r="DB2" s="570"/>
      <c r="DC2" s="570"/>
      <c r="DD2" s="570"/>
      <c r="DE2" s="570"/>
      <c r="DF2" s="570"/>
      <c r="DG2" s="570"/>
      <c r="DH2" s="570"/>
      <c r="DI2" s="570"/>
      <c r="DJ2" s="570"/>
      <c r="DK2" s="570"/>
      <c r="DL2" s="570"/>
      <c r="DM2" s="570"/>
      <c r="DN2" s="570"/>
      <c r="DO2" s="570"/>
      <c r="DP2" s="570"/>
      <c r="DQ2" s="570"/>
      <c r="DR2" s="570"/>
      <c r="DS2" s="570"/>
      <c r="DT2" s="570"/>
      <c r="DU2" s="570"/>
      <c r="DV2" s="570"/>
      <c r="DW2" s="570"/>
      <c r="DX2" s="570"/>
      <c r="DY2" s="570"/>
      <c r="DZ2" s="570"/>
      <c r="EA2" s="570"/>
      <c r="EB2" s="570"/>
      <c r="EC2" s="570"/>
      <c r="ED2" s="570"/>
      <c r="EE2" s="570"/>
      <c r="EF2" s="570"/>
      <c r="EG2" s="570"/>
      <c r="EH2" s="570"/>
      <c r="EI2" s="570"/>
      <c r="EJ2" s="570"/>
      <c r="EK2" s="570"/>
      <c r="EL2" s="570"/>
      <c r="EM2" s="570"/>
      <c r="EN2" s="570"/>
      <c r="EO2" s="570"/>
      <c r="EP2" s="570"/>
      <c r="EQ2" s="570"/>
      <c r="ER2" s="570"/>
      <c r="ES2" s="570"/>
      <c r="ET2" s="570"/>
      <c r="EU2" s="570"/>
      <c r="EV2" s="570"/>
      <c r="EW2" s="570"/>
      <c r="EX2" s="570"/>
      <c r="EY2" s="570"/>
      <c r="EZ2" s="570"/>
      <c r="FA2" s="570"/>
      <c r="FB2" s="570"/>
      <c r="FC2" s="570"/>
      <c r="FD2" s="570"/>
      <c r="FE2" s="570"/>
      <c r="FF2" s="570"/>
      <c r="FG2" s="570"/>
      <c r="FH2" s="570"/>
      <c r="FI2" s="570"/>
      <c r="FJ2" s="570"/>
      <c r="FK2" s="570"/>
      <c r="FL2" s="570"/>
      <c r="FM2" s="570"/>
      <c r="FN2" s="570"/>
      <c r="FO2" s="570"/>
      <c r="FP2" s="570"/>
      <c r="FQ2" s="570"/>
      <c r="FR2" s="570"/>
      <c r="FS2" s="570"/>
      <c r="FT2" s="570"/>
      <c r="FU2" s="570"/>
      <c r="FV2" s="570"/>
      <c r="FW2" s="570"/>
      <c r="FX2" s="570"/>
      <c r="FY2" s="570"/>
      <c r="FZ2" s="570"/>
      <c r="GA2" s="570"/>
      <c r="GB2" s="570"/>
      <c r="GC2" s="570"/>
      <c r="GD2" s="570"/>
      <c r="GE2" s="570"/>
      <c r="GF2" s="570"/>
      <c r="GG2" s="570"/>
      <c r="GH2" s="570"/>
      <c r="GI2" s="570"/>
      <c r="GJ2" s="570"/>
      <c r="GK2" s="570"/>
      <c r="GL2" s="570"/>
      <c r="GM2" s="570"/>
      <c r="GN2" s="570"/>
      <c r="GO2" s="570"/>
      <c r="GP2" s="570"/>
      <c r="GQ2" s="570"/>
      <c r="GR2" s="570"/>
      <c r="GS2" s="570"/>
      <c r="GT2" s="570"/>
      <c r="GU2" s="570"/>
      <c r="GV2" s="570"/>
      <c r="GW2" s="570"/>
      <c r="GX2" s="570"/>
      <c r="GY2" s="570"/>
      <c r="GZ2" s="570"/>
      <c r="HA2" s="570"/>
      <c r="HB2" s="570"/>
      <c r="HC2" s="570"/>
      <c r="HD2" s="570"/>
      <c r="HE2" s="570"/>
      <c r="HF2" s="570"/>
      <c r="HG2" s="570"/>
      <c r="HH2" s="570"/>
      <c r="HI2" s="570"/>
      <c r="HJ2" s="570"/>
      <c r="HK2" s="570"/>
      <c r="HL2" s="570"/>
      <c r="HM2" s="570"/>
      <c r="HN2" s="570"/>
      <c r="HO2" s="570"/>
      <c r="HP2" s="570"/>
      <c r="HQ2" s="570"/>
      <c r="HR2" s="570"/>
      <c r="HS2" s="570"/>
      <c r="HT2" s="570"/>
      <c r="HU2" s="570"/>
      <c r="HV2" s="570"/>
      <c r="HW2" s="570"/>
      <c r="HX2" s="570"/>
      <c r="HY2" s="570"/>
      <c r="HZ2" s="570"/>
      <c r="IA2" s="570"/>
      <c r="IB2" s="570"/>
      <c r="IC2" s="570"/>
      <c r="ID2" s="570"/>
      <c r="IE2" s="570"/>
      <c r="IF2" s="570"/>
      <c r="IG2" s="570"/>
      <c r="IH2" s="570"/>
      <c r="II2" s="570"/>
      <c r="IJ2" s="570"/>
      <c r="IK2" s="570"/>
      <c r="IL2" s="570"/>
      <c r="IM2" s="570"/>
      <c r="IN2" s="570"/>
      <c r="IO2" s="570"/>
      <c r="IP2" s="570"/>
      <c r="IQ2" s="570"/>
      <c r="IR2" s="570"/>
      <c r="IS2" s="570"/>
      <c r="IT2" s="570"/>
      <c r="IU2" s="570"/>
      <c r="IV2" s="570"/>
      <c r="IW2" s="570"/>
      <c r="IX2" s="570"/>
      <c r="IY2" s="570"/>
      <c r="IZ2" s="570"/>
      <c r="JA2" s="570"/>
      <c r="JB2" s="570"/>
      <c r="JC2" s="570"/>
      <c r="JD2" s="570"/>
      <c r="JE2" s="570"/>
      <c r="JF2" s="570"/>
      <c r="JG2" s="570"/>
      <c r="JH2" s="570"/>
      <c r="JI2" s="570"/>
      <c r="JJ2" s="570"/>
      <c r="JK2" s="570"/>
      <c r="JL2" s="570"/>
      <c r="JM2" s="570"/>
      <c r="JN2" s="570"/>
      <c r="JO2" s="570"/>
      <c r="JP2" s="570"/>
      <c r="JQ2" s="570"/>
      <c r="JR2" s="570"/>
      <c r="JS2" s="570"/>
      <c r="JT2" s="570"/>
      <c r="JU2" s="570"/>
      <c r="JV2" s="570"/>
      <c r="JW2" s="570"/>
      <c r="JX2" s="570"/>
      <c r="JY2" s="570"/>
      <c r="JZ2" s="570"/>
      <c r="KA2" s="570"/>
      <c r="KB2" s="570"/>
      <c r="KC2" s="570"/>
      <c r="KD2" s="570"/>
      <c r="KE2" s="570"/>
      <c r="KF2" s="570"/>
      <c r="KG2" s="570"/>
      <c r="KH2" s="570"/>
      <c r="KI2" s="570"/>
      <c r="KJ2" s="570"/>
      <c r="KK2" s="570"/>
      <c r="KL2" s="570"/>
      <c r="KM2" s="570"/>
      <c r="KN2" s="570"/>
      <c r="KO2" s="570"/>
      <c r="KP2" s="570"/>
      <c r="KQ2" s="570"/>
      <c r="KR2" s="570"/>
      <c r="KS2" s="570"/>
      <c r="KT2" s="570"/>
      <c r="KU2" s="570"/>
      <c r="KV2" s="570"/>
      <c r="KW2" s="570"/>
      <c r="KX2" s="570"/>
      <c r="KY2" s="570"/>
      <c r="KZ2" s="570"/>
      <c r="LA2" s="570"/>
      <c r="LB2" s="570"/>
      <c r="LC2" s="570"/>
      <c r="LD2" s="570"/>
      <c r="LE2" s="570"/>
      <c r="LF2" s="570"/>
      <c r="LG2" s="570"/>
      <c r="LH2" s="570"/>
      <c r="LI2" s="570"/>
      <c r="LJ2" s="570"/>
      <c r="LK2" s="570"/>
      <c r="LL2" s="570"/>
      <c r="LM2" s="570"/>
      <c r="LN2" s="570"/>
      <c r="LO2" s="570"/>
      <c r="LP2" s="570"/>
      <c r="LQ2" s="570"/>
      <c r="LR2" s="570"/>
      <c r="LS2" s="570"/>
      <c r="LT2" s="570"/>
      <c r="LU2" s="570"/>
      <c r="LV2" s="570"/>
      <c r="LW2" s="570"/>
      <c r="LX2" s="570"/>
      <c r="LY2" s="570"/>
      <c r="LZ2" s="570"/>
      <c r="MA2" s="570"/>
      <c r="MB2" s="570"/>
      <c r="MC2" s="570"/>
      <c r="MD2" s="570"/>
      <c r="ME2" s="570"/>
      <c r="MF2" s="570"/>
      <c r="MG2" s="570"/>
      <c r="MH2" s="570"/>
      <c r="MI2" s="570"/>
      <c r="MJ2" s="570"/>
      <c r="MK2" s="570"/>
      <c r="ML2" s="570"/>
      <c r="MM2" s="570"/>
      <c r="MN2" s="570"/>
      <c r="MO2" s="570"/>
      <c r="MP2" s="570"/>
      <c r="MQ2" s="570"/>
      <c r="MR2" s="570"/>
      <c r="MS2" s="570"/>
      <c r="MT2" s="570"/>
      <c r="MU2" s="570"/>
      <c r="MV2" s="570"/>
      <c r="MW2" s="570"/>
      <c r="MX2" s="570"/>
      <c r="MY2" s="570"/>
      <c r="MZ2" s="570"/>
      <c r="NA2" s="570"/>
      <c r="NB2" s="570"/>
      <c r="NC2" s="570"/>
      <c r="ND2" s="570"/>
      <c r="NE2" s="570"/>
      <c r="NF2" s="570"/>
      <c r="NG2" s="570"/>
      <c r="NH2" s="570"/>
      <c r="NI2" s="570"/>
      <c r="NJ2" s="570"/>
      <c r="NK2" s="570"/>
      <c r="NL2" s="570"/>
      <c r="NM2" s="570"/>
      <c r="NN2" s="570"/>
      <c r="NO2" s="570"/>
      <c r="NP2" s="570"/>
      <c r="NQ2" s="570"/>
      <c r="NR2" s="570"/>
      <c r="NS2" s="570"/>
      <c r="NT2" s="570"/>
      <c r="NU2" s="570"/>
      <c r="NV2" s="570"/>
      <c r="NW2" s="570"/>
      <c r="NX2" s="570"/>
      <c r="NY2" s="570"/>
      <c r="NZ2" s="570"/>
      <c r="OA2" s="570"/>
      <c r="OB2" s="570"/>
      <c r="OC2" s="570"/>
      <c r="OD2" s="570"/>
      <c r="OE2" s="570"/>
      <c r="OF2" s="570"/>
      <c r="OG2" s="570"/>
      <c r="OH2" s="570"/>
      <c r="OI2" s="570"/>
      <c r="OJ2" s="570"/>
      <c r="OK2" s="570"/>
      <c r="OL2" s="570"/>
      <c r="OM2" s="570"/>
      <c r="ON2" s="570"/>
      <c r="OO2" s="570"/>
      <c r="OP2" s="570"/>
      <c r="OQ2" s="570"/>
      <c r="OR2" s="570"/>
      <c r="OS2" s="570"/>
      <c r="OT2" s="570"/>
      <c r="OU2" s="570"/>
      <c r="OV2" s="570"/>
      <c r="OW2" s="570"/>
      <c r="OX2" s="570"/>
      <c r="OY2" s="570"/>
      <c r="OZ2" s="570"/>
      <c r="PA2" s="570"/>
      <c r="PB2" s="570"/>
      <c r="PC2" s="570"/>
      <c r="PD2" s="570"/>
      <c r="PE2" s="570"/>
      <c r="PF2" s="570"/>
      <c r="PG2" s="570"/>
      <c r="PH2" s="570"/>
      <c r="PI2" s="570"/>
      <c r="PJ2" s="570"/>
      <c r="PK2" s="570"/>
      <c r="PL2" s="570"/>
      <c r="PM2" s="570"/>
      <c r="PN2" s="570"/>
      <c r="PO2" s="570"/>
      <c r="PP2" s="570"/>
      <c r="PQ2" s="570"/>
      <c r="PR2" s="570"/>
      <c r="PS2" s="570"/>
      <c r="PT2" s="570"/>
      <c r="PU2" s="570"/>
      <c r="PV2" s="570"/>
      <c r="PW2" s="570"/>
      <c r="PX2" s="570"/>
      <c r="PY2" s="570"/>
      <c r="PZ2" s="570"/>
      <c r="QA2" s="570"/>
      <c r="QB2" s="570"/>
      <c r="QC2" s="570"/>
      <c r="QD2" s="570"/>
      <c r="QE2" s="570"/>
      <c r="QF2" s="570"/>
      <c r="QG2" s="570"/>
      <c r="QH2" s="570"/>
      <c r="QI2" s="570"/>
      <c r="QJ2" s="570"/>
      <c r="QK2" s="570"/>
      <c r="QL2" s="570"/>
      <c r="QM2" s="570"/>
      <c r="QN2" s="570"/>
      <c r="QO2" s="570"/>
      <c r="QP2" s="570"/>
      <c r="QQ2" s="570"/>
      <c r="QR2" s="570"/>
      <c r="QS2" s="570"/>
      <c r="QT2" s="570"/>
      <c r="QU2" s="570"/>
      <c r="QV2" s="570"/>
      <c r="QW2" s="570"/>
      <c r="QX2" s="570"/>
      <c r="QY2" s="570"/>
      <c r="QZ2" s="570"/>
      <c r="RA2" s="570"/>
      <c r="RB2" s="570"/>
      <c r="RC2" s="570"/>
      <c r="RD2" s="570"/>
      <c r="RE2" s="570"/>
      <c r="RF2" s="570"/>
      <c r="RG2" s="570"/>
      <c r="RH2" s="570"/>
      <c r="RI2" s="570"/>
      <c r="RJ2" s="570"/>
      <c r="RK2" s="570"/>
      <c r="RL2" s="570"/>
      <c r="RM2" s="570"/>
      <c r="RN2" s="570"/>
      <c r="RO2" s="570"/>
      <c r="RP2" s="570"/>
      <c r="RQ2" s="570"/>
      <c r="RR2" s="570"/>
      <c r="RS2" s="570"/>
      <c r="RT2" s="570"/>
      <c r="RU2" s="570"/>
      <c r="RV2" s="570"/>
      <c r="RW2" s="570"/>
      <c r="RX2" s="570"/>
      <c r="RY2" s="570"/>
      <c r="RZ2" s="570"/>
      <c r="SA2" s="570"/>
      <c r="SB2" s="570"/>
      <c r="SC2" s="570"/>
      <c r="SD2" s="570"/>
      <c r="SE2" s="570"/>
      <c r="SF2" s="570"/>
      <c r="SG2" s="570"/>
      <c r="SH2" s="570"/>
      <c r="SI2" s="570"/>
      <c r="SJ2" s="570"/>
      <c r="SK2" s="570"/>
      <c r="SL2" s="570"/>
      <c r="SM2" s="570"/>
      <c r="SN2" s="570"/>
      <c r="SO2" s="570"/>
      <c r="SP2" s="570"/>
      <c r="SQ2" s="570"/>
      <c r="SR2" s="570"/>
      <c r="SS2" s="570"/>
      <c r="ST2" s="570"/>
      <c r="SU2" s="570"/>
      <c r="SV2" s="570"/>
      <c r="SW2" s="570"/>
      <c r="SX2" s="570"/>
      <c r="SY2" s="570"/>
      <c r="SZ2" s="570"/>
      <c r="TA2" s="570"/>
      <c r="TB2" s="570"/>
      <c r="TC2" s="570"/>
      <c r="TD2" s="570"/>
      <c r="TE2" s="570"/>
      <c r="TF2" s="570"/>
      <c r="TG2" s="570"/>
      <c r="TH2" s="570"/>
      <c r="TI2" s="570"/>
      <c r="TJ2" s="570"/>
      <c r="TK2" s="570"/>
      <c r="TL2" s="570"/>
      <c r="TM2" s="570"/>
      <c r="TN2" s="570"/>
      <c r="TO2" s="570"/>
      <c r="TP2" s="570"/>
      <c r="TQ2" s="570"/>
      <c r="TR2" s="570"/>
      <c r="TS2" s="570"/>
      <c r="TT2" s="570"/>
      <c r="TU2" s="570"/>
      <c r="TV2" s="570"/>
      <c r="TW2" s="570"/>
      <c r="TX2" s="570"/>
      <c r="TY2" s="570"/>
      <c r="TZ2" s="570"/>
      <c r="UA2" s="570"/>
      <c r="UB2" s="570"/>
      <c r="UC2" s="570"/>
      <c r="UD2" s="570"/>
      <c r="UE2" s="570"/>
      <c r="UF2" s="570"/>
      <c r="UG2" s="570"/>
      <c r="UH2" s="570"/>
      <c r="UI2" s="570"/>
      <c r="UJ2" s="570"/>
      <c r="UK2" s="570"/>
      <c r="UL2" s="570"/>
      <c r="UM2" s="570"/>
      <c r="UN2" s="570"/>
      <c r="UO2" s="570"/>
      <c r="UP2" s="570"/>
      <c r="UQ2" s="570"/>
      <c r="UR2" s="570"/>
      <c r="US2" s="570"/>
      <c r="UT2" s="570"/>
      <c r="UU2" s="570"/>
      <c r="UV2" s="570"/>
      <c r="UW2" s="570"/>
      <c r="UX2" s="570"/>
      <c r="UY2" s="570"/>
      <c r="UZ2" s="570"/>
      <c r="VA2" s="570"/>
      <c r="VB2" s="570"/>
      <c r="VC2" s="570"/>
      <c r="VD2" s="570"/>
      <c r="VE2" s="570"/>
      <c r="VF2" s="570"/>
      <c r="VG2" s="570"/>
      <c r="VH2" s="570"/>
      <c r="VI2" s="570"/>
      <c r="VJ2" s="570"/>
      <c r="VK2" s="570"/>
      <c r="VL2" s="570"/>
      <c r="VM2" s="570"/>
      <c r="VN2" s="570"/>
      <c r="VO2" s="570"/>
      <c r="VP2" s="570"/>
      <c r="VQ2" s="570"/>
      <c r="VR2" s="570"/>
      <c r="VS2" s="570"/>
      <c r="VT2" s="570"/>
      <c r="VU2" s="570"/>
      <c r="VV2" s="570"/>
      <c r="VW2" s="570"/>
      <c r="VX2" s="570"/>
      <c r="VY2" s="570"/>
      <c r="VZ2" s="570"/>
      <c r="WA2" s="570"/>
      <c r="WB2" s="570"/>
      <c r="WC2" s="570"/>
      <c r="WD2" s="570"/>
      <c r="WE2" s="570"/>
      <c r="WF2" s="570"/>
      <c r="WG2" s="570"/>
      <c r="WH2" s="570"/>
      <c r="WI2" s="570"/>
      <c r="WJ2" s="570"/>
      <c r="WK2" s="570"/>
      <c r="WL2" s="570"/>
      <c r="WM2" s="570"/>
      <c r="WN2" s="570"/>
      <c r="WO2" s="570"/>
      <c r="WP2" s="570"/>
      <c r="WQ2" s="570"/>
      <c r="WR2" s="570"/>
      <c r="WS2" s="570"/>
      <c r="WT2" s="570"/>
      <c r="WU2" s="570"/>
      <c r="WV2" s="570"/>
      <c r="WW2" s="570"/>
      <c r="WX2" s="570"/>
      <c r="WY2" s="570"/>
      <c r="WZ2" s="570"/>
      <c r="XA2" s="570"/>
      <c r="XB2" s="570"/>
      <c r="XC2" s="570"/>
      <c r="XD2" s="570"/>
      <c r="XE2" s="570"/>
      <c r="XF2" s="570"/>
      <c r="XG2" s="570"/>
      <c r="XH2" s="570"/>
      <c r="XI2" s="570"/>
      <c r="XJ2" s="570"/>
      <c r="XK2" s="570"/>
      <c r="XL2" s="570"/>
      <c r="XM2" s="570"/>
      <c r="XN2" s="570"/>
      <c r="XO2" s="570"/>
      <c r="XP2" s="570"/>
      <c r="XQ2" s="570"/>
      <c r="XR2" s="570"/>
      <c r="XS2" s="570"/>
      <c r="XT2" s="570"/>
      <c r="XU2" s="570"/>
      <c r="XV2" s="570"/>
      <c r="XW2" s="570"/>
      <c r="XX2" s="570"/>
      <c r="XY2" s="570"/>
      <c r="XZ2" s="570"/>
      <c r="YA2" s="570"/>
      <c r="YB2" s="570"/>
      <c r="YC2" s="570"/>
      <c r="YD2" s="570"/>
      <c r="YE2" s="570"/>
      <c r="YF2" s="570"/>
      <c r="YG2" s="570"/>
      <c r="YH2" s="570"/>
      <c r="YI2" s="570"/>
      <c r="YJ2" s="570"/>
      <c r="YK2" s="570"/>
      <c r="YL2" s="570"/>
      <c r="YM2" s="570"/>
      <c r="YN2" s="570"/>
      <c r="YO2" s="570"/>
      <c r="YP2" s="570"/>
      <c r="YQ2" s="570"/>
      <c r="YR2" s="570"/>
      <c r="YS2" s="570"/>
      <c r="YT2" s="570"/>
      <c r="YU2" s="570"/>
      <c r="YV2" s="570"/>
      <c r="YW2" s="570"/>
      <c r="YX2" s="570"/>
      <c r="YY2" s="570"/>
      <c r="YZ2" s="570"/>
      <c r="ZA2" s="570"/>
      <c r="ZB2" s="570"/>
      <c r="ZC2" s="570"/>
      <c r="ZD2" s="570"/>
      <c r="ZE2" s="570"/>
      <c r="ZF2" s="570"/>
      <c r="ZG2" s="570"/>
      <c r="ZH2" s="570"/>
      <c r="ZI2" s="570"/>
      <c r="ZJ2" s="570"/>
      <c r="ZK2" s="570"/>
      <c r="ZL2" s="570"/>
      <c r="ZM2" s="570"/>
      <c r="ZN2" s="570"/>
      <c r="ZO2" s="570"/>
      <c r="ZP2" s="570"/>
      <c r="ZQ2" s="570"/>
      <c r="ZR2" s="570"/>
      <c r="ZS2" s="570"/>
      <c r="ZT2" s="570"/>
      <c r="ZU2" s="570"/>
      <c r="ZV2" s="570"/>
      <c r="ZW2" s="570"/>
      <c r="ZX2" s="570"/>
      <c r="ZY2" s="570"/>
      <c r="ZZ2" s="570"/>
      <c r="AAA2" s="570"/>
      <c r="AAB2" s="570"/>
      <c r="AAC2" s="570"/>
      <c r="AAD2" s="570"/>
      <c r="AAE2" s="570"/>
      <c r="AAF2" s="570"/>
      <c r="AAG2" s="570"/>
      <c r="AAH2" s="570"/>
      <c r="AAI2" s="570"/>
      <c r="AAJ2" s="570"/>
      <c r="AAK2" s="570"/>
      <c r="AAL2" s="570"/>
      <c r="AAM2" s="570"/>
      <c r="AAN2" s="570"/>
      <c r="AAO2" s="570"/>
      <c r="AAP2" s="570"/>
      <c r="AAQ2" s="570"/>
      <c r="AAR2" s="570"/>
      <c r="AAS2" s="570"/>
      <c r="AAT2" s="570"/>
      <c r="AAU2" s="570"/>
      <c r="AAV2" s="570"/>
      <c r="AAW2" s="570"/>
      <c r="AAX2" s="570"/>
      <c r="AAY2" s="570"/>
      <c r="AAZ2" s="570"/>
      <c r="ABA2" s="570"/>
      <c r="ABB2" s="570"/>
      <c r="ABC2" s="570"/>
      <c r="ABD2" s="570"/>
      <c r="ABE2" s="570"/>
      <c r="ABF2" s="570"/>
      <c r="ABG2" s="570"/>
      <c r="ABH2" s="570"/>
      <c r="ABI2" s="570"/>
      <c r="ABJ2" s="570"/>
      <c r="ABK2" s="570"/>
      <c r="ABL2" s="570"/>
      <c r="ABM2" s="570"/>
      <c r="ABN2" s="570"/>
      <c r="ABO2" s="570"/>
      <c r="ABP2" s="570"/>
      <c r="ABQ2" s="570"/>
      <c r="ABR2" s="570"/>
      <c r="ABS2" s="570"/>
      <c r="ABT2" s="570"/>
      <c r="ABU2" s="570"/>
      <c r="ABV2" s="570"/>
      <c r="ABW2" s="570"/>
      <c r="ABX2" s="570"/>
      <c r="ABY2" s="570"/>
      <c r="ABZ2" s="570"/>
      <c r="ACA2" s="570"/>
      <c r="ACB2" s="570"/>
      <c r="ACC2" s="570"/>
      <c r="ACD2" s="570"/>
      <c r="ACE2" s="570"/>
      <c r="ACF2" s="570"/>
      <c r="ACG2" s="570"/>
      <c r="ACH2" s="570"/>
      <c r="ACI2" s="570"/>
      <c r="ACJ2" s="570"/>
      <c r="ACK2" s="570"/>
      <c r="ACL2" s="570"/>
      <c r="ACM2" s="570"/>
      <c r="ACN2" s="570"/>
      <c r="ACO2" s="570"/>
      <c r="ACP2" s="570"/>
      <c r="ACQ2" s="570"/>
      <c r="ACR2" s="570"/>
      <c r="ACS2" s="570"/>
      <c r="ACT2" s="570"/>
      <c r="ACU2" s="570"/>
      <c r="ACV2" s="570"/>
      <c r="ACW2" s="570"/>
      <c r="ACX2" s="570"/>
      <c r="ACY2" s="570"/>
      <c r="ACZ2" s="570"/>
      <c r="ADA2" s="570"/>
      <c r="ADB2" s="570"/>
      <c r="ADC2" s="570"/>
      <c r="ADD2" s="570"/>
      <c r="ADE2" s="570"/>
      <c r="ADF2" s="570"/>
      <c r="ADG2" s="570"/>
      <c r="ADH2" s="570"/>
      <c r="ADI2" s="570"/>
      <c r="ADJ2" s="570"/>
      <c r="ADK2" s="570"/>
      <c r="ADL2" s="570"/>
      <c r="ADM2" s="570"/>
      <c r="ADN2" s="570"/>
      <c r="ADO2" s="570"/>
      <c r="ADP2" s="570"/>
      <c r="ADQ2" s="570"/>
      <c r="ADR2" s="570"/>
      <c r="ADS2" s="570"/>
      <c r="ADT2" s="570"/>
      <c r="ADU2" s="570"/>
      <c r="ADV2" s="570"/>
      <c r="ADW2" s="570"/>
      <c r="ADX2" s="570"/>
      <c r="ADY2" s="570"/>
      <c r="ADZ2" s="570"/>
      <c r="AEA2" s="570"/>
      <c r="AEB2" s="570"/>
      <c r="AEC2" s="570"/>
      <c r="AED2" s="570"/>
      <c r="AEE2" s="570"/>
      <c r="AEF2" s="570"/>
      <c r="AEG2" s="570"/>
      <c r="AEH2" s="570"/>
      <c r="AEI2" s="570"/>
      <c r="AEJ2" s="570"/>
      <c r="AEK2" s="570"/>
      <c r="AEL2" s="570"/>
      <c r="AEM2" s="570"/>
      <c r="AEN2" s="570"/>
      <c r="AEO2" s="570"/>
      <c r="AEP2" s="570"/>
      <c r="AEQ2" s="570"/>
      <c r="AER2" s="570"/>
      <c r="AES2" s="570"/>
      <c r="AET2" s="570"/>
      <c r="AEU2" s="570"/>
      <c r="AEV2" s="570"/>
      <c r="AEW2" s="570"/>
      <c r="AEX2" s="570"/>
      <c r="AEY2" s="570"/>
      <c r="AEZ2" s="570"/>
      <c r="AFA2" s="570"/>
      <c r="AFB2" s="570"/>
      <c r="AFC2" s="570"/>
      <c r="AFD2" s="570"/>
      <c r="AFE2" s="570"/>
      <c r="AFF2" s="570"/>
      <c r="AFG2" s="570"/>
      <c r="AFH2" s="570"/>
      <c r="AFI2" s="570"/>
      <c r="AFJ2" s="570"/>
      <c r="AFK2" s="570"/>
      <c r="AFL2" s="570"/>
      <c r="AFM2" s="570"/>
      <c r="AFN2" s="570"/>
      <c r="AFO2" s="570"/>
      <c r="AFP2" s="570"/>
      <c r="AFQ2" s="570"/>
      <c r="AFR2" s="570"/>
      <c r="AFS2" s="570"/>
      <c r="AFT2" s="570"/>
      <c r="AFU2" s="570"/>
      <c r="AFV2" s="570"/>
      <c r="AFW2" s="570"/>
      <c r="AFX2" s="570"/>
      <c r="AFY2" s="570"/>
      <c r="AFZ2" s="570"/>
      <c r="AGA2" s="570"/>
      <c r="AGB2" s="570"/>
      <c r="AGC2" s="570"/>
      <c r="AGD2" s="570"/>
      <c r="AGE2" s="570"/>
      <c r="AGF2" s="570"/>
      <c r="AGG2" s="570"/>
      <c r="AGH2" s="570"/>
      <c r="AGI2" s="570"/>
      <c r="AGJ2" s="570"/>
      <c r="AGK2" s="570"/>
      <c r="AGL2" s="570"/>
      <c r="AGM2" s="570"/>
      <c r="AGN2" s="570"/>
      <c r="AGO2" s="570"/>
      <c r="AGP2" s="570"/>
      <c r="AGQ2" s="570"/>
      <c r="AGR2" s="570"/>
      <c r="AGS2" s="570"/>
      <c r="AGT2" s="570"/>
      <c r="AGU2" s="570"/>
      <c r="AGV2" s="570"/>
      <c r="AGW2" s="570"/>
      <c r="AGX2" s="570"/>
      <c r="AGY2" s="570"/>
      <c r="AGZ2" s="570"/>
      <c r="AHA2" s="570"/>
      <c r="AHB2" s="570"/>
      <c r="AHC2" s="570"/>
      <c r="AHD2" s="570"/>
      <c r="AHE2" s="570"/>
      <c r="AHF2" s="570"/>
      <c r="AHG2" s="570"/>
      <c r="AHH2" s="570"/>
      <c r="AHI2" s="570"/>
      <c r="AHJ2" s="570"/>
      <c r="AHK2" s="570"/>
      <c r="AHL2" s="570"/>
      <c r="AHM2" s="570"/>
      <c r="AHN2" s="570"/>
      <c r="AHO2" s="570"/>
      <c r="AHP2" s="570"/>
      <c r="AHQ2" s="570"/>
      <c r="AHR2" s="570"/>
      <c r="AHS2" s="570"/>
      <c r="AHT2" s="570"/>
      <c r="AHU2" s="570"/>
      <c r="AHV2" s="570"/>
      <c r="AHW2" s="570"/>
      <c r="AHX2" s="570"/>
      <c r="AHY2" s="570"/>
      <c r="AHZ2" s="570"/>
      <c r="AIA2" s="570"/>
      <c r="AIB2" s="570"/>
      <c r="AIC2" s="570"/>
      <c r="AID2" s="570"/>
      <c r="AIE2" s="570"/>
      <c r="AIF2" s="570"/>
      <c r="AIG2" s="570"/>
      <c r="AIH2" s="570"/>
      <c r="AII2" s="570"/>
      <c r="AIJ2" s="570"/>
      <c r="AIK2" s="570"/>
      <c r="AIL2" s="570"/>
      <c r="AIM2" s="570"/>
      <c r="AIN2" s="570"/>
      <c r="AIO2" s="570"/>
      <c r="AIP2" s="570"/>
      <c r="AIQ2" s="570"/>
      <c r="AIR2" s="570"/>
      <c r="AIS2" s="570"/>
      <c r="AIT2" s="570"/>
      <c r="AIU2" s="570"/>
      <c r="AIV2" s="570"/>
      <c r="AIW2" s="570"/>
      <c r="AIX2" s="570"/>
      <c r="AIY2" s="570"/>
      <c r="AIZ2" s="570"/>
      <c r="AJA2" s="570"/>
      <c r="AJB2" s="570"/>
      <c r="AJC2" s="570"/>
      <c r="AJD2" s="570"/>
      <c r="AJE2" s="570"/>
      <c r="AJF2" s="570"/>
      <c r="AJG2" s="570"/>
      <c r="AJH2" s="570"/>
      <c r="AJI2" s="570"/>
      <c r="AJJ2" s="570"/>
      <c r="AJK2" s="570"/>
      <c r="AJL2" s="570"/>
      <c r="AJM2" s="570"/>
      <c r="AJN2" s="570"/>
      <c r="AJO2" s="570"/>
      <c r="AJP2" s="570"/>
      <c r="AJQ2" s="570"/>
      <c r="AJR2" s="570"/>
      <c r="AJS2" s="570"/>
      <c r="AJT2" s="570"/>
      <c r="AJU2" s="570"/>
      <c r="AJV2" s="570"/>
      <c r="AJW2" s="570"/>
      <c r="AJX2" s="570"/>
      <c r="AJY2" s="570"/>
      <c r="AJZ2" s="570"/>
      <c r="AKA2" s="570"/>
      <c r="AKB2" s="570"/>
      <c r="AKC2" s="570"/>
      <c r="AKD2" s="570"/>
      <c r="AKE2" s="570"/>
      <c r="AKF2" s="570"/>
      <c r="AKG2" s="570"/>
      <c r="AKH2" s="570"/>
      <c r="AKI2" s="570"/>
      <c r="AKJ2" s="570"/>
      <c r="AKK2" s="570"/>
      <c r="AKL2" s="570"/>
      <c r="AKM2" s="570"/>
      <c r="AKN2" s="570"/>
      <c r="AKO2" s="570"/>
      <c r="AKP2" s="570"/>
      <c r="AKQ2" s="570"/>
      <c r="AKR2" s="570"/>
      <c r="AKS2" s="570"/>
      <c r="AKT2" s="570"/>
      <c r="AKU2" s="570"/>
      <c r="AKV2" s="570"/>
      <c r="AKW2" s="570"/>
      <c r="AKX2" s="570"/>
      <c r="AKY2" s="570"/>
      <c r="AKZ2" s="570"/>
      <c r="ALA2" s="570"/>
      <c r="ALB2" s="570"/>
      <c r="ALC2" s="570"/>
      <c r="ALD2" s="570"/>
      <c r="ALE2" s="570"/>
      <c r="ALF2" s="570"/>
      <c r="ALG2" s="570"/>
      <c r="ALH2" s="570"/>
      <c r="ALI2" s="570"/>
      <c r="ALJ2" s="570"/>
      <c r="ALK2" s="570"/>
      <c r="ALL2" s="570"/>
      <c r="ALM2" s="570"/>
      <c r="ALN2" s="570"/>
      <c r="ALO2" s="570"/>
      <c r="ALP2" s="570"/>
      <c r="ALQ2" s="570"/>
      <c r="ALR2" s="570"/>
      <c r="ALS2" s="570"/>
      <c r="ALT2" s="570"/>
      <c r="ALU2" s="570"/>
      <c r="ALV2" s="570"/>
      <c r="ALW2" s="570"/>
      <c r="ALX2" s="570"/>
      <c r="ALY2" s="570"/>
      <c r="ALZ2" s="570"/>
      <c r="AMA2" s="570"/>
      <c r="AMB2" s="570"/>
      <c r="AMC2" s="570"/>
      <c r="AMD2" s="570"/>
      <c r="AME2" s="570"/>
      <c r="AMF2" s="570"/>
      <c r="AMG2" s="570"/>
      <c r="AMH2" s="570"/>
      <c r="AMI2" s="570"/>
      <c r="AMJ2" s="570"/>
      <c r="AMK2" s="570"/>
      <c r="AML2" s="570"/>
      <c r="AMM2" s="570"/>
      <c r="AMN2" s="570"/>
      <c r="AMO2" s="570"/>
      <c r="AMP2" s="570"/>
      <c r="AMQ2" s="570"/>
      <c r="AMR2" s="570"/>
      <c r="AMS2" s="570"/>
      <c r="AMT2" s="570"/>
      <c r="AMU2" s="570"/>
      <c r="AMV2" s="570"/>
      <c r="AMW2" s="570"/>
      <c r="AMX2" s="570"/>
      <c r="AMY2" s="570"/>
      <c r="AMZ2" s="570"/>
      <c r="ANA2" s="570"/>
      <c r="ANB2" s="570"/>
      <c r="ANC2" s="570"/>
      <c r="AND2" s="570"/>
      <c r="ANE2" s="570"/>
      <c r="ANF2" s="570"/>
      <c r="ANG2" s="570"/>
      <c r="ANH2" s="570"/>
      <c r="ANI2" s="570"/>
      <c r="ANJ2" s="570"/>
      <c r="ANK2" s="570"/>
      <c r="ANL2" s="570"/>
      <c r="ANM2" s="570"/>
      <c r="ANN2" s="570"/>
      <c r="ANO2" s="570"/>
      <c r="ANP2" s="570"/>
      <c r="ANQ2" s="570"/>
      <c r="ANR2" s="570"/>
      <c r="ANS2" s="570"/>
      <c r="ANT2" s="570"/>
      <c r="ANU2" s="570"/>
      <c r="ANV2" s="570"/>
      <c r="ANW2" s="570"/>
      <c r="ANX2" s="570"/>
      <c r="ANY2" s="570"/>
      <c r="ANZ2" s="570"/>
      <c r="AOA2" s="570"/>
      <c r="AOB2" s="570"/>
      <c r="AOC2" s="570"/>
      <c r="AOD2" s="570"/>
      <c r="AOE2" s="570"/>
      <c r="AOF2" s="570"/>
      <c r="AOG2" s="570"/>
      <c r="AOH2" s="570"/>
      <c r="AOI2" s="570"/>
      <c r="AOJ2" s="570"/>
      <c r="AOK2" s="570"/>
      <c r="AOL2" s="570"/>
      <c r="AOM2" s="570"/>
      <c r="AON2" s="570"/>
      <c r="AOO2" s="570"/>
      <c r="AOP2" s="570"/>
      <c r="AOQ2" s="570"/>
      <c r="AOR2" s="570"/>
      <c r="AOS2" s="570"/>
      <c r="AOT2" s="570"/>
      <c r="AOU2" s="570"/>
      <c r="AOV2" s="570"/>
      <c r="AOW2" s="570"/>
      <c r="AOX2" s="570"/>
      <c r="AOY2" s="570"/>
      <c r="AOZ2" s="570"/>
      <c r="APA2" s="570"/>
      <c r="APB2" s="570"/>
      <c r="APC2" s="570"/>
      <c r="APD2" s="570"/>
      <c r="APE2" s="570"/>
      <c r="APF2" s="570"/>
      <c r="APG2" s="570"/>
      <c r="APH2" s="570"/>
      <c r="API2" s="570"/>
      <c r="APJ2" s="570"/>
      <c r="APK2" s="570"/>
      <c r="APL2" s="570"/>
      <c r="APM2" s="570"/>
      <c r="APN2" s="570"/>
      <c r="APO2" s="570"/>
      <c r="APP2" s="570"/>
      <c r="APQ2" s="570"/>
      <c r="APR2" s="570"/>
      <c r="APS2" s="570"/>
      <c r="APT2" s="570"/>
      <c r="APU2" s="570"/>
      <c r="APV2" s="570"/>
      <c r="APW2" s="570"/>
      <c r="APX2" s="570"/>
      <c r="APY2" s="570"/>
      <c r="APZ2" s="570"/>
      <c r="AQA2" s="570"/>
      <c r="AQB2" s="570"/>
      <c r="AQC2" s="570"/>
      <c r="AQD2" s="570"/>
      <c r="AQE2" s="570"/>
      <c r="AQF2" s="570"/>
      <c r="AQG2" s="570"/>
      <c r="AQH2" s="570"/>
      <c r="AQI2" s="570"/>
      <c r="AQJ2" s="570"/>
      <c r="AQK2" s="570"/>
      <c r="AQL2" s="570"/>
      <c r="AQM2" s="570"/>
      <c r="AQN2" s="570"/>
      <c r="AQO2" s="570"/>
      <c r="AQP2" s="570"/>
      <c r="AQQ2" s="570"/>
      <c r="AQR2" s="570"/>
      <c r="AQS2" s="570"/>
      <c r="AQT2" s="570"/>
      <c r="AQU2" s="570"/>
      <c r="AQV2" s="570"/>
      <c r="AQW2" s="570"/>
      <c r="AQX2" s="570"/>
      <c r="AQY2" s="570"/>
      <c r="AQZ2" s="570"/>
      <c r="ARA2" s="570"/>
      <c r="ARB2" s="570"/>
      <c r="ARC2" s="570"/>
      <c r="ARD2" s="570"/>
      <c r="ARE2" s="570"/>
      <c r="ARF2" s="570"/>
      <c r="ARG2" s="570"/>
      <c r="ARH2" s="570"/>
      <c r="ARI2" s="570"/>
      <c r="ARJ2" s="570"/>
      <c r="ARK2" s="570"/>
      <c r="ARL2" s="570"/>
      <c r="ARM2" s="570"/>
      <c r="ARN2" s="570"/>
      <c r="ARO2" s="570"/>
      <c r="ARP2" s="570"/>
      <c r="ARQ2" s="570"/>
      <c r="ARR2" s="570"/>
      <c r="ARS2" s="570"/>
      <c r="ART2" s="570"/>
      <c r="ARU2" s="570"/>
      <c r="ARV2" s="570"/>
      <c r="ARW2" s="570"/>
      <c r="ARX2" s="570"/>
      <c r="ARY2" s="570"/>
      <c r="ARZ2" s="570"/>
      <c r="ASA2" s="570"/>
      <c r="ASB2" s="570"/>
      <c r="ASC2" s="570"/>
      <c r="ASD2" s="570"/>
      <c r="ASE2" s="570"/>
      <c r="ASF2" s="570"/>
      <c r="ASG2" s="570"/>
      <c r="ASH2" s="570"/>
      <c r="ASI2" s="570"/>
      <c r="ASJ2" s="570"/>
      <c r="ASK2" s="570"/>
      <c r="ASL2" s="570"/>
      <c r="ASM2" s="570"/>
      <c r="ASN2" s="570"/>
      <c r="ASO2" s="570"/>
      <c r="ASP2" s="570"/>
      <c r="ASQ2" s="570"/>
      <c r="ASR2" s="570"/>
      <c r="ASS2" s="570"/>
      <c r="AST2" s="570"/>
      <c r="ASU2" s="570"/>
      <c r="ASV2" s="570"/>
      <c r="ASW2" s="570"/>
      <c r="ASX2" s="570"/>
      <c r="ASY2" s="570"/>
      <c r="ASZ2" s="570"/>
      <c r="ATA2" s="570"/>
      <c r="ATB2" s="570"/>
      <c r="ATC2" s="570"/>
      <c r="ATD2" s="570"/>
      <c r="ATE2" s="570"/>
      <c r="ATF2" s="570"/>
      <c r="ATG2" s="570"/>
      <c r="ATH2" s="570"/>
      <c r="ATI2" s="570"/>
      <c r="ATJ2" s="570"/>
      <c r="ATK2" s="570"/>
      <c r="ATL2" s="570"/>
      <c r="ATM2" s="570"/>
      <c r="ATN2" s="570"/>
      <c r="ATO2" s="570"/>
      <c r="ATP2" s="570"/>
      <c r="ATQ2" s="570"/>
      <c r="ATR2" s="570"/>
      <c r="ATS2" s="570"/>
      <c r="ATT2" s="570"/>
      <c r="ATU2" s="570"/>
      <c r="ATV2" s="570"/>
      <c r="ATW2" s="570"/>
      <c r="ATX2" s="570"/>
      <c r="ATY2" s="570"/>
      <c r="ATZ2" s="570"/>
      <c r="AUA2" s="570"/>
      <c r="AUB2" s="570"/>
      <c r="AUC2" s="570"/>
      <c r="AUD2" s="570"/>
      <c r="AUE2" s="570"/>
      <c r="AUF2" s="570"/>
      <c r="AUG2" s="570"/>
      <c r="AUH2" s="570"/>
      <c r="AUI2" s="570"/>
      <c r="AUJ2" s="570"/>
      <c r="AUK2" s="570"/>
      <c r="AUL2" s="570"/>
      <c r="AUM2" s="570"/>
      <c r="AUN2" s="570"/>
      <c r="AUO2" s="570"/>
      <c r="AUP2" s="570"/>
      <c r="AUQ2" s="570"/>
      <c r="AUR2" s="570"/>
      <c r="AUS2" s="570"/>
      <c r="AUT2" s="570"/>
      <c r="AUU2" s="570"/>
      <c r="AUV2" s="570"/>
      <c r="AUW2" s="570"/>
      <c r="AUX2" s="570"/>
      <c r="AUY2" s="570"/>
      <c r="AUZ2" s="570"/>
      <c r="AVA2" s="570"/>
      <c r="AVB2" s="570"/>
      <c r="AVC2" s="570"/>
      <c r="AVD2" s="570"/>
      <c r="AVE2" s="570"/>
      <c r="AVF2" s="570"/>
      <c r="AVG2" s="570"/>
      <c r="AVH2" s="570"/>
      <c r="AVI2" s="570"/>
      <c r="AVJ2" s="570"/>
      <c r="AVK2" s="570"/>
      <c r="AVL2" s="570"/>
      <c r="AVM2" s="570"/>
      <c r="AVN2" s="570"/>
      <c r="AVO2" s="570"/>
      <c r="AVP2" s="570"/>
      <c r="AVQ2" s="570"/>
      <c r="AVR2" s="570"/>
      <c r="AVS2" s="570"/>
      <c r="AVT2" s="570"/>
      <c r="AVU2" s="570"/>
      <c r="AVV2" s="570"/>
      <c r="AVW2" s="570"/>
      <c r="AVX2" s="570"/>
      <c r="AVY2" s="570"/>
      <c r="AVZ2" s="570"/>
      <c r="AWA2" s="570"/>
      <c r="AWB2" s="570"/>
      <c r="AWC2" s="570"/>
      <c r="AWD2" s="570"/>
      <c r="AWE2" s="570"/>
      <c r="AWF2" s="570"/>
      <c r="AWG2" s="570"/>
      <c r="AWH2" s="570"/>
      <c r="AWI2" s="570"/>
      <c r="AWJ2" s="570"/>
      <c r="AWK2" s="570"/>
      <c r="AWL2" s="570"/>
      <c r="AWM2" s="570"/>
      <c r="AWN2" s="570"/>
      <c r="AWO2" s="570"/>
      <c r="AWP2" s="570"/>
      <c r="AWQ2" s="570"/>
      <c r="AWR2" s="570"/>
      <c r="AWS2" s="570"/>
      <c r="AWT2" s="570"/>
      <c r="AWU2" s="570"/>
      <c r="AWV2" s="570"/>
      <c r="AWW2" s="570"/>
      <c r="AWX2" s="570"/>
      <c r="AWY2" s="570"/>
      <c r="AWZ2" s="570"/>
      <c r="AXA2" s="570"/>
      <c r="AXB2" s="570"/>
      <c r="AXC2" s="570"/>
      <c r="AXD2" s="570"/>
      <c r="AXE2" s="570"/>
      <c r="AXF2" s="570"/>
      <c r="AXG2" s="570"/>
      <c r="AXH2" s="570"/>
      <c r="AXI2" s="570"/>
      <c r="AXJ2" s="570"/>
      <c r="AXK2" s="570"/>
      <c r="AXL2" s="570"/>
      <c r="AXM2" s="570"/>
      <c r="AXN2" s="570"/>
      <c r="AXO2" s="570"/>
      <c r="AXP2" s="570"/>
      <c r="AXQ2" s="570"/>
      <c r="AXR2" s="570"/>
      <c r="AXS2" s="570"/>
      <c r="AXT2" s="570"/>
      <c r="AXU2" s="570"/>
      <c r="AXV2" s="570"/>
      <c r="AXW2" s="570"/>
      <c r="AXX2" s="570"/>
      <c r="AXY2" s="570"/>
      <c r="AXZ2" s="570"/>
      <c r="AYA2" s="570"/>
      <c r="AYB2" s="570"/>
      <c r="AYC2" s="570"/>
      <c r="AYD2" s="570"/>
      <c r="AYE2" s="570"/>
      <c r="AYF2" s="570"/>
      <c r="AYG2" s="570"/>
      <c r="AYH2" s="570"/>
      <c r="AYI2" s="570"/>
      <c r="AYJ2" s="570"/>
      <c r="AYK2" s="570"/>
      <c r="AYL2" s="570"/>
      <c r="AYM2" s="570"/>
      <c r="AYN2" s="570"/>
      <c r="AYO2" s="570"/>
      <c r="AYP2" s="570"/>
      <c r="AYQ2" s="570"/>
      <c r="AYR2" s="570"/>
      <c r="AYS2" s="570"/>
      <c r="AYT2" s="570"/>
      <c r="AYU2" s="570"/>
      <c r="AYV2" s="570"/>
      <c r="AYW2" s="570"/>
      <c r="AYX2" s="570"/>
      <c r="AYY2" s="570"/>
      <c r="AYZ2" s="570"/>
      <c r="AZA2" s="570"/>
      <c r="AZB2" s="570"/>
      <c r="AZC2" s="570"/>
      <c r="AZD2" s="570"/>
      <c r="AZE2" s="570"/>
      <c r="AZF2" s="570"/>
      <c r="AZG2" s="570"/>
      <c r="AZH2" s="570"/>
      <c r="AZI2" s="570"/>
      <c r="AZJ2" s="570"/>
      <c r="AZK2" s="570"/>
      <c r="AZL2" s="570"/>
      <c r="AZM2" s="570"/>
      <c r="AZN2" s="570"/>
      <c r="AZO2" s="570"/>
      <c r="AZP2" s="570"/>
      <c r="AZQ2" s="570"/>
      <c r="AZR2" s="570"/>
      <c r="AZS2" s="570"/>
      <c r="AZT2" s="570"/>
      <c r="AZU2" s="570"/>
      <c r="AZV2" s="570"/>
      <c r="AZW2" s="570"/>
      <c r="AZX2" s="570"/>
      <c r="AZY2" s="570"/>
      <c r="AZZ2" s="570"/>
      <c r="BAA2" s="570"/>
      <c r="BAB2" s="570"/>
      <c r="BAC2" s="570"/>
      <c r="BAD2" s="570"/>
      <c r="BAE2" s="570"/>
      <c r="BAF2" s="570"/>
      <c r="BAG2" s="570"/>
      <c r="BAH2" s="570"/>
      <c r="BAI2" s="570"/>
      <c r="BAJ2" s="570"/>
      <c r="BAK2" s="570"/>
      <c r="BAL2" s="570"/>
      <c r="BAM2" s="570"/>
      <c r="BAN2" s="570"/>
      <c r="BAO2" s="570"/>
      <c r="BAP2" s="570"/>
      <c r="BAQ2" s="570"/>
      <c r="BAR2" s="570"/>
      <c r="BAS2" s="570"/>
      <c r="BAT2" s="570"/>
      <c r="BAU2" s="570"/>
      <c r="BAV2" s="570"/>
      <c r="BAW2" s="570"/>
      <c r="BAX2" s="570"/>
      <c r="BAY2" s="570"/>
      <c r="BAZ2" s="570"/>
      <c r="BBA2" s="570"/>
      <c r="BBB2" s="570"/>
      <c r="BBC2" s="570"/>
      <c r="BBD2" s="570"/>
      <c r="BBE2" s="570"/>
      <c r="BBF2" s="570"/>
      <c r="BBG2" s="570"/>
      <c r="BBH2" s="570"/>
      <c r="BBI2" s="570"/>
      <c r="BBJ2" s="570"/>
      <c r="BBK2" s="570"/>
      <c r="BBL2" s="570"/>
      <c r="BBM2" s="570"/>
      <c r="BBN2" s="570"/>
      <c r="BBO2" s="570"/>
      <c r="BBP2" s="570"/>
      <c r="BBQ2" s="570"/>
      <c r="BBR2" s="570"/>
      <c r="BBS2" s="570"/>
      <c r="BBT2" s="570"/>
      <c r="BBU2" s="570"/>
      <c r="BBV2" s="570"/>
      <c r="BBW2" s="570"/>
      <c r="BBX2" s="570"/>
      <c r="BBY2" s="570"/>
      <c r="BBZ2" s="570"/>
      <c r="BCA2" s="570"/>
      <c r="BCB2" s="570"/>
      <c r="BCC2" s="570"/>
      <c r="BCD2" s="570"/>
      <c r="BCE2" s="570"/>
      <c r="BCF2" s="570"/>
      <c r="BCG2" s="570"/>
      <c r="BCH2" s="570"/>
      <c r="BCI2" s="570"/>
      <c r="BCJ2" s="570"/>
      <c r="BCK2" s="570"/>
      <c r="BCL2" s="570"/>
      <c r="BCM2" s="570"/>
      <c r="BCN2" s="570"/>
      <c r="BCO2" s="570"/>
      <c r="BCP2" s="570"/>
      <c r="BCQ2" s="570"/>
      <c r="BCR2" s="570"/>
      <c r="BCS2" s="570"/>
      <c r="BCT2" s="570"/>
      <c r="BCU2" s="570"/>
      <c r="BCV2" s="570"/>
      <c r="BCW2" s="570"/>
      <c r="BCX2" s="570"/>
      <c r="BCY2" s="570"/>
      <c r="BCZ2" s="570"/>
      <c r="BDA2" s="570"/>
      <c r="BDB2" s="570"/>
      <c r="BDC2" s="570"/>
      <c r="BDD2" s="570"/>
      <c r="BDE2" s="570"/>
      <c r="BDF2" s="570"/>
      <c r="BDG2" s="570"/>
      <c r="BDH2" s="570"/>
      <c r="BDI2" s="570"/>
      <c r="BDJ2" s="570"/>
      <c r="BDK2" s="570"/>
      <c r="BDL2" s="570"/>
      <c r="BDM2" s="570"/>
      <c r="BDN2" s="570"/>
      <c r="BDO2" s="570"/>
      <c r="BDP2" s="570"/>
      <c r="BDQ2" s="570"/>
      <c r="BDR2" s="570"/>
      <c r="BDS2" s="570"/>
      <c r="BDT2" s="570"/>
      <c r="BDU2" s="570"/>
      <c r="BDV2" s="570"/>
      <c r="BDW2" s="570"/>
      <c r="BDX2" s="570"/>
      <c r="BDY2" s="570"/>
      <c r="BDZ2" s="570"/>
      <c r="BEA2" s="570"/>
      <c r="BEB2" s="570"/>
      <c r="BEC2" s="570"/>
      <c r="BED2" s="570"/>
      <c r="BEE2" s="570"/>
      <c r="BEF2" s="570"/>
      <c r="BEG2" s="570"/>
      <c r="BEH2" s="570"/>
      <c r="BEI2" s="570"/>
      <c r="BEJ2" s="570"/>
      <c r="BEK2" s="570"/>
      <c r="BEL2" s="570"/>
      <c r="BEM2" s="570"/>
      <c r="BEN2" s="570"/>
      <c r="BEO2" s="570"/>
      <c r="BEP2" s="570"/>
      <c r="BEQ2" s="570"/>
      <c r="BER2" s="570"/>
      <c r="BES2" s="570"/>
      <c r="BET2" s="570"/>
      <c r="BEU2" s="570"/>
      <c r="BEV2" s="570"/>
      <c r="BEW2" s="570"/>
      <c r="BEX2" s="570"/>
      <c r="BEY2" s="570"/>
      <c r="BEZ2" s="570"/>
      <c r="BFA2" s="570"/>
      <c r="BFB2" s="570"/>
      <c r="BFC2" s="570"/>
      <c r="BFD2" s="570"/>
      <c r="BFE2" s="570"/>
      <c r="BFF2" s="570"/>
      <c r="BFG2" s="570"/>
      <c r="BFH2" s="570"/>
      <c r="BFI2" s="570"/>
      <c r="BFJ2" s="570"/>
      <c r="BFK2" s="570"/>
      <c r="BFL2" s="570"/>
      <c r="BFM2" s="570"/>
      <c r="BFN2" s="570"/>
      <c r="BFO2" s="570"/>
      <c r="BFP2" s="570"/>
      <c r="BFQ2" s="570"/>
      <c r="BFR2" s="570"/>
      <c r="BFS2" s="570"/>
      <c r="BFT2" s="570"/>
      <c r="BFU2" s="570"/>
      <c r="BFV2" s="570"/>
      <c r="BFW2" s="570"/>
      <c r="BFX2" s="570"/>
      <c r="BFY2" s="570"/>
      <c r="BFZ2" s="570"/>
      <c r="BGA2" s="570"/>
      <c r="BGB2" s="570"/>
      <c r="BGC2" s="570"/>
      <c r="BGD2" s="570"/>
      <c r="BGE2" s="570"/>
      <c r="BGF2" s="570"/>
      <c r="BGG2" s="570"/>
      <c r="BGH2" s="570"/>
      <c r="BGI2" s="570"/>
      <c r="BGJ2" s="570"/>
      <c r="BGK2" s="570"/>
      <c r="BGL2" s="570"/>
      <c r="BGM2" s="570"/>
      <c r="BGN2" s="570"/>
      <c r="BGO2" s="570"/>
      <c r="BGP2" s="570"/>
      <c r="BGQ2" s="570"/>
      <c r="BGR2" s="570"/>
      <c r="BGS2" s="570"/>
      <c r="BGT2" s="570"/>
      <c r="BGU2" s="570"/>
      <c r="BGV2" s="570"/>
      <c r="BGW2" s="570"/>
      <c r="BGX2" s="570"/>
      <c r="BGY2" s="570"/>
      <c r="BGZ2" s="570"/>
      <c r="BHA2" s="570"/>
      <c r="BHB2" s="570"/>
      <c r="BHC2" s="570"/>
      <c r="BHD2" s="570"/>
      <c r="BHE2" s="570"/>
      <c r="BHF2" s="570"/>
      <c r="BHG2" s="570"/>
      <c r="BHH2" s="570"/>
      <c r="BHI2" s="570"/>
      <c r="BHJ2" s="570"/>
      <c r="BHK2" s="570"/>
      <c r="BHL2" s="570"/>
      <c r="BHM2" s="570"/>
      <c r="BHN2" s="570"/>
      <c r="BHO2" s="570"/>
      <c r="BHP2" s="570"/>
      <c r="BHQ2" s="570"/>
      <c r="BHR2" s="570"/>
      <c r="BHS2" s="570"/>
      <c r="BHT2" s="570"/>
      <c r="BHU2" s="570"/>
      <c r="BHV2" s="570"/>
      <c r="BHW2" s="570"/>
      <c r="BHX2" s="570"/>
      <c r="BHY2" s="570"/>
      <c r="BHZ2" s="570"/>
      <c r="BIA2" s="570"/>
      <c r="BIB2" s="570"/>
      <c r="BIC2" s="570"/>
      <c r="BID2" s="570"/>
      <c r="BIE2" s="570"/>
      <c r="BIF2" s="570"/>
      <c r="BIG2" s="570"/>
      <c r="BIH2" s="570"/>
      <c r="BII2" s="570"/>
      <c r="BIJ2" s="570"/>
      <c r="BIK2" s="570"/>
      <c r="BIL2" s="570"/>
      <c r="BIM2" s="570"/>
      <c r="BIN2" s="570"/>
      <c r="BIO2" s="570"/>
      <c r="BIP2" s="570"/>
      <c r="BIQ2" s="570"/>
      <c r="BIR2" s="570"/>
      <c r="BIS2" s="570"/>
      <c r="BIT2" s="570"/>
      <c r="BIU2" s="570"/>
      <c r="BIV2" s="570"/>
      <c r="BIW2" s="570"/>
      <c r="BIX2" s="570"/>
      <c r="BIY2" s="570"/>
      <c r="BIZ2" s="570"/>
      <c r="BJA2" s="570"/>
      <c r="BJB2" s="570"/>
      <c r="BJC2" s="570"/>
      <c r="BJD2" s="570"/>
      <c r="BJE2" s="570"/>
      <c r="BJF2" s="570"/>
      <c r="BJG2" s="570"/>
      <c r="BJH2" s="570"/>
      <c r="BJI2" s="570"/>
      <c r="BJJ2" s="570"/>
      <c r="BJK2" s="570"/>
      <c r="BJL2" s="570"/>
      <c r="BJM2" s="570"/>
      <c r="BJN2" s="570"/>
      <c r="BJO2" s="570"/>
      <c r="BJP2" s="570"/>
      <c r="BJQ2" s="570"/>
      <c r="BJR2" s="570"/>
      <c r="BJS2" s="570"/>
      <c r="BJT2" s="570"/>
      <c r="BJU2" s="570"/>
      <c r="BJV2" s="570"/>
      <c r="BJW2" s="570"/>
      <c r="BJX2" s="570"/>
      <c r="BJY2" s="570"/>
      <c r="BJZ2" s="570"/>
      <c r="BKA2" s="570"/>
      <c r="BKB2" s="570"/>
      <c r="BKC2" s="570"/>
      <c r="BKD2" s="570"/>
      <c r="BKE2" s="570"/>
      <c r="BKF2" s="570"/>
      <c r="BKG2" s="570"/>
      <c r="BKH2" s="570"/>
      <c r="BKI2" s="570"/>
      <c r="BKJ2" s="570"/>
      <c r="BKK2" s="570"/>
      <c r="BKL2" s="570"/>
      <c r="BKM2" s="570"/>
      <c r="BKN2" s="570"/>
      <c r="BKO2" s="570"/>
      <c r="BKP2" s="570"/>
      <c r="BKQ2" s="570"/>
      <c r="BKR2" s="570"/>
      <c r="BKS2" s="570"/>
      <c r="BKT2" s="570"/>
      <c r="BKU2" s="570"/>
      <c r="BKV2" s="570"/>
      <c r="BKW2" s="570"/>
      <c r="BKX2" s="570"/>
      <c r="BKY2" s="570"/>
      <c r="BKZ2" s="570"/>
      <c r="BLA2" s="570"/>
      <c r="BLB2" s="570"/>
      <c r="BLC2" s="570"/>
      <c r="BLD2" s="570"/>
      <c r="BLE2" s="570"/>
      <c r="BLF2" s="570"/>
      <c r="BLG2" s="570"/>
      <c r="BLH2" s="570"/>
      <c r="BLI2" s="570"/>
      <c r="BLJ2" s="570"/>
      <c r="BLK2" s="570"/>
      <c r="BLL2" s="570"/>
      <c r="BLM2" s="570"/>
      <c r="BLN2" s="570"/>
      <c r="BLO2" s="570"/>
      <c r="BLP2" s="570"/>
      <c r="BLQ2" s="570"/>
      <c r="BLR2" s="570"/>
      <c r="BLS2" s="570"/>
      <c r="BLT2" s="570"/>
      <c r="BLU2" s="570"/>
      <c r="BLV2" s="570"/>
      <c r="BLW2" s="570"/>
      <c r="BLX2" s="570"/>
      <c r="BLY2" s="570"/>
      <c r="BLZ2" s="570"/>
      <c r="BMA2" s="570"/>
      <c r="BMB2" s="570"/>
      <c r="BMC2" s="570"/>
      <c r="BMD2" s="570"/>
      <c r="BME2" s="570"/>
      <c r="BMF2" s="570"/>
      <c r="BMG2" s="570"/>
      <c r="BMH2" s="570"/>
      <c r="BMI2" s="570"/>
      <c r="BMJ2" s="570"/>
      <c r="BMK2" s="570"/>
      <c r="BML2" s="570"/>
      <c r="BMM2" s="570"/>
      <c r="BMN2" s="570"/>
      <c r="BMO2" s="570"/>
      <c r="BMP2" s="570"/>
      <c r="BMQ2" s="570"/>
      <c r="BMR2" s="570"/>
      <c r="BMS2" s="570"/>
      <c r="BMT2" s="570"/>
      <c r="BMU2" s="570"/>
      <c r="BMV2" s="570"/>
      <c r="BMW2" s="570"/>
      <c r="BMX2" s="570"/>
      <c r="BMY2" s="570"/>
      <c r="BMZ2" s="570"/>
      <c r="BNA2" s="570"/>
      <c r="BNB2" s="570"/>
      <c r="BNC2" s="570"/>
      <c r="BND2" s="570"/>
      <c r="BNE2" s="570"/>
      <c r="BNF2" s="570"/>
      <c r="BNG2" s="570"/>
      <c r="BNH2" s="570"/>
      <c r="BNI2" s="570"/>
      <c r="BNJ2" s="570"/>
      <c r="BNK2" s="570"/>
      <c r="BNL2" s="570"/>
      <c r="BNM2" s="570"/>
      <c r="BNN2" s="570"/>
      <c r="BNO2" s="570"/>
      <c r="BNP2" s="570"/>
      <c r="BNQ2" s="570"/>
      <c r="BNR2" s="570"/>
      <c r="BNS2" s="570"/>
      <c r="BNT2" s="570"/>
      <c r="BNU2" s="570"/>
      <c r="BNV2" s="570"/>
      <c r="BNW2" s="570"/>
      <c r="BNX2" s="570"/>
      <c r="BNY2" s="570"/>
      <c r="BNZ2" s="570"/>
      <c r="BOA2" s="570"/>
      <c r="BOB2" s="570"/>
      <c r="BOC2" s="570"/>
      <c r="BOD2" s="570"/>
      <c r="BOE2" s="570"/>
      <c r="BOF2" s="570"/>
      <c r="BOG2" s="570"/>
      <c r="BOH2" s="570"/>
      <c r="BOI2" s="570"/>
      <c r="BOJ2" s="570"/>
      <c r="BOK2" s="570"/>
      <c r="BOL2" s="570"/>
      <c r="BOM2" s="570"/>
      <c r="BON2" s="570"/>
      <c r="BOO2" s="570"/>
      <c r="BOP2" s="570"/>
      <c r="BOQ2" s="570"/>
      <c r="BOR2" s="570"/>
      <c r="BOS2" s="570"/>
      <c r="BOT2" s="570"/>
      <c r="BOU2" s="570"/>
      <c r="BOV2" s="570"/>
      <c r="BOW2" s="570"/>
      <c r="BOX2" s="570"/>
      <c r="BOY2" s="570"/>
      <c r="BOZ2" s="570"/>
      <c r="BPA2" s="570"/>
      <c r="BPB2" s="570"/>
      <c r="BPC2" s="570"/>
      <c r="BPD2" s="570"/>
      <c r="BPE2" s="570"/>
      <c r="BPF2" s="570"/>
      <c r="BPG2" s="570"/>
      <c r="BPH2" s="570"/>
      <c r="BPI2" s="570"/>
      <c r="BPJ2" s="570"/>
      <c r="BPK2" s="570"/>
      <c r="BPL2" s="570"/>
      <c r="BPM2" s="570"/>
      <c r="BPN2" s="570"/>
      <c r="BPO2" s="570"/>
      <c r="BPP2" s="570"/>
      <c r="BPQ2" s="570"/>
      <c r="BPR2" s="570"/>
      <c r="BPS2" s="570"/>
      <c r="BPT2" s="570"/>
      <c r="BPU2" s="570"/>
      <c r="BPV2" s="570"/>
      <c r="BPW2" s="570"/>
      <c r="BPX2" s="570"/>
      <c r="BPY2" s="570"/>
      <c r="BPZ2" s="570"/>
      <c r="BQA2" s="570"/>
      <c r="BQB2" s="570"/>
      <c r="BQC2" s="570"/>
      <c r="BQD2" s="570"/>
      <c r="BQE2" s="570"/>
      <c r="BQF2" s="570"/>
      <c r="BQG2" s="570"/>
      <c r="BQH2" s="570"/>
      <c r="BQI2" s="570"/>
      <c r="BQJ2" s="570"/>
      <c r="BQK2" s="570"/>
      <c r="BQL2" s="570"/>
      <c r="BQM2" s="570"/>
      <c r="BQN2" s="570"/>
      <c r="BQO2" s="570"/>
      <c r="BQP2" s="570"/>
      <c r="BQQ2" s="570"/>
      <c r="BQR2" s="570"/>
      <c r="BQS2" s="570"/>
      <c r="BQT2" s="570"/>
      <c r="BQU2" s="570"/>
      <c r="BQV2" s="570"/>
      <c r="BQW2" s="570"/>
      <c r="BQX2" s="570"/>
      <c r="BQY2" s="570"/>
      <c r="BQZ2" s="570"/>
      <c r="BRA2" s="570"/>
      <c r="BRB2" s="570"/>
      <c r="BRC2" s="570"/>
      <c r="BRD2" s="570"/>
      <c r="BRE2" s="570"/>
      <c r="BRF2" s="570"/>
      <c r="BRG2" s="570"/>
      <c r="BRH2" s="570"/>
      <c r="BRI2" s="570"/>
      <c r="BRJ2" s="570"/>
      <c r="BRK2" s="570"/>
      <c r="BRL2" s="570"/>
      <c r="BRM2" s="570"/>
      <c r="BRN2" s="570"/>
      <c r="BRO2" s="570"/>
      <c r="BRP2" s="570"/>
      <c r="BRQ2" s="570"/>
      <c r="BRR2" s="570"/>
      <c r="BRS2" s="570"/>
      <c r="BRT2" s="570"/>
      <c r="BRU2" s="570"/>
      <c r="BRV2" s="570"/>
      <c r="BRW2" s="570"/>
      <c r="BRX2" s="570"/>
      <c r="BRY2" s="570"/>
      <c r="BRZ2" s="570"/>
      <c r="BSA2" s="570"/>
      <c r="BSB2" s="570"/>
      <c r="BSC2" s="570"/>
      <c r="BSD2" s="570"/>
      <c r="BSE2" s="570"/>
      <c r="BSF2" s="570"/>
      <c r="BSG2" s="570"/>
      <c r="BSH2" s="570"/>
      <c r="BSI2" s="570"/>
      <c r="BSJ2" s="570"/>
      <c r="BSK2" s="570"/>
      <c r="BSL2" s="570"/>
      <c r="BSM2" s="570"/>
      <c r="BSN2" s="570"/>
      <c r="BSO2" s="570"/>
      <c r="BSP2" s="570"/>
      <c r="BSQ2" s="570"/>
      <c r="BSR2" s="570"/>
      <c r="BSS2" s="570"/>
      <c r="BST2" s="570"/>
      <c r="BSU2" s="570"/>
      <c r="BSV2" s="570"/>
      <c r="BSW2" s="570"/>
      <c r="BSX2" s="570"/>
      <c r="BSY2" s="570"/>
      <c r="BSZ2" s="570"/>
      <c r="BTA2" s="570"/>
      <c r="BTB2" s="570"/>
      <c r="BTC2" s="570"/>
      <c r="BTD2" s="570"/>
      <c r="BTE2" s="570"/>
      <c r="BTF2" s="570"/>
      <c r="BTG2" s="570"/>
      <c r="BTH2" s="570"/>
      <c r="BTI2" s="570"/>
      <c r="BTJ2" s="570"/>
      <c r="BTK2" s="570"/>
      <c r="BTL2" s="570"/>
      <c r="BTM2" s="570"/>
      <c r="BTN2" s="570"/>
      <c r="BTO2" s="570"/>
      <c r="BTP2" s="570"/>
      <c r="BTQ2" s="570"/>
      <c r="BTR2" s="570"/>
      <c r="BTS2" s="570"/>
      <c r="BTT2" s="570"/>
      <c r="BTU2" s="570"/>
      <c r="BTV2" s="570"/>
      <c r="BTW2" s="570"/>
      <c r="BTX2" s="570"/>
      <c r="BTY2" s="570"/>
      <c r="BTZ2" s="570"/>
      <c r="BUA2" s="570"/>
      <c r="BUB2" s="570"/>
      <c r="BUC2" s="570"/>
      <c r="BUD2" s="570"/>
      <c r="BUE2" s="570"/>
      <c r="BUF2" s="570"/>
      <c r="BUG2" s="570"/>
      <c r="BUH2" s="570"/>
      <c r="BUI2" s="570"/>
      <c r="BUJ2" s="570"/>
      <c r="BUK2" s="570"/>
      <c r="BUL2" s="570"/>
      <c r="BUM2" s="570"/>
      <c r="BUN2" s="570"/>
      <c r="BUO2" s="570"/>
      <c r="BUP2" s="570"/>
      <c r="BUQ2" s="570"/>
      <c r="BUR2" s="570"/>
      <c r="BUS2" s="570"/>
      <c r="BUT2" s="570"/>
      <c r="BUU2" s="570"/>
      <c r="BUV2" s="570"/>
      <c r="BUW2" s="570"/>
      <c r="BUX2" s="570"/>
      <c r="BUY2" s="570"/>
      <c r="BUZ2" s="570"/>
      <c r="BVA2" s="570"/>
      <c r="BVB2" s="570"/>
      <c r="BVC2" s="570"/>
      <c r="BVD2" s="570"/>
      <c r="BVE2" s="570"/>
      <c r="BVF2" s="570"/>
      <c r="BVG2" s="570"/>
      <c r="BVH2" s="570"/>
      <c r="BVI2" s="570"/>
      <c r="BVJ2" s="570"/>
      <c r="BVK2" s="570"/>
      <c r="BVL2" s="570"/>
      <c r="BVM2" s="570"/>
      <c r="BVN2" s="570"/>
      <c r="BVO2" s="570"/>
      <c r="BVP2" s="570"/>
      <c r="BVQ2" s="570"/>
      <c r="BVR2" s="570"/>
      <c r="BVS2" s="570"/>
      <c r="BVT2" s="570"/>
      <c r="BVU2" s="570"/>
      <c r="BVV2" s="570"/>
      <c r="BVW2" s="570"/>
      <c r="BVX2" s="570"/>
      <c r="BVY2" s="570"/>
      <c r="BVZ2" s="570"/>
      <c r="BWA2" s="570"/>
      <c r="BWB2" s="570"/>
      <c r="BWC2" s="570"/>
      <c r="BWD2" s="570"/>
      <c r="BWE2" s="570"/>
      <c r="BWF2" s="570"/>
      <c r="BWG2" s="570"/>
      <c r="BWH2" s="570"/>
      <c r="BWI2" s="570"/>
      <c r="BWJ2" s="570"/>
      <c r="BWK2" s="570"/>
      <c r="BWL2" s="570"/>
      <c r="BWM2" s="570"/>
      <c r="BWN2" s="570"/>
      <c r="BWO2" s="570"/>
      <c r="BWP2" s="570"/>
      <c r="BWQ2" s="570"/>
      <c r="BWR2" s="570"/>
      <c r="BWS2" s="570"/>
      <c r="BWT2" s="570"/>
      <c r="BWU2" s="570"/>
      <c r="BWV2" s="570"/>
      <c r="BWW2" s="570"/>
      <c r="BWX2" s="570"/>
      <c r="BWY2" s="570"/>
      <c r="BWZ2" s="570"/>
      <c r="BXA2" s="570"/>
      <c r="BXB2" s="570"/>
      <c r="BXC2" s="570"/>
      <c r="BXD2" s="570"/>
      <c r="BXE2" s="570"/>
      <c r="BXF2" s="570"/>
      <c r="BXG2" s="570"/>
      <c r="BXH2" s="570"/>
      <c r="BXI2" s="570"/>
      <c r="BXJ2" s="570"/>
      <c r="BXK2" s="570"/>
      <c r="BXL2" s="570"/>
      <c r="BXM2" s="570"/>
      <c r="BXN2" s="570"/>
      <c r="BXO2" s="570"/>
      <c r="BXP2" s="570"/>
      <c r="BXQ2" s="570"/>
      <c r="BXR2" s="570"/>
      <c r="BXS2" s="570"/>
      <c r="BXT2" s="570"/>
      <c r="BXU2" s="570"/>
      <c r="BXV2" s="570"/>
      <c r="BXW2" s="570"/>
      <c r="BXX2" s="570"/>
      <c r="BXY2" s="570"/>
      <c r="BXZ2" s="570"/>
      <c r="BYA2" s="570"/>
      <c r="BYB2" s="570"/>
      <c r="BYC2" s="570"/>
      <c r="BYD2" s="570"/>
      <c r="BYE2" s="570"/>
      <c r="BYF2" s="570"/>
      <c r="BYG2" s="570"/>
      <c r="BYH2" s="570"/>
      <c r="BYI2" s="570"/>
      <c r="BYJ2" s="570"/>
      <c r="BYK2" s="570"/>
      <c r="BYL2" s="570"/>
      <c r="BYM2" s="570"/>
      <c r="BYN2" s="570"/>
      <c r="BYO2" s="570"/>
      <c r="BYP2" s="570"/>
      <c r="BYQ2" s="570"/>
      <c r="BYR2" s="570"/>
      <c r="BYS2" s="570"/>
      <c r="BYT2" s="570"/>
      <c r="BYU2" s="570"/>
      <c r="BYV2" s="570"/>
      <c r="BYW2" s="570"/>
      <c r="BYX2" s="570"/>
      <c r="BYY2" s="570"/>
      <c r="BYZ2" s="570"/>
      <c r="BZA2" s="570"/>
      <c r="BZB2" s="570"/>
      <c r="BZC2" s="570"/>
      <c r="BZD2" s="570"/>
      <c r="BZE2" s="570"/>
      <c r="BZF2" s="570"/>
      <c r="BZG2" s="570"/>
      <c r="BZH2" s="570"/>
      <c r="BZI2" s="570"/>
      <c r="BZJ2" s="570"/>
      <c r="BZK2" s="570"/>
      <c r="BZL2" s="570"/>
      <c r="BZM2" s="570"/>
      <c r="BZN2" s="570"/>
      <c r="BZO2" s="570"/>
      <c r="BZP2" s="570"/>
      <c r="BZQ2" s="570"/>
      <c r="BZR2" s="570"/>
      <c r="BZS2" s="570"/>
      <c r="BZT2" s="570"/>
      <c r="BZU2" s="570"/>
      <c r="BZV2" s="570"/>
      <c r="BZW2" s="570"/>
      <c r="BZX2" s="570"/>
      <c r="BZY2" s="570"/>
      <c r="BZZ2" s="570"/>
      <c r="CAA2" s="570"/>
      <c r="CAB2" s="570"/>
      <c r="CAC2" s="570"/>
      <c r="CAD2" s="570"/>
      <c r="CAE2" s="570"/>
      <c r="CAF2" s="570"/>
      <c r="CAG2" s="570"/>
      <c r="CAH2" s="570"/>
      <c r="CAI2" s="570"/>
      <c r="CAJ2" s="570"/>
      <c r="CAK2" s="570"/>
      <c r="CAL2" s="570"/>
      <c r="CAM2" s="570"/>
      <c r="CAN2" s="570"/>
      <c r="CAO2" s="570"/>
      <c r="CAP2" s="570"/>
      <c r="CAQ2" s="570"/>
      <c r="CAR2" s="570"/>
      <c r="CAS2" s="570"/>
      <c r="CAT2" s="570"/>
      <c r="CAU2" s="570"/>
      <c r="CAV2" s="570"/>
      <c r="CAW2" s="570"/>
      <c r="CAX2" s="570"/>
      <c r="CAY2" s="570"/>
      <c r="CAZ2" s="570"/>
      <c r="CBA2" s="570"/>
      <c r="CBB2" s="570"/>
      <c r="CBC2" s="570"/>
      <c r="CBD2" s="570"/>
      <c r="CBE2" s="570"/>
      <c r="CBF2" s="570"/>
      <c r="CBG2" s="570"/>
      <c r="CBH2" s="570"/>
      <c r="CBI2" s="570"/>
      <c r="CBJ2" s="570"/>
      <c r="CBK2" s="570"/>
      <c r="CBL2" s="570"/>
      <c r="CBM2" s="570"/>
      <c r="CBN2" s="570"/>
      <c r="CBO2" s="570"/>
      <c r="CBP2" s="570"/>
      <c r="CBQ2" s="570"/>
      <c r="CBR2" s="570"/>
      <c r="CBS2" s="570"/>
      <c r="CBT2" s="570"/>
      <c r="CBU2" s="570"/>
      <c r="CBV2" s="570"/>
      <c r="CBW2" s="570"/>
      <c r="CBX2" s="570"/>
      <c r="CBY2" s="570"/>
      <c r="CBZ2" s="570"/>
      <c r="CCA2" s="570"/>
      <c r="CCB2" s="570"/>
      <c r="CCC2" s="570"/>
      <c r="CCD2" s="570"/>
      <c r="CCE2" s="570"/>
      <c r="CCF2" s="570"/>
      <c r="CCG2" s="570"/>
      <c r="CCH2" s="570"/>
      <c r="CCI2" s="570"/>
      <c r="CCJ2" s="570"/>
      <c r="CCK2" s="570"/>
      <c r="CCL2" s="570"/>
      <c r="CCM2" s="570"/>
      <c r="CCN2" s="570"/>
      <c r="CCO2" s="570"/>
      <c r="CCP2" s="570"/>
      <c r="CCQ2" s="570"/>
      <c r="CCR2" s="570"/>
      <c r="CCS2" s="570"/>
      <c r="CCT2" s="570"/>
      <c r="CCU2" s="570"/>
      <c r="CCV2" s="570"/>
      <c r="CCW2" s="570"/>
      <c r="CCX2" s="570"/>
      <c r="CCY2" s="570"/>
      <c r="CCZ2" s="570"/>
      <c r="CDA2" s="570"/>
      <c r="CDB2" s="570"/>
      <c r="CDC2" s="570"/>
      <c r="CDD2" s="570"/>
      <c r="CDE2" s="570"/>
      <c r="CDF2" s="570"/>
      <c r="CDG2" s="570"/>
      <c r="CDH2" s="570"/>
      <c r="CDI2" s="570"/>
      <c r="CDJ2" s="570"/>
      <c r="CDK2" s="570"/>
      <c r="CDL2" s="570"/>
      <c r="CDM2" s="570"/>
      <c r="CDN2" s="570"/>
      <c r="CDO2" s="570"/>
      <c r="CDP2" s="570"/>
      <c r="CDQ2" s="570"/>
      <c r="CDR2" s="570"/>
      <c r="CDS2" s="570"/>
      <c r="CDT2" s="570"/>
      <c r="CDU2" s="570"/>
      <c r="CDV2" s="570"/>
      <c r="CDW2" s="570"/>
      <c r="CDX2" s="570"/>
      <c r="CDY2" s="570"/>
      <c r="CDZ2" s="570"/>
      <c r="CEA2" s="570"/>
      <c r="CEB2" s="570"/>
      <c r="CEC2" s="570"/>
      <c r="CED2" s="570"/>
      <c r="CEE2" s="570"/>
      <c r="CEF2" s="570"/>
      <c r="CEG2" s="570"/>
      <c r="CEH2" s="570"/>
      <c r="CEI2" s="570"/>
      <c r="CEJ2" s="570"/>
      <c r="CEK2" s="570"/>
      <c r="CEL2" s="570"/>
      <c r="CEM2" s="570"/>
      <c r="CEN2" s="570"/>
      <c r="CEO2" s="570"/>
      <c r="CEP2" s="570"/>
      <c r="CEQ2" s="570"/>
      <c r="CER2" s="570"/>
      <c r="CES2" s="570"/>
      <c r="CET2" s="570"/>
      <c r="CEU2" s="570"/>
      <c r="CEV2" s="570"/>
      <c r="CEW2" s="570"/>
      <c r="CEX2" s="570"/>
      <c r="CEY2" s="570"/>
      <c r="CEZ2" s="570"/>
      <c r="CFA2" s="570"/>
      <c r="CFB2" s="570"/>
      <c r="CFC2" s="570"/>
      <c r="CFD2" s="570"/>
      <c r="CFE2" s="570"/>
      <c r="CFF2" s="570"/>
      <c r="CFG2" s="570"/>
      <c r="CFH2" s="570"/>
      <c r="CFI2" s="570"/>
      <c r="CFJ2" s="570"/>
      <c r="CFK2" s="570"/>
      <c r="CFL2" s="570"/>
      <c r="CFM2" s="570"/>
      <c r="CFN2" s="570"/>
      <c r="CFO2" s="570"/>
      <c r="CFP2" s="570"/>
      <c r="CFQ2" s="570"/>
      <c r="CFR2" s="570"/>
      <c r="CFS2" s="570"/>
      <c r="CFT2" s="570"/>
      <c r="CFU2" s="570"/>
      <c r="CFV2" s="570"/>
      <c r="CFW2" s="570"/>
      <c r="CFX2" s="570"/>
      <c r="CFY2" s="570"/>
      <c r="CFZ2" s="570"/>
      <c r="CGA2" s="570"/>
      <c r="CGB2" s="570"/>
      <c r="CGC2" s="570"/>
      <c r="CGD2" s="570"/>
      <c r="CGE2" s="570"/>
      <c r="CGF2" s="570"/>
      <c r="CGG2" s="570"/>
      <c r="CGH2" s="570"/>
      <c r="CGI2" s="570"/>
      <c r="CGJ2" s="570"/>
      <c r="CGK2" s="570"/>
      <c r="CGL2" s="570"/>
      <c r="CGM2" s="570"/>
      <c r="CGN2" s="570"/>
      <c r="CGO2" s="570"/>
      <c r="CGP2" s="570"/>
      <c r="CGQ2" s="570"/>
      <c r="CGR2" s="570"/>
      <c r="CGS2" s="570"/>
      <c r="CGT2" s="570"/>
      <c r="CGU2" s="570"/>
      <c r="CGV2" s="570"/>
      <c r="CGW2" s="570"/>
      <c r="CGX2" s="570"/>
      <c r="CGY2" s="570"/>
      <c r="CGZ2" s="570"/>
      <c r="CHA2" s="570"/>
      <c r="CHB2" s="570"/>
      <c r="CHC2" s="570"/>
      <c r="CHD2" s="570"/>
      <c r="CHE2" s="570"/>
      <c r="CHF2" s="570"/>
      <c r="CHG2" s="570"/>
      <c r="CHH2" s="570"/>
      <c r="CHI2" s="570"/>
      <c r="CHJ2" s="570"/>
      <c r="CHK2" s="570"/>
      <c r="CHL2" s="570"/>
      <c r="CHM2" s="570"/>
      <c r="CHN2" s="570"/>
      <c r="CHO2" s="570"/>
      <c r="CHP2" s="570"/>
      <c r="CHQ2" s="570"/>
      <c r="CHR2" s="570"/>
      <c r="CHS2" s="570"/>
      <c r="CHT2" s="570"/>
      <c r="CHU2" s="570"/>
      <c r="CHV2" s="570"/>
      <c r="CHW2" s="570"/>
      <c r="CHX2" s="570"/>
      <c r="CHY2" s="570"/>
      <c r="CHZ2" s="570"/>
      <c r="CIA2" s="570"/>
      <c r="CIB2" s="570"/>
      <c r="CIC2" s="570"/>
      <c r="CID2" s="570"/>
      <c r="CIE2" s="570"/>
      <c r="CIF2" s="570"/>
      <c r="CIG2" s="570"/>
      <c r="CIH2" s="570"/>
      <c r="CII2" s="570"/>
      <c r="CIJ2" s="570"/>
      <c r="CIK2" s="570"/>
      <c r="CIL2" s="570"/>
      <c r="CIM2" s="570"/>
      <c r="CIN2" s="570"/>
      <c r="CIO2" s="570"/>
      <c r="CIP2" s="570"/>
      <c r="CIQ2" s="570"/>
      <c r="CIR2" s="570"/>
      <c r="CIS2" s="570"/>
      <c r="CIT2" s="570"/>
      <c r="CIU2" s="570"/>
      <c r="CIV2" s="570"/>
      <c r="CIW2" s="570"/>
      <c r="CIX2" s="570"/>
      <c r="CIY2" s="570"/>
      <c r="CIZ2" s="570"/>
      <c r="CJA2" s="570"/>
      <c r="CJB2" s="570"/>
      <c r="CJC2" s="570"/>
      <c r="CJD2" s="570"/>
      <c r="CJE2" s="570"/>
      <c r="CJF2" s="570"/>
      <c r="CJG2" s="570"/>
      <c r="CJH2" s="570"/>
      <c r="CJI2" s="570"/>
      <c r="CJJ2" s="570"/>
      <c r="CJK2" s="570"/>
      <c r="CJL2" s="570"/>
      <c r="CJM2" s="570"/>
      <c r="CJN2" s="570"/>
      <c r="CJO2" s="570"/>
      <c r="CJP2" s="570"/>
      <c r="CJQ2" s="570"/>
      <c r="CJR2" s="570"/>
      <c r="CJS2" s="570"/>
      <c r="CJT2" s="570"/>
      <c r="CJU2" s="570"/>
      <c r="CJV2" s="570"/>
      <c r="CJW2" s="570"/>
      <c r="CJX2" s="570"/>
      <c r="CJY2" s="570"/>
      <c r="CJZ2" s="570"/>
      <c r="CKA2" s="570"/>
      <c r="CKB2" s="570"/>
      <c r="CKC2" s="570"/>
      <c r="CKD2" s="570"/>
      <c r="CKE2" s="570"/>
      <c r="CKF2" s="570"/>
      <c r="CKG2" s="570"/>
      <c r="CKH2" s="570"/>
      <c r="CKI2" s="570"/>
      <c r="CKJ2" s="570"/>
      <c r="CKK2" s="570"/>
      <c r="CKL2" s="570"/>
      <c r="CKM2" s="570"/>
      <c r="CKN2" s="570"/>
      <c r="CKO2" s="570"/>
      <c r="CKP2" s="570"/>
      <c r="CKQ2" s="570"/>
      <c r="CKR2" s="570"/>
      <c r="CKS2" s="570"/>
      <c r="CKT2" s="570"/>
      <c r="CKU2" s="570"/>
      <c r="CKV2" s="570"/>
      <c r="CKW2" s="570"/>
      <c r="CKX2" s="570"/>
      <c r="CKY2" s="570"/>
      <c r="CKZ2" s="570"/>
      <c r="CLA2" s="570"/>
      <c r="CLB2" s="570"/>
      <c r="CLC2" s="570"/>
      <c r="CLD2" s="570"/>
      <c r="CLE2" s="570"/>
      <c r="CLF2" s="570"/>
      <c r="CLG2" s="570"/>
      <c r="CLH2" s="570"/>
      <c r="CLI2" s="570"/>
      <c r="CLJ2" s="570"/>
      <c r="CLK2" s="570"/>
      <c r="CLL2" s="570"/>
      <c r="CLM2" s="570"/>
      <c r="CLN2" s="570"/>
      <c r="CLO2" s="570"/>
      <c r="CLP2" s="570"/>
      <c r="CLQ2" s="570"/>
      <c r="CLR2" s="570"/>
      <c r="CLS2" s="570"/>
      <c r="CLT2" s="570"/>
      <c r="CLU2" s="570"/>
      <c r="CLV2" s="570"/>
      <c r="CLW2" s="570"/>
      <c r="CLX2" s="570"/>
      <c r="CLY2" s="570"/>
      <c r="CLZ2" s="570"/>
      <c r="CMA2" s="570"/>
      <c r="CMB2" s="570"/>
      <c r="CMC2" s="570"/>
      <c r="CMD2" s="570"/>
      <c r="CME2" s="570"/>
      <c r="CMF2" s="570"/>
      <c r="CMG2" s="570"/>
      <c r="CMH2" s="570"/>
      <c r="CMI2" s="570"/>
      <c r="CMJ2" s="570"/>
      <c r="CMK2" s="570"/>
      <c r="CML2" s="570"/>
      <c r="CMM2" s="570"/>
      <c r="CMN2" s="570"/>
      <c r="CMO2" s="570"/>
      <c r="CMP2" s="570"/>
      <c r="CMQ2" s="570"/>
      <c r="CMR2" s="570"/>
      <c r="CMS2" s="570"/>
      <c r="CMT2" s="570"/>
      <c r="CMU2" s="570"/>
      <c r="CMV2" s="570"/>
      <c r="CMW2" s="570"/>
      <c r="CMX2" s="570"/>
      <c r="CMY2" s="570"/>
      <c r="CMZ2" s="570"/>
      <c r="CNA2" s="570"/>
      <c r="CNB2" s="570"/>
      <c r="CNC2" s="570"/>
      <c r="CND2" s="570"/>
      <c r="CNE2" s="570"/>
      <c r="CNF2" s="570"/>
      <c r="CNG2" s="570"/>
      <c r="CNH2" s="570"/>
      <c r="CNI2" s="570"/>
      <c r="CNJ2" s="570"/>
      <c r="CNK2" s="570"/>
      <c r="CNL2" s="570"/>
      <c r="CNM2" s="570"/>
      <c r="CNN2" s="570"/>
      <c r="CNO2" s="570"/>
      <c r="CNP2" s="570"/>
      <c r="CNQ2" s="570"/>
      <c r="CNR2" s="570"/>
      <c r="CNS2" s="570"/>
      <c r="CNT2" s="570"/>
      <c r="CNU2" s="570"/>
      <c r="CNV2" s="570"/>
      <c r="CNW2" s="570"/>
      <c r="CNX2" s="570"/>
      <c r="CNY2" s="570"/>
      <c r="CNZ2" s="570"/>
      <c r="COA2" s="570"/>
      <c r="COB2" s="570"/>
      <c r="COC2" s="570"/>
      <c r="COD2" s="570"/>
      <c r="COE2" s="570"/>
      <c r="COF2" s="570"/>
      <c r="COG2" s="570"/>
      <c r="COH2" s="570"/>
      <c r="COI2" s="570"/>
      <c r="COJ2" s="570"/>
      <c r="COK2" s="570"/>
      <c r="COL2" s="570"/>
      <c r="COM2" s="570"/>
      <c r="CON2" s="570"/>
      <c r="COO2" s="570"/>
      <c r="COP2" s="570"/>
      <c r="COQ2" s="570"/>
      <c r="COR2" s="570"/>
      <c r="COS2" s="570"/>
      <c r="COT2" s="570"/>
      <c r="COU2" s="570"/>
      <c r="COV2" s="570"/>
      <c r="COW2" s="570"/>
      <c r="COX2" s="570"/>
      <c r="COY2" s="570"/>
      <c r="COZ2" s="570"/>
      <c r="CPA2" s="570"/>
      <c r="CPB2" s="570"/>
      <c r="CPC2" s="570"/>
      <c r="CPD2" s="570"/>
      <c r="CPE2" s="570"/>
      <c r="CPF2" s="570"/>
      <c r="CPG2" s="570"/>
      <c r="CPH2" s="570"/>
      <c r="CPI2" s="570"/>
      <c r="CPJ2" s="570"/>
      <c r="CPK2" s="570"/>
      <c r="CPL2" s="570"/>
      <c r="CPM2" s="570"/>
      <c r="CPN2" s="570"/>
      <c r="CPO2" s="570"/>
      <c r="CPP2" s="570"/>
      <c r="CPQ2" s="570"/>
      <c r="CPR2" s="570"/>
      <c r="CPS2" s="570"/>
      <c r="CPT2" s="570"/>
      <c r="CPU2" s="570"/>
      <c r="CPV2" s="570"/>
      <c r="CPW2" s="570"/>
      <c r="CPX2" s="570"/>
      <c r="CPY2" s="570"/>
      <c r="CPZ2" s="570"/>
      <c r="CQA2" s="570"/>
      <c r="CQB2" s="570"/>
      <c r="CQC2" s="570"/>
      <c r="CQD2" s="570"/>
      <c r="CQE2" s="570"/>
      <c r="CQF2" s="570"/>
      <c r="CQG2" s="570"/>
      <c r="CQH2" s="570"/>
      <c r="CQI2" s="570"/>
      <c r="CQJ2" s="570"/>
      <c r="CQK2" s="570"/>
      <c r="CQL2" s="570"/>
      <c r="CQM2" s="570"/>
      <c r="CQN2" s="570"/>
      <c r="CQO2" s="570"/>
      <c r="CQP2" s="570"/>
      <c r="CQQ2" s="570"/>
      <c r="CQR2" s="570"/>
      <c r="CQS2" s="570"/>
      <c r="CQT2" s="570"/>
      <c r="CQU2" s="570"/>
      <c r="CQV2" s="570"/>
      <c r="CQW2" s="570"/>
      <c r="CQX2" s="570"/>
      <c r="CQY2" s="570"/>
      <c r="CQZ2" s="570"/>
      <c r="CRA2" s="570"/>
      <c r="CRB2" s="570"/>
      <c r="CRC2" s="570"/>
      <c r="CRD2" s="570"/>
      <c r="CRE2" s="570"/>
      <c r="CRF2" s="570"/>
      <c r="CRG2" s="570"/>
      <c r="CRH2" s="570"/>
      <c r="CRI2" s="570"/>
      <c r="CRJ2" s="570"/>
      <c r="CRK2" s="570"/>
      <c r="CRL2" s="570"/>
      <c r="CRM2" s="570"/>
      <c r="CRN2" s="570"/>
      <c r="CRO2" s="570"/>
      <c r="CRP2" s="570"/>
      <c r="CRQ2" s="570"/>
      <c r="CRR2" s="570"/>
      <c r="CRS2" s="570"/>
      <c r="CRT2" s="570"/>
      <c r="CRU2" s="570"/>
      <c r="CRV2" s="570"/>
      <c r="CRW2" s="570"/>
      <c r="CRX2" s="570"/>
      <c r="CRY2" s="570"/>
      <c r="CRZ2" s="570"/>
      <c r="CSA2" s="570"/>
      <c r="CSB2" s="570"/>
      <c r="CSC2" s="570"/>
      <c r="CSD2" s="570"/>
      <c r="CSE2" s="570"/>
      <c r="CSF2" s="570"/>
      <c r="CSG2" s="570"/>
      <c r="CSH2" s="570"/>
      <c r="CSI2" s="570"/>
      <c r="CSJ2" s="570"/>
      <c r="CSK2" s="570"/>
      <c r="CSL2" s="570"/>
      <c r="CSM2" s="570"/>
      <c r="CSN2" s="570"/>
      <c r="CSO2" s="570"/>
      <c r="CSP2" s="570"/>
      <c r="CSQ2" s="570"/>
      <c r="CSR2" s="570"/>
      <c r="CSS2" s="570"/>
      <c r="CST2" s="570"/>
      <c r="CSU2" s="570"/>
      <c r="CSV2" s="570"/>
      <c r="CSW2" s="570"/>
      <c r="CSX2" s="570"/>
      <c r="CSY2" s="570"/>
      <c r="CSZ2" s="570"/>
      <c r="CTA2" s="570"/>
      <c r="CTB2" s="570"/>
      <c r="CTC2" s="570"/>
      <c r="CTD2" s="570"/>
      <c r="CTE2" s="570"/>
      <c r="CTF2" s="570"/>
      <c r="CTG2" s="570"/>
      <c r="CTH2" s="570"/>
      <c r="CTI2" s="570"/>
      <c r="CTJ2" s="570"/>
      <c r="CTK2" s="570"/>
      <c r="CTL2" s="570"/>
      <c r="CTM2" s="570"/>
      <c r="CTN2" s="570"/>
      <c r="CTO2" s="570"/>
      <c r="CTP2" s="570"/>
      <c r="CTQ2" s="570"/>
      <c r="CTR2" s="570"/>
      <c r="CTS2" s="570"/>
      <c r="CTT2" s="570"/>
      <c r="CTU2" s="570"/>
      <c r="CTV2" s="570"/>
      <c r="CTW2" s="570"/>
      <c r="CTX2" s="570"/>
      <c r="CTY2" s="570"/>
      <c r="CTZ2" s="570"/>
      <c r="CUA2" s="570"/>
      <c r="CUB2" s="570"/>
      <c r="CUC2" s="570"/>
      <c r="CUD2" s="570"/>
      <c r="CUE2" s="570"/>
      <c r="CUF2" s="570"/>
      <c r="CUG2" s="570"/>
      <c r="CUH2" s="570"/>
      <c r="CUI2" s="570"/>
      <c r="CUJ2" s="570"/>
      <c r="CUK2" s="570"/>
      <c r="CUL2" s="570"/>
      <c r="CUM2" s="570"/>
      <c r="CUN2" s="570"/>
      <c r="CUO2" s="570"/>
      <c r="CUP2" s="570"/>
      <c r="CUQ2" s="570"/>
      <c r="CUR2" s="570"/>
      <c r="CUS2" s="570"/>
      <c r="CUT2" s="570"/>
      <c r="CUU2" s="570"/>
      <c r="CUV2" s="570"/>
      <c r="CUW2" s="570"/>
      <c r="CUX2" s="570"/>
      <c r="CUY2" s="570"/>
      <c r="CUZ2" s="570"/>
      <c r="CVA2" s="570"/>
      <c r="CVB2" s="570"/>
      <c r="CVC2" s="570"/>
      <c r="CVD2" s="570"/>
      <c r="CVE2" s="570"/>
      <c r="CVF2" s="570"/>
      <c r="CVG2" s="570"/>
      <c r="CVH2" s="570"/>
      <c r="CVI2" s="570"/>
      <c r="CVJ2" s="570"/>
      <c r="CVK2" s="570"/>
      <c r="CVL2" s="570"/>
      <c r="CVM2" s="570"/>
      <c r="CVN2" s="570"/>
      <c r="CVO2" s="570"/>
      <c r="CVP2" s="570"/>
      <c r="CVQ2" s="570"/>
      <c r="CVR2" s="570"/>
      <c r="CVS2" s="570"/>
      <c r="CVT2" s="570"/>
      <c r="CVU2" s="570"/>
      <c r="CVV2" s="570"/>
      <c r="CVW2" s="570"/>
      <c r="CVX2" s="570"/>
      <c r="CVY2" s="570"/>
      <c r="CVZ2" s="570"/>
      <c r="CWA2" s="570"/>
      <c r="CWB2" s="570"/>
      <c r="CWC2" s="570"/>
      <c r="CWD2" s="570"/>
      <c r="CWE2" s="570"/>
      <c r="CWF2" s="570"/>
      <c r="CWG2" s="570"/>
      <c r="CWH2" s="570"/>
      <c r="CWI2" s="570"/>
      <c r="CWJ2" s="570"/>
      <c r="CWK2" s="570"/>
      <c r="CWL2" s="570"/>
      <c r="CWM2" s="570"/>
      <c r="CWN2" s="570"/>
      <c r="CWO2" s="570"/>
      <c r="CWP2" s="570"/>
      <c r="CWQ2" s="570"/>
      <c r="CWR2" s="570"/>
      <c r="CWS2" s="570"/>
      <c r="CWT2" s="570"/>
      <c r="CWU2" s="570"/>
      <c r="CWV2" s="570"/>
      <c r="CWW2" s="570"/>
      <c r="CWX2" s="570"/>
      <c r="CWY2" s="570"/>
      <c r="CWZ2" s="570"/>
      <c r="CXA2" s="570"/>
      <c r="CXB2" s="570"/>
      <c r="CXC2" s="570"/>
      <c r="CXD2" s="570"/>
      <c r="CXE2" s="570"/>
      <c r="CXF2" s="570"/>
      <c r="CXG2" s="570"/>
      <c r="CXH2" s="570"/>
      <c r="CXI2" s="570"/>
      <c r="CXJ2" s="570"/>
      <c r="CXK2" s="570"/>
      <c r="CXL2" s="570"/>
      <c r="CXM2" s="570"/>
      <c r="CXN2" s="570"/>
      <c r="CXO2" s="570"/>
      <c r="CXP2" s="570"/>
      <c r="CXQ2" s="570"/>
      <c r="CXR2" s="570"/>
      <c r="CXS2" s="570"/>
      <c r="CXT2" s="570"/>
      <c r="CXU2" s="570"/>
      <c r="CXV2" s="570"/>
      <c r="CXW2" s="570"/>
      <c r="CXX2" s="570"/>
      <c r="CXY2" s="570"/>
      <c r="CXZ2" s="570"/>
      <c r="CYA2" s="570"/>
      <c r="CYB2" s="570"/>
      <c r="CYC2" s="570"/>
      <c r="CYD2" s="570"/>
      <c r="CYE2" s="570"/>
      <c r="CYF2" s="570"/>
      <c r="CYG2" s="570"/>
      <c r="CYH2" s="570"/>
      <c r="CYI2" s="570"/>
      <c r="CYJ2" s="570"/>
      <c r="CYK2" s="570"/>
      <c r="CYL2" s="570"/>
      <c r="CYM2" s="570"/>
      <c r="CYN2" s="570"/>
      <c r="CYO2" s="570"/>
      <c r="CYP2" s="570"/>
      <c r="CYQ2" s="570"/>
      <c r="CYR2" s="570"/>
      <c r="CYS2" s="570"/>
      <c r="CYT2" s="570"/>
      <c r="CYU2" s="570"/>
      <c r="CYV2" s="570"/>
      <c r="CYW2" s="570"/>
      <c r="CYX2" s="570"/>
      <c r="CYY2" s="570"/>
      <c r="CYZ2" s="570"/>
      <c r="CZA2" s="570"/>
      <c r="CZB2" s="570"/>
      <c r="CZC2" s="570"/>
      <c r="CZD2" s="570"/>
      <c r="CZE2" s="570"/>
      <c r="CZF2" s="570"/>
      <c r="CZG2" s="570"/>
      <c r="CZH2" s="570"/>
      <c r="CZI2" s="570"/>
      <c r="CZJ2" s="570"/>
      <c r="CZK2" s="570"/>
      <c r="CZL2" s="570"/>
      <c r="CZM2" s="570"/>
      <c r="CZN2" s="570"/>
      <c r="CZO2" s="570"/>
      <c r="CZP2" s="570"/>
      <c r="CZQ2" s="570"/>
      <c r="CZR2" s="570"/>
      <c r="CZS2" s="570"/>
      <c r="CZT2" s="570"/>
      <c r="CZU2" s="570"/>
      <c r="CZV2" s="570"/>
      <c r="CZW2" s="570"/>
      <c r="CZX2" s="570"/>
      <c r="CZY2" s="570"/>
      <c r="CZZ2" s="570"/>
      <c r="DAA2" s="570"/>
      <c r="DAB2" s="570"/>
      <c r="DAC2" s="570"/>
      <c r="DAD2" s="570"/>
      <c r="DAE2" s="570"/>
      <c r="DAF2" s="570"/>
      <c r="DAG2" s="570"/>
      <c r="DAH2" s="570"/>
      <c r="DAI2" s="570"/>
      <c r="DAJ2" s="570"/>
      <c r="DAK2" s="570"/>
      <c r="DAL2" s="570"/>
      <c r="DAM2" s="570"/>
      <c r="DAN2" s="570"/>
      <c r="DAO2" s="570"/>
      <c r="DAP2" s="570"/>
      <c r="DAQ2" s="570"/>
      <c r="DAR2" s="570"/>
      <c r="DAS2" s="570"/>
      <c r="DAT2" s="570"/>
      <c r="DAU2" s="570"/>
      <c r="DAV2" s="570"/>
      <c r="DAW2" s="570"/>
      <c r="DAX2" s="570"/>
      <c r="DAY2" s="570"/>
      <c r="DAZ2" s="570"/>
      <c r="DBA2" s="570"/>
      <c r="DBB2" s="570"/>
      <c r="DBC2" s="570"/>
      <c r="DBD2" s="570"/>
      <c r="DBE2" s="570"/>
      <c r="DBF2" s="570"/>
      <c r="DBG2" s="570"/>
      <c r="DBH2" s="570"/>
      <c r="DBI2" s="570"/>
      <c r="DBJ2" s="570"/>
      <c r="DBK2" s="570"/>
      <c r="DBL2" s="570"/>
      <c r="DBM2" s="570"/>
      <c r="DBN2" s="570"/>
      <c r="DBO2" s="570"/>
      <c r="DBP2" s="570"/>
      <c r="DBQ2" s="570"/>
      <c r="DBR2" s="570"/>
      <c r="DBS2" s="570"/>
      <c r="DBT2" s="570"/>
      <c r="DBU2" s="570"/>
      <c r="DBV2" s="570"/>
      <c r="DBW2" s="570"/>
      <c r="DBX2" s="570"/>
      <c r="DBY2" s="570"/>
      <c r="DBZ2" s="570"/>
      <c r="DCA2" s="570"/>
      <c r="DCB2" s="570"/>
      <c r="DCC2" s="570"/>
      <c r="DCD2" s="570"/>
      <c r="DCE2" s="570"/>
      <c r="DCF2" s="570"/>
      <c r="DCG2" s="570"/>
      <c r="DCH2" s="570"/>
      <c r="DCI2" s="570"/>
      <c r="DCJ2" s="570"/>
      <c r="DCK2" s="570"/>
      <c r="DCL2" s="570"/>
      <c r="DCM2" s="570"/>
      <c r="DCN2" s="570"/>
      <c r="DCO2" s="570"/>
      <c r="DCP2" s="570"/>
      <c r="DCQ2" s="570"/>
      <c r="DCR2" s="570"/>
      <c r="DCS2" s="570"/>
      <c r="DCT2" s="570"/>
      <c r="DCU2" s="570"/>
      <c r="DCV2" s="570"/>
      <c r="DCW2" s="570"/>
      <c r="DCX2" s="570"/>
      <c r="DCY2" s="570"/>
      <c r="DCZ2" s="570"/>
      <c r="DDA2" s="570"/>
      <c r="DDB2" s="570"/>
      <c r="DDC2" s="570"/>
      <c r="DDD2" s="570"/>
      <c r="DDE2" s="570"/>
      <c r="DDF2" s="570"/>
      <c r="DDG2" s="570"/>
      <c r="DDH2" s="570"/>
      <c r="DDI2" s="570"/>
      <c r="DDJ2" s="570"/>
      <c r="DDK2" s="570"/>
      <c r="DDL2" s="570"/>
      <c r="DDM2" s="570"/>
      <c r="DDN2" s="570"/>
      <c r="DDO2" s="570"/>
      <c r="DDP2" s="570"/>
      <c r="DDQ2" s="570"/>
      <c r="DDR2" s="570"/>
      <c r="DDS2" s="570"/>
      <c r="DDT2" s="570"/>
      <c r="DDU2" s="570"/>
      <c r="DDV2" s="570"/>
      <c r="DDW2" s="570"/>
      <c r="DDX2" s="570"/>
      <c r="DDY2" s="570"/>
      <c r="DDZ2" s="570"/>
      <c r="DEA2" s="570"/>
      <c r="DEB2" s="570"/>
      <c r="DEC2" s="570"/>
      <c r="DED2" s="570"/>
      <c r="DEE2" s="570"/>
      <c r="DEF2" s="570"/>
      <c r="DEG2" s="570"/>
      <c r="DEH2" s="570"/>
      <c r="DEI2" s="570"/>
      <c r="DEJ2" s="570"/>
      <c r="DEK2" s="570"/>
      <c r="DEL2" s="570"/>
      <c r="DEM2" s="570"/>
      <c r="DEN2" s="570"/>
      <c r="DEO2" s="570"/>
      <c r="DEP2" s="570"/>
      <c r="DEQ2" s="570"/>
      <c r="DER2" s="570"/>
      <c r="DES2" s="570"/>
      <c r="DET2" s="570"/>
      <c r="DEU2" s="570"/>
      <c r="DEV2" s="570"/>
      <c r="DEW2" s="570"/>
      <c r="DEX2" s="570"/>
      <c r="DEY2" s="570"/>
      <c r="DEZ2" s="570"/>
      <c r="DFA2" s="570"/>
      <c r="DFB2" s="570"/>
      <c r="DFC2" s="570"/>
      <c r="DFD2" s="570"/>
      <c r="DFE2" s="570"/>
      <c r="DFF2" s="570"/>
      <c r="DFG2" s="570"/>
      <c r="DFH2" s="570"/>
      <c r="DFI2" s="570"/>
      <c r="DFJ2" s="570"/>
      <c r="DFK2" s="570"/>
      <c r="DFL2" s="570"/>
      <c r="DFM2" s="570"/>
      <c r="DFN2" s="570"/>
      <c r="DFO2" s="570"/>
      <c r="DFP2" s="570"/>
      <c r="DFQ2" s="570"/>
      <c r="DFR2" s="570"/>
      <c r="DFS2" s="570"/>
      <c r="DFT2" s="570"/>
      <c r="DFU2" s="570"/>
      <c r="DFV2" s="570"/>
      <c r="DFW2" s="570"/>
      <c r="DFX2" s="570"/>
      <c r="DFY2" s="570"/>
      <c r="DFZ2" s="570"/>
      <c r="DGA2" s="570"/>
      <c r="DGB2" s="570"/>
      <c r="DGC2" s="570"/>
      <c r="DGD2" s="570"/>
      <c r="DGE2" s="570"/>
      <c r="DGF2" s="570"/>
      <c r="DGG2" s="570"/>
      <c r="DGH2" s="570"/>
      <c r="DGI2" s="570"/>
      <c r="DGJ2" s="570"/>
      <c r="DGK2" s="570"/>
      <c r="DGL2" s="570"/>
      <c r="DGM2" s="570"/>
      <c r="DGN2" s="570"/>
      <c r="DGO2" s="570"/>
      <c r="DGP2" s="570"/>
      <c r="DGQ2" s="570"/>
      <c r="DGR2" s="570"/>
      <c r="DGS2" s="570"/>
      <c r="DGT2" s="570"/>
      <c r="DGU2" s="570"/>
      <c r="DGV2" s="570"/>
      <c r="DGW2" s="570"/>
      <c r="DGX2" s="570"/>
      <c r="DGY2" s="570"/>
      <c r="DGZ2" s="570"/>
      <c r="DHA2" s="570"/>
      <c r="DHB2" s="570"/>
      <c r="DHC2" s="570"/>
      <c r="DHD2" s="570"/>
      <c r="DHE2" s="570"/>
      <c r="DHF2" s="570"/>
      <c r="DHG2" s="570"/>
      <c r="DHH2" s="570"/>
      <c r="DHI2" s="570"/>
      <c r="DHJ2" s="570"/>
      <c r="DHK2" s="570"/>
      <c r="DHL2" s="570"/>
      <c r="DHM2" s="570"/>
      <c r="DHN2" s="570"/>
      <c r="DHO2" s="570"/>
      <c r="DHP2" s="570"/>
      <c r="DHQ2" s="570"/>
      <c r="DHR2" s="570"/>
      <c r="DHS2" s="570"/>
      <c r="DHT2" s="570"/>
      <c r="DHU2" s="570"/>
      <c r="DHV2" s="570"/>
      <c r="DHW2" s="570"/>
      <c r="DHX2" s="570"/>
      <c r="DHY2" s="570"/>
      <c r="DHZ2" s="570"/>
      <c r="DIA2" s="570"/>
      <c r="DIB2" s="570"/>
      <c r="DIC2" s="570"/>
      <c r="DID2" s="570"/>
      <c r="DIE2" s="570"/>
      <c r="DIF2" s="570"/>
      <c r="DIG2" s="570"/>
      <c r="DIH2" s="570"/>
      <c r="DII2" s="570"/>
      <c r="DIJ2" s="570"/>
      <c r="DIK2" s="570"/>
      <c r="DIL2" s="570"/>
      <c r="DIM2" s="570"/>
      <c r="DIN2" s="570"/>
      <c r="DIO2" s="570"/>
      <c r="DIP2" s="570"/>
      <c r="DIQ2" s="570"/>
      <c r="DIR2" s="570"/>
      <c r="DIS2" s="570"/>
      <c r="DIT2" s="570"/>
      <c r="DIU2" s="570"/>
      <c r="DIV2" s="570"/>
      <c r="DIW2" s="570"/>
      <c r="DIX2" s="570"/>
      <c r="DIY2" s="570"/>
      <c r="DIZ2" s="570"/>
      <c r="DJA2" s="570"/>
      <c r="DJB2" s="570"/>
      <c r="DJC2" s="570"/>
      <c r="DJD2" s="570"/>
      <c r="DJE2" s="570"/>
      <c r="DJF2" s="570"/>
      <c r="DJG2" s="570"/>
      <c r="DJH2" s="570"/>
      <c r="DJI2" s="570"/>
      <c r="DJJ2" s="570"/>
      <c r="DJK2" s="570"/>
      <c r="DJL2" s="570"/>
      <c r="DJM2" s="570"/>
      <c r="DJN2" s="570"/>
      <c r="DJO2" s="570"/>
      <c r="DJP2" s="570"/>
      <c r="DJQ2" s="570"/>
      <c r="DJR2" s="570"/>
      <c r="DJS2" s="570"/>
      <c r="DJT2" s="570"/>
      <c r="DJU2" s="570"/>
      <c r="DJV2" s="570"/>
      <c r="DJW2" s="570"/>
      <c r="DJX2" s="570"/>
      <c r="DJY2" s="570"/>
      <c r="DJZ2" s="570"/>
      <c r="DKA2" s="570"/>
      <c r="DKB2" s="570"/>
      <c r="DKC2" s="570"/>
      <c r="DKD2" s="570"/>
      <c r="DKE2" s="570"/>
      <c r="DKF2" s="570"/>
      <c r="DKG2" s="570"/>
      <c r="DKH2" s="570"/>
      <c r="DKI2" s="570"/>
      <c r="DKJ2" s="570"/>
      <c r="DKK2" s="570"/>
      <c r="DKL2" s="570"/>
      <c r="DKM2" s="570"/>
      <c r="DKN2" s="570"/>
      <c r="DKO2" s="570"/>
      <c r="DKP2" s="570"/>
      <c r="DKQ2" s="570"/>
      <c r="DKR2" s="570"/>
      <c r="DKS2" s="570"/>
      <c r="DKT2" s="570"/>
      <c r="DKU2" s="570"/>
      <c r="DKV2" s="570"/>
      <c r="DKW2" s="570"/>
      <c r="DKX2" s="570"/>
      <c r="DKY2" s="570"/>
      <c r="DKZ2" s="570"/>
      <c r="DLA2" s="570"/>
      <c r="DLB2" s="570"/>
      <c r="DLC2" s="570"/>
      <c r="DLD2" s="570"/>
      <c r="DLE2" s="570"/>
      <c r="DLF2" s="570"/>
      <c r="DLG2" s="570"/>
      <c r="DLH2" s="570"/>
      <c r="DLI2" s="570"/>
      <c r="DLJ2" s="570"/>
      <c r="DLK2" s="570"/>
      <c r="DLL2" s="570"/>
      <c r="DLM2" s="570"/>
      <c r="DLN2" s="570"/>
      <c r="DLO2" s="570"/>
      <c r="DLP2" s="570"/>
      <c r="DLQ2" s="570"/>
      <c r="DLR2" s="570"/>
      <c r="DLS2" s="570"/>
      <c r="DLT2" s="570"/>
      <c r="DLU2" s="570"/>
      <c r="DLV2" s="570"/>
      <c r="DLW2" s="570"/>
      <c r="DLX2" s="570"/>
      <c r="DLY2" s="570"/>
      <c r="DLZ2" s="570"/>
      <c r="DMA2" s="570"/>
      <c r="DMB2" s="570"/>
      <c r="DMC2" s="570"/>
      <c r="DMD2" s="570"/>
      <c r="DME2" s="570"/>
      <c r="DMF2" s="570"/>
      <c r="DMG2" s="570"/>
      <c r="DMH2" s="570"/>
      <c r="DMI2" s="570"/>
      <c r="DMJ2" s="570"/>
      <c r="DMK2" s="570"/>
      <c r="DML2" s="570"/>
      <c r="DMM2" s="570"/>
      <c r="DMN2" s="570"/>
      <c r="DMO2" s="570"/>
      <c r="DMP2" s="570"/>
      <c r="DMQ2" s="570"/>
      <c r="DMR2" s="570"/>
      <c r="DMS2" s="570"/>
      <c r="DMT2" s="570"/>
      <c r="DMU2" s="570"/>
      <c r="DMV2" s="570"/>
      <c r="DMW2" s="570"/>
      <c r="DMX2" s="570"/>
      <c r="DMY2" s="570"/>
      <c r="DMZ2" s="570"/>
      <c r="DNA2" s="570"/>
      <c r="DNB2" s="570"/>
      <c r="DNC2" s="570"/>
      <c r="DND2" s="570"/>
      <c r="DNE2" s="570"/>
      <c r="DNF2" s="570"/>
      <c r="DNG2" s="570"/>
      <c r="DNH2" s="570"/>
      <c r="DNI2" s="570"/>
      <c r="DNJ2" s="570"/>
      <c r="DNK2" s="570"/>
      <c r="DNL2" s="570"/>
      <c r="DNM2" s="570"/>
      <c r="DNN2" s="570"/>
      <c r="DNO2" s="570"/>
      <c r="DNP2" s="570"/>
      <c r="DNQ2" s="570"/>
      <c r="DNR2" s="570"/>
      <c r="DNS2" s="570"/>
      <c r="DNT2" s="570"/>
      <c r="DNU2" s="570"/>
      <c r="DNV2" s="570"/>
      <c r="DNW2" s="570"/>
      <c r="DNX2" s="570"/>
      <c r="DNY2" s="570"/>
      <c r="DNZ2" s="570"/>
      <c r="DOA2" s="570"/>
      <c r="DOB2" s="570"/>
      <c r="DOC2" s="570"/>
      <c r="DOD2" s="570"/>
      <c r="DOE2" s="570"/>
      <c r="DOF2" s="570"/>
      <c r="DOG2" s="570"/>
      <c r="DOH2" s="570"/>
      <c r="DOI2" s="570"/>
      <c r="DOJ2" s="570"/>
      <c r="DOK2" s="570"/>
      <c r="DOL2" s="570"/>
      <c r="DOM2" s="570"/>
      <c r="DON2" s="570"/>
      <c r="DOO2" s="570"/>
      <c r="DOP2" s="570"/>
      <c r="DOQ2" s="570"/>
      <c r="DOR2" s="570"/>
      <c r="DOS2" s="570"/>
      <c r="DOT2" s="570"/>
      <c r="DOU2" s="570"/>
      <c r="DOV2" s="570"/>
      <c r="DOW2" s="570"/>
      <c r="DOX2" s="570"/>
      <c r="DOY2" s="570"/>
      <c r="DOZ2" s="570"/>
      <c r="DPA2" s="570"/>
      <c r="DPB2" s="570"/>
      <c r="DPC2" s="570"/>
      <c r="DPD2" s="570"/>
      <c r="DPE2" s="570"/>
      <c r="DPF2" s="570"/>
      <c r="DPG2" s="570"/>
      <c r="DPH2" s="570"/>
      <c r="DPI2" s="570"/>
      <c r="DPJ2" s="570"/>
      <c r="DPK2" s="570"/>
      <c r="DPL2" s="570"/>
      <c r="DPM2" s="570"/>
      <c r="DPN2" s="570"/>
      <c r="DPO2" s="570"/>
      <c r="DPP2" s="570"/>
      <c r="DPQ2" s="570"/>
      <c r="DPR2" s="570"/>
      <c r="DPS2" s="570"/>
      <c r="DPT2" s="570"/>
      <c r="DPU2" s="570"/>
      <c r="DPV2" s="570"/>
      <c r="DPW2" s="570"/>
      <c r="DPX2" s="570"/>
      <c r="DPY2" s="570"/>
      <c r="DPZ2" s="570"/>
      <c r="DQA2" s="570"/>
      <c r="DQB2" s="570"/>
      <c r="DQC2" s="570"/>
      <c r="DQD2" s="570"/>
      <c r="DQE2" s="570"/>
      <c r="DQF2" s="570"/>
      <c r="DQG2" s="570"/>
      <c r="DQH2" s="570"/>
      <c r="DQI2" s="570"/>
      <c r="DQJ2" s="570"/>
      <c r="DQK2" s="570"/>
      <c r="DQL2" s="570"/>
      <c r="DQM2" s="570"/>
      <c r="DQN2" s="570"/>
      <c r="DQO2" s="570"/>
      <c r="DQP2" s="570"/>
      <c r="DQQ2" s="570"/>
      <c r="DQR2" s="570"/>
      <c r="DQS2" s="570"/>
      <c r="DQT2" s="570"/>
      <c r="DQU2" s="570"/>
      <c r="DQV2" s="570"/>
      <c r="DQW2" s="570"/>
      <c r="DQX2" s="570"/>
      <c r="DQY2" s="570"/>
      <c r="DQZ2" s="570"/>
      <c r="DRA2" s="570"/>
      <c r="DRB2" s="570"/>
      <c r="DRC2" s="570"/>
      <c r="DRD2" s="570"/>
      <c r="DRE2" s="570"/>
      <c r="DRF2" s="570"/>
      <c r="DRG2" s="570"/>
      <c r="DRH2" s="570"/>
      <c r="DRI2" s="570"/>
      <c r="DRJ2" s="570"/>
      <c r="DRK2" s="570"/>
      <c r="DRL2" s="570"/>
      <c r="DRM2" s="570"/>
      <c r="DRN2" s="570"/>
      <c r="DRO2" s="570"/>
      <c r="DRP2" s="570"/>
      <c r="DRQ2" s="570"/>
      <c r="DRR2" s="570"/>
      <c r="DRS2" s="570"/>
      <c r="DRT2" s="570"/>
      <c r="DRU2" s="570"/>
      <c r="DRV2" s="570"/>
      <c r="DRW2" s="570"/>
      <c r="DRX2" s="570"/>
      <c r="DRY2" s="570"/>
      <c r="DRZ2" s="570"/>
      <c r="DSA2" s="570"/>
      <c r="DSB2" s="570"/>
      <c r="DSC2" s="570"/>
      <c r="DSD2" s="570"/>
      <c r="DSE2" s="570"/>
      <c r="DSF2" s="570"/>
      <c r="DSG2" s="570"/>
      <c r="DSH2" s="570"/>
      <c r="DSI2" s="570"/>
      <c r="DSJ2" s="570"/>
      <c r="DSK2" s="570"/>
      <c r="DSL2" s="570"/>
      <c r="DSM2" s="570"/>
      <c r="DSN2" s="570"/>
      <c r="DSO2" s="570"/>
      <c r="DSP2" s="570"/>
      <c r="DSQ2" s="570"/>
      <c r="DSR2" s="570"/>
      <c r="DSS2" s="570"/>
      <c r="DST2" s="570"/>
      <c r="DSU2" s="570"/>
      <c r="DSV2" s="570"/>
      <c r="DSW2" s="570"/>
      <c r="DSX2" s="570"/>
      <c r="DSY2" s="570"/>
      <c r="DSZ2" s="570"/>
      <c r="DTA2" s="570"/>
      <c r="DTB2" s="570"/>
      <c r="DTC2" s="570"/>
      <c r="DTD2" s="570"/>
      <c r="DTE2" s="570"/>
      <c r="DTF2" s="570"/>
      <c r="DTG2" s="570"/>
      <c r="DTH2" s="570"/>
      <c r="DTI2" s="570"/>
      <c r="DTJ2" s="570"/>
      <c r="DTK2" s="570"/>
      <c r="DTL2" s="570"/>
      <c r="DTM2" s="570"/>
      <c r="DTN2" s="570"/>
      <c r="DTO2" s="570"/>
      <c r="DTP2" s="570"/>
      <c r="DTQ2" s="570"/>
      <c r="DTR2" s="570"/>
      <c r="DTS2" s="570"/>
      <c r="DTT2" s="570"/>
      <c r="DTU2" s="570"/>
      <c r="DTV2" s="570"/>
      <c r="DTW2" s="570"/>
      <c r="DTX2" s="570"/>
      <c r="DTY2" s="570"/>
      <c r="DTZ2" s="570"/>
      <c r="DUA2" s="570"/>
      <c r="DUB2" s="570"/>
      <c r="DUC2" s="570"/>
      <c r="DUD2" s="570"/>
      <c r="DUE2" s="570"/>
      <c r="DUF2" s="570"/>
      <c r="DUG2" s="570"/>
      <c r="DUH2" s="570"/>
      <c r="DUI2" s="570"/>
      <c r="DUJ2" s="570"/>
      <c r="DUK2" s="570"/>
      <c r="DUL2" s="570"/>
      <c r="DUM2" s="570"/>
      <c r="DUN2" s="570"/>
      <c r="DUO2" s="570"/>
      <c r="DUP2" s="570"/>
      <c r="DUQ2" s="570"/>
      <c r="DUR2" s="570"/>
      <c r="DUS2" s="570"/>
      <c r="DUT2" s="570"/>
      <c r="DUU2" s="570"/>
      <c r="DUV2" s="570"/>
      <c r="DUW2" s="570"/>
      <c r="DUX2" s="570"/>
      <c r="DUY2" s="570"/>
      <c r="DUZ2" s="570"/>
      <c r="DVA2" s="570"/>
      <c r="DVB2" s="570"/>
      <c r="DVC2" s="570"/>
      <c r="DVD2" s="570"/>
      <c r="DVE2" s="570"/>
      <c r="DVF2" s="570"/>
      <c r="DVG2" s="570"/>
      <c r="DVH2" s="570"/>
      <c r="DVI2" s="570"/>
      <c r="DVJ2" s="570"/>
      <c r="DVK2" s="570"/>
      <c r="DVL2" s="570"/>
      <c r="DVM2" s="570"/>
      <c r="DVN2" s="570"/>
      <c r="DVO2" s="570"/>
      <c r="DVP2" s="570"/>
      <c r="DVQ2" s="570"/>
      <c r="DVR2" s="570"/>
      <c r="DVS2" s="570"/>
      <c r="DVT2" s="570"/>
      <c r="DVU2" s="570"/>
      <c r="DVV2" s="570"/>
      <c r="DVW2" s="570"/>
      <c r="DVX2" s="570"/>
      <c r="DVY2" s="570"/>
      <c r="DVZ2" s="570"/>
      <c r="DWA2" s="570"/>
      <c r="DWB2" s="570"/>
      <c r="DWC2" s="570"/>
      <c r="DWD2" s="570"/>
      <c r="DWE2" s="570"/>
      <c r="DWF2" s="570"/>
      <c r="DWG2" s="570"/>
      <c r="DWH2" s="570"/>
      <c r="DWI2" s="570"/>
      <c r="DWJ2" s="570"/>
      <c r="DWK2" s="570"/>
      <c r="DWL2" s="570"/>
      <c r="DWM2" s="570"/>
      <c r="DWN2" s="570"/>
      <c r="DWO2" s="570"/>
      <c r="DWP2" s="570"/>
      <c r="DWQ2" s="570"/>
      <c r="DWR2" s="570"/>
      <c r="DWS2" s="570"/>
      <c r="DWT2" s="570"/>
      <c r="DWU2" s="570"/>
      <c r="DWV2" s="570"/>
      <c r="DWW2" s="570"/>
      <c r="DWX2" s="570"/>
      <c r="DWY2" s="570"/>
      <c r="DWZ2" s="570"/>
      <c r="DXA2" s="570"/>
      <c r="DXB2" s="570"/>
      <c r="DXC2" s="570"/>
      <c r="DXD2" s="570"/>
      <c r="DXE2" s="570"/>
      <c r="DXF2" s="570"/>
      <c r="DXG2" s="570"/>
      <c r="DXH2" s="570"/>
      <c r="DXI2" s="570"/>
      <c r="DXJ2" s="570"/>
      <c r="DXK2" s="570"/>
      <c r="DXL2" s="570"/>
      <c r="DXM2" s="570"/>
      <c r="DXN2" s="570"/>
      <c r="DXO2" s="570"/>
      <c r="DXP2" s="570"/>
      <c r="DXQ2" s="570"/>
      <c r="DXR2" s="570"/>
      <c r="DXS2" s="570"/>
      <c r="DXT2" s="570"/>
      <c r="DXU2" s="570"/>
      <c r="DXV2" s="570"/>
      <c r="DXW2" s="570"/>
      <c r="DXX2" s="570"/>
      <c r="DXY2" s="570"/>
      <c r="DXZ2" s="570"/>
      <c r="DYA2" s="570"/>
      <c r="DYB2" s="570"/>
      <c r="DYC2" s="570"/>
      <c r="DYD2" s="570"/>
      <c r="DYE2" s="570"/>
      <c r="DYF2" s="570"/>
      <c r="DYG2" s="570"/>
      <c r="DYH2" s="570"/>
      <c r="DYI2" s="570"/>
      <c r="DYJ2" s="570"/>
      <c r="DYK2" s="570"/>
      <c r="DYL2" s="570"/>
      <c r="DYM2" s="570"/>
      <c r="DYN2" s="570"/>
      <c r="DYO2" s="570"/>
      <c r="DYP2" s="570"/>
      <c r="DYQ2" s="570"/>
      <c r="DYR2" s="570"/>
      <c r="DYS2" s="570"/>
      <c r="DYT2" s="570"/>
      <c r="DYU2" s="570"/>
      <c r="DYV2" s="570"/>
      <c r="DYW2" s="570"/>
      <c r="DYX2" s="570"/>
      <c r="DYY2" s="570"/>
      <c r="DYZ2" s="570"/>
      <c r="DZA2" s="570"/>
      <c r="DZB2" s="570"/>
      <c r="DZC2" s="570"/>
      <c r="DZD2" s="570"/>
      <c r="DZE2" s="570"/>
      <c r="DZF2" s="570"/>
      <c r="DZG2" s="570"/>
      <c r="DZH2" s="570"/>
      <c r="DZI2" s="570"/>
      <c r="DZJ2" s="570"/>
      <c r="DZK2" s="570"/>
      <c r="DZL2" s="570"/>
      <c r="DZM2" s="570"/>
      <c r="DZN2" s="570"/>
      <c r="DZO2" s="570"/>
      <c r="DZP2" s="570"/>
      <c r="DZQ2" s="570"/>
      <c r="DZR2" s="570"/>
      <c r="DZS2" s="570"/>
      <c r="DZT2" s="570"/>
      <c r="DZU2" s="570"/>
      <c r="DZV2" s="570"/>
      <c r="DZW2" s="570"/>
      <c r="DZX2" s="570"/>
      <c r="DZY2" s="570"/>
      <c r="DZZ2" s="570"/>
      <c r="EAA2" s="570"/>
      <c r="EAB2" s="570"/>
      <c r="EAC2" s="570"/>
      <c r="EAD2" s="570"/>
      <c r="EAE2" s="570"/>
      <c r="EAF2" s="570"/>
      <c r="EAG2" s="570"/>
      <c r="EAH2" s="570"/>
      <c r="EAI2" s="570"/>
      <c r="EAJ2" s="570"/>
      <c r="EAK2" s="570"/>
      <c r="EAL2" s="570"/>
      <c r="EAM2" s="570"/>
      <c r="EAN2" s="570"/>
      <c r="EAO2" s="570"/>
      <c r="EAP2" s="570"/>
      <c r="EAQ2" s="570"/>
      <c r="EAR2" s="570"/>
      <c r="EAS2" s="570"/>
      <c r="EAT2" s="570"/>
      <c r="EAU2" s="570"/>
      <c r="EAV2" s="570"/>
      <c r="EAW2" s="570"/>
      <c r="EAX2" s="570"/>
      <c r="EAY2" s="570"/>
      <c r="EAZ2" s="570"/>
      <c r="EBA2" s="570"/>
      <c r="EBB2" s="570"/>
      <c r="EBC2" s="570"/>
      <c r="EBD2" s="570"/>
      <c r="EBE2" s="570"/>
      <c r="EBF2" s="570"/>
      <c r="EBG2" s="570"/>
      <c r="EBH2" s="570"/>
      <c r="EBI2" s="570"/>
      <c r="EBJ2" s="570"/>
      <c r="EBK2" s="570"/>
      <c r="EBL2" s="570"/>
      <c r="EBM2" s="570"/>
      <c r="EBN2" s="570"/>
      <c r="EBO2" s="570"/>
      <c r="EBP2" s="570"/>
      <c r="EBQ2" s="570"/>
      <c r="EBR2" s="570"/>
      <c r="EBS2" s="570"/>
      <c r="EBT2" s="570"/>
      <c r="EBU2" s="570"/>
      <c r="EBV2" s="570"/>
      <c r="EBW2" s="570"/>
      <c r="EBX2" s="570"/>
      <c r="EBY2" s="570"/>
      <c r="EBZ2" s="570"/>
      <c r="ECA2" s="570"/>
      <c r="ECB2" s="570"/>
      <c r="ECC2" s="570"/>
      <c r="ECD2" s="570"/>
      <c r="ECE2" s="570"/>
      <c r="ECF2" s="570"/>
      <c r="ECG2" s="570"/>
      <c r="ECH2" s="570"/>
      <c r="ECI2" s="570"/>
      <c r="ECJ2" s="570"/>
      <c r="ECK2" s="570"/>
      <c r="ECL2" s="570"/>
      <c r="ECM2" s="570"/>
      <c r="ECN2" s="570"/>
      <c r="ECO2" s="570"/>
      <c r="ECP2" s="570"/>
      <c r="ECQ2" s="570"/>
      <c r="ECR2" s="570"/>
      <c r="ECS2" s="570"/>
      <c r="ECT2" s="570"/>
      <c r="ECU2" s="570"/>
      <c r="ECV2" s="570"/>
      <c r="ECW2" s="570"/>
      <c r="ECX2" s="570"/>
      <c r="ECY2" s="570"/>
      <c r="ECZ2" s="570"/>
      <c r="EDA2" s="570"/>
      <c r="EDB2" s="570"/>
      <c r="EDC2" s="570"/>
      <c r="EDD2" s="570"/>
      <c r="EDE2" s="570"/>
      <c r="EDF2" s="570"/>
      <c r="EDG2" s="570"/>
      <c r="EDH2" s="570"/>
      <c r="EDI2" s="570"/>
      <c r="EDJ2" s="570"/>
      <c r="EDK2" s="570"/>
      <c r="EDL2" s="570"/>
      <c r="EDM2" s="570"/>
      <c r="EDN2" s="570"/>
      <c r="EDO2" s="570"/>
      <c r="EDP2" s="570"/>
      <c r="EDQ2" s="570"/>
      <c r="EDR2" s="570"/>
      <c r="EDS2" s="570"/>
      <c r="EDT2" s="570"/>
      <c r="EDU2" s="570"/>
      <c r="EDV2" s="570"/>
      <c r="EDW2" s="570"/>
      <c r="EDX2" s="570"/>
      <c r="EDY2" s="570"/>
      <c r="EDZ2" s="570"/>
      <c r="EEA2" s="570"/>
      <c r="EEB2" s="570"/>
      <c r="EEC2" s="570"/>
      <c r="EED2" s="570"/>
      <c r="EEE2" s="570"/>
      <c r="EEF2" s="570"/>
      <c r="EEG2" s="570"/>
      <c r="EEH2" s="570"/>
      <c r="EEI2" s="570"/>
      <c r="EEJ2" s="570"/>
      <c r="EEK2" s="570"/>
      <c r="EEL2" s="570"/>
      <c r="EEM2" s="570"/>
      <c r="EEN2" s="570"/>
      <c r="EEO2" s="570"/>
      <c r="EEP2" s="570"/>
      <c r="EEQ2" s="570"/>
      <c r="EER2" s="570"/>
      <c r="EES2" s="570"/>
      <c r="EET2" s="570"/>
      <c r="EEU2" s="570"/>
      <c r="EEV2" s="570"/>
      <c r="EEW2" s="570"/>
      <c r="EEX2" s="570"/>
      <c r="EEY2" s="570"/>
      <c r="EEZ2" s="570"/>
      <c r="EFA2" s="570"/>
      <c r="EFB2" s="570"/>
      <c r="EFC2" s="570"/>
      <c r="EFD2" s="570"/>
      <c r="EFE2" s="570"/>
      <c r="EFF2" s="570"/>
      <c r="EFG2" s="570"/>
      <c r="EFH2" s="570"/>
      <c r="EFI2" s="570"/>
      <c r="EFJ2" s="570"/>
      <c r="EFK2" s="570"/>
      <c r="EFL2" s="570"/>
      <c r="EFM2" s="570"/>
      <c r="EFN2" s="570"/>
      <c r="EFO2" s="570"/>
      <c r="EFP2" s="570"/>
      <c r="EFQ2" s="570"/>
      <c r="EFR2" s="570"/>
      <c r="EFS2" s="570"/>
      <c r="EFT2" s="570"/>
      <c r="EFU2" s="570"/>
      <c r="EFV2" s="570"/>
      <c r="EFW2" s="570"/>
      <c r="EFX2" s="570"/>
      <c r="EFY2" s="570"/>
      <c r="EFZ2" s="570"/>
      <c r="EGA2" s="570"/>
      <c r="EGB2" s="570"/>
      <c r="EGC2" s="570"/>
      <c r="EGD2" s="570"/>
      <c r="EGE2" s="570"/>
      <c r="EGF2" s="570"/>
      <c r="EGG2" s="570"/>
      <c r="EGH2" s="570"/>
      <c r="EGI2" s="570"/>
      <c r="EGJ2" s="570"/>
      <c r="EGK2" s="570"/>
      <c r="EGL2" s="570"/>
      <c r="EGM2" s="570"/>
      <c r="EGN2" s="570"/>
      <c r="EGO2" s="570"/>
      <c r="EGP2" s="570"/>
      <c r="EGQ2" s="570"/>
      <c r="EGR2" s="570"/>
      <c r="EGS2" s="570"/>
      <c r="EGT2" s="570"/>
      <c r="EGU2" s="570"/>
      <c r="EGV2" s="570"/>
      <c r="EGW2" s="570"/>
      <c r="EGX2" s="570"/>
      <c r="EGY2" s="570"/>
      <c r="EGZ2" s="570"/>
      <c r="EHA2" s="570"/>
      <c r="EHB2" s="570"/>
      <c r="EHC2" s="570"/>
      <c r="EHD2" s="570"/>
      <c r="EHE2" s="570"/>
      <c r="EHF2" s="570"/>
      <c r="EHG2" s="570"/>
      <c r="EHH2" s="570"/>
      <c r="EHI2" s="570"/>
      <c r="EHJ2" s="570"/>
      <c r="EHK2" s="570"/>
      <c r="EHL2" s="570"/>
      <c r="EHM2" s="570"/>
      <c r="EHN2" s="570"/>
      <c r="EHO2" s="570"/>
      <c r="EHP2" s="570"/>
      <c r="EHQ2" s="570"/>
      <c r="EHR2" s="570"/>
      <c r="EHS2" s="570"/>
      <c r="EHT2" s="570"/>
      <c r="EHU2" s="570"/>
      <c r="EHV2" s="570"/>
      <c r="EHW2" s="570"/>
      <c r="EHX2" s="570"/>
      <c r="EHY2" s="570"/>
      <c r="EHZ2" s="570"/>
      <c r="EIA2" s="570"/>
      <c r="EIB2" s="570"/>
      <c r="EIC2" s="570"/>
      <c r="EID2" s="570"/>
      <c r="EIE2" s="570"/>
      <c r="EIF2" s="570"/>
      <c r="EIG2" s="570"/>
      <c r="EIH2" s="570"/>
      <c r="EII2" s="570"/>
      <c r="EIJ2" s="570"/>
      <c r="EIK2" s="570"/>
      <c r="EIL2" s="570"/>
      <c r="EIM2" s="570"/>
      <c r="EIN2" s="570"/>
      <c r="EIO2" s="570"/>
      <c r="EIP2" s="570"/>
      <c r="EIQ2" s="570"/>
      <c r="EIR2" s="570"/>
      <c r="EIS2" s="570"/>
      <c r="EIT2" s="570"/>
      <c r="EIU2" s="570"/>
      <c r="EIV2" s="570"/>
      <c r="EIW2" s="570"/>
      <c r="EIX2" s="570"/>
      <c r="EIY2" s="570"/>
      <c r="EIZ2" s="570"/>
      <c r="EJA2" s="570"/>
      <c r="EJB2" s="570"/>
      <c r="EJC2" s="570"/>
      <c r="EJD2" s="570"/>
      <c r="EJE2" s="570"/>
      <c r="EJF2" s="570"/>
      <c r="EJG2" s="570"/>
      <c r="EJH2" s="570"/>
      <c r="EJI2" s="570"/>
      <c r="EJJ2" s="570"/>
      <c r="EJK2" s="570"/>
      <c r="EJL2" s="570"/>
      <c r="EJM2" s="570"/>
      <c r="EJN2" s="570"/>
      <c r="EJO2" s="570"/>
      <c r="EJP2" s="570"/>
      <c r="EJQ2" s="570"/>
      <c r="EJR2" s="570"/>
      <c r="EJS2" s="570"/>
      <c r="EJT2" s="570"/>
      <c r="EJU2" s="570"/>
      <c r="EJV2" s="570"/>
      <c r="EJW2" s="570"/>
      <c r="EJX2" s="570"/>
      <c r="EJY2" s="570"/>
      <c r="EJZ2" s="570"/>
      <c r="EKA2" s="570"/>
      <c r="EKB2" s="570"/>
      <c r="EKC2" s="570"/>
      <c r="EKD2" s="570"/>
      <c r="EKE2" s="570"/>
      <c r="EKF2" s="570"/>
      <c r="EKG2" s="570"/>
      <c r="EKH2" s="570"/>
      <c r="EKI2" s="570"/>
      <c r="EKJ2" s="570"/>
      <c r="EKK2" s="570"/>
      <c r="EKL2" s="570"/>
      <c r="EKM2" s="570"/>
      <c r="EKN2" s="570"/>
      <c r="EKO2" s="570"/>
      <c r="EKP2" s="570"/>
      <c r="EKQ2" s="570"/>
      <c r="EKR2" s="570"/>
      <c r="EKS2" s="570"/>
      <c r="EKT2" s="570"/>
      <c r="EKU2" s="570"/>
      <c r="EKV2" s="570"/>
      <c r="EKW2" s="570"/>
      <c r="EKX2" s="570"/>
      <c r="EKY2" s="570"/>
      <c r="EKZ2" s="570"/>
      <c r="ELA2" s="570"/>
      <c r="ELB2" s="570"/>
      <c r="ELC2" s="570"/>
      <c r="ELD2" s="570"/>
      <c r="ELE2" s="570"/>
      <c r="ELF2" s="570"/>
      <c r="ELG2" s="570"/>
      <c r="ELH2" s="570"/>
      <c r="ELI2" s="570"/>
      <c r="ELJ2" s="570"/>
      <c r="ELK2" s="570"/>
      <c r="ELL2" s="570"/>
      <c r="ELM2" s="570"/>
      <c r="ELN2" s="570"/>
      <c r="ELO2" s="570"/>
      <c r="ELP2" s="570"/>
      <c r="ELQ2" s="570"/>
      <c r="ELR2" s="570"/>
      <c r="ELS2" s="570"/>
      <c r="ELT2" s="570"/>
      <c r="ELU2" s="570"/>
      <c r="ELV2" s="570"/>
      <c r="ELW2" s="570"/>
      <c r="ELX2" s="570"/>
      <c r="ELY2" s="570"/>
      <c r="ELZ2" s="570"/>
      <c r="EMA2" s="570"/>
      <c r="EMB2" s="570"/>
      <c r="EMC2" s="570"/>
      <c r="EMD2" s="570"/>
      <c r="EME2" s="570"/>
      <c r="EMF2" s="570"/>
      <c r="EMG2" s="570"/>
      <c r="EMH2" s="570"/>
      <c r="EMI2" s="570"/>
      <c r="EMJ2" s="570"/>
      <c r="EMK2" s="570"/>
      <c r="EML2" s="570"/>
      <c r="EMM2" s="570"/>
      <c r="EMN2" s="570"/>
      <c r="EMO2" s="570"/>
      <c r="EMP2" s="570"/>
      <c r="EMQ2" s="570"/>
      <c r="EMR2" s="570"/>
      <c r="EMS2" s="570"/>
      <c r="EMT2" s="570"/>
      <c r="EMU2" s="570"/>
      <c r="EMV2" s="570"/>
      <c r="EMW2" s="570"/>
      <c r="EMX2" s="570"/>
      <c r="EMY2" s="570"/>
      <c r="EMZ2" s="570"/>
      <c r="ENA2" s="570"/>
      <c r="ENB2" s="570"/>
      <c r="ENC2" s="570"/>
      <c r="END2" s="570"/>
      <c r="ENE2" s="570"/>
      <c r="ENF2" s="570"/>
      <c r="ENG2" s="570"/>
      <c r="ENH2" s="570"/>
      <c r="ENI2" s="570"/>
      <c r="ENJ2" s="570"/>
      <c r="ENK2" s="570"/>
      <c r="ENL2" s="570"/>
      <c r="ENM2" s="570"/>
      <c r="ENN2" s="570"/>
      <c r="ENO2" s="570"/>
      <c r="ENP2" s="570"/>
      <c r="ENQ2" s="570"/>
      <c r="ENR2" s="570"/>
      <c r="ENS2" s="570"/>
      <c r="ENT2" s="570"/>
      <c r="ENU2" s="570"/>
      <c r="ENV2" s="570"/>
      <c r="ENW2" s="570"/>
      <c r="ENX2" s="570"/>
      <c r="ENY2" s="570"/>
      <c r="ENZ2" s="570"/>
      <c r="EOA2" s="570"/>
      <c r="EOB2" s="570"/>
      <c r="EOC2" s="570"/>
      <c r="EOD2" s="570"/>
      <c r="EOE2" s="570"/>
      <c r="EOF2" s="570"/>
      <c r="EOG2" s="570"/>
      <c r="EOH2" s="570"/>
      <c r="EOI2" s="570"/>
      <c r="EOJ2" s="570"/>
      <c r="EOK2" s="570"/>
      <c r="EOL2" s="570"/>
      <c r="EOM2" s="570"/>
      <c r="EON2" s="570"/>
      <c r="EOO2" s="570"/>
      <c r="EOP2" s="570"/>
      <c r="EOQ2" s="570"/>
      <c r="EOR2" s="570"/>
      <c r="EOS2" s="570"/>
      <c r="EOT2" s="570"/>
      <c r="EOU2" s="570"/>
      <c r="EOV2" s="570"/>
      <c r="EOW2" s="570"/>
      <c r="EOX2" s="570"/>
      <c r="EOY2" s="570"/>
      <c r="EOZ2" s="570"/>
      <c r="EPA2" s="570"/>
      <c r="EPB2" s="570"/>
      <c r="EPC2" s="570"/>
      <c r="EPD2" s="570"/>
      <c r="EPE2" s="570"/>
      <c r="EPF2" s="570"/>
      <c r="EPG2" s="570"/>
      <c r="EPH2" s="570"/>
      <c r="EPI2" s="570"/>
      <c r="EPJ2" s="570"/>
      <c r="EPK2" s="570"/>
      <c r="EPL2" s="570"/>
      <c r="EPM2" s="570"/>
      <c r="EPN2" s="570"/>
      <c r="EPO2" s="570"/>
      <c r="EPP2" s="570"/>
      <c r="EPQ2" s="570"/>
      <c r="EPR2" s="570"/>
      <c r="EPS2" s="570"/>
      <c r="EPT2" s="570"/>
      <c r="EPU2" s="570"/>
      <c r="EPV2" s="570"/>
      <c r="EPW2" s="570"/>
      <c r="EPX2" s="570"/>
      <c r="EPY2" s="570"/>
      <c r="EPZ2" s="570"/>
      <c r="EQA2" s="570"/>
      <c r="EQB2" s="570"/>
      <c r="EQC2" s="570"/>
      <c r="EQD2" s="570"/>
      <c r="EQE2" s="570"/>
      <c r="EQF2" s="570"/>
      <c r="EQG2" s="570"/>
      <c r="EQH2" s="570"/>
      <c r="EQI2" s="570"/>
      <c r="EQJ2" s="570"/>
      <c r="EQK2" s="570"/>
      <c r="EQL2" s="570"/>
      <c r="EQM2" s="570"/>
      <c r="EQN2" s="570"/>
      <c r="EQO2" s="570"/>
      <c r="EQP2" s="570"/>
      <c r="EQQ2" s="570"/>
      <c r="EQR2" s="570"/>
      <c r="EQS2" s="570"/>
      <c r="EQT2" s="570"/>
      <c r="EQU2" s="570"/>
      <c r="EQV2" s="570"/>
      <c r="EQW2" s="570"/>
      <c r="EQX2" s="570"/>
      <c r="EQY2" s="570"/>
      <c r="EQZ2" s="570"/>
      <c r="ERA2" s="570"/>
      <c r="ERB2" s="570"/>
      <c r="ERC2" s="570"/>
      <c r="ERD2" s="570"/>
      <c r="ERE2" s="570"/>
      <c r="ERF2" s="570"/>
      <c r="ERG2" s="570"/>
      <c r="ERH2" s="570"/>
      <c r="ERI2" s="570"/>
      <c r="ERJ2" s="570"/>
      <c r="ERK2" s="570"/>
      <c r="ERL2" s="570"/>
      <c r="ERM2" s="570"/>
      <c r="ERN2" s="570"/>
      <c r="ERO2" s="570"/>
      <c r="ERP2" s="570"/>
      <c r="ERQ2" s="570"/>
      <c r="ERR2" s="570"/>
      <c r="ERS2" s="570"/>
      <c r="ERT2" s="570"/>
      <c r="ERU2" s="570"/>
      <c r="ERV2" s="570"/>
      <c r="ERW2" s="570"/>
      <c r="ERX2" s="570"/>
      <c r="ERY2" s="570"/>
      <c r="ERZ2" s="570"/>
      <c r="ESA2" s="570"/>
      <c r="ESB2" s="570"/>
      <c r="ESC2" s="570"/>
      <c r="ESD2" s="570"/>
      <c r="ESE2" s="570"/>
      <c r="ESF2" s="570"/>
      <c r="ESG2" s="570"/>
      <c r="ESH2" s="570"/>
      <c r="ESI2" s="570"/>
      <c r="ESJ2" s="570"/>
      <c r="ESK2" s="570"/>
      <c r="ESL2" s="570"/>
      <c r="ESM2" s="570"/>
      <c r="ESN2" s="570"/>
      <c r="ESO2" s="570"/>
      <c r="ESP2" s="570"/>
      <c r="ESQ2" s="570"/>
      <c r="ESR2" s="570"/>
      <c r="ESS2" s="570"/>
      <c r="EST2" s="570"/>
      <c r="ESU2" s="570"/>
      <c r="ESV2" s="570"/>
      <c r="ESW2" s="570"/>
      <c r="ESX2" s="570"/>
      <c r="ESY2" s="570"/>
      <c r="ESZ2" s="570"/>
      <c r="ETA2" s="570"/>
      <c r="ETB2" s="570"/>
      <c r="ETC2" s="570"/>
      <c r="ETD2" s="570"/>
      <c r="ETE2" s="570"/>
      <c r="ETF2" s="570"/>
      <c r="ETG2" s="570"/>
      <c r="ETH2" s="570"/>
      <c r="ETI2" s="570"/>
      <c r="ETJ2" s="570"/>
      <c r="ETK2" s="570"/>
      <c r="ETL2" s="570"/>
      <c r="ETM2" s="570"/>
      <c r="ETN2" s="570"/>
      <c r="ETO2" s="570"/>
      <c r="ETP2" s="570"/>
      <c r="ETQ2" s="570"/>
      <c r="ETR2" s="570"/>
      <c r="ETS2" s="570"/>
      <c r="ETT2" s="570"/>
      <c r="ETU2" s="570"/>
      <c r="ETV2" s="570"/>
      <c r="ETW2" s="570"/>
      <c r="ETX2" s="570"/>
      <c r="ETY2" s="570"/>
      <c r="ETZ2" s="570"/>
      <c r="EUA2" s="570"/>
      <c r="EUB2" s="570"/>
      <c r="EUC2" s="570"/>
      <c r="EUD2" s="570"/>
      <c r="EUE2" s="570"/>
      <c r="EUF2" s="570"/>
      <c r="EUG2" s="570"/>
      <c r="EUH2" s="570"/>
      <c r="EUI2" s="570"/>
      <c r="EUJ2" s="570"/>
      <c r="EUK2" s="570"/>
      <c r="EUL2" s="570"/>
      <c r="EUM2" s="570"/>
      <c r="EUN2" s="570"/>
      <c r="EUO2" s="570"/>
      <c r="EUP2" s="570"/>
      <c r="EUQ2" s="570"/>
      <c r="EUR2" s="570"/>
      <c r="EUS2" s="570"/>
      <c r="EUT2" s="570"/>
      <c r="EUU2" s="570"/>
      <c r="EUV2" s="570"/>
      <c r="EUW2" s="570"/>
      <c r="EUX2" s="570"/>
      <c r="EUY2" s="570"/>
      <c r="EUZ2" s="570"/>
      <c r="EVA2" s="570"/>
      <c r="EVB2" s="570"/>
      <c r="EVC2" s="570"/>
      <c r="EVD2" s="570"/>
      <c r="EVE2" s="570"/>
      <c r="EVF2" s="570"/>
      <c r="EVG2" s="570"/>
      <c r="EVH2" s="570"/>
      <c r="EVI2" s="570"/>
      <c r="EVJ2" s="570"/>
      <c r="EVK2" s="570"/>
      <c r="EVL2" s="570"/>
      <c r="EVM2" s="570"/>
      <c r="EVN2" s="570"/>
      <c r="EVO2" s="570"/>
      <c r="EVP2" s="570"/>
      <c r="EVQ2" s="570"/>
      <c r="EVR2" s="570"/>
      <c r="EVS2" s="570"/>
      <c r="EVT2" s="570"/>
      <c r="EVU2" s="570"/>
      <c r="EVV2" s="570"/>
      <c r="EVW2" s="570"/>
      <c r="EVX2" s="570"/>
      <c r="EVY2" s="570"/>
      <c r="EVZ2" s="570"/>
      <c r="EWA2" s="570"/>
      <c r="EWB2" s="570"/>
      <c r="EWC2" s="570"/>
      <c r="EWD2" s="570"/>
      <c r="EWE2" s="570"/>
      <c r="EWF2" s="570"/>
      <c r="EWG2" s="570"/>
      <c r="EWH2" s="570"/>
      <c r="EWI2" s="570"/>
      <c r="EWJ2" s="570"/>
      <c r="EWK2" s="570"/>
      <c r="EWL2" s="570"/>
      <c r="EWM2" s="570"/>
      <c r="EWN2" s="570"/>
      <c r="EWO2" s="570"/>
      <c r="EWP2" s="570"/>
      <c r="EWQ2" s="570"/>
      <c r="EWR2" s="570"/>
      <c r="EWS2" s="570"/>
      <c r="EWT2" s="570"/>
      <c r="EWU2" s="570"/>
      <c r="EWV2" s="570"/>
      <c r="EWW2" s="570"/>
      <c r="EWX2" s="570"/>
      <c r="EWY2" s="570"/>
      <c r="EWZ2" s="570"/>
      <c r="EXA2" s="570"/>
      <c r="EXB2" s="570"/>
      <c r="EXC2" s="570"/>
      <c r="EXD2" s="570"/>
      <c r="EXE2" s="570"/>
      <c r="EXF2" s="570"/>
      <c r="EXG2" s="570"/>
      <c r="EXH2" s="570"/>
      <c r="EXI2" s="570"/>
      <c r="EXJ2" s="570"/>
      <c r="EXK2" s="570"/>
      <c r="EXL2" s="570"/>
      <c r="EXM2" s="570"/>
      <c r="EXN2" s="570"/>
      <c r="EXO2" s="570"/>
      <c r="EXP2" s="570"/>
      <c r="EXQ2" s="570"/>
      <c r="EXR2" s="570"/>
      <c r="EXS2" s="570"/>
      <c r="EXT2" s="570"/>
      <c r="EXU2" s="570"/>
      <c r="EXV2" s="570"/>
      <c r="EXW2" s="570"/>
      <c r="EXX2" s="570"/>
      <c r="EXY2" s="570"/>
      <c r="EXZ2" s="570"/>
      <c r="EYA2" s="570"/>
      <c r="EYB2" s="570"/>
      <c r="EYC2" s="570"/>
      <c r="EYD2" s="570"/>
      <c r="EYE2" s="570"/>
      <c r="EYF2" s="570"/>
      <c r="EYG2" s="570"/>
      <c r="EYH2" s="570"/>
      <c r="EYI2" s="570"/>
      <c r="EYJ2" s="570"/>
      <c r="EYK2" s="570"/>
      <c r="EYL2" s="570"/>
      <c r="EYM2" s="570"/>
      <c r="EYN2" s="570"/>
      <c r="EYO2" s="570"/>
      <c r="EYP2" s="570"/>
      <c r="EYQ2" s="570"/>
      <c r="EYR2" s="570"/>
      <c r="EYS2" s="570"/>
      <c r="EYT2" s="570"/>
      <c r="EYU2" s="570"/>
      <c r="EYV2" s="570"/>
      <c r="EYW2" s="570"/>
      <c r="EYX2" s="570"/>
      <c r="EYY2" s="570"/>
      <c r="EYZ2" s="570"/>
      <c r="EZA2" s="570"/>
      <c r="EZB2" s="570"/>
      <c r="EZC2" s="570"/>
      <c r="EZD2" s="570"/>
      <c r="EZE2" s="570"/>
      <c r="EZF2" s="570"/>
      <c r="EZG2" s="570"/>
      <c r="EZH2" s="570"/>
      <c r="EZI2" s="570"/>
      <c r="EZJ2" s="570"/>
      <c r="EZK2" s="570"/>
      <c r="EZL2" s="570"/>
      <c r="EZM2" s="570"/>
      <c r="EZN2" s="570"/>
      <c r="EZO2" s="570"/>
      <c r="EZP2" s="570"/>
      <c r="EZQ2" s="570"/>
      <c r="EZR2" s="570"/>
      <c r="EZS2" s="570"/>
      <c r="EZT2" s="570"/>
      <c r="EZU2" s="570"/>
      <c r="EZV2" s="570"/>
      <c r="EZW2" s="570"/>
      <c r="EZX2" s="570"/>
      <c r="EZY2" s="570"/>
      <c r="EZZ2" s="570"/>
      <c r="FAA2" s="570"/>
      <c r="FAB2" s="570"/>
      <c r="FAC2" s="570"/>
      <c r="FAD2" s="570"/>
      <c r="FAE2" s="570"/>
      <c r="FAF2" s="570"/>
      <c r="FAG2" s="570"/>
      <c r="FAH2" s="570"/>
      <c r="FAI2" s="570"/>
      <c r="FAJ2" s="570"/>
      <c r="FAK2" s="570"/>
      <c r="FAL2" s="570"/>
      <c r="FAM2" s="570"/>
      <c r="FAN2" s="570"/>
      <c r="FAO2" s="570"/>
      <c r="FAP2" s="570"/>
      <c r="FAQ2" s="570"/>
      <c r="FAR2" s="570"/>
      <c r="FAS2" s="570"/>
      <c r="FAT2" s="570"/>
      <c r="FAU2" s="570"/>
      <c r="FAV2" s="570"/>
      <c r="FAW2" s="570"/>
      <c r="FAX2" s="570"/>
      <c r="FAY2" s="570"/>
      <c r="FAZ2" s="570"/>
      <c r="FBA2" s="570"/>
      <c r="FBB2" s="570"/>
      <c r="FBC2" s="570"/>
      <c r="FBD2" s="570"/>
      <c r="FBE2" s="570"/>
      <c r="FBF2" s="570"/>
      <c r="FBG2" s="570"/>
      <c r="FBH2" s="570"/>
      <c r="FBI2" s="570"/>
      <c r="FBJ2" s="570"/>
      <c r="FBK2" s="570"/>
      <c r="FBL2" s="570"/>
      <c r="FBM2" s="570"/>
      <c r="FBN2" s="570"/>
      <c r="FBO2" s="570"/>
      <c r="FBP2" s="570"/>
      <c r="FBQ2" s="570"/>
      <c r="FBR2" s="570"/>
      <c r="FBS2" s="570"/>
      <c r="FBT2" s="570"/>
      <c r="FBU2" s="570"/>
      <c r="FBV2" s="570"/>
      <c r="FBW2" s="570"/>
      <c r="FBX2" s="570"/>
      <c r="FBY2" s="570"/>
      <c r="FBZ2" s="570"/>
      <c r="FCA2" s="570"/>
      <c r="FCB2" s="570"/>
      <c r="FCC2" s="570"/>
      <c r="FCD2" s="570"/>
      <c r="FCE2" s="570"/>
      <c r="FCF2" s="570"/>
      <c r="FCG2" s="570"/>
      <c r="FCH2" s="570"/>
      <c r="FCI2" s="570"/>
      <c r="FCJ2" s="570"/>
      <c r="FCK2" s="570"/>
      <c r="FCL2" s="570"/>
      <c r="FCM2" s="570"/>
      <c r="FCN2" s="570"/>
      <c r="FCO2" s="570"/>
      <c r="FCP2" s="570"/>
      <c r="FCQ2" s="570"/>
      <c r="FCR2" s="570"/>
      <c r="FCS2" s="570"/>
      <c r="FCT2" s="570"/>
      <c r="FCU2" s="570"/>
      <c r="FCV2" s="570"/>
      <c r="FCW2" s="570"/>
      <c r="FCX2" s="570"/>
      <c r="FCY2" s="570"/>
      <c r="FCZ2" s="570"/>
      <c r="FDA2" s="570"/>
      <c r="FDB2" s="570"/>
      <c r="FDC2" s="570"/>
      <c r="FDD2" s="570"/>
      <c r="FDE2" s="570"/>
      <c r="FDF2" s="570"/>
      <c r="FDG2" s="570"/>
      <c r="FDH2" s="570"/>
      <c r="FDI2" s="570"/>
      <c r="FDJ2" s="570"/>
      <c r="FDK2" s="570"/>
      <c r="FDL2" s="570"/>
      <c r="FDM2" s="570"/>
      <c r="FDN2" s="570"/>
      <c r="FDO2" s="570"/>
      <c r="FDP2" s="570"/>
      <c r="FDQ2" s="570"/>
      <c r="FDR2" s="570"/>
      <c r="FDS2" s="570"/>
      <c r="FDT2" s="570"/>
      <c r="FDU2" s="570"/>
      <c r="FDV2" s="570"/>
      <c r="FDW2" s="570"/>
      <c r="FDX2" s="570"/>
      <c r="FDY2" s="570"/>
      <c r="FDZ2" s="570"/>
      <c r="FEA2" s="570"/>
      <c r="FEB2" s="570"/>
      <c r="FEC2" s="570"/>
      <c r="FED2" s="570"/>
      <c r="FEE2" s="570"/>
      <c r="FEF2" s="570"/>
      <c r="FEG2" s="570"/>
      <c r="FEH2" s="570"/>
      <c r="FEI2" s="570"/>
      <c r="FEJ2" s="570"/>
      <c r="FEK2" s="570"/>
      <c r="FEL2" s="570"/>
      <c r="FEM2" s="570"/>
      <c r="FEN2" s="570"/>
      <c r="FEO2" s="570"/>
      <c r="FEP2" s="570"/>
      <c r="FEQ2" s="570"/>
      <c r="FER2" s="570"/>
      <c r="FES2" s="570"/>
      <c r="FET2" s="570"/>
      <c r="FEU2" s="570"/>
      <c r="FEV2" s="570"/>
      <c r="FEW2" s="570"/>
      <c r="FEX2" s="570"/>
      <c r="FEY2" s="570"/>
      <c r="FEZ2" s="570"/>
      <c r="FFA2" s="570"/>
      <c r="FFB2" s="570"/>
      <c r="FFC2" s="570"/>
      <c r="FFD2" s="570"/>
      <c r="FFE2" s="570"/>
      <c r="FFF2" s="570"/>
      <c r="FFG2" s="570"/>
      <c r="FFH2" s="570"/>
      <c r="FFI2" s="570"/>
      <c r="FFJ2" s="570"/>
      <c r="FFK2" s="570"/>
      <c r="FFL2" s="570"/>
      <c r="FFM2" s="570"/>
      <c r="FFN2" s="570"/>
      <c r="FFO2" s="570"/>
      <c r="FFP2" s="570"/>
      <c r="FFQ2" s="570"/>
      <c r="FFR2" s="570"/>
      <c r="FFS2" s="570"/>
      <c r="FFT2" s="570"/>
      <c r="FFU2" s="570"/>
      <c r="FFV2" s="570"/>
      <c r="FFW2" s="570"/>
      <c r="FFX2" s="570"/>
      <c r="FFY2" s="570"/>
      <c r="FFZ2" s="570"/>
      <c r="FGA2" s="570"/>
      <c r="FGB2" s="570"/>
      <c r="FGC2" s="570"/>
      <c r="FGD2" s="570"/>
      <c r="FGE2" s="570"/>
      <c r="FGF2" s="570"/>
      <c r="FGG2" s="570"/>
      <c r="FGH2" s="570"/>
      <c r="FGI2" s="570"/>
      <c r="FGJ2" s="570"/>
      <c r="FGK2" s="570"/>
      <c r="FGL2" s="570"/>
      <c r="FGM2" s="570"/>
      <c r="FGN2" s="570"/>
      <c r="FGO2" s="570"/>
      <c r="FGP2" s="570"/>
      <c r="FGQ2" s="570"/>
      <c r="FGR2" s="570"/>
      <c r="FGS2" s="570"/>
      <c r="FGT2" s="570"/>
      <c r="FGU2" s="570"/>
      <c r="FGV2" s="570"/>
      <c r="FGW2" s="570"/>
      <c r="FGX2" s="570"/>
      <c r="FGY2" s="570"/>
      <c r="FGZ2" s="570"/>
      <c r="FHA2" s="570"/>
      <c r="FHB2" s="570"/>
      <c r="FHC2" s="570"/>
      <c r="FHD2" s="570"/>
      <c r="FHE2" s="570"/>
      <c r="FHF2" s="570"/>
      <c r="FHG2" s="570"/>
      <c r="FHH2" s="570"/>
      <c r="FHI2" s="570"/>
      <c r="FHJ2" s="570"/>
      <c r="FHK2" s="570"/>
      <c r="FHL2" s="570"/>
      <c r="FHM2" s="570"/>
      <c r="FHN2" s="570"/>
      <c r="FHO2" s="570"/>
      <c r="FHP2" s="570"/>
      <c r="FHQ2" s="570"/>
      <c r="FHR2" s="570"/>
      <c r="FHS2" s="570"/>
      <c r="FHT2" s="570"/>
      <c r="FHU2" s="570"/>
      <c r="FHV2" s="570"/>
      <c r="FHW2" s="570"/>
      <c r="FHX2" s="570"/>
      <c r="FHY2" s="570"/>
      <c r="FHZ2" s="570"/>
      <c r="FIA2" s="570"/>
      <c r="FIB2" s="570"/>
      <c r="FIC2" s="570"/>
      <c r="FID2" s="570"/>
      <c r="FIE2" s="570"/>
      <c r="FIF2" s="570"/>
      <c r="FIG2" s="570"/>
      <c r="FIH2" s="570"/>
      <c r="FII2" s="570"/>
      <c r="FIJ2" s="570"/>
      <c r="FIK2" s="570"/>
      <c r="FIL2" s="570"/>
      <c r="FIM2" s="570"/>
      <c r="FIN2" s="570"/>
      <c r="FIO2" s="570"/>
      <c r="FIP2" s="570"/>
      <c r="FIQ2" s="570"/>
      <c r="FIR2" s="570"/>
      <c r="FIS2" s="570"/>
      <c r="FIT2" s="570"/>
      <c r="FIU2" s="570"/>
      <c r="FIV2" s="570"/>
      <c r="FIW2" s="570"/>
      <c r="FIX2" s="570"/>
      <c r="FIY2" s="570"/>
      <c r="FIZ2" s="570"/>
      <c r="FJA2" s="570"/>
      <c r="FJB2" s="570"/>
      <c r="FJC2" s="570"/>
      <c r="FJD2" s="570"/>
      <c r="FJE2" s="570"/>
      <c r="FJF2" s="570"/>
      <c r="FJG2" s="570"/>
      <c r="FJH2" s="570"/>
      <c r="FJI2" s="570"/>
      <c r="FJJ2" s="570"/>
      <c r="FJK2" s="570"/>
      <c r="FJL2" s="570"/>
      <c r="FJM2" s="570"/>
      <c r="FJN2" s="570"/>
      <c r="FJO2" s="570"/>
      <c r="FJP2" s="570"/>
      <c r="FJQ2" s="570"/>
      <c r="FJR2" s="570"/>
      <c r="FJS2" s="570"/>
      <c r="FJT2" s="570"/>
      <c r="FJU2" s="570"/>
      <c r="FJV2" s="570"/>
      <c r="FJW2" s="570"/>
      <c r="FJX2" s="570"/>
      <c r="FJY2" s="570"/>
      <c r="FJZ2" s="570"/>
      <c r="FKA2" s="570"/>
      <c r="FKB2" s="570"/>
      <c r="FKC2" s="570"/>
      <c r="FKD2" s="570"/>
      <c r="FKE2" s="570"/>
      <c r="FKF2" s="570"/>
      <c r="FKG2" s="570"/>
      <c r="FKH2" s="570"/>
      <c r="FKI2" s="570"/>
      <c r="FKJ2" s="570"/>
      <c r="FKK2" s="570"/>
      <c r="FKL2" s="570"/>
      <c r="FKM2" s="570"/>
      <c r="FKN2" s="570"/>
      <c r="FKO2" s="570"/>
      <c r="FKP2" s="570"/>
      <c r="FKQ2" s="570"/>
      <c r="FKR2" s="570"/>
      <c r="FKS2" s="570"/>
      <c r="FKT2" s="570"/>
      <c r="FKU2" s="570"/>
      <c r="FKV2" s="570"/>
      <c r="FKW2" s="570"/>
      <c r="FKX2" s="570"/>
      <c r="FKY2" s="570"/>
      <c r="FKZ2" s="570"/>
      <c r="FLA2" s="570"/>
      <c r="FLB2" s="570"/>
      <c r="FLC2" s="570"/>
      <c r="FLD2" s="570"/>
      <c r="FLE2" s="570"/>
      <c r="FLF2" s="570"/>
      <c r="FLG2" s="570"/>
      <c r="FLH2" s="570"/>
      <c r="FLI2" s="570"/>
      <c r="FLJ2" s="570"/>
      <c r="FLK2" s="570"/>
      <c r="FLL2" s="570"/>
      <c r="FLM2" s="570"/>
      <c r="FLN2" s="570"/>
      <c r="FLO2" s="570"/>
      <c r="FLP2" s="570"/>
      <c r="FLQ2" s="570"/>
      <c r="FLR2" s="570"/>
      <c r="FLS2" s="570"/>
      <c r="FLT2" s="570"/>
      <c r="FLU2" s="570"/>
      <c r="FLV2" s="570"/>
      <c r="FLW2" s="570"/>
      <c r="FLX2" s="570"/>
      <c r="FLY2" s="570"/>
      <c r="FLZ2" s="570"/>
      <c r="FMA2" s="570"/>
      <c r="FMB2" s="570"/>
      <c r="FMC2" s="570"/>
      <c r="FMD2" s="570"/>
      <c r="FME2" s="570"/>
      <c r="FMF2" s="570"/>
      <c r="FMG2" s="570"/>
      <c r="FMH2" s="570"/>
      <c r="FMI2" s="570"/>
      <c r="FMJ2" s="570"/>
      <c r="FMK2" s="570"/>
      <c r="FML2" s="570"/>
      <c r="FMM2" s="570"/>
      <c r="FMN2" s="570"/>
      <c r="FMO2" s="570"/>
      <c r="FMP2" s="570"/>
      <c r="FMQ2" s="570"/>
      <c r="FMR2" s="570"/>
      <c r="FMS2" s="570"/>
      <c r="FMT2" s="570"/>
      <c r="FMU2" s="570"/>
      <c r="FMV2" s="570"/>
      <c r="FMW2" s="570"/>
      <c r="FMX2" s="570"/>
      <c r="FMY2" s="570"/>
      <c r="FMZ2" s="570"/>
      <c r="FNA2" s="570"/>
      <c r="FNB2" s="570"/>
      <c r="FNC2" s="570"/>
      <c r="FND2" s="570"/>
      <c r="FNE2" s="570"/>
      <c r="FNF2" s="570"/>
      <c r="FNG2" s="570"/>
      <c r="FNH2" s="570"/>
      <c r="FNI2" s="570"/>
      <c r="FNJ2" s="570"/>
      <c r="FNK2" s="570"/>
      <c r="FNL2" s="570"/>
      <c r="FNM2" s="570"/>
      <c r="FNN2" s="570"/>
      <c r="FNO2" s="570"/>
      <c r="FNP2" s="570"/>
      <c r="FNQ2" s="570"/>
      <c r="FNR2" s="570"/>
      <c r="FNS2" s="570"/>
      <c r="FNT2" s="570"/>
      <c r="FNU2" s="570"/>
      <c r="FNV2" s="570"/>
      <c r="FNW2" s="570"/>
      <c r="FNX2" s="570"/>
      <c r="FNY2" s="570"/>
      <c r="FNZ2" s="570"/>
      <c r="FOA2" s="570"/>
      <c r="FOB2" s="570"/>
      <c r="FOC2" s="570"/>
      <c r="FOD2" s="570"/>
      <c r="FOE2" s="570"/>
      <c r="FOF2" s="570"/>
      <c r="FOG2" s="570"/>
      <c r="FOH2" s="570"/>
      <c r="FOI2" s="570"/>
      <c r="FOJ2" s="570"/>
      <c r="FOK2" s="570"/>
      <c r="FOL2" s="570"/>
      <c r="FOM2" s="570"/>
      <c r="FON2" s="570"/>
      <c r="FOO2" s="570"/>
      <c r="FOP2" s="570"/>
      <c r="FOQ2" s="570"/>
      <c r="FOR2" s="570"/>
      <c r="FOS2" s="570"/>
      <c r="FOT2" s="570"/>
      <c r="FOU2" s="570"/>
      <c r="FOV2" s="570"/>
      <c r="FOW2" s="570"/>
      <c r="FOX2" s="570"/>
      <c r="FOY2" s="570"/>
      <c r="FOZ2" s="570"/>
      <c r="FPA2" s="570"/>
      <c r="FPB2" s="570"/>
      <c r="FPC2" s="570"/>
      <c r="FPD2" s="570"/>
      <c r="FPE2" s="570"/>
      <c r="FPF2" s="570"/>
      <c r="FPG2" s="570"/>
      <c r="FPH2" s="570"/>
      <c r="FPI2" s="570"/>
      <c r="FPJ2" s="570"/>
      <c r="FPK2" s="570"/>
      <c r="FPL2" s="570"/>
      <c r="FPM2" s="570"/>
      <c r="FPN2" s="570"/>
      <c r="FPO2" s="570"/>
      <c r="FPP2" s="570"/>
      <c r="FPQ2" s="570"/>
      <c r="FPR2" s="570"/>
      <c r="FPS2" s="570"/>
      <c r="FPT2" s="570"/>
      <c r="FPU2" s="570"/>
      <c r="FPV2" s="570"/>
      <c r="FPW2" s="570"/>
      <c r="FPX2" s="570"/>
      <c r="FPY2" s="570"/>
      <c r="FPZ2" s="570"/>
      <c r="FQA2" s="570"/>
      <c r="FQB2" s="570"/>
      <c r="FQC2" s="570"/>
      <c r="FQD2" s="570"/>
      <c r="FQE2" s="570"/>
      <c r="FQF2" s="570"/>
      <c r="FQG2" s="570"/>
      <c r="FQH2" s="570"/>
      <c r="FQI2" s="570"/>
      <c r="FQJ2" s="570"/>
      <c r="FQK2" s="570"/>
      <c r="FQL2" s="570"/>
      <c r="FQM2" s="570"/>
      <c r="FQN2" s="570"/>
      <c r="FQO2" s="570"/>
      <c r="FQP2" s="570"/>
      <c r="FQQ2" s="570"/>
      <c r="FQR2" s="570"/>
      <c r="FQS2" s="570"/>
      <c r="FQT2" s="570"/>
      <c r="FQU2" s="570"/>
      <c r="FQV2" s="570"/>
      <c r="FQW2" s="570"/>
      <c r="FQX2" s="570"/>
      <c r="FQY2" s="570"/>
      <c r="FQZ2" s="570"/>
      <c r="FRA2" s="570"/>
      <c r="FRB2" s="570"/>
      <c r="FRC2" s="570"/>
      <c r="FRD2" s="570"/>
      <c r="FRE2" s="570"/>
      <c r="FRF2" s="570"/>
      <c r="FRG2" s="570"/>
      <c r="FRH2" s="570"/>
      <c r="FRI2" s="570"/>
      <c r="FRJ2" s="570"/>
      <c r="FRK2" s="570"/>
      <c r="FRL2" s="570"/>
      <c r="FRM2" s="570"/>
      <c r="FRN2" s="570"/>
      <c r="FRO2" s="570"/>
      <c r="FRP2" s="570"/>
      <c r="FRQ2" s="570"/>
      <c r="FRR2" s="570"/>
      <c r="FRS2" s="570"/>
      <c r="FRT2" s="570"/>
      <c r="FRU2" s="570"/>
      <c r="FRV2" s="570"/>
      <c r="FRW2" s="570"/>
      <c r="FRX2" s="570"/>
      <c r="FRY2" s="570"/>
      <c r="FRZ2" s="570"/>
      <c r="FSA2" s="570"/>
      <c r="FSB2" s="570"/>
      <c r="FSC2" s="570"/>
      <c r="FSD2" s="570"/>
      <c r="FSE2" s="570"/>
      <c r="FSF2" s="570"/>
      <c r="FSG2" s="570"/>
      <c r="FSH2" s="570"/>
      <c r="FSI2" s="570"/>
      <c r="FSJ2" s="570"/>
      <c r="FSK2" s="570"/>
      <c r="FSL2" s="570"/>
      <c r="FSM2" s="570"/>
      <c r="FSN2" s="570"/>
      <c r="FSO2" s="570"/>
      <c r="FSP2" s="570"/>
      <c r="FSQ2" s="570"/>
      <c r="FSR2" s="570"/>
      <c r="FSS2" s="570"/>
      <c r="FST2" s="570"/>
      <c r="FSU2" s="570"/>
      <c r="FSV2" s="570"/>
      <c r="FSW2" s="570"/>
      <c r="FSX2" s="570"/>
      <c r="FSY2" s="570"/>
      <c r="FSZ2" s="570"/>
      <c r="FTA2" s="570"/>
      <c r="FTB2" s="570"/>
      <c r="FTC2" s="570"/>
      <c r="FTD2" s="570"/>
      <c r="FTE2" s="570"/>
      <c r="FTF2" s="570"/>
      <c r="FTG2" s="570"/>
      <c r="FTH2" s="570"/>
      <c r="FTI2" s="570"/>
      <c r="FTJ2" s="570"/>
      <c r="FTK2" s="570"/>
      <c r="FTL2" s="570"/>
      <c r="FTM2" s="570"/>
      <c r="FTN2" s="570"/>
      <c r="FTO2" s="570"/>
      <c r="FTP2" s="570"/>
      <c r="FTQ2" s="570"/>
      <c r="FTR2" s="570"/>
      <c r="FTS2" s="570"/>
      <c r="FTT2" s="570"/>
      <c r="FTU2" s="570"/>
      <c r="FTV2" s="570"/>
      <c r="FTW2" s="570"/>
      <c r="FTX2" s="570"/>
      <c r="FTY2" s="570"/>
      <c r="FTZ2" s="570"/>
      <c r="FUA2" s="570"/>
      <c r="FUB2" s="570"/>
      <c r="FUC2" s="570"/>
      <c r="FUD2" s="570"/>
      <c r="FUE2" s="570"/>
      <c r="FUF2" s="570"/>
      <c r="FUG2" s="570"/>
      <c r="FUH2" s="570"/>
      <c r="FUI2" s="570"/>
      <c r="FUJ2" s="570"/>
      <c r="FUK2" s="570"/>
      <c r="FUL2" s="570"/>
      <c r="FUM2" s="570"/>
      <c r="FUN2" s="570"/>
      <c r="FUO2" s="570"/>
      <c r="FUP2" s="570"/>
      <c r="FUQ2" s="570"/>
      <c r="FUR2" s="570"/>
      <c r="FUS2" s="570"/>
      <c r="FUT2" s="570"/>
      <c r="FUU2" s="570"/>
      <c r="FUV2" s="570"/>
      <c r="FUW2" s="570"/>
      <c r="FUX2" s="570"/>
      <c r="FUY2" s="570"/>
      <c r="FUZ2" s="570"/>
      <c r="FVA2" s="570"/>
      <c r="FVB2" s="570"/>
      <c r="FVC2" s="570"/>
      <c r="FVD2" s="570"/>
      <c r="FVE2" s="570"/>
      <c r="FVF2" s="570"/>
      <c r="FVG2" s="570"/>
      <c r="FVH2" s="570"/>
      <c r="FVI2" s="570"/>
      <c r="FVJ2" s="570"/>
      <c r="FVK2" s="570"/>
      <c r="FVL2" s="570"/>
      <c r="FVM2" s="570"/>
      <c r="FVN2" s="570"/>
      <c r="FVO2" s="570"/>
      <c r="FVP2" s="570"/>
      <c r="FVQ2" s="570"/>
      <c r="FVR2" s="570"/>
      <c r="FVS2" s="570"/>
      <c r="FVT2" s="570"/>
      <c r="FVU2" s="570"/>
      <c r="FVV2" s="570"/>
      <c r="FVW2" s="570"/>
      <c r="FVX2" s="570"/>
      <c r="FVY2" s="570"/>
      <c r="FVZ2" s="570"/>
      <c r="FWA2" s="570"/>
      <c r="FWB2" s="570"/>
      <c r="FWC2" s="570"/>
      <c r="FWD2" s="570"/>
      <c r="FWE2" s="570"/>
      <c r="FWF2" s="570"/>
      <c r="FWG2" s="570"/>
      <c r="FWH2" s="570"/>
      <c r="FWI2" s="570"/>
      <c r="FWJ2" s="570"/>
      <c r="FWK2" s="570"/>
      <c r="FWL2" s="570"/>
      <c r="FWM2" s="570"/>
      <c r="FWN2" s="570"/>
      <c r="FWO2" s="570"/>
      <c r="FWP2" s="570"/>
      <c r="FWQ2" s="570"/>
      <c r="FWR2" s="570"/>
      <c r="FWS2" s="570"/>
      <c r="FWT2" s="570"/>
      <c r="FWU2" s="570"/>
      <c r="FWV2" s="570"/>
      <c r="FWW2" s="570"/>
      <c r="FWX2" s="570"/>
      <c r="FWY2" s="570"/>
      <c r="FWZ2" s="570"/>
      <c r="FXA2" s="570"/>
      <c r="FXB2" s="570"/>
      <c r="FXC2" s="570"/>
      <c r="FXD2" s="570"/>
      <c r="FXE2" s="570"/>
      <c r="FXF2" s="570"/>
      <c r="FXG2" s="570"/>
      <c r="FXH2" s="570"/>
      <c r="FXI2" s="570"/>
      <c r="FXJ2" s="570"/>
      <c r="FXK2" s="570"/>
      <c r="FXL2" s="570"/>
      <c r="FXM2" s="570"/>
      <c r="FXN2" s="570"/>
      <c r="FXO2" s="570"/>
      <c r="FXP2" s="570"/>
      <c r="FXQ2" s="570"/>
      <c r="FXR2" s="570"/>
      <c r="FXS2" s="570"/>
      <c r="FXT2" s="570"/>
      <c r="FXU2" s="570"/>
      <c r="FXV2" s="570"/>
      <c r="FXW2" s="570"/>
      <c r="FXX2" s="570"/>
      <c r="FXY2" s="570"/>
      <c r="FXZ2" s="570"/>
      <c r="FYA2" s="570"/>
      <c r="FYB2" s="570"/>
      <c r="FYC2" s="570"/>
      <c r="FYD2" s="570"/>
      <c r="FYE2" s="570"/>
      <c r="FYF2" s="570"/>
      <c r="FYG2" s="570"/>
      <c r="FYH2" s="570"/>
      <c r="FYI2" s="570"/>
      <c r="FYJ2" s="570"/>
      <c r="FYK2" s="570"/>
      <c r="FYL2" s="570"/>
      <c r="FYM2" s="570"/>
      <c r="FYN2" s="570"/>
      <c r="FYO2" s="570"/>
      <c r="FYP2" s="570"/>
      <c r="FYQ2" s="570"/>
      <c r="FYR2" s="570"/>
      <c r="FYS2" s="570"/>
      <c r="FYT2" s="570"/>
      <c r="FYU2" s="570"/>
      <c r="FYV2" s="570"/>
      <c r="FYW2" s="570"/>
      <c r="FYX2" s="570"/>
      <c r="FYY2" s="570"/>
      <c r="FYZ2" s="570"/>
      <c r="FZA2" s="570"/>
      <c r="FZB2" s="570"/>
      <c r="FZC2" s="570"/>
      <c r="FZD2" s="570"/>
      <c r="FZE2" s="570"/>
      <c r="FZF2" s="570"/>
      <c r="FZG2" s="570"/>
      <c r="FZH2" s="570"/>
      <c r="FZI2" s="570"/>
      <c r="FZJ2" s="570"/>
      <c r="FZK2" s="570"/>
      <c r="FZL2" s="570"/>
      <c r="FZM2" s="570"/>
      <c r="FZN2" s="570"/>
      <c r="FZO2" s="570"/>
      <c r="FZP2" s="570"/>
      <c r="FZQ2" s="570"/>
      <c r="FZR2" s="570"/>
      <c r="FZS2" s="570"/>
      <c r="FZT2" s="570"/>
      <c r="FZU2" s="570"/>
      <c r="FZV2" s="570"/>
      <c r="FZW2" s="570"/>
      <c r="FZX2" s="570"/>
      <c r="FZY2" s="570"/>
      <c r="FZZ2" s="570"/>
      <c r="GAA2" s="570"/>
      <c r="GAB2" s="570"/>
      <c r="GAC2" s="570"/>
      <c r="GAD2" s="570"/>
      <c r="GAE2" s="570"/>
      <c r="GAF2" s="570"/>
      <c r="GAG2" s="570"/>
      <c r="GAH2" s="570"/>
      <c r="GAI2" s="570"/>
      <c r="GAJ2" s="570"/>
      <c r="GAK2" s="570"/>
      <c r="GAL2" s="570"/>
      <c r="GAM2" s="570"/>
      <c r="GAN2" s="570"/>
      <c r="GAO2" s="570"/>
      <c r="GAP2" s="570"/>
      <c r="GAQ2" s="570"/>
      <c r="GAR2" s="570"/>
      <c r="GAS2" s="570"/>
      <c r="GAT2" s="570"/>
      <c r="GAU2" s="570"/>
      <c r="GAV2" s="570"/>
      <c r="GAW2" s="570"/>
      <c r="GAX2" s="570"/>
      <c r="GAY2" s="570"/>
      <c r="GAZ2" s="570"/>
      <c r="GBA2" s="570"/>
      <c r="GBB2" s="570"/>
      <c r="GBC2" s="570"/>
      <c r="GBD2" s="570"/>
      <c r="GBE2" s="570"/>
      <c r="GBF2" s="570"/>
      <c r="GBG2" s="570"/>
      <c r="GBH2" s="570"/>
      <c r="GBI2" s="570"/>
      <c r="GBJ2" s="570"/>
      <c r="GBK2" s="570"/>
      <c r="GBL2" s="570"/>
      <c r="GBM2" s="570"/>
      <c r="GBN2" s="570"/>
      <c r="GBO2" s="570"/>
      <c r="GBP2" s="570"/>
      <c r="GBQ2" s="570"/>
      <c r="GBR2" s="570"/>
      <c r="GBS2" s="570"/>
      <c r="GBT2" s="570"/>
      <c r="GBU2" s="570"/>
      <c r="GBV2" s="570"/>
      <c r="GBW2" s="570"/>
      <c r="GBX2" s="570"/>
      <c r="GBY2" s="570"/>
      <c r="GBZ2" s="570"/>
      <c r="GCA2" s="570"/>
      <c r="GCB2" s="570"/>
      <c r="GCC2" s="570"/>
      <c r="GCD2" s="570"/>
      <c r="GCE2" s="570"/>
      <c r="GCF2" s="570"/>
      <c r="GCG2" s="570"/>
      <c r="GCH2" s="570"/>
      <c r="GCI2" s="570"/>
      <c r="GCJ2" s="570"/>
      <c r="GCK2" s="570"/>
      <c r="GCL2" s="570"/>
      <c r="GCM2" s="570"/>
      <c r="GCN2" s="570"/>
      <c r="GCO2" s="570"/>
      <c r="GCP2" s="570"/>
      <c r="GCQ2" s="570"/>
      <c r="GCR2" s="570"/>
      <c r="GCS2" s="570"/>
      <c r="GCT2" s="570"/>
      <c r="GCU2" s="570"/>
      <c r="GCV2" s="570"/>
      <c r="GCW2" s="570"/>
      <c r="GCX2" s="570"/>
      <c r="GCY2" s="570"/>
      <c r="GCZ2" s="570"/>
      <c r="GDA2" s="570"/>
      <c r="GDB2" s="570"/>
      <c r="GDC2" s="570"/>
      <c r="GDD2" s="570"/>
      <c r="GDE2" s="570"/>
      <c r="GDF2" s="570"/>
      <c r="GDG2" s="570"/>
      <c r="GDH2" s="570"/>
      <c r="GDI2" s="570"/>
      <c r="GDJ2" s="570"/>
      <c r="GDK2" s="570"/>
      <c r="GDL2" s="570"/>
      <c r="GDM2" s="570"/>
      <c r="GDN2" s="570"/>
      <c r="GDO2" s="570"/>
      <c r="GDP2" s="570"/>
      <c r="GDQ2" s="570"/>
      <c r="GDR2" s="570"/>
      <c r="GDS2" s="570"/>
      <c r="GDT2" s="570"/>
      <c r="GDU2" s="570"/>
      <c r="GDV2" s="570"/>
      <c r="GDW2" s="570"/>
      <c r="GDX2" s="570"/>
      <c r="GDY2" s="570"/>
      <c r="GDZ2" s="570"/>
      <c r="GEA2" s="570"/>
      <c r="GEB2" s="570"/>
      <c r="GEC2" s="570"/>
      <c r="GED2" s="570"/>
      <c r="GEE2" s="570"/>
      <c r="GEF2" s="570"/>
      <c r="GEG2" s="570"/>
      <c r="GEH2" s="570"/>
      <c r="GEI2" s="570"/>
      <c r="GEJ2" s="570"/>
      <c r="GEK2" s="570"/>
      <c r="GEL2" s="570"/>
      <c r="GEM2" s="570"/>
      <c r="GEN2" s="570"/>
      <c r="GEO2" s="570"/>
      <c r="GEP2" s="570"/>
      <c r="GEQ2" s="570"/>
      <c r="GER2" s="570"/>
      <c r="GES2" s="570"/>
      <c r="GET2" s="570"/>
      <c r="GEU2" s="570"/>
      <c r="GEV2" s="570"/>
      <c r="GEW2" s="570"/>
      <c r="GEX2" s="570"/>
      <c r="GEY2" s="570"/>
      <c r="GEZ2" s="570"/>
      <c r="GFA2" s="570"/>
      <c r="GFB2" s="570"/>
      <c r="GFC2" s="570"/>
      <c r="GFD2" s="570"/>
      <c r="GFE2" s="570"/>
      <c r="GFF2" s="570"/>
      <c r="GFG2" s="570"/>
      <c r="GFH2" s="570"/>
      <c r="GFI2" s="570"/>
      <c r="GFJ2" s="570"/>
      <c r="GFK2" s="570"/>
      <c r="GFL2" s="570"/>
      <c r="GFM2" s="570"/>
      <c r="GFN2" s="570"/>
      <c r="GFO2" s="570"/>
      <c r="GFP2" s="570"/>
      <c r="GFQ2" s="570"/>
      <c r="GFR2" s="570"/>
      <c r="GFS2" s="570"/>
      <c r="GFT2" s="570"/>
      <c r="GFU2" s="570"/>
      <c r="GFV2" s="570"/>
      <c r="GFW2" s="570"/>
      <c r="GFX2" s="570"/>
      <c r="GFY2" s="570"/>
      <c r="GFZ2" s="570"/>
      <c r="GGA2" s="570"/>
      <c r="GGB2" s="570"/>
      <c r="GGC2" s="570"/>
      <c r="GGD2" s="570"/>
      <c r="GGE2" s="570"/>
      <c r="GGF2" s="570"/>
      <c r="GGG2" s="570"/>
      <c r="GGH2" s="570"/>
      <c r="GGI2" s="570"/>
      <c r="GGJ2" s="570"/>
      <c r="GGK2" s="570"/>
      <c r="GGL2" s="570"/>
      <c r="GGM2" s="570"/>
      <c r="GGN2" s="570"/>
      <c r="GGO2" s="570"/>
      <c r="GGP2" s="570"/>
      <c r="GGQ2" s="570"/>
      <c r="GGR2" s="570"/>
      <c r="GGS2" s="570"/>
      <c r="GGT2" s="570"/>
      <c r="GGU2" s="570"/>
      <c r="GGV2" s="570"/>
      <c r="GGW2" s="570"/>
      <c r="GGX2" s="570"/>
      <c r="GGY2" s="570"/>
      <c r="GGZ2" s="570"/>
      <c r="GHA2" s="570"/>
      <c r="GHB2" s="570"/>
      <c r="GHC2" s="570"/>
      <c r="GHD2" s="570"/>
      <c r="GHE2" s="570"/>
      <c r="GHF2" s="570"/>
      <c r="GHG2" s="570"/>
      <c r="GHH2" s="570"/>
      <c r="GHI2" s="570"/>
      <c r="GHJ2" s="570"/>
      <c r="GHK2" s="570"/>
      <c r="GHL2" s="570"/>
      <c r="GHM2" s="570"/>
      <c r="GHN2" s="570"/>
      <c r="GHO2" s="570"/>
      <c r="GHP2" s="570"/>
      <c r="GHQ2" s="570"/>
      <c r="GHR2" s="570"/>
      <c r="GHS2" s="570"/>
      <c r="GHT2" s="570"/>
      <c r="GHU2" s="570"/>
      <c r="GHV2" s="570"/>
      <c r="GHW2" s="570"/>
      <c r="GHX2" s="570"/>
      <c r="GHY2" s="570"/>
      <c r="GHZ2" s="570"/>
      <c r="GIA2" s="570"/>
      <c r="GIB2" s="570"/>
      <c r="GIC2" s="570"/>
      <c r="GID2" s="570"/>
      <c r="GIE2" s="570"/>
      <c r="GIF2" s="570"/>
      <c r="GIG2" s="570"/>
      <c r="GIH2" s="570"/>
      <c r="GII2" s="570"/>
      <c r="GIJ2" s="570"/>
      <c r="GIK2" s="570"/>
      <c r="GIL2" s="570"/>
      <c r="GIM2" s="570"/>
      <c r="GIN2" s="570"/>
      <c r="GIO2" s="570"/>
      <c r="GIP2" s="570"/>
      <c r="GIQ2" s="570"/>
      <c r="GIR2" s="570"/>
      <c r="GIS2" s="570"/>
      <c r="GIT2" s="570"/>
      <c r="GIU2" s="570"/>
      <c r="GIV2" s="570"/>
      <c r="GIW2" s="570"/>
      <c r="GIX2" s="570"/>
      <c r="GIY2" s="570"/>
      <c r="GIZ2" s="570"/>
      <c r="GJA2" s="570"/>
      <c r="GJB2" s="570"/>
      <c r="GJC2" s="570"/>
      <c r="GJD2" s="570"/>
      <c r="GJE2" s="570"/>
      <c r="GJF2" s="570"/>
      <c r="GJG2" s="570"/>
      <c r="GJH2" s="570"/>
      <c r="GJI2" s="570"/>
      <c r="GJJ2" s="570"/>
      <c r="GJK2" s="570"/>
      <c r="GJL2" s="570"/>
      <c r="GJM2" s="570"/>
      <c r="GJN2" s="570"/>
      <c r="GJO2" s="570"/>
      <c r="GJP2" s="570"/>
      <c r="GJQ2" s="570"/>
      <c r="GJR2" s="570"/>
      <c r="GJS2" s="570"/>
      <c r="GJT2" s="570"/>
      <c r="GJU2" s="570"/>
      <c r="GJV2" s="570"/>
      <c r="GJW2" s="570"/>
      <c r="GJX2" s="570"/>
      <c r="GJY2" s="570"/>
      <c r="GJZ2" s="570"/>
      <c r="GKA2" s="570"/>
      <c r="GKB2" s="570"/>
      <c r="GKC2" s="570"/>
      <c r="GKD2" s="570"/>
      <c r="GKE2" s="570"/>
      <c r="GKF2" s="570"/>
      <c r="GKG2" s="570"/>
      <c r="GKH2" s="570"/>
      <c r="GKI2" s="570"/>
      <c r="GKJ2" s="570"/>
      <c r="GKK2" s="570"/>
      <c r="GKL2" s="570"/>
      <c r="GKM2" s="570"/>
      <c r="GKN2" s="570"/>
      <c r="GKO2" s="570"/>
      <c r="GKP2" s="570"/>
      <c r="GKQ2" s="570"/>
      <c r="GKR2" s="570"/>
      <c r="GKS2" s="570"/>
      <c r="GKT2" s="570"/>
      <c r="GKU2" s="570"/>
      <c r="GKV2" s="570"/>
      <c r="GKW2" s="570"/>
      <c r="GKX2" s="570"/>
      <c r="GKY2" s="570"/>
      <c r="GKZ2" s="570"/>
      <c r="GLA2" s="570"/>
      <c r="GLB2" s="570"/>
      <c r="GLC2" s="570"/>
      <c r="GLD2" s="570"/>
      <c r="GLE2" s="570"/>
      <c r="GLF2" s="570"/>
      <c r="GLG2" s="570"/>
      <c r="GLH2" s="570"/>
      <c r="GLI2" s="570"/>
      <c r="GLJ2" s="570"/>
      <c r="GLK2" s="570"/>
      <c r="GLL2" s="570"/>
      <c r="GLM2" s="570"/>
      <c r="GLN2" s="570"/>
      <c r="GLO2" s="570"/>
      <c r="GLP2" s="570"/>
      <c r="GLQ2" s="570"/>
      <c r="GLR2" s="570"/>
      <c r="GLS2" s="570"/>
      <c r="GLT2" s="570"/>
      <c r="GLU2" s="570"/>
      <c r="GLV2" s="570"/>
      <c r="GLW2" s="570"/>
      <c r="GLX2" s="570"/>
      <c r="GLY2" s="570"/>
      <c r="GLZ2" s="570"/>
      <c r="GMA2" s="570"/>
      <c r="GMB2" s="570"/>
      <c r="GMC2" s="570"/>
      <c r="GMD2" s="570"/>
      <c r="GME2" s="570"/>
      <c r="GMF2" s="570"/>
      <c r="GMG2" s="570"/>
      <c r="GMH2" s="570"/>
      <c r="GMI2" s="570"/>
      <c r="GMJ2" s="570"/>
      <c r="GMK2" s="570"/>
      <c r="GML2" s="570"/>
      <c r="GMM2" s="570"/>
      <c r="GMN2" s="570"/>
      <c r="GMO2" s="570"/>
      <c r="GMP2" s="570"/>
      <c r="GMQ2" s="570"/>
      <c r="GMR2" s="570"/>
      <c r="GMS2" s="570"/>
      <c r="GMT2" s="570"/>
      <c r="GMU2" s="570"/>
      <c r="GMV2" s="570"/>
      <c r="GMW2" s="570"/>
      <c r="GMX2" s="570"/>
      <c r="GMY2" s="570"/>
      <c r="GMZ2" s="570"/>
      <c r="GNA2" s="570"/>
      <c r="GNB2" s="570"/>
      <c r="GNC2" s="570"/>
      <c r="GND2" s="570"/>
      <c r="GNE2" s="570"/>
      <c r="GNF2" s="570"/>
      <c r="GNG2" s="570"/>
      <c r="GNH2" s="570"/>
      <c r="GNI2" s="570"/>
      <c r="GNJ2" s="570"/>
      <c r="GNK2" s="570"/>
      <c r="GNL2" s="570"/>
      <c r="GNM2" s="570"/>
      <c r="GNN2" s="570"/>
      <c r="GNO2" s="570"/>
      <c r="GNP2" s="570"/>
      <c r="GNQ2" s="570"/>
      <c r="GNR2" s="570"/>
      <c r="GNS2" s="570"/>
      <c r="GNT2" s="570"/>
      <c r="GNU2" s="570"/>
      <c r="GNV2" s="570"/>
      <c r="GNW2" s="570"/>
      <c r="GNX2" s="570"/>
      <c r="GNY2" s="570"/>
      <c r="GNZ2" s="570"/>
      <c r="GOA2" s="570"/>
      <c r="GOB2" s="570"/>
      <c r="GOC2" s="570"/>
      <c r="GOD2" s="570"/>
      <c r="GOE2" s="570"/>
      <c r="GOF2" s="570"/>
      <c r="GOG2" s="570"/>
      <c r="GOH2" s="570"/>
      <c r="GOI2" s="570"/>
      <c r="GOJ2" s="570"/>
      <c r="GOK2" s="570"/>
      <c r="GOL2" s="570"/>
      <c r="GOM2" s="570"/>
      <c r="GON2" s="570"/>
      <c r="GOO2" s="570"/>
      <c r="GOP2" s="570"/>
      <c r="GOQ2" s="570"/>
      <c r="GOR2" s="570"/>
      <c r="GOS2" s="570"/>
      <c r="GOT2" s="570"/>
      <c r="GOU2" s="570"/>
      <c r="GOV2" s="570"/>
      <c r="GOW2" s="570"/>
      <c r="GOX2" s="570"/>
      <c r="GOY2" s="570"/>
      <c r="GOZ2" s="570"/>
      <c r="GPA2" s="570"/>
      <c r="GPB2" s="570"/>
      <c r="GPC2" s="570"/>
      <c r="GPD2" s="570"/>
      <c r="GPE2" s="570"/>
      <c r="GPF2" s="570"/>
      <c r="GPG2" s="570"/>
      <c r="GPH2" s="570"/>
      <c r="GPI2" s="570"/>
      <c r="GPJ2" s="570"/>
      <c r="GPK2" s="570"/>
      <c r="GPL2" s="570"/>
      <c r="GPM2" s="570"/>
      <c r="GPN2" s="570"/>
      <c r="GPO2" s="570"/>
      <c r="GPP2" s="570"/>
      <c r="GPQ2" s="570"/>
      <c r="GPR2" s="570"/>
      <c r="GPS2" s="570"/>
      <c r="GPT2" s="570"/>
      <c r="GPU2" s="570"/>
      <c r="GPV2" s="570"/>
      <c r="GPW2" s="570"/>
      <c r="GPX2" s="570"/>
      <c r="GPY2" s="570"/>
      <c r="GPZ2" s="570"/>
      <c r="GQA2" s="570"/>
      <c r="GQB2" s="570"/>
      <c r="GQC2" s="570"/>
      <c r="GQD2" s="570"/>
      <c r="GQE2" s="570"/>
      <c r="GQF2" s="570"/>
      <c r="GQG2" s="570"/>
      <c r="GQH2" s="570"/>
      <c r="GQI2" s="570"/>
      <c r="GQJ2" s="570"/>
      <c r="GQK2" s="570"/>
      <c r="GQL2" s="570"/>
      <c r="GQM2" s="570"/>
      <c r="GQN2" s="570"/>
      <c r="GQO2" s="570"/>
      <c r="GQP2" s="570"/>
      <c r="GQQ2" s="570"/>
      <c r="GQR2" s="570"/>
      <c r="GQS2" s="570"/>
      <c r="GQT2" s="570"/>
      <c r="GQU2" s="570"/>
      <c r="GQV2" s="570"/>
      <c r="GQW2" s="570"/>
      <c r="GQX2" s="570"/>
      <c r="GQY2" s="570"/>
      <c r="GQZ2" s="570"/>
      <c r="GRA2" s="570"/>
      <c r="GRB2" s="570"/>
      <c r="GRC2" s="570"/>
      <c r="GRD2" s="570"/>
      <c r="GRE2" s="570"/>
      <c r="GRF2" s="570"/>
      <c r="GRG2" s="570"/>
      <c r="GRH2" s="570"/>
      <c r="GRI2" s="570"/>
      <c r="GRJ2" s="570"/>
      <c r="GRK2" s="570"/>
      <c r="GRL2" s="570"/>
      <c r="GRM2" s="570"/>
      <c r="GRN2" s="570"/>
      <c r="GRO2" s="570"/>
      <c r="GRP2" s="570"/>
      <c r="GRQ2" s="570"/>
      <c r="GRR2" s="570"/>
      <c r="GRS2" s="570"/>
      <c r="GRT2" s="570"/>
      <c r="GRU2" s="570"/>
      <c r="GRV2" s="570"/>
      <c r="GRW2" s="570"/>
      <c r="GRX2" s="570"/>
      <c r="GRY2" s="570"/>
      <c r="GRZ2" s="570"/>
      <c r="GSA2" s="570"/>
      <c r="GSB2" s="570"/>
      <c r="GSC2" s="570"/>
      <c r="GSD2" s="570"/>
      <c r="GSE2" s="570"/>
      <c r="GSF2" s="570"/>
      <c r="GSG2" s="570"/>
      <c r="GSH2" s="570"/>
      <c r="GSI2" s="570"/>
      <c r="GSJ2" s="570"/>
      <c r="GSK2" s="570"/>
      <c r="GSL2" s="570"/>
      <c r="GSM2" s="570"/>
      <c r="GSN2" s="570"/>
      <c r="GSO2" s="570"/>
      <c r="GSP2" s="570"/>
      <c r="GSQ2" s="570"/>
      <c r="GSR2" s="570"/>
      <c r="GSS2" s="570"/>
      <c r="GST2" s="570"/>
      <c r="GSU2" s="570"/>
      <c r="GSV2" s="570"/>
      <c r="GSW2" s="570"/>
      <c r="GSX2" s="570"/>
      <c r="GSY2" s="570"/>
      <c r="GSZ2" s="570"/>
      <c r="GTA2" s="570"/>
      <c r="GTB2" s="570"/>
      <c r="GTC2" s="570"/>
      <c r="GTD2" s="570"/>
      <c r="GTE2" s="570"/>
      <c r="GTF2" s="570"/>
      <c r="GTG2" s="570"/>
      <c r="GTH2" s="570"/>
      <c r="GTI2" s="570"/>
      <c r="GTJ2" s="570"/>
      <c r="GTK2" s="570"/>
      <c r="GTL2" s="570"/>
      <c r="GTM2" s="570"/>
      <c r="GTN2" s="570"/>
      <c r="GTO2" s="570"/>
      <c r="GTP2" s="570"/>
      <c r="GTQ2" s="570"/>
      <c r="GTR2" s="570"/>
      <c r="GTS2" s="570"/>
      <c r="GTT2" s="570"/>
      <c r="GTU2" s="570"/>
      <c r="GTV2" s="570"/>
      <c r="GTW2" s="570"/>
      <c r="GTX2" s="570"/>
      <c r="GTY2" s="570"/>
      <c r="GTZ2" s="570"/>
      <c r="GUA2" s="570"/>
      <c r="GUB2" s="570"/>
      <c r="GUC2" s="570"/>
      <c r="GUD2" s="570"/>
      <c r="GUE2" s="570"/>
      <c r="GUF2" s="570"/>
      <c r="GUG2" s="570"/>
      <c r="GUH2" s="570"/>
      <c r="GUI2" s="570"/>
      <c r="GUJ2" s="570"/>
      <c r="GUK2" s="570"/>
      <c r="GUL2" s="570"/>
      <c r="GUM2" s="570"/>
      <c r="GUN2" s="570"/>
      <c r="GUO2" s="570"/>
      <c r="GUP2" s="570"/>
      <c r="GUQ2" s="570"/>
      <c r="GUR2" s="570"/>
      <c r="GUS2" s="570"/>
      <c r="GUT2" s="570"/>
      <c r="GUU2" s="570"/>
      <c r="GUV2" s="570"/>
      <c r="GUW2" s="570"/>
      <c r="GUX2" s="570"/>
      <c r="GUY2" s="570"/>
      <c r="GUZ2" s="570"/>
      <c r="GVA2" s="570"/>
      <c r="GVB2" s="570"/>
      <c r="GVC2" s="570"/>
      <c r="GVD2" s="570"/>
      <c r="GVE2" s="570"/>
      <c r="GVF2" s="570"/>
      <c r="GVG2" s="570"/>
      <c r="GVH2" s="570"/>
      <c r="GVI2" s="570"/>
      <c r="GVJ2" s="570"/>
      <c r="GVK2" s="570"/>
      <c r="GVL2" s="570"/>
      <c r="GVM2" s="570"/>
      <c r="GVN2" s="570"/>
      <c r="GVO2" s="570"/>
      <c r="GVP2" s="570"/>
      <c r="GVQ2" s="570"/>
      <c r="GVR2" s="570"/>
      <c r="GVS2" s="570"/>
      <c r="GVT2" s="570"/>
      <c r="GVU2" s="570"/>
      <c r="GVV2" s="570"/>
      <c r="GVW2" s="570"/>
      <c r="GVX2" s="570"/>
      <c r="GVY2" s="570"/>
      <c r="GVZ2" s="570"/>
      <c r="GWA2" s="570"/>
      <c r="GWB2" s="570"/>
      <c r="GWC2" s="570"/>
      <c r="GWD2" s="570"/>
      <c r="GWE2" s="570"/>
      <c r="GWF2" s="570"/>
      <c r="GWG2" s="570"/>
      <c r="GWH2" s="570"/>
      <c r="GWI2" s="570"/>
      <c r="GWJ2" s="570"/>
      <c r="GWK2" s="570"/>
      <c r="GWL2" s="570"/>
      <c r="GWM2" s="570"/>
      <c r="GWN2" s="570"/>
      <c r="GWO2" s="570"/>
      <c r="GWP2" s="570"/>
      <c r="GWQ2" s="570"/>
      <c r="GWR2" s="570"/>
      <c r="GWS2" s="570"/>
      <c r="GWT2" s="570"/>
      <c r="GWU2" s="570"/>
      <c r="GWV2" s="570"/>
      <c r="GWW2" s="570"/>
      <c r="GWX2" s="570"/>
      <c r="GWY2" s="570"/>
      <c r="GWZ2" s="570"/>
      <c r="GXA2" s="570"/>
      <c r="GXB2" s="570"/>
      <c r="GXC2" s="570"/>
      <c r="GXD2" s="570"/>
      <c r="GXE2" s="570"/>
      <c r="GXF2" s="570"/>
      <c r="GXG2" s="570"/>
      <c r="GXH2" s="570"/>
      <c r="GXI2" s="570"/>
      <c r="GXJ2" s="570"/>
      <c r="GXK2" s="570"/>
      <c r="GXL2" s="570"/>
      <c r="GXM2" s="570"/>
      <c r="GXN2" s="570"/>
      <c r="GXO2" s="570"/>
      <c r="GXP2" s="570"/>
      <c r="GXQ2" s="570"/>
      <c r="GXR2" s="570"/>
      <c r="GXS2" s="570"/>
      <c r="GXT2" s="570"/>
      <c r="GXU2" s="570"/>
      <c r="GXV2" s="570"/>
      <c r="GXW2" s="570"/>
      <c r="GXX2" s="570"/>
      <c r="GXY2" s="570"/>
      <c r="GXZ2" s="570"/>
      <c r="GYA2" s="570"/>
      <c r="GYB2" s="570"/>
      <c r="GYC2" s="570"/>
      <c r="GYD2" s="570"/>
      <c r="GYE2" s="570"/>
      <c r="GYF2" s="570"/>
      <c r="GYG2" s="570"/>
      <c r="GYH2" s="570"/>
      <c r="GYI2" s="570"/>
      <c r="GYJ2" s="570"/>
      <c r="GYK2" s="570"/>
      <c r="GYL2" s="570"/>
      <c r="GYM2" s="570"/>
      <c r="GYN2" s="570"/>
      <c r="GYO2" s="570"/>
      <c r="GYP2" s="570"/>
      <c r="GYQ2" s="570"/>
      <c r="GYR2" s="570"/>
      <c r="GYS2" s="570"/>
      <c r="GYT2" s="570"/>
      <c r="GYU2" s="570"/>
      <c r="GYV2" s="570"/>
      <c r="GYW2" s="570"/>
      <c r="GYX2" s="570"/>
      <c r="GYY2" s="570"/>
      <c r="GYZ2" s="570"/>
      <c r="GZA2" s="570"/>
      <c r="GZB2" s="570"/>
      <c r="GZC2" s="570"/>
      <c r="GZD2" s="570"/>
      <c r="GZE2" s="570"/>
      <c r="GZF2" s="570"/>
      <c r="GZG2" s="570"/>
      <c r="GZH2" s="570"/>
      <c r="GZI2" s="570"/>
      <c r="GZJ2" s="570"/>
      <c r="GZK2" s="570"/>
      <c r="GZL2" s="570"/>
      <c r="GZM2" s="570"/>
      <c r="GZN2" s="570"/>
      <c r="GZO2" s="570"/>
      <c r="GZP2" s="570"/>
      <c r="GZQ2" s="570"/>
      <c r="GZR2" s="570"/>
      <c r="GZS2" s="570"/>
      <c r="GZT2" s="570"/>
      <c r="GZU2" s="570"/>
      <c r="GZV2" s="570"/>
      <c r="GZW2" s="570"/>
      <c r="GZX2" s="570"/>
      <c r="GZY2" s="570"/>
      <c r="GZZ2" s="570"/>
      <c r="HAA2" s="570"/>
      <c r="HAB2" s="570"/>
      <c r="HAC2" s="570"/>
      <c r="HAD2" s="570"/>
      <c r="HAE2" s="570"/>
      <c r="HAF2" s="570"/>
      <c r="HAG2" s="570"/>
      <c r="HAH2" s="570"/>
      <c r="HAI2" s="570"/>
      <c r="HAJ2" s="570"/>
      <c r="HAK2" s="570"/>
      <c r="HAL2" s="570"/>
      <c r="HAM2" s="570"/>
      <c r="HAN2" s="570"/>
      <c r="HAO2" s="570"/>
      <c r="HAP2" s="570"/>
      <c r="HAQ2" s="570"/>
      <c r="HAR2" s="570"/>
      <c r="HAS2" s="570"/>
      <c r="HAT2" s="570"/>
      <c r="HAU2" s="570"/>
      <c r="HAV2" s="570"/>
      <c r="HAW2" s="570"/>
      <c r="HAX2" s="570"/>
      <c r="HAY2" s="570"/>
      <c r="HAZ2" s="570"/>
      <c r="HBA2" s="570"/>
      <c r="HBB2" s="570"/>
      <c r="HBC2" s="570"/>
      <c r="HBD2" s="570"/>
      <c r="HBE2" s="570"/>
      <c r="HBF2" s="570"/>
      <c r="HBG2" s="570"/>
      <c r="HBH2" s="570"/>
      <c r="HBI2" s="570"/>
      <c r="HBJ2" s="570"/>
      <c r="HBK2" s="570"/>
      <c r="HBL2" s="570"/>
      <c r="HBM2" s="570"/>
      <c r="HBN2" s="570"/>
      <c r="HBO2" s="570"/>
      <c r="HBP2" s="570"/>
      <c r="HBQ2" s="570"/>
      <c r="HBR2" s="570"/>
      <c r="HBS2" s="570"/>
      <c r="HBT2" s="570"/>
      <c r="HBU2" s="570"/>
      <c r="HBV2" s="570"/>
      <c r="HBW2" s="570"/>
      <c r="HBX2" s="570"/>
      <c r="HBY2" s="570"/>
      <c r="HBZ2" s="570"/>
      <c r="HCA2" s="570"/>
      <c r="HCB2" s="570"/>
      <c r="HCC2" s="570"/>
      <c r="HCD2" s="570"/>
      <c r="HCE2" s="570"/>
      <c r="HCF2" s="570"/>
      <c r="HCG2" s="570"/>
      <c r="HCH2" s="570"/>
      <c r="HCI2" s="570"/>
      <c r="HCJ2" s="570"/>
      <c r="HCK2" s="570"/>
      <c r="HCL2" s="570"/>
      <c r="HCM2" s="570"/>
      <c r="HCN2" s="570"/>
      <c r="HCO2" s="570"/>
      <c r="HCP2" s="570"/>
      <c r="HCQ2" s="570"/>
      <c r="HCR2" s="570"/>
      <c r="HCS2" s="570"/>
      <c r="HCT2" s="570"/>
      <c r="HCU2" s="570"/>
      <c r="HCV2" s="570"/>
      <c r="HCW2" s="570"/>
      <c r="HCX2" s="570"/>
      <c r="HCY2" s="570"/>
      <c r="HCZ2" s="570"/>
      <c r="HDA2" s="570"/>
      <c r="HDB2" s="570"/>
      <c r="HDC2" s="570"/>
      <c r="HDD2" s="570"/>
      <c r="HDE2" s="570"/>
      <c r="HDF2" s="570"/>
      <c r="HDG2" s="570"/>
      <c r="HDH2" s="570"/>
      <c r="HDI2" s="570"/>
      <c r="HDJ2" s="570"/>
      <c r="HDK2" s="570"/>
      <c r="HDL2" s="570"/>
      <c r="HDM2" s="570"/>
      <c r="HDN2" s="570"/>
      <c r="HDO2" s="570"/>
      <c r="HDP2" s="570"/>
      <c r="HDQ2" s="570"/>
      <c r="HDR2" s="570"/>
      <c r="HDS2" s="570"/>
      <c r="HDT2" s="570"/>
      <c r="HDU2" s="570"/>
      <c r="HDV2" s="570"/>
      <c r="HDW2" s="570"/>
      <c r="HDX2" s="570"/>
      <c r="HDY2" s="570"/>
      <c r="HDZ2" s="570"/>
      <c r="HEA2" s="570"/>
      <c r="HEB2" s="570"/>
      <c r="HEC2" s="570"/>
      <c r="HED2" s="570"/>
      <c r="HEE2" s="570"/>
      <c r="HEF2" s="570"/>
      <c r="HEG2" s="570"/>
      <c r="HEH2" s="570"/>
      <c r="HEI2" s="570"/>
      <c r="HEJ2" s="570"/>
      <c r="HEK2" s="570"/>
      <c r="HEL2" s="570"/>
      <c r="HEM2" s="570"/>
      <c r="HEN2" s="570"/>
      <c r="HEO2" s="570"/>
      <c r="HEP2" s="570"/>
      <c r="HEQ2" s="570"/>
      <c r="HER2" s="570"/>
      <c r="HES2" s="570"/>
      <c r="HET2" s="570"/>
      <c r="HEU2" s="570"/>
      <c r="HEV2" s="570"/>
      <c r="HEW2" s="570"/>
      <c r="HEX2" s="570"/>
      <c r="HEY2" s="570"/>
      <c r="HEZ2" s="570"/>
      <c r="HFA2" s="570"/>
      <c r="HFB2" s="570"/>
      <c r="HFC2" s="570"/>
      <c r="HFD2" s="570"/>
      <c r="HFE2" s="570"/>
      <c r="HFF2" s="570"/>
      <c r="HFG2" s="570"/>
      <c r="HFH2" s="570"/>
      <c r="HFI2" s="570"/>
      <c r="HFJ2" s="570"/>
      <c r="HFK2" s="570"/>
      <c r="HFL2" s="570"/>
      <c r="HFM2" s="570"/>
      <c r="HFN2" s="570"/>
      <c r="HFO2" s="570"/>
      <c r="HFP2" s="570"/>
      <c r="HFQ2" s="570"/>
      <c r="HFR2" s="570"/>
      <c r="HFS2" s="570"/>
      <c r="HFT2" s="570"/>
      <c r="HFU2" s="570"/>
      <c r="HFV2" s="570"/>
      <c r="HFW2" s="570"/>
      <c r="HFX2" s="570"/>
      <c r="HFY2" s="570"/>
      <c r="HFZ2" s="570"/>
      <c r="HGA2" s="570"/>
      <c r="HGB2" s="570"/>
      <c r="HGC2" s="570"/>
      <c r="HGD2" s="570"/>
      <c r="HGE2" s="570"/>
      <c r="HGF2" s="570"/>
      <c r="HGG2" s="570"/>
      <c r="HGH2" s="570"/>
      <c r="HGI2" s="570"/>
      <c r="HGJ2" s="570"/>
      <c r="HGK2" s="570"/>
      <c r="HGL2" s="570"/>
      <c r="HGM2" s="570"/>
      <c r="HGN2" s="570"/>
      <c r="HGO2" s="570"/>
      <c r="HGP2" s="570"/>
      <c r="HGQ2" s="570"/>
      <c r="HGR2" s="570"/>
      <c r="HGS2" s="570"/>
      <c r="HGT2" s="570"/>
      <c r="HGU2" s="570"/>
      <c r="HGV2" s="570"/>
      <c r="HGW2" s="570"/>
      <c r="HGX2" s="570"/>
      <c r="HGY2" s="570"/>
      <c r="HGZ2" s="570"/>
      <c r="HHA2" s="570"/>
      <c r="HHB2" s="570"/>
      <c r="HHC2" s="570"/>
      <c r="HHD2" s="570"/>
      <c r="HHE2" s="570"/>
      <c r="HHF2" s="570"/>
      <c r="HHG2" s="570"/>
      <c r="HHH2" s="570"/>
      <c r="HHI2" s="570"/>
      <c r="HHJ2" s="570"/>
      <c r="HHK2" s="570"/>
      <c r="HHL2" s="570"/>
      <c r="HHM2" s="570"/>
      <c r="HHN2" s="570"/>
      <c r="HHO2" s="570"/>
      <c r="HHP2" s="570"/>
      <c r="HHQ2" s="570"/>
      <c r="HHR2" s="570"/>
      <c r="HHS2" s="570"/>
      <c r="HHT2" s="570"/>
      <c r="HHU2" s="570"/>
      <c r="HHV2" s="570"/>
      <c r="HHW2" s="570"/>
      <c r="HHX2" s="570"/>
      <c r="HHY2" s="570"/>
      <c r="HHZ2" s="570"/>
      <c r="HIA2" s="570"/>
      <c r="HIB2" s="570"/>
      <c r="HIC2" s="570"/>
      <c r="HID2" s="570"/>
      <c r="HIE2" s="570"/>
      <c r="HIF2" s="570"/>
      <c r="HIG2" s="570"/>
      <c r="HIH2" s="570"/>
      <c r="HII2" s="570"/>
      <c r="HIJ2" s="570"/>
      <c r="HIK2" s="570"/>
      <c r="HIL2" s="570"/>
      <c r="HIM2" s="570"/>
      <c r="HIN2" s="570"/>
      <c r="HIO2" s="570"/>
      <c r="HIP2" s="570"/>
      <c r="HIQ2" s="570"/>
      <c r="HIR2" s="570"/>
      <c r="HIS2" s="570"/>
      <c r="HIT2" s="570"/>
      <c r="HIU2" s="570"/>
      <c r="HIV2" s="570"/>
      <c r="HIW2" s="570"/>
      <c r="HIX2" s="570"/>
      <c r="HIY2" s="570"/>
      <c r="HIZ2" s="570"/>
      <c r="HJA2" s="570"/>
      <c r="HJB2" s="570"/>
      <c r="HJC2" s="570"/>
      <c r="HJD2" s="570"/>
      <c r="HJE2" s="570"/>
      <c r="HJF2" s="570"/>
      <c r="HJG2" s="570"/>
      <c r="HJH2" s="570"/>
      <c r="HJI2" s="570"/>
      <c r="HJJ2" s="570"/>
      <c r="HJK2" s="570"/>
      <c r="HJL2" s="570"/>
      <c r="HJM2" s="570"/>
      <c r="HJN2" s="570"/>
      <c r="HJO2" s="570"/>
      <c r="HJP2" s="570"/>
      <c r="HJQ2" s="570"/>
      <c r="HJR2" s="570"/>
      <c r="HJS2" s="570"/>
      <c r="HJT2" s="570"/>
      <c r="HJU2" s="570"/>
      <c r="HJV2" s="570"/>
      <c r="HJW2" s="570"/>
      <c r="HJX2" s="570"/>
      <c r="HJY2" s="570"/>
      <c r="HJZ2" s="570"/>
      <c r="HKA2" s="570"/>
      <c r="HKB2" s="570"/>
      <c r="HKC2" s="570"/>
      <c r="HKD2" s="570"/>
      <c r="HKE2" s="570"/>
      <c r="HKF2" s="570"/>
      <c r="HKG2" s="570"/>
      <c r="HKH2" s="570"/>
      <c r="HKI2" s="570"/>
      <c r="HKJ2" s="570"/>
      <c r="HKK2" s="570"/>
      <c r="HKL2" s="570"/>
      <c r="HKM2" s="570"/>
      <c r="HKN2" s="570"/>
      <c r="HKO2" s="570"/>
      <c r="HKP2" s="570"/>
      <c r="HKQ2" s="570"/>
      <c r="HKR2" s="570"/>
      <c r="HKS2" s="570"/>
      <c r="HKT2" s="570"/>
      <c r="HKU2" s="570"/>
      <c r="HKV2" s="570"/>
      <c r="HKW2" s="570"/>
      <c r="HKX2" s="570"/>
      <c r="HKY2" s="570"/>
      <c r="HKZ2" s="570"/>
      <c r="HLA2" s="570"/>
      <c r="HLB2" s="570"/>
      <c r="HLC2" s="570"/>
      <c r="HLD2" s="570"/>
      <c r="HLE2" s="570"/>
      <c r="HLF2" s="570"/>
      <c r="HLG2" s="570"/>
      <c r="HLH2" s="570"/>
      <c r="HLI2" s="570"/>
      <c r="HLJ2" s="570"/>
      <c r="HLK2" s="570"/>
      <c r="HLL2" s="570"/>
      <c r="HLM2" s="570"/>
      <c r="HLN2" s="570"/>
      <c r="HLO2" s="570"/>
      <c r="HLP2" s="570"/>
      <c r="HLQ2" s="570"/>
      <c r="HLR2" s="570"/>
      <c r="HLS2" s="570"/>
      <c r="HLT2" s="570"/>
      <c r="HLU2" s="570"/>
      <c r="HLV2" s="570"/>
      <c r="HLW2" s="570"/>
      <c r="HLX2" s="570"/>
      <c r="HLY2" s="570"/>
      <c r="HLZ2" s="570"/>
      <c r="HMA2" s="570"/>
      <c r="HMB2" s="570"/>
      <c r="HMC2" s="570"/>
      <c r="HMD2" s="570"/>
      <c r="HME2" s="570"/>
      <c r="HMF2" s="570"/>
      <c r="HMG2" s="570"/>
      <c r="HMH2" s="570"/>
      <c r="HMI2" s="570"/>
      <c r="HMJ2" s="570"/>
      <c r="HMK2" s="570"/>
      <c r="HML2" s="570"/>
      <c r="HMM2" s="570"/>
      <c r="HMN2" s="570"/>
      <c r="HMO2" s="570"/>
      <c r="HMP2" s="570"/>
      <c r="HMQ2" s="570"/>
      <c r="HMR2" s="570"/>
      <c r="HMS2" s="570"/>
      <c r="HMT2" s="570"/>
      <c r="HMU2" s="570"/>
      <c r="HMV2" s="570"/>
      <c r="HMW2" s="570"/>
      <c r="HMX2" s="570"/>
      <c r="HMY2" s="570"/>
      <c r="HMZ2" s="570"/>
      <c r="HNA2" s="570"/>
      <c r="HNB2" s="570"/>
      <c r="HNC2" s="570"/>
      <c r="HND2" s="570"/>
      <c r="HNE2" s="570"/>
      <c r="HNF2" s="570"/>
      <c r="HNG2" s="570"/>
      <c r="HNH2" s="570"/>
      <c r="HNI2" s="570"/>
      <c r="HNJ2" s="570"/>
      <c r="HNK2" s="570"/>
      <c r="HNL2" s="570"/>
      <c r="HNM2" s="570"/>
      <c r="HNN2" s="570"/>
      <c r="HNO2" s="570"/>
      <c r="HNP2" s="570"/>
      <c r="HNQ2" s="570"/>
      <c r="HNR2" s="570"/>
      <c r="HNS2" s="570"/>
      <c r="HNT2" s="570"/>
      <c r="HNU2" s="570"/>
      <c r="HNV2" s="570"/>
      <c r="HNW2" s="570"/>
      <c r="HNX2" s="570"/>
      <c r="HNY2" s="570"/>
      <c r="HNZ2" s="570"/>
      <c r="HOA2" s="570"/>
      <c r="HOB2" s="570"/>
      <c r="HOC2" s="570"/>
      <c r="HOD2" s="570"/>
      <c r="HOE2" s="570"/>
      <c r="HOF2" s="570"/>
      <c r="HOG2" s="570"/>
      <c r="HOH2" s="570"/>
      <c r="HOI2" s="570"/>
      <c r="HOJ2" s="570"/>
      <c r="HOK2" s="570"/>
      <c r="HOL2" s="570"/>
      <c r="HOM2" s="570"/>
      <c r="HON2" s="570"/>
      <c r="HOO2" s="570"/>
      <c r="HOP2" s="570"/>
      <c r="HOQ2" s="570"/>
      <c r="HOR2" s="570"/>
      <c r="HOS2" s="570"/>
      <c r="HOT2" s="570"/>
      <c r="HOU2" s="570"/>
      <c r="HOV2" s="570"/>
      <c r="HOW2" s="570"/>
      <c r="HOX2" s="570"/>
      <c r="HOY2" s="570"/>
      <c r="HOZ2" s="570"/>
      <c r="HPA2" s="570"/>
      <c r="HPB2" s="570"/>
      <c r="HPC2" s="570"/>
      <c r="HPD2" s="570"/>
      <c r="HPE2" s="570"/>
      <c r="HPF2" s="570"/>
      <c r="HPG2" s="570"/>
      <c r="HPH2" s="570"/>
      <c r="HPI2" s="570"/>
      <c r="HPJ2" s="570"/>
      <c r="HPK2" s="570"/>
      <c r="HPL2" s="570"/>
      <c r="HPM2" s="570"/>
      <c r="HPN2" s="570"/>
      <c r="HPO2" s="570"/>
      <c r="HPP2" s="570"/>
      <c r="HPQ2" s="570"/>
      <c r="HPR2" s="570"/>
      <c r="HPS2" s="570"/>
      <c r="HPT2" s="570"/>
      <c r="HPU2" s="570"/>
      <c r="HPV2" s="570"/>
      <c r="HPW2" s="570"/>
      <c r="HPX2" s="570"/>
      <c r="HPY2" s="570"/>
      <c r="HPZ2" s="570"/>
      <c r="HQA2" s="570"/>
      <c r="HQB2" s="570"/>
      <c r="HQC2" s="570"/>
      <c r="HQD2" s="570"/>
      <c r="HQE2" s="570"/>
      <c r="HQF2" s="570"/>
      <c r="HQG2" s="570"/>
      <c r="HQH2" s="570"/>
      <c r="HQI2" s="570"/>
      <c r="HQJ2" s="570"/>
      <c r="HQK2" s="570"/>
      <c r="HQL2" s="570"/>
      <c r="HQM2" s="570"/>
      <c r="HQN2" s="570"/>
      <c r="HQO2" s="570"/>
      <c r="HQP2" s="570"/>
      <c r="HQQ2" s="570"/>
      <c r="HQR2" s="570"/>
      <c r="HQS2" s="570"/>
      <c r="HQT2" s="570"/>
      <c r="HQU2" s="570"/>
      <c r="HQV2" s="570"/>
      <c r="HQW2" s="570"/>
      <c r="HQX2" s="570"/>
      <c r="HQY2" s="570"/>
      <c r="HQZ2" s="570"/>
      <c r="HRA2" s="570"/>
      <c r="HRB2" s="570"/>
      <c r="HRC2" s="570"/>
      <c r="HRD2" s="570"/>
      <c r="HRE2" s="570"/>
      <c r="HRF2" s="570"/>
      <c r="HRG2" s="570"/>
      <c r="HRH2" s="570"/>
      <c r="HRI2" s="570"/>
      <c r="HRJ2" s="570"/>
      <c r="HRK2" s="570"/>
      <c r="HRL2" s="570"/>
      <c r="HRM2" s="570"/>
      <c r="HRN2" s="570"/>
      <c r="HRO2" s="570"/>
      <c r="HRP2" s="570"/>
      <c r="HRQ2" s="570"/>
      <c r="HRR2" s="570"/>
      <c r="HRS2" s="570"/>
      <c r="HRT2" s="570"/>
      <c r="HRU2" s="570"/>
      <c r="HRV2" s="570"/>
      <c r="HRW2" s="570"/>
      <c r="HRX2" s="570"/>
      <c r="HRY2" s="570"/>
      <c r="HRZ2" s="570"/>
      <c r="HSA2" s="570"/>
      <c r="HSB2" s="570"/>
      <c r="HSC2" s="570"/>
      <c r="HSD2" s="570"/>
      <c r="HSE2" s="570"/>
      <c r="HSF2" s="570"/>
      <c r="HSG2" s="570"/>
      <c r="HSH2" s="570"/>
      <c r="HSI2" s="570"/>
      <c r="HSJ2" s="570"/>
      <c r="HSK2" s="570"/>
      <c r="HSL2" s="570"/>
      <c r="HSM2" s="570"/>
      <c r="HSN2" s="570"/>
      <c r="HSO2" s="570"/>
      <c r="HSP2" s="570"/>
      <c r="HSQ2" s="570"/>
      <c r="HSR2" s="570"/>
      <c r="HSS2" s="570"/>
      <c r="HST2" s="570"/>
      <c r="HSU2" s="570"/>
      <c r="HSV2" s="570"/>
      <c r="HSW2" s="570"/>
      <c r="HSX2" s="570"/>
      <c r="HSY2" s="570"/>
      <c r="HSZ2" s="570"/>
      <c r="HTA2" s="570"/>
      <c r="HTB2" s="570"/>
      <c r="HTC2" s="570"/>
      <c r="HTD2" s="570"/>
      <c r="HTE2" s="570"/>
      <c r="HTF2" s="570"/>
      <c r="HTG2" s="570"/>
      <c r="HTH2" s="570"/>
      <c r="HTI2" s="570"/>
      <c r="HTJ2" s="570"/>
      <c r="HTK2" s="570"/>
      <c r="HTL2" s="570"/>
      <c r="HTM2" s="570"/>
      <c r="HTN2" s="570"/>
      <c r="HTO2" s="570"/>
      <c r="HTP2" s="570"/>
      <c r="HTQ2" s="570"/>
      <c r="HTR2" s="570"/>
      <c r="HTS2" s="570"/>
      <c r="HTT2" s="570"/>
      <c r="HTU2" s="570"/>
      <c r="HTV2" s="570"/>
      <c r="HTW2" s="570"/>
      <c r="HTX2" s="570"/>
      <c r="HTY2" s="570"/>
      <c r="HTZ2" s="570"/>
      <c r="HUA2" s="570"/>
      <c r="HUB2" s="570"/>
      <c r="HUC2" s="570"/>
      <c r="HUD2" s="570"/>
      <c r="HUE2" s="570"/>
      <c r="HUF2" s="570"/>
      <c r="HUG2" s="570"/>
      <c r="HUH2" s="570"/>
      <c r="HUI2" s="570"/>
      <c r="HUJ2" s="570"/>
      <c r="HUK2" s="570"/>
      <c r="HUL2" s="570"/>
      <c r="HUM2" s="570"/>
      <c r="HUN2" s="570"/>
      <c r="HUO2" s="570"/>
      <c r="HUP2" s="570"/>
      <c r="HUQ2" s="570"/>
      <c r="HUR2" s="570"/>
      <c r="HUS2" s="570"/>
      <c r="HUT2" s="570"/>
      <c r="HUU2" s="570"/>
      <c r="HUV2" s="570"/>
      <c r="HUW2" s="570"/>
      <c r="HUX2" s="570"/>
      <c r="HUY2" s="570"/>
      <c r="HUZ2" s="570"/>
      <c r="HVA2" s="570"/>
      <c r="HVB2" s="570"/>
      <c r="HVC2" s="570"/>
      <c r="HVD2" s="570"/>
      <c r="HVE2" s="570"/>
      <c r="HVF2" s="570"/>
      <c r="HVG2" s="570"/>
      <c r="HVH2" s="570"/>
      <c r="HVI2" s="570"/>
      <c r="HVJ2" s="570"/>
      <c r="HVK2" s="570"/>
      <c r="HVL2" s="570"/>
      <c r="HVM2" s="570"/>
      <c r="HVN2" s="570"/>
      <c r="HVO2" s="570"/>
      <c r="HVP2" s="570"/>
      <c r="HVQ2" s="570"/>
      <c r="HVR2" s="570"/>
      <c r="HVS2" s="570"/>
      <c r="HVT2" s="570"/>
      <c r="HVU2" s="570"/>
      <c r="HVV2" s="570"/>
      <c r="HVW2" s="570"/>
      <c r="HVX2" s="570"/>
      <c r="HVY2" s="570"/>
      <c r="HVZ2" s="570"/>
      <c r="HWA2" s="570"/>
      <c r="HWB2" s="570"/>
      <c r="HWC2" s="570"/>
      <c r="HWD2" s="570"/>
      <c r="HWE2" s="570"/>
      <c r="HWF2" s="570"/>
      <c r="HWG2" s="570"/>
      <c r="HWH2" s="570"/>
      <c r="HWI2" s="570"/>
      <c r="HWJ2" s="570"/>
      <c r="HWK2" s="570"/>
      <c r="HWL2" s="570"/>
      <c r="HWM2" s="570"/>
      <c r="HWN2" s="570"/>
      <c r="HWO2" s="570"/>
      <c r="HWP2" s="570"/>
      <c r="HWQ2" s="570"/>
      <c r="HWR2" s="570"/>
      <c r="HWS2" s="570"/>
      <c r="HWT2" s="570"/>
      <c r="HWU2" s="570"/>
      <c r="HWV2" s="570"/>
      <c r="HWW2" s="570"/>
      <c r="HWX2" s="570"/>
      <c r="HWY2" s="570"/>
      <c r="HWZ2" s="570"/>
      <c r="HXA2" s="570"/>
      <c r="HXB2" s="570"/>
      <c r="HXC2" s="570"/>
      <c r="HXD2" s="570"/>
      <c r="HXE2" s="570"/>
      <c r="HXF2" s="570"/>
      <c r="HXG2" s="570"/>
      <c r="HXH2" s="570"/>
      <c r="HXI2" s="570"/>
      <c r="HXJ2" s="570"/>
      <c r="HXK2" s="570"/>
      <c r="HXL2" s="570"/>
      <c r="HXM2" s="570"/>
      <c r="HXN2" s="570"/>
      <c r="HXO2" s="570"/>
      <c r="HXP2" s="570"/>
      <c r="HXQ2" s="570"/>
      <c r="HXR2" s="570"/>
      <c r="HXS2" s="570"/>
      <c r="HXT2" s="570"/>
      <c r="HXU2" s="570"/>
      <c r="HXV2" s="570"/>
      <c r="HXW2" s="570"/>
      <c r="HXX2" s="570"/>
      <c r="HXY2" s="570"/>
      <c r="HXZ2" s="570"/>
      <c r="HYA2" s="570"/>
      <c r="HYB2" s="570"/>
      <c r="HYC2" s="570"/>
      <c r="HYD2" s="570"/>
      <c r="HYE2" s="570"/>
      <c r="HYF2" s="570"/>
      <c r="HYG2" s="570"/>
      <c r="HYH2" s="570"/>
      <c r="HYI2" s="570"/>
      <c r="HYJ2" s="570"/>
      <c r="HYK2" s="570"/>
      <c r="HYL2" s="570"/>
      <c r="HYM2" s="570"/>
      <c r="HYN2" s="570"/>
      <c r="HYO2" s="570"/>
      <c r="HYP2" s="570"/>
      <c r="HYQ2" s="570"/>
      <c r="HYR2" s="570"/>
      <c r="HYS2" s="570"/>
      <c r="HYT2" s="570"/>
      <c r="HYU2" s="570"/>
      <c r="HYV2" s="570"/>
      <c r="HYW2" s="570"/>
      <c r="HYX2" s="570"/>
      <c r="HYY2" s="570"/>
      <c r="HYZ2" s="570"/>
      <c r="HZA2" s="570"/>
      <c r="HZB2" s="570"/>
      <c r="HZC2" s="570"/>
      <c r="HZD2" s="570"/>
      <c r="HZE2" s="570"/>
      <c r="HZF2" s="570"/>
      <c r="HZG2" s="570"/>
      <c r="HZH2" s="570"/>
      <c r="HZI2" s="570"/>
      <c r="HZJ2" s="570"/>
      <c r="HZK2" s="570"/>
      <c r="HZL2" s="570"/>
      <c r="HZM2" s="570"/>
      <c r="HZN2" s="570"/>
      <c r="HZO2" s="570"/>
      <c r="HZP2" s="570"/>
      <c r="HZQ2" s="570"/>
      <c r="HZR2" s="570"/>
      <c r="HZS2" s="570"/>
      <c r="HZT2" s="570"/>
      <c r="HZU2" s="570"/>
      <c r="HZV2" s="570"/>
      <c r="HZW2" s="570"/>
      <c r="HZX2" s="570"/>
      <c r="HZY2" s="570"/>
      <c r="HZZ2" s="570"/>
      <c r="IAA2" s="570"/>
      <c r="IAB2" s="570"/>
      <c r="IAC2" s="570"/>
      <c r="IAD2" s="570"/>
      <c r="IAE2" s="570"/>
      <c r="IAF2" s="570"/>
      <c r="IAG2" s="570"/>
      <c r="IAH2" s="570"/>
      <c r="IAI2" s="570"/>
      <c r="IAJ2" s="570"/>
      <c r="IAK2" s="570"/>
      <c r="IAL2" s="570"/>
      <c r="IAM2" s="570"/>
      <c r="IAN2" s="570"/>
      <c r="IAO2" s="570"/>
      <c r="IAP2" s="570"/>
      <c r="IAQ2" s="570"/>
      <c r="IAR2" s="570"/>
      <c r="IAS2" s="570"/>
      <c r="IAT2" s="570"/>
      <c r="IAU2" s="570"/>
      <c r="IAV2" s="570"/>
      <c r="IAW2" s="570"/>
      <c r="IAX2" s="570"/>
      <c r="IAY2" s="570"/>
      <c r="IAZ2" s="570"/>
      <c r="IBA2" s="570"/>
      <c r="IBB2" s="570"/>
      <c r="IBC2" s="570"/>
      <c r="IBD2" s="570"/>
      <c r="IBE2" s="570"/>
      <c r="IBF2" s="570"/>
      <c r="IBG2" s="570"/>
      <c r="IBH2" s="570"/>
      <c r="IBI2" s="570"/>
      <c r="IBJ2" s="570"/>
      <c r="IBK2" s="570"/>
      <c r="IBL2" s="570"/>
      <c r="IBM2" s="570"/>
      <c r="IBN2" s="570"/>
      <c r="IBO2" s="570"/>
      <c r="IBP2" s="570"/>
      <c r="IBQ2" s="570"/>
      <c r="IBR2" s="570"/>
      <c r="IBS2" s="570"/>
      <c r="IBT2" s="570"/>
      <c r="IBU2" s="570"/>
      <c r="IBV2" s="570"/>
      <c r="IBW2" s="570"/>
      <c r="IBX2" s="570"/>
      <c r="IBY2" s="570"/>
      <c r="IBZ2" s="570"/>
      <c r="ICA2" s="570"/>
      <c r="ICB2" s="570"/>
      <c r="ICC2" s="570"/>
      <c r="ICD2" s="570"/>
      <c r="ICE2" s="570"/>
      <c r="ICF2" s="570"/>
      <c r="ICG2" s="570"/>
      <c r="ICH2" s="570"/>
      <c r="ICI2" s="570"/>
      <c r="ICJ2" s="570"/>
      <c r="ICK2" s="570"/>
      <c r="ICL2" s="570"/>
      <c r="ICM2" s="570"/>
      <c r="ICN2" s="570"/>
      <c r="ICO2" s="570"/>
      <c r="ICP2" s="570"/>
      <c r="ICQ2" s="570"/>
      <c r="ICR2" s="570"/>
      <c r="ICS2" s="570"/>
      <c r="ICT2" s="570"/>
      <c r="ICU2" s="570"/>
      <c r="ICV2" s="570"/>
      <c r="ICW2" s="570"/>
      <c r="ICX2" s="570"/>
      <c r="ICY2" s="570"/>
      <c r="ICZ2" s="570"/>
      <c r="IDA2" s="570"/>
      <c r="IDB2" s="570"/>
      <c r="IDC2" s="570"/>
      <c r="IDD2" s="570"/>
      <c r="IDE2" s="570"/>
      <c r="IDF2" s="570"/>
      <c r="IDG2" s="570"/>
      <c r="IDH2" s="570"/>
      <c r="IDI2" s="570"/>
      <c r="IDJ2" s="570"/>
      <c r="IDK2" s="570"/>
      <c r="IDL2" s="570"/>
      <c r="IDM2" s="570"/>
      <c r="IDN2" s="570"/>
      <c r="IDO2" s="570"/>
      <c r="IDP2" s="570"/>
      <c r="IDQ2" s="570"/>
      <c r="IDR2" s="570"/>
      <c r="IDS2" s="570"/>
      <c r="IDT2" s="570"/>
      <c r="IDU2" s="570"/>
      <c r="IDV2" s="570"/>
      <c r="IDW2" s="570"/>
      <c r="IDX2" s="570"/>
      <c r="IDY2" s="570"/>
      <c r="IDZ2" s="570"/>
      <c r="IEA2" s="570"/>
      <c r="IEB2" s="570"/>
      <c r="IEC2" s="570"/>
      <c r="IED2" s="570"/>
      <c r="IEE2" s="570"/>
      <c r="IEF2" s="570"/>
      <c r="IEG2" s="570"/>
      <c r="IEH2" s="570"/>
      <c r="IEI2" s="570"/>
      <c r="IEJ2" s="570"/>
      <c r="IEK2" s="570"/>
      <c r="IEL2" s="570"/>
      <c r="IEM2" s="570"/>
      <c r="IEN2" s="570"/>
      <c r="IEO2" s="570"/>
      <c r="IEP2" s="570"/>
      <c r="IEQ2" s="570"/>
      <c r="IER2" s="570"/>
      <c r="IES2" s="570"/>
      <c r="IET2" s="570"/>
      <c r="IEU2" s="570"/>
      <c r="IEV2" s="570"/>
      <c r="IEW2" s="570"/>
      <c r="IEX2" s="570"/>
      <c r="IEY2" s="570"/>
      <c r="IEZ2" s="570"/>
      <c r="IFA2" s="570"/>
      <c r="IFB2" s="570"/>
      <c r="IFC2" s="570"/>
      <c r="IFD2" s="570"/>
      <c r="IFE2" s="570"/>
      <c r="IFF2" s="570"/>
      <c r="IFG2" s="570"/>
      <c r="IFH2" s="570"/>
      <c r="IFI2" s="570"/>
      <c r="IFJ2" s="570"/>
      <c r="IFK2" s="570"/>
      <c r="IFL2" s="570"/>
      <c r="IFM2" s="570"/>
      <c r="IFN2" s="570"/>
      <c r="IFO2" s="570"/>
      <c r="IFP2" s="570"/>
      <c r="IFQ2" s="570"/>
      <c r="IFR2" s="570"/>
      <c r="IFS2" s="570"/>
      <c r="IFT2" s="570"/>
      <c r="IFU2" s="570"/>
      <c r="IFV2" s="570"/>
      <c r="IFW2" s="570"/>
      <c r="IFX2" s="570"/>
      <c r="IFY2" s="570"/>
      <c r="IFZ2" s="570"/>
      <c r="IGA2" s="570"/>
      <c r="IGB2" s="570"/>
      <c r="IGC2" s="570"/>
      <c r="IGD2" s="570"/>
      <c r="IGE2" s="570"/>
      <c r="IGF2" s="570"/>
      <c r="IGG2" s="570"/>
      <c r="IGH2" s="570"/>
      <c r="IGI2" s="570"/>
      <c r="IGJ2" s="570"/>
      <c r="IGK2" s="570"/>
      <c r="IGL2" s="570"/>
      <c r="IGM2" s="570"/>
      <c r="IGN2" s="570"/>
      <c r="IGO2" s="570"/>
      <c r="IGP2" s="570"/>
      <c r="IGQ2" s="570"/>
      <c r="IGR2" s="570"/>
      <c r="IGS2" s="570"/>
      <c r="IGT2" s="570"/>
      <c r="IGU2" s="570"/>
      <c r="IGV2" s="570"/>
      <c r="IGW2" s="570"/>
      <c r="IGX2" s="570"/>
      <c r="IGY2" s="570"/>
      <c r="IGZ2" s="570"/>
      <c r="IHA2" s="570"/>
      <c r="IHB2" s="570"/>
      <c r="IHC2" s="570"/>
      <c r="IHD2" s="570"/>
      <c r="IHE2" s="570"/>
      <c r="IHF2" s="570"/>
      <c r="IHG2" s="570"/>
      <c r="IHH2" s="570"/>
      <c r="IHI2" s="570"/>
      <c r="IHJ2" s="570"/>
      <c r="IHK2" s="570"/>
      <c r="IHL2" s="570"/>
      <c r="IHM2" s="570"/>
      <c r="IHN2" s="570"/>
      <c r="IHO2" s="570"/>
      <c r="IHP2" s="570"/>
      <c r="IHQ2" s="570"/>
      <c r="IHR2" s="570"/>
      <c r="IHS2" s="570"/>
      <c r="IHT2" s="570"/>
      <c r="IHU2" s="570"/>
      <c r="IHV2" s="570"/>
      <c r="IHW2" s="570"/>
      <c r="IHX2" s="570"/>
      <c r="IHY2" s="570"/>
      <c r="IHZ2" s="570"/>
      <c r="IIA2" s="570"/>
      <c r="IIB2" s="570"/>
      <c r="IIC2" s="570"/>
      <c r="IID2" s="570"/>
      <c r="IIE2" s="570"/>
      <c r="IIF2" s="570"/>
      <c r="IIG2" s="570"/>
      <c r="IIH2" s="570"/>
      <c r="III2" s="570"/>
      <c r="IIJ2" s="570"/>
      <c r="IIK2" s="570"/>
      <c r="IIL2" s="570"/>
      <c r="IIM2" s="570"/>
      <c r="IIN2" s="570"/>
      <c r="IIO2" s="570"/>
      <c r="IIP2" s="570"/>
      <c r="IIQ2" s="570"/>
      <c r="IIR2" s="570"/>
      <c r="IIS2" s="570"/>
      <c r="IIT2" s="570"/>
      <c r="IIU2" s="570"/>
      <c r="IIV2" s="570"/>
      <c r="IIW2" s="570"/>
      <c r="IIX2" s="570"/>
      <c r="IIY2" s="570"/>
      <c r="IIZ2" s="570"/>
      <c r="IJA2" s="570"/>
      <c r="IJB2" s="570"/>
      <c r="IJC2" s="570"/>
      <c r="IJD2" s="570"/>
      <c r="IJE2" s="570"/>
      <c r="IJF2" s="570"/>
      <c r="IJG2" s="570"/>
      <c r="IJH2" s="570"/>
      <c r="IJI2" s="570"/>
      <c r="IJJ2" s="570"/>
      <c r="IJK2" s="570"/>
      <c r="IJL2" s="570"/>
      <c r="IJM2" s="570"/>
      <c r="IJN2" s="570"/>
      <c r="IJO2" s="570"/>
      <c r="IJP2" s="570"/>
      <c r="IJQ2" s="570"/>
      <c r="IJR2" s="570"/>
      <c r="IJS2" s="570"/>
      <c r="IJT2" s="570"/>
      <c r="IJU2" s="570"/>
      <c r="IJV2" s="570"/>
      <c r="IJW2" s="570"/>
      <c r="IJX2" s="570"/>
      <c r="IJY2" s="570"/>
      <c r="IJZ2" s="570"/>
      <c r="IKA2" s="570"/>
      <c r="IKB2" s="570"/>
      <c r="IKC2" s="570"/>
      <c r="IKD2" s="570"/>
      <c r="IKE2" s="570"/>
      <c r="IKF2" s="570"/>
      <c r="IKG2" s="570"/>
      <c r="IKH2" s="570"/>
      <c r="IKI2" s="570"/>
      <c r="IKJ2" s="570"/>
      <c r="IKK2" s="570"/>
      <c r="IKL2" s="570"/>
      <c r="IKM2" s="570"/>
      <c r="IKN2" s="570"/>
      <c r="IKO2" s="570"/>
      <c r="IKP2" s="570"/>
      <c r="IKQ2" s="570"/>
      <c r="IKR2" s="570"/>
      <c r="IKS2" s="570"/>
      <c r="IKT2" s="570"/>
      <c r="IKU2" s="570"/>
      <c r="IKV2" s="570"/>
      <c r="IKW2" s="570"/>
      <c r="IKX2" s="570"/>
      <c r="IKY2" s="570"/>
      <c r="IKZ2" s="570"/>
      <c r="ILA2" s="570"/>
      <c r="ILB2" s="570"/>
      <c r="ILC2" s="570"/>
      <c r="ILD2" s="570"/>
      <c r="ILE2" s="570"/>
      <c r="ILF2" s="570"/>
      <c r="ILG2" s="570"/>
      <c r="ILH2" s="570"/>
      <c r="ILI2" s="570"/>
      <c r="ILJ2" s="570"/>
      <c r="ILK2" s="570"/>
      <c r="ILL2" s="570"/>
      <c r="ILM2" s="570"/>
      <c r="ILN2" s="570"/>
      <c r="ILO2" s="570"/>
      <c r="ILP2" s="570"/>
      <c r="ILQ2" s="570"/>
      <c r="ILR2" s="570"/>
      <c r="ILS2" s="570"/>
      <c r="ILT2" s="570"/>
      <c r="ILU2" s="570"/>
      <c r="ILV2" s="570"/>
      <c r="ILW2" s="570"/>
      <c r="ILX2" s="570"/>
      <c r="ILY2" s="570"/>
      <c r="ILZ2" s="570"/>
      <c r="IMA2" s="570"/>
      <c r="IMB2" s="570"/>
      <c r="IMC2" s="570"/>
      <c r="IMD2" s="570"/>
      <c r="IME2" s="570"/>
      <c r="IMF2" s="570"/>
      <c r="IMG2" s="570"/>
      <c r="IMH2" s="570"/>
      <c r="IMI2" s="570"/>
      <c r="IMJ2" s="570"/>
      <c r="IMK2" s="570"/>
      <c r="IML2" s="570"/>
      <c r="IMM2" s="570"/>
      <c r="IMN2" s="570"/>
      <c r="IMO2" s="570"/>
      <c r="IMP2" s="570"/>
      <c r="IMQ2" s="570"/>
      <c r="IMR2" s="570"/>
      <c r="IMS2" s="570"/>
      <c r="IMT2" s="570"/>
      <c r="IMU2" s="570"/>
      <c r="IMV2" s="570"/>
      <c r="IMW2" s="570"/>
      <c r="IMX2" s="570"/>
      <c r="IMY2" s="570"/>
      <c r="IMZ2" s="570"/>
      <c r="INA2" s="570"/>
      <c r="INB2" s="570"/>
      <c r="INC2" s="570"/>
      <c r="IND2" s="570"/>
      <c r="INE2" s="570"/>
      <c r="INF2" s="570"/>
      <c r="ING2" s="570"/>
      <c r="INH2" s="570"/>
      <c r="INI2" s="570"/>
      <c r="INJ2" s="570"/>
      <c r="INK2" s="570"/>
      <c r="INL2" s="570"/>
      <c r="INM2" s="570"/>
      <c r="INN2" s="570"/>
      <c r="INO2" s="570"/>
      <c r="INP2" s="570"/>
      <c r="INQ2" s="570"/>
      <c r="INR2" s="570"/>
      <c r="INS2" s="570"/>
      <c r="INT2" s="570"/>
      <c r="INU2" s="570"/>
      <c r="INV2" s="570"/>
      <c r="INW2" s="570"/>
      <c r="INX2" s="570"/>
      <c r="INY2" s="570"/>
      <c r="INZ2" s="570"/>
      <c r="IOA2" s="570"/>
      <c r="IOB2" s="570"/>
      <c r="IOC2" s="570"/>
      <c r="IOD2" s="570"/>
      <c r="IOE2" s="570"/>
      <c r="IOF2" s="570"/>
      <c r="IOG2" s="570"/>
      <c r="IOH2" s="570"/>
      <c r="IOI2" s="570"/>
      <c r="IOJ2" s="570"/>
      <c r="IOK2" s="570"/>
      <c r="IOL2" s="570"/>
      <c r="IOM2" s="570"/>
      <c r="ION2" s="570"/>
      <c r="IOO2" s="570"/>
      <c r="IOP2" s="570"/>
      <c r="IOQ2" s="570"/>
      <c r="IOR2" s="570"/>
      <c r="IOS2" s="570"/>
      <c r="IOT2" s="570"/>
      <c r="IOU2" s="570"/>
      <c r="IOV2" s="570"/>
      <c r="IOW2" s="570"/>
      <c r="IOX2" s="570"/>
      <c r="IOY2" s="570"/>
      <c r="IOZ2" s="570"/>
      <c r="IPA2" s="570"/>
      <c r="IPB2" s="570"/>
      <c r="IPC2" s="570"/>
      <c r="IPD2" s="570"/>
      <c r="IPE2" s="570"/>
      <c r="IPF2" s="570"/>
      <c r="IPG2" s="570"/>
      <c r="IPH2" s="570"/>
      <c r="IPI2" s="570"/>
      <c r="IPJ2" s="570"/>
      <c r="IPK2" s="570"/>
      <c r="IPL2" s="570"/>
      <c r="IPM2" s="570"/>
      <c r="IPN2" s="570"/>
      <c r="IPO2" s="570"/>
      <c r="IPP2" s="570"/>
      <c r="IPQ2" s="570"/>
      <c r="IPR2" s="570"/>
      <c r="IPS2" s="570"/>
      <c r="IPT2" s="570"/>
      <c r="IPU2" s="570"/>
      <c r="IPV2" s="570"/>
      <c r="IPW2" s="570"/>
      <c r="IPX2" s="570"/>
      <c r="IPY2" s="570"/>
      <c r="IPZ2" s="570"/>
      <c r="IQA2" s="570"/>
      <c r="IQB2" s="570"/>
      <c r="IQC2" s="570"/>
      <c r="IQD2" s="570"/>
      <c r="IQE2" s="570"/>
      <c r="IQF2" s="570"/>
      <c r="IQG2" s="570"/>
      <c r="IQH2" s="570"/>
      <c r="IQI2" s="570"/>
      <c r="IQJ2" s="570"/>
      <c r="IQK2" s="570"/>
      <c r="IQL2" s="570"/>
      <c r="IQM2" s="570"/>
      <c r="IQN2" s="570"/>
      <c r="IQO2" s="570"/>
      <c r="IQP2" s="570"/>
      <c r="IQQ2" s="570"/>
      <c r="IQR2" s="570"/>
      <c r="IQS2" s="570"/>
      <c r="IQT2" s="570"/>
      <c r="IQU2" s="570"/>
      <c r="IQV2" s="570"/>
      <c r="IQW2" s="570"/>
      <c r="IQX2" s="570"/>
      <c r="IQY2" s="570"/>
      <c r="IQZ2" s="570"/>
      <c r="IRA2" s="570"/>
      <c r="IRB2" s="570"/>
      <c r="IRC2" s="570"/>
      <c r="IRD2" s="570"/>
      <c r="IRE2" s="570"/>
      <c r="IRF2" s="570"/>
      <c r="IRG2" s="570"/>
      <c r="IRH2" s="570"/>
      <c r="IRI2" s="570"/>
      <c r="IRJ2" s="570"/>
      <c r="IRK2" s="570"/>
      <c r="IRL2" s="570"/>
      <c r="IRM2" s="570"/>
      <c r="IRN2" s="570"/>
      <c r="IRO2" s="570"/>
      <c r="IRP2" s="570"/>
      <c r="IRQ2" s="570"/>
      <c r="IRR2" s="570"/>
      <c r="IRS2" s="570"/>
      <c r="IRT2" s="570"/>
      <c r="IRU2" s="570"/>
      <c r="IRV2" s="570"/>
      <c r="IRW2" s="570"/>
      <c r="IRX2" s="570"/>
      <c r="IRY2" s="570"/>
      <c r="IRZ2" s="570"/>
      <c r="ISA2" s="570"/>
      <c r="ISB2" s="570"/>
      <c r="ISC2" s="570"/>
      <c r="ISD2" s="570"/>
      <c r="ISE2" s="570"/>
      <c r="ISF2" s="570"/>
      <c r="ISG2" s="570"/>
      <c r="ISH2" s="570"/>
      <c r="ISI2" s="570"/>
      <c r="ISJ2" s="570"/>
      <c r="ISK2" s="570"/>
      <c r="ISL2" s="570"/>
      <c r="ISM2" s="570"/>
      <c r="ISN2" s="570"/>
      <c r="ISO2" s="570"/>
      <c r="ISP2" s="570"/>
      <c r="ISQ2" s="570"/>
      <c r="ISR2" s="570"/>
      <c r="ISS2" s="570"/>
      <c r="IST2" s="570"/>
      <c r="ISU2" s="570"/>
      <c r="ISV2" s="570"/>
      <c r="ISW2" s="570"/>
      <c r="ISX2" s="570"/>
      <c r="ISY2" s="570"/>
      <c r="ISZ2" s="570"/>
      <c r="ITA2" s="570"/>
      <c r="ITB2" s="570"/>
      <c r="ITC2" s="570"/>
      <c r="ITD2" s="570"/>
      <c r="ITE2" s="570"/>
      <c r="ITF2" s="570"/>
      <c r="ITG2" s="570"/>
      <c r="ITH2" s="570"/>
      <c r="ITI2" s="570"/>
      <c r="ITJ2" s="570"/>
      <c r="ITK2" s="570"/>
      <c r="ITL2" s="570"/>
      <c r="ITM2" s="570"/>
      <c r="ITN2" s="570"/>
      <c r="ITO2" s="570"/>
      <c r="ITP2" s="570"/>
      <c r="ITQ2" s="570"/>
      <c r="ITR2" s="570"/>
      <c r="ITS2" s="570"/>
      <c r="ITT2" s="570"/>
      <c r="ITU2" s="570"/>
      <c r="ITV2" s="570"/>
      <c r="ITW2" s="570"/>
      <c r="ITX2" s="570"/>
      <c r="ITY2" s="570"/>
      <c r="ITZ2" s="570"/>
      <c r="IUA2" s="570"/>
      <c r="IUB2" s="570"/>
      <c r="IUC2" s="570"/>
      <c r="IUD2" s="570"/>
      <c r="IUE2" s="570"/>
      <c r="IUF2" s="570"/>
      <c r="IUG2" s="570"/>
      <c r="IUH2" s="570"/>
      <c r="IUI2" s="570"/>
      <c r="IUJ2" s="570"/>
      <c r="IUK2" s="570"/>
      <c r="IUL2" s="570"/>
      <c r="IUM2" s="570"/>
      <c r="IUN2" s="570"/>
      <c r="IUO2" s="570"/>
      <c r="IUP2" s="570"/>
      <c r="IUQ2" s="570"/>
      <c r="IUR2" s="570"/>
      <c r="IUS2" s="570"/>
      <c r="IUT2" s="570"/>
      <c r="IUU2" s="570"/>
      <c r="IUV2" s="570"/>
      <c r="IUW2" s="570"/>
      <c r="IUX2" s="570"/>
      <c r="IUY2" s="570"/>
      <c r="IUZ2" s="570"/>
      <c r="IVA2" s="570"/>
      <c r="IVB2" s="570"/>
      <c r="IVC2" s="570"/>
      <c r="IVD2" s="570"/>
      <c r="IVE2" s="570"/>
      <c r="IVF2" s="570"/>
      <c r="IVG2" s="570"/>
      <c r="IVH2" s="570"/>
      <c r="IVI2" s="570"/>
      <c r="IVJ2" s="570"/>
      <c r="IVK2" s="570"/>
      <c r="IVL2" s="570"/>
      <c r="IVM2" s="570"/>
      <c r="IVN2" s="570"/>
      <c r="IVO2" s="570"/>
      <c r="IVP2" s="570"/>
      <c r="IVQ2" s="570"/>
      <c r="IVR2" s="570"/>
      <c r="IVS2" s="570"/>
      <c r="IVT2" s="570"/>
      <c r="IVU2" s="570"/>
      <c r="IVV2" s="570"/>
      <c r="IVW2" s="570"/>
      <c r="IVX2" s="570"/>
      <c r="IVY2" s="570"/>
      <c r="IVZ2" s="570"/>
      <c r="IWA2" s="570"/>
      <c r="IWB2" s="570"/>
      <c r="IWC2" s="570"/>
      <c r="IWD2" s="570"/>
      <c r="IWE2" s="570"/>
      <c r="IWF2" s="570"/>
      <c r="IWG2" s="570"/>
      <c r="IWH2" s="570"/>
      <c r="IWI2" s="570"/>
      <c r="IWJ2" s="570"/>
      <c r="IWK2" s="570"/>
      <c r="IWL2" s="570"/>
      <c r="IWM2" s="570"/>
      <c r="IWN2" s="570"/>
      <c r="IWO2" s="570"/>
      <c r="IWP2" s="570"/>
      <c r="IWQ2" s="570"/>
      <c r="IWR2" s="570"/>
      <c r="IWS2" s="570"/>
      <c r="IWT2" s="570"/>
      <c r="IWU2" s="570"/>
      <c r="IWV2" s="570"/>
      <c r="IWW2" s="570"/>
      <c r="IWX2" s="570"/>
      <c r="IWY2" s="570"/>
      <c r="IWZ2" s="570"/>
      <c r="IXA2" s="570"/>
      <c r="IXB2" s="570"/>
      <c r="IXC2" s="570"/>
      <c r="IXD2" s="570"/>
      <c r="IXE2" s="570"/>
      <c r="IXF2" s="570"/>
      <c r="IXG2" s="570"/>
      <c r="IXH2" s="570"/>
      <c r="IXI2" s="570"/>
      <c r="IXJ2" s="570"/>
      <c r="IXK2" s="570"/>
      <c r="IXL2" s="570"/>
      <c r="IXM2" s="570"/>
      <c r="IXN2" s="570"/>
      <c r="IXO2" s="570"/>
      <c r="IXP2" s="570"/>
      <c r="IXQ2" s="570"/>
      <c r="IXR2" s="570"/>
      <c r="IXS2" s="570"/>
      <c r="IXT2" s="570"/>
      <c r="IXU2" s="570"/>
      <c r="IXV2" s="570"/>
      <c r="IXW2" s="570"/>
      <c r="IXX2" s="570"/>
      <c r="IXY2" s="570"/>
      <c r="IXZ2" s="570"/>
      <c r="IYA2" s="570"/>
      <c r="IYB2" s="570"/>
      <c r="IYC2" s="570"/>
      <c r="IYD2" s="570"/>
      <c r="IYE2" s="570"/>
      <c r="IYF2" s="570"/>
      <c r="IYG2" s="570"/>
      <c r="IYH2" s="570"/>
      <c r="IYI2" s="570"/>
      <c r="IYJ2" s="570"/>
      <c r="IYK2" s="570"/>
      <c r="IYL2" s="570"/>
      <c r="IYM2" s="570"/>
      <c r="IYN2" s="570"/>
      <c r="IYO2" s="570"/>
      <c r="IYP2" s="570"/>
      <c r="IYQ2" s="570"/>
      <c r="IYR2" s="570"/>
      <c r="IYS2" s="570"/>
      <c r="IYT2" s="570"/>
      <c r="IYU2" s="570"/>
      <c r="IYV2" s="570"/>
      <c r="IYW2" s="570"/>
      <c r="IYX2" s="570"/>
      <c r="IYY2" s="570"/>
      <c r="IYZ2" s="570"/>
      <c r="IZA2" s="570"/>
      <c r="IZB2" s="570"/>
      <c r="IZC2" s="570"/>
      <c r="IZD2" s="570"/>
      <c r="IZE2" s="570"/>
      <c r="IZF2" s="570"/>
      <c r="IZG2" s="570"/>
      <c r="IZH2" s="570"/>
      <c r="IZI2" s="570"/>
      <c r="IZJ2" s="570"/>
      <c r="IZK2" s="570"/>
      <c r="IZL2" s="570"/>
      <c r="IZM2" s="570"/>
      <c r="IZN2" s="570"/>
      <c r="IZO2" s="570"/>
      <c r="IZP2" s="570"/>
      <c r="IZQ2" s="570"/>
      <c r="IZR2" s="570"/>
      <c r="IZS2" s="570"/>
      <c r="IZT2" s="570"/>
      <c r="IZU2" s="570"/>
      <c r="IZV2" s="570"/>
      <c r="IZW2" s="570"/>
      <c r="IZX2" s="570"/>
      <c r="IZY2" s="570"/>
      <c r="IZZ2" s="570"/>
      <c r="JAA2" s="570"/>
      <c r="JAB2" s="570"/>
      <c r="JAC2" s="570"/>
      <c r="JAD2" s="570"/>
      <c r="JAE2" s="570"/>
      <c r="JAF2" s="570"/>
      <c r="JAG2" s="570"/>
      <c r="JAH2" s="570"/>
      <c r="JAI2" s="570"/>
      <c r="JAJ2" s="570"/>
      <c r="JAK2" s="570"/>
      <c r="JAL2" s="570"/>
      <c r="JAM2" s="570"/>
      <c r="JAN2" s="570"/>
      <c r="JAO2" s="570"/>
      <c r="JAP2" s="570"/>
      <c r="JAQ2" s="570"/>
      <c r="JAR2" s="570"/>
      <c r="JAS2" s="570"/>
      <c r="JAT2" s="570"/>
      <c r="JAU2" s="570"/>
      <c r="JAV2" s="570"/>
      <c r="JAW2" s="570"/>
      <c r="JAX2" s="570"/>
      <c r="JAY2" s="570"/>
      <c r="JAZ2" s="570"/>
      <c r="JBA2" s="570"/>
      <c r="JBB2" s="570"/>
      <c r="JBC2" s="570"/>
      <c r="JBD2" s="570"/>
      <c r="JBE2" s="570"/>
      <c r="JBF2" s="570"/>
      <c r="JBG2" s="570"/>
      <c r="JBH2" s="570"/>
      <c r="JBI2" s="570"/>
      <c r="JBJ2" s="570"/>
      <c r="JBK2" s="570"/>
      <c r="JBL2" s="570"/>
      <c r="JBM2" s="570"/>
      <c r="JBN2" s="570"/>
      <c r="JBO2" s="570"/>
      <c r="JBP2" s="570"/>
      <c r="JBQ2" s="570"/>
      <c r="JBR2" s="570"/>
      <c r="JBS2" s="570"/>
      <c r="JBT2" s="570"/>
      <c r="JBU2" s="570"/>
      <c r="JBV2" s="570"/>
      <c r="JBW2" s="570"/>
      <c r="JBX2" s="570"/>
      <c r="JBY2" s="570"/>
      <c r="JBZ2" s="570"/>
      <c r="JCA2" s="570"/>
      <c r="JCB2" s="570"/>
      <c r="JCC2" s="570"/>
      <c r="JCD2" s="570"/>
      <c r="JCE2" s="570"/>
      <c r="JCF2" s="570"/>
      <c r="JCG2" s="570"/>
      <c r="JCH2" s="570"/>
      <c r="JCI2" s="570"/>
      <c r="JCJ2" s="570"/>
      <c r="JCK2" s="570"/>
      <c r="JCL2" s="570"/>
      <c r="JCM2" s="570"/>
      <c r="JCN2" s="570"/>
      <c r="JCO2" s="570"/>
      <c r="JCP2" s="570"/>
      <c r="JCQ2" s="570"/>
      <c r="JCR2" s="570"/>
      <c r="JCS2" s="570"/>
      <c r="JCT2" s="570"/>
      <c r="JCU2" s="570"/>
      <c r="JCV2" s="570"/>
      <c r="JCW2" s="570"/>
      <c r="JCX2" s="570"/>
      <c r="JCY2" s="570"/>
      <c r="JCZ2" s="570"/>
      <c r="JDA2" s="570"/>
      <c r="JDB2" s="570"/>
      <c r="JDC2" s="570"/>
      <c r="JDD2" s="570"/>
      <c r="JDE2" s="570"/>
      <c r="JDF2" s="570"/>
      <c r="JDG2" s="570"/>
      <c r="JDH2" s="570"/>
      <c r="JDI2" s="570"/>
      <c r="JDJ2" s="570"/>
      <c r="JDK2" s="570"/>
      <c r="JDL2" s="570"/>
      <c r="JDM2" s="570"/>
      <c r="JDN2" s="570"/>
      <c r="JDO2" s="570"/>
      <c r="JDP2" s="570"/>
      <c r="JDQ2" s="570"/>
      <c r="JDR2" s="570"/>
      <c r="JDS2" s="570"/>
      <c r="JDT2" s="570"/>
      <c r="JDU2" s="570"/>
      <c r="JDV2" s="570"/>
      <c r="JDW2" s="570"/>
      <c r="JDX2" s="570"/>
      <c r="JDY2" s="570"/>
      <c r="JDZ2" s="570"/>
      <c r="JEA2" s="570"/>
      <c r="JEB2" s="570"/>
      <c r="JEC2" s="570"/>
      <c r="JED2" s="570"/>
      <c r="JEE2" s="570"/>
      <c r="JEF2" s="570"/>
      <c r="JEG2" s="570"/>
      <c r="JEH2" s="570"/>
      <c r="JEI2" s="570"/>
      <c r="JEJ2" s="570"/>
      <c r="JEK2" s="570"/>
      <c r="JEL2" s="570"/>
      <c r="JEM2" s="570"/>
      <c r="JEN2" s="570"/>
      <c r="JEO2" s="570"/>
      <c r="JEP2" s="570"/>
      <c r="JEQ2" s="570"/>
      <c r="JER2" s="570"/>
      <c r="JES2" s="570"/>
      <c r="JET2" s="570"/>
      <c r="JEU2" s="570"/>
      <c r="JEV2" s="570"/>
      <c r="JEW2" s="570"/>
      <c r="JEX2" s="570"/>
      <c r="JEY2" s="570"/>
      <c r="JEZ2" s="570"/>
      <c r="JFA2" s="570"/>
      <c r="JFB2" s="570"/>
      <c r="JFC2" s="570"/>
      <c r="JFD2" s="570"/>
      <c r="JFE2" s="570"/>
      <c r="JFF2" s="570"/>
      <c r="JFG2" s="570"/>
      <c r="JFH2" s="570"/>
      <c r="JFI2" s="570"/>
      <c r="JFJ2" s="570"/>
      <c r="JFK2" s="570"/>
      <c r="JFL2" s="570"/>
      <c r="JFM2" s="570"/>
      <c r="JFN2" s="570"/>
      <c r="JFO2" s="570"/>
      <c r="JFP2" s="570"/>
      <c r="JFQ2" s="570"/>
      <c r="JFR2" s="570"/>
      <c r="JFS2" s="570"/>
      <c r="JFT2" s="570"/>
      <c r="JFU2" s="570"/>
      <c r="JFV2" s="570"/>
      <c r="JFW2" s="570"/>
      <c r="JFX2" s="570"/>
      <c r="JFY2" s="570"/>
      <c r="JFZ2" s="570"/>
      <c r="JGA2" s="570"/>
      <c r="JGB2" s="570"/>
      <c r="JGC2" s="570"/>
      <c r="JGD2" s="570"/>
      <c r="JGE2" s="570"/>
      <c r="JGF2" s="570"/>
      <c r="JGG2" s="570"/>
      <c r="JGH2" s="570"/>
      <c r="JGI2" s="570"/>
      <c r="JGJ2" s="570"/>
      <c r="JGK2" s="570"/>
      <c r="JGL2" s="570"/>
      <c r="JGM2" s="570"/>
      <c r="JGN2" s="570"/>
      <c r="JGO2" s="570"/>
      <c r="JGP2" s="570"/>
      <c r="JGQ2" s="570"/>
      <c r="JGR2" s="570"/>
      <c r="JGS2" s="570"/>
      <c r="JGT2" s="570"/>
      <c r="JGU2" s="570"/>
      <c r="JGV2" s="570"/>
      <c r="JGW2" s="570"/>
      <c r="JGX2" s="570"/>
      <c r="JGY2" s="570"/>
      <c r="JGZ2" s="570"/>
      <c r="JHA2" s="570"/>
      <c r="JHB2" s="570"/>
      <c r="JHC2" s="570"/>
      <c r="JHD2" s="570"/>
      <c r="JHE2" s="570"/>
      <c r="JHF2" s="570"/>
      <c r="JHG2" s="570"/>
      <c r="JHH2" s="570"/>
      <c r="JHI2" s="570"/>
      <c r="JHJ2" s="570"/>
      <c r="JHK2" s="570"/>
      <c r="JHL2" s="570"/>
      <c r="JHM2" s="570"/>
      <c r="JHN2" s="570"/>
      <c r="JHO2" s="570"/>
      <c r="JHP2" s="570"/>
      <c r="JHQ2" s="570"/>
      <c r="JHR2" s="570"/>
      <c r="JHS2" s="570"/>
      <c r="JHT2" s="570"/>
      <c r="JHU2" s="570"/>
      <c r="JHV2" s="570"/>
      <c r="JHW2" s="570"/>
      <c r="JHX2" s="570"/>
      <c r="JHY2" s="570"/>
      <c r="JHZ2" s="570"/>
      <c r="JIA2" s="570"/>
      <c r="JIB2" s="570"/>
      <c r="JIC2" s="570"/>
      <c r="JID2" s="570"/>
      <c r="JIE2" s="570"/>
      <c r="JIF2" s="570"/>
      <c r="JIG2" s="570"/>
      <c r="JIH2" s="570"/>
      <c r="JII2" s="570"/>
      <c r="JIJ2" s="570"/>
      <c r="JIK2" s="570"/>
      <c r="JIL2" s="570"/>
      <c r="JIM2" s="570"/>
      <c r="JIN2" s="570"/>
      <c r="JIO2" s="570"/>
      <c r="JIP2" s="570"/>
      <c r="JIQ2" s="570"/>
      <c r="JIR2" s="570"/>
      <c r="JIS2" s="570"/>
      <c r="JIT2" s="570"/>
      <c r="JIU2" s="570"/>
      <c r="JIV2" s="570"/>
      <c r="JIW2" s="570"/>
      <c r="JIX2" s="570"/>
      <c r="JIY2" s="570"/>
      <c r="JIZ2" s="570"/>
      <c r="JJA2" s="570"/>
      <c r="JJB2" s="570"/>
      <c r="JJC2" s="570"/>
      <c r="JJD2" s="570"/>
      <c r="JJE2" s="570"/>
      <c r="JJF2" s="570"/>
      <c r="JJG2" s="570"/>
      <c r="JJH2" s="570"/>
      <c r="JJI2" s="570"/>
      <c r="JJJ2" s="570"/>
      <c r="JJK2" s="570"/>
      <c r="JJL2" s="570"/>
      <c r="JJM2" s="570"/>
      <c r="JJN2" s="570"/>
      <c r="JJO2" s="570"/>
      <c r="JJP2" s="570"/>
      <c r="JJQ2" s="570"/>
      <c r="JJR2" s="570"/>
      <c r="JJS2" s="570"/>
      <c r="JJT2" s="570"/>
      <c r="JJU2" s="570"/>
      <c r="JJV2" s="570"/>
      <c r="JJW2" s="570"/>
      <c r="JJX2" s="570"/>
      <c r="JJY2" s="570"/>
      <c r="JJZ2" s="570"/>
      <c r="JKA2" s="570"/>
      <c r="JKB2" s="570"/>
      <c r="JKC2" s="570"/>
      <c r="JKD2" s="570"/>
      <c r="JKE2" s="570"/>
      <c r="JKF2" s="570"/>
      <c r="JKG2" s="570"/>
      <c r="JKH2" s="570"/>
      <c r="JKI2" s="570"/>
      <c r="JKJ2" s="570"/>
      <c r="JKK2" s="570"/>
      <c r="JKL2" s="570"/>
      <c r="JKM2" s="570"/>
      <c r="JKN2" s="570"/>
      <c r="JKO2" s="570"/>
      <c r="JKP2" s="570"/>
      <c r="JKQ2" s="570"/>
      <c r="JKR2" s="570"/>
      <c r="JKS2" s="570"/>
      <c r="JKT2" s="570"/>
      <c r="JKU2" s="570"/>
      <c r="JKV2" s="570"/>
      <c r="JKW2" s="570"/>
      <c r="JKX2" s="570"/>
      <c r="JKY2" s="570"/>
      <c r="JKZ2" s="570"/>
      <c r="JLA2" s="570"/>
      <c r="JLB2" s="570"/>
      <c r="JLC2" s="570"/>
      <c r="JLD2" s="570"/>
      <c r="JLE2" s="570"/>
      <c r="JLF2" s="570"/>
      <c r="JLG2" s="570"/>
      <c r="JLH2" s="570"/>
      <c r="JLI2" s="570"/>
      <c r="JLJ2" s="570"/>
      <c r="JLK2" s="570"/>
      <c r="JLL2" s="570"/>
      <c r="JLM2" s="570"/>
      <c r="JLN2" s="570"/>
      <c r="JLO2" s="570"/>
      <c r="JLP2" s="570"/>
      <c r="JLQ2" s="570"/>
      <c r="JLR2" s="570"/>
      <c r="JLS2" s="570"/>
      <c r="JLT2" s="570"/>
      <c r="JLU2" s="570"/>
      <c r="JLV2" s="570"/>
      <c r="JLW2" s="570"/>
      <c r="JLX2" s="570"/>
      <c r="JLY2" s="570"/>
      <c r="JLZ2" s="570"/>
      <c r="JMA2" s="570"/>
      <c r="JMB2" s="570"/>
      <c r="JMC2" s="570"/>
      <c r="JMD2" s="570"/>
      <c r="JME2" s="570"/>
      <c r="JMF2" s="570"/>
      <c r="JMG2" s="570"/>
      <c r="JMH2" s="570"/>
      <c r="JMI2" s="570"/>
      <c r="JMJ2" s="570"/>
      <c r="JMK2" s="570"/>
      <c r="JML2" s="570"/>
      <c r="JMM2" s="570"/>
      <c r="JMN2" s="570"/>
      <c r="JMO2" s="570"/>
      <c r="JMP2" s="570"/>
      <c r="JMQ2" s="570"/>
      <c r="JMR2" s="570"/>
      <c r="JMS2" s="570"/>
      <c r="JMT2" s="570"/>
      <c r="JMU2" s="570"/>
      <c r="JMV2" s="570"/>
      <c r="JMW2" s="570"/>
      <c r="JMX2" s="570"/>
      <c r="JMY2" s="570"/>
      <c r="JMZ2" s="570"/>
      <c r="JNA2" s="570"/>
      <c r="JNB2" s="570"/>
      <c r="JNC2" s="570"/>
      <c r="JND2" s="570"/>
      <c r="JNE2" s="570"/>
      <c r="JNF2" s="570"/>
      <c r="JNG2" s="570"/>
      <c r="JNH2" s="570"/>
      <c r="JNI2" s="570"/>
      <c r="JNJ2" s="570"/>
      <c r="JNK2" s="570"/>
      <c r="JNL2" s="570"/>
      <c r="JNM2" s="570"/>
      <c r="JNN2" s="570"/>
      <c r="JNO2" s="570"/>
      <c r="JNP2" s="570"/>
      <c r="JNQ2" s="570"/>
      <c r="JNR2" s="570"/>
      <c r="JNS2" s="570"/>
      <c r="JNT2" s="570"/>
      <c r="JNU2" s="570"/>
      <c r="JNV2" s="570"/>
      <c r="JNW2" s="570"/>
      <c r="JNX2" s="570"/>
      <c r="JNY2" s="570"/>
      <c r="JNZ2" s="570"/>
      <c r="JOA2" s="570"/>
      <c r="JOB2" s="570"/>
      <c r="JOC2" s="570"/>
      <c r="JOD2" s="570"/>
      <c r="JOE2" s="570"/>
      <c r="JOF2" s="570"/>
      <c r="JOG2" s="570"/>
      <c r="JOH2" s="570"/>
      <c r="JOI2" s="570"/>
      <c r="JOJ2" s="570"/>
      <c r="JOK2" s="570"/>
      <c r="JOL2" s="570"/>
      <c r="JOM2" s="570"/>
      <c r="JON2" s="570"/>
      <c r="JOO2" s="570"/>
      <c r="JOP2" s="570"/>
      <c r="JOQ2" s="570"/>
      <c r="JOR2" s="570"/>
      <c r="JOS2" s="570"/>
      <c r="JOT2" s="570"/>
      <c r="JOU2" s="570"/>
      <c r="JOV2" s="570"/>
      <c r="JOW2" s="570"/>
      <c r="JOX2" s="570"/>
      <c r="JOY2" s="570"/>
      <c r="JOZ2" s="570"/>
      <c r="JPA2" s="570"/>
      <c r="JPB2" s="570"/>
      <c r="JPC2" s="570"/>
      <c r="JPD2" s="570"/>
      <c r="JPE2" s="570"/>
      <c r="JPF2" s="570"/>
      <c r="JPG2" s="570"/>
      <c r="JPH2" s="570"/>
      <c r="JPI2" s="570"/>
      <c r="JPJ2" s="570"/>
      <c r="JPK2" s="570"/>
      <c r="JPL2" s="570"/>
      <c r="JPM2" s="570"/>
      <c r="JPN2" s="570"/>
      <c r="JPO2" s="570"/>
      <c r="JPP2" s="570"/>
      <c r="JPQ2" s="570"/>
      <c r="JPR2" s="570"/>
      <c r="JPS2" s="570"/>
      <c r="JPT2" s="570"/>
      <c r="JPU2" s="570"/>
      <c r="JPV2" s="570"/>
      <c r="JPW2" s="570"/>
      <c r="JPX2" s="570"/>
      <c r="JPY2" s="570"/>
      <c r="JPZ2" s="570"/>
      <c r="JQA2" s="570"/>
      <c r="JQB2" s="570"/>
      <c r="JQC2" s="570"/>
      <c r="JQD2" s="570"/>
      <c r="JQE2" s="570"/>
      <c r="JQF2" s="570"/>
      <c r="JQG2" s="570"/>
      <c r="JQH2" s="570"/>
      <c r="JQI2" s="570"/>
      <c r="JQJ2" s="570"/>
      <c r="JQK2" s="570"/>
      <c r="JQL2" s="570"/>
      <c r="JQM2" s="570"/>
      <c r="JQN2" s="570"/>
      <c r="JQO2" s="570"/>
      <c r="JQP2" s="570"/>
      <c r="JQQ2" s="570"/>
      <c r="JQR2" s="570"/>
      <c r="JQS2" s="570"/>
      <c r="JQT2" s="570"/>
      <c r="JQU2" s="570"/>
      <c r="JQV2" s="570"/>
      <c r="JQW2" s="570"/>
      <c r="JQX2" s="570"/>
      <c r="JQY2" s="570"/>
      <c r="JQZ2" s="570"/>
      <c r="JRA2" s="570"/>
      <c r="JRB2" s="570"/>
      <c r="JRC2" s="570"/>
      <c r="JRD2" s="570"/>
      <c r="JRE2" s="570"/>
      <c r="JRF2" s="570"/>
      <c r="JRG2" s="570"/>
      <c r="JRH2" s="570"/>
      <c r="JRI2" s="570"/>
      <c r="JRJ2" s="570"/>
      <c r="JRK2" s="570"/>
      <c r="JRL2" s="570"/>
      <c r="JRM2" s="570"/>
      <c r="JRN2" s="570"/>
      <c r="JRO2" s="570"/>
      <c r="JRP2" s="570"/>
      <c r="JRQ2" s="570"/>
      <c r="JRR2" s="570"/>
      <c r="JRS2" s="570"/>
      <c r="JRT2" s="570"/>
      <c r="JRU2" s="570"/>
      <c r="JRV2" s="570"/>
      <c r="JRW2" s="570"/>
      <c r="JRX2" s="570"/>
      <c r="JRY2" s="570"/>
      <c r="JRZ2" s="570"/>
      <c r="JSA2" s="570"/>
      <c r="JSB2" s="570"/>
      <c r="JSC2" s="570"/>
      <c r="JSD2" s="570"/>
      <c r="JSE2" s="570"/>
      <c r="JSF2" s="570"/>
      <c r="JSG2" s="570"/>
      <c r="JSH2" s="570"/>
      <c r="JSI2" s="570"/>
      <c r="JSJ2" s="570"/>
      <c r="JSK2" s="570"/>
      <c r="JSL2" s="570"/>
      <c r="JSM2" s="570"/>
      <c r="JSN2" s="570"/>
      <c r="JSO2" s="570"/>
      <c r="JSP2" s="570"/>
      <c r="JSQ2" s="570"/>
      <c r="JSR2" s="570"/>
      <c r="JSS2" s="570"/>
      <c r="JST2" s="570"/>
      <c r="JSU2" s="570"/>
      <c r="JSV2" s="570"/>
      <c r="JSW2" s="570"/>
      <c r="JSX2" s="570"/>
      <c r="JSY2" s="570"/>
      <c r="JSZ2" s="570"/>
      <c r="JTA2" s="570"/>
      <c r="JTB2" s="570"/>
      <c r="JTC2" s="570"/>
      <c r="JTD2" s="570"/>
      <c r="JTE2" s="570"/>
      <c r="JTF2" s="570"/>
      <c r="JTG2" s="570"/>
      <c r="JTH2" s="570"/>
      <c r="JTI2" s="570"/>
      <c r="JTJ2" s="570"/>
      <c r="JTK2" s="570"/>
      <c r="JTL2" s="570"/>
      <c r="JTM2" s="570"/>
      <c r="JTN2" s="570"/>
      <c r="JTO2" s="570"/>
      <c r="JTP2" s="570"/>
      <c r="JTQ2" s="570"/>
      <c r="JTR2" s="570"/>
      <c r="JTS2" s="570"/>
      <c r="JTT2" s="570"/>
      <c r="JTU2" s="570"/>
      <c r="JTV2" s="570"/>
      <c r="JTW2" s="570"/>
      <c r="JTX2" s="570"/>
      <c r="JTY2" s="570"/>
      <c r="JTZ2" s="570"/>
      <c r="JUA2" s="570"/>
      <c r="JUB2" s="570"/>
      <c r="JUC2" s="570"/>
      <c r="JUD2" s="570"/>
      <c r="JUE2" s="570"/>
      <c r="JUF2" s="570"/>
      <c r="JUG2" s="570"/>
      <c r="JUH2" s="570"/>
      <c r="JUI2" s="570"/>
      <c r="JUJ2" s="570"/>
      <c r="JUK2" s="570"/>
      <c r="JUL2" s="570"/>
      <c r="JUM2" s="570"/>
      <c r="JUN2" s="570"/>
      <c r="JUO2" s="570"/>
      <c r="JUP2" s="570"/>
      <c r="JUQ2" s="570"/>
      <c r="JUR2" s="570"/>
      <c r="JUS2" s="570"/>
      <c r="JUT2" s="570"/>
      <c r="JUU2" s="570"/>
      <c r="JUV2" s="570"/>
      <c r="JUW2" s="570"/>
      <c r="JUX2" s="570"/>
      <c r="JUY2" s="570"/>
      <c r="JUZ2" s="570"/>
      <c r="JVA2" s="570"/>
      <c r="JVB2" s="570"/>
      <c r="JVC2" s="570"/>
      <c r="JVD2" s="570"/>
      <c r="JVE2" s="570"/>
      <c r="JVF2" s="570"/>
      <c r="JVG2" s="570"/>
      <c r="JVH2" s="570"/>
      <c r="JVI2" s="570"/>
      <c r="JVJ2" s="570"/>
      <c r="JVK2" s="570"/>
      <c r="JVL2" s="570"/>
      <c r="JVM2" s="570"/>
      <c r="JVN2" s="570"/>
      <c r="JVO2" s="570"/>
      <c r="JVP2" s="570"/>
      <c r="JVQ2" s="570"/>
      <c r="JVR2" s="570"/>
      <c r="JVS2" s="570"/>
      <c r="JVT2" s="570"/>
      <c r="JVU2" s="570"/>
      <c r="JVV2" s="570"/>
      <c r="JVW2" s="570"/>
      <c r="JVX2" s="570"/>
      <c r="JVY2" s="570"/>
      <c r="JVZ2" s="570"/>
      <c r="JWA2" s="570"/>
      <c r="JWB2" s="570"/>
      <c r="JWC2" s="570"/>
      <c r="JWD2" s="570"/>
      <c r="JWE2" s="570"/>
      <c r="JWF2" s="570"/>
      <c r="JWG2" s="570"/>
      <c r="JWH2" s="570"/>
      <c r="JWI2" s="570"/>
      <c r="JWJ2" s="570"/>
      <c r="JWK2" s="570"/>
      <c r="JWL2" s="570"/>
      <c r="JWM2" s="570"/>
      <c r="JWN2" s="570"/>
      <c r="JWO2" s="570"/>
      <c r="JWP2" s="570"/>
      <c r="JWQ2" s="570"/>
      <c r="JWR2" s="570"/>
      <c r="JWS2" s="570"/>
      <c r="JWT2" s="570"/>
      <c r="JWU2" s="570"/>
      <c r="JWV2" s="570"/>
      <c r="JWW2" s="570"/>
      <c r="JWX2" s="570"/>
      <c r="JWY2" s="570"/>
      <c r="JWZ2" s="570"/>
      <c r="JXA2" s="570"/>
      <c r="JXB2" s="570"/>
      <c r="JXC2" s="570"/>
      <c r="JXD2" s="570"/>
      <c r="JXE2" s="570"/>
      <c r="JXF2" s="570"/>
      <c r="JXG2" s="570"/>
      <c r="JXH2" s="570"/>
      <c r="JXI2" s="570"/>
      <c r="JXJ2" s="570"/>
      <c r="JXK2" s="570"/>
      <c r="JXL2" s="570"/>
      <c r="JXM2" s="570"/>
      <c r="JXN2" s="570"/>
      <c r="JXO2" s="570"/>
      <c r="JXP2" s="570"/>
      <c r="JXQ2" s="570"/>
      <c r="JXR2" s="570"/>
      <c r="JXS2" s="570"/>
      <c r="JXT2" s="570"/>
      <c r="JXU2" s="570"/>
      <c r="JXV2" s="570"/>
      <c r="JXW2" s="570"/>
      <c r="JXX2" s="570"/>
      <c r="JXY2" s="570"/>
      <c r="JXZ2" s="570"/>
      <c r="JYA2" s="570"/>
      <c r="JYB2" s="570"/>
      <c r="JYC2" s="570"/>
      <c r="JYD2" s="570"/>
      <c r="JYE2" s="570"/>
      <c r="JYF2" s="570"/>
      <c r="JYG2" s="570"/>
      <c r="JYH2" s="570"/>
      <c r="JYI2" s="570"/>
      <c r="JYJ2" s="570"/>
      <c r="JYK2" s="570"/>
      <c r="JYL2" s="570"/>
      <c r="JYM2" s="570"/>
      <c r="JYN2" s="570"/>
      <c r="JYO2" s="570"/>
      <c r="JYP2" s="570"/>
      <c r="JYQ2" s="570"/>
      <c r="JYR2" s="570"/>
      <c r="JYS2" s="570"/>
      <c r="JYT2" s="570"/>
      <c r="JYU2" s="570"/>
      <c r="JYV2" s="570"/>
      <c r="JYW2" s="570"/>
      <c r="JYX2" s="570"/>
      <c r="JYY2" s="570"/>
      <c r="JYZ2" s="570"/>
      <c r="JZA2" s="570"/>
      <c r="JZB2" s="570"/>
      <c r="JZC2" s="570"/>
      <c r="JZD2" s="570"/>
      <c r="JZE2" s="570"/>
      <c r="JZF2" s="570"/>
      <c r="JZG2" s="570"/>
      <c r="JZH2" s="570"/>
      <c r="JZI2" s="570"/>
      <c r="JZJ2" s="570"/>
      <c r="JZK2" s="570"/>
      <c r="JZL2" s="570"/>
      <c r="JZM2" s="570"/>
      <c r="JZN2" s="570"/>
      <c r="JZO2" s="570"/>
      <c r="JZP2" s="570"/>
      <c r="JZQ2" s="570"/>
      <c r="JZR2" s="570"/>
      <c r="JZS2" s="570"/>
      <c r="JZT2" s="570"/>
      <c r="JZU2" s="570"/>
      <c r="JZV2" s="570"/>
      <c r="JZW2" s="570"/>
      <c r="JZX2" s="570"/>
      <c r="JZY2" s="570"/>
      <c r="JZZ2" s="570"/>
      <c r="KAA2" s="570"/>
      <c r="KAB2" s="570"/>
      <c r="KAC2" s="570"/>
      <c r="KAD2" s="570"/>
      <c r="KAE2" s="570"/>
      <c r="KAF2" s="570"/>
      <c r="KAG2" s="570"/>
      <c r="KAH2" s="570"/>
      <c r="KAI2" s="570"/>
      <c r="KAJ2" s="570"/>
      <c r="KAK2" s="570"/>
      <c r="KAL2" s="570"/>
      <c r="KAM2" s="570"/>
      <c r="KAN2" s="570"/>
      <c r="KAO2" s="570"/>
      <c r="KAP2" s="570"/>
      <c r="KAQ2" s="570"/>
      <c r="KAR2" s="570"/>
      <c r="KAS2" s="570"/>
      <c r="KAT2" s="570"/>
      <c r="KAU2" s="570"/>
      <c r="KAV2" s="570"/>
      <c r="KAW2" s="570"/>
      <c r="KAX2" s="570"/>
      <c r="KAY2" s="570"/>
      <c r="KAZ2" s="570"/>
      <c r="KBA2" s="570"/>
      <c r="KBB2" s="570"/>
      <c r="KBC2" s="570"/>
      <c r="KBD2" s="570"/>
      <c r="KBE2" s="570"/>
      <c r="KBF2" s="570"/>
      <c r="KBG2" s="570"/>
      <c r="KBH2" s="570"/>
      <c r="KBI2" s="570"/>
      <c r="KBJ2" s="570"/>
      <c r="KBK2" s="570"/>
      <c r="KBL2" s="570"/>
      <c r="KBM2" s="570"/>
      <c r="KBN2" s="570"/>
      <c r="KBO2" s="570"/>
      <c r="KBP2" s="570"/>
      <c r="KBQ2" s="570"/>
      <c r="KBR2" s="570"/>
      <c r="KBS2" s="570"/>
      <c r="KBT2" s="570"/>
      <c r="KBU2" s="570"/>
      <c r="KBV2" s="570"/>
      <c r="KBW2" s="570"/>
      <c r="KBX2" s="570"/>
      <c r="KBY2" s="570"/>
      <c r="KBZ2" s="570"/>
      <c r="KCA2" s="570"/>
      <c r="KCB2" s="570"/>
      <c r="KCC2" s="570"/>
      <c r="KCD2" s="570"/>
      <c r="KCE2" s="570"/>
      <c r="KCF2" s="570"/>
      <c r="KCG2" s="570"/>
      <c r="KCH2" s="570"/>
      <c r="KCI2" s="570"/>
      <c r="KCJ2" s="570"/>
      <c r="KCK2" s="570"/>
      <c r="KCL2" s="570"/>
      <c r="KCM2" s="570"/>
      <c r="KCN2" s="570"/>
      <c r="KCO2" s="570"/>
      <c r="KCP2" s="570"/>
      <c r="KCQ2" s="570"/>
      <c r="KCR2" s="570"/>
      <c r="KCS2" s="570"/>
      <c r="KCT2" s="570"/>
      <c r="KCU2" s="570"/>
      <c r="KCV2" s="570"/>
      <c r="KCW2" s="570"/>
      <c r="KCX2" s="570"/>
      <c r="KCY2" s="570"/>
      <c r="KCZ2" s="570"/>
      <c r="KDA2" s="570"/>
      <c r="KDB2" s="570"/>
      <c r="KDC2" s="570"/>
      <c r="KDD2" s="570"/>
      <c r="KDE2" s="570"/>
      <c r="KDF2" s="570"/>
      <c r="KDG2" s="570"/>
      <c r="KDH2" s="570"/>
      <c r="KDI2" s="570"/>
      <c r="KDJ2" s="570"/>
      <c r="KDK2" s="570"/>
      <c r="KDL2" s="570"/>
      <c r="KDM2" s="570"/>
      <c r="KDN2" s="570"/>
      <c r="KDO2" s="570"/>
      <c r="KDP2" s="570"/>
      <c r="KDQ2" s="570"/>
      <c r="KDR2" s="570"/>
      <c r="KDS2" s="570"/>
      <c r="KDT2" s="570"/>
      <c r="KDU2" s="570"/>
      <c r="KDV2" s="570"/>
      <c r="KDW2" s="570"/>
      <c r="KDX2" s="570"/>
      <c r="KDY2" s="570"/>
      <c r="KDZ2" s="570"/>
      <c r="KEA2" s="570"/>
      <c r="KEB2" s="570"/>
      <c r="KEC2" s="570"/>
      <c r="KED2" s="570"/>
      <c r="KEE2" s="570"/>
      <c r="KEF2" s="570"/>
      <c r="KEG2" s="570"/>
      <c r="KEH2" s="570"/>
      <c r="KEI2" s="570"/>
      <c r="KEJ2" s="570"/>
      <c r="KEK2" s="570"/>
      <c r="KEL2" s="570"/>
      <c r="KEM2" s="570"/>
      <c r="KEN2" s="570"/>
      <c r="KEO2" s="570"/>
      <c r="KEP2" s="570"/>
      <c r="KEQ2" s="570"/>
      <c r="KER2" s="570"/>
      <c r="KES2" s="570"/>
      <c r="KET2" s="570"/>
      <c r="KEU2" s="570"/>
      <c r="KEV2" s="570"/>
      <c r="KEW2" s="570"/>
      <c r="KEX2" s="570"/>
      <c r="KEY2" s="570"/>
      <c r="KEZ2" s="570"/>
      <c r="KFA2" s="570"/>
      <c r="KFB2" s="570"/>
      <c r="KFC2" s="570"/>
      <c r="KFD2" s="570"/>
      <c r="KFE2" s="570"/>
      <c r="KFF2" s="570"/>
      <c r="KFG2" s="570"/>
      <c r="KFH2" s="570"/>
      <c r="KFI2" s="570"/>
      <c r="KFJ2" s="570"/>
      <c r="KFK2" s="570"/>
      <c r="KFL2" s="570"/>
      <c r="KFM2" s="570"/>
      <c r="KFN2" s="570"/>
      <c r="KFO2" s="570"/>
      <c r="KFP2" s="570"/>
      <c r="KFQ2" s="570"/>
      <c r="KFR2" s="570"/>
      <c r="KFS2" s="570"/>
      <c r="KFT2" s="570"/>
      <c r="KFU2" s="570"/>
      <c r="KFV2" s="570"/>
      <c r="KFW2" s="570"/>
      <c r="KFX2" s="570"/>
      <c r="KFY2" s="570"/>
      <c r="KFZ2" s="570"/>
      <c r="KGA2" s="570"/>
      <c r="KGB2" s="570"/>
      <c r="KGC2" s="570"/>
      <c r="KGD2" s="570"/>
      <c r="KGE2" s="570"/>
      <c r="KGF2" s="570"/>
      <c r="KGG2" s="570"/>
      <c r="KGH2" s="570"/>
      <c r="KGI2" s="570"/>
      <c r="KGJ2" s="570"/>
      <c r="KGK2" s="570"/>
      <c r="KGL2" s="570"/>
      <c r="KGM2" s="570"/>
      <c r="KGN2" s="570"/>
      <c r="KGO2" s="570"/>
      <c r="KGP2" s="570"/>
      <c r="KGQ2" s="570"/>
      <c r="KGR2" s="570"/>
      <c r="KGS2" s="570"/>
      <c r="KGT2" s="570"/>
      <c r="KGU2" s="570"/>
      <c r="KGV2" s="570"/>
      <c r="KGW2" s="570"/>
      <c r="KGX2" s="570"/>
      <c r="KGY2" s="570"/>
      <c r="KGZ2" s="570"/>
      <c r="KHA2" s="570"/>
      <c r="KHB2" s="570"/>
      <c r="KHC2" s="570"/>
      <c r="KHD2" s="570"/>
      <c r="KHE2" s="570"/>
      <c r="KHF2" s="570"/>
      <c r="KHG2" s="570"/>
      <c r="KHH2" s="570"/>
      <c r="KHI2" s="570"/>
      <c r="KHJ2" s="570"/>
      <c r="KHK2" s="570"/>
      <c r="KHL2" s="570"/>
      <c r="KHM2" s="570"/>
      <c r="KHN2" s="570"/>
      <c r="KHO2" s="570"/>
      <c r="KHP2" s="570"/>
      <c r="KHQ2" s="570"/>
      <c r="KHR2" s="570"/>
      <c r="KHS2" s="570"/>
      <c r="KHT2" s="570"/>
      <c r="KHU2" s="570"/>
      <c r="KHV2" s="570"/>
      <c r="KHW2" s="570"/>
      <c r="KHX2" s="570"/>
      <c r="KHY2" s="570"/>
      <c r="KHZ2" s="570"/>
      <c r="KIA2" s="570"/>
      <c r="KIB2" s="570"/>
      <c r="KIC2" s="570"/>
      <c r="KID2" s="570"/>
      <c r="KIE2" s="570"/>
      <c r="KIF2" s="570"/>
      <c r="KIG2" s="570"/>
      <c r="KIH2" s="570"/>
      <c r="KII2" s="570"/>
      <c r="KIJ2" s="570"/>
      <c r="KIK2" s="570"/>
      <c r="KIL2" s="570"/>
      <c r="KIM2" s="570"/>
      <c r="KIN2" s="570"/>
      <c r="KIO2" s="570"/>
      <c r="KIP2" s="570"/>
      <c r="KIQ2" s="570"/>
      <c r="KIR2" s="570"/>
      <c r="KIS2" s="570"/>
      <c r="KIT2" s="570"/>
      <c r="KIU2" s="570"/>
      <c r="KIV2" s="570"/>
      <c r="KIW2" s="570"/>
      <c r="KIX2" s="570"/>
      <c r="KIY2" s="570"/>
      <c r="KIZ2" s="570"/>
      <c r="KJA2" s="570"/>
      <c r="KJB2" s="570"/>
      <c r="KJC2" s="570"/>
      <c r="KJD2" s="570"/>
      <c r="KJE2" s="570"/>
      <c r="KJF2" s="570"/>
      <c r="KJG2" s="570"/>
      <c r="KJH2" s="570"/>
      <c r="KJI2" s="570"/>
      <c r="KJJ2" s="570"/>
      <c r="KJK2" s="570"/>
      <c r="KJL2" s="570"/>
      <c r="KJM2" s="570"/>
      <c r="KJN2" s="570"/>
      <c r="KJO2" s="570"/>
      <c r="KJP2" s="570"/>
      <c r="KJQ2" s="570"/>
      <c r="KJR2" s="570"/>
      <c r="KJS2" s="570"/>
      <c r="KJT2" s="570"/>
      <c r="KJU2" s="570"/>
      <c r="KJV2" s="570"/>
      <c r="KJW2" s="570"/>
      <c r="KJX2" s="570"/>
      <c r="KJY2" s="570"/>
      <c r="KJZ2" s="570"/>
      <c r="KKA2" s="570"/>
      <c r="KKB2" s="570"/>
      <c r="KKC2" s="570"/>
      <c r="KKD2" s="570"/>
      <c r="KKE2" s="570"/>
      <c r="KKF2" s="570"/>
      <c r="KKG2" s="570"/>
      <c r="KKH2" s="570"/>
      <c r="KKI2" s="570"/>
      <c r="KKJ2" s="570"/>
      <c r="KKK2" s="570"/>
      <c r="KKL2" s="570"/>
      <c r="KKM2" s="570"/>
      <c r="KKN2" s="570"/>
      <c r="KKO2" s="570"/>
      <c r="KKP2" s="570"/>
      <c r="KKQ2" s="570"/>
      <c r="KKR2" s="570"/>
      <c r="KKS2" s="570"/>
      <c r="KKT2" s="570"/>
      <c r="KKU2" s="570"/>
      <c r="KKV2" s="570"/>
      <c r="KKW2" s="570"/>
      <c r="KKX2" s="570"/>
      <c r="KKY2" s="570"/>
      <c r="KKZ2" s="570"/>
      <c r="KLA2" s="570"/>
      <c r="KLB2" s="570"/>
      <c r="KLC2" s="570"/>
      <c r="KLD2" s="570"/>
      <c r="KLE2" s="570"/>
      <c r="KLF2" s="570"/>
      <c r="KLG2" s="570"/>
      <c r="KLH2" s="570"/>
      <c r="KLI2" s="570"/>
      <c r="KLJ2" s="570"/>
      <c r="KLK2" s="570"/>
      <c r="KLL2" s="570"/>
      <c r="KLM2" s="570"/>
      <c r="KLN2" s="570"/>
      <c r="KLO2" s="570"/>
      <c r="KLP2" s="570"/>
      <c r="KLQ2" s="570"/>
      <c r="KLR2" s="570"/>
      <c r="KLS2" s="570"/>
      <c r="KLT2" s="570"/>
      <c r="KLU2" s="570"/>
      <c r="KLV2" s="570"/>
      <c r="KLW2" s="570"/>
      <c r="KLX2" s="570"/>
      <c r="KLY2" s="570"/>
      <c r="KLZ2" s="570"/>
      <c r="KMA2" s="570"/>
      <c r="KMB2" s="570"/>
      <c r="KMC2" s="570"/>
      <c r="KMD2" s="570"/>
      <c r="KME2" s="570"/>
      <c r="KMF2" s="570"/>
      <c r="KMG2" s="570"/>
      <c r="KMH2" s="570"/>
      <c r="KMI2" s="570"/>
      <c r="KMJ2" s="570"/>
      <c r="KMK2" s="570"/>
      <c r="KML2" s="570"/>
      <c r="KMM2" s="570"/>
      <c r="KMN2" s="570"/>
      <c r="KMO2" s="570"/>
      <c r="KMP2" s="570"/>
      <c r="KMQ2" s="570"/>
      <c r="KMR2" s="570"/>
      <c r="KMS2" s="570"/>
      <c r="KMT2" s="570"/>
      <c r="KMU2" s="570"/>
      <c r="KMV2" s="570"/>
      <c r="KMW2" s="570"/>
      <c r="KMX2" s="570"/>
      <c r="KMY2" s="570"/>
      <c r="KMZ2" s="570"/>
      <c r="KNA2" s="570"/>
      <c r="KNB2" s="570"/>
      <c r="KNC2" s="570"/>
      <c r="KND2" s="570"/>
      <c r="KNE2" s="570"/>
      <c r="KNF2" s="570"/>
      <c r="KNG2" s="570"/>
      <c r="KNH2" s="570"/>
      <c r="KNI2" s="570"/>
      <c r="KNJ2" s="570"/>
      <c r="KNK2" s="570"/>
      <c r="KNL2" s="570"/>
      <c r="KNM2" s="570"/>
      <c r="KNN2" s="570"/>
      <c r="KNO2" s="570"/>
      <c r="KNP2" s="570"/>
      <c r="KNQ2" s="570"/>
      <c r="KNR2" s="570"/>
      <c r="KNS2" s="570"/>
      <c r="KNT2" s="570"/>
      <c r="KNU2" s="570"/>
      <c r="KNV2" s="570"/>
      <c r="KNW2" s="570"/>
      <c r="KNX2" s="570"/>
      <c r="KNY2" s="570"/>
      <c r="KNZ2" s="570"/>
      <c r="KOA2" s="570"/>
      <c r="KOB2" s="570"/>
      <c r="KOC2" s="570"/>
      <c r="KOD2" s="570"/>
      <c r="KOE2" s="570"/>
      <c r="KOF2" s="570"/>
      <c r="KOG2" s="570"/>
      <c r="KOH2" s="570"/>
      <c r="KOI2" s="570"/>
      <c r="KOJ2" s="570"/>
      <c r="KOK2" s="570"/>
      <c r="KOL2" s="570"/>
      <c r="KOM2" s="570"/>
      <c r="KON2" s="570"/>
      <c r="KOO2" s="570"/>
      <c r="KOP2" s="570"/>
      <c r="KOQ2" s="570"/>
      <c r="KOR2" s="570"/>
      <c r="KOS2" s="570"/>
      <c r="KOT2" s="570"/>
      <c r="KOU2" s="570"/>
      <c r="KOV2" s="570"/>
      <c r="KOW2" s="570"/>
      <c r="KOX2" s="570"/>
      <c r="KOY2" s="570"/>
      <c r="KOZ2" s="570"/>
      <c r="KPA2" s="570"/>
      <c r="KPB2" s="570"/>
      <c r="KPC2" s="570"/>
      <c r="KPD2" s="570"/>
      <c r="KPE2" s="570"/>
      <c r="KPF2" s="570"/>
      <c r="KPG2" s="570"/>
      <c r="KPH2" s="570"/>
      <c r="KPI2" s="570"/>
      <c r="KPJ2" s="570"/>
      <c r="KPK2" s="570"/>
      <c r="KPL2" s="570"/>
      <c r="KPM2" s="570"/>
      <c r="KPN2" s="570"/>
      <c r="KPO2" s="570"/>
      <c r="KPP2" s="570"/>
      <c r="KPQ2" s="570"/>
      <c r="KPR2" s="570"/>
      <c r="KPS2" s="570"/>
      <c r="KPT2" s="570"/>
      <c r="KPU2" s="570"/>
      <c r="KPV2" s="570"/>
      <c r="KPW2" s="570"/>
      <c r="KPX2" s="570"/>
      <c r="KPY2" s="570"/>
      <c r="KPZ2" s="570"/>
      <c r="KQA2" s="570"/>
      <c r="KQB2" s="570"/>
      <c r="KQC2" s="570"/>
      <c r="KQD2" s="570"/>
      <c r="KQE2" s="570"/>
      <c r="KQF2" s="570"/>
      <c r="KQG2" s="570"/>
      <c r="KQH2" s="570"/>
      <c r="KQI2" s="570"/>
      <c r="KQJ2" s="570"/>
      <c r="KQK2" s="570"/>
      <c r="KQL2" s="570"/>
      <c r="KQM2" s="570"/>
      <c r="KQN2" s="570"/>
      <c r="KQO2" s="570"/>
      <c r="KQP2" s="570"/>
      <c r="KQQ2" s="570"/>
      <c r="KQR2" s="570"/>
      <c r="KQS2" s="570"/>
      <c r="KQT2" s="570"/>
      <c r="KQU2" s="570"/>
      <c r="KQV2" s="570"/>
      <c r="KQW2" s="570"/>
      <c r="KQX2" s="570"/>
      <c r="KQY2" s="570"/>
      <c r="KQZ2" s="570"/>
      <c r="KRA2" s="570"/>
      <c r="KRB2" s="570"/>
      <c r="KRC2" s="570"/>
      <c r="KRD2" s="570"/>
      <c r="KRE2" s="570"/>
      <c r="KRF2" s="570"/>
      <c r="KRG2" s="570"/>
      <c r="KRH2" s="570"/>
      <c r="KRI2" s="570"/>
      <c r="KRJ2" s="570"/>
      <c r="KRK2" s="570"/>
      <c r="KRL2" s="570"/>
      <c r="KRM2" s="570"/>
      <c r="KRN2" s="570"/>
      <c r="KRO2" s="570"/>
      <c r="KRP2" s="570"/>
      <c r="KRQ2" s="570"/>
      <c r="KRR2" s="570"/>
      <c r="KRS2" s="570"/>
      <c r="KRT2" s="570"/>
      <c r="KRU2" s="570"/>
      <c r="KRV2" s="570"/>
      <c r="KRW2" s="570"/>
      <c r="KRX2" s="570"/>
      <c r="KRY2" s="570"/>
      <c r="KRZ2" s="570"/>
      <c r="KSA2" s="570"/>
      <c r="KSB2" s="570"/>
      <c r="KSC2" s="570"/>
      <c r="KSD2" s="570"/>
      <c r="KSE2" s="570"/>
      <c r="KSF2" s="570"/>
      <c r="KSG2" s="570"/>
      <c r="KSH2" s="570"/>
      <c r="KSI2" s="570"/>
      <c r="KSJ2" s="570"/>
      <c r="KSK2" s="570"/>
      <c r="KSL2" s="570"/>
      <c r="KSM2" s="570"/>
      <c r="KSN2" s="570"/>
      <c r="KSO2" s="570"/>
      <c r="KSP2" s="570"/>
      <c r="KSQ2" s="570"/>
      <c r="KSR2" s="570"/>
      <c r="KSS2" s="570"/>
      <c r="KST2" s="570"/>
      <c r="KSU2" s="570"/>
      <c r="KSV2" s="570"/>
      <c r="KSW2" s="570"/>
      <c r="KSX2" s="570"/>
      <c r="KSY2" s="570"/>
      <c r="KSZ2" s="570"/>
      <c r="KTA2" s="570"/>
      <c r="KTB2" s="570"/>
      <c r="KTC2" s="570"/>
      <c r="KTD2" s="570"/>
      <c r="KTE2" s="570"/>
      <c r="KTF2" s="570"/>
      <c r="KTG2" s="570"/>
      <c r="KTH2" s="570"/>
      <c r="KTI2" s="570"/>
      <c r="KTJ2" s="570"/>
      <c r="KTK2" s="570"/>
      <c r="KTL2" s="570"/>
      <c r="KTM2" s="570"/>
      <c r="KTN2" s="570"/>
      <c r="KTO2" s="570"/>
      <c r="KTP2" s="570"/>
      <c r="KTQ2" s="570"/>
      <c r="KTR2" s="570"/>
      <c r="KTS2" s="570"/>
      <c r="KTT2" s="570"/>
      <c r="KTU2" s="570"/>
      <c r="KTV2" s="570"/>
      <c r="KTW2" s="570"/>
      <c r="KTX2" s="570"/>
      <c r="KTY2" s="570"/>
      <c r="KTZ2" s="570"/>
      <c r="KUA2" s="570"/>
      <c r="KUB2" s="570"/>
      <c r="KUC2" s="570"/>
      <c r="KUD2" s="570"/>
      <c r="KUE2" s="570"/>
      <c r="KUF2" s="570"/>
      <c r="KUG2" s="570"/>
      <c r="KUH2" s="570"/>
      <c r="KUI2" s="570"/>
      <c r="KUJ2" s="570"/>
      <c r="KUK2" s="570"/>
      <c r="KUL2" s="570"/>
      <c r="KUM2" s="570"/>
      <c r="KUN2" s="570"/>
      <c r="KUO2" s="570"/>
      <c r="KUP2" s="570"/>
      <c r="KUQ2" s="570"/>
      <c r="KUR2" s="570"/>
      <c r="KUS2" s="570"/>
      <c r="KUT2" s="570"/>
      <c r="KUU2" s="570"/>
      <c r="KUV2" s="570"/>
      <c r="KUW2" s="570"/>
      <c r="KUX2" s="570"/>
      <c r="KUY2" s="570"/>
      <c r="KUZ2" s="570"/>
      <c r="KVA2" s="570"/>
      <c r="KVB2" s="570"/>
      <c r="KVC2" s="570"/>
      <c r="KVD2" s="570"/>
      <c r="KVE2" s="570"/>
      <c r="KVF2" s="570"/>
      <c r="KVG2" s="570"/>
      <c r="KVH2" s="570"/>
      <c r="KVI2" s="570"/>
      <c r="KVJ2" s="570"/>
      <c r="KVK2" s="570"/>
      <c r="KVL2" s="570"/>
      <c r="KVM2" s="570"/>
      <c r="KVN2" s="570"/>
      <c r="KVO2" s="570"/>
      <c r="KVP2" s="570"/>
      <c r="KVQ2" s="570"/>
      <c r="KVR2" s="570"/>
      <c r="KVS2" s="570"/>
      <c r="KVT2" s="570"/>
      <c r="KVU2" s="570"/>
      <c r="KVV2" s="570"/>
      <c r="KVW2" s="570"/>
      <c r="KVX2" s="570"/>
      <c r="KVY2" s="570"/>
      <c r="KVZ2" s="570"/>
      <c r="KWA2" s="570"/>
      <c r="KWB2" s="570"/>
      <c r="KWC2" s="570"/>
      <c r="KWD2" s="570"/>
      <c r="KWE2" s="570"/>
      <c r="KWF2" s="570"/>
      <c r="KWG2" s="570"/>
      <c r="KWH2" s="570"/>
      <c r="KWI2" s="570"/>
      <c r="KWJ2" s="570"/>
      <c r="KWK2" s="570"/>
      <c r="KWL2" s="570"/>
      <c r="KWM2" s="570"/>
      <c r="KWN2" s="570"/>
      <c r="KWO2" s="570"/>
      <c r="KWP2" s="570"/>
      <c r="KWQ2" s="570"/>
      <c r="KWR2" s="570"/>
      <c r="KWS2" s="570"/>
      <c r="KWT2" s="570"/>
      <c r="KWU2" s="570"/>
      <c r="KWV2" s="570"/>
      <c r="KWW2" s="570"/>
      <c r="KWX2" s="570"/>
      <c r="KWY2" s="570"/>
      <c r="KWZ2" s="570"/>
      <c r="KXA2" s="570"/>
      <c r="KXB2" s="570"/>
      <c r="KXC2" s="570"/>
      <c r="KXD2" s="570"/>
      <c r="KXE2" s="570"/>
      <c r="KXF2" s="570"/>
      <c r="KXG2" s="570"/>
      <c r="KXH2" s="570"/>
      <c r="KXI2" s="570"/>
      <c r="KXJ2" s="570"/>
      <c r="KXK2" s="570"/>
      <c r="KXL2" s="570"/>
      <c r="KXM2" s="570"/>
      <c r="KXN2" s="570"/>
      <c r="KXO2" s="570"/>
      <c r="KXP2" s="570"/>
      <c r="KXQ2" s="570"/>
      <c r="KXR2" s="570"/>
      <c r="KXS2" s="570"/>
      <c r="KXT2" s="570"/>
      <c r="KXU2" s="570"/>
      <c r="KXV2" s="570"/>
      <c r="KXW2" s="570"/>
      <c r="KXX2" s="570"/>
      <c r="KXY2" s="570"/>
      <c r="KXZ2" s="570"/>
      <c r="KYA2" s="570"/>
      <c r="KYB2" s="570"/>
      <c r="KYC2" s="570"/>
      <c r="KYD2" s="570"/>
      <c r="KYE2" s="570"/>
      <c r="KYF2" s="570"/>
      <c r="KYG2" s="570"/>
      <c r="KYH2" s="570"/>
      <c r="KYI2" s="570"/>
      <c r="KYJ2" s="570"/>
      <c r="KYK2" s="570"/>
      <c r="KYL2" s="570"/>
      <c r="KYM2" s="570"/>
      <c r="KYN2" s="570"/>
      <c r="KYO2" s="570"/>
      <c r="KYP2" s="570"/>
      <c r="KYQ2" s="570"/>
      <c r="KYR2" s="570"/>
      <c r="KYS2" s="570"/>
      <c r="KYT2" s="570"/>
      <c r="KYU2" s="570"/>
      <c r="KYV2" s="570"/>
      <c r="KYW2" s="570"/>
      <c r="KYX2" s="570"/>
      <c r="KYY2" s="570"/>
      <c r="KYZ2" s="570"/>
      <c r="KZA2" s="570"/>
      <c r="KZB2" s="570"/>
      <c r="KZC2" s="570"/>
      <c r="KZD2" s="570"/>
      <c r="KZE2" s="570"/>
      <c r="KZF2" s="570"/>
      <c r="KZG2" s="570"/>
      <c r="KZH2" s="570"/>
      <c r="KZI2" s="570"/>
      <c r="KZJ2" s="570"/>
      <c r="KZK2" s="570"/>
      <c r="KZL2" s="570"/>
      <c r="KZM2" s="570"/>
      <c r="KZN2" s="570"/>
      <c r="KZO2" s="570"/>
      <c r="KZP2" s="570"/>
      <c r="KZQ2" s="570"/>
      <c r="KZR2" s="570"/>
      <c r="KZS2" s="570"/>
      <c r="KZT2" s="570"/>
      <c r="KZU2" s="570"/>
      <c r="KZV2" s="570"/>
      <c r="KZW2" s="570"/>
      <c r="KZX2" s="570"/>
      <c r="KZY2" s="570"/>
      <c r="KZZ2" s="570"/>
      <c r="LAA2" s="570"/>
      <c r="LAB2" s="570"/>
      <c r="LAC2" s="570"/>
      <c r="LAD2" s="570"/>
      <c r="LAE2" s="570"/>
      <c r="LAF2" s="570"/>
      <c r="LAG2" s="570"/>
      <c r="LAH2" s="570"/>
      <c r="LAI2" s="570"/>
      <c r="LAJ2" s="570"/>
      <c r="LAK2" s="570"/>
      <c r="LAL2" s="570"/>
      <c r="LAM2" s="570"/>
      <c r="LAN2" s="570"/>
      <c r="LAO2" s="570"/>
      <c r="LAP2" s="570"/>
      <c r="LAQ2" s="570"/>
      <c r="LAR2" s="570"/>
      <c r="LAS2" s="570"/>
      <c r="LAT2" s="570"/>
      <c r="LAU2" s="570"/>
      <c r="LAV2" s="570"/>
      <c r="LAW2" s="570"/>
      <c r="LAX2" s="570"/>
      <c r="LAY2" s="570"/>
      <c r="LAZ2" s="570"/>
      <c r="LBA2" s="570"/>
      <c r="LBB2" s="570"/>
      <c r="LBC2" s="570"/>
      <c r="LBD2" s="570"/>
      <c r="LBE2" s="570"/>
      <c r="LBF2" s="570"/>
      <c r="LBG2" s="570"/>
      <c r="LBH2" s="570"/>
      <c r="LBI2" s="570"/>
      <c r="LBJ2" s="570"/>
      <c r="LBK2" s="570"/>
      <c r="LBL2" s="570"/>
      <c r="LBM2" s="570"/>
      <c r="LBN2" s="570"/>
      <c r="LBO2" s="570"/>
      <c r="LBP2" s="570"/>
      <c r="LBQ2" s="570"/>
      <c r="LBR2" s="570"/>
      <c r="LBS2" s="570"/>
      <c r="LBT2" s="570"/>
      <c r="LBU2" s="570"/>
      <c r="LBV2" s="570"/>
      <c r="LBW2" s="570"/>
      <c r="LBX2" s="570"/>
      <c r="LBY2" s="570"/>
      <c r="LBZ2" s="570"/>
      <c r="LCA2" s="570"/>
      <c r="LCB2" s="570"/>
      <c r="LCC2" s="570"/>
      <c r="LCD2" s="570"/>
      <c r="LCE2" s="570"/>
      <c r="LCF2" s="570"/>
      <c r="LCG2" s="570"/>
      <c r="LCH2" s="570"/>
      <c r="LCI2" s="570"/>
      <c r="LCJ2" s="570"/>
      <c r="LCK2" s="570"/>
      <c r="LCL2" s="570"/>
      <c r="LCM2" s="570"/>
      <c r="LCN2" s="570"/>
      <c r="LCO2" s="570"/>
      <c r="LCP2" s="570"/>
      <c r="LCQ2" s="570"/>
      <c r="LCR2" s="570"/>
      <c r="LCS2" s="570"/>
      <c r="LCT2" s="570"/>
      <c r="LCU2" s="570"/>
      <c r="LCV2" s="570"/>
      <c r="LCW2" s="570"/>
      <c r="LCX2" s="570"/>
      <c r="LCY2" s="570"/>
      <c r="LCZ2" s="570"/>
      <c r="LDA2" s="570"/>
      <c r="LDB2" s="570"/>
      <c r="LDC2" s="570"/>
      <c r="LDD2" s="570"/>
      <c r="LDE2" s="570"/>
      <c r="LDF2" s="570"/>
      <c r="LDG2" s="570"/>
      <c r="LDH2" s="570"/>
      <c r="LDI2" s="570"/>
      <c r="LDJ2" s="570"/>
      <c r="LDK2" s="570"/>
      <c r="LDL2" s="570"/>
      <c r="LDM2" s="570"/>
      <c r="LDN2" s="570"/>
      <c r="LDO2" s="570"/>
      <c r="LDP2" s="570"/>
      <c r="LDQ2" s="570"/>
      <c r="LDR2" s="570"/>
      <c r="LDS2" s="570"/>
      <c r="LDT2" s="570"/>
      <c r="LDU2" s="570"/>
      <c r="LDV2" s="570"/>
      <c r="LDW2" s="570"/>
      <c r="LDX2" s="570"/>
      <c r="LDY2" s="570"/>
      <c r="LDZ2" s="570"/>
      <c r="LEA2" s="570"/>
      <c r="LEB2" s="570"/>
      <c r="LEC2" s="570"/>
      <c r="LED2" s="570"/>
      <c r="LEE2" s="570"/>
      <c r="LEF2" s="570"/>
      <c r="LEG2" s="570"/>
      <c r="LEH2" s="570"/>
      <c r="LEI2" s="570"/>
      <c r="LEJ2" s="570"/>
      <c r="LEK2" s="570"/>
      <c r="LEL2" s="570"/>
      <c r="LEM2" s="570"/>
      <c r="LEN2" s="570"/>
      <c r="LEO2" s="570"/>
      <c r="LEP2" s="570"/>
      <c r="LEQ2" s="570"/>
      <c r="LER2" s="570"/>
      <c r="LES2" s="570"/>
      <c r="LET2" s="570"/>
      <c r="LEU2" s="570"/>
      <c r="LEV2" s="570"/>
      <c r="LEW2" s="570"/>
      <c r="LEX2" s="570"/>
      <c r="LEY2" s="570"/>
      <c r="LEZ2" s="570"/>
      <c r="LFA2" s="570"/>
      <c r="LFB2" s="570"/>
      <c r="LFC2" s="570"/>
      <c r="LFD2" s="570"/>
      <c r="LFE2" s="570"/>
      <c r="LFF2" s="570"/>
      <c r="LFG2" s="570"/>
      <c r="LFH2" s="570"/>
      <c r="LFI2" s="570"/>
      <c r="LFJ2" s="570"/>
      <c r="LFK2" s="570"/>
      <c r="LFL2" s="570"/>
      <c r="LFM2" s="570"/>
      <c r="LFN2" s="570"/>
      <c r="LFO2" s="570"/>
      <c r="LFP2" s="570"/>
      <c r="LFQ2" s="570"/>
      <c r="LFR2" s="570"/>
      <c r="LFS2" s="570"/>
      <c r="LFT2" s="570"/>
      <c r="LFU2" s="570"/>
      <c r="LFV2" s="570"/>
      <c r="LFW2" s="570"/>
      <c r="LFX2" s="570"/>
      <c r="LFY2" s="570"/>
      <c r="LFZ2" s="570"/>
      <c r="LGA2" s="570"/>
      <c r="LGB2" s="570"/>
      <c r="LGC2" s="570"/>
      <c r="LGD2" s="570"/>
      <c r="LGE2" s="570"/>
      <c r="LGF2" s="570"/>
      <c r="LGG2" s="570"/>
      <c r="LGH2" s="570"/>
      <c r="LGI2" s="570"/>
      <c r="LGJ2" s="570"/>
      <c r="LGK2" s="570"/>
      <c r="LGL2" s="570"/>
      <c r="LGM2" s="570"/>
      <c r="LGN2" s="570"/>
      <c r="LGO2" s="570"/>
      <c r="LGP2" s="570"/>
      <c r="LGQ2" s="570"/>
      <c r="LGR2" s="570"/>
      <c r="LGS2" s="570"/>
      <c r="LGT2" s="570"/>
      <c r="LGU2" s="570"/>
      <c r="LGV2" s="570"/>
      <c r="LGW2" s="570"/>
      <c r="LGX2" s="570"/>
      <c r="LGY2" s="570"/>
      <c r="LGZ2" s="570"/>
      <c r="LHA2" s="570"/>
      <c r="LHB2" s="570"/>
      <c r="LHC2" s="570"/>
      <c r="LHD2" s="570"/>
      <c r="LHE2" s="570"/>
      <c r="LHF2" s="570"/>
      <c r="LHG2" s="570"/>
      <c r="LHH2" s="570"/>
      <c r="LHI2" s="570"/>
      <c r="LHJ2" s="570"/>
      <c r="LHK2" s="570"/>
      <c r="LHL2" s="570"/>
      <c r="LHM2" s="570"/>
      <c r="LHN2" s="570"/>
      <c r="LHO2" s="570"/>
      <c r="LHP2" s="570"/>
      <c r="LHQ2" s="570"/>
      <c r="LHR2" s="570"/>
      <c r="LHS2" s="570"/>
      <c r="LHT2" s="570"/>
      <c r="LHU2" s="570"/>
      <c r="LHV2" s="570"/>
      <c r="LHW2" s="570"/>
      <c r="LHX2" s="570"/>
      <c r="LHY2" s="570"/>
      <c r="LHZ2" s="570"/>
      <c r="LIA2" s="570"/>
      <c r="LIB2" s="570"/>
      <c r="LIC2" s="570"/>
      <c r="LID2" s="570"/>
      <c r="LIE2" s="570"/>
      <c r="LIF2" s="570"/>
      <c r="LIG2" s="570"/>
      <c r="LIH2" s="570"/>
      <c r="LII2" s="570"/>
      <c r="LIJ2" s="570"/>
      <c r="LIK2" s="570"/>
      <c r="LIL2" s="570"/>
      <c r="LIM2" s="570"/>
      <c r="LIN2" s="570"/>
      <c r="LIO2" s="570"/>
      <c r="LIP2" s="570"/>
      <c r="LIQ2" s="570"/>
      <c r="LIR2" s="570"/>
      <c r="LIS2" s="570"/>
      <c r="LIT2" s="570"/>
      <c r="LIU2" s="570"/>
      <c r="LIV2" s="570"/>
      <c r="LIW2" s="570"/>
      <c r="LIX2" s="570"/>
      <c r="LIY2" s="570"/>
      <c r="LIZ2" s="570"/>
      <c r="LJA2" s="570"/>
      <c r="LJB2" s="570"/>
      <c r="LJC2" s="570"/>
      <c r="LJD2" s="570"/>
      <c r="LJE2" s="570"/>
      <c r="LJF2" s="570"/>
      <c r="LJG2" s="570"/>
      <c r="LJH2" s="570"/>
      <c r="LJI2" s="570"/>
      <c r="LJJ2" s="570"/>
      <c r="LJK2" s="570"/>
      <c r="LJL2" s="570"/>
      <c r="LJM2" s="570"/>
      <c r="LJN2" s="570"/>
      <c r="LJO2" s="570"/>
      <c r="LJP2" s="570"/>
      <c r="LJQ2" s="570"/>
      <c r="LJR2" s="570"/>
      <c r="LJS2" s="570"/>
      <c r="LJT2" s="570"/>
      <c r="LJU2" s="570"/>
      <c r="LJV2" s="570"/>
      <c r="LJW2" s="570"/>
      <c r="LJX2" s="570"/>
      <c r="LJY2" s="570"/>
      <c r="LJZ2" s="570"/>
      <c r="LKA2" s="570"/>
      <c r="LKB2" s="570"/>
      <c r="LKC2" s="570"/>
      <c r="LKD2" s="570"/>
      <c r="LKE2" s="570"/>
      <c r="LKF2" s="570"/>
      <c r="LKG2" s="570"/>
      <c r="LKH2" s="570"/>
      <c r="LKI2" s="570"/>
      <c r="LKJ2" s="570"/>
      <c r="LKK2" s="570"/>
      <c r="LKL2" s="570"/>
      <c r="LKM2" s="570"/>
      <c r="LKN2" s="570"/>
      <c r="LKO2" s="570"/>
      <c r="LKP2" s="570"/>
      <c r="LKQ2" s="570"/>
      <c r="LKR2" s="570"/>
      <c r="LKS2" s="570"/>
      <c r="LKT2" s="570"/>
      <c r="LKU2" s="570"/>
      <c r="LKV2" s="570"/>
      <c r="LKW2" s="570"/>
      <c r="LKX2" s="570"/>
      <c r="LKY2" s="570"/>
      <c r="LKZ2" s="570"/>
      <c r="LLA2" s="570"/>
      <c r="LLB2" s="570"/>
      <c r="LLC2" s="570"/>
      <c r="LLD2" s="570"/>
      <c r="LLE2" s="570"/>
      <c r="LLF2" s="570"/>
      <c r="LLG2" s="570"/>
      <c r="LLH2" s="570"/>
      <c r="LLI2" s="570"/>
      <c r="LLJ2" s="570"/>
      <c r="LLK2" s="570"/>
      <c r="LLL2" s="570"/>
      <c r="LLM2" s="570"/>
      <c r="LLN2" s="570"/>
      <c r="LLO2" s="570"/>
      <c r="LLP2" s="570"/>
      <c r="LLQ2" s="570"/>
      <c r="LLR2" s="570"/>
      <c r="LLS2" s="570"/>
      <c r="LLT2" s="570"/>
      <c r="LLU2" s="570"/>
      <c r="LLV2" s="570"/>
      <c r="LLW2" s="570"/>
      <c r="LLX2" s="570"/>
      <c r="LLY2" s="570"/>
      <c r="LLZ2" s="570"/>
      <c r="LMA2" s="570"/>
      <c r="LMB2" s="570"/>
      <c r="LMC2" s="570"/>
      <c r="LMD2" s="570"/>
      <c r="LME2" s="570"/>
      <c r="LMF2" s="570"/>
      <c r="LMG2" s="570"/>
      <c r="LMH2" s="570"/>
      <c r="LMI2" s="570"/>
      <c r="LMJ2" s="570"/>
      <c r="LMK2" s="570"/>
      <c r="LML2" s="570"/>
      <c r="LMM2" s="570"/>
      <c r="LMN2" s="570"/>
      <c r="LMO2" s="570"/>
      <c r="LMP2" s="570"/>
      <c r="LMQ2" s="570"/>
      <c r="LMR2" s="570"/>
      <c r="LMS2" s="570"/>
      <c r="LMT2" s="570"/>
      <c r="LMU2" s="570"/>
      <c r="LMV2" s="570"/>
      <c r="LMW2" s="570"/>
      <c r="LMX2" s="570"/>
      <c r="LMY2" s="570"/>
      <c r="LMZ2" s="570"/>
      <c r="LNA2" s="570"/>
      <c r="LNB2" s="570"/>
      <c r="LNC2" s="570"/>
      <c r="LND2" s="570"/>
      <c r="LNE2" s="570"/>
      <c r="LNF2" s="570"/>
      <c r="LNG2" s="570"/>
      <c r="LNH2" s="570"/>
      <c r="LNI2" s="570"/>
      <c r="LNJ2" s="570"/>
      <c r="LNK2" s="570"/>
      <c r="LNL2" s="570"/>
      <c r="LNM2" s="570"/>
      <c r="LNN2" s="570"/>
      <c r="LNO2" s="570"/>
      <c r="LNP2" s="570"/>
      <c r="LNQ2" s="570"/>
      <c r="LNR2" s="570"/>
      <c r="LNS2" s="570"/>
      <c r="LNT2" s="570"/>
      <c r="LNU2" s="570"/>
      <c r="LNV2" s="570"/>
      <c r="LNW2" s="570"/>
      <c r="LNX2" s="570"/>
      <c r="LNY2" s="570"/>
      <c r="LNZ2" s="570"/>
      <c r="LOA2" s="570"/>
      <c r="LOB2" s="570"/>
      <c r="LOC2" s="570"/>
      <c r="LOD2" s="570"/>
      <c r="LOE2" s="570"/>
      <c r="LOF2" s="570"/>
      <c r="LOG2" s="570"/>
      <c r="LOH2" s="570"/>
      <c r="LOI2" s="570"/>
      <c r="LOJ2" s="570"/>
      <c r="LOK2" s="570"/>
      <c r="LOL2" s="570"/>
      <c r="LOM2" s="570"/>
      <c r="LON2" s="570"/>
      <c r="LOO2" s="570"/>
      <c r="LOP2" s="570"/>
      <c r="LOQ2" s="570"/>
      <c r="LOR2" s="570"/>
      <c r="LOS2" s="570"/>
      <c r="LOT2" s="570"/>
      <c r="LOU2" s="570"/>
      <c r="LOV2" s="570"/>
      <c r="LOW2" s="570"/>
      <c r="LOX2" s="570"/>
      <c r="LOY2" s="570"/>
      <c r="LOZ2" s="570"/>
      <c r="LPA2" s="570"/>
      <c r="LPB2" s="570"/>
      <c r="LPC2" s="570"/>
      <c r="LPD2" s="570"/>
      <c r="LPE2" s="570"/>
      <c r="LPF2" s="570"/>
      <c r="LPG2" s="570"/>
      <c r="LPH2" s="570"/>
      <c r="LPI2" s="570"/>
      <c r="LPJ2" s="570"/>
      <c r="LPK2" s="570"/>
      <c r="LPL2" s="570"/>
      <c r="LPM2" s="570"/>
      <c r="LPN2" s="570"/>
      <c r="LPO2" s="570"/>
      <c r="LPP2" s="570"/>
      <c r="LPQ2" s="570"/>
      <c r="LPR2" s="570"/>
      <c r="LPS2" s="570"/>
      <c r="LPT2" s="570"/>
      <c r="LPU2" s="570"/>
      <c r="LPV2" s="570"/>
      <c r="LPW2" s="570"/>
      <c r="LPX2" s="570"/>
      <c r="LPY2" s="570"/>
      <c r="LPZ2" s="570"/>
      <c r="LQA2" s="570"/>
      <c r="LQB2" s="570"/>
      <c r="LQC2" s="570"/>
      <c r="LQD2" s="570"/>
      <c r="LQE2" s="570"/>
      <c r="LQF2" s="570"/>
      <c r="LQG2" s="570"/>
      <c r="LQH2" s="570"/>
      <c r="LQI2" s="570"/>
      <c r="LQJ2" s="570"/>
      <c r="LQK2" s="570"/>
      <c r="LQL2" s="570"/>
      <c r="LQM2" s="570"/>
      <c r="LQN2" s="570"/>
      <c r="LQO2" s="570"/>
      <c r="LQP2" s="570"/>
      <c r="LQQ2" s="570"/>
      <c r="LQR2" s="570"/>
      <c r="LQS2" s="570"/>
      <c r="LQT2" s="570"/>
      <c r="LQU2" s="570"/>
      <c r="LQV2" s="570"/>
      <c r="LQW2" s="570"/>
      <c r="LQX2" s="570"/>
      <c r="LQY2" s="570"/>
      <c r="LQZ2" s="570"/>
      <c r="LRA2" s="570"/>
      <c r="LRB2" s="570"/>
      <c r="LRC2" s="570"/>
      <c r="LRD2" s="570"/>
      <c r="LRE2" s="570"/>
      <c r="LRF2" s="570"/>
      <c r="LRG2" s="570"/>
      <c r="LRH2" s="570"/>
      <c r="LRI2" s="570"/>
      <c r="LRJ2" s="570"/>
      <c r="LRK2" s="570"/>
      <c r="LRL2" s="570"/>
      <c r="LRM2" s="570"/>
      <c r="LRN2" s="570"/>
      <c r="LRO2" s="570"/>
      <c r="LRP2" s="570"/>
      <c r="LRQ2" s="570"/>
      <c r="LRR2" s="570"/>
      <c r="LRS2" s="570"/>
      <c r="LRT2" s="570"/>
      <c r="LRU2" s="570"/>
      <c r="LRV2" s="570"/>
      <c r="LRW2" s="570"/>
      <c r="LRX2" s="570"/>
      <c r="LRY2" s="570"/>
      <c r="LRZ2" s="570"/>
      <c r="LSA2" s="570"/>
      <c r="LSB2" s="570"/>
      <c r="LSC2" s="570"/>
      <c r="LSD2" s="570"/>
      <c r="LSE2" s="570"/>
      <c r="LSF2" s="570"/>
      <c r="LSG2" s="570"/>
      <c r="LSH2" s="570"/>
      <c r="LSI2" s="570"/>
      <c r="LSJ2" s="570"/>
      <c r="LSK2" s="570"/>
      <c r="LSL2" s="570"/>
      <c r="LSM2" s="570"/>
      <c r="LSN2" s="570"/>
      <c r="LSO2" s="570"/>
      <c r="LSP2" s="570"/>
      <c r="LSQ2" s="570"/>
      <c r="LSR2" s="570"/>
      <c r="LSS2" s="570"/>
      <c r="LST2" s="570"/>
      <c r="LSU2" s="570"/>
      <c r="LSV2" s="570"/>
      <c r="LSW2" s="570"/>
      <c r="LSX2" s="570"/>
      <c r="LSY2" s="570"/>
      <c r="LSZ2" s="570"/>
      <c r="LTA2" s="570"/>
      <c r="LTB2" s="570"/>
      <c r="LTC2" s="570"/>
      <c r="LTD2" s="570"/>
      <c r="LTE2" s="570"/>
      <c r="LTF2" s="570"/>
      <c r="LTG2" s="570"/>
      <c r="LTH2" s="570"/>
      <c r="LTI2" s="570"/>
      <c r="LTJ2" s="570"/>
      <c r="LTK2" s="570"/>
      <c r="LTL2" s="570"/>
      <c r="LTM2" s="570"/>
      <c r="LTN2" s="570"/>
      <c r="LTO2" s="570"/>
      <c r="LTP2" s="570"/>
      <c r="LTQ2" s="570"/>
      <c r="LTR2" s="570"/>
      <c r="LTS2" s="570"/>
      <c r="LTT2" s="570"/>
      <c r="LTU2" s="570"/>
      <c r="LTV2" s="570"/>
      <c r="LTW2" s="570"/>
      <c r="LTX2" s="570"/>
      <c r="LTY2" s="570"/>
      <c r="LTZ2" s="570"/>
      <c r="LUA2" s="570"/>
      <c r="LUB2" s="570"/>
      <c r="LUC2" s="570"/>
      <c r="LUD2" s="570"/>
      <c r="LUE2" s="570"/>
      <c r="LUF2" s="570"/>
      <c r="LUG2" s="570"/>
      <c r="LUH2" s="570"/>
      <c r="LUI2" s="570"/>
      <c r="LUJ2" s="570"/>
      <c r="LUK2" s="570"/>
      <c r="LUL2" s="570"/>
      <c r="LUM2" s="570"/>
      <c r="LUN2" s="570"/>
      <c r="LUO2" s="570"/>
      <c r="LUP2" s="570"/>
      <c r="LUQ2" s="570"/>
      <c r="LUR2" s="570"/>
      <c r="LUS2" s="570"/>
      <c r="LUT2" s="570"/>
      <c r="LUU2" s="570"/>
      <c r="LUV2" s="570"/>
      <c r="LUW2" s="570"/>
      <c r="LUX2" s="570"/>
      <c r="LUY2" s="570"/>
      <c r="LUZ2" s="570"/>
      <c r="LVA2" s="570"/>
      <c r="LVB2" s="570"/>
      <c r="LVC2" s="570"/>
      <c r="LVD2" s="570"/>
      <c r="LVE2" s="570"/>
      <c r="LVF2" s="570"/>
      <c r="LVG2" s="570"/>
      <c r="LVH2" s="570"/>
      <c r="LVI2" s="570"/>
      <c r="LVJ2" s="570"/>
      <c r="LVK2" s="570"/>
      <c r="LVL2" s="570"/>
      <c r="LVM2" s="570"/>
      <c r="LVN2" s="570"/>
      <c r="LVO2" s="570"/>
      <c r="LVP2" s="570"/>
      <c r="LVQ2" s="570"/>
      <c r="LVR2" s="570"/>
      <c r="LVS2" s="570"/>
      <c r="LVT2" s="570"/>
      <c r="LVU2" s="570"/>
      <c r="LVV2" s="570"/>
      <c r="LVW2" s="570"/>
      <c r="LVX2" s="570"/>
      <c r="LVY2" s="570"/>
      <c r="LVZ2" s="570"/>
      <c r="LWA2" s="570"/>
      <c r="LWB2" s="570"/>
      <c r="LWC2" s="570"/>
      <c r="LWD2" s="570"/>
      <c r="LWE2" s="570"/>
      <c r="LWF2" s="570"/>
      <c r="LWG2" s="570"/>
      <c r="LWH2" s="570"/>
      <c r="LWI2" s="570"/>
      <c r="LWJ2" s="570"/>
      <c r="LWK2" s="570"/>
      <c r="LWL2" s="570"/>
      <c r="LWM2" s="570"/>
      <c r="LWN2" s="570"/>
      <c r="LWO2" s="570"/>
      <c r="LWP2" s="570"/>
      <c r="LWQ2" s="570"/>
      <c r="LWR2" s="570"/>
      <c r="LWS2" s="570"/>
      <c r="LWT2" s="570"/>
      <c r="LWU2" s="570"/>
      <c r="LWV2" s="570"/>
      <c r="LWW2" s="570"/>
      <c r="LWX2" s="570"/>
      <c r="LWY2" s="570"/>
      <c r="LWZ2" s="570"/>
      <c r="LXA2" s="570"/>
      <c r="LXB2" s="570"/>
      <c r="LXC2" s="570"/>
      <c r="LXD2" s="570"/>
      <c r="LXE2" s="570"/>
      <c r="LXF2" s="570"/>
      <c r="LXG2" s="570"/>
      <c r="LXH2" s="570"/>
      <c r="LXI2" s="570"/>
      <c r="LXJ2" s="570"/>
      <c r="LXK2" s="570"/>
      <c r="LXL2" s="570"/>
      <c r="LXM2" s="570"/>
      <c r="LXN2" s="570"/>
      <c r="LXO2" s="570"/>
      <c r="LXP2" s="570"/>
      <c r="LXQ2" s="570"/>
      <c r="LXR2" s="570"/>
      <c r="LXS2" s="570"/>
      <c r="LXT2" s="570"/>
      <c r="LXU2" s="570"/>
      <c r="LXV2" s="570"/>
      <c r="LXW2" s="570"/>
      <c r="LXX2" s="570"/>
      <c r="LXY2" s="570"/>
      <c r="LXZ2" s="570"/>
      <c r="LYA2" s="570"/>
      <c r="LYB2" s="570"/>
      <c r="LYC2" s="570"/>
      <c r="LYD2" s="570"/>
      <c r="LYE2" s="570"/>
      <c r="LYF2" s="570"/>
      <c r="LYG2" s="570"/>
      <c r="LYH2" s="570"/>
      <c r="LYI2" s="570"/>
      <c r="LYJ2" s="570"/>
      <c r="LYK2" s="570"/>
      <c r="LYL2" s="570"/>
      <c r="LYM2" s="570"/>
      <c r="LYN2" s="570"/>
      <c r="LYO2" s="570"/>
      <c r="LYP2" s="570"/>
      <c r="LYQ2" s="570"/>
      <c r="LYR2" s="570"/>
      <c r="LYS2" s="570"/>
      <c r="LYT2" s="570"/>
      <c r="LYU2" s="570"/>
      <c r="LYV2" s="570"/>
      <c r="LYW2" s="570"/>
      <c r="LYX2" s="570"/>
      <c r="LYY2" s="570"/>
      <c r="LYZ2" s="570"/>
      <c r="LZA2" s="570"/>
      <c r="LZB2" s="570"/>
      <c r="LZC2" s="570"/>
      <c r="LZD2" s="570"/>
      <c r="LZE2" s="570"/>
      <c r="LZF2" s="570"/>
      <c r="LZG2" s="570"/>
      <c r="LZH2" s="570"/>
      <c r="LZI2" s="570"/>
      <c r="LZJ2" s="570"/>
      <c r="LZK2" s="570"/>
      <c r="LZL2" s="570"/>
      <c r="LZM2" s="570"/>
      <c r="LZN2" s="570"/>
      <c r="LZO2" s="570"/>
      <c r="LZP2" s="570"/>
      <c r="LZQ2" s="570"/>
      <c r="LZR2" s="570"/>
      <c r="LZS2" s="570"/>
      <c r="LZT2" s="570"/>
      <c r="LZU2" s="570"/>
      <c r="LZV2" s="570"/>
      <c r="LZW2" s="570"/>
      <c r="LZX2" s="570"/>
      <c r="LZY2" s="570"/>
      <c r="LZZ2" s="570"/>
      <c r="MAA2" s="570"/>
      <c r="MAB2" s="570"/>
      <c r="MAC2" s="570"/>
      <c r="MAD2" s="570"/>
      <c r="MAE2" s="570"/>
      <c r="MAF2" s="570"/>
      <c r="MAG2" s="570"/>
      <c r="MAH2" s="570"/>
      <c r="MAI2" s="570"/>
      <c r="MAJ2" s="570"/>
      <c r="MAK2" s="570"/>
      <c r="MAL2" s="570"/>
      <c r="MAM2" s="570"/>
      <c r="MAN2" s="570"/>
      <c r="MAO2" s="570"/>
      <c r="MAP2" s="570"/>
      <c r="MAQ2" s="570"/>
      <c r="MAR2" s="570"/>
      <c r="MAS2" s="570"/>
      <c r="MAT2" s="570"/>
      <c r="MAU2" s="570"/>
      <c r="MAV2" s="570"/>
      <c r="MAW2" s="570"/>
      <c r="MAX2" s="570"/>
      <c r="MAY2" s="570"/>
      <c r="MAZ2" s="570"/>
      <c r="MBA2" s="570"/>
      <c r="MBB2" s="570"/>
      <c r="MBC2" s="570"/>
      <c r="MBD2" s="570"/>
      <c r="MBE2" s="570"/>
      <c r="MBF2" s="570"/>
      <c r="MBG2" s="570"/>
      <c r="MBH2" s="570"/>
      <c r="MBI2" s="570"/>
      <c r="MBJ2" s="570"/>
      <c r="MBK2" s="570"/>
      <c r="MBL2" s="570"/>
      <c r="MBM2" s="570"/>
      <c r="MBN2" s="570"/>
      <c r="MBO2" s="570"/>
      <c r="MBP2" s="570"/>
      <c r="MBQ2" s="570"/>
      <c r="MBR2" s="570"/>
      <c r="MBS2" s="570"/>
      <c r="MBT2" s="570"/>
      <c r="MBU2" s="570"/>
      <c r="MBV2" s="570"/>
      <c r="MBW2" s="570"/>
      <c r="MBX2" s="570"/>
      <c r="MBY2" s="570"/>
      <c r="MBZ2" s="570"/>
      <c r="MCA2" s="570"/>
      <c r="MCB2" s="570"/>
      <c r="MCC2" s="570"/>
      <c r="MCD2" s="570"/>
      <c r="MCE2" s="570"/>
      <c r="MCF2" s="570"/>
      <c r="MCG2" s="570"/>
      <c r="MCH2" s="570"/>
      <c r="MCI2" s="570"/>
      <c r="MCJ2" s="570"/>
      <c r="MCK2" s="570"/>
      <c r="MCL2" s="570"/>
      <c r="MCM2" s="570"/>
      <c r="MCN2" s="570"/>
      <c r="MCO2" s="570"/>
      <c r="MCP2" s="570"/>
      <c r="MCQ2" s="570"/>
      <c r="MCR2" s="570"/>
      <c r="MCS2" s="570"/>
      <c r="MCT2" s="570"/>
      <c r="MCU2" s="570"/>
      <c r="MCV2" s="570"/>
      <c r="MCW2" s="570"/>
      <c r="MCX2" s="570"/>
      <c r="MCY2" s="570"/>
      <c r="MCZ2" s="570"/>
      <c r="MDA2" s="570"/>
      <c r="MDB2" s="570"/>
      <c r="MDC2" s="570"/>
      <c r="MDD2" s="570"/>
      <c r="MDE2" s="570"/>
      <c r="MDF2" s="570"/>
      <c r="MDG2" s="570"/>
      <c r="MDH2" s="570"/>
      <c r="MDI2" s="570"/>
      <c r="MDJ2" s="570"/>
      <c r="MDK2" s="570"/>
      <c r="MDL2" s="570"/>
      <c r="MDM2" s="570"/>
      <c r="MDN2" s="570"/>
      <c r="MDO2" s="570"/>
      <c r="MDP2" s="570"/>
      <c r="MDQ2" s="570"/>
      <c r="MDR2" s="570"/>
      <c r="MDS2" s="570"/>
      <c r="MDT2" s="570"/>
      <c r="MDU2" s="570"/>
      <c r="MDV2" s="570"/>
      <c r="MDW2" s="570"/>
      <c r="MDX2" s="570"/>
      <c r="MDY2" s="570"/>
      <c r="MDZ2" s="570"/>
      <c r="MEA2" s="570"/>
      <c r="MEB2" s="570"/>
      <c r="MEC2" s="570"/>
      <c r="MED2" s="570"/>
      <c r="MEE2" s="570"/>
      <c r="MEF2" s="570"/>
      <c r="MEG2" s="570"/>
      <c r="MEH2" s="570"/>
      <c r="MEI2" s="570"/>
      <c r="MEJ2" s="570"/>
      <c r="MEK2" s="570"/>
      <c r="MEL2" s="570"/>
      <c r="MEM2" s="570"/>
      <c r="MEN2" s="570"/>
      <c r="MEO2" s="570"/>
      <c r="MEP2" s="570"/>
      <c r="MEQ2" s="570"/>
      <c r="MER2" s="570"/>
      <c r="MES2" s="570"/>
      <c r="MET2" s="570"/>
      <c r="MEU2" s="570"/>
      <c r="MEV2" s="570"/>
      <c r="MEW2" s="570"/>
      <c r="MEX2" s="570"/>
      <c r="MEY2" s="570"/>
      <c r="MEZ2" s="570"/>
      <c r="MFA2" s="570"/>
      <c r="MFB2" s="570"/>
      <c r="MFC2" s="570"/>
      <c r="MFD2" s="570"/>
      <c r="MFE2" s="570"/>
      <c r="MFF2" s="570"/>
      <c r="MFG2" s="570"/>
      <c r="MFH2" s="570"/>
      <c r="MFI2" s="570"/>
      <c r="MFJ2" s="570"/>
      <c r="MFK2" s="570"/>
      <c r="MFL2" s="570"/>
      <c r="MFM2" s="570"/>
      <c r="MFN2" s="570"/>
      <c r="MFO2" s="570"/>
      <c r="MFP2" s="570"/>
      <c r="MFQ2" s="570"/>
      <c r="MFR2" s="570"/>
      <c r="MFS2" s="570"/>
      <c r="MFT2" s="570"/>
      <c r="MFU2" s="570"/>
      <c r="MFV2" s="570"/>
      <c r="MFW2" s="570"/>
      <c r="MFX2" s="570"/>
      <c r="MFY2" s="570"/>
      <c r="MFZ2" s="570"/>
      <c r="MGA2" s="570"/>
      <c r="MGB2" s="570"/>
      <c r="MGC2" s="570"/>
      <c r="MGD2" s="570"/>
      <c r="MGE2" s="570"/>
      <c r="MGF2" s="570"/>
      <c r="MGG2" s="570"/>
      <c r="MGH2" s="570"/>
      <c r="MGI2" s="570"/>
      <c r="MGJ2" s="570"/>
      <c r="MGK2" s="570"/>
      <c r="MGL2" s="570"/>
      <c r="MGM2" s="570"/>
      <c r="MGN2" s="570"/>
      <c r="MGO2" s="570"/>
      <c r="MGP2" s="570"/>
      <c r="MGQ2" s="570"/>
      <c r="MGR2" s="570"/>
      <c r="MGS2" s="570"/>
      <c r="MGT2" s="570"/>
      <c r="MGU2" s="570"/>
      <c r="MGV2" s="570"/>
      <c r="MGW2" s="570"/>
      <c r="MGX2" s="570"/>
      <c r="MGY2" s="570"/>
      <c r="MGZ2" s="570"/>
      <c r="MHA2" s="570"/>
      <c r="MHB2" s="570"/>
      <c r="MHC2" s="570"/>
      <c r="MHD2" s="570"/>
      <c r="MHE2" s="570"/>
      <c r="MHF2" s="570"/>
      <c r="MHG2" s="570"/>
      <c r="MHH2" s="570"/>
      <c r="MHI2" s="570"/>
      <c r="MHJ2" s="570"/>
      <c r="MHK2" s="570"/>
      <c r="MHL2" s="570"/>
      <c r="MHM2" s="570"/>
      <c r="MHN2" s="570"/>
      <c r="MHO2" s="570"/>
      <c r="MHP2" s="570"/>
      <c r="MHQ2" s="570"/>
      <c r="MHR2" s="570"/>
      <c r="MHS2" s="570"/>
      <c r="MHT2" s="570"/>
      <c r="MHU2" s="570"/>
      <c r="MHV2" s="570"/>
      <c r="MHW2" s="570"/>
      <c r="MHX2" s="570"/>
      <c r="MHY2" s="570"/>
      <c r="MHZ2" s="570"/>
      <c r="MIA2" s="570"/>
      <c r="MIB2" s="570"/>
      <c r="MIC2" s="570"/>
      <c r="MID2" s="570"/>
      <c r="MIE2" s="570"/>
      <c r="MIF2" s="570"/>
      <c r="MIG2" s="570"/>
      <c r="MIH2" s="570"/>
      <c r="MII2" s="570"/>
      <c r="MIJ2" s="570"/>
      <c r="MIK2" s="570"/>
      <c r="MIL2" s="570"/>
      <c r="MIM2" s="570"/>
      <c r="MIN2" s="570"/>
      <c r="MIO2" s="570"/>
      <c r="MIP2" s="570"/>
      <c r="MIQ2" s="570"/>
      <c r="MIR2" s="570"/>
      <c r="MIS2" s="570"/>
      <c r="MIT2" s="570"/>
      <c r="MIU2" s="570"/>
      <c r="MIV2" s="570"/>
      <c r="MIW2" s="570"/>
      <c r="MIX2" s="570"/>
      <c r="MIY2" s="570"/>
      <c r="MIZ2" s="570"/>
      <c r="MJA2" s="570"/>
      <c r="MJB2" s="570"/>
      <c r="MJC2" s="570"/>
      <c r="MJD2" s="570"/>
      <c r="MJE2" s="570"/>
      <c r="MJF2" s="570"/>
      <c r="MJG2" s="570"/>
      <c r="MJH2" s="570"/>
      <c r="MJI2" s="570"/>
      <c r="MJJ2" s="570"/>
      <c r="MJK2" s="570"/>
      <c r="MJL2" s="570"/>
      <c r="MJM2" s="570"/>
      <c r="MJN2" s="570"/>
      <c r="MJO2" s="570"/>
      <c r="MJP2" s="570"/>
      <c r="MJQ2" s="570"/>
      <c r="MJR2" s="570"/>
      <c r="MJS2" s="570"/>
      <c r="MJT2" s="570"/>
      <c r="MJU2" s="570"/>
      <c r="MJV2" s="570"/>
      <c r="MJW2" s="570"/>
      <c r="MJX2" s="570"/>
      <c r="MJY2" s="570"/>
      <c r="MJZ2" s="570"/>
      <c r="MKA2" s="570"/>
      <c r="MKB2" s="570"/>
      <c r="MKC2" s="570"/>
      <c r="MKD2" s="570"/>
      <c r="MKE2" s="570"/>
      <c r="MKF2" s="570"/>
      <c r="MKG2" s="570"/>
      <c r="MKH2" s="570"/>
      <c r="MKI2" s="570"/>
      <c r="MKJ2" s="570"/>
      <c r="MKK2" s="570"/>
      <c r="MKL2" s="570"/>
      <c r="MKM2" s="570"/>
      <c r="MKN2" s="570"/>
      <c r="MKO2" s="570"/>
      <c r="MKP2" s="570"/>
      <c r="MKQ2" s="570"/>
      <c r="MKR2" s="570"/>
      <c r="MKS2" s="570"/>
      <c r="MKT2" s="570"/>
      <c r="MKU2" s="570"/>
      <c r="MKV2" s="570"/>
      <c r="MKW2" s="570"/>
      <c r="MKX2" s="570"/>
      <c r="MKY2" s="570"/>
      <c r="MKZ2" s="570"/>
      <c r="MLA2" s="570"/>
      <c r="MLB2" s="570"/>
      <c r="MLC2" s="570"/>
      <c r="MLD2" s="570"/>
      <c r="MLE2" s="570"/>
      <c r="MLF2" s="570"/>
      <c r="MLG2" s="570"/>
      <c r="MLH2" s="570"/>
      <c r="MLI2" s="570"/>
      <c r="MLJ2" s="570"/>
      <c r="MLK2" s="570"/>
      <c r="MLL2" s="570"/>
      <c r="MLM2" s="570"/>
      <c r="MLN2" s="570"/>
      <c r="MLO2" s="570"/>
      <c r="MLP2" s="570"/>
      <c r="MLQ2" s="570"/>
      <c r="MLR2" s="570"/>
      <c r="MLS2" s="570"/>
      <c r="MLT2" s="570"/>
      <c r="MLU2" s="570"/>
      <c r="MLV2" s="570"/>
      <c r="MLW2" s="570"/>
      <c r="MLX2" s="570"/>
      <c r="MLY2" s="570"/>
      <c r="MLZ2" s="570"/>
      <c r="MMA2" s="570"/>
      <c r="MMB2" s="570"/>
      <c r="MMC2" s="570"/>
      <c r="MMD2" s="570"/>
      <c r="MME2" s="570"/>
      <c r="MMF2" s="570"/>
      <c r="MMG2" s="570"/>
      <c r="MMH2" s="570"/>
      <c r="MMI2" s="570"/>
      <c r="MMJ2" s="570"/>
      <c r="MMK2" s="570"/>
      <c r="MML2" s="570"/>
      <c r="MMM2" s="570"/>
      <c r="MMN2" s="570"/>
      <c r="MMO2" s="570"/>
      <c r="MMP2" s="570"/>
      <c r="MMQ2" s="570"/>
      <c r="MMR2" s="570"/>
      <c r="MMS2" s="570"/>
      <c r="MMT2" s="570"/>
      <c r="MMU2" s="570"/>
      <c r="MMV2" s="570"/>
      <c r="MMW2" s="570"/>
      <c r="MMX2" s="570"/>
      <c r="MMY2" s="570"/>
      <c r="MMZ2" s="570"/>
      <c r="MNA2" s="570"/>
      <c r="MNB2" s="570"/>
      <c r="MNC2" s="570"/>
      <c r="MND2" s="570"/>
      <c r="MNE2" s="570"/>
      <c r="MNF2" s="570"/>
      <c r="MNG2" s="570"/>
      <c r="MNH2" s="570"/>
      <c r="MNI2" s="570"/>
      <c r="MNJ2" s="570"/>
      <c r="MNK2" s="570"/>
      <c r="MNL2" s="570"/>
      <c r="MNM2" s="570"/>
      <c r="MNN2" s="570"/>
      <c r="MNO2" s="570"/>
      <c r="MNP2" s="570"/>
      <c r="MNQ2" s="570"/>
      <c r="MNR2" s="570"/>
      <c r="MNS2" s="570"/>
      <c r="MNT2" s="570"/>
      <c r="MNU2" s="570"/>
      <c r="MNV2" s="570"/>
      <c r="MNW2" s="570"/>
      <c r="MNX2" s="570"/>
      <c r="MNY2" s="570"/>
      <c r="MNZ2" s="570"/>
      <c r="MOA2" s="570"/>
      <c r="MOB2" s="570"/>
      <c r="MOC2" s="570"/>
      <c r="MOD2" s="570"/>
      <c r="MOE2" s="570"/>
      <c r="MOF2" s="570"/>
      <c r="MOG2" s="570"/>
      <c r="MOH2" s="570"/>
      <c r="MOI2" s="570"/>
      <c r="MOJ2" s="570"/>
      <c r="MOK2" s="570"/>
      <c r="MOL2" s="570"/>
      <c r="MOM2" s="570"/>
      <c r="MON2" s="570"/>
      <c r="MOO2" s="570"/>
      <c r="MOP2" s="570"/>
      <c r="MOQ2" s="570"/>
      <c r="MOR2" s="570"/>
      <c r="MOS2" s="570"/>
      <c r="MOT2" s="570"/>
      <c r="MOU2" s="570"/>
      <c r="MOV2" s="570"/>
      <c r="MOW2" s="570"/>
      <c r="MOX2" s="570"/>
      <c r="MOY2" s="570"/>
      <c r="MOZ2" s="570"/>
      <c r="MPA2" s="570"/>
      <c r="MPB2" s="570"/>
      <c r="MPC2" s="570"/>
      <c r="MPD2" s="570"/>
      <c r="MPE2" s="570"/>
      <c r="MPF2" s="570"/>
      <c r="MPG2" s="570"/>
      <c r="MPH2" s="570"/>
      <c r="MPI2" s="570"/>
      <c r="MPJ2" s="570"/>
      <c r="MPK2" s="570"/>
      <c r="MPL2" s="570"/>
      <c r="MPM2" s="570"/>
      <c r="MPN2" s="570"/>
      <c r="MPO2" s="570"/>
      <c r="MPP2" s="570"/>
      <c r="MPQ2" s="570"/>
      <c r="MPR2" s="570"/>
      <c r="MPS2" s="570"/>
      <c r="MPT2" s="570"/>
      <c r="MPU2" s="570"/>
      <c r="MPV2" s="570"/>
      <c r="MPW2" s="570"/>
      <c r="MPX2" s="570"/>
      <c r="MPY2" s="570"/>
      <c r="MPZ2" s="570"/>
      <c r="MQA2" s="570"/>
      <c r="MQB2" s="570"/>
      <c r="MQC2" s="570"/>
      <c r="MQD2" s="570"/>
      <c r="MQE2" s="570"/>
      <c r="MQF2" s="570"/>
      <c r="MQG2" s="570"/>
      <c r="MQH2" s="570"/>
      <c r="MQI2" s="570"/>
      <c r="MQJ2" s="570"/>
      <c r="MQK2" s="570"/>
      <c r="MQL2" s="570"/>
      <c r="MQM2" s="570"/>
      <c r="MQN2" s="570"/>
      <c r="MQO2" s="570"/>
      <c r="MQP2" s="570"/>
      <c r="MQQ2" s="570"/>
      <c r="MQR2" s="570"/>
      <c r="MQS2" s="570"/>
      <c r="MQT2" s="570"/>
      <c r="MQU2" s="570"/>
      <c r="MQV2" s="570"/>
      <c r="MQW2" s="570"/>
      <c r="MQX2" s="570"/>
      <c r="MQY2" s="570"/>
      <c r="MQZ2" s="570"/>
      <c r="MRA2" s="570"/>
      <c r="MRB2" s="570"/>
      <c r="MRC2" s="570"/>
      <c r="MRD2" s="570"/>
      <c r="MRE2" s="570"/>
      <c r="MRF2" s="570"/>
      <c r="MRG2" s="570"/>
      <c r="MRH2" s="570"/>
      <c r="MRI2" s="570"/>
      <c r="MRJ2" s="570"/>
      <c r="MRK2" s="570"/>
      <c r="MRL2" s="570"/>
      <c r="MRM2" s="570"/>
      <c r="MRN2" s="570"/>
      <c r="MRO2" s="570"/>
      <c r="MRP2" s="570"/>
      <c r="MRQ2" s="570"/>
      <c r="MRR2" s="570"/>
      <c r="MRS2" s="570"/>
      <c r="MRT2" s="570"/>
      <c r="MRU2" s="570"/>
      <c r="MRV2" s="570"/>
      <c r="MRW2" s="570"/>
      <c r="MRX2" s="570"/>
      <c r="MRY2" s="570"/>
      <c r="MRZ2" s="570"/>
      <c r="MSA2" s="570"/>
      <c r="MSB2" s="570"/>
      <c r="MSC2" s="570"/>
      <c r="MSD2" s="570"/>
      <c r="MSE2" s="570"/>
      <c r="MSF2" s="570"/>
      <c r="MSG2" s="570"/>
      <c r="MSH2" s="570"/>
      <c r="MSI2" s="570"/>
      <c r="MSJ2" s="570"/>
      <c r="MSK2" s="570"/>
      <c r="MSL2" s="570"/>
      <c r="MSM2" s="570"/>
      <c r="MSN2" s="570"/>
      <c r="MSO2" s="570"/>
      <c r="MSP2" s="570"/>
      <c r="MSQ2" s="570"/>
      <c r="MSR2" s="570"/>
      <c r="MSS2" s="570"/>
      <c r="MST2" s="570"/>
      <c r="MSU2" s="570"/>
      <c r="MSV2" s="570"/>
      <c r="MSW2" s="570"/>
      <c r="MSX2" s="570"/>
      <c r="MSY2" s="570"/>
      <c r="MSZ2" s="570"/>
      <c r="MTA2" s="570"/>
      <c r="MTB2" s="570"/>
      <c r="MTC2" s="570"/>
      <c r="MTD2" s="570"/>
      <c r="MTE2" s="570"/>
      <c r="MTF2" s="570"/>
      <c r="MTG2" s="570"/>
      <c r="MTH2" s="570"/>
      <c r="MTI2" s="570"/>
      <c r="MTJ2" s="570"/>
      <c r="MTK2" s="570"/>
      <c r="MTL2" s="570"/>
      <c r="MTM2" s="570"/>
      <c r="MTN2" s="570"/>
      <c r="MTO2" s="570"/>
      <c r="MTP2" s="570"/>
      <c r="MTQ2" s="570"/>
      <c r="MTR2" s="570"/>
      <c r="MTS2" s="570"/>
      <c r="MTT2" s="570"/>
      <c r="MTU2" s="570"/>
      <c r="MTV2" s="570"/>
      <c r="MTW2" s="570"/>
      <c r="MTX2" s="570"/>
      <c r="MTY2" s="570"/>
      <c r="MTZ2" s="570"/>
      <c r="MUA2" s="570"/>
      <c r="MUB2" s="570"/>
      <c r="MUC2" s="570"/>
      <c r="MUD2" s="570"/>
      <c r="MUE2" s="570"/>
      <c r="MUF2" s="570"/>
      <c r="MUG2" s="570"/>
      <c r="MUH2" s="570"/>
      <c r="MUI2" s="570"/>
      <c r="MUJ2" s="570"/>
      <c r="MUK2" s="570"/>
      <c r="MUL2" s="570"/>
      <c r="MUM2" s="570"/>
      <c r="MUN2" s="570"/>
      <c r="MUO2" s="570"/>
      <c r="MUP2" s="570"/>
      <c r="MUQ2" s="570"/>
      <c r="MUR2" s="570"/>
      <c r="MUS2" s="570"/>
      <c r="MUT2" s="570"/>
      <c r="MUU2" s="570"/>
      <c r="MUV2" s="570"/>
      <c r="MUW2" s="570"/>
      <c r="MUX2" s="570"/>
      <c r="MUY2" s="570"/>
      <c r="MUZ2" s="570"/>
      <c r="MVA2" s="570"/>
      <c r="MVB2" s="570"/>
      <c r="MVC2" s="570"/>
      <c r="MVD2" s="570"/>
      <c r="MVE2" s="570"/>
      <c r="MVF2" s="570"/>
      <c r="MVG2" s="570"/>
      <c r="MVH2" s="570"/>
      <c r="MVI2" s="570"/>
      <c r="MVJ2" s="570"/>
      <c r="MVK2" s="570"/>
      <c r="MVL2" s="570"/>
      <c r="MVM2" s="570"/>
      <c r="MVN2" s="570"/>
      <c r="MVO2" s="570"/>
      <c r="MVP2" s="570"/>
      <c r="MVQ2" s="570"/>
      <c r="MVR2" s="570"/>
      <c r="MVS2" s="570"/>
      <c r="MVT2" s="570"/>
      <c r="MVU2" s="570"/>
      <c r="MVV2" s="570"/>
      <c r="MVW2" s="570"/>
      <c r="MVX2" s="570"/>
      <c r="MVY2" s="570"/>
      <c r="MVZ2" s="570"/>
      <c r="MWA2" s="570"/>
      <c r="MWB2" s="570"/>
      <c r="MWC2" s="570"/>
      <c r="MWD2" s="570"/>
      <c r="MWE2" s="570"/>
      <c r="MWF2" s="570"/>
      <c r="MWG2" s="570"/>
      <c r="MWH2" s="570"/>
      <c r="MWI2" s="570"/>
      <c r="MWJ2" s="570"/>
      <c r="MWK2" s="570"/>
      <c r="MWL2" s="570"/>
      <c r="MWM2" s="570"/>
      <c r="MWN2" s="570"/>
      <c r="MWO2" s="570"/>
      <c r="MWP2" s="570"/>
      <c r="MWQ2" s="570"/>
      <c r="MWR2" s="570"/>
      <c r="MWS2" s="570"/>
      <c r="MWT2" s="570"/>
      <c r="MWU2" s="570"/>
      <c r="MWV2" s="570"/>
      <c r="MWW2" s="570"/>
      <c r="MWX2" s="570"/>
      <c r="MWY2" s="570"/>
      <c r="MWZ2" s="570"/>
      <c r="MXA2" s="570"/>
      <c r="MXB2" s="570"/>
      <c r="MXC2" s="570"/>
      <c r="MXD2" s="570"/>
      <c r="MXE2" s="570"/>
      <c r="MXF2" s="570"/>
      <c r="MXG2" s="570"/>
      <c r="MXH2" s="570"/>
      <c r="MXI2" s="570"/>
      <c r="MXJ2" s="570"/>
      <c r="MXK2" s="570"/>
      <c r="MXL2" s="570"/>
      <c r="MXM2" s="570"/>
      <c r="MXN2" s="570"/>
      <c r="MXO2" s="570"/>
      <c r="MXP2" s="570"/>
      <c r="MXQ2" s="570"/>
      <c r="MXR2" s="570"/>
      <c r="MXS2" s="570"/>
      <c r="MXT2" s="570"/>
      <c r="MXU2" s="570"/>
      <c r="MXV2" s="570"/>
      <c r="MXW2" s="570"/>
      <c r="MXX2" s="570"/>
      <c r="MXY2" s="570"/>
      <c r="MXZ2" s="570"/>
      <c r="MYA2" s="570"/>
      <c r="MYB2" s="570"/>
      <c r="MYC2" s="570"/>
      <c r="MYD2" s="570"/>
      <c r="MYE2" s="570"/>
      <c r="MYF2" s="570"/>
      <c r="MYG2" s="570"/>
      <c r="MYH2" s="570"/>
      <c r="MYI2" s="570"/>
      <c r="MYJ2" s="570"/>
      <c r="MYK2" s="570"/>
      <c r="MYL2" s="570"/>
      <c r="MYM2" s="570"/>
      <c r="MYN2" s="570"/>
      <c r="MYO2" s="570"/>
      <c r="MYP2" s="570"/>
      <c r="MYQ2" s="570"/>
      <c r="MYR2" s="570"/>
      <c r="MYS2" s="570"/>
      <c r="MYT2" s="570"/>
      <c r="MYU2" s="570"/>
      <c r="MYV2" s="570"/>
      <c r="MYW2" s="570"/>
      <c r="MYX2" s="570"/>
      <c r="MYY2" s="570"/>
      <c r="MYZ2" s="570"/>
      <c r="MZA2" s="570"/>
      <c r="MZB2" s="570"/>
      <c r="MZC2" s="570"/>
      <c r="MZD2" s="570"/>
      <c r="MZE2" s="570"/>
      <c r="MZF2" s="570"/>
      <c r="MZG2" s="570"/>
      <c r="MZH2" s="570"/>
      <c r="MZI2" s="570"/>
      <c r="MZJ2" s="570"/>
      <c r="MZK2" s="570"/>
      <c r="MZL2" s="570"/>
      <c r="MZM2" s="570"/>
      <c r="MZN2" s="570"/>
      <c r="MZO2" s="570"/>
      <c r="MZP2" s="570"/>
      <c r="MZQ2" s="570"/>
      <c r="MZR2" s="570"/>
      <c r="MZS2" s="570"/>
      <c r="MZT2" s="570"/>
      <c r="MZU2" s="570"/>
      <c r="MZV2" s="570"/>
      <c r="MZW2" s="570"/>
      <c r="MZX2" s="570"/>
      <c r="MZY2" s="570"/>
      <c r="MZZ2" s="570"/>
      <c r="NAA2" s="570"/>
      <c r="NAB2" s="570"/>
      <c r="NAC2" s="570"/>
      <c r="NAD2" s="570"/>
      <c r="NAE2" s="570"/>
      <c r="NAF2" s="570"/>
      <c r="NAG2" s="570"/>
      <c r="NAH2" s="570"/>
      <c r="NAI2" s="570"/>
      <c r="NAJ2" s="570"/>
      <c r="NAK2" s="570"/>
      <c r="NAL2" s="570"/>
      <c r="NAM2" s="570"/>
      <c r="NAN2" s="570"/>
      <c r="NAO2" s="570"/>
      <c r="NAP2" s="570"/>
      <c r="NAQ2" s="570"/>
      <c r="NAR2" s="570"/>
      <c r="NAS2" s="570"/>
      <c r="NAT2" s="570"/>
      <c r="NAU2" s="570"/>
      <c r="NAV2" s="570"/>
      <c r="NAW2" s="570"/>
      <c r="NAX2" s="570"/>
      <c r="NAY2" s="570"/>
      <c r="NAZ2" s="570"/>
      <c r="NBA2" s="570"/>
      <c r="NBB2" s="570"/>
      <c r="NBC2" s="570"/>
      <c r="NBD2" s="570"/>
      <c r="NBE2" s="570"/>
      <c r="NBF2" s="570"/>
      <c r="NBG2" s="570"/>
      <c r="NBH2" s="570"/>
      <c r="NBI2" s="570"/>
      <c r="NBJ2" s="570"/>
      <c r="NBK2" s="570"/>
      <c r="NBL2" s="570"/>
      <c r="NBM2" s="570"/>
      <c r="NBN2" s="570"/>
      <c r="NBO2" s="570"/>
      <c r="NBP2" s="570"/>
      <c r="NBQ2" s="570"/>
      <c r="NBR2" s="570"/>
      <c r="NBS2" s="570"/>
      <c r="NBT2" s="570"/>
      <c r="NBU2" s="570"/>
      <c r="NBV2" s="570"/>
      <c r="NBW2" s="570"/>
      <c r="NBX2" s="570"/>
      <c r="NBY2" s="570"/>
      <c r="NBZ2" s="570"/>
      <c r="NCA2" s="570"/>
      <c r="NCB2" s="570"/>
      <c r="NCC2" s="570"/>
      <c r="NCD2" s="570"/>
      <c r="NCE2" s="570"/>
      <c r="NCF2" s="570"/>
      <c r="NCG2" s="570"/>
      <c r="NCH2" s="570"/>
      <c r="NCI2" s="570"/>
      <c r="NCJ2" s="570"/>
      <c r="NCK2" s="570"/>
      <c r="NCL2" s="570"/>
      <c r="NCM2" s="570"/>
      <c r="NCN2" s="570"/>
      <c r="NCO2" s="570"/>
      <c r="NCP2" s="570"/>
      <c r="NCQ2" s="570"/>
      <c r="NCR2" s="570"/>
      <c r="NCS2" s="570"/>
      <c r="NCT2" s="570"/>
      <c r="NCU2" s="570"/>
      <c r="NCV2" s="570"/>
      <c r="NCW2" s="570"/>
      <c r="NCX2" s="570"/>
      <c r="NCY2" s="570"/>
      <c r="NCZ2" s="570"/>
      <c r="NDA2" s="570"/>
      <c r="NDB2" s="570"/>
      <c r="NDC2" s="570"/>
      <c r="NDD2" s="570"/>
      <c r="NDE2" s="570"/>
      <c r="NDF2" s="570"/>
      <c r="NDG2" s="570"/>
      <c r="NDH2" s="570"/>
      <c r="NDI2" s="570"/>
      <c r="NDJ2" s="570"/>
      <c r="NDK2" s="570"/>
      <c r="NDL2" s="570"/>
      <c r="NDM2" s="570"/>
      <c r="NDN2" s="570"/>
      <c r="NDO2" s="570"/>
      <c r="NDP2" s="570"/>
      <c r="NDQ2" s="570"/>
      <c r="NDR2" s="570"/>
      <c r="NDS2" s="570"/>
      <c r="NDT2" s="570"/>
      <c r="NDU2" s="570"/>
      <c r="NDV2" s="570"/>
      <c r="NDW2" s="570"/>
      <c r="NDX2" s="570"/>
      <c r="NDY2" s="570"/>
      <c r="NDZ2" s="570"/>
      <c r="NEA2" s="570"/>
      <c r="NEB2" s="570"/>
      <c r="NEC2" s="570"/>
      <c r="NED2" s="570"/>
      <c r="NEE2" s="570"/>
      <c r="NEF2" s="570"/>
      <c r="NEG2" s="570"/>
      <c r="NEH2" s="570"/>
      <c r="NEI2" s="570"/>
      <c r="NEJ2" s="570"/>
      <c r="NEK2" s="570"/>
      <c r="NEL2" s="570"/>
      <c r="NEM2" s="570"/>
      <c r="NEN2" s="570"/>
      <c r="NEO2" s="570"/>
      <c r="NEP2" s="570"/>
      <c r="NEQ2" s="570"/>
      <c r="NER2" s="570"/>
      <c r="NES2" s="570"/>
      <c r="NET2" s="570"/>
      <c r="NEU2" s="570"/>
      <c r="NEV2" s="570"/>
      <c r="NEW2" s="570"/>
      <c r="NEX2" s="570"/>
      <c r="NEY2" s="570"/>
      <c r="NEZ2" s="570"/>
      <c r="NFA2" s="570"/>
      <c r="NFB2" s="570"/>
      <c r="NFC2" s="570"/>
      <c r="NFD2" s="570"/>
      <c r="NFE2" s="570"/>
      <c r="NFF2" s="570"/>
      <c r="NFG2" s="570"/>
      <c r="NFH2" s="570"/>
      <c r="NFI2" s="570"/>
      <c r="NFJ2" s="570"/>
      <c r="NFK2" s="570"/>
      <c r="NFL2" s="570"/>
      <c r="NFM2" s="570"/>
      <c r="NFN2" s="570"/>
      <c r="NFO2" s="570"/>
      <c r="NFP2" s="570"/>
      <c r="NFQ2" s="570"/>
      <c r="NFR2" s="570"/>
      <c r="NFS2" s="570"/>
      <c r="NFT2" s="570"/>
      <c r="NFU2" s="570"/>
      <c r="NFV2" s="570"/>
      <c r="NFW2" s="570"/>
      <c r="NFX2" s="570"/>
      <c r="NFY2" s="570"/>
      <c r="NFZ2" s="570"/>
      <c r="NGA2" s="570"/>
      <c r="NGB2" s="570"/>
      <c r="NGC2" s="570"/>
      <c r="NGD2" s="570"/>
      <c r="NGE2" s="570"/>
      <c r="NGF2" s="570"/>
      <c r="NGG2" s="570"/>
      <c r="NGH2" s="570"/>
      <c r="NGI2" s="570"/>
      <c r="NGJ2" s="570"/>
      <c r="NGK2" s="570"/>
      <c r="NGL2" s="570"/>
      <c r="NGM2" s="570"/>
      <c r="NGN2" s="570"/>
      <c r="NGO2" s="570"/>
      <c r="NGP2" s="570"/>
      <c r="NGQ2" s="570"/>
      <c r="NGR2" s="570"/>
      <c r="NGS2" s="570"/>
      <c r="NGT2" s="570"/>
      <c r="NGU2" s="570"/>
      <c r="NGV2" s="570"/>
      <c r="NGW2" s="570"/>
      <c r="NGX2" s="570"/>
      <c r="NGY2" s="570"/>
      <c r="NGZ2" s="570"/>
      <c r="NHA2" s="570"/>
      <c r="NHB2" s="570"/>
      <c r="NHC2" s="570"/>
      <c r="NHD2" s="570"/>
      <c r="NHE2" s="570"/>
      <c r="NHF2" s="570"/>
      <c r="NHG2" s="570"/>
      <c r="NHH2" s="570"/>
      <c r="NHI2" s="570"/>
      <c r="NHJ2" s="570"/>
      <c r="NHK2" s="570"/>
      <c r="NHL2" s="570"/>
      <c r="NHM2" s="570"/>
      <c r="NHN2" s="570"/>
      <c r="NHO2" s="570"/>
      <c r="NHP2" s="570"/>
      <c r="NHQ2" s="570"/>
      <c r="NHR2" s="570"/>
      <c r="NHS2" s="570"/>
      <c r="NHT2" s="570"/>
      <c r="NHU2" s="570"/>
      <c r="NHV2" s="570"/>
      <c r="NHW2" s="570"/>
      <c r="NHX2" s="570"/>
      <c r="NHY2" s="570"/>
      <c r="NHZ2" s="570"/>
      <c r="NIA2" s="570"/>
      <c r="NIB2" s="570"/>
      <c r="NIC2" s="570"/>
      <c r="NID2" s="570"/>
      <c r="NIE2" s="570"/>
      <c r="NIF2" s="570"/>
      <c r="NIG2" s="570"/>
      <c r="NIH2" s="570"/>
      <c r="NII2" s="570"/>
      <c r="NIJ2" s="570"/>
      <c r="NIK2" s="570"/>
      <c r="NIL2" s="570"/>
      <c r="NIM2" s="570"/>
      <c r="NIN2" s="570"/>
      <c r="NIO2" s="570"/>
      <c r="NIP2" s="570"/>
      <c r="NIQ2" s="570"/>
      <c r="NIR2" s="570"/>
      <c r="NIS2" s="570"/>
      <c r="NIT2" s="570"/>
      <c r="NIU2" s="570"/>
      <c r="NIV2" s="570"/>
      <c r="NIW2" s="570"/>
      <c r="NIX2" s="570"/>
      <c r="NIY2" s="570"/>
      <c r="NIZ2" s="570"/>
      <c r="NJA2" s="570"/>
      <c r="NJB2" s="570"/>
      <c r="NJC2" s="570"/>
      <c r="NJD2" s="570"/>
      <c r="NJE2" s="570"/>
      <c r="NJF2" s="570"/>
      <c r="NJG2" s="570"/>
      <c r="NJH2" s="570"/>
      <c r="NJI2" s="570"/>
      <c r="NJJ2" s="570"/>
      <c r="NJK2" s="570"/>
      <c r="NJL2" s="570"/>
      <c r="NJM2" s="570"/>
      <c r="NJN2" s="570"/>
      <c r="NJO2" s="570"/>
      <c r="NJP2" s="570"/>
      <c r="NJQ2" s="570"/>
      <c r="NJR2" s="570"/>
      <c r="NJS2" s="570"/>
      <c r="NJT2" s="570"/>
      <c r="NJU2" s="570"/>
      <c r="NJV2" s="570"/>
      <c r="NJW2" s="570"/>
      <c r="NJX2" s="570"/>
      <c r="NJY2" s="570"/>
      <c r="NJZ2" s="570"/>
      <c r="NKA2" s="570"/>
      <c r="NKB2" s="570"/>
      <c r="NKC2" s="570"/>
      <c r="NKD2" s="570"/>
      <c r="NKE2" s="570"/>
      <c r="NKF2" s="570"/>
      <c r="NKG2" s="570"/>
      <c r="NKH2" s="570"/>
      <c r="NKI2" s="570"/>
      <c r="NKJ2" s="570"/>
      <c r="NKK2" s="570"/>
      <c r="NKL2" s="570"/>
      <c r="NKM2" s="570"/>
      <c r="NKN2" s="570"/>
      <c r="NKO2" s="570"/>
      <c r="NKP2" s="570"/>
      <c r="NKQ2" s="570"/>
      <c r="NKR2" s="570"/>
      <c r="NKS2" s="570"/>
      <c r="NKT2" s="570"/>
      <c r="NKU2" s="570"/>
      <c r="NKV2" s="570"/>
      <c r="NKW2" s="570"/>
      <c r="NKX2" s="570"/>
      <c r="NKY2" s="570"/>
      <c r="NKZ2" s="570"/>
      <c r="NLA2" s="570"/>
      <c r="NLB2" s="570"/>
      <c r="NLC2" s="570"/>
      <c r="NLD2" s="570"/>
      <c r="NLE2" s="570"/>
      <c r="NLF2" s="570"/>
      <c r="NLG2" s="570"/>
      <c r="NLH2" s="570"/>
      <c r="NLI2" s="570"/>
      <c r="NLJ2" s="570"/>
      <c r="NLK2" s="570"/>
      <c r="NLL2" s="570"/>
      <c r="NLM2" s="570"/>
      <c r="NLN2" s="570"/>
      <c r="NLO2" s="570"/>
      <c r="NLP2" s="570"/>
      <c r="NLQ2" s="570"/>
      <c r="NLR2" s="570"/>
      <c r="NLS2" s="570"/>
      <c r="NLT2" s="570"/>
      <c r="NLU2" s="570"/>
      <c r="NLV2" s="570"/>
      <c r="NLW2" s="570"/>
      <c r="NLX2" s="570"/>
      <c r="NLY2" s="570"/>
      <c r="NLZ2" s="570"/>
      <c r="NMA2" s="570"/>
      <c r="NMB2" s="570"/>
      <c r="NMC2" s="570"/>
      <c r="NMD2" s="570"/>
      <c r="NME2" s="570"/>
      <c r="NMF2" s="570"/>
      <c r="NMG2" s="570"/>
      <c r="NMH2" s="570"/>
      <c r="NMI2" s="570"/>
      <c r="NMJ2" s="570"/>
      <c r="NMK2" s="570"/>
      <c r="NML2" s="570"/>
      <c r="NMM2" s="570"/>
      <c r="NMN2" s="570"/>
      <c r="NMO2" s="570"/>
      <c r="NMP2" s="570"/>
      <c r="NMQ2" s="570"/>
      <c r="NMR2" s="570"/>
      <c r="NMS2" s="570"/>
      <c r="NMT2" s="570"/>
      <c r="NMU2" s="570"/>
      <c r="NMV2" s="570"/>
      <c r="NMW2" s="570"/>
      <c r="NMX2" s="570"/>
      <c r="NMY2" s="570"/>
      <c r="NMZ2" s="570"/>
      <c r="NNA2" s="570"/>
      <c r="NNB2" s="570"/>
      <c r="NNC2" s="570"/>
      <c r="NND2" s="570"/>
      <c r="NNE2" s="570"/>
      <c r="NNF2" s="570"/>
      <c r="NNG2" s="570"/>
      <c r="NNH2" s="570"/>
      <c r="NNI2" s="570"/>
      <c r="NNJ2" s="570"/>
      <c r="NNK2" s="570"/>
      <c r="NNL2" s="570"/>
      <c r="NNM2" s="570"/>
      <c r="NNN2" s="570"/>
      <c r="NNO2" s="570"/>
      <c r="NNP2" s="570"/>
      <c r="NNQ2" s="570"/>
      <c r="NNR2" s="570"/>
      <c r="NNS2" s="570"/>
      <c r="NNT2" s="570"/>
      <c r="NNU2" s="570"/>
      <c r="NNV2" s="570"/>
      <c r="NNW2" s="570"/>
      <c r="NNX2" s="570"/>
      <c r="NNY2" s="570"/>
      <c r="NNZ2" s="570"/>
      <c r="NOA2" s="570"/>
      <c r="NOB2" s="570"/>
      <c r="NOC2" s="570"/>
      <c r="NOD2" s="570"/>
      <c r="NOE2" s="570"/>
      <c r="NOF2" s="570"/>
      <c r="NOG2" s="570"/>
      <c r="NOH2" s="570"/>
      <c r="NOI2" s="570"/>
      <c r="NOJ2" s="570"/>
      <c r="NOK2" s="570"/>
      <c r="NOL2" s="570"/>
      <c r="NOM2" s="570"/>
      <c r="NON2" s="570"/>
      <c r="NOO2" s="570"/>
      <c r="NOP2" s="570"/>
      <c r="NOQ2" s="570"/>
      <c r="NOR2" s="570"/>
      <c r="NOS2" s="570"/>
      <c r="NOT2" s="570"/>
      <c r="NOU2" s="570"/>
      <c r="NOV2" s="570"/>
      <c r="NOW2" s="570"/>
      <c r="NOX2" s="570"/>
      <c r="NOY2" s="570"/>
      <c r="NOZ2" s="570"/>
      <c r="NPA2" s="570"/>
      <c r="NPB2" s="570"/>
      <c r="NPC2" s="570"/>
      <c r="NPD2" s="570"/>
      <c r="NPE2" s="570"/>
      <c r="NPF2" s="570"/>
      <c r="NPG2" s="570"/>
      <c r="NPH2" s="570"/>
      <c r="NPI2" s="570"/>
      <c r="NPJ2" s="570"/>
      <c r="NPK2" s="570"/>
      <c r="NPL2" s="570"/>
      <c r="NPM2" s="570"/>
      <c r="NPN2" s="570"/>
      <c r="NPO2" s="570"/>
      <c r="NPP2" s="570"/>
      <c r="NPQ2" s="570"/>
      <c r="NPR2" s="570"/>
      <c r="NPS2" s="570"/>
      <c r="NPT2" s="570"/>
      <c r="NPU2" s="570"/>
      <c r="NPV2" s="570"/>
      <c r="NPW2" s="570"/>
      <c r="NPX2" s="570"/>
      <c r="NPY2" s="570"/>
      <c r="NPZ2" s="570"/>
      <c r="NQA2" s="570"/>
      <c r="NQB2" s="570"/>
      <c r="NQC2" s="570"/>
      <c r="NQD2" s="570"/>
      <c r="NQE2" s="570"/>
      <c r="NQF2" s="570"/>
      <c r="NQG2" s="570"/>
      <c r="NQH2" s="570"/>
      <c r="NQI2" s="570"/>
      <c r="NQJ2" s="570"/>
      <c r="NQK2" s="570"/>
      <c r="NQL2" s="570"/>
      <c r="NQM2" s="570"/>
      <c r="NQN2" s="570"/>
      <c r="NQO2" s="570"/>
      <c r="NQP2" s="570"/>
      <c r="NQQ2" s="570"/>
      <c r="NQR2" s="570"/>
      <c r="NQS2" s="570"/>
      <c r="NQT2" s="570"/>
      <c r="NQU2" s="570"/>
      <c r="NQV2" s="570"/>
      <c r="NQW2" s="570"/>
      <c r="NQX2" s="570"/>
      <c r="NQY2" s="570"/>
      <c r="NQZ2" s="570"/>
      <c r="NRA2" s="570"/>
      <c r="NRB2" s="570"/>
      <c r="NRC2" s="570"/>
      <c r="NRD2" s="570"/>
      <c r="NRE2" s="570"/>
      <c r="NRF2" s="570"/>
      <c r="NRG2" s="570"/>
      <c r="NRH2" s="570"/>
      <c r="NRI2" s="570"/>
      <c r="NRJ2" s="570"/>
      <c r="NRK2" s="570"/>
      <c r="NRL2" s="570"/>
      <c r="NRM2" s="570"/>
      <c r="NRN2" s="570"/>
      <c r="NRO2" s="570"/>
      <c r="NRP2" s="570"/>
      <c r="NRQ2" s="570"/>
      <c r="NRR2" s="570"/>
      <c r="NRS2" s="570"/>
      <c r="NRT2" s="570"/>
      <c r="NRU2" s="570"/>
      <c r="NRV2" s="570"/>
      <c r="NRW2" s="570"/>
      <c r="NRX2" s="570"/>
      <c r="NRY2" s="570"/>
      <c r="NRZ2" s="570"/>
      <c r="NSA2" s="570"/>
      <c r="NSB2" s="570"/>
      <c r="NSC2" s="570"/>
      <c r="NSD2" s="570"/>
      <c r="NSE2" s="570"/>
      <c r="NSF2" s="570"/>
      <c r="NSG2" s="570"/>
      <c r="NSH2" s="570"/>
      <c r="NSI2" s="570"/>
      <c r="NSJ2" s="570"/>
      <c r="NSK2" s="570"/>
      <c r="NSL2" s="570"/>
      <c r="NSM2" s="570"/>
      <c r="NSN2" s="570"/>
      <c r="NSO2" s="570"/>
      <c r="NSP2" s="570"/>
      <c r="NSQ2" s="570"/>
      <c r="NSR2" s="570"/>
      <c r="NSS2" s="570"/>
      <c r="NST2" s="570"/>
      <c r="NSU2" s="570"/>
      <c r="NSV2" s="570"/>
      <c r="NSW2" s="570"/>
      <c r="NSX2" s="570"/>
      <c r="NSY2" s="570"/>
      <c r="NSZ2" s="570"/>
      <c r="NTA2" s="570"/>
      <c r="NTB2" s="570"/>
      <c r="NTC2" s="570"/>
      <c r="NTD2" s="570"/>
      <c r="NTE2" s="570"/>
      <c r="NTF2" s="570"/>
      <c r="NTG2" s="570"/>
      <c r="NTH2" s="570"/>
      <c r="NTI2" s="570"/>
      <c r="NTJ2" s="570"/>
      <c r="NTK2" s="570"/>
      <c r="NTL2" s="570"/>
      <c r="NTM2" s="570"/>
      <c r="NTN2" s="570"/>
      <c r="NTO2" s="570"/>
      <c r="NTP2" s="570"/>
      <c r="NTQ2" s="570"/>
      <c r="NTR2" s="570"/>
      <c r="NTS2" s="570"/>
      <c r="NTT2" s="570"/>
      <c r="NTU2" s="570"/>
      <c r="NTV2" s="570"/>
      <c r="NTW2" s="570"/>
      <c r="NTX2" s="570"/>
      <c r="NTY2" s="570"/>
      <c r="NTZ2" s="570"/>
      <c r="NUA2" s="570"/>
      <c r="NUB2" s="570"/>
      <c r="NUC2" s="570"/>
      <c r="NUD2" s="570"/>
      <c r="NUE2" s="570"/>
      <c r="NUF2" s="570"/>
      <c r="NUG2" s="570"/>
      <c r="NUH2" s="570"/>
      <c r="NUI2" s="570"/>
      <c r="NUJ2" s="570"/>
      <c r="NUK2" s="570"/>
      <c r="NUL2" s="570"/>
      <c r="NUM2" s="570"/>
      <c r="NUN2" s="570"/>
      <c r="NUO2" s="570"/>
      <c r="NUP2" s="570"/>
      <c r="NUQ2" s="570"/>
      <c r="NUR2" s="570"/>
      <c r="NUS2" s="570"/>
      <c r="NUT2" s="570"/>
      <c r="NUU2" s="570"/>
      <c r="NUV2" s="570"/>
      <c r="NUW2" s="570"/>
      <c r="NUX2" s="570"/>
      <c r="NUY2" s="570"/>
      <c r="NUZ2" s="570"/>
      <c r="NVA2" s="570"/>
      <c r="NVB2" s="570"/>
      <c r="NVC2" s="570"/>
      <c r="NVD2" s="570"/>
      <c r="NVE2" s="570"/>
      <c r="NVF2" s="570"/>
      <c r="NVG2" s="570"/>
      <c r="NVH2" s="570"/>
      <c r="NVI2" s="570"/>
      <c r="NVJ2" s="570"/>
      <c r="NVK2" s="570"/>
      <c r="NVL2" s="570"/>
      <c r="NVM2" s="570"/>
      <c r="NVN2" s="570"/>
      <c r="NVO2" s="570"/>
      <c r="NVP2" s="570"/>
      <c r="NVQ2" s="570"/>
      <c r="NVR2" s="570"/>
      <c r="NVS2" s="570"/>
      <c r="NVT2" s="570"/>
      <c r="NVU2" s="570"/>
      <c r="NVV2" s="570"/>
      <c r="NVW2" s="570"/>
      <c r="NVX2" s="570"/>
      <c r="NVY2" s="570"/>
      <c r="NVZ2" s="570"/>
      <c r="NWA2" s="570"/>
      <c r="NWB2" s="570"/>
      <c r="NWC2" s="570"/>
      <c r="NWD2" s="570"/>
      <c r="NWE2" s="570"/>
      <c r="NWF2" s="570"/>
      <c r="NWG2" s="570"/>
      <c r="NWH2" s="570"/>
      <c r="NWI2" s="570"/>
      <c r="NWJ2" s="570"/>
      <c r="NWK2" s="570"/>
      <c r="NWL2" s="570"/>
      <c r="NWM2" s="570"/>
      <c r="NWN2" s="570"/>
      <c r="NWO2" s="570"/>
      <c r="NWP2" s="570"/>
      <c r="NWQ2" s="570"/>
      <c r="NWR2" s="570"/>
      <c r="NWS2" s="570"/>
      <c r="NWT2" s="570"/>
      <c r="NWU2" s="570"/>
      <c r="NWV2" s="570"/>
      <c r="NWW2" s="570"/>
      <c r="NWX2" s="570"/>
      <c r="NWY2" s="570"/>
      <c r="NWZ2" s="570"/>
      <c r="NXA2" s="570"/>
      <c r="NXB2" s="570"/>
      <c r="NXC2" s="570"/>
      <c r="NXD2" s="570"/>
      <c r="NXE2" s="570"/>
      <c r="NXF2" s="570"/>
      <c r="NXG2" s="570"/>
      <c r="NXH2" s="570"/>
      <c r="NXI2" s="570"/>
      <c r="NXJ2" s="570"/>
      <c r="NXK2" s="570"/>
      <c r="NXL2" s="570"/>
      <c r="NXM2" s="570"/>
      <c r="NXN2" s="570"/>
      <c r="NXO2" s="570"/>
      <c r="NXP2" s="570"/>
      <c r="NXQ2" s="570"/>
      <c r="NXR2" s="570"/>
      <c r="NXS2" s="570"/>
      <c r="NXT2" s="570"/>
      <c r="NXU2" s="570"/>
      <c r="NXV2" s="570"/>
      <c r="NXW2" s="570"/>
      <c r="NXX2" s="570"/>
      <c r="NXY2" s="570"/>
      <c r="NXZ2" s="570"/>
      <c r="NYA2" s="570"/>
      <c r="NYB2" s="570"/>
      <c r="NYC2" s="570"/>
      <c r="NYD2" s="570"/>
      <c r="NYE2" s="570"/>
      <c r="NYF2" s="570"/>
      <c r="NYG2" s="570"/>
      <c r="NYH2" s="570"/>
      <c r="NYI2" s="570"/>
      <c r="NYJ2" s="570"/>
      <c r="NYK2" s="570"/>
      <c r="NYL2" s="570"/>
      <c r="NYM2" s="570"/>
      <c r="NYN2" s="570"/>
      <c r="NYO2" s="570"/>
      <c r="NYP2" s="570"/>
      <c r="NYQ2" s="570"/>
      <c r="NYR2" s="570"/>
      <c r="NYS2" s="570"/>
      <c r="NYT2" s="570"/>
      <c r="NYU2" s="570"/>
      <c r="NYV2" s="570"/>
      <c r="NYW2" s="570"/>
      <c r="NYX2" s="570"/>
      <c r="NYY2" s="570"/>
      <c r="NYZ2" s="570"/>
      <c r="NZA2" s="570"/>
      <c r="NZB2" s="570"/>
      <c r="NZC2" s="570"/>
      <c r="NZD2" s="570"/>
      <c r="NZE2" s="570"/>
      <c r="NZF2" s="570"/>
      <c r="NZG2" s="570"/>
      <c r="NZH2" s="570"/>
      <c r="NZI2" s="570"/>
      <c r="NZJ2" s="570"/>
      <c r="NZK2" s="570"/>
      <c r="NZL2" s="570"/>
      <c r="NZM2" s="570"/>
      <c r="NZN2" s="570"/>
      <c r="NZO2" s="570"/>
      <c r="NZP2" s="570"/>
      <c r="NZQ2" s="570"/>
      <c r="NZR2" s="570"/>
      <c r="NZS2" s="570"/>
      <c r="NZT2" s="570"/>
      <c r="NZU2" s="570"/>
      <c r="NZV2" s="570"/>
      <c r="NZW2" s="570"/>
      <c r="NZX2" s="570"/>
      <c r="NZY2" s="570"/>
      <c r="NZZ2" s="570"/>
      <c r="OAA2" s="570"/>
      <c r="OAB2" s="570"/>
      <c r="OAC2" s="570"/>
      <c r="OAD2" s="570"/>
      <c r="OAE2" s="570"/>
      <c r="OAF2" s="570"/>
      <c r="OAG2" s="570"/>
      <c r="OAH2" s="570"/>
      <c r="OAI2" s="570"/>
      <c r="OAJ2" s="570"/>
      <c r="OAK2" s="570"/>
      <c r="OAL2" s="570"/>
      <c r="OAM2" s="570"/>
      <c r="OAN2" s="570"/>
      <c r="OAO2" s="570"/>
      <c r="OAP2" s="570"/>
      <c r="OAQ2" s="570"/>
      <c r="OAR2" s="570"/>
      <c r="OAS2" s="570"/>
      <c r="OAT2" s="570"/>
      <c r="OAU2" s="570"/>
      <c r="OAV2" s="570"/>
      <c r="OAW2" s="570"/>
      <c r="OAX2" s="570"/>
      <c r="OAY2" s="570"/>
      <c r="OAZ2" s="570"/>
      <c r="OBA2" s="570"/>
      <c r="OBB2" s="570"/>
      <c r="OBC2" s="570"/>
      <c r="OBD2" s="570"/>
      <c r="OBE2" s="570"/>
      <c r="OBF2" s="570"/>
      <c r="OBG2" s="570"/>
      <c r="OBH2" s="570"/>
      <c r="OBI2" s="570"/>
      <c r="OBJ2" s="570"/>
      <c r="OBK2" s="570"/>
      <c r="OBL2" s="570"/>
      <c r="OBM2" s="570"/>
      <c r="OBN2" s="570"/>
      <c r="OBO2" s="570"/>
      <c r="OBP2" s="570"/>
      <c r="OBQ2" s="570"/>
      <c r="OBR2" s="570"/>
      <c r="OBS2" s="570"/>
      <c r="OBT2" s="570"/>
      <c r="OBU2" s="570"/>
      <c r="OBV2" s="570"/>
      <c r="OBW2" s="570"/>
      <c r="OBX2" s="570"/>
      <c r="OBY2" s="570"/>
      <c r="OBZ2" s="570"/>
      <c r="OCA2" s="570"/>
      <c r="OCB2" s="570"/>
      <c r="OCC2" s="570"/>
      <c r="OCD2" s="570"/>
      <c r="OCE2" s="570"/>
      <c r="OCF2" s="570"/>
      <c r="OCG2" s="570"/>
      <c r="OCH2" s="570"/>
      <c r="OCI2" s="570"/>
      <c r="OCJ2" s="570"/>
      <c r="OCK2" s="570"/>
      <c r="OCL2" s="570"/>
      <c r="OCM2" s="570"/>
      <c r="OCN2" s="570"/>
      <c r="OCO2" s="570"/>
      <c r="OCP2" s="570"/>
      <c r="OCQ2" s="570"/>
      <c r="OCR2" s="570"/>
      <c r="OCS2" s="570"/>
      <c r="OCT2" s="570"/>
      <c r="OCU2" s="570"/>
      <c r="OCV2" s="570"/>
      <c r="OCW2" s="570"/>
      <c r="OCX2" s="570"/>
      <c r="OCY2" s="570"/>
      <c r="OCZ2" s="570"/>
      <c r="ODA2" s="570"/>
      <c r="ODB2" s="570"/>
      <c r="ODC2" s="570"/>
      <c r="ODD2" s="570"/>
      <c r="ODE2" s="570"/>
      <c r="ODF2" s="570"/>
      <c r="ODG2" s="570"/>
      <c r="ODH2" s="570"/>
      <c r="ODI2" s="570"/>
      <c r="ODJ2" s="570"/>
      <c r="ODK2" s="570"/>
      <c r="ODL2" s="570"/>
      <c r="ODM2" s="570"/>
      <c r="ODN2" s="570"/>
      <c r="ODO2" s="570"/>
      <c r="ODP2" s="570"/>
      <c r="ODQ2" s="570"/>
      <c r="ODR2" s="570"/>
      <c r="ODS2" s="570"/>
      <c r="ODT2" s="570"/>
      <c r="ODU2" s="570"/>
      <c r="ODV2" s="570"/>
      <c r="ODW2" s="570"/>
      <c r="ODX2" s="570"/>
      <c r="ODY2" s="570"/>
      <c r="ODZ2" s="570"/>
      <c r="OEA2" s="570"/>
      <c r="OEB2" s="570"/>
      <c r="OEC2" s="570"/>
      <c r="OED2" s="570"/>
      <c r="OEE2" s="570"/>
      <c r="OEF2" s="570"/>
      <c r="OEG2" s="570"/>
      <c r="OEH2" s="570"/>
      <c r="OEI2" s="570"/>
      <c r="OEJ2" s="570"/>
      <c r="OEK2" s="570"/>
      <c r="OEL2" s="570"/>
      <c r="OEM2" s="570"/>
      <c r="OEN2" s="570"/>
      <c r="OEO2" s="570"/>
      <c r="OEP2" s="570"/>
      <c r="OEQ2" s="570"/>
      <c r="OER2" s="570"/>
      <c r="OES2" s="570"/>
      <c r="OET2" s="570"/>
      <c r="OEU2" s="570"/>
      <c r="OEV2" s="570"/>
      <c r="OEW2" s="570"/>
      <c r="OEX2" s="570"/>
      <c r="OEY2" s="570"/>
      <c r="OEZ2" s="570"/>
      <c r="OFA2" s="570"/>
      <c r="OFB2" s="570"/>
      <c r="OFC2" s="570"/>
      <c r="OFD2" s="570"/>
      <c r="OFE2" s="570"/>
      <c r="OFF2" s="570"/>
      <c r="OFG2" s="570"/>
      <c r="OFH2" s="570"/>
      <c r="OFI2" s="570"/>
      <c r="OFJ2" s="570"/>
      <c r="OFK2" s="570"/>
      <c r="OFL2" s="570"/>
      <c r="OFM2" s="570"/>
      <c r="OFN2" s="570"/>
      <c r="OFO2" s="570"/>
      <c r="OFP2" s="570"/>
      <c r="OFQ2" s="570"/>
      <c r="OFR2" s="570"/>
      <c r="OFS2" s="570"/>
      <c r="OFT2" s="570"/>
      <c r="OFU2" s="570"/>
      <c r="OFV2" s="570"/>
      <c r="OFW2" s="570"/>
      <c r="OFX2" s="570"/>
      <c r="OFY2" s="570"/>
      <c r="OFZ2" s="570"/>
      <c r="OGA2" s="570"/>
      <c r="OGB2" s="570"/>
      <c r="OGC2" s="570"/>
      <c r="OGD2" s="570"/>
      <c r="OGE2" s="570"/>
      <c r="OGF2" s="570"/>
      <c r="OGG2" s="570"/>
      <c r="OGH2" s="570"/>
      <c r="OGI2" s="570"/>
      <c r="OGJ2" s="570"/>
      <c r="OGK2" s="570"/>
      <c r="OGL2" s="570"/>
      <c r="OGM2" s="570"/>
      <c r="OGN2" s="570"/>
      <c r="OGO2" s="570"/>
      <c r="OGP2" s="570"/>
      <c r="OGQ2" s="570"/>
      <c r="OGR2" s="570"/>
      <c r="OGS2" s="570"/>
      <c r="OGT2" s="570"/>
      <c r="OGU2" s="570"/>
      <c r="OGV2" s="570"/>
      <c r="OGW2" s="570"/>
      <c r="OGX2" s="570"/>
      <c r="OGY2" s="570"/>
      <c r="OGZ2" s="570"/>
      <c r="OHA2" s="570"/>
      <c r="OHB2" s="570"/>
      <c r="OHC2" s="570"/>
      <c r="OHD2" s="570"/>
      <c r="OHE2" s="570"/>
      <c r="OHF2" s="570"/>
      <c r="OHG2" s="570"/>
      <c r="OHH2" s="570"/>
      <c r="OHI2" s="570"/>
      <c r="OHJ2" s="570"/>
      <c r="OHK2" s="570"/>
      <c r="OHL2" s="570"/>
      <c r="OHM2" s="570"/>
      <c r="OHN2" s="570"/>
      <c r="OHO2" s="570"/>
      <c r="OHP2" s="570"/>
      <c r="OHQ2" s="570"/>
      <c r="OHR2" s="570"/>
      <c r="OHS2" s="570"/>
      <c r="OHT2" s="570"/>
      <c r="OHU2" s="570"/>
      <c r="OHV2" s="570"/>
      <c r="OHW2" s="570"/>
      <c r="OHX2" s="570"/>
      <c r="OHY2" s="570"/>
      <c r="OHZ2" s="570"/>
      <c r="OIA2" s="570"/>
      <c r="OIB2" s="570"/>
      <c r="OIC2" s="570"/>
      <c r="OID2" s="570"/>
      <c r="OIE2" s="570"/>
      <c r="OIF2" s="570"/>
      <c r="OIG2" s="570"/>
      <c r="OIH2" s="570"/>
      <c r="OII2" s="570"/>
      <c r="OIJ2" s="570"/>
      <c r="OIK2" s="570"/>
      <c r="OIL2" s="570"/>
      <c r="OIM2" s="570"/>
      <c r="OIN2" s="570"/>
      <c r="OIO2" s="570"/>
      <c r="OIP2" s="570"/>
      <c r="OIQ2" s="570"/>
      <c r="OIR2" s="570"/>
      <c r="OIS2" s="570"/>
      <c r="OIT2" s="570"/>
      <c r="OIU2" s="570"/>
      <c r="OIV2" s="570"/>
      <c r="OIW2" s="570"/>
      <c r="OIX2" s="570"/>
      <c r="OIY2" s="570"/>
      <c r="OIZ2" s="570"/>
      <c r="OJA2" s="570"/>
      <c r="OJB2" s="570"/>
      <c r="OJC2" s="570"/>
      <c r="OJD2" s="570"/>
      <c r="OJE2" s="570"/>
      <c r="OJF2" s="570"/>
      <c r="OJG2" s="570"/>
      <c r="OJH2" s="570"/>
      <c r="OJI2" s="570"/>
      <c r="OJJ2" s="570"/>
      <c r="OJK2" s="570"/>
      <c r="OJL2" s="570"/>
      <c r="OJM2" s="570"/>
      <c r="OJN2" s="570"/>
      <c r="OJO2" s="570"/>
      <c r="OJP2" s="570"/>
      <c r="OJQ2" s="570"/>
      <c r="OJR2" s="570"/>
      <c r="OJS2" s="570"/>
      <c r="OJT2" s="570"/>
      <c r="OJU2" s="570"/>
      <c r="OJV2" s="570"/>
      <c r="OJW2" s="570"/>
      <c r="OJX2" s="570"/>
      <c r="OJY2" s="570"/>
      <c r="OJZ2" s="570"/>
      <c r="OKA2" s="570"/>
      <c r="OKB2" s="570"/>
      <c r="OKC2" s="570"/>
      <c r="OKD2" s="570"/>
      <c r="OKE2" s="570"/>
      <c r="OKF2" s="570"/>
      <c r="OKG2" s="570"/>
      <c r="OKH2" s="570"/>
      <c r="OKI2" s="570"/>
      <c r="OKJ2" s="570"/>
      <c r="OKK2" s="570"/>
      <c r="OKL2" s="570"/>
      <c r="OKM2" s="570"/>
      <c r="OKN2" s="570"/>
      <c r="OKO2" s="570"/>
      <c r="OKP2" s="570"/>
      <c r="OKQ2" s="570"/>
      <c r="OKR2" s="570"/>
      <c r="OKS2" s="570"/>
      <c r="OKT2" s="570"/>
      <c r="OKU2" s="570"/>
      <c r="OKV2" s="570"/>
      <c r="OKW2" s="570"/>
      <c r="OKX2" s="570"/>
      <c r="OKY2" s="570"/>
      <c r="OKZ2" s="570"/>
      <c r="OLA2" s="570"/>
      <c r="OLB2" s="570"/>
      <c r="OLC2" s="570"/>
      <c r="OLD2" s="570"/>
      <c r="OLE2" s="570"/>
      <c r="OLF2" s="570"/>
      <c r="OLG2" s="570"/>
      <c r="OLH2" s="570"/>
      <c r="OLI2" s="570"/>
      <c r="OLJ2" s="570"/>
      <c r="OLK2" s="570"/>
      <c r="OLL2" s="570"/>
      <c r="OLM2" s="570"/>
      <c r="OLN2" s="570"/>
      <c r="OLO2" s="570"/>
      <c r="OLP2" s="570"/>
      <c r="OLQ2" s="570"/>
      <c r="OLR2" s="570"/>
      <c r="OLS2" s="570"/>
      <c r="OLT2" s="570"/>
      <c r="OLU2" s="570"/>
      <c r="OLV2" s="570"/>
      <c r="OLW2" s="570"/>
      <c r="OLX2" s="570"/>
      <c r="OLY2" s="570"/>
      <c r="OLZ2" s="570"/>
      <c r="OMA2" s="570"/>
      <c r="OMB2" s="570"/>
      <c r="OMC2" s="570"/>
      <c r="OMD2" s="570"/>
      <c r="OME2" s="570"/>
      <c r="OMF2" s="570"/>
      <c r="OMG2" s="570"/>
      <c r="OMH2" s="570"/>
      <c r="OMI2" s="570"/>
      <c r="OMJ2" s="570"/>
      <c r="OMK2" s="570"/>
      <c r="OML2" s="570"/>
      <c r="OMM2" s="570"/>
      <c r="OMN2" s="570"/>
      <c r="OMO2" s="570"/>
      <c r="OMP2" s="570"/>
      <c r="OMQ2" s="570"/>
      <c r="OMR2" s="570"/>
      <c r="OMS2" s="570"/>
      <c r="OMT2" s="570"/>
      <c r="OMU2" s="570"/>
      <c r="OMV2" s="570"/>
      <c r="OMW2" s="570"/>
      <c r="OMX2" s="570"/>
      <c r="OMY2" s="570"/>
      <c r="OMZ2" s="570"/>
      <c r="ONA2" s="570"/>
      <c r="ONB2" s="570"/>
      <c r="ONC2" s="570"/>
      <c r="OND2" s="570"/>
      <c r="ONE2" s="570"/>
      <c r="ONF2" s="570"/>
      <c r="ONG2" s="570"/>
      <c r="ONH2" s="570"/>
      <c r="ONI2" s="570"/>
      <c r="ONJ2" s="570"/>
      <c r="ONK2" s="570"/>
      <c r="ONL2" s="570"/>
      <c r="ONM2" s="570"/>
      <c r="ONN2" s="570"/>
      <c r="ONO2" s="570"/>
      <c r="ONP2" s="570"/>
      <c r="ONQ2" s="570"/>
      <c r="ONR2" s="570"/>
      <c r="ONS2" s="570"/>
      <c r="ONT2" s="570"/>
      <c r="ONU2" s="570"/>
      <c r="ONV2" s="570"/>
      <c r="ONW2" s="570"/>
      <c r="ONX2" s="570"/>
      <c r="ONY2" s="570"/>
      <c r="ONZ2" s="570"/>
      <c r="OOA2" s="570"/>
      <c r="OOB2" s="570"/>
      <c r="OOC2" s="570"/>
      <c r="OOD2" s="570"/>
      <c r="OOE2" s="570"/>
      <c r="OOF2" s="570"/>
      <c r="OOG2" s="570"/>
      <c r="OOH2" s="570"/>
      <c r="OOI2" s="570"/>
      <c r="OOJ2" s="570"/>
      <c r="OOK2" s="570"/>
      <c r="OOL2" s="570"/>
      <c r="OOM2" s="570"/>
      <c r="OON2" s="570"/>
      <c r="OOO2" s="570"/>
      <c r="OOP2" s="570"/>
      <c r="OOQ2" s="570"/>
      <c r="OOR2" s="570"/>
      <c r="OOS2" s="570"/>
      <c r="OOT2" s="570"/>
      <c r="OOU2" s="570"/>
      <c r="OOV2" s="570"/>
      <c r="OOW2" s="570"/>
      <c r="OOX2" s="570"/>
      <c r="OOY2" s="570"/>
      <c r="OOZ2" s="570"/>
      <c r="OPA2" s="570"/>
      <c r="OPB2" s="570"/>
      <c r="OPC2" s="570"/>
      <c r="OPD2" s="570"/>
      <c r="OPE2" s="570"/>
      <c r="OPF2" s="570"/>
      <c r="OPG2" s="570"/>
      <c r="OPH2" s="570"/>
      <c r="OPI2" s="570"/>
      <c r="OPJ2" s="570"/>
      <c r="OPK2" s="570"/>
      <c r="OPL2" s="570"/>
      <c r="OPM2" s="570"/>
      <c r="OPN2" s="570"/>
      <c r="OPO2" s="570"/>
      <c r="OPP2" s="570"/>
      <c r="OPQ2" s="570"/>
      <c r="OPR2" s="570"/>
      <c r="OPS2" s="570"/>
      <c r="OPT2" s="570"/>
      <c r="OPU2" s="570"/>
      <c r="OPV2" s="570"/>
      <c r="OPW2" s="570"/>
      <c r="OPX2" s="570"/>
      <c r="OPY2" s="570"/>
      <c r="OPZ2" s="570"/>
      <c r="OQA2" s="570"/>
      <c r="OQB2" s="570"/>
      <c r="OQC2" s="570"/>
      <c r="OQD2" s="570"/>
      <c r="OQE2" s="570"/>
      <c r="OQF2" s="570"/>
      <c r="OQG2" s="570"/>
      <c r="OQH2" s="570"/>
      <c r="OQI2" s="570"/>
      <c r="OQJ2" s="570"/>
      <c r="OQK2" s="570"/>
      <c r="OQL2" s="570"/>
      <c r="OQM2" s="570"/>
      <c r="OQN2" s="570"/>
      <c r="OQO2" s="570"/>
      <c r="OQP2" s="570"/>
      <c r="OQQ2" s="570"/>
      <c r="OQR2" s="570"/>
      <c r="OQS2" s="570"/>
      <c r="OQT2" s="570"/>
      <c r="OQU2" s="570"/>
      <c r="OQV2" s="570"/>
      <c r="OQW2" s="570"/>
      <c r="OQX2" s="570"/>
      <c r="OQY2" s="570"/>
      <c r="OQZ2" s="570"/>
      <c r="ORA2" s="570"/>
      <c r="ORB2" s="570"/>
      <c r="ORC2" s="570"/>
      <c r="ORD2" s="570"/>
      <c r="ORE2" s="570"/>
      <c r="ORF2" s="570"/>
      <c r="ORG2" s="570"/>
      <c r="ORH2" s="570"/>
      <c r="ORI2" s="570"/>
      <c r="ORJ2" s="570"/>
      <c r="ORK2" s="570"/>
      <c r="ORL2" s="570"/>
      <c r="ORM2" s="570"/>
      <c r="ORN2" s="570"/>
      <c r="ORO2" s="570"/>
      <c r="ORP2" s="570"/>
      <c r="ORQ2" s="570"/>
      <c r="ORR2" s="570"/>
      <c r="ORS2" s="570"/>
      <c r="ORT2" s="570"/>
      <c r="ORU2" s="570"/>
      <c r="ORV2" s="570"/>
      <c r="ORW2" s="570"/>
      <c r="ORX2" s="570"/>
      <c r="ORY2" s="570"/>
      <c r="ORZ2" s="570"/>
      <c r="OSA2" s="570"/>
      <c r="OSB2" s="570"/>
      <c r="OSC2" s="570"/>
      <c r="OSD2" s="570"/>
      <c r="OSE2" s="570"/>
      <c r="OSF2" s="570"/>
      <c r="OSG2" s="570"/>
      <c r="OSH2" s="570"/>
      <c r="OSI2" s="570"/>
      <c r="OSJ2" s="570"/>
      <c r="OSK2" s="570"/>
      <c r="OSL2" s="570"/>
      <c r="OSM2" s="570"/>
      <c r="OSN2" s="570"/>
      <c r="OSO2" s="570"/>
      <c r="OSP2" s="570"/>
      <c r="OSQ2" s="570"/>
      <c r="OSR2" s="570"/>
      <c r="OSS2" s="570"/>
      <c r="OST2" s="570"/>
      <c r="OSU2" s="570"/>
      <c r="OSV2" s="570"/>
      <c r="OSW2" s="570"/>
      <c r="OSX2" s="570"/>
      <c r="OSY2" s="570"/>
      <c r="OSZ2" s="570"/>
      <c r="OTA2" s="570"/>
      <c r="OTB2" s="570"/>
      <c r="OTC2" s="570"/>
      <c r="OTD2" s="570"/>
      <c r="OTE2" s="570"/>
      <c r="OTF2" s="570"/>
      <c r="OTG2" s="570"/>
      <c r="OTH2" s="570"/>
      <c r="OTI2" s="570"/>
      <c r="OTJ2" s="570"/>
      <c r="OTK2" s="570"/>
      <c r="OTL2" s="570"/>
      <c r="OTM2" s="570"/>
      <c r="OTN2" s="570"/>
      <c r="OTO2" s="570"/>
      <c r="OTP2" s="570"/>
      <c r="OTQ2" s="570"/>
      <c r="OTR2" s="570"/>
      <c r="OTS2" s="570"/>
      <c r="OTT2" s="570"/>
      <c r="OTU2" s="570"/>
      <c r="OTV2" s="570"/>
      <c r="OTW2" s="570"/>
      <c r="OTX2" s="570"/>
      <c r="OTY2" s="570"/>
      <c r="OTZ2" s="570"/>
      <c r="OUA2" s="570"/>
      <c r="OUB2" s="570"/>
      <c r="OUC2" s="570"/>
      <c r="OUD2" s="570"/>
      <c r="OUE2" s="570"/>
      <c r="OUF2" s="570"/>
      <c r="OUG2" s="570"/>
      <c r="OUH2" s="570"/>
      <c r="OUI2" s="570"/>
      <c r="OUJ2" s="570"/>
      <c r="OUK2" s="570"/>
      <c r="OUL2" s="570"/>
      <c r="OUM2" s="570"/>
      <c r="OUN2" s="570"/>
      <c r="OUO2" s="570"/>
      <c r="OUP2" s="570"/>
      <c r="OUQ2" s="570"/>
      <c r="OUR2" s="570"/>
      <c r="OUS2" s="570"/>
      <c r="OUT2" s="570"/>
      <c r="OUU2" s="570"/>
      <c r="OUV2" s="570"/>
      <c r="OUW2" s="570"/>
      <c r="OUX2" s="570"/>
      <c r="OUY2" s="570"/>
      <c r="OUZ2" s="570"/>
      <c r="OVA2" s="570"/>
      <c r="OVB2" s="570"/>
      <c r="OVC2" s="570"/>
      <c r="OVD2" s="570"/>
      <c r="OVE2" s="570"/>
      <c r="OVF2" s="570"/>
      <c r="OVG2" s="570"/>
      <c r="OVH2" s="570"/>
      <c r="OVI2" s="570"/>
      <c r="OVJ2" s="570"/>
      <c r="OVK2" s="570"/>
      <c r="OVL2" s="570"/>
      <c r="OVM2" s="570"/>
      <c r="OVN2" s="570"/>
      <c r="OVO2" s="570"/>
      <c r="OVP2" s="570"/>
      <c r="OVQ2" s="570"/>
      <c r="OVR2" s="570"/>
      <c r="OVS2" s="570"/>
      <c r="OVT2" s="570"/>
      <c r="OVU2" s="570"/>
      <c r="OVV2" s="570"/>
      <c r="OVW2" s="570"/>
      <c r="OVX2" s="570"/>
      <c r="OVY2" s="570"/>
      <c r="OVZ2" s="570"/>
      <c r="OWA2" s="570"/>
      <c r="OWB2" s="570"/>
      <c r="OWC2" s="570"/>
      <c r="OWD2" s="570"/>
      <c r="OWE2" s="570"/>
      <c r="OWF2" s="570"/>
      <c r="OWG2" s="570"/>
      <c r="OWH2" s="570"/>
      <c r="OWI2" s="570"/>
      <c r="OWJ2" s="570"/>
      <c r="OWK2" s="570"/>
      <c r="OWL2" s="570"/>
      <c r="OWM2" s="570"/>
      <c r="OWN2" s="570"/>
      <c r="OWO2" s="570"/>
      <c r="OWP2" s="570"/>
      <c r="OWQ2" s="570"/>
      <c r="OWR2" s="570"/>
      <c r="OWS2" s="570"/>
      <c r="OWT2" s="570"/>
      <c r="OWU2" s="570"/>
      <c r="OWV2" s="570"/>
      <c r="OWW2" s="570"/>
      <c r="OWX2" s="570"/>
      <c r="OWY2" s="570"/>
      <c r="OWZ2" s="570"/>
      <c r="OXA2" s="570"/>
      <c r="OXB2" s="570"/>
      <c r="OXC2" s="570"/>
      <c r="OXD2" s="570"/>
      <c r="OXE2" s="570"/>
      <c r="OXF2" s="570"/>
      <c r="OXG2" s="570"/>
      <c r="OXH2" s="570"/>
      <c r="OXI2" s="570"/>
      <c r="OXJ2" s="570"/>
      <c r="OXK2" s="570"/>
      <c r="OXL2" s="570"/>
      <c r="OXM2" s="570"/>
      <c r="OXN2" s="570"/>
      <c r="OXO2" s="570"/>
      <c r="OXP2" s="570"/>
      <c r="OXQ2" s="570"/>
      <c r="OXR2" s="570"/>
      <c r="OXS2" s="570"/>
      <c r="OXT2" s="570"/>
      <c r="OXU2" s="570"/>
      <c r="OXV2" s="570"/>
      <c r="OXW2" s="570"/>
      <c r="OXX2" s="570"/>
      <c r="OXY2" s="570"/>
      <c r="OXZ2" s="570"/>
      <c r="OYA2" s="570"/>
      <c r="OYB2" s="570"/>
      <c r="OYC2" s="570"/>
      <c r="OYD2" s="570"/>
      <c r="OYE2" s="570"/>
      <c r="OYF2" s="570"/>
      <c r="OYG2" s="570"/>
      <c r="OYH2" s="570"/>
      <c r="OYI2" s="570"/>
      <c r="OYJ2" s="570"/>
      <c r="OYK2" s="570"/>
      <c r="OYL2" s="570"/>
      <c r="OYM2" s="570"/>
      <c r="OYN2" s="570"/>
      <c r="OYO2" s="570"/>
      <c r="OYP2" s="570"/>
      <c r="OYQ2" s="570"/>
      <c r="OYR2" s="570"/>
      <c r="OYS2" s="570"/>
      <c r="OYT2" s="570"/>
      <c r="OYU2" s="570"/>
      <c r="OYV2" s="570"/>
      <c r="OYW2" s="570"/>
      <c r="OYX2" s="570"/>
      <c r="OYY2" s="570"/>
      <c r="OYZ2" s="570"/>
      <c r="OZA2" s="570"/>
      <c r="OZB2" s="570"/>
      <c r="OZC2" s="570"/>
      <c r="OZD2" s="570"/>
      <c r="OZE2" s="570"/>
      <c r="OZF2" s="570"/>
      <c r="OZG2" s="570"/>
      <c r="OZH2" s="570"/>
      <c r="OZI2" s="570"/>
      <c r="OZJ2" s="570"/>
      <c r="OZK2" s="570"/>
      <c r="OZL2" s="570"/>
      <c r="OZM2" s="570"/>
      <c r="OZN2" s="570"/>
      <c r="OZO2" s="570"/>
      <c r="OZP2" s="570"/>
      <c r="OZQ2" s="570"/>
      <c r="OZR2" s="570"/>
      <c r="OZS2" s="570"/>
      <c r="OZT2" s="570"/>
      <c r="OZU2" s="570"/>
      <c r="OZV2" s="570"/>
      <c r="OZW2" s="570"/>
      <c r="OZX2" s="570"/>
      <c r="OZY2" s="570"/>
      <c r="OZZ2" s="570"/>
      <c r="PAA2" s="570"/>
      <c r="PAB2" s="570"/>
      <c r="PAC2" s="570"/>
      <c r="PAD2" s="570"/>
      <c r="PAE2" s="570"/>
      <c r="PAF2" s="570"/>
      <c r="PAG2" s="570"/>
      <c r="PAH2" s="570"/>
      <c r="PAI2" s="570"/>
      <c r="PAJ2" s="570"/>
      <c r="PAK2" s="570"/>
      <c r="PAL2" s="570"/>
      <c r="PAM2" s="570"/>
      <c r="PAN2" s="570"/>
      <c r="PAO2" s="570"/>
      <c r="PAP2" s="570"/>
      <c r="PAQ2" s="570"/>
      <c r="PAR2" s="570"/>
      <c r="PAS2" s="570"/>
      <c r="PAT2" s="570"/>
      <c r="PAU2" s="570"/>
      <c r="PAV2" s="570"/>
      <c r="PAW2" s="570"/>
      <c r="PAX2" s="570"/>
      <c r="PAY2" s="570"/>
      <c r="PAZ2" s="570"/>
      <c r="PBA2" s="570"/>
      <c r="PBB2" s="570"/>
      <c r="PBC2" s="570"/>
      <c r="PBD2" s="570"/>
      <c r="PBE2" s="570"/>
      <c r="PBF2" s="570"/>
      <c r="PBG2" s="570"/>
      <c r="PBH2" s="570"/>
      <c r="PBI2" s="570"/>
      <c r="PBJ2" s="570"/>
      <c r="PBK2" s="570"/>
      <c r="PBL2" s="570"/>
      <c r="PBM2" s="570"/>
      <c r="PBN2" s="570"/>
      <c r="PBO2" s="570"/>
      <c r="PBP2" s="570"/>
      <c r="PBQ2" s="570"/>
      <c r="PBR2" s="570"/>
      <c r="PBS2" s="570"/>
      <c r="PBT2" s="570"/>
      <c r="PBU2" s="570"/>
      <c r="PBV2" s="570"/>
      <c r="PBW2" s="570"/>
      <c r="PBX2" s="570"/>
      <c r="PBY2" s="570"/>
      <c r="PBZ2" s="570"/>
      <c r="PCA2" s="570"/>
      <c r="PCB2" s="570"/>
      <c r="PCC2" s="570"/>
      <c r="PCD2" s="570"/>
      <c r="PCE2" s="570"/>
      <c r="PCF2" s="570"/>
      <c r="PCG2" s="570"/>
      <c r="PCH2" s="570"/>
      <c r="PCI2" s="570"/>
      <c r="PCJ2" s="570"/>
      <c r="PCK2" s="570"/>
      <c r="PCL2" s="570"/>
      <c r="PCM2" s="570"/>
      <c r="PCN2" s="570"/>
      <c r="PCO2" s="570"/>
      <c r="PCP2" s="570"/>
      <c r="PCQ2" s="570"/>
      <c r="PCR2" s="570"/>
      <c r="PCS2" s="570"/>
      <c r="PCT2" s="570"/>
      <c r="PCU2" s="570"/>
      <c r="PCV2" s="570"/>
      <c r="PCW2" s="570"/>
      <c r="PCX2" s="570"/>
      <c r="PCY2" s="570"/>
      <c r="PCZ2" s="570"/>
      <c r="PDA2" s="570"/>
      <c r="PDB2" s="570"/>
      <c r="PDC2" s="570"/>
      <c r="PDD2" s="570"/>
      <c r="PDE2" s="570"/>
      <c r="PDF2" s="570"/>
      <c r="PDG2" s="570"/>
      <c r="PDH2" s="570"/>
      <c r="PDI2" s="570"/>
      <c r="PDJ2" s="570"/>
      <c r="PDK2" s="570"/>
      <c r="PDL2" s="570"/>
      <c r="PDM2" s="570"/>
      <c r="PDN2" s="570"/>
      <c r="PDO2" s="570"/>
      <c r="PDP2" s="570"/>
      <c r="PDQ2" s="570"/>
      <c r="PDR2" s="570"/>
      <c r="PDS2" s="570"/>
      <c r="PDT2" s="570"/>
      <c r="PDU2" s="570"/>
      <c r="PDV2" s="570"/>
      <c r="PDW2" s="570"/>
      <c r="PDX2" s="570"/>
      <c r="PDY2" s="570"/>
      <c r="PDZ2" s="570"/>
      <c r="PEA2" s="570"/>
      <c r="PEB2" s="570"/>
      <c r="PEC2" s="570"/>
      <c r="PED2" s="570"/>
      <c r="PEE2" s="570"/>
      <c r="PEF2" s="570"/>
      <c r="PEG2" s="570"/>
      <c r="PEH2" s="570"/>
      <c r="PEI2" s="570"/>
      <c r="PEJ2" s="570"/>
      <c r="PEK2" s="570"/>
      <c r="PEL2" s="570"/>
      <c r="PEM2" s="570"/>
      <c r="PEN2" s="570"/>
      <c r="PEO2" s="570"/>
      <c r="PEP2" s="570"/>
      <c r="PEQ2" s="570"/>
      <c r="PER2" s="570"/>
      <c r="PES2" s="570"/>
      <c r="PET2" s="570"/>
      <c r="PEU2" s="570"/>
      <c r="PEV2" s="570"/>
      <c r="PEW2" s="570"/>
      <c r="PEX2" s="570"/>
      <c r="PEY2" s="570"/>
      <c r="PEZ2" s="570"/>
      <c r="PFA2" s="570"/>
      <c r="PFB2" s="570"/>
      <c r="PFC2" s="570"/>
      <c r="PFD2" s="570"/>
      <c r="PFE2" s="570"/>
      <c r="PFF2" s="570"/>
      <c r="PFG2" s="570"/>
      <c r="PFH2" s="570"/>
      <c r="PFI2" s="570"/>
      <c r="PFJ2" s="570"/>
      <c r="PFK2" s="570"/>
      <c r="PFL2" s="570"/>
      <c r="PFM2" s="570"/>
      <c r="PFN2" s="570"/>
      <c r="PFO2" s="570"/>
      <c r="PFP2" s="570"/>
      <c r="PFQ2" s="570"/>
      <c r="PFR2" s="570"/>
      <c r="PFS2" s="570"/>
      <c r="PFT2" s="570"/>
      <c r="PFU2" s="570"/>
      <c r="PFV2" s="570"/>
      <c r="PFW2" s="570"/>
      <c r="PFX2" s="570"/>
      <c r="PFY2" s="570"/>
      <c r="PFZ2" s="570"/>
      <c r="PGA2" s="570"/>
      <c r="PGB2" s="570"/>
      <c r="PGC2" s="570"/>
      <c r="PGD2" s="570"/>
      <c r="PGE2" s="570"/>
      <c r="PGF2" s="570"/>
      <c r="PGG2" s="570"/>
      <c r="PGH2" s="570"/>
      <c r="PGI2" s="570"/>
      <c r="PGJ2" s="570"/>
      <c r="PGK2" s="570"/>
      <c r="PGL2" s="570"/>
      <c r="PGM2" s="570"/>
      <c r="PGN2" s="570"/>
      <c r="PGO2" s="570"/>
      <c r="PGP2" s="570"/>
      <c r="PGQ2" s="570"/>
      <c r="PGR2" s="570"/>
      <c r="PGS2" s="570"/>
      <c r="PGT2" s="570"/>
      <c r="PGU2" s="570"/>
      <c r="PGV2" s="570"/>
      <c r="PGW2" s="570"/>
      <c r="PGX2" s="570"/>
      <c r="PGY2" s="570"/>
      <c r="PGZ2" s="570"/>
      <c r="PHA2" s="570"/>
      <c r="PHB2" s="570"/>
      <c r="PHC2" s="570"/>
      <c r="PHD2" s="570"/>
      <c r="PHE2" s="570"/>
      <c r="PHF2" s="570"/>
      <c r="PHG2" s="570"/>
      <c r="PHH2" s="570"/>
      <c r="PHI2" s="570"/>
      <c r="PHJ2" s="570"/>
      <c r="PHK2" s="570"/>
      <c r="PHL2" s="570"/>
      <c r="PHM2" s="570"/>
      <c r="PHN2" s="570"/>
      <c r="PHO2" s="570"/>
      <c r="PHP2" s="570"/>
      <c r="PHQ2" s="570"/>
      <c r="PHR2" s="570"/>
      <c r="PHS2" s="570"/>
      <c r="PHT2" s="570"/>
      <c r="PHU2" s="570"/>
      <c r="PHV2" s="570"/>
      <c r="PHW2" s="570"/>
      <c r="PHX2" s="570"/>
      <c r="PHY2" s="570"/>
      <c r="PHZ2" s="570"/>
      <c r="PIA2" s="570"/>
      <c r="PIB2" s="570"/>
      <c r="PIC2" s="570"/>
      <c r="PID2" s="570"/>
      <c r="PIE2" s="570"/>
      <c r="PIF2" s="570"/>
      <c r="PIG2" s="570"/>
      <c r="PIH2" s="570"/>
      <c r="PII2" s="570"/>
      <c r="PIJ2" s="570"/>
      <c r="PIK2" s="570"/>
      <c r="PIL2" s="570"/>
      <c r="PIM2" s="570"/>
      <c r="PIN2" s="570"/>
      <c r="PIO2" s="570"/>
      <c r="PIP2" s="570"/>
      <c r="PIQ2" s="570"/>
      <c r="PIR2" s="570"/>
      <c r="PIS2" s="570"/>
      <c r="PIT2" s="570"/>
      <c r="PIU2" s="570"/>
      <c r="PIV2" s="570"/>
      <c r="PIW2" s="570"/>
      <c r="PIX2" s="570"/>
      <c r="PIY2" s="570"/>
      <c r="PIZ2" s="570"/>
      <c r="PJA2" s="570"/>
      <c r="PJB2" s="570"/>
      <c r="PJC2" s="570"/>
      <c r="PJD2" s="570"/>
      <c r="PJE2" s="570"/>
      <c r="PJF2" s="570"/>
      <c r="PJG2" s="570"/>
      <c r="PJH2" s="570"/>
      <c r="PJI2" s="570"/>
      <c r="PJJ2" s="570"/>
      <c r="PJK2" s="570"/>
      <c r="PJL2" s="570"/>
      <c r="PJM2" s="570"/>
      <c r="PJN2" s="570"/>
      <c r="PJO2" s="570"/>
      <c r="PJP2" s="570"/>
      <c r="PJQ2" s="570"/>
      <c r="PJR2" s="570"/>
      <c r="PJS2" s="570"/>
      <c r="PJT2" s="570"/>
      <c r="PJU2" s="570"/>
      <c r="PJV2" s="570"/>
      <c r="PJW2" s="570"/>
      <c r="PJX2" s="570"/>
      <c r="PJY2" s="570"/>
      <c r="PJZ2" s="570"/>
      <c r="PKA2" s="570"/>
      <c r="PKB2" s="570"/>
      <c r="PKC2" s="570"/>
      <c r="PKD2" s="570"/>
      <c r="PKE2" s="570"/>
      <c r="PKF2" s="570"/>
      <c r="PKG2" s="570"/>
      <c r="PKH2" s="570"/>
      <c r="PKI2" s="570"/>
      <c r="PKJ2" s="570"/>
      <c r="PKK2" s="570"/>
      <c r="PKL2" s="570"/>
      <c r="PKM2" s="570"/>
      <c r="PKN2" s="570"/>
      <c r="PKO2" s="570"/>
      <c r="PKP2" s="570"/>
      <c r="PKQ2" s="570"/>
      <c r="PKR2" s="570"/>
      <c r="PKS2" s="570"/>
      <c r="PKT2" s="570"/>
      <c r="PKU2" s="570"/>
      <c r="PKV2" s="570"/>
      <c r="PKW2" s="570"/>
      <c r="PKX2" s="570"/>
      <c r="PKY2" s="570"/>
      <c r="PKZ2" s="570"/>
      <c r="PLA2" s="570"/>
      <c r="PLB2" s="570"/>
      <c r="PLC2" s="570"/>
      <c r="PLD2" s="570"/>
      <c r="PLE2" s="570"/>
      <c r="PLF2" s="570"/>
      <c r="PLG2" s="570"/>
      <c r="PLH2" s="570"/>
      <c r="PLI2" s="570"/>
      <c r="PLJ2" s="570"/>
      <c r="PLK2" s="570"/>
      <c r="PLL2" s="570"/>
      <c r="PLM2" s="570"/>
      <c r="PLN2" s="570"/>
      <c r="PLO2" s="570"/>
      <c r="PLP2" s="570"/>
      <c r="PLQ2" s="570"/>
      <c r="PLR2" s="570"/>
      <c r="PLS2" s="570"/>
      <c r="PLT2" s="570"/>
      <c r="PLU2" s="570"/>
      <c r="PLV2" s="570"/>
      <c r="PLW2" s="570"/>
      <c r="PLX2" s="570"/>
      <c r="PLY2" s="570"/>
      <c r="PLZ2" s="570"/>
      <c r="PMA2" s="570"/>
      <c r="PMB2" s="570"/>
      <c r="PMC2" s="570"/>
      <c r="PMD2" s="570"/>
      <c r="PME2" s="570"/>
      <c r="PMF2" s="570"/>
      <c r="PMG2" s="570"/>
      <c r="PMH2" s="570"/>
      <c r="PMI2" s="570"/>
      <c r="PMJ2" s="570"/>
      <c r="PMK2" s="570"/>
      <c r="PML2" s="570"/>
      <c r="PMM2" s="570"/>
      <c r="PMN2" s="570"/>
      <c r="PMO2" s="570"/>
      <c r="PMP2" s="570"/>
      <c r="PMQ2" s="570"/>
      <c r="PMR2" s="570"/>
      <c r="PMS2" s="570"/>
      <c r="PMT2" s="570"/>
      <c r="PMU2" s="570"/>
      <c r="PMV2" s="570"/>
      <c r="PMW2" s="570"/>
      <c r="PMX2" s="570"/>
      <c r="PMY2" s="570"/>
      <c r="PMZ2" s="570"/>
      <c r="PNA2" s="570"/>
      <c r="PNB2" s="570"/>
      <c r="PNC2" s="570"/>
      <c r="PND2" s="570"/>
      <c r="PNE2" s="570"/>
      <c r="PNF2" s="570"/>
      <c r="PNG2" s="570"/>
      <c r="PNH2" s="570"/>
      <c r="PNI2" s="570"/>
      <c r="PNJ2" s="570"/>
      <c r="PNK2" s="570"/>
      <c r="PNL2" s="570"/>
      <c r="PNM2" s="570"/>
      <c r="PNN2" s="570"/>
      <c r="PNO2" s="570"/>
      <c r="PNP2" s="570"/>
      <c r="PNQ2" s="570"/>
      <c r="PNR2" s="570"/>
      <c r="PNS2" s="570"/>
      <c r="PNT2" s="570"/>
      <c r="PNU2" s="570"/>
      <c r="PNV2" s="570"/>
      <c r="PNW2" s="570"/>
      <c r="PNX2" s="570"/>
      <c r="PNY2" s="570"/>
      <c r="PNZ2" s="570"/>
      <c r="POA2" s="570"/>
      <c r="POB2" s="570"/>
      <c r="POC2" s="570"/>
      <c r="POD2" s="570"/>
      <c r="POE2" s="570"/>
      <c r="POF2" s="570"/>
      <c r="POG2" s="570"/>
      <c r="POH2" s="570"/>
      <c r="POI2" s="570"/>
      <c r="POJ2" s="570"/>
      <c r="POK2" s="570"/>
      <c r="POL2" s="570"/>
      <c r="POM2" s="570"/>
      <c r="PON2" s="570"/>
      <c r="POO2" s="570"/>
      <c r="POP2" s="570"/>
      <c r="POQ2" s="570"/>
      <c r="POR2" s="570"/>
      <c r="POS2" s="570"/>
      <c r="POT2" s="570"/>
      <c r="POU2" s="570"/>
      <c r="POV2" s="570"/>
      <c r="POW2" s="570"/>
      <c r="POX2" s="570"/>
      <c r="POY2" s="570"/>
      <c r="POZ2" s="570"/>
      <c r="PPA2" s="570"/>
      <c r="PPB2" s="570"/>
      <c r="PPC2" s="570"/>
      <c r="PPD2" s="570"/>
      <c r="PPE2" s="570"/>
      <c r="PPF2" s="570"/>
      <c r="PPG2" s="570"/>
      <c r="PPH2" s="570"/>
      <c r="PPI2" s="570"/>
      <c r="PPJ2" s="570"/>
      <c r="PPK2" s="570"/>
      <c r="PPL2" s="570"/>
      <c r="PPM2" s="570"/>
      <c r="PPN2" s="570"/>
      <c r="PPO2" s="570"/>
      <c r="PPP2" s="570"/>
      <c r="PPQ2" s="570"/>
      <c r="PPR2" s="570"/>
      <c r="PPS2" s="570"/>
      <c r="PPT2" s="570"/>
      <c r="PPU2" s="570"/>
      <c r="PPV2" s="570"/>
      <c r="PPW2" s="570"/>
      <c r="PPX2" s="570"/>
      <c r="PPY2" s="570"/>
      <c r="PPZ2" s="570"/>
      <c r="PQA2" s="570"/>
      <c r="PQB2" s="570"/>
      <c r="PQC2" s="570"/>
      <c r="PQD2" s="570"/>
      <c r="PQE2" s="570"/>
      <c r="PQF2" s="570"/>
      <c r="PQG2" s="570"/>
      <c r="PQH2" s="570"/>
      <c r="PQI2" s="570"/>
      <c r="PQJ2" s="570"/>
      <c r="PQK2" s="570"/>
      <c r="PQL2" s="570"/>
      <c r="PQM2" s="570"/>
      <c r="PQN2" s="570"/>
      <c r="PQO2" s="570"/>
      <c r="PQP2" s="570"/>
      <c r="PQQ2" s="570"/>
      <c r="PQR2" s="570"/>
      <c r="PQS2" s="570"/>
      <c r="PQT2" s="570"/>
      <c r="PQU2" s="570"/>
      <c r="PQV2" s="570"/>
      <c r="PQW2" s="570"/>
      <c r="PQX2" s="570"/>
      <c r="PQY2" s="570"/>
      <c r="PQZ2" s="570"/>
      <c r="PRA2" s="570"/>
      <c r="PRB2" s="570"/>
      <c r="PRC2" s="570"/>
      <c r="PRD2" s="570"/>
      <c r="PRE2" s="570"/>
      <c r="PRF2" s="570"/>
      <c r="PRG2" s="570"/>
      <c r="PRH2" s="570"/>
      <c r="PRI2" s="570"/>
      <c r="PRJ2" s="570"/>
      <c r="PRK2" s="570"/>
      <c r="PRL2" s="570"/>
      <c r="PRM2" s="570"/>
      <c r="PRN2" s="570"/>
      <c r="PRO2" s="570"/>
      <c r="PRP2" s="570"/>
      <c r="PRQ2" s="570"/>
      <c r="PRR2" s="570"/>
      <c r="PRS2" s="570"/>
      <c r="PRT2" s="570"/>
      <c r="PRU2" s="570"/>
      <c r="PRV2" s="570"/>
      <c r="PRW2" s="570"/>
      <c r="PRX2" s="570"/>
      <c r="PRY2" s="570"/>
      <c r="PRZ2" s="570"/>
      <c r="PSA2" s="570"/>
      <c r="PSB2" s="570"/>
      <c r="PSC2" s="570"/>
      <c r="PSD2" s="570"/>
      <c r="PSE2" s="570"/>
      <c r="PSF2" s="570"/>
      <c r="PSG2" s="570"/>
      <c r="PSH2" s="570"/>
      <c r="PSI2" s="570"/>
      <c r="PSJ2" s="570"/>
      <c r="PSK2" s="570"/>
      <c r="PSL2" s="570"/>
      <c r="PSM2" s="570"/>
      <c r="PSN2" s="570"/>
      <c r="PSO2" s="570"/>
      <c r="PSP2" s="570"/>
      <c r="PSQ2" s="570"/>
      <c r="PSR2" s="570"/>
      <c r="PSS2" s="570"/>
      <c r="PST2" s="570"/>
      <c r="PSU2" s="570"/>
      <c r="PSV2" s="570"/>
      <c r="PSW2" s="570"/>
      <c r="PSX2" s="570"/>
      <c r="PSY2" s="570"/>
      <c r="PSZ2" s="570"/>
      <c r="PTA2" s="570"/>
      <c r="PTB2" s="570"/>
      <c r="PTC2" s="570"/>
      <c r="PTD2" s="570"/>
      <c r="PTE2" s="570"/>
      <c r="PTF2" s="570"/>
      <c r="PTG2" s="570"/>
      <c r="PTH2" s="570"/>
      <c r="PTI2" s="570"/>
      <c r="PTJ2" s="570"/>
      <c r="PTK2" s="570"/>
      <c r="PTL2" s="570"/>
      <c r="PTM2" s="570"/>
      <c r="PTN2" s="570"/>
      <c r="PTO2" s="570"/>
      <c r="PTP2" s="570"/>
      <c r="PTQ2" s="570"/>
      <c r="PTR2" s="570"/>
      <c r="PTS2" s="570"/>
      <c r="PTT2" s="570"/>
      <c r="PTU2" s="570"/>
      <c r="PTV2" s="570"/>
      <c r="PTW2" s="570"/>
      <c r="PTX2" s="570"/>
      <c r="PTY2" s="570"/>
      <c r="PTZ2" s="570"/>
      <c r="PUA2" s="570"/>
      <c r="PUB2" s="570"/>
      <c r="PUC2" s="570"/>
      <c r="PUD2" s="570"/>
      <c r="PUE2" s="570"/>
      <c r="PUF2" s="570"/>
      <c r="PUG2" s="570"/>
      <c r="PUH2" s="570"/>
      <c r="PUI2" s="570"/>
      <c r="PUJ2" s="570"/>
      <c r="PUK2" s="570"/>
      <c r="PUL2" s="570"/>
      <c r="PUM2" s="570"/>
      <c r="PUN2" s="570"/>
      <c r="PUO2" s="570"/>
      <c r="PUP2" s="570"/>
      <c r="PUQ2" s="570"/>
      <c r="PUR2" s="570"/>
      <c r="PUS2" s="570"/>
      <c r="PUT2" s="570"/>
      <c r="PUU2" s="570"/>
      <c r="PUV2" s="570"/>
      <c r="PUW2" s="570"/>
      <c r="PUX2" s="570"/>
      <c r="PUY2" s="570"/>
      <c r="PUZ2" s="570"/>
      <c r="PVA2" s="570"/>
      <c r="PVB2" s="570"/>
      <c r="PVC2" s="570"/>
      <c r="PVD2" s="570"/>
      <c r="PVE2" s="570"/>
      <c r="PVF2" s="570"/>
      <c r="PVG2" s="570"/>
      <c r="PVH2" s="570"/>
      <c r="PVI2" s="570"/>
      <c r="PVJ2" s="570"/>
      <c r="PVK2" s="570"/>
      <c r="PVL2" s="570"/>
      <c r="PVM2" s="570"/>
      <c r="PVN2" s="570"/>
      <c r="PVO2" s="570"/>
      <c r="PVP2" s="570"/>
      <c r="PVQ2" s="570"/>
      <c r="PVR2" s="570"/>
      <c r="PVS2" s="570"/>
      <c r="PVT2" s="570"/>
      <c r="PVU2" s="570"/>
      <c r="PVV2" s="570"/>
      <c r="PVW2" s="570"/>
      <c r="PVX2" s="570"/>
      <c r="PVY2" s="570"/>
      <c r="PVZ2" s="570"/>
      <c r="PWA2" s="570"/>
      <c r="PWB2" s="570"/>
      <c r="PWC2" s="570"/>
      <c r="PWD2" s="570"/>
      <c r="PWE2" s="570"/>
      <c r="PWF2" s="570"/>
      <c r="PWG2" s="570"/>
      <c r="PWH2" s="570"/>
      <c r="PWI2" s="570"/>
      <c r="PWJ2" s="570"/>
      <c r="PWK2" s="570"/>
      <c r="PWL2" s="570"/>
      <c r="PWM2" s="570"/>
      <c r="PWN2" s="570"/>
      <c r="PWO2" s="570"/>
      <c r="PWP2" s="570"/>
      <c r="PWQ2" s="570"/>
      <c r="PWR2" s="570"/>
      <c r="PWS2" s="570"/>
      <c r="PWT2" s="570"/>
      <c r="PWU2" s="570"/>
      <c r="PWV2" s="570"/>
      <c r="PWW2" s="570"/>
      <c r="PWX2" s="570"/>
      <c r="PWY2" s="570"/>
      <c r="PWZ2" s="570"/>
      <c r="PXA2" s="570"/>
      <c r="PXB2" s="570"/>
      <c r="PXC2" s="570"/>
      <c r="PXD2" s="570"/>
      <c r="PXE2" s="570"/>
      <c r="PXF2" s="570"/>
      <c r="PXG2" s="570"/>
      <c r="PXH2" s="570"/>
      <c r="PXI2" s="570"/>
      <c r="PXJ2" s="570"/>
      <c r="PXK2" s="570"/>
      <c r="PXL2" s="570"/>
      <c r="PXM2" s="570"/>
      <c r="PXN2" s="570"/>
      <c r="PXO2" s="570"/>
      <c r="PXP2" s="570"/>
      <c r="PXQ2" s="570"/>
      <c r="PXR2" s="570"/>
      <c r="PXS2" s="570"/>
      <c r="PXT2" s="570"/>
      <c r="PXU2" s="570"/>
      <c r="PXV2" s="570"/>
      <c r="PXW2" s="570"/>
      <c r="PXX2" s="570"/>
      <c r="PXY2" s="570"/>
      <c r="PXZ2" s="570"/>
      <c r="PYA2" s="570"/>
      <c r="PYB2" s="570"/>
      <c r="PYC2" s="570"/>
      <c r="PYD2" s="570"/>
      <c r="PYE2" s="570"/>
      <c r="PYF2" s="570"/>
      <c r="PYG2" s="570"/>
      <c r="PYH2" s="570"/>
      <c r="PYI2" s="570"/>
      <c r="PYJ2" s="570"/>
      <c r="PYK2" s="570"/>
      <c r="PYL2" s="570"/>
      <c r="PYM2" s="570"/>
      <c r="PYN2" s="570"/>
      <c r="PYO2" s="570"/>
      <c r="PYP2" s="570"/>
      <c r="PYQ2" s="570"/>
      <c r="PYR2" s="570"/>
      <c r="PYS2" s="570"/>
      <c r="PYT2" s="570"/>
      <c r="PYU2" s="570"/>
      <c r="PYV2" s="570"/>
      <c r="PYW2" s="570"/>
      <c r="PYX2" s="570"/>
      <c r="PYY2" s="570"/>
      <c r="PYZ2" s="570"/>
      <c r="PZA2" s="570"/>
      <c r="PZB2" s="570"/>
      <c r="PZC2" s="570"/>
      <c r="PZD2" s="570"/>
      <c r="PZE2" s="570"/>
      <c r="PZF2" s="570"/>
      <c r="PZG2" s="570"/>
      <c r="PZH2" s="570"/>
      <c r="PZI2" s="570"/>
      <c r="PZJ2" s="570"/>
      <c r="PZK2" s="570"/>
      <c r="PZL2" s="570"/>
      <c r="PZM2" s="570"/>
      <c r="PZN2" s="570"/>
      <c r="PZO2" s="570"/>
      <c r="PZP2" s="570"/>
      <c r="PZQ2" s="570"/>
      <c r="PZR2" s="570"/>
      <c r="PZS2" s="570"/>
      <c r="PZT2" s="570"/>
      <c r="PZU2" s="570"/>
      <c r="PZV2" s="570"/>
      <c r="PZW2" s="570"/>
      <c r="PZX2" s="570"/>
      <c r="PZY2" s="570"/>
      <c r="PZZ2" s="570"/>
      <c r="QAA2" s="570"/>
      <c r="QAB2" s="570"/>
      <c r="QAC2" s="570"/>
      <c r="QAD2" s="570"/>
      <c r="QAE2" s="570"/>
      <c r="QAF2" s="570"/>
      <c r="QAG2" s="570"/>
      <c r="QAH2" s="570"/>
      <c r="QAI2" s="570"/>
      <c r="QAJ2" s="570"/>
      <c r="QAK2" s="570"/>
      <c r="QAL2" s="570"/>
      <c r="QAM2" s="570"/>
      <c r="QAN2" s="570"/>
      <c r="QAO2" s="570"/>
      <c r="QAP2" s="570"/>
      <c r="QAQ2" s="570"/>
      <c r="QAR2" s="570"/>
      <c r="QAS2" s="570"/>
      <c r="QAT2" s="570"/>
      <c r="QAU2" s="570"/>
      <c r="QAV2" s="570"/>
      <c r="QAW2" s="570"/>
      <c r="QAX2" s="570"/>
      <c r="QAY2" s="570"/>
      <c r="QAZ2" s="570"/>
      <c r="QBA2" s="570"/>
      <c r="QBB2" s="570"/>
      <c r="QBC2" s="570"/>
      <c r="QBD2" s="570"/>
      <c r="QBE2" s="570"/>
      <c r="QBF2" s="570"/>
      <c r="QBG2" s="570"/>
      <c r="QBH2" s="570"/>
      <c r="QBI2" s="570"/>
      <c r="QBJ2" s="570"/>
      <c r="QBK2" s="570"/>
      <c r="QBL2" s="570"/>
      <c r="QBM2" s="570"/>
      <c r="QBN2" s="570"/>
      <c r="QBO2" s="570"/>
      <c r="QBP2" s="570"/>
      <c r="QBQ2" s="570"/>
      <c r="QBR2" s="570"/>
      <c r="QBS2" s="570"/>
      <c r="QBT2" s="570"/>
      <c r="QBU2" s="570"/>
      <c r="QBV2" s="570"/>
      <c r="QBW2" s="570"/>
      <c r="QBX2" s="570"/>
      <c r="QBY2" s="570"/>
      <c r="QBZ2" s="570"/>
      <c r="QCA2" s="570"/>
      <c r="QCB2" s="570"/>
      <c r="QCC2" s="570"/>
      <c r="QCD2" s="570"/>
      <c r="QCE2" s="570"/>
      <c r="QCF2" s="570"/>
      <c r="QCG2" s="570"/>
      <c r="QCH2" s="570"/>
      <c r="QCI2" s="570"/>
      <c r="QCJ2" s="570"/>
      <c r="QCK2" s="570"/>
      <c r="QCL2" s="570"/>
      <c r="QCM2" s="570"/>
      <c r="QCN2" s="570"/>
      <c r="QCO2" s="570"/>
      <c r="QCP2" s="570"/>
      <c r="QCQ2" s="570"/>
      <c r="QCR2" s="570"/>
      <c r="QCS2" s="570"/>
      <c r="QCT2" s="570"/>
      <c r="QCU2" s="570"/>
      <c r="QCV2" s="570"/>
      <c r="QCW2" s="570"/>
      <c r="QCX2" s="570"/>
      <c r="QCY2" s="570"/>
      <c r="QCZ2" s="570"/>
      <c r="QDA2" s="570"/>
      <c r="QDB2" s="570"/>
      <c r="QDC2" s="570"/>
      <c r="QDD2" s="570"/>
      <c r="QDE2" s="570"/>
      <c r="QDF2" s="570"/>
      <c r="QDG2" s="570"/>
      <c r="QDH2" s="570"/>
      <c r="QDI2" s="570"/>
      <c r="QDJ2" s="570"/>
      <c r="QDK2" s="570"/>
      <c r="QDL2" s="570"/>
      <c r="QDM2" s="570"/>
      <c r="QDN2" s="570"/>
      <c r="QDO2" s="570"/>
      <c r="QDP2" s="570"/>
      <c r="QDQ2" s="570"/>
      <c r="QDR2" s="570"/>
      <c r="QDS2" s="570"/>
      <c r="QDT2" s="570"/>
      <c r="QDU2" s="570"/>
      <c r="QDV2" s="570"/>
      <c r="QDW2" s="570"/>
      <c r="QDX2" s="570"/>
      <c r="QDY2" s="570"/>
      <c r="QDZ2" s="570"/>
      <c r="QEA2" s="570"/>
      <c r="QEB2" s="570"/>
      <c r="QEC2" s="570"/>
      <c r="QED2" s="570"/>
      <c r="QEE2" s="570"/>
      <c r="QEF2" s="570"/>
      <c r="QEG2" s="570"/>
      <c r="QEH2" s="570"/>
      <c r="QEI2" s="570"/>
      <c r="QEJ2" s="570"/>
      <c r="QEK2" s="570"/>
      <c r="QEL2" s="570"/>
      <c r="QEM2" s="570"/>
      <c r="QEN2" s="570"/>
      <c r="QEO2" s="570"/>
      <c r="QEP2" s="570"/>
      <c r="QEQ2" s="570"/>
      <c r="QER2" s="570"/>
      <c r="QES2" s="570"/>
      <c r="QET2" s="570"/>
      <c r="QEU2" s="570"/>
      <c r="QEV2" s="570"/>
      <c r="QEW2" s="570"/>
      <c r="QEX2" s="570"/>
      <c r="QEY2" s="570"/>
      <c r="QEZ2" s="570"/>
      <c r="QFA2" s="570"/>
      <c r="QFB2" s="570"/>
      <c r="QFC2" s="570"/>
      <c r="QFD2" s="570"/>
      <c r="QFE2" s="570"/>
      <c r="QFF2" s="570"/>
      <c r="QFG2" s="570"/>
      <c r="QFH2" s="570"/>
      <c r="QFI2" s="570"/>
      <c r="QFJ2" s="570"/>
      <c r="QFK2" s="570"/>
      <c r="QFL2" s="570"/>
      <c r="QFM2" s="570"/>
      <c r="QFN2" s="570"/>
      <c r="QFO2" s="570"/>
      <c r="QFP2" s="570"/>
      <c r="QFQ2" s="570"/>
      <c r="QFR2" s="570"/>
      <c r="QFS2" s="570"/>
      <c r="QFT2" s="570"/>
      <c r="QFU2" s="570"/>
      <c r="QFV2" s="570"/>
      <c r="QFW2" s="570"/>
      <c r="QFX2" s="570"/>
      <c r="QFY2" s="570"/>
      <c r="QFZ2" s="570"/>
      <c r="QGA2" s="570"/>
      <c r="QGB2" s="570"/>
      <c r="QGC2" s="570"/>
      <c r="QGD2" s="570"/>
      <c r="QGE2" s="570"/>
      <c r="QGF2" s="570"/>
      <c r="QGG2" s="570"/>
      <c r="QGH2" s="570"/>
      <c r="QGI2" s="570"/>
      <c r="QGJ2" s="570"/>
      <c r="QGK2" s="570"/>
      <c r="QGL2" s="570"/>
      <c r="QGM2" s="570"/>
      <c r="QGN2" s="570"/>
      <c r="QGO2" s="570"/>
      <c r="QGP2" s="570"/>
      <c r="QGQ2" s="570"/>
      <c r="QGR2" s="570"/>
      <c r="QGS2" s="570"/>
      <c r="QGT2" s="570"/>
      <c r="QGU2" s="570"/>
      <c r="QGV2" s="570"/>
      <c r="QGW2" s="570"/>
      <c r="QGX2" s="570"/>
      <c r="QGY2" s="570"/>
      <c r="QGZ2" s="570"/>
      <c r="QHA2" s="570"/>
      <c r="QHB2" s="570"/>
      <c r="QHC2" s="570"/>
      <c r="QHD2" s="570"/>
      <c r="QHE2" s="570"/>
      <c r="QHF2" s="570"/>
      <c r="QHG2" s="570"/>
      <c r="QHH2" s="570"/>
      <c r="QHI2" s="570"/>
      <c r="QHJ2" s="570"/>
      <c r="QHK2" s="570"/>
      <c r="QHL2" s="570"/>
      <c r="QHM2" s="570"/>
      <c r="QHN2" s="570"/>
      <c r="QHO2" s="570"/>
      <c r="QHP2" s="570"/>
      <c r="QHQ2" s="570"/>
      <c r="QHR2" s="570"/>
      <c r="QHS2" s="570"/>
      <c r="QHT2" s="570"/>
      <c r="QHU2" s="570"/>
      <c r="QHV2" s="570"/>
      <c r="QHW2" s="570"/>
      <c r="QHX2" s="570"/>
      <c r="QHY2" s="570"/>
      <c r="QHZ2" s="570"/>
      <c r="QIA2" s="570"/>
      <c r="QIB2" s="570"/>
      <c r="QIC2" s="570"/>
      <c r="QID2" s="570"/>
      <c r="QIE2" s="570"/>
      <c r="QIF2" s="570"/>
      <c r="QIG2" s="570"/>
      <c r="QIH2" s="570"/>
      <c r="QII2" s="570"/>
      <c r="QIJ2" s="570"/>
      <c r="QIK2" s="570"/>
      <c r="QIL2" s="570"/>
      <c r="QIM2" s="570"/>
      <c r="QIN2" s="570"/>
      <c r="QIO2" s="570"/>
      <c r="QIP2" s="570"/>
      <c r="QIQ2" s="570"/>
      <c r="QIR2" s="570"/>
      <c r="QIS2" s="570"/>
      <c r="QIT2" s="570"/>
      <c r="QIU2" s="570"/>
      <c r="QIV2" s="570"/>
      <c r="QIW2" s="570"/>
      <c r="QIX2" s="570"/>
      <c r="QIY2" s="570"/>
      <c r="QIZ2" s="570"/>
      <c r="QJA2" s="570"/>
      <c r="QJB2" s="570"/>
      <c r="QJC2" s="570"/>
      <c r="QJD2" s="570"/>
      <c r="QJE2" s="570"/>
      <c r="QJF2" s="570"/>
      <c r="QJG2" s="570"/>
      <c r="QJH2" s="570"/>
      <c r="QJI2" s="570"/>
      <c r="QJJ2" s="570"/>
      <c r="QJK2" s="570"/>
      <c r="QJL2" s="570"/>
      <c r="QJM2" s="570"/>
      <c r="QJN2" s="570"/>
      <c r="QJO2" s="570"/>
      <c r="QJP2" s="570"/>
      <c r="QJQ2" s="570"/>
      <c r="QJR2" s="570"/>
      <c r="QJS2" s="570"/>
      <c r="QJT2" s="570"/>
      <c r="QJU2" s="570"/>
      <c r="QJV2" s="570"/>
      <c r="QJW2" s="570"/>
      <c r="QJX2" s="570"/>
      <c r="QJY2" s="570"/>
      <c r="QJZ2" s="570"/>
      <c r="QKA2" s="570"/>
      <c r="QKB2" s="570"/>
      <c r="QKC2" s="570"/>
      <c r="QKD2" s="570"/>
      <c r="QKE2" s="570"/>
      <c r="QKF2" s="570"/>
      <c r="QKG2" s="570"/>
      <c r="QKH2" s="570"/>
      <c r="QKI2" s="570"/>
      <c r="QKJ2" s="570"/>
      <c r="QKK2" s="570"/>
      <c r="QKL2" s="570"/>
      <c r="QKM2" s="570"/>
      <c r="QKN2" s="570"/>
      <c r="QKO2" s="570"/>
      <c r="QKP2" s="570"/>
      <c r="QKQ2" s="570"/>
      <c r="QKR2" s="570"/>
      <c r="QKS2" s="570"/>
      <c r="QKT2" s="570"/>
      <c r="QKU2" s="570"/>
      <c r="QKV2" s="570"/>
      <c r="QKW2" s="570"/>
      <c r="QKX2" s="570"/>
      <c r="QKY2" s="570"/>
      <c r="QKZ2" s="570"/>
      <c r="QLA2" s="570"/>
      <c r="QLB2" s="570"/>
      <c r="QLC2" s="570"/>
      <c r="QLD2" s="570"/>
      <c r="QLE2" s="570"/>
      <c r="QLF2" s="570"/>
      <c r="QLG2" s="570"/>
      <c r="QLH2" s="570"/>
      <c r="QLI2" s="570"/>
      <c r="QLJ2" s="570"/>
      <c r="QLK2" s="570"/>
      <c r="QLL2" s="570"/>
      <c r="QLM2" s="570"/>
      <c r="QLN2" s="570"/>
      <c r="QLO2" s="570"/>
      <c r="QLP2" s="570"/>
      <c r="QLQ2" s="570"/>
      <c r="QLR2" s="570"/>
      <c r="QLS2" s="570"/>
      <c r="QLT2" s="570"/>
      <c r="QLU2" s="570"/>
      <c r="QLV2" s="570"/>
      <c r="QLW2" s="570"/>
      <c r="QLX2" s="570"/>
      <c r="QLY2" s="570"/>
      <c r="QLZ2" s="570"/>
      <c r="QMA2" s="570"/>
      <c r="QMB2" s="570"/>
      <c r="QMC2" s="570"/>
      <c r="QMD2" s="570"/>
      <c r="QME2" s="570"/>
      <c r="QMF2" s="570"/>
      <c r="QMG2" s="570"/>
      <c r="QMH2" s="570"/>
      <c r="QMI2" s="570"/>
      <c r="QMJ2" s="570"/>
      <c r="QMK2" s="570"/>
      <c r="QML2" s="570"/>
      <c r="QMM2" s="570"/>
      <c r="QMN2" s="570"/>
      <c r="QMO2" s="570"/>
      <c r="QMP2" s="570"/>
      <c r="QMQ2" s="570"/>
      <c r="QMR2" s="570"/>
      <c r="QMS2" s="570"/>
      <c r="QMT2" s="570"/>
      <c r="QMU2" s="570"/>
      <c r="QMV2" s="570"/>
      <c r="QMW2" s="570"/>
      <c r="QMX2" s="570"/>
      <c r="QMY2" s="570"/>
      <c r="QMZ2" s="570"/>
      <c r="QNA2" s="570"/>
      <c r="QNB2" s="570"/>
      <c r="QNC2" s="570"/>
      <c r="QND2" s="570"/>
      <c r="QNE2" s="570"/>
      <c r="QNF2" s="570"/>
      <c r="QNG2" s="570"/>
      <c r="QNH2" s="570"/>
      <c r="QNI2" s="570"/>
      <c r="QNJ2" s="570"/>
      <c r="QNK2" s="570"/>
      <c r="QNL2" s="570"/>
      <c r="QNM2" s="570"/>
      <c r="QNN2" s="570"/>
      <c r="QNO2" s="570"/>
      <c r="QNP2" s="570"/>
      <c r="QNQ2" s="570"/>
      <c r="QNR2" s="570"/>
      <c r="QNS2" s="570"/>
      <c r="QNT2" s="570"/>
      <c r="QNU2" s="570"/>
      <c r="QNV2" s="570"/>
      <c r="QNW2" s="570"/>
      <c r="QNX2" s="570"/>
      <c r="QNY2" s="570"/>
      <c r="QNZ2" s="570"/>
      <c r="QOA2" s="570"/>
      <c r="QOB2" s="570"/>
      <c r="QOC2" s="570"/>
      <c r="QOD2" s="570"/>
      <c r="QOE2" s="570"/>
      <c r="QOF2" s="570"/>
      <c r="QOG2" s="570"/>
      <c r="QOH2" s="570"/>
      <c r="QOI2" s="570"/>
      <c r="QOJ2" s="570"/>
      <c r="QOK2" s="570"/>
      <c r="QOL2" s="570"/>
      <c r="QOM2" s="570"/>
      <c r="QON2" s="570"/>
      <c r="QOO2" s="570"/>
      <c r="QOP2" s="570"/>
      <c r="QOQ2" s="570"/>
      <c r="QOR2" s="570"/>
      <c r="QOS2" s="570"/>
      <c r="QOT2" s="570"/>
      <c r="QOU2" s="570"/>
      <c r="QOV2" s="570"/>
      <c r="QOW2" s="570"/>
      <c r="QOX2" s="570"/>
      <c r="QOY2" s="570"/>
      <c r="QOZ2" s="570"/>
      <c r="QPA2" s="570"/>
      <c r="QPB2" s="570"/>
      <c r="QPC2" s="570"/>
      <c r="QPD2" s="570"/>
      <c r="QPE2" s="570"/>
      <c r="QPF2" s="570"/>
      <c r="QPG2" s="570"/>
      <c r="QPH2" s="570"/>
      <c r="QPI2" s="570"/>
      <c r="QPJ2" s="570"/>
      <c r="QPK2" s="570"/>
      <c r="QPL2" s="570"/>
      <c r="QPM2" s="570"/>
      <c r="QPN2" s="570"/>
      <c r="QPO2" s="570"/>
      <c r="QPP2" s="570"/>
      <c r="QPQ2" s="570"/>
      <c r="QPR2" s="570"/>
      <c r="QPS2" s="570"/>
      <c r="QPT2" s="570"/>
      <c r="QPU2" s="570"/>
      <c r="QPV2" s="570"/>
      <c r="QPW2" s="570"/>
      <c r="QPX2" s="570"/>
      <c r="QPY2" s="570"/>
      <c r="QPZ2" s="570"/>
      <c r="QQA2" s="570"/>
      <c r="QQB2" s="570"/>
      <c r="QQC2" s="570"/>
      <c r="QQD2" s="570"/>
      <c r="QQE2" s="570"/>
      <c r="QQF2" s="570"/>
      <c r="QQG2" s="570"/>
      <c r="QQH2" s="570"/>
      <c r="QQI2" s="570"/>
      <c r="QQJ2" s="570"/>
      <c r="QQK2" s="570"/>
      <c r="QQL2" s="570"/>
      <c r="QQM2" s="570"/>
      <c r="QQN2" s="570"/>
      <c r="QQO2" s="570"/>
      <c r="QQP2" s="570"/>
      <c r="QQQ2" s="570"/>
      <c r="QQR2" s="570"/>
      <c r="QQS2" s="570"/>
      <c r="QQT2" s="570"/>
      <c r="QQU2" s="570"/>
      <c r="QQV2" s="570"/>
      <c r="QQW2" s="570"/>
      <c r="QQX2" s="570"/>
      <c r="QQY2" s="570"/>
      <c r="QQZ2" s="570"/>
      <c r="QRA2" s="570"/>
      <c r="QRB2" s="570"/>
      <c r="QRC2" s="570"/>
      <c r="QRD2" s="570"/>
      <c r="QRE2" s="570"/>
      <c r="QRF2" s="570"/>
      <c r="QRG2" s="570"/>
      <c r="QRH2" s="570"/>
      <c r="QRI2" s="570"/>
      <c r="QRJ2" s="570"/>
      <c r="QRK2" s="570"/>
      <c r="QRL2" s="570"/>
      <c r="QRM2" s="570"/>
      <c r="QRN2" s="570"/>
      <c r="QRO2" s="570"/>
      <c r="QRP2" s="570"/>
      <c r="QRQ2" s="570"/>
      <c r="QRR2" s="570"/>
      <c r="QRS2" s="570"/>
      <c r="QRT2" s="570"/>
      <c r="QRU2" s="570"/>
      <c r="QRV2" s="570"/>
      <c r="QRW2" s="570"/>
      <c r="QRX2" s="570"/>
      <c r="QRY2" s="570"/>
      <c r="QRZ2" s="570"/>
      <c r="QSA2" s="570"/>
      <c r="QSB2" s="570"/>
      <c r="QSC2" s="570"/>
      <c r="QSD2" s="570"/>
      <c r="QSE2" s="570"/>
      <c r="QSF2" s="570"/>
      <c r="QSG2" s="570"/>
      <c r="QSH2" s="570"/>
      <c r="QSI2" s="570"/>
      <c r="QSJ2" s="570"/>
      <c r="QSK2" s="570"/>
      <c r="QSL2" s="570"/>
      <c r="QSM2" s="570"/>
      <c r="QSN2" s="570"/>
      <c r="QSO2" s="570"/>
      <c r="QSP2" s="570"/>
      <c r="QSQ2" s="570"/>
      <c r="QSR2" s="570"/>
      <c r="QSS2" s="570"/>
      <c r="QST2" s="570"/>
      <c r="QSU2" s="570"/>
      <c r="QSV2" s="570"/>
      <c r="QSW2" s="570"/>
      <c r="QSX2" s="570"/>
      <c r="QSY2" s="570"/>
      <c r="QSZ2" s="570"/>
      <c r="QTA2" s="570"/>
      <c r="QTB2" s="570"/>
      <c r="QTC2" s="570"/>
      <c r="QTD2" s="570"/>
      <c r="QTE2" s="570"/>
      <c r="QTF2" s="570"/>
      <c r="QTG2" s="570"/>
      <c r="QTH2" s="570"/>
      <c r="QTI2" s="570"/>
      <c r="QTJ2" s="570"/>
      <c r="QTK2" s="570"/>
      <c r="QTL2" s="570"/>
      <c r="QTM2" s="570"/>
      <c r="QTN2" s="570"/>
      <c r="QTO2" s="570"/>
      <c r="QTP2" s="570"/>
      <c r="QTQ2" s="570"/>
      <c r="QTR2" s="570"/>
      <c r="QTS2" s="570"/>
      <c r="QTT2" s="570"/>
      <c r="QTU2" s="570"/>
      <c r="QTV2" s="570"/>
      <c r="QTW2" s="570"/>
      <c r="QTX2" s="570"/>
      <c r="QTY2" s="570"/>
      <c r="QTZ2" s="570"/>
      <c r="QUA2" s="570"/>
      <c r="QUB2" s="570"/>
      <c r="QUC2" s="570"/>
      <c r="QUD2" s="570"/>
      <c r="QUE2" s="570"/>
      <c r="QUF2" s="570"/>
      <c r="QUG2" s="570"/>
      <c r="QUH2" s="570"/>
      <c r="QUI2" s="570"/>
      <c r="QUJ2" s="570"/>
      <c r="QUK2" s="570"/>
      <c r="QUL2" s="570"/>
      <c r="QUM2" s="570"/>
      <c r="QUN2" s="570"/>
      <c r="QUO2" s="570"/>
      <c r="QUP2" s="570"/>
      <c r="QUQ2" s="570"/>
      <c r="QUR2" s="570"/>
      <c r="QUS2" s="570"/>
      <c r="QUT2" s="570"/>
      <c r="QUU2" s="570"/>
      <c r="QUV2" s="570"/>
      <c r="QUW2" s="570"/>
      <c r="QUX2" s="570"/>
      <c r="QUY2" s="570"/>
      <c r="QUZ2" s="570"/>
      <c r="QVA2" s="570"/>
      <c r="QVB2" s="570"/>
      <c r="QVC2" s="570"/>
      <c r="QVD2" s="570"/>
      <c r="QVE2" s="570"/>
      <c r="QVF2" s="570"/>
      <c r="QVG2" s="570"/>
      <c r="QVH2" s="570"/>
      <c r="QVI2" s="570"/>
      <c r="QVJ2" s="570"/>
      <c r="QVK2" s="570"/>
      <c r="QVL2" s="570"/>
      <c r="QVM2" s="570"/>
      <c r="QVN2" s="570"/>
      <c r="QVO2" s="570"/>
      <c r="QVP2" s="570"/>
      <c r="QVQ2" s="570"/>
      <c r="QVR2" s="570"/>
      <c r="QVS2" s="570"/>
      <c r="QVT2" s="570"/>
      <c r="QVU2" s="570"/>
      <c r="QVV2" s="570"/>
      <c r="QVW2" s="570"/>
      <c r="QVX2" s="570"/>
      <c r="QVY2" s="570"/>
      <c r="QVZ2" s="570"/>
      <c r="QWA2" s="570"/>
      <c r="QWB2" s="570"/>
      <c r="QWC2" s="570"/>
      <c r="QWD2" s="570"/>
      <c r="QWE2" s="570"/>
      <c r="QWF2" s="570"/>
      <c r="QWG2" s="570"/>
      <c r="QWH2" s="570"/>
      <c r="QWI2" s="570"/>
      <c r="QWJ2" s="570"/>
      <c r="QWK2" s="570"/>
      <c r="QWL2" s="570"/>
      <c r="QWM2" s="570"/>
      <c r="QWN2" s="570"/>
      <c r="QWO2" s="570"/>
      <c r="QWP2" s="570"/>
      <c r="QWQ2" s="570"/>
      <c r="QWR2" s="570"/>
      <c r="QWS2" s="570"/>
      <c r="QWT2" s="570"/>
      <c r="QWU2" s="570"/>
      <c r="QWV2" s="570"/>
      <c r="QWW2" s="570"/>
      <c r="QWX2" s="570"/>
      <c r="QWY2" s="570"/>
      <c r="QWZ2" s="570"/>
      <c r="QXA2" s="570"/>
      <c r="QXB2" s="570"/>
      <c r="QXC2" s="570"/>
      <c r="QXD2" s="570"/>
      <c r="QXE2" s="570"/>
      <c r="QXF2" s="570"/>
      <c r="QXG2" s="570"/>
      <c r="QXH2" s="570"/>
      <c r="QXI2" s="570"/>
      <c r="QXJ2" s="570"/>
      <c r="QXK2" s="570"/>
      <c r="QXL2" s="570"/>
      <c r="QXM2" s="570"/>
      <c r="QXN2" s="570"/>
      <c r="QXO2" s="570"/>
      <c r="QXP2" s="570"/>
      <c r="QXQ2" s="570"/>
      <c r="QXR2" s="570"/>
      <c r="QXS2" s="570"/>
      <c r="QXT2" s="570"/>
      <c r="QXU2" s="570"/>
      <c r="QXV2" s="570"/>
      <c r="QXW2" s="570"/>
      <c r="QXX2" s="570"/>
      <c r="QXY2" s="570"/>
      <c r="QXZ2" s="570"/>
      <c r="QYA2" s="570"/>
      <c r="QYB2" s="570"/>
      <c r="QYC2" s="570"/>
      <c r="QYD2" s="570"/>
      <c r="QYE2" s="570"/>
      <c r="QYF2" s="570"/>
      <c r="QYG2" s="570"/>
      <c r="QYH2" s="570"/>
      <c r="QYI2" s="570"/>
      <c r="QYJ2" s="570"/>
      <c r="QYK2" s="570"/>
      <c r="QYL2" s="570"/>
      <c r="QYM2" s="570"/>
      <c r="QYN2" s="570"/>
      <c r="QYO2" s="570"/>
      <c r="QYP2" s="570"/>
      <c r="QYQ2" s="570"/>
      <c r="QYR2" s="570"/>
      <c r="QYS2" s="570"/>
      <c r="QYT2" s="570"/>
      <c r="QYU2" s="570"/>
      <c r="QYV2" s="570"/>
      <c r="QYW2" s="570"/>
      <c r="QYX2" s="570"/>
      <c r="QYY2" s="570"/>
      <c r="QYZ2" s="570"/>
      <c r="QZA2" s="570"/>
      <c r="QZB2" s="570"/>
      <c r="QZC2" s="570"/>
      <c r="QZD2" s="570"/>
      <c r="QZE2" s="570"/>
      <c r="QZF2" s="570"/>
      <c r="QZG2" s="570"/>
      <c r="QZH2" s="570"/>
      <c r="QZI2" s="570"/>
      <c r="QZJ2" s="570"/>
      <c r="QZK2" s="570"/>
      <c r="QZL2" s="570"/>
      <c r="QZM2" s="570"/>
      <c r="QZN2" s="570"/>
      <c r="QZO2" s="570"/>
      <c r="QZP2" s="570"/>
      <c r="QZQ2" s="570"/>
      <c r="QZR2" s="570"/>
      <c r="QZS2" s="570"/>
      <c r="QZT2" s="570"/>
      <c r="QZU2" s="570"/>
      <c r="QZV2" s="570"/>
      <c r="QZW2" s="570"/>
      <c r="QZX2" s="570"/>
      <c r="QZY2" s="570"/>
      <c r="QZZ2" s="570"/>
      <c r="RAA2" s="570"/>
      <c r="RAB2" s="570"/>
      <c r="RAC2" s="570"/>
      <c r="RAD2" s="570"/>
      <c r="RAE2" s="570"/>
      <c r="RAF2" s="570"/>
      <c r="RAG2" s="570"/>
      <c r="RAH2" s="570"/>
      <c r="RAI2" s="570"/>
      <c r="RAJ2" s="570"/>
      <c r="RAK2" s="570"/>
      <c r="RAL2" s="570"/>
      <c r="RAM2" s="570"/>
      <c r="RAN2" s="570"/>
      <c r="RAO2" s="570"/>
      <c r="RAP2" s="570"/>
      <c r="RAQ2" s="570"/>
      <c r="RAR2" s="570"/>
      <c r="RAS2" s="570"/>
      <c r="RAT2" s="570"/>
      <c r="RAU2" s="570"/>
      <c r="RAV2" s="570"/>
      <c r="RAW2" s="570"/>
      <c r="RAX2" s="570"/>
      <c r="RAY2" s="570"/>
      <c r="RAZ2" s="570"/>
      <c r="RBA2" s="570"/>
      <c r="RBB2" s="570"/>
      <c r="RBC2" s="570"/>
      <c r="RBD2" s="570"/>
      <c r="RBE2" s="570"/>
      <c r="RBF2" s="570"/>
      <c r="RBG2" s="570"/>
      <c r="RBH2" s="570"/>
      <c r="RBI2" s="570"/>
      <c r="RBJ2" s="570"/>
      <c r="RBK2" s="570"/>
      <c r="RBL2" s="570"/>
      <c r="RBM2" s="570"/>
      <c r="RBN2" s="570"/>
      <c r="RBO2" s="570"/>
      <c r="RBP2" s="570"/>
      <c r="RBQ2" s="570"/>
      <c r="RBR2" s="570"/>
      <c r="RBS2" s="570"/>
      <c r="RBT2" s="570"/>
      <c r="RBU2" s="570"/>
      <c r="RBV2" s="570"/>
      <c r="RBW2" s="570"/>
      <c r="RBX2" s="570"/>
      <c r="RBY2" s="570"/>
      <c r="RBZ2" s="570"/>
      <c r="RCA2" s="570"/>
      <c r="RCB2" s="570"/>
      <c r="RCC2" s="570"/>
      <c r="RCD2" s="570"/>
      <c r="RCE2" s="570"/>
      <c r="RCF2" s="570"/>
      <c r="RCG2" s="570"/>
      <c r="RCH2" s="570"/>
      <c r="RCI2" s="570"/>
      <c r="RCJ2" s="570"/>
      <c r="RCK2" s="570"/>
      <c r="RCL2" s="570"/>
      <c r="RCM2" s="570"/>
      <c r="RCN2" s="570"/>
      <c r="RCO2" s="570"/>
      <c r="RCP2" s="570"/>
      <c r="RCQ2" s="570"/>
      <c r="RCR2" s="570"/>
      <c r="RCS2" s="570"/>
      <c r="RCT2" s="570"/>
      <c r="RCU2" s="570"/>
      <c r="RCV2" s="570"/>
      <c r="RCW2" s="570"/>
      <c r="RCX2" s="570"/>
      <c r="RCY2" s="570"/>
      <c r="RCZ2" s="570"/>
      <c r="RDA2" s="570"/>
      <c r="RDB2" s="570"/>
      <c r="RDC2" s="570"/>
      <c r="RDD2" s="570"/>
      <c r="RDE2" s="570"/>
      <c r="RDF2" s="570"/>
      <c r="RDG2" s="570"/>
      <c r="RDH2" s="570"/>
      <c r="RDI2" s="570"/>
      <c r="RDJ2" s="570"/>
      <c r="RDK2" s="570"/>
      <c r="RDL2" s="570"/>
      <c r="RDM2" s="570"/>
      <c r="RDN2" s="570"/>
      <c r="RDO2" s="570"/>
      <c r="RDP2" s="570"/>
      <c r="RDQ2" s="570"/>
      <c r="RDR2" s="570"/>
      <c r="RDS2" s="570"/>
      <c r="RDT2" s="570"/>
      <c r="RDU2" s="570"/>
      <c r="RDV2" s="570"/>
      <c r="RDW2" s="570"/>
      <c r="RDX2" s="570"/>
      <c r="RDY2" s="570"/>
      <c r="RDZ2" s="570"/>
      <c r="REA2" s="570"/>
      <c r="REB2" s="570"/>
      <c r="REC2" s="570"/>
      <c r="RED2" s="570"/>
      <c r="REE2" s="570"/>
      <c r="REF2" s="570"/>
      <c r="REG2" s="570"/>
      <c r="REH2" s="570"/>
      <c r="REI2" s="570"/>
      <c r="REJ2" s="570"/>
      <c r="REK2" s="570"/>
      <c r="REL2" s="570"/>
      <c r="REM2" s="570"/>
      <c r="REN2" s="570"/>
      <c r="REO2" s="570"/>
      <c r="REP2" s="570"/>
      <c r="REQ2" s="570"/>
      <c r="RER2" s="570"/>
      <c r="RES2" s="570"/>
      <c r="RET2" s="570"/>
      <c r="REU2" s="570"/>
      <c r="REV2" s="570"/>
      <c r="REW2" s="570"/>
      <c r="REX2" s="570"/>
      <c r="REY2" s="570"/>
      <c r="REZ2" s="570"/>
      <c r="RFA2" s="570"/>
      <c r="RFB2" s="570"/>
      <c r="RFC2" s="570"/>
      <c r="RFD2" s="570"/>
      <c r="RFE2" s="570"/>
      <c r="RFF2" s="570"/>
      <c r="RFG2" s="570"/>
      <c r="RFH2" s="570"/>
      <c r="RFI2" s="570"/>
      <c r="RFJ2" s="570"/>
      <c r="RFK2" s="570"/>
      <c r="RFL2" s="570"/>
      <c r="RFM2" s="570"/>
      <c r="RFN2" s="570"/>
      <c r="RFO2" s="570"/>
      <c r="RFP2" s="570"/>
      <c r="RFQ2" s="570"/>
      <c r="RFR2" s="570"/>
      <c r="RFS2" s="570"/>
      <c r="RFT2" s="570"/>
      <c r="RFU2" s="570"/>
      <c r="RFV2" s="570"/>
      <c r="RFW2" s="570"/>
      <c r="RFX2" s="570"/>
      <c r="RFY2" s="570"/>
      <c r="RFZ2" s="570"/>
      <c r="RGA2" s="570"/>
      <c r="RGB2" s="570"/>
      <c r="RGC2" s="570"/>
      <c r="RGD2" s="570"/>
      <c r="RGE2" s="570"/>
      <c r="RGF2" s="570"/>
      <c r="RGG2" s="570"/>
      <c r="RGH2" s="570"/>
      <c r="RGI2" s="570"/>
      <c r="RGJ2" s="570"/>
      <c r="RGK2" s="570"/>
      <c r="RGL2" s="570"/>
      <c r="RGM2" s="570"/>
      <c r="RGN2" s="570"/>
      <c r="RGO2" s="570"/>
      <c r="RGP2" s="570"/>
      <c r="RGQ2" s="570"/>
      <c r="RGR2" s="570"/>
      <c r="RGS2" s="570"/>
      <c r="RGT2" s="570"/>
      <c r="RGU2" s="570"/>
      <c r="RGV2" s="570"/>
      <c r="RGW2" s="570"/>
      <c r="RGX2" s="570"/>
      <c r="RGY2" s="570"/>
      <c r="RGZ2" s="570"/>
      <c r="RHA2" s="570"/>
      <c r="RHB2" s="570"/>
      <c r="RHC2" s="570"/>
      <c r="RHD2" s="570"/>
      <c r="RHE2" s="570"/>
      <c r="RHF2" s="570"/>
      <c r="RHG2" s="570"/>
      <c r="RHH2" s="570"/>
      <c r="RHI2" s="570"/>
      <c r="RHJ2" s="570"/>
      <c r="RHK2" s="570"/>
      <c r="RHL2" s="570"/>
      <c r="RHM2" s="570"/>
      <c r="RHN2" s="570"/>
      <c r="RHO2" s="570"/>
      <c r="RHP2" s="570"/>
      <c r="RHQ2" s="570"/>
      <c r="RHR2" s="570"/>
      <c r="RHS2" s="570"/>
      <c r="RHT2" s="570"/>
      <c r="RHU2" s="570"/>
      <c r="RHV2" s="570"/>
      <c r="RHW2" s="570"/>
      <c r="RHX2" s="570"/>
      <c r="RHY2" s="570"/>
      <c r="RHZ2" s="570"/>
      <c r="RIA2" s="570"/>
      <c r="RIB2" s="570"/>
      <c r="RIC2" s="570"/>
      <c r="RID2" s="570"/>
      <c r="RIE2" s="570"/>
      <c r="RIF2" s="570"/>
      <c r="RIG2" s="570"/>
      <c r="RIH2" s="570"/>
      <c r="RII2" s="570"/>
      <c r="RIJ2" s="570"/>
      <c r="RIK2" s="570"/>
      <c r="RIL2" s="570"/>
      <c r="RIM2" s="570"/>
      <c r="RIN2" s="570"/>
      <c r="RIO2" s="570"/>
      <c r="RIP2" s="570"/>
      <c r="RIQ2" s="570"/>
      <c r="RIR2" s="570"/>
      <c r="RIS2" s="570"/>
      <c r="RIT2" s="570"/>
      <c r="RIU2" s="570"/>
      <c r="RIV2" s="570"/>
      <c r="RIW2" s="570"/>
      <c r="RIX2" s="570"/>
      <c r="RIY2" s="570"/>
      <c r="RIZ2" s="570"/>
      <c r="RJA2" s="570"/>
      <c r="RJB2" s="570"/>
      <c r="RJC2" s="570"/>
      <c r="RJD2" s="570"/>
      <c r="RJE2" s="570"/>
      <c r="RJF2" s="570"/>
      <c r="RJG2" s="570"/>
      <c r="RJH2" s="570"/>
      <c r="RJI2" s="570"/>
      <c r="RJJ2" s="570"/>
      <c r="RJK2" s="570"/>
      <c r="RJL2" s="570"/>
      <c r="RJM2" s="570"/>
      <c r="RJN2" s="570"/>
      <c r="RJO2" s="570"/>
      <c r="RJP2" s="570"/>
      <c r="RJQ2" s="570"/>
      <c r="RJR2" s="570"/>
      <c r="RJS2" s="570"/>
      <c r="RJT2" s="570"/>
      <c r="RJU2" s="570"/>
      <c r="RJV2" s="570"/>
      <c r="RJW2" s="570"/>
      <c r="RJX2" s="570"/>
      <c r="RJY2" s="570"/>
      <c r="RJZ2" s="570"/>
      <c r="RKA2" s="570"/>
      <c r="RKB2" s="570"/>
      <c r="RKC2" s="570"/>
      <c r="RKD2" s="570"/>
      <c r="RKE2" s="570"/>
      <c r="RKF2" s="570"/>
      <c r="RKG2" s="570"/>
      <c r="RKH2" s="570"/>
      <c r="RKI2" s="570"/>
      <c r="RKJ2" s="570"/>
      <c r="RKK2" s="570"/>
      <c r="RKL2" s="570"/>
      <c r="RKM2" s="570"/>
      <c r="RKN2" s="570"/>
      <c r="RKO2" s="570"/>
      <c r="RKP2" s="570"/>
      <c r="RKQ2" s="570"/>
      <c r="RKR2" s="570"/>
      <c r="RKS2" s="570"/>
      <c r="RKT2" s="570"/>
      <c r="RKU2" s="570"/>
      <c r="RKV2" s="570"/>
      <c r="RKW2" s="570"/>
      <c r="RKX2" s="570"/>
      <c r="RKY2" s="570"/>
      <c r="RKZ2" s="570"/>
      <c r="RLA2" s="570"/>
      <c r="RLB2" s="570"/>
      <c r="RLC2" s="570"/>
      <c r="RLD2" s="570"/>
      <c r="RLE2" s="570"/>
      <c r="RLF2" s="570"/>
      <c r="RLG2" s="570"/>
      <c r="RLH2" s="570"/>
      <c r="RLI2" s="570"/>
      <c r="RLJ2" s="570"/>
      <c r="RLK2" s="570"/>
      <c r="RLL2" s="570"/>
      <c r="RLM2" s="570"/>
      <c r="RLN2" s="570"/>
      <c r="RLO2" s="570"/>
      <c r="RLP2" s="570"/>
      <c r="RLQ2" s="570"/>
      <c r="RLR2" s="570"/>
      <c r="RLS2" s="570"/>
      <c r="RLT2" s="570"/>
      <c r="RLU2" s="570"/>
      <c r="RLV2" s="570"/>
      <c r="RLW2" s="570"/>
      <c r="RLX2" s="570"/>
      <c r="RLY2" s="570"/>
      <c r="RLZ2" s="570"/>
      <c r="RMA2" s="570"/>
      <c r="RMB2" s="570"/>
      <c r="RMC2" s="570"/>
      <c r="RMD2" s="570"/>
      <c r="RME2" s="570"/>
      <c r="RMF2" s="570"/>
      <c r="RMG2" s="570"/>
      <c r="RMH2" s="570"/>
      <c r="RMI2" s="570"/>
      <c r="RMJ2" s="570"/>
      <c r="RMK2" s="570"/>
      <c r="RML2" s="570"/>
      <c r="RMM2" s="570"/>
      <c r="RMN2" s="570"/>
      <c r="RMO2" s="570"/>
      <c r="RMP2" s="570"/>
      <c r="RMQ2" s="570"/>
      <c r="RMR2" s="570"/>
      <c r="RMS2" s="570"/>
      <c r="RMT2" s="570"/>
      <c r="RMU2" s="570"/>
      <c r="RMV2" s="570"/>
      <c r="RMW2" s="570"/>
      <c r="RMX2" s="570"/>
      <c r="RMY2" s="570"/>
      <c r="RMZ2" s="570"/>
      <c r="RNA2" s="570"/>
      <c r="RNB2" s="570"/>
      <c r="RNC2" s="570"/>
      <c r="RND2" s="570"/>
      <c r="RNE2" s="570"/>
      <c r="RNF2" s="570"/>
      <c r="RNG2" s="570"/>
      <c r="RNH2" s="570"/>
      <c r="RNI2" s="570"/>
      <c r="RNJ2" s="570"/>
      <c r="RNK2" s="570"/>
      <c r="RNL2" s="570"/>
      <c r="RNM2" s="570"/>
      <c r="RNN2" s="570"/>
      <c r="RNO2" s="570"/>
      <c r="RNP2" s="570"/>
      <c r="RNQ2" s="570"/>
      <c r="RNR2" s="570"/>
      <c r="RNS2" s="570"/>
      <c r="RNT2" s="570"/>
      <c r="RNU2" s="570"/>
      <c r="RNV2" s="570"/>
      <c r="RNW2" s="570"/>
      <c r="RNX2" s="570"/>
      <c r="RNY2" s="570"/>
      <c r="RNZ2" s="570"/>
      <c r="ROA2" s="570"/>
      <c r="ROB2" s="570"/>
      <c r="ROC2" s="570"/>
      <c r="ROD2" s="570"/>
      <c r="ROE2" s="570"/>
      <c r="ROF2" s="570"/>
      <c r="ROG2" s="570"/>
      <c r="ROH2" s="570"/>
      <c r="ROI2" s="570"/>
      <c r="ROJ2" s="570"/>
      <c r="ROK2" s="570"/>
      <c r="ROL2" s="570"/>
      <c r="ROM2" s="570"/>
      <c r="RON2" s="570"/>
      <c r="ROO2" s="570"/>
      <c r="ROP2" s="570"/>
      <c r="ROQ2" s="570"/>
      <c r="ROR2" s="570"/>
      <c r="ROS2" s="570"/>
      <c r="ROT2" s="570"/>
      <c r="ROU2" s="570"/>
      <c r="ROV2" s="570"/>
      <c r="ROW2" s="570"/>
      <c r="ROX2" s="570"/>
      <c r="ROY2" s="570"/>
      <c r="ROZ2" s="570"/>
      <c r="RPA2" s="570"/>
      <c r="RPB2" s="570"/>
      <c r="RPC2" s="570"/>
      <c r="RPD2" s="570"/>
      <c r="RPE2" s="570"/>
      <c r="RPF2" s="570"/>
      <c r="RPG2" s="570"/>
      <c r="RPH2" s="570"/>
      <c r="RPI2" s="570"/>
      <c r="RPJ2" s="570"/>
      <c r="RPK2" s="570"/>
      <c r="RPL2" s="570"/>
      <c r="RPM2" s="570"/>
      <c r="RPN2" s="570"/>
      <c r="RPO2" s="570"/>
      <c r="RPP2" s="570"/>
      <c r="RPQ2" s="570"/>
      <c r="RPR2" s="570"/>
      <c r="RPS2" s="570"/>
      <c r="RPT2" s="570"/>
      <c r="RPU2" s="570"/>
      <c r="RPV2" s="570"/>
      <c r="RPW2" s="570"/>
      <c r="RPX2" s="570"/>
      <c r="RPY2" s="570"/>
      <c r="RPZ2" s="570"/>
      <c r="RQA2" s="570"/>
      <c r="RQB2" s="570"/>
      <c r="RQC2" s="570"/>
      <c r="RQD2" s="570"/>
      <c r="RQE2" s="570"/>
      <c r="RQF2" s="570"/>
      <c r="RQG2" s="570"/>
      <c r="RQH2" s="570"/>
      <c r="RQI2" s="570"/>
      <c r="RQJ2" s="570"/>
      <c r="RQK2" s="570"/>
      <c r="RQL2" s="570"/>
      <c r="RQM2" s="570"/>
      <c r="RQN2" s="570"/>
      <c r="RQO2" s="570"/>
      <c r="RQP2" s="570"/>
      <c r="RQQ2" s="570"/>
      <c r="RQR2" s="570"/>
      <c r="RQS2" s="570"/>
      <c r="RQT2" s="570"/>
      <c r="RQU2" s="570"/>
      <c r="RQV2" s="570"/>
      <c r="RQW2" s="570"/>
      <c r="RQX2" s="570"/>
      <c r="RQY2" s="570"/>
      <c r="RQZ2" s="570"/>
      <c r="RRA2" s="570"/>
      <c r="RRB2" s="570"/>
      <c r="RRC2" s="570"/>
      <c r="RRD2" s="570"/>
      <c r="RRE2" s="570"/>
      <c r="RRF2" s="570"/>
      <c r="RRG2" s="570"/>
      <c r="RRH2" s="570"/>
      <c r="RRI2" s="570"/>
      <c r="RRJ2" s="570"/>
      <c r="RRK2" s="570"/>
      <c r="RRL2" s="570"/>
      <c r="RRM2" s="570"/>
      <c r="RRN2" s="570"/>
      <c r="RRO2" s="570"/>
      <c r="RRP2" s="570"/>
      <c r="RRQ2" s="570"/>
      <c r="RRR2" s="570"/>
      <c r="RRS2" s="570"/>
      <c r="RRT2" s="570"/>
      <c r="RRU2" s="570"/>
      <c r="RRV2" s="570"/>
      <c r="RRW2" s="570"/>
      <c r="RRX2" s="570"/>
      <c r="RRY2" s="570"/>
      <c r="RRZ2" s="570"/>
      <c r="RSA2" s="570"/>
      <c r="RSB2" s="570"/>
      <c r="RSC2" s="570"/>
      <c r="RSD2" s="570"/>
      <c r="RSE2" s="570"/>
      <c r="RSF2" s="570"/>
      <c r="RSG2" s="570"/>
      <c r="RSH2" s="570"/>
      <c r="RSI2" s="570"/>
      <c r="RSJ2" s="570"/>
      <c r="RSK2" s="570"/>
      <c r="RSL2" s="570"/>
      <c r="RSM2" s="570"/>
      <c r="RSN2" s="570"/>
      <c r="RSO2" s="570"/>
      <c r="RSP2" s="570"/>
      <c r="RSQ2" s="570"/>
      <c r="RSR2" s="570"/>
      <c r="RSS2" s="570"/>
      <c r="RST2" s="570"/>
      <c r="RSU2" s="570"/>
      <c r="RSV2" s="570"/>
      <c r="RSW2" s="570"/>
      <c r="RSX2" s="570"/>
      <c r="RSY2" s="570"/>
      <c r="RSZ2" s="570"/>
      <c r="RTA2" s="570"/>
      <c r="RTB2" s="570"/>
      <c r="RTC2" s="570"/>
      <c r="RTD2" s="570"/>
      <c r="RTE2" s="570"/>
      <c r="RTF2" s="570"/>
      <c r="RTG2" s="570"/>
      <c r="RTH2" s="570"/>
      <c r="RTI2" s="570"/>
      <c r="RTJ2" s="570"/>
      <c r="RTK2" s="570"/>
      <c r="RTL2" s="570"/>
      <c r="RTM2" s="570"/>
      <c r="RTN2" s="570"/>
      <c r="RTO2" s="570"/>
      <c r="RTP2" s="570"/>
      <c r="RTQ2" s="570"/>
      <c r="RTR2" s="570"/>
      <c r="RTS2" s="570"/>
      <c r="RTT2" s="570"/>
      <c r="RTU2" s="570"/>
      <c r="RTV2" s="570"/>
      <c r="RTW2" s="570"/>
      <c r="RTX2" s="570"/>
      <c r="RTY2" s="570"/>
      <c r="RTZ2" s="570"/>
      <c r="RUA2" s="570"/>
      <c r="RUB2" s="570"/>
      <c r="RUC2" s="570"/>
      <c r="RUD2" s="570"/>
      <c r="RUE2" s="570"/>
      <c r="RUF2" s="570"/>
      <c r="RUG2" s="570"/>
      <c r="RUH2" s="570"/>
      <c r="RUI2" s="570"/>
      <c r="RUJ2" s="570"/>
      <c r="RUK2" s="570"/>
      <c r="RUL2" s="570"/>
      <c r="RUM2" s="570"/>
      <c r="RUN2" s="570"/>
      <c r="RUO2" s="570"/>
      <c r="RUP2" s="570"/>
      <c r="RUQ2" s="570"/>
      <c r="RUR2" s="570"/>
      <c r="RUS2" s="570"/>
      <c r="RUT2" s="570"/>
      <c r="RUU2" s="570"/>
      <c r="RUV2" s="570"/>
      <c r="RUW2" s="570"/>
      <c r="RUX2" s="570"/>
      <c r="RUY2" s="570"/>
      <c r="RUZ2" s="570"/>
      <c r="RVA2" s="570"/>
      <c r="RVB2" s="570"/>
      <c r="RVC2" s="570"/>
      <c r="RVD2" s="570"/>
      <c r="RVE2" s="570"/>
      <c r="RVF2" s="570"/>
      <c r="RVG2" s="570"/>
      <c r="RVH2" s="570"/>
      <c r="RVI2" s="570"/>
      <c r="RVJ2" s="570"/>
      <c r="RVK2" s="570"/>
      <c r="RVL2" s="570"/>
      <c r="RVM2" s="570"/>
      <c r="RVN2" s="570"/>
      <c r="RVO2" s="570"/>
      <c r="RVP2" s="570"/>
      <c r="RVQ2" s="570"/>
      <c r="RVR2" s="570"/>
      <c r="RVS2" s="570"/>
      <c r="RVT2" s="570"/>
      <c r="RVU2" s="570"/>
      <c r="RVV2" s="570"/>
      <c r="RVW2" s="570"/>
      <c r="RVX2" s="570"/>
      <c r="RVY2" s="570"/>
      <c r="RVZ2" s="570"/>
      <c r="RWA2" s="570"/>
      <c r="RWB2" s="570"/>
      <c r="RWC2" s="570"/>
      <c r="RWD2" s="570"/>
      <c r="RWE2" s="570"/>
      <c r="RWF2" s="570"/>
      <c r="RWG2" s="570"/>
      <c r="RWH2" s="570"/>
      <c r="RWI2" s="570"/>
      <c r="RWJ2" s="570"/>
      <c r="RWK2" s="570"/>
      <c r="RWL2" s="570"/>
      <c r="RWM2" s="570"/>
      <c r="RWN2" s="570"/>
      <c r="RWO2" s="570"/>
      <c r="RWP2" s="570"/>
      <c r="RWQ2" s="570"/>
      <c r="RWR2" s="570"/>
      <c r="RWS2" s="570"/>
      <c r="RWT2" s="570"/>
      <c r="RWU2" s="570"/>
      <c r="RWV2" s="570"/>
      <c r="RWW2" s="570"/>
      <c r="RWX2" s="570"/>
      <c r="RWY2" s="570"/>
      <c r="RWZ2" s="570"/>
      <c r="RXA2" s="570"/>
      <c r="RXB2" s="570"/>
      <c r="RXC2" s="570"/>
      <c r="RXD2" s="570"/>
      <c r="RXE2" s="570"/>
      <c r="RXF2" s="570"/>
      <c r="RXG2" s="570"/>
      <c r="RXH2" s="570"/>
      <c r="RXI2" s="570"/>
      <c r="RXJ2" s="570"/>
      <c r="RXK2" s="570"/>
      <c r="RXL2" s="570"/>
      <c r="RXM2" s="570"/>
      <c r="RXN2" s="570"/>
      <c r="RXO2" s="570"/>
      <c r="RXP2" s="570"/>
      <c r="RXQ2" s="570"/>
      <c r="RXR2" s="570"/>
      <c r="RXS2" s="570"/>
      <c r="RXT2" s="570"/>
      <c r="RXU2" s="570"/>
      <c r="RXV2" s="570"/>
      <c r="RXW2" s="570"/>
      <c r="RXX2" s="570"/>
      <c r="RXY2" s="570"/>
      <c r="RXZ2" s="570"/>
      <c r="RYA2" s="570"/>
      <c r="RYB2" s="570"/>
      <c r="RYC2" s="570"/>
      <c r="RYD2" s="570"/>
      <c r="RYE2" s="570"/>
      <c r="RYF2" s="570"/>
      <c r="RYG2" s="570"/>
      <c r="RYH2" s="570"/>
      <c r="RYI2" s="570"/>
      <c r="RYJ2" s="570"/>
      <c r="RYK2" s="570"/>
      <c r="RYL2" s="570"/>
      <c r="RYM2" s="570"/>
      <c r="RYN2" s="570"/>
      <c r="RYO2" s="570"/>
      <c r="RYP2" s="570"/>
      <c r="RYQ2" s="570"/>
      <c r="RYR2" s="570"/>
      <c r="RYS2" s="570"/>
      <c r="RYT2" s="570"/>
      <c r="RYU2" s="570"/>
      <c r="RYV2" s="570"/>
      <c r="RYW2" s="570"/>
      <c r="RYX2" s="570"/>
      <c r="RYY2" s="570"/>
      <c r="RYZ2" s="570"/>
      <c r="RZA2" s="570"/>
      <c r="RZB2" s="570"/>
      <c r="RZC2" s="570"/>
      <c r="RZD2" s="570"/>
      <c r="RZE2" s="570"/>
      <c r="RZF2" s="570"/>
      <c r="RZG2" s="570"/>
      <c r="RZH2" s="570"/>
      <c r="RZI2" s="570"/>
      <c r="RZJ2" s="570"/>
      <c r="RZK2" s="570"/>
      <c r="RZL2" s="570"/>
      <c r="RZM2" s="570"/>
      <c r="RZN2" s="570"/>
      <c r="RZO2" s="570"/>
      <c r="RZP2" s="570"/>
      <c r="RZQ2" s="570"/>
      <c r="RZR2" s="570"/>
      <c r="RZS2" s="570"/>
      <c r="RZT2" s="570"/>
      <c r="RZU2" s="570"/>
      <c r="RZV2" s="570"/>
      <c r="RZW2" s="570"/>
      <c r="RZX2" s="570"/>
      <c r="RZY2" s="570"/>
      <c r="RZZ2" s="570"/>
      <c r="SAA2" s="570"/>
      <c r="SAB2" s="570"/>
      <c r="SAC2" s="570"/>
      <c r="SAD2" s="570"/>
      <c r="SAE2" s="570"/>
      <c r="SAF2" s="570"/>
      <c r="SAG2" s="570"/>
      <c r="SAH2" s="570"/>
      <c r="SAI2" s="570"/>
      <c r="SAJ2" s="570"/>
      <c r="SAK2" s="570"/>
      <c r="SAL2" s="570"/>
      <c r="SAM2" s="570"/>
      <c r="SAN2" s="570"/>
      <c r="SAO2" s="570"/>
      <c r="SAP2" s="570"/>
      <c r="SAQ2" s="570"/>
      <c r="SAR2" s="570"/>
      <c r="SAS2" s="570"/>
      <c r="SAT2" s="570"/>
      <c r="SAU2" s="570"/>
      <c r="SAV2" s="570"/>
      <c r="SAW2" s="570"/>
      <c r="SAX2" s="570"/>
      <c r="SAY2" s="570"/>
      <c r="SAZ2" s="570"/>
      <c r="SBA2" s="570"/>
      <c r="SBB2" s="570"/>
      <c r="SBC2" s="570"/>
      <c r="SBD2" s="570"/>
      <c r="SBE2" s="570"/>
      <c r="SBF2" s="570"/>
      <c r="SBG2" s="570"/>
      <c r="SBH2" s="570"/>
      <c r="SBI2" s="570"/>
      <c r="SBJ2" s="570"/>
      <c r="SBK2" s="570"/>
      <c r="SBL2" s="570"/>
      <c r="SBM2" s="570"/>
      <c r="SBN2" s="570"/>
      <c r="SBO2" s="570"/>
      <c r="SBP2" s="570"/>
      <c r="SBQ2" s="570"/>
      <c r="SBR2" s="570"/>
      <c r="SBS2" s="570"/>
      <c r="SBT2" s="570"/>
      <c r="SBU2" s="570"/>
      <c r="SBV2" s="570"/>
      <c r="SBW2" s="570"/>
      <c r="SBX2" s="570"/>
      <c r="SBY2" s="570"/>
      <c r="SBZ2" s="570"/>
      <c r="SCA2" s="570"/>
      <c r="SCB2" s="570"/>
      <c r="SCC2" s="570"/>
      <c r="SCD2" s="570"/>
      <c r="SCE2" s="570"/>
      <c r="SCF2" s="570"/>
      <c r="SCG2" s="570"/>
      <c r="SCH2" s="570"/>
      <c r="SCI2" s="570"/>
      <c r="SCJ2" s="570"/>
      <c r="SCK2" s="570"/>
      <c r="SCL2" s="570"/>
      <c r="SCM2" s="570"/>
      <c r="SCN2" s="570"/>
      <c r="SCO2" s="570"/>
      <c r="SCP2" s="570"/>
      <c r="SCQ2" s="570"/>
      <c r="SCR2" s="570"/>
      <c r="SCS2" s="570"/>
      <c r="SCT2" s="570"/>
      <c r="SCU2" s="570"/>
      <c r="SCV2" s="570"/>
      <c r="SCW2" s="570"/>
      <c r="SCX2" s="570"/>
      <c r="SCY2" s="570"/>
      <c r="SCZ2" s="570"/>
      <c r="SDA2" s="570"/>
      <c r="SDB2" s="570"/>
      <c r="SDC2" s="570"/>
      <c r="SDD2" s="570"/>
      <c r="SDE2" s="570"/>
      <c r="SDF2" s="570"/>
      <c r="SDG2" s="570"/>
      <c r="SDH2" s="570"/>
      <c r="SDI2" s="570"/>
      <c r="SDJ2" s="570"/>
      <c r="SDK2" s="570"/>
      <c r="SDL2" s="570"/>
      <c r="SDM2" s="570"/>
      <c r="SDN2" s="570"/>
      <c r="SDO2" s="570"/>
      <c r="SDP2" s="570"/>
      <c r="SDQ2" s="570"/>
      <c r="SDR2" s="570"/>
      <c r="SDS2" s="570"/>
      <c r="SDT2" s="570"/>
      <c r="SDU2" s="570"/>
      <c r="SDV2" s="570"/>
      <c r="SDW2" s="570"/>
      <c r="SDX2" s="570"/>
      <c r="SDY2" s="570"/>
      <c r="SDZ2" s="570"/>
      <c r="SEA2" s="570"/>
      <c r="SEB2" s="570"/>
      <c r="SEC2" s="570"/>
      <c r="SED2" s="570"/>
      <c r="SEE2" s="570"/>
      <c r="SEF2" s="570"/>
      <c r="SEG2" s="570"/>
      <c r="SEH2" s="570"/>
      <c r="SEI2" s="570"/>
      <c r="SEJ2" s="570"/>
      <c r="SEK2" s="570"/>
      <c r="SEL2" s="570"/>
      <c r="SEM2" s="570"/>
      <c r="SEN2" s="570"/>
      <c r="SEO2" s="570"/>
      <c r="SEP2" s="570"/>
      <c r="SEQ2" s="570"/>
      <c r="SER2" s="570"/>
      <c r="SES2" s="570"/>
      <c r="SET2" s="570"/>
      <c r="SEU2" s="570"/>
      <c r="SEV2" s="570"/>
      <c r="SEW2" s="570"/>
      <c r="SEX2" s="570"/>
      <c r="SEY2" s="570"/>
      <c r="SEZ2" s="570"/>
      <c r="SFA2" s="570"/>
      <c r="SFB2" s="570"/>
      <c r="SFC2" s="570"/>
      <c r="SFD2" s="570"/>
      <c r="SFE2" s="570"/>
      <c r="SFF2" s="570"/>
      <c r="SFG2" s="570"/>
      <c r="SFH2" s="570"/>
      <c r="SFI2" s="570"/>
      <c r="SFJ2" s="570"/>
      <c r="SFK2" s="570"/>
      <c r="SFL2" s="570"/>
      <c r="SFM2" s="570"/>
      <c r="SFN2" s="570"/>
      <c r="SFO2" s="570"/>
      <c r="SFP2" s="570"/>
      <c r="SFQ2" s="570"/>
      <c r="SFR2" s="570"/>
      <c r="SFS2" s="570"/>
      <c r="SFT2" s="570"/>
      <c r="SFU2" s="570"/>
      <c r="SFV2" s="570"/>
      <c r="SFW2" s="570"/>
      <c r="SFX2" s="570"/>
      <c r="SFY2" s="570"/>
      <c r="SFZ2" s="570"/>
      <c r="SGA2" s="570"/>
      <c r="SGB2" s="570"/>
      <c r="SGC2" s="570"/>
      <c r="SGD2" s="570"/>
      <c r="SGE2" s="570"/>
      <c r="SGF2" s="570"/>
      <c r="SGG2" s="570"/>
      <c r="SGH2" s="570"/>
      <c r="SGI2" s="570"/>
      <c r="SGJ2" s="570"/>
      <c r="SGK2" s="570"/>
      <c r="SGL2" s="570"/>
      <c r="SGM2" s="570"/>
      <c r="SGN2" s="570"/>
      <c r="SGO2" s="570"/>
      <c r="SGP2" s="570"/>
      <c r="SGQ2" s="570"/>
      <c r="SGR2" s="570"/>
      <c r="SGS2" s="570"/>
      <c r="SGT2" s="570"/>
      <c r="SGU2" s="570"/>
      <c r="SGV2" s="570"/>
      <c r="SGW2" s="570"/>
      <c r="SGX2" s="570"/>
      <c r="SGY2" s="570"/>
      <c r="SGZ2" s="570"/>
      <c r="SHA2" s="570"/>
      <c r="SHB2" s="570"/>
      <c r="SHC2" s="570"/>
      <c r="SHD2" s="570"/>
      <c r="SHE2" s="570"/>
      <c r="SHF2" s="570"/>
      <c r="SHG2" s="570"/>
      <c r="SHH2" s="570"/>
      <c r="SHI2" s="570"/>
      <c r="SHJ2" s="570"/>
      <c r="SHK2" s="570"/>
      <c r="SHL2" s="570"/>
      <c r="SHM2" s="570"/>
      <c r="SHN2" s="570"/>
      <c r="SHO2" s="570"/>
      <c r="SHP2" s="570"/>
      <c r="SHQ2" s="570"/>
      <c r="SHR2" s="570"/>
      <c r="SHS2" s="570"/>
      <c r="SHT2" s="570"/>
      <c r="SHU2" s="570"/>
      <c r="SHV2" s="570"/>
      <c r="SHW2" s="570"/>
      <c r="SHX2" s="570"/>
      <c r="SHY2" s="570"/>
      <c r="SHZ2" s="570"/>
      <c r="SIA2" s="570"/>
      <c r="SIB2" s="570"/>
      <c r="SIC2" s="570"/>
      <c r="SID2" s="570"/>
      <c r="SIE2" s="570"/>
      <c r="SIF2" s="570"/>
      <c r="SIG2" s="570"/>
      <c r="SIH2" s="570"/>
      <c r="SII2" s="570"/>
      <c r="SIJ2" s="570"/>
      <c r="SIK2" s="570"/>
      <c r="SIL2" s="570"/>
      <c r="SIM2" s="570"/>
      <c r="SIN2" s="570"/>
      <c r="SIO2" s="570"/>
      <c r="SIP2" s="570"/>
      <c r="SIQ2" s="570"/>
      <c r="SIR2" s="570"/>
      <c r="SIS2" s="570"/>
      <c r="SIT2" s="570"/>
      <c r="SIU2" s="570"/>
      <c r="SIV2" s="570"/>
      <c r="SIW2" s="570"/>
      <c r="SIX2" s="570"/>
      <c r="SIY2" s="570"/>
      <c r="SIZ2" s="570"/>
      <c r="SJA2" s="570"/>
      <c r="SJB2" s="570"/>
      <c r="SJC2" s="570"/>
      <c r="SJD2" s="570"/>
      <c r="SJE2" s="570"/>
      <c r="SJF2" s="570"/>
      <c r="SJG2" s="570"/>
      <c r="SJH2" s="570"/>
      <c r="SJI2" s="570"/>
      <c r="SJJ2" s="570"/>
      <c r="SJK2" s="570"/>
      <c r="SJL2" s="570"/>
      <c r="SJM2" s="570"/>
      <c r="SJN2" s="570"/>
      <c r="SJO2" s="570"/>
      <c r="SJP2" s="570"/>
      <c r="SJQ2" s="570"/>
      <c r="SJR2" s="570"/>
      <c r="SJS2" s="570"/>
      <c r="SJT2" s="570"/>
      <c r="SJU2" s="570"/>
      <c r="SJV2" s="570"/>
      <c r="SJW2" s="570"/>
      <c r="SJX2" s="570"/>
      <c r="SJY2" s="570"/>
      <c r="SJZ2" s="570"/>
      <c r="SKA2" s="570"/>
      <c r="SKB2" s="570"/>
      <c r="SKC2" s="570"/>
      <c r="SKD2" s="570"/>
      <c r="SKE2" s="570"/>
      <c r="SKF2" s="570"/>
      <c r="SKG2" s="570"/>
      <c r="SKH2" s="570"/>
      <c r="SKI2" s="570"/>
      <c r="SKJ2" s="570"/>
      <c r="SKK2" s="570"/>
      <c r="SKL2" s="570"/>
      <c r="SKM2" s="570"/>
      <c r="SKN2" s="570"/>
      <c r="SKO2" s="570"/>
      <c r="SKP2" s="570"/>
      <c r="SKQ2" s="570"/>
      <c r="SKR2" s="570"/>
      <c r="SKS2" s="570"/>
      <c r="SKT2" s="570"/>
      <c r="SKU2" s="570"/>
      <c r="SKV2" s="570"/>
      <c r="SKW2" s="570"/>
      <c r="SKX2" s="570"/>
      <c r="SKY2" s="570"/>
      <c r="SKZ2" s="570"/>
      <c r="SLA2" s="570"/>
      <c r="SLB2" s="570"/>
      <c r="SLC2" s="570"/>
      <c r="SLD2" s="570"/>
      <c r="SLE2" s="570"/>
      <c r="SLF2" s="570"/>
      <c r="SLG2" s="570"/>
      <c r="SLH2" s="570"/>
      <c r="SLI2" s="570"/>
      <c r="SLJ2" s="570"/>
      <c r="SLK2" s="570"/>
      <c r="SLL2" s="570"/>
      <c r="SLM2" s="570"/>
      <c r="SLN2" s="570"/>
      <c r="SLO2" s="570"/>
      <c r="SLP2" s="570"/>
      <c r="SLQ2" s="570"/>
      <c r="SLR2" s="570"/>
      <c r="SLS2" s="570"/>
      <c r="SLT2" s="570"/>
      <c r="SLU2" s="570"/>
      <c r="SLV2" s="570"/>
      <c r="SLW2" s="570"/>
      <c r="SLX2" s="570"/>
      <c r="SLY2" s="570"/>
      <c r="SLZ2" s="570"/>
      <c r="SMA2" s="570"/>
      <c r="SMB2" s="570"/>
      <c r="SMC2" s="570"/>
      <c r="SMD2" s="570"/>
      <c r="SME2" s="570"/>
      <c r="SMF2" s="570"/>
      <c r="SMG2" s="570"/>
      <c r="SMH2" s="570"/>
      <c r="SMI2" s="570"/>
      <c r="SMJ2" s="570"/>
      <c r="SMK2" s="570"/>
      <c r="SML2" s="570"/>
      <c r="SMM2" s="570"/>
      <c r="SMN2" s="570"/>
      <c r="SMO2" s="570"/>
      <c r="SMP2" s="570"/>
      <c r="SMQ2" s="570"/>
      <c r="SMR2" s="570"/>
      <c r="SMS2" s="570"/>
      <c r="SMT2" s="570"/>
      <c r="SMU2" s="570"/>
      <c r="SMV2" s="570"/>
      <c r="SMW2" s="570"/>
      <c r="SMX2" s="570"/>
      <c r="SMY2" s="570"/>
      <c r="SMZ2" s="570"/>
      <c r="SNA2" s="570"/>
      <c r="SNB2" s="570"/>
      <c r="SNC2" s="570"/>
      <c r="SND2" s="570"/>
      <c r="SNE2" s="570"/>
      <c r="SNF2" s="570"/>
      <c r="SNG2" s="570"/>
      <c r="SNH2" s="570"/>
      <c r="SNI2" s="570"/>
      <c r="SNJ2" s="570"/>
      <c r="SNK2" s="570"/>
      <c r="SNL2" s="570"/>
      <c r="SNM2" s="570"/>
      <c r="SNN2" s="570"/>
      <c r="SNO2" s="570"/>
      <c r="SNP2" s="570"/>
      <c r="SNQ2" s="570"/>
      <c r="SNR2" s="570"/>
      <c r="SNS2" s="570"/>
      <c r="SNT2" s="570"/>
      <c r="SNU2" s="570"/>
      <c r="SNV2" s="570"/>
      <c r="SNW2" s="570"/>
      <c r="SNX2" s="570"/>
      <c r="SNY2" s="570"/>
      <c r="SNZ2" s="570"/>
      <c r="SOA2" s="570"/>
      <c r="SOB2" s="570"/>
      <c r="SOC2" s="570"/>
      <c r="SOD2" s="570"/>
      <c r="SOE2" s="570"/>
      <c r="SOF2" s="570"/>
      <c r="SOG2" s="570"/>
      <c r="SOH2" s="570"/>
      <c r="SOI2" s="570"/>
      <c r="SOJ2" s="570"/>
      <c r="SOK2" s="570"/>
      <c r="SOL2" s="570"/>
      <c r="SOM2" s="570"/>
      <c r="SON2" s="570"/>
      <c r="SOO2" s="570"/>
      <c r="SOP2" s="570"/>
      <c r="SOQ2" s="570"/>
      <c r="SOR2" s="570"/>
      <c r="SOS2" s="570"/>
      <c r="SOT2" s="570"/>
      <c r="SOU2" s="570"/>
      <c r="SOV2" s="570"/>
      <c r="SOW2" s="570"/>
      <c r="SOX2" s="570"/>
      <c r="SOY2" s="570"/>
      <c r="SOZ2" s="570"/>
      <c r="SPA2" s="570"/>
      <c r="SPB2" s="570"/>
      <c r="SPC2" s="570"/>
      <c r="SPD2" s="570"/>
      <c r="SPE2" s="570"/>
      <c r="SPF2" s="570"/>
      <c r="SPG2" s="570"/>
      <c r="SPH2" s="570"/>
      <c r="SPI2" s="570"/>
      <c r="SPJ2" s="570"/>
      <c r="SPK2" s="570"/>
      <c r="SPL2" s="570"/>
      <c r="SPM2" s="570"/>
      <c r="SPN2" s="570"/>
      <c r="SPO2" s="570"/>
      <c r="SPP2" s="570"/>
      <c r="SPQ2" s="570"/>
      <c r="SPR2" s="570"/>
      <c r="SPS2" s="570"/>
      <c r="SPT2" s="570"/>
      <c r="SPU2" s="570"/>
      <c r="SPV2" s="570"/>
      <c r="SPW2" s="570"/>
      <c r="SPX2" s="570"/>
      <c r="SPY2" s="570"/>
      <c r="SPZ2" s="570"/>
      <c r="SQA2" s="570"/>
      <c r="SQB2" s="570"/>
      <c r="SQC2" s="570"/>
      <c r="SQD2" s="570"/>
      <c r="SQE2" s="570"/>
      <c r="SQF2" s="570"/>
      <c r="SQG2" s="570"/>
      <c r="SQH2" s="570"/>
      <c r="SQI2" s="570"/>
      <c r="SQJ2" s="570"/>
      <c r="SQK2" s="570"/>
      <c r="SQL2" s="570"/>
      <c r="SQM2" s="570"/>
      <c r="SQN2" s="570"/>
      <c r="SQO2" s="570"/>
      <c r="SQP2" s="570"/>
      <c r="SQQ2" s="570"/>
      <c r="SQR2" s="570"/>
      <c r="SQS2" s="570"/>
      <c r="SQT2" s="570"/>
      <c r="SQU2" s="570"/>
      <c r="SQV2" s="570"/>
      <c r="SQW2" s="570"/>
      <c r="SQX2" s="570"/>
      <c r="SQY2" s="570"/>
      <c r="SQZ2" s="570"/>
      <c r="SRA2" s="570"/>
      <c r="SRB2" s="570"/>
      <c r="SRC2" s="570"/>
      <c r="SRD2" s="570"/>
      <c r="SRE2" s="570"/>
      <c r="SRF2" s="570"/>
      <c r="SRG2" s="570"/>
      <c r="SRH2" s="570"/>
      <c r="SRI2" s="570"/>
      <c r="SRJ2" s="570"/>
      <c r="SRK2" s="570"/>
      <c r="SRL2" s="570"/>
      <c r="SRM2" s="570"/>
      <c r="SRN2" s="570"/>
      <c r="SRO2" s="570"/>
      <c r="SRP2" s="570"/>
      <c r="SRQ2" s="570"/>
      <c r="SRR2" s="570"/>
      <c r="SRS2" s="570"/>
      <c r="SRT2" s="570"/>
      <c r="SRU2" s="570"/>
      <c r="SRV2" s="570"/>
      <c r="SRW2" s="570"/>
      <c r="SRX2" s="570"/>
      <c r="SRY2" s="570"/>
      <c r="SRZ2" s="570"/>
      <c r="SSA2" s="570"/>
      <c r="SSB2" s="570"/>
      <c r="SSC2" s="570"/>
      <c r="SSD2" s="570"/>
      <c r="SSE2" s="570"/>
      <c r="SSF2" s="570"/>
      <c r="SSG2" s="570"/>
      <c r="SSH2" s="570"/>
      <c r="SSI2" s="570"/>
      <c r="SSJ2" s="570"/>
      <c r="SSK2" s="570"/>
      <c r="SSL2" s="570"/>
      <c r="SSM2" s="570"/>
      <c r="SSN2" s="570"/>
      <c r="SSO2" s="570"/>
      <c r="SSP2" s="570"/>
      <c r="SSQ2" s="570"/>
      <c r="SSR2" s="570"/>
      <c r="SSS2" s="570"/>
      <c r="SST2" s="570"/>
      <c r="SSU2" s="570"/>
      <c r="SSV2" s="570"/>
      <c r="SSW2" s="570"/>
      <c r="SSX2" s="570"/>
      <c r="SSY2" s="570"/>
      <c r="SSZ2" s="570"/>
      <c r="STA2" s="570"/>
      <c r="STB2" s="570"/>
      <c r="STC2" s="570"/>
      <c r="STD2" s="570"/>
      <c r="STE2" s="570"/>
      <c r="STF2" s="570"/>
      <c r="STG2" s="570"/>
      <c r="STH2" s="570"/>
      <c r="STI2" s="570"/>
      <c r="STJ2" s="570"/>
      <c r="STK2" s="570"/>
      <c r="STL2" s="570"/>
      <c r="STM2" s="570"/>
      <c r="STN2" s="570"/>
      <c r="STO2" s="570"/>
      <c r="STP2" s="570"/>
      <c r="STQ2" s="570"/>
      <c r="STR2" s="570"/>
      <c r="STS2" s="570"/>
      <c r="STT2" s="570"/>
      <c r="STU2" s="570"/>
      <c r="STV2" s="570"/>
      <c r="STW2" s="570"/>
      <c r="STX2" s="570"/>
      <c r="STY2" s="570"/>
      <c r="STZ2" s="570"/>
      <c r="SUA2" s="570"/>
      <c r="SUB2" s="570"/>
      <c r="SUC2" s="570"/>
      <c r="SUD2" s="570"/>
      <c r="SUE2" s="570"/>
      <c r="SUF2" s="570"/>
      <c r="SUG2" s="570"/>
      <c r="SUH2" s="570"/>
      <c r="SUI2" s="570"/>
      <c r="SUJ2" s="570"/>
      <c r="SUK2" s="570"/>
      <c r="SUL2" s="570"/>
      <c r="SUM2" s="570"/>
      <c r="SUN2" s="570"/>
      <c r="SUO2" s="570"/>
      <c r="SUP2" s="570"/>
      <c r="SUQ2" s="570"/>
      <c r="SUR2" s="570"/>
      <c r="SUS2" s="570"/>
      <c r="SUT2" s="570"/>
      <c r="SUU2" s="570"/>
      <c r="SUV2" s="570"/>
      <c r="SUW2" s="570"/>
      <c r="SUX2" s="570"/>
      <c r="SUY2" s="570"/>
      <c r="SUZ2" s="570"/>
      <c r="SVA2" s="570"/>
      <c r="SVB2" s="570"/>
      <c r="SVC2" s="570"/>
      <c r="SVD2" s="570"/>
      <c r="SVE2" s="570"/>
      <c r="SVF2" s="570"/>
      <c r="SVG2" s="570"/>
      <c r="SVH2" s="570"/>
      <c r="SVI2" s="570"/>
      <c r="SVJ2" s="570"/>
      <c r="SVK2" s="570"/>
      <c r="SVL2" s="570"/>
      <c r="SVM2" s="570"/>
      <c r="SVN2" s="570"/>
      <c r="SVO2" s="570"/>
      <c r="SVP2" s="570"/>
      <c r="SVQ2" s="570"/>
      <c r="SVR2" s="570"/>
      <c r="SVS2" s="570"/>
      <c r="SVT2" s="570"/>
      <c r="SVU2" s="570"/>
      <c r="SVV2" s="570"/>
      <c r="SVW2" s="570"/>
      <c r="SVX2" s="570"/>
      <c r="SVY2" s="570"/>
      <c r="SVZ2" s="570"/>
      <c r="SWA2" s="570"/>
      <c r="SWB2" s="570"/>
      <c r="SWC2" s="570"/>
      <c r="SWD2" s="570"/>
      <c r="SWE2" s="570"/>
      <c r="SWF2" s="570"/>
      <c r="SWG2" s="570"/>
      <c r="SWH2" s="570"/>
      <c r="SWI2" s="570"/>
      <c r="SWJ2" s="570"/>
      <c r="SWK2" s="570"/>
      <c r="SWL2" s="570"/>
      <c r="SWM2" s="570"/>
      <c r="SWN2" s="570"/>
      <c r="SWO2" s="570"/>
      <c r="SWP2" s="570"/>
      <c r="SWQ2" s="570"/>
      <c r="SWR2" s="570"/>
      <c r="SWS2" s="570"/>
      <c r="SWT2" s="570"/>
      <c r="SWU2" s="570"/>
      <c r="SWV2" s="570"/>
      <c r="SWW2" s="570"/>
      <c r="SWX2" s="570"/>
      <c r="SWY2" s="570"/>
      <c r="SWZ2" s="570"/>
      <c r="SXA2" s="570"/>
      <c r="SXB2" s="570"/>
      <c r="SXC2" s="570"/>
      <c r="SXD2" s="570"/>
      <c r="SXE2" s="570"/>
      <c r="SXF2" s="570"/>
      <c r="SXG2" s="570"/>
      <c r="SXH2" s="570"/>
      <c r="SXI2" s="570"/>
      <c r="SXJ2" s="570"/>
      <c r="SXK2" s="570"/>
      <c r="SXL2" s="570"/>
      <c r="SXM2" s="570"/>
      <c r="SXN2" s="570"/>
      <c r="SXO2" s="570"/>
      <c r="SXP2" s="570"/>
      <c r="SXQ2" s="570"/>
      <c r="SXR2" s="570"/>
      <c r="SXS2" s="570"/>
      <c r="SXT2" s="570"/>
      <c r="SXU2" s="570"/>
      <c r="SXV2" s="570"/>
      <c r="SXW2" s="570"/>
      <c r="SXX2" s="570"/>
      <c r="SXY2" s="570"/>
      <c r="SXZ2" s="570"/>
      <c r="SYA2" s="570"/>
      <c r="SYB2" s="570"/>
      <c r="SYC2" s="570"/>
      <c r="SYD2" s="570"/>
      <c r="SYE2" s="570"/>
      <c r="SYF2" s="570"/>
      <c r="SYG2" s="570"/>
      <c r="SYH2" s="570"/>
      <c r="SYI2" s="570"/>
      <c r="SYJ2" s="570"/>
      <c r="SYK2" s="570"/>
      <c r="SYL2" s="570"/>
      <c r="SYM2" s="570"/>
      <c r="SYN2" s="570"/>
      <c r="SYO2" s="570"/>
      <c r="SYP2" s="570"/>
      <c r="SYQ2" s="570"/>
      <c r="SYR2" s="570"/>
      <c r="SYS2" s="570"/>
      <c r="SYT2" s="570"/>
      <c r="SYU2" s="570"/>
      <c r="SYV2" s="570"/>
      <c r="SYW2" s="570"/>
      <c r="SYX2" s="570"/>
      <c r="SYY2" s="570"/>
      <c r="SYZ2" s="570"/>
      <c r="SZA2" s="570"/>
      <c r="SZB2" s="570"/>
      <c r="SZC2" s="570"/>
      <c r="SZD2" s="570"/>
      <c r="SZE2" s="570"/>
      <c r="SZF2" s="570"/>
      <c r="SZG2" s="570"/>
      <c r="SZH2" s="570"/>
      <c r="SZI2" s="570"/>
      <c r="SZJ2" s="570"/>
      <c r="SZK2" s="570"/>
      <c r="SZL2" s="570"/>
      <c r="SZM2" s="570"/>
      <c r="SZN2" s="570"/>
      <c r="SZO2" s="570"/>
      <c r="SZP2" s="570"/>
      <c r="SZQ2" s="570"/>
      <c r="SZR2" s="570"/>
      <c r="SZS2" s="570"/>
      <c r="SZT2" s="570"/>
      <c r="SZU2" s="570"/>
      <c r="SZV2" s="570"/>
      <c r="SZW2" s="570"/>
      <c r="SZX2" s="570"/>
      <c r="SZY2" s="570"/>
      <c r="SZZ2" s="570"/>
      <c r="TAA2" s="570"/>
      <c r="TAB2" s="570"/>
      <c r="TAC2" s="570"/>
      <c r="TAD2" s="570"/>
      <c r="TAE2" s="570"/>
      <c r="TAF2" s="570"/>
      <c r="TAG2" s="570"/>
      <c r="TAH2" s="570"/>
      <c r="TAI2" s="570"/>
      <c r="TAJ2" s="570"/>
      <c r="TAK2" s="570"/>
      <c r="TAL2" s="570"/>
      <c r="TAM2" s="570"/>
      <c r="TAN2" s="570"/>
      <c r="TAO2" s="570"/>
      <c r="TAP2" s="570"/>
      <c r="TAQ2" s="570"/>
      <c r="TAR2" s="570"/>
      <c r="TAS2" s="570"/>
      <c r="TAT2" s="570"/>
      <c r="TAU2" s="570"/>
      <c r="TAV2" s="570"/>
      <c r="TAW2" s="570"/>
      <c r="TAX2" s="570"/>
      <c r="TAY2" s="570"/>
      <c r="TAZ2" s="570"/>
      <c r="TBA2" s="570"/>
      <c r="TBB2" s="570"/>
      <c r="TBC2" s="570"/>
      <c r="TBD2" s="570"/>
      <c r="TBE2" s="570"/>
      <c r="TBF2" s="570"/>
      <c r="TBG2" s="570"/>
      <c r="TBH2" s="570"/>
      <c r="TBI2" s="570"/>
      <c r="TBJ2" s="570"/>
      <c r="TBK2" s="570"/>
      <c r="TBL2" s="570"/>
      <c r="TBM2" s="570"/>
      <c r="TBN2" s="570"/>
      <c r="TBO2" s="570"/>
      <c r="TBP2" s="570"/>
      <c r="TBQ2" s="570"/>
      <c r="TBR2" s="570"/>
      <c r="TBS2" s="570"/>
      <c r="TBT2" s="570"/>
      <c r="TBU2" s="570"/>
      <c r="TBV2" s="570"/>
      <c r="TBW2" s="570"/>
      <c r="TBX2" s="570"/>
      <c r="TBY2" s="570"/>
      <c r="TBZ2" s="570"/>
      <c r="TCA2" s="570"/>
      <c r="TCB2" s="570"/>
      <c r="TCC2" s="570"/>
      <c r="TCD2" s="570"/>
      <c r="TCE2" s="570"/>
      <c r="TCF2" s="570"/>
      <c r="TCG2" s="570"/>
      <c r="TCH2" s="570"/>
      <c r="TCI2" s="570"/>
      <c r="TCJ2" s="570"/>
      <c r="TCK2" s="570"/>
      <c r="TCL2" s="570"/>
      <c r="TCM2" s="570"/>
      <c r="TCN2" s="570"/>
      <c r="TCO2" s="570"/>
      <c r="TCP2" s="570"/>
      <c r="TCQ2" s="570"/>
      <c r="TCR2" s="570"/>
      <c r="TCS2" s="570"/>
      <c r="TCT2" s="570"/>
      <c r="TCU2" s="570"/>
      <c r="TCV2" s="570"/>
      <c r="TCW2" s="570"/>
      <c r="TCX2" s="570"/>
      <c r="TCY2" s="570"/>
      <c r="TCZ2" s="570"/>
      <c r="TDA2" s="570"/>
      <c r="TDB2" s="570"/>
      <c r="TDC2" s="570"/>
      <c r="TDD2" s="570"/>
      <c r="TDE2" s="570"/>
      <c r="TDF2" s="570"/>
      <c r="TDG2" s="570"/>
      <c r="TDH2" s="570"/>
      <c r="TDI2" s="570"/>
      <c r="TDJ2" s="570"/>
      <c r="TDK2" s="570"/>
      <c r="TDL2" s="570"/>
      <c r="TDM2" s="570"/>
      <c r="TDN2" s="570"/>
      <c r="TDO2" s="570"/>
      <c r="TDP2" s="570"/>
      <c r="TDQ2" s="570"/>
      <c r="TDR2" s="570"/>
      <c r="TDS2" s="570"/>
      <c r="TDT2" s="570"/>
      <c r="TDU2" s="570"/>
      <c r="TDV2" s="570"/>
      <c r="TDW2" s="570"/>
      <c r="TDX2" s="570"/>
      <c r="TDY2" s="570"/>
      <c r="TDZ2" s="570"/>
      <c r="TEA2" s="570"/>
      <c r="TEB2" s="570"/>
      <c r="TEC2" s="570"/>
      <c r="TED2" s="570"/>
      <c r="TEE2" s="570"/>
      <c r="TEF2" s="570"/>
      <c r="TEG2" s="570"/>
      <c r="TEH2" s="570"/>
      <c r="TEI2" s="570"/>
      <c r="TEJ2" s="570"/>
      <c r="TEK2" s="570"/>
      <c r="TEL2" s="570"/>
      <c r="TEM2" s="570"/>
      <c r="TEN2" s="570"/>
      <c r="TEO2" s="570"/>
      <c r="TEP2" s="570"/>
      <c r="TEQ2" s="570"/>
      <c r="TER2" s="570"/>
      <c r="TES2" s="570"/>
      <c r="TET2" s="570"/>
      <c r="TEU2" s="570"/>
      <c r="TEV2" s="570"/>
      <c r="TEW2" s="570"/>
      <c r="TEX2" s="570"/>
      <c r="TEY2" s="570"/>
      <c r="TEZ2" s="570"/>
      <c r="TFA2" s="570"/>
      <c r="TFB2" s="570"/>
      <c r="TFC2" s="570"/>
      <c r="TFD2" s="570"/>
      <c r="TFE2" s="570"/>
      <c r="TFF2" s="570"/>
      <c r="TFG2" s="570"/>
      <c r="TFH2" s="570"/>
      <c r="TFI2" s="570"/>
      <c r="TFJ2" s="570"/>
      <c r="TFK2" s="570"/>
      <c r="TFL2" s="570"/>
      <c r="TFM2" s="570"/>
      <c r="TFN2" s="570"/>
      <c r="TFO2" s="570"/>
      <c r="TFP2" s="570"/>
      <c r="TFQ2" s="570"/>
      <c r="TFR2" s="570"/>
      <c r="TFS2" s="570"/>
      <c r="TFT2" s="570"/>
      <c r="TFU2" s="570"/>
      <c r="TFV2" s="570"/>
      <c r="TFW2" s="570"/>
      <c r="TFX2" s="570"/>
      <c r="TFY2" s="570"/>
      <c r="TFZ2" s="570"/>
      <c r="TGA2" s="570"/>
      <c r="TGB2" s="570"/>
      <c r="TGC2" s="570"/>
      <c r="TGD2" s="570"/>
      <c r="TGE2" s="570"/>
      <c r="TGF2" s="570"/>
      <c r="TGG2" s="570"/>
      <c r="TGH2" s="570"/>
      <c r="TGI2" s="570"/>
      <c r="TGJ2" s="570"/>
      <c r="TGK2" s="570"/>
      <c r="TGL2" s="570"/>
      <c r="TGM2" s="570"/>
      <c r="TGN2" s="570"/>
      <c r="TGO2" s="570"/>
      <c r="TGP2" s="570"/>
      <c r="TGQ2" s="570"/>
      <c r="TGR2" s="570"/>
      <c r="TGS2" s="570"/>
      <c r="TGT2" s="570"/>
      <c r="TGU2" s="570"/>
      <c r="TGV2" s="570"/>
      <c r="TGW2" s="570"/>
      <c r="TGX2" s="570"/>
      <c r="TGY2" s="570"/>
      <c r="TGZ2" s="570"/>
      <c r="THA2" s="570"/>
      <c r="THB2" s="570"/>
      <c r="THC2" s="570"/>
      <c r="THD2" s="570"/>
      <c r="THE2" s="570"/>
      <c r="THF2" s="570"/>
      <c r="THG2" s="570"/>
      <c r="THH2" s="570"/>
      <c r="THI2" s="570"/>
      <c r="THJ2" s="570"/>
      <c r="THK2" s="570"/>
      <c r="THL2" s="570"/>
      <c r="THM2" s="570"/>
      <c r="THN2" s="570"/>
      <c r="THO2" s="570"/>
      <c r="THP2" s="570"/>
      <c r="THQ2" s="570"/>
      <c r="THR2" s="570"/>
      <c r="THS2" s="570"/>
      <c r="THT2" s="570"/>
      <c r="THU2" s="570"/>
      <c r="THV2" s="570"/>
      <c r="THW2" s="570"/>
      <c r="THX2" s="570"/>
      <c r="THY2" s="570"/>
      <c r="THZ2" s="570"/>
      <c r="TIA2" s="570"/>
      <c r="TIB2" s="570"/>
      <c r="TIC2" s="570"/>
      <c r="TID2" s="570"/>
      <c r="TIE2" s="570"/>
      <c r="TIF2" s="570"/>
      <c r="TIG2" s="570"/>
      <c r="TIH2" s="570"/>
      <c r="TII2" s="570"/>
      <c r="TIJ2" s="570"/>
      <c r="TIK2" s="570"/>
      <c r="TIL2" s="570"/>
      <c r="TIM2" s="570"/>
      <c r="TIN2" s="570"/>
      <c r="TIO2" s="570"/>
      <c r="TIP2" s="570"/>
      <c r="TIQ2" s="570"/>
      <c r="TIR2" s="570"/>
      <c r="TIS2" s="570"/>
      <c r="TIT2" s="570"/>
      <c r="TIU2" s="570"/>
      <c r="TIV2" s="570"/>
      <c r="TIW2" s="570"/>
      <c r="TIX2" s="570"/>
      <c r="TIY2" s="570"/>
      <c r="TIZ2" s="570"/>
      <c r="TJA2" s="570"/>
      <c r="TJB2" s="570"/>
      <c r="TJC2" s="570"/>
      <c r="TJD2" s="570"/>
      <c r="TJE2" s="570"/>
      <c r="TJF2" s="570"/>
      <c r="TJG2" s="570"/>
      <c r="TJH2" s="570"/>
      <c r="TJI2" s="570"/>
      <c r="TJJ2" s="570"/>
      <c r="TJK2" s="570"/>
      <c r="TJL2" s="570"/>
      <c r="TJM2" s="570"/>
      <c r="TJN2" s="570"/>
      <c r="TJO2" s="570"/>
      <c r="TJP2" s="570"/>
      <c r="TJQ2" s="570"/>
      <c r="TJR2" s="570"/>
      <c r="TJS2" s="570"/>
      <c r="TJT2" s="570"/>
      <c r="TJU2" s="570"/>
      <c r="TJV2" s="570"/>
      <c r="TJW2" s="570"/>
      <c r="TJX2" s="570"/>
      <c r="TJY2" s="570"/>
      <c r="TJZ2" s="570"/>
      <c r="TKA2" s="570"/>
      <c r="TKB2" s="570"/>
      <c r="TKC2" s="570"/>
      <c r="TKD2" s="570"/>
      <c r="TKE2" s="570"/>
      <c r="TKF2" s="570"/>
      <c r="TKG2" s="570"/>
      <c r="TKH2" s="570"/>
      <c r="TKI2" s="570"/>
      <c r="TKJ2" s="570"/>
      <c r="TKK2" s="570"/>
      <c r="TKL2" s="570"/>
      <c r="TKM2" s="570"/>
      <c r="TKN2" s="570"/>
      <c r="TKO2" s="570"/>
      <c r="TKP2" s="570"/>
      <c r="TKQ2" s="570"/>
      <c r="TKR2" s="570"/>
      <c r="TKS2" s="570"/>
      <c r="TKT2" s="570"/>
      <c r="TKU2" s="570"/>
      <c r="TKV2" s="570"/>
      <c r="TKW2" s="570"/>
      <c r="TKX2" s="570"/>
      <c r="TKY2" s="570"/>
      <c r="TKZ2" s="570"/>
      <c r="TLA2" s="570"/>
      <c r="TLB2" s="570"/>
      <c r="TLC2" s="570"/>
      <c r="TLD2" s="570"/>
      <c r="TLE2" s="570"/>
      <c r="TLF2" s="570"/>
      <c r="TLG2" s="570"/>
      <c r="TLH2" s="570"/>
      <c r="TLI2" s="570"/>
      <c r="TLJ2" s="570"/>
      <c r="TLK2" s="570"/>
      <c r="TLL2" s="570"/>
      <c r="TLM2" s="570"/>
      <c r="TLN2" s="570"/>
      <c r="TLO2" s="570"/>
      <c r="TLP2" s="570"/>
      <c r="TLQ2" s="570"/>
      <c r="TLR2" s="570"/>
      <c r="TLS2" s="570"/>
      <c r="TLT2" s="570"/>
      <c r="TLU2" s="570"/>
      <c r="TLV2" s="570"/>
      <c r="TLW2" s="570"/>
      <c r="TLX2" s="570"/>
      <c r="TLY2" s="570"/>
      <c r="TLZ2" s="570"/>
      <c r="TMA2" s="570"/>
      <c r="TMB2" s="570"/>
      <c r="TMC2" s="570"/>
      <c r="TMD2" s="570"/>
      <c r="TME2" s="570"/>
      <c r="TMF2" s="570"/>
      <c r="TMG2" s="570"/>
      <c r="TMH2" s="570"/>
      <c r="TMI2" s="570"/>
      <c r="TMJ2" s="570"/>
      <c r="TMK2" s="570"/>
      <c r="TML2" s="570"/>
      <c r="TMM2" s="570"/>
      <c r="TMN2" s="570"/>
      <c r="TMO2" s="570"/>
      <c r="TMP2" s="570"/>
      <c r="TMQ2" s="570"/>
      <c r="TMR2" s="570"/>
      <c r="TMS2" s="570"/>
      <c r="TMT2" s="570"/>
      <c r="TMU2" s="570"/>
      <c r="TMV2" s="570"/>
      <c r="TMW2" s="570"/>
      <c r="TMX2" s="570"/>
      <c r="TMY2" s="570"/>
      <c r="TMZ2" s="570"/>
      <c r="TNA2" s="570"/>
      <c r="TNB2" s="570"/>
      <c r="TNC2" s="570"/>
      <c r="TND2" s="570"/>
      <c r="TNE2" s="570"/>
      <c r="TNF2" s="570"/>
      <c r="TNG2" s="570"/>
      <c r="TNH2" s="570"/>
      <c r="TNI2" s="570"/>
      <c r="TNJ2" s="570"/>
      <c r="TNK2" s="570"/>
      <c r="TNL2" s="570"/>
      <c r="TNM2" s="570"/>
      <c r="TNN2" s="570"/>
      <c r="TNO2" s="570"/>
      <c r="TNP2" s="570"/>
      <c r="TNQ2" s="570"/>
      <c r="TNR2" s="570"/>
      <c r="TNS2" s="570"/>
      <c r="TNT2" s="570"/>
      <c r="TNU2" s="570"/>
      <c r="TNV2" s="570"/>
      <c r="TNW2" s="570"/>
      <c r="TNX2" s="570"/>
      <c r="TNY2" s="570"/>
      <c r="TNZ2" s="570"/>
      <c r="TOA2" s="570"/>
      <c r="TOB2" s="570"/>
      <c r="TOC2" s="570"/>
      <c r="TOD2" s="570"/>
      <c r="TOE2" s="570"/>
      <c r="TOF2" s="570"/>
      <c r="TOG2" s="570"/>
      <c r="TOH2" s="570"/>
      <c r="TOI2" s="570"/>
      <c r="TOJ2" s="570"/>
      <c r="TOK2" s="570"/>
      <c r="TOL2" s="570"/>
      <c r="TOM2" s="570"/>
      <c r="TON2" s="570"/>
      <c r="TOO2" s="570"/>
      <c r="TOP2" s="570"/>
      <c r="TOQ2" s="570"/>
      <c r="TOR2" s="570"/>
      <c r="TOS2" s="570"/>
      <c r="TOT2" s="570"/>
      <c r="TOU2" s="570"/>
      <c r="TOV2" s="570"/>
      <c r="TOW2" s="570"/>
      <c r="TOX2" s="570"/>
      <c r="TOY2" s="570"/>
      <c r="TOZ2" s="570"/>
      <c r="TPA2" s="570"/>
      <c r="TPB2" s="570"/>
      <c r="TPC2" s="570"/>
      <c r="TPD2" s="570"/>
      <c r="TPE2" s="570"/>
      <c r="TPF2" s="570"/>
      <c r="TPG2" s="570"/>
      <c r="TPH2" s="570"/>
      <c r="TPI2" s="570"/>
      <c r="TPJ2" s="570"/>
      <c r="TPK2" s="570"/>
      <c r="TPL2" s="570"/>
      <c r="TPM2" s="570"/>
      <c r="TPN2" s="570"/>
      <c r="TPO2" s="570"/>
      <c r="TPP2" s="570"/>
      <c r="TPQ2" s="570"/>
      <c r="TPR2" s="570"/>
      <c r="TPS2" s="570"/>
      <c r="TPT2" s="570"/>
      <c r="TPU2" s="570"/>
      <c r="TPV2" s="570"/>
      <c r="TPW2" s="570"/>
      <c r="TPX2" s="570"/>
      <c r="TPY2" s="570"/>
      <c r="TPZ2" s="570"/>
      <c r="TQA2" s="570"/>
      <c r="TQB2" s="570"/>
      <c r="TQC2" s="570"/>
      <c r="TQD2" s="570"/>
      <c r="TQE2" s="570"/>
      <c r="TQF2" s="570"/>
      <c r="TQG2" s="570"/>
      <c r="TQH2" s="570"/>
      <c r="TQI2" s="570"/>
      <c r="TQJ2" s="570"/>
      <c r="TQK2" s="570"/>
      <c r="TQL2" s="570"/>
      <c r="TQM2" s="570"/>
      <c r="TQN2" s="570"/>
      <c r="TQO2" s="570"/>
      <c r="TQP2" s="570"/>
      <c r="TQQ2" s="570"/>
      <c r="TQR2" s="570"/>
      <c r="TQS2" s="570"/>
      <c r="TQT2" s="570"/>
      <c r="TQU2" s="570"/>
      <c r="TQV2" s="570"/>
      <c r="TQW2" s="570"/>
      <c r="TQX2" s="570"/>
      <c r="TQY2" s="570"/>
      <c r="TQZ2" s="570"/>
      <c r="TRA2" s="570"/>
      <c r="TRB2" s="570"/>
      <c r="TRC2" s="570"/>
      <c r="TRD2" s="570"/>
      <c r="TRE2" s="570"/>
      <c r="TRF2" s="570"/>
      <c r="TRG2" s="570"/>
      <c r="TRH2" s="570"/>
      <c r="TRI2" s="570"/>
      <c r="TRJ2" s="570"/>
      <c r="TRK2" s="570"/>
      <c r="TRL2" s="570"/>
      <c r="TRM2" s="570"/>
      <c r="TRN2" s="570"/>
      <c r="TRO2" s="570"/>
      <c r="TRP2" s="570"/>
      <c r="TRQ2" s="570"/>
      <c r="TRR2" s="570"/>
      <c r="TRS2" s="570"/>
      <c r="TRT2" s="570"/>
      <c r="TRU2" s="570"/>
      <c r="TRV2" s="570"/>
      <c r="TRW2" s="570"/>
      <c r="TRX2" s="570"/>
      <c r="TRY2" s="570"/>
      <c r="TRZ2" s="570"/>
      <c r="TSA2" s="570"/>
      <c r="TSB2" s="570"/>
      <c r="TSC2" s="570"/>
      <c r="TSD2" s="570"/>
      <c r="TSE2" s="570"/>
      <c r="TSF2" s="570"/>
      <c r="TSG2" s="570"/>
      <c r="TSH2" s="570"/>
      <c r="TSI2" s="570"/>
      <c r="TSJ2" s="570"/>
      <c r="TSK2" s="570"/>
      <c r="TSL2" s="570"/>
      <c r="TSM2" s="570"/>
      <c r="TSN2" s="570"/>
      <c r="TSO2" s="570"/>
      <c r="TSP2" s="570"/>
      <c r="TSQ2" s="570"/>
      <c r="TSR2" s="570"/>
      <c r="TSS2" s="570"/>
      <c r="TST2" s="570"/>
      <c r="TSU2" s="570"/>
      <c r="TSV2" s="570"/>
      <c r="TSW2" s="570"/>
      <c r="TSX2" s="570"/>
      <c r="TSY2" s="570"/>
      <c r="TSZ2" s="570"/>
      <c r="TTA2" s="570"/>
      <c r="TTB2" s="570"/>
      <c r="TTC2" s="570"/>
      <c r="TTD2" s="570"/>
      <c r="TTE2" s="570"/>
      <c r="TTF2" s="570"/>
      <c r="TTG2" s="570"/>
      <c r="TTH2" s="570"/>
      <c r="TTI2" s="570"/>
      <c r="TTJ2" s="570"/>
      <c r="TTK2" s="570"/>
      <c r="TTL2" s="570"/>
      <c r="TTM2" s="570"/>
      <c r="TTN2" s="570"/>
      <c r="TTO2" s="570"/>
      <c r="TTP2" s="570"/>
      <c r="TTQ2" s="570"/>
      <c r="TTR2" s="570"/>
      <c r="TTS2" s="570"/>
      <c r="TTT2" s="570"/>
      <c r="TTU2" s="570"/>
      <c r="TTV2" s="570"/>
      <c r="TTW2" s="570"/>
      <c r="TTX2" s="570"/>
      <c r="TTY2" s="570"/>
      <c r="TTZ2" s="570"/>
      <c r="TUA2" s="570"/>
      <c r="TUB2" s="570"/>
      <c r="TUC2" s="570"/>
      <c r="TUD2" s="570"/>
      <c r="TUE2" s="570"/>
      <c r="TUF2" s="570"/>
      <c r="TUG2" s="570"/>
      <c r="TUH2" s="570"/>
      <c r="TUI2" s="570"/>
      <c r="TUJ2" s="570"/>
      <c r="TUK2" s="570"/>
      <c r="TUL2" s="570"/>
      <c r="TUM2" s="570"/>
      <c r="TUN2" s="570"/>
      <c r="TUO2" s="570"/>
      <c r="TUP2" s="570"/>
      <c r="TUQ2" s="570"/>
      <c r="TUR2" s="570"/>
      <c r="TUS2" s="570"/>
      <c r="TUT2" s="570"/>
      <c r="TUU2" s="570"/>
      <c r="TUV2" s="570"/>
      <c r="TUW2" s="570"/>
      <c r="TUX2" s="570"/>
      <c r="TUY2" s="570"/>
      <c r="TUZ2" s="570"/>
      <c r="TVA2" s="570"/>
      <c r="TVB2" s="570"/>
      <c r="TVC2" s="570"/>
      <c r="TVD2" s="570"/>
      <c r="TVE2" s="570"/>
      <c r="TVF2" s="570"/>
      <c r="TVG2" s="570"/>
      <c r="TVH2" s="570"/>
      <c r="TVI2" s="570"/>
      <c r="TVJ2" s="570"/>
      <c r="TVK2" s="570"/>
      <c r="TVL2" s="570"/>
      <c r="TVM2" s="570"/>
      <c r="TVN2" s="570"/>
      <c r="TVO2" s="570"/>
      <c r="TVP2" s="570"/>
      <c r="TVQ2" s="570"/>
      <c r="TVR2" s="570"/>
      <c r="TVS2" s="570"/>
      <c r="TVT2" s="570"/>
      <c r="TVU2" s="570"/>
      <c r="TVV2" s="570"/>
      <c r="TVW2" s="570"/>
      <c r="TVX2" s="570"/>
      <c r="TVY2" s="570"/>
      <c r="TVZ2" s="570"/>
      <c r="TWA2" s="570"/>
      <c r="TWB2" s="570"/>
      <c r="TWC2" s="570"/>
      <c r="TWD2" s="570"/>
      <c r="TWE2" s="570"/>
      <c r="TWF2" s="570"/>
      <c r="TWG2" s="570"/>
      <c r="TWH2" s="570"/>
      <c r="TWI2" s="570"/>
      <c r="TWJ2" s="570"/>
      <c r="TWK2" s="570"/>
      <c r="TWL2" s="570"/>
      <c r="TWM2" s="570"/>
      <c r="TWN2" s="570"/>
      <c r="TWO2" s="570"/>
      <c r="TWP2" s="570"/>
      <c r="TWQ2" s="570"/>
      <c r="TWR2" s="570"/>
      <c r="TWS2" s="570"/>
      <c r="TWT2" s="570"/>
      <c r="TWU2" s="570"/>
      <c r="TWV2" s="570"/>
      <c r="TWW2" s="570"/>
      <c r="TWX2" s="570"/>
      <c r="TWY2" s="570"/>
      <c r="TWZ2" s="570"/>
      <c r="TXA2" s="570"/>
      <c r="TXB2" s="570"/>
      <c r="TXC2" s="570"/>
      <c r="TXD2" s="570"/>
      <c r="TXE2" s="570"/>
      <c r="TXF2" s="570"/>
      <c r="TXG2" s="570"/>
      <c r="TXH2" s="570"/>
      <c r="TXI2" s="570"/>
      <c r="TXJ2" s="570"/>
      <c r="TXK2" s="570"/>
      <c r="TXL2" s="570"/>
      <c r="TXM2" s="570"/>
      <c r="TXN2" s="570"/>
      <c r="TXO2" s="570"/>
      <c r="TXP2" s="570"/>
      <c r="TXQ2" s="570"/>
      <c r="TXR2" s="570"/>
      <c r="TXS2" s="570"/>
      <c r="TXT2" s="570"/>
      <c r="TXU2" s="570"/>
      <c r="TXV2" s="570"/>
      <c r="TXW2" s="570"/>
      <c r="TXX2" s="570"/>
      <c r="TXY2" s="570"/>
      <c r="TXZ2" s="570"/>
      <c r="TYA2" s="570"/>
      <c r="TYB2" s="570"/>
      <c r="TYC2" s="570"/>
      <c r="TYD2" s="570"/>
      <c r="TYE2" s="570"/>
      <c r="TYF2" s="570"/>
      <c r="TYG2" s="570"/>
      <c r="TYH2" s="570"/>
      <c r="TYI2" s="570"/>
      <c r="TYJ2" s="570"/>
      <c r="TYK2" s="570"/>
      <c r="TYL2" s="570"/>
      <c r="TYM2" s="570"/>
      <c r="TYN2" s="570"/>
      <c r="TYO2" s="570"/>
      <c r="TYP2" s="570"/>
      <c r="TYQ2" s="570"/>
      <c r="TYR2" s="570"/>
      <c r="TYS2" s="570"/>
      <c r="TYT2" s="570"/>
      <c r="TYU2" s="570"/>
      <c r="TYV2" s="570"/>
      <c r="TYW2" s="570"/>
      <c r="TYX2" s="570"/>
      <c r="TYY2" s="570"/>
      <c r="TYZ2" s="570"/>
      <c r="TZA2" s="570"/>
      <c r="TZB2" s="570"/>
      <c r="TZC2" s="570"/>
      <c r="TZD2" s="570"/>
      <c r="TZE2" s="570"/>
      <c r="TZF2" s="570"/>
      <c r="TZG2" s="570"/>
      <c r="TZH2" s="570"/>
      <c r="TZI2" s="570"/>
      <c r="TZJ2" s="570"/>
      <c r="TZK2" s="570"/>
      <c r="TZL2" s="570"/>
      <c r="TZM2" s="570"/>
      <c r="TZN2" s="570"/>
      <c r="TZO2" s="570"/>
      <c r="TZP2" s="570"/>
      <c r="TZQ2" s="570"/>
      <c r="TZR2" s="570"/>
      <c r="TZS2" s="570"/>
      <c r="TZT2" s="570"/>
      <c r="TZU2" s="570"/>
      <c r="TZV2" s="570"/>
      <c r="TZW2" s="570"/>
      <c r="TZX2" s="570"/>
      <c r="TZY2" s="570"/>
      <c r="TZZ2" s="570"/>
      <c r="UAA2" s="570"/>
      <c r="UAB2" s="570"/>
      <c r="UAC2" s="570"/>
      <c r="UAD2" s="570"/>
      <c r="UAE2" s="570"/>
      <c r="UAF2" s="570"/>
      <c r="UAG2" s="570"/>
      <c r="UAH2" s="570"/>
      <c r="UAI2" s="570"/>
      <c r="UAJ2" s="570"/>
      <c r="UAK2" s="570"/>
      <c r="UAL2" s="570"/>
      <c r="UAM2" s="570"/>
      <c r="UAN2" s="570"/>
      <c r="UAO2" s="570"/>
      <c r="UAP2" s="570"/>
      <c r="UAQ2" s="570"/>
      <c r="UAR2" s="570"/>
      <c r="UAS2" s="570"/>
      <c r="UAT2" s="570"/>
      <c r="UAU2" s="570"/>
      <c r="UAV2" s="570"/>
      <c r="UAW2" s="570"/>
      <c r="UAX2" s="570"/>
      <c r="UAY2" s="570"/>
      <c r="UAZ2" s="570"/>
      <c r="UBA2" s="570"/>
      <c r="UBB2" s="570"/>
      <c r="UBC2" s="570"/>
      <c r="UBD2" s="570"/>
      <c r="UBE2" s="570"/>
      <c r="UBF2" s="570"/>
      <c r="UBG2" s="570"/>
      <c r="UBH2" s="570"/>
      <c r="UBI2" s="570"/>
      <c r="UBJ2" s="570"/>
      <c r="UBK2" s="570"/>
      <c r="UBL2" s="570"/>
      <c r="UBM2" s="570"/>
      <c r="UBN2" s="570"/>
      <c r="UBO2" s="570"/>
      <c r="UBP2" s="570"/>
      <c r="UBQ2" s="570"/>
      <c r="UBR2" s="570"/>
      <c r="UBS2" s="570"/>
      <c r="UBT2" s="570"/>
      <c r="UBU2" s="570"/>
      <c r="UBV2" s="570"/>
      <c r="UBW2" s="570"/>
      <c r="UBX2" s="570"/>
      <c r="UBY2" s="570"/>
      <c r="UBZ2" s="570"/>
      <c r="UCA2" s="570"/>
      <c r="UCB2" s="570"/>
      <c r="UCC2" s="570"/>
      <c r="UCD2" s="570"/>
      <c r="UCE2" s="570"/>
      <c r="UCF2" s="570"/>
      <c r="UCG2" s="570"/>
      <c r="UCH2" s="570"/>
      <c r="UCI2" s="570"/>
      <c r="UCJ2" s="570"/>
      <c r="UCK2" s="570"/>
      <c r="UCL2" s="570"/>
      <c r="UCM2" s="570"/>
      <c r="UCN2" s="570"/>
      <c r="UCO2" s="570"/>
      <c r="UCP2" s="570"/>
      <c r="UCQ2" s="570"/>
      <c r="UCR2" s="570"/>
      <c r="UCS2" s="570"/>
      <c r="UCT2" s="570"/>
      <c r="UCU2" s="570"/>
      <c r="UCV2" s="570"/>
      <c r="UCW2" s="570"/>
      <c r="UCX2" s="570"/>
      <c r="UCY2" s="570"/>
      <c r="UCZ2" s="570"/>
      <c r="UDA2" s="570"/>
      <c r="UDB2" s="570"/>
      <c r="UDC2" s="570"/>
      <c r="UDD2" s="570"/>
      <c r="UDE2" s="570"/>
      <c r="UDF2" s="570"/>
      <c r="UDG2" s="570"/>
      <c r="UDH2" s="570"/>
      <c r="UDI2" s="570"/>
      <c r="UDJ2" s="570"/>
      <c r="UDK2" s="570"/>
      <c r="UDL2" s="570"/>
      <c r="UDM2" s="570"/>
      <c r="UDN2" s="570"/>
      <c r="UDO2" s="570"/>
      <c r="UDP2" s="570"/>
      <c r="UDQ2" s="570"/>
      <c r="UDR2" s="570"/>
      <c r="UDS2" s="570"/>
      <c r="UDT2" s="570"/>
      <c r="UDU2" s="570"/>
      <c r="UDV2" s="570"/>
      <c r="UDW2" s="570"/>
      <c r="UDX2" s="570"/>
      <c r="UDY2" s="570"/>
      <c r="UDZ2" s="570"/>
      <c r="UEA2" s="570"/>
      <c r="UEB2" s="570"/>
      <c r="UEC2" s="570"/>
      <c r="UED2" s="570"/>
      <c r="UEE2" s="570"/>
      <c r="UEF2" s="570"/>
      <c r="UEG2" s="570"/>
      <c r="UEH2" s="570"/>
      <c r="UEI2" s="570"/>
      <c r="UEJ2" s="570"/>
      <c r="UEK2" s="570"/>
      <c r="UEL2" s="570"/>
      <c r="UEM2" s="570"/>
      <c r="UEN2" s="570"/>
      <c r="UEO2" s="570"/>
      <c r="UEP2" s="570"/>
      <c r="UEQ2" s="570"/>
      <c r="UER2" s="570"/>
      <c r="UES2" s="570"/>
      <c r="UET2" s="570"/>
      <c r="UEU2" s="570"/>
      <c r="UEV2" s="570"/>
      <c r="UEW2" s="570"/>
      <c r="UEX2" s="570"/>
      <c r="UEY2" s="570"/>
      <c r="UEZ2" s="570"/>
      <c r="UFA2" s="570"/>
      <c r="UFB2" s="570"/>
      <c r="UFC2" s="570"/>
      <c r="UFD2" s="570"/>
      <c r="UFE2" s="570"/>
      <c r="UFF2" s="570"/>
      <c r="UFG2" s="570"/>
      <c r="UFH2" s="570"/>
      <c r="UFI2" s="570"/>
      <c r="UFJ2" s="570"/>
      <c r="UFK2" s="570"/>
      <c r="UFL2" s="570"/>
      <c r="UFM2" s="570"/>
      <c r="UFN2" s="570"/>
      <c r="UFO2" s="570"/>
      <c r="UFP2" s="570"/>
      <c r="UFQ2" s="570"/>
      <c r="UFR2" s="570"/>
      <c r="UFS2" s="570"/>
      <c r="UFT2" s="570"/>
      <c r="UFU2" s="570"/>
      <c r="UFV2" s="570"/>
      <c r="UFW2" s="570"/>
      <c r="UFX2" s="570"/>
      <c r="UFY2" s="570"/>
      <c r="UFZ2" s="570"/>
      <c r="UGA2" s="570"/>
      <c r="UGB2" s="570"/>
      <c r="UGC2" s="570"/>
      <c r="UGD2" s="570"/>
      <c r="UGE2" s="570"/>
      <c r="UGF2" s="570"/>
      <c r="UGG2" s="570"/>
      <c r="UGH2" s="570"/>
      <c r="UGI2" s="570"/>
      <c r="UGJ2" s="570"/>
      <c r="UGK2" s="570"/>
      <c r="UGL2" s="570"/>
      <c r="UGM2" s="570"/>
      <c r="UGN2" s="570"/>
      <c r="UGO2" s="570"/>
      <c r="UGP2" s="570"/>
      <c r="UGQ2" s="570"/>
      <c r="UGR2" s="570"/>
      <c r="UGS2" s="570"/>
      <c r="UGT2" s="570"/>
      <c r="UGU2" s="570"/>
      <c r="UGV2" s="570"/>
      <c r="UGW2" s="570"/>
      <c r="UGX2" s="570"/>
      <c r="UGY2" s="570"/>
      <c r="UGZ2" s="570"/>
      <c r="UHA2" s="570"/>
      <c r="UHB2" s="570"/>
      <c r="UHC2" s="570"/>
      <c r="UHD2" s="570"/>
      <c r="UHE2" s="570"/>
      <c r="UHF2" s="570"/>
      <c r="UHG2" s="570"/>
      <c r="UHH2" s="570"/>
      <c r="UHI2" s="570"/>
      <c r="UHJ2" s="570"/>
      <c r="UHK2" s="570"/>
      <c r="UHL2" s="570"/>
      <c r="UHM2" s="570"/>
      <c r="UHN2" s="570"/>
      <c r="UHO2" s="570"/>
      <c r="UHP2" s="570"/>
      <c r="UHQ2" s="570"/>
      <c r="UHR2" s="570"/>
      <c r="UHS2" s="570"/>
      <c r="UHT2" s="570"/>
      <c r="UHU2" s="570"/>
      <c r="UHV2" s="570"/>
      <c r="UHW2" s="570"/>
      <c r="UHX2" s="570"/>
      <c r="UHY2" s="570"/>
      <c r="UHZ2" s="570"/>
      <c r="UIA2" s="570"/>
      <c r="UIB2" s="570"/>
      <c r="UIC2" s="570"/>
      <c r="UID2" s="570"/>
      <c r="UIE2" s="570"/>
      <c r="UIF2" s="570"/>
      <c r="UIG2" s="570"/>
      <c r="UIH2" s="570"/>
      <c r="UII2" s="570"/>
      <c r="UIJ2" s="570"/>
      <c r="UIK2" s="570"/>
      <c r="UIL2" s="570"/>
      <c r="UIM2" s="570"/>
      <c r="UIN2" s="570"/>
      <c r="UIO2" s="570"/>
      <c r="UIP2" s="570"/>
      <c r="UIQ2" s="570"/>
      <c r="UIR2" s="570"/>
      <c r="UIS2" s="570"/>
      <c r="UIT2" s="570"/>
      <c r="UIU2" s="570"/>
      <c r="UIV2" s="570"/>
      <c r="UIW2" s="570"/>
      <c r="UIX2" s="570"/>
      <c r="UIY2" s="570"/>
      <c r="UIZ2" s="570"/>
      <c r="UJA2" s="570"/>
      <c r="UJB2" s="570"/>
      <c r="UJC2" s="570"/>
      <c r="UJD2" s="570"/>
      <c r="UJE2" s="570"/>
      <c r="UJF2" s="570"/>
      <c r="UJG2" s="570"/>
      <c r="UJH2" s="570"/>
      <c r="UJI2" s="570"/>
      <c r="UJJ2" s="570"/>
      <c r="UJK2" s="570"/>
      <c r="UJL2" s="570"/>
      <c r="UJM2" s="570"/>
      <c r="UJN2" s="570"/>
      <c r="UJO2" s="570"/>
      <c r="UJP2" s="570"/>
      <c r="UJQ2" s="570"/>
      <c r="UJR2" s="570"/>
      <c r="UJS2" s="570"/>
      <c r="UJT2" s="570"/>
      <c r="UJU2" s="570"/>
      <c r="UJV2" s="570"/>
      <c r="UJW2" s="570"/>
      <c r="UJX2" s="570"/>
      <c r="UJY2" s="570"/>
      <c r="UJZ2" s="570"/>
      <c r="UKA2" s="570"/>
      <c r="UKB2" s="570"/>
      <c r="UKC2" s="570"/>
      <c r="UKD2" s="570"/>
      <c r="UKE2" s="570"/>
      <c r="UKF2" s="570"/>
      <c r="UKG2" s="570"/>
      <c r="UKH2" s="570"/>
      <c r="UKI2" s="570"/>
      <c r="UKJ2" s="570"/>
      <c r="UKK2" s="570"/>
      <c r="UKL2" s="570"/>
      <c r="UKM2" s="570"/>
      <c r="UKN2" s="570"/>
      <c r="UKO2" s="570"/>
      <c r="UKP2" s="570"/>
      <c r="UKQ2" s="570"/>
      <c r="UKR2" s="570"/>
      <c r="UKS2" s="570"/>
      <c r="UKT2" s="570"/>
      <c r="UKU2" s="570"/>
      <c r="UKV2" s="570"/>
      <c r="UKW2" s="570"/>
      <c r="UKX2" s="570"/>
      <c r="UKY2" s="570"/>
      <c r="UKZ2" s="570"/>
      <c r="ULA2" s="570"/>
      <c r="ULB2" s="570"/>
      <c r="ULC2" s="570"/>
      <c r="ULD2" s="570"/>
      <c r="ULE2" s="570"/>
      <c r="ULF2" s="570"/>
      <c r="ULG2" s="570"/>
      <c r="ULH2" s="570"/>
      <c r="ULI2" s="570"/>
      <c r="ULJ2" s="570"/>
      <c r="ULK2" s="570"/>
      <c r="ULL2" s="570"/>
      <c r="ULM2" s="570"/>
      <c r="ULN2" s="570"/>
      <c r="ULO2" s="570"/>
      <c r="ULP2" s="570"/>
      <c r="ULQ2" s="570"/>
      <c r="ULR2" s="570"/>
      <c r="ULS2" s="570"/>
      <c r="ULT2" s="570"/>
      <c r="ULU2" s="570"/>
      <c r="ULV2" s="570"/>
      <c r="ULW2" s="570"/>
      <c r="ULX2" s="570"/>
      <c r="ULY2" s="570"/>
      <c r="ULZ2" s="570"/>
      <c r="UMA2" s="570"/>
      <c r="UMB2" s="570"/>
      <c r="UMC2" s="570"/>
      <c r="UMD2" s="570"/>
      <c r="UME2" s="570"/>
      <c r="UMF2" s="570"/>
      <c r="UMG2" s="570"/>
      <c r="UMH2" s="570"/>
      <c r="UMI2" s="570"/>
      <c r="UMJ2" s="570"/>
      <c r="UMK2" s="570"/>
      <c r="UML2" s="570"/>
      <c r="UMM2" s="570"/>
      <c r="UMN2" s="570"/>
      <c r="UMO2" s="570"/>
      <c r="UMP2" s="570"/>
      <c r="UMQ2" s="570"/>
      <c r="UMR2" s="570"/>
      <c r="UMS2" s="570"/>
      <c r="UMT2" s="570"/>
      <c r="UMU2" s="570"/>
      <c r="UMV2" s="570"/>
      <c r="UMW2" s="570"/>
      <c r="UMX2" s="570"/>
      <c r="UMY2" s="570"/>
      <c r="UMZ2" s="570"/>
      <c r="UNA2" s="570"/>
      <c r="UNB2" s="570"/>
      <c r="UNC2" s="570"/>
      <c r="UND2" s="570"/>
      <c r="UNE2" s="570"/>
      <c r="UNF2" s="570"/>
      <c r="UNG2" s="570"/>
      <c r="UNH2" s="570"/>
      <c r="UNI2" s="570"/>
      <c r="UNJ2" s="570"/>
      <c r="UNK2" s="570"/>
      <c r="UNL2" s="570"/>
      <c r="UNM2" s="570"/>
      <c r="UNN2" s="570"/>
      <c r="UNO2" s="570"/>
      <c r="UNP2" s="570"/>
      <c r="UNQ2" s="570"/>
      <c r="UNR2" s="570"/>
      <c r="UNS2" s="570"/>
      <c r="UNT2" s="570"/>
      <c r="UNU2" s="570"/>
      <c r="UNV2" s="570"/>
      <c r="UNW2" s="570"/>
      <c r="UNX2" s="570"/>
      <c r="UNY2" s="570"/>
      <c r="UNZ2" s="570"/>
      <c r="UOA2" s="570"/>
      <c r="UOB2" s="570"/>
      <c r="UOC2" s="570"/>
      <c r="UOD2" s="570"/>
      <c r="UOE2" s="570"/>
      <c r="UOF2" s="570"/>
      <c r="UOG2" s="570"/>
      <c r="UOH2" s="570"/>
      <c r="UOI2" s="570"/>
      <c r="UOJ2" s="570"/>
      <c r="UOK2" s="570"/>
      <c r="UOL2" s="570"/>
      <c r="UOM2" s="570"/>
      <c r="UON2" s="570"/>
      <c r="UOO2" s="570"/>
      <c r="UOP2" s="570"/>
      <c r="UOQ2" s="570"/>
      <c r="UOR2" s="570"/>
      <c r="UOS2" s="570"/>
      <c r="UOT2" s="570"/>
      <c r="UOU2" s="570"/>
      <c r="UOV2" s="570"/>
      <c r="UOW2" s="570"/>
      <c r="UOX2" s="570"/>
      <c r="UOY2" s="570"/>
      <c r="UOZ2" s="570"/>
      <c r="UPA2" s="570"/>
      <c r="UPB2" s="570"/>
      <c r="UPC2" s="570"/>
      <c r="UPD2" s="570"/>
      <c r="UPE2" s="570"/>
      <c r="UPF2" s="570"/>
      <c r="UPG2" s="570"/>
      <c r="UPH2" s="570"/>
      <c r="UPI2" s="570"/>
      <c r="UPJ2" s="570"/>
      <c r="UPK2" s="570"/>
      <c r="UPL2" s="570"/>
      <c r="UPM2" s="570"/>
      <c r="UPN2" s="570"/>
      <c r="UPO2" s="570"/>
      <c r="UPP2" s="570"/>
      <c r="UPQ2" s="570"/>
      <c r="UPR2" s="570"/>
      <c r="UPS2" s="570"/>
      <c r="UPT2" s="570"/>
      <c r="UPU2" s="570"/>
      <c r="UPV2" s="570"/>
      <c r="UPW2" s="570"/>
      <c r="UPX2" s="570"/>
      <c r="UPY2" s="570"/>
      <c r="UPZ2" s="570"/>
      <c r="UQA2" s="570"/>
      <c r="UQB2" s="570"/>
      <c r="UQC2" s="570"/>
      <c r="UQD2" s="570"/>
      <c r="UQE2" s="570"/>
      <c r="UQF2" s="570"/>
      <c r="UQG2" s="570"/>
      <c r="UQH2" s="570"/>
      <c r="UQI2" s="570"/>
      <c r="UQJ2" s="570"/>
      <c r="UQK2" s="570"/>
      <c r="UQL2" s="570"/>
      <c r="UQM2" s="570"/>
      <c r="UQN2" s="570"/>
      <c r="UQO2" s="570"/>
      <c r="UQP2" s="570"/>
      <c r="UQQ2" s="570"/>
      <c r="UQR2" s="570"/>
      <c r="UQS2" s="570"/>
      <c r="UQT2" s="570"/>
      <c r="UQU2" s="570"/>
      <c r="UQV2" s="570"/>
      <c r="UQW2" s="570"/>
      <c r="UQX2" s="570"/>
      <c r="UQY2" s="570"/>
      <c r="UQZ2" s="570"/>
      <c r="URA2" s="570"/>
      <c r="URB2" s="570"/>
      <c r="URC2" s="570"/>
      <c r="URD2" s="570"/>
      <c r="URE2" s="570"/>
      <c r="URF2" s="570"/>
      <c r="URG2" s="570"/>
      <c r="URH2" s="570"/>
      <c r="URI2" s="570"/>
      <c r="URJ2" s="570"/>
      <c r="URK2" s="570"/>
      <c r="URL2" s="570"/>
      <c r="URM2" s="570"/>
      <c r="URN2" s="570"/>
      <c r="URO2" s="570"/>
      <c r="URP2" s="570"/>
      <c r="URQ2" s="570"/>
      <c r="URR2" s="570"/>
      <c r="URS2" s="570"/>
      <c r="URT2" s="570"/>
      <c r="URU2" s="570"/>
      <c r="URV2" s="570"/>
      <c r="URW2" s="570"/>
      <c r="URX2" s="570"/>
      <c r="URY2" s="570"/>
      <c r="URZ2" s="570"/>
      <c r="USA2" s="570"/>
      <c r="USB2" s="570"/>
      <c r="USC2" s="570"/>
      <c r="USD2" s="570"/>
      <c r="USE2" s="570"/>
      <c r="USF2" s="570"/>
      <c r="USG2" s="570"/>
      <c r="USH2" s="570"/>
      <c r="USI2" s="570"/>
      <c r="USJ2" s="570"/>
      <c r="USK2" s="570"/>
      <c r="USL2" s="570"/>
      <c r="USM2" s="570"/>
      <c r="USN2" s="570"/>
      <c r="USO2" s="570"/>
      <c r="USP2" s="570"/>
      <c r="USQ2" s="570"/>
      <c r="USR2" s="570"/>
      <c r="USS2" s="570"/>
      <c r="UST2" s="570"/>
      <c r="USU2" s="570"/>
      <c r="USV2" s="570"/>
      <c r="USW2" s="570"/>
      <c r="USX2" s="570"/>
      <c r="USY2" s="570"/>
      <c r="USZ2" s="570"/>
      <c r="UTA2" s="570"/>
      <c r="UTB2" s="570"/>
      <c r="UTC2" s="570"/>
      <c r="UTD2" s="570"/>
      <c r="UTE2" s="570"/>
      <c r="UTF2" s="570"/>
      <c r="UTG2" s="570"/>
      <c r="UTH2" s="570"/>
      <c r="UTI2" s="570"/>
      <c r="UTJ2" s="570"/>
      <c r="UTK2" s="570"/>
      <c r="UTL2" s="570"/>
      <c r="UTM2" s="570"/>
      <c r="UTN2" s="570"/>
      <c r="UTO2" s="570"/>
      <c r="UTP2" s="570"/>
      <c r="UTQ2" s="570"/>
      <c r="UTR2" s="570"/>
      <c r="UTS2" s="570"/>
      <c r="UTT2" s="570"/>
      <c r="UTU2" s="570"/>
      <c r="UTV2" s="570"/>
      <c r="UTW2" s="570"/>
      <c r="UTX2" s="570"/>
      <c r="UTY2" s="570"/>
      <c r="UTZ2" s="570"/>
      <c r="UUA2" s="570"/>
      <c r="UUB2" s="570"/>
      <c r="UUC2" s="570"/>
      <c r="UUD2" s="570"/>
      <c r="UUE2" s="570"/>
      <c r="UUF2" s="570"/>
      <c r="UUG2" s="570"/>
      <c r="UUH2" s="570"/>
      <c r="UUI2" s="570"/>
      <c r="UUJ2" s="570"/>
      <c r="UUK2" s="570"/>
      <c r="UUL2" s="570"/>
      <c r="UUM2" s="570"/>
      <c r="UUN2" s="570"/>
      <c r="UUO2" s="570"/>
      <c r="UUP2" s="570"/>
      <c r="UUQ2" s="570"/>
      <c r="UUR2" s="570"/>
      <c r="UUS2" s="570"/>
      <c r="UUT2" s="570"/>
      <c r="UUU2" s="570"/>
      <c r="UUV2" s="570"/>
      <c r="UUW2" s="570"/>
      <c r="UUX2" s="570"/>
      <c r="UUY2" s="570"/>
      <c r="UUZ2" s="570"/>
      <c r="UVA2" s="570"/>
      <c r="UVB2" s="570"/>
      <c r="UVC2" s="570"/>
      <c r="UVD2" s="570"/>
      <c r="UVE2" s="570"/>
      <c r="UVF2" s="570"/>
      <c r="UVG2" s="570"/>
      <c r="UVH2" s="570"/>
      <c r="UVI2" s="570"/>
      <c r="UVJ2" s="570"/>
      <c r="UVK2" s="570"/>
      <c r="UVL2" s="570"/>
      <c r="UVM2" s="570"/>
      <c r="UVN2" s="570"/>
      <c r="UVO2" s="570"/>
      <c r="UVP2" s="570"/>
      <c r="UVQ2" s="570"/>
      <c r="UVR2" s="570"/>
      <c r="UVS2" s="570"/>
      <c r="UVT2" s="570"/>
      <c r="UVU2" s="570"/>
      <c r="UVV2" s="570"/>
      <c r="UVW2" s="570"/>
      <c r="UVX2" s="570"/>
      <c r="UVY2" s="570"/>
      <c r="UVZ2" s="570"/>
      <c r="UWA2" s="570"/>
      <c r="UWB2" s="570"/>
      <c r="UWC2" s="570"/>
      <c r="UWD2" s="570"/>
      <c r="UWE2" s="570"/>
      <c r="UWF2" s="570"/>
      <c r="UWG2" s="570"/>
      <c r="UWH2" s="570"/>
      <c r="UWI2" s="570"/>
      <c r="UWJ2" s="570"/>
      <c r="UWK2" s="570"/>
      <c r="UWL2" s="570"/>
      <c r="UWM2" s="570"/>
      <c r="UWN2" s="570"/>
      <c r="UWO2" s="570"/>
      <c r="UWP2" s="570"/>
      <c r="UWQ2" s="570"/>
      <c r="UWR2" s="570"/>
      <c r="UWS2" s="570"/>
      <c r="UWT2" s="570"/>
      <c r="UWU2" s="570"/>
      <c r="UWV2" s="570"/>
      <c r="UWW2" s="570"/>
      <c r="UWX2" s="570"/>
      <c r="UWY2" s="570"/>
      <c r="UWZ2" s="570"/>
      <c r="UXA2" s="570"/>
      <c r="UXB2" s="570"/>
      <c r="UXC2" s="570"/>
      <c r="UXD2" s="570"/>
      <c r="UXE2" s="570"/>
      <c r="UXF2" s="570"/>
      <c r="UXG2" s="570"/>
      <c r="UXH2" s="570"/>
      <c r="UXI2" s="570"/>
      <c r="UXJ2" s="570"/>
      <c r="UXK2" s="570"/>
      <c r="UXL2" s="570"/>
      <c r="UXM2" s="570"/>
      <c r="UXN2" s="570"/>
      <c r="UXO2" s="570"/>
      <c r="UXP2" s="570"/>
      <c r="UXQ2" s="570"/>
      <c r="UXR2" s="570"/>
      <c r="UXS2" s="570"/>
      <c r="UXT2" s="570"/>
      <c r="UXU2" s="570"/>
      <c r="UXV2" s="570"/>
      <c r="UXW2" s="570"/>
      <c r="UXX2" s="570"/>
      <c r="UXY2" s="570"/>
      <c r="UXZ2" s="570"/>
      <c r="UYA2" s="570"/>
      <c r="UYB2" s="570"/>
      <c r="UYC2" s="570"/>
      <c r="UYD2" s="570"/>
      <c r="UYE2" s="570"/>
      <c r="UYF2" s="570"/>
      <c r="UYG2" s="570"/>
      <c r="UYH2" s="570"/>
      <c r="UYI2" s="570"/>
      <c r="UYJ2" s="570"/>
      <c r="UYK2" s="570"/>
      <c r="UYL2" s="570"/>
      <c r="UYM2" s="570"/>
      <c r="UYN2" s="570"/>
      <c r="UYO2" s="570"/>
      <c r="UYP2" s="570"/>
      <c r="UYQ2" s="570"/>
      <c r="UYR2" s="570"/>
      <c r="UYS2" s="570"/>
      <c r="UYT2" s="570"/>
      <c r="UYU2" s="570"/>
      <c r="UYV2" s="570"/>
      <c r="UYW2" s="570"/>
      <c r="UYX2" s="570"/>
      <c r="UYY2" s="570"/>
      <c r="UYZ2" s="570"/>
      <c r="UZA2" s="570"/>
      <c r="UZB2" s="570"/>
      <c r="UZC2" s="570"/>
      <c r="UZD2" s="570"/>
      <c r="UZE2" s="570"/>
      <c r="UZF2" s="570"/>
      <c r="UZG2" s="570"/>
      <c r="UZH2" s="570"/>
      <c r="UZI2" s="570"/>
      <c r="UZJ2" s="570"/>
      <c r="UZK2" s="570"/>
      <c r="UZL2" s="570"/>
      <c r="UZM2" s="570"/>
      <c r="UZN2" s="570"/>
      <c r="UZO2" s="570"/>
      <c r="UZP2" s="570"/>
      <c r="UZQ2" s="570"/>
      <c r="UZR2" s="570"/>
      <c r="UZS2" s="570"/>
      <c r="UZT2" s="570"/>
      <c r="UZU2" s="570"/>
      <c r="UZV2" s="570"/>
      <c r="UZW2" s="570"/>
      <c r="UZX2" s="570"/>
      <c r="UZY2" s="570"/>
      <c r="UZZ2" s="570"/>
      <c r="VAA2" s="570"/>
      <c r="VAB2" s="570"/>
      <c r="VAC2" s="570"/>
      <c r="VAD2" s="570"/>
      <c r="VAE2" s="570"/>
      <c r="VAF2" s="570"/>
      <c r="VAG2" s="570"/>
      <c r="VAH2" s="570"/>
      <c r="VAI2" s="570"/>
      <c r="VAJ2" s="570"/>
      <c r="VAK2" s="570"/>
      <c r="VAL2" s="570"/>
      <c r="VAM2" s="570"/>
      <c r="VAN2" s="570"/>
      <c r="VAO2" s="570"/>
      <c r="VAP2" s="570"/>
      <c r="VAQ2" s="570"/>
      <c r="VAR2" s="570"/>
      <c r="VAS2" s="570"/>
      <c r="VAT2" s="570"/>
      <c r="VAU2" s="570"/>
      <c r="VAV2" s="570"/>
      <c r="VAW2" s="570"/>
      <c r="VAX2" s="570"/>
      <c r="VAY2" s="570"/>
      <c r="VAZ2" s="570"/>
      <c r="VBA2" s="570"/>
      <c r="VBB2" s="570"/>
      <c r="VBC2" s="570"/>
      <c r="VBD2" s="570"/>
      <c r="VBE2" s="570"/>
      <c r="VBF2" s="570"/>
      <c r="VBG2" s="570"/>
      <c r="VBH2" s="570"/>
      <c r="VBI2" s="570"/>
      <c r="VBJ2" s="570"/>
      <c r="VBK2" s="570"/>
      <c r="VBL2" s="570"/>
      <c r="VBM2" s="570"/>
      <c r="VBN2" s="570"/>
      <c r="VBO2" s="570"/>
      <c r="VBP2" s="570"/>
      <c r="VBQ2" s="570"/>
      <c r="VBR2" s="570"/>
      <c r="VBS2" s="570"/>
      <c r="VBT2" s="570"/>
      <c r="VBU2" s="570"/>
      <c r="VBV2" s="570"/>
      <c r="VBW2" s="570"/>
      <c r="VBX2" s="570"/>
      <c r="VBY2" s="570"/>
      <c r="VBZ2" s="570"/>
      <c r="VCA2" s="570"/>
      <c r="VCB2" s="570"/>
      <c r="VCC2" s="570"/>
      <c r="VCD2" s="570"/>
      <c r="VCE2" s="570"/>
      <c r="VCF2" s="570"/>
      <c r="VCG2" s="570"/>
      <c r="VCH2" s="570"/>
      <c r="VCI2" s="570"/>
      <c r="VCJ2" s="570"/>
      <c r="VCK2" s="570"/>
      <c r="VCL2" s="570"/>
      <c r="VCM2" s="570"/>
      <c r="VCN2" s="570"/>
      <c r="VCO2" s="570"/>
      <c r="VCP2" s="570"/>
      <c r="VCQ2" s="570"/>
      <c r="VCR2" s="570"/>
      <c r="VCS2" s="570"/>
      <c r="VCT2" s="570"/>
      <c r="VCU2" s="570"/>
      <c r="VCV2" s="570"/>
      <c r="VCW2" s="570"/>
      <c r="VCX2" s="570"/>
      <c r="VCY2" s="570"/>
      <c r="VCZ2" s="570"/>
      <c r="VDA2" s="570"/>
      <c r="VDB2" s="570"/>
      <c r="VDC2" s="570"/>
      <c r="VDD2" s="570"/>
      <c r="VDE2" s="570"/>
      <c r="VDF2" s="570"/>
      <c r="VDG2" s="570"/>
      <c r="VDH2" s="570"/>
      <c r="VDI2" s="570"/>
      <c r="VDJ2" s="570"/>
      <c r="VDK2" s="570"/>
      <c r="VDL2" s="570"/>
      <c r="VDM2" s="570"/>
      <c r="VDN2" s="570"/>
      <c r="VDO2" s="570"/>
      <c r="VDP2" s="570"/>
      <c r="VDQ2" s="570"/>
      <c r="VDR2" s="570"/>
      <c r="VDS2" s="570"/>
      <c r="VDT2" s="570"/>
      <c r="VDU2" s="570"/>
      <c r="VDV2" s="570"/>
      <c r="VDW2" s="570"/>
      <c r="VDX2" s="570"/>
      <c r="VDY2" s="570"/>
      <c r="VDZ2" s="570"/>
      <c r="VEA2" s="570"/>
      <c r="VEB2" s="570"/>
      <c r="VEC2" s="570"/>
      <c r="VED2" s="570"/>
      <c r="VEE2" s="570"/>
      <c r="VEF2" s="570"/>
      <c r="VEG2" s="570"/>
      <c r="VEH2" s="570"/>
      <c r="VEI2" s="570"/>
      <c r="VEJ2" s="570"/>
      <c r="VEK2" s="570"/>
      <c r="VEL2" s="570"/>
      <c r="VEM2" s="570"/>
      <c r="VEN2" s="570"/>
      <c r="VEO2" s="570"/>
      <c r="VEP2" s="570"/>
      <c r="VEQ2" s="570"/>
      <c r="VER2" s="570"/>
      <c r="VES2" s="570"/>
      <c r="VET2" s="570"/>
      <c r="VEU2" s="570"/>
      <c r="VEV2" s="570"/>
      <c r="VEW2" s="570"/>
      <c r="VEX2" s="570"/>
      <c r="VEY2" s="570"/>
      <c r="VEZ2" s="570"/>
      <c r="VFA2" s="570"/>
      <c r="VFB2" s="570"/>
      <c r="VFC2" s="570"/>
      <c r="VFD2" s="570"/>
      <c r="VFE2" s="570"/>
      <c r="VFF2" s="570"/>
      <c r="VFG2" s="570"/>
      <c r="VFH2" s="570"/>
      <c r="VFI2" s="570"/>
      <c r="VFJ2" s="570"/>
      <c r="VFK2" s="570"/>
      <c r="VFL2" s="570"/>
      <c r="VFM2" s="570"/>
      <c r="VFN2" s="570"/>
      <c r="VFO2" s="570"/>
      <c r="VFP2" s="570"/>
      <c r="VFQ2" s="570"/>
      <c r="VFR2" s="570"/>
      <c r="VFS2" s="570"/>
      <c r="VFT2" s="570"/>
      <c r="VFU2" s="570"/>
      <c r="VFV2" s="570"/>
      <c r="VFW2" s="570"/>
      <c r="VFX2" s="570"/>
      <c r="VFY2" s="570"/>
      <c r="VFZ2" s="570"/>
      <c r="VGA2" s="570"/>
      <c r="VGB2" s="570"/>
      <c r="VGC2" s="570"/>
      <c r="VGD2" s="570"/>
      <c r="VGE2" s="570"/>
      <c r="VGF2" s="570"/>
      <c r="VGG2" s="570"/>
      <c r="VGH2" s="570"/>
      <c r="VGI2" s="570"/>
      <c r="VGJ2" s="570"/>
      <c r="VGK2" s="570"/>
      <c r="VGL2" s="570"/>
      <c r="VGM2" s="570"/>
      <c r="VGN2" s="570"/>
      <c r="VGO2" s="570"/>
      <c r="VGP2" s="570"/>
      <c r="VGQ2" s="570"/>
      <c r="VGR2" s="570"/>
      <c r="VGS2" s="570"/>
      <c r="VGT2" s="570"/>
      <c r="VGU2" s="570"/>
      <c r="VGV2" s="570"/>
      <c r="VGW2" s="570"/>
      <c r="VGX2" s="570"/>
      <c r="VGY2" s="570"/>
      <c r="VGZ2" s="570"/>
      <c r="VHA2" s="570"/>
      <c r="VHB2" s="570"/>
      <c r="VHC2" s="570"/>
      <c r="VHD2" s="570"/>
      <c r="VHE2" s="570"/>
      <c r="VHF2" s="570"/>
      <c r="VHG2" s="570"/>
      <c r="VHH2" s="570"/>
      <c r="VHI2" s="570"/>
      <c r="VHJ2" s="570"/>
      <c r="VHK2" s="570"/>
      <c r="VHL2" s="570"/>
      <c r="VHM2" s="570"/>
      <c r="VHN2" s="570"/>
      <c r="VHO2" s="570"/>
      <c r="VHP2" s="570"/>
      <c r="VHQ2" s="570"/>
      <c r="VHR2" s="570"/>
      <c r="VHS2" s="570"/>
      <c r="VHT2" s="570"/>
      <c r="VHU2" s="570"/>
      <c r="VHV2" s="570"/>
      <c r="VHW2" s="570"/>
      <c r="VHX2" s="570"/>
      <c r="VHY2" s="570"/>
      <c r="VHZ2" s="570"/>
      <c r="VIA2" s="570"/>
      <c r="VIB2" s="570"/>
      <c r="VIC2" s="570"/>
      <c r="VID2" s="570"/>
      <c r="VIE2" s="570"/>
      <c r="VIF2" s="570"/>
      <c r="VIG2" s="570"/>
      <c r="VIH2" s="570"/>
      <c r="VII2" s="570"/>
      <c r="VIJ2" s="570"/>
      <c r="VIK2" s="570"/>
      <c r="VIL2" s="570"/>
      <c r="VIM2" s="570"/>
      <c r="VIN2" s="570"/>
      <c r="VIO2" s="570"/>
      <c r="VIP2" s="570"/>
      <c r="VIQ2" s="570"/>
      <c r="VIR2" s="570"/>
      <c r="VIS2" s="570"/>
      <c r="VIT2" s="570"/>
      <c r="VIU2" s="570"/>
      <c r="VIV2" s="570"/>
      <c r="VIW2" s="570"/>
      <c r="VIX2" s="570"/>
      <c r="VIY2" s="570"/>
      <c r="VIZ2" s="570"/>
      <c r="VJA2" s="570"/>
      <c r="VJB2" s="570"/>
      <c r="VJC2" s="570"/>
      <c r="VJD2" s="570"/>
      <c r="VJE2" s="570"/>
      <c r="VJF2" s="570"/>
      <c r="VJG2" s="570"/>
      <c r="VJH2" s="570"/>
      <c r="VJI2" s="570"/>
      <c r="VJJ2" s="570"/>
      <c r="VJK2" s="570"/>
      <c r="VJL2" s="570"/>
      <c r="VJM2" s="570"/>
      <c r="VJN2" s="570"/>
      <c r="VJO2" s="570"/>
      <c r="VJP2" s="570"/>
      <c r="VJQ2" s="570"/>
      <c r="VJR2" s="570"/>
      <c r="VJS2" s="570"/>
      <c r="VJT2" s="570"/>
      <c r="VJU2" s="570"/>
      <c r="VJV2" s="570"/>
      <c r="VJW2" s="570"/>
      <c r="VJX2" s="570"/>
      <c r="VJY2" s="570"/>
      <c r="VJZ2" s="570"/>
      <c r="VKA2" s="570"/>
      <c r="VKB2" s="570"/>
      <c r="VKC2" s="570"/>
      <c r="VKD2" s="570"/>
      <c r="VKE2" s="570"/>
      <c r="VKF2" s="570"/>
      <c r="VKG2" s="570"/>
      <c r="VKH2" s="570"/>
      <c r="VKI2" s="570"/>
      <c r="VKJ2" s="570"/>
      <c r="VKK2" s="570"/>
      <c r="VKL2" s="570"/>
      <c r="VKM2" s="570"/>
      <c r="VKN2" s="570"/>
      <c r="VKO2" s="570"/>
      <c r="VKP2" s="570"/>
      <c r="VKQ2" s="570"/>
      <c r="VKR2" s="570"/>
      <c r="VKS2" s="570"/>
      <c r="VKT2" s="570"/>
      <c r="VKU2" s="570"/>
      <c r="VKV2" s="570"/>
      <c r="VKW2" s="570"/>
      <c r="VKX2" s="570"/>
      <c r="VKY2" s="570"/>
      <c r="VKZ2" s="570"/>
      <c r="VLA2" s="570"/>
      <c r="VLB2" s="570"/>
      <c r="VLC2" s="570"/>
      <c r="VLD2" s="570"/>
      <c r="VLE2" s="570"/>
      <c r="VLF2" s="570"/>
      <c r="VLG2" s="570"/>
      <c r="VLH2" s="570"/>
      <c r="VLI2" s="570"/>
      <c r="VLJ2" s="570"/>
      <c r="VLK2" s="570"/>
      <c r="VLL2" s="570"/>
      <c r="VLM2" s="570"/>
      <c r="VLN2" s="570"/>
      <c r="VLO2" s="570"/>
      <c r="VLP2" s="570"/>
      <c r="VLQ2" s="570"/>
      <c r="VLR2" s="570"/>
      <c r="VLS2" s="570"/>
      <c r="VLT2" s="570"/>
      <c r="VLU2" s="570"/>
      <c r="VLV2" s="570"/>
      <c r="VLW2" s="570"/>
      <c r="VLX2" s="570"/>
      <c r="VLY2" s="570"/>
      <c r="VLZ2" s="570"/>
      <c r="VMA2" s="570"/>
      <c r="VMB2" s="570"/>
      <c r="VMC2" s="570"/>
      <c r="VMD2" s="570"/>
      <c r="VME2" s="570"/>
      <c r="VMF2" s="570"/>
      <c r="VMG2" s="570"/>
      <c r="VMH2" s="570"/>
      <c r="VMI2" s="570"/>
      <c r="VMJ2" s="570"/>
      <c r="VMK2" s="570"/>
      <c r="VML2" s="570"/>
      <c r="VMM2" s="570"/>
      <c r="VMN2" s="570"/>
      <c r="VMO2" s="570"/>
      <c r="VMP2" s="570"/>
      <c r="VMQ2" s="570"/>
      <c r="VMR2" s="570"/>
      <c r="VMS2" s="570"/>
      <c r="VMT2" s="570"/>
      <c r="VMU2" s="570"/>
      <c r="VMV2" s="570"/>
      <c r="VMW2" s="570"/>
      <c r="VMX2" s="570"/>
      <c r="VMY2" s="570"/>
      <c r="VMZ2" s="570"/>
      <c r="VNA2" s="570"/>
      <c r="VNB2" s="570"/>
      <c r="VNC2" s="570"/>
      <c r="VND2" s="570"/>
      <c r="VNE2" s="570"/>
      <c r="VNF2" s="570"/>
      <c r="VNG2" s="570"/>
      <c r="VNH2" s="570"/>
      <c r="VNI2" s="570"/>
      <c r="VNJ2" s="570"/>
      <c r="VNK2" s="570"/>
      <c r="VNL2" s="570"/>
      <c r="VNM2" s="570"/>
      <c r="VNN2" s="570"/>
      <c r="VNO2" s="570"/>
      <c r="VNP2" s="570"/>
      <c r="VNQ2" s="570"/>
      <c r="VNR2" s="570"/>
      <c r="VNS2" s="570"/>
      <c r="VNT2" s="570"/>
      <c r="VNU2" s="570"/>
      <c r="VNV2" s="570"/>
      <c r="VNW2" s="570"/>
      <c r="VNX2" s="570"/>
      <c r="VNY2" s="570"/>
      <c r="VNZ2" s="570"/>
      <c r="VOA2" s="570"/>
      <c r="VOB2" s="570"/>
      <c r="VOC2" s="570"/>
      <c r="VOD2" s="570"/>
      <c r="VOE2" s="570"/>
      <c r="VOF2" s="570"/>
      <c r="VOG2" s="570"/>
      <c r="VOH2" s="570"/>
      <c r="VOI2" s="570"/>
      <c r="VOJ2" s="570"/>
      <c r="VOK2" s="570"/>
      <c r="VOL2" s="570"/>
      <c r="VOM2" s="570"/>
      <c r="VON2" s="570"/>
      <c r="VOO2" s="570"/>
      <c r="VOP2" s="570"/>
      <c r="VOQ2" s="570"/>
      <c r="VOR2" s="570"/>
      <c r="VOS2" s="570"/>
      <c r="VOT2" s="570"/>
      <c r="VOU2" s="570"/>
      <c r="VOV2" s="570"/>
      <c r="VOW2" s="570"/>
      <c r="VOX2" s="570"/>
      <c r="VOY2" s="570"/>
      <c r="VOZ2" s="570"/>
      <c r="VPA2" s="570"/>
      <c r="VPB2" s="570"/>
      <c r="VPC2" s="570"/>
      <c r="VPD2" s="570"/>
      <c r="VPE2" s="570"/>
      <c r="VPF2" s="570"/>
      <c r="VPG2" s="570"/>
      <c r="VPH2" s="570"/>
      <c r="VPI2" s="570"/>
      <c r="VPJ2" s="570"/>
      <c r="VPK2" s="570"/>
      <c r="VPL2" s="570"/>
      <c r="VPM2" s="570"/>
      <c r="VPN2" s="570"/>
      <c r="VPO2" s="570"/>
      <c r="VPP2" s="570"/>
      <c r="VPQ2" s="570"/>
      <c r="VPR2" s="570"/>
      <c r="VPS2" s="570"/>
      <c r="VPT2" s="570"/>
      <c r="VPU2" s="570"/>
      <c r="VPV2" s="570"/>
      <c r="VPW2" s="570"/>
      <c r="VPX2" s="570"/>
      <c r="VPY2" s="570"/>
      <c r="VPZ2" s="570"/>
      <c r="VQA2" s="570"/>
      <c r="VQB2" s="570"/>
      <c r="VQC2" s="570"/>
      <c r="VQD2" s="570"/>
      <c r="VQE2" s="570"/>
      <c r="VQF2" s="570"/>
      <c r="VQG2" s="570"/>
      <c r="VQH2" s="570"/>
      <c r="VQI2" s="570"/>
      <c r="VQJ2" s="570"/>
      <c r="VQK2" s="570"/>
      <c r="VQL2" s="570"/>
      <c r="VQM2" s="570"/>
      <c r="VQN2" s="570"/>
      <c r="VQO2" s="570"/>
      <c r="VQP2" s="570"/>
      <c r="VQQ2" s="570"/>
      <c r="VQR2" s="570"/>
      <c r="VQS2" s="570"/>
      <c r="VQT2" s="570"/>
      <c r="VQU2" s="570"/>
      <c r="VQV2" s="570"/>
      <c r="VQW2" s="570"/>
      <c r="VQX2" s="570"/>
      <c r="VQY2" s="570"/>
      <c r="VQZ2" s="570"/>
      <c r="VRA2" s="570"/>
      <c r="VRB2" s="570"/>
      <c r="VRC2" s="570"/>
      <c r="VRD2" s="570"/>
      <c r="VRE2" s="570"/>
      <c r="VRF2" s="570"/>
      <c r="VRG2" s="570"/>
      <c r="VRH2" s="570"/>
      <c r="VRI2" s="570"/>
      <c r="VRJ2" s="570"/>
      <c r="VRK2" s="570"/>
      <c r="VRL2" s="570"/>
      <c r="VRM2" s="570"/>
      <c r="VRN2" s="570"/>
      <c r="VRO2" s="570"/>
      <c r="VRP2" s="570"/>
      <c r="VRQ2" s="570"/>
      <c r="VRR2" s="570"/>
      <c r="VRS2" s="570"/>
      <c r="VRT2" s="570"/>
      <c r="VRU2" s="570"/>
      <c r="VRV2" s="570"/>
      <c r="VRW2" s="570"/>
      <c r="VRX2" s="570"/>
      <c r="VRY2" s="570"/>
      <c r="VRZ2" s="570"/>
      <c r="VSA2" s="570"/>
      <c r="VSB2" s="570"/>
      <c r="VSC2" s="570"/>
      <c r="VSD2" s="570"/>
      <c r="VSE2" s="570"/>
      <c r="VSF2" s="570"/>
      <c r="VSG2" s="570"/>
      <c r="VSH2" s="570"/>
      <c r="VSI2" s="570"/>
      <c r="VSJ2" s="570"/>
      <c r="VSK2" s="570"/>
      <c r="VSL2" s="570"/>
      <c r="VSM2" s="570"/>
      <c r="VSN2" s="570"/>
      <c r="VSO2" s="570"/>
      <c r="VSP2" s="570"/>
      <c r="VSQ2" s="570"/>
      <c r="VSR2" s="570"/>
      <c r="VSS2" s="570"/>
      <c r="VST2" s="570"/>
      <c r="VSU2" s="570"/>
      <c r="VSV2" s="570"/>
      <c r="VSW2" s="570"/>
      <c r="VSX2" s="570"/>
      <c r="VSY2" s="570"/>
      <c r="VSZ2" s="570"/>
      <c r="VTA2" s="570"/>
      <c r="VTB2" s="570"/>
      <c r="VTC2" s="570"/>
      <c r="VTD2" s="570"/>
      <c r="VTE2" s="570"/>
      <c r="VTF2" s="570"/>
      <c r="VTG2" s="570"/>
      <c r="VTH2" s="570"/>
      <c r="VTI2" s="570"/>
      <c r="VTJ2" s="570"/>
      <c r="VTK2" s="570"/>
      <c r="VTL2" s="570"/>
      <c r="VTM2" s="570"/>
      <c r="VTN2" s="570"/>
      <c r="VTO2" s="570"/>
      <c r="VTP2" s="570"/>
      <c r="VTQ2" s="570"/>
      <c r="VTR2" s="570"/>
      <c r="VTS2" s="570"/>
      <c r="VTT2" s="570"/>
      <c r="VTU2" s="570"/>
      <c r="VTV2" s="570"/>
      <c r="VTW2" s="570"/>
      <c r="VTX2" s="570"/>
      <c r="VTY2" s="570"/>
      <c r="VTZ2" s="570"/>
      <c r="VUA2" s="570"/>
      <c r="VUB2" s="570"/>
      <c r="VUC2" s="570"/>
      <c r="VUD2" s="570"/>
      <c r="VUE2" s="570"/>
      <c r="VUF2" s="570"/>
      <c r="VUG2" s="570"/>
      <c r="VUH2" s="570"/>
      <c r="VUI2" s="570"/>
      <c r="VUJ2" s="570"/>
      <c r="VUK2" s="570"/>
      <c r="VUL2" s="570"/>
      <c r="VUM2" s="570"/>
      <c r="VUN2" s="570"/>
      <c r="VUO2" s="570"/>
      <c r="VUP2" s="570"/>
      <c r="VUQ2" s="570"/>
      <c r="VUR2" s="570"/>
      <c r="VUS2" s="570"/>
      <c r="VUT2" s="570"/>
      <c r="VUU2" s="570"/>
      <c r="VUV2" s="570"/>
      <c r="VUW2" s="570"/>
      <c r="VUX2" s="570"/>
      <c r="VUY2" s="570"/>
      <c r="VUZ2" s="570"/>
      <c r="VVA2" s="570"/>
      <c r="VVB2" s="570"/>
      <c r="VVC2" s="570"/>
      <c r="VVD2" s="570"/>
      <c r="VVE2" s="570"/>
      <c r="VVF2" s="570"/>
      <c r="VVG2" s="570"/>
      <c r="VVH2" s="570"/>
      <c r="VVI2" s="570"/>
      <c r="VVJ2" s="570"/>
      <c r="VVK2" s="570"/>
      <c r="VVL2" s="570"/>
      <c r="VVM2" s="570"/>
      <c r="VVN2" s="570"/>
      <c r="VVO2" s="570"/>
      <c r="VVP2" s="570"/>
      <c r="VVQ2" s="570"/>
      <c r="VVR2" s="570"/>
      <c r="VVS2" s="570"/>
      <c r="VVT2" s="570"/>
      <c r="VVU2" s="570"/>
      <c r="VVV2" s="570"/>
      <c r="VVW2" s="570"/>
      <c r="VVX2" s="570"/>
      <c r="VVY2" s="570"/>
      <c r="VVZ2" s="570"/>
      <c r="VWA2" s="570"/>
      <c r="VWB2" s="570"/>
      <c r="VWC2" s="570"/>
      <c r="VWD2" s="570"/>
      <c r="VWE2" s="570"/>
      <c r="VWF2" s="570"/>
      <c r="VWG2" s="570"/>
      <c r="VWH2" s="570"/>
      <c r="VWI2" s="570"/>
      <c r="VWJ2" s="570"/>
      <c r="VWK2" s="570"/>
      <c r="VWL2" s="570"/>
      <c r="VWM2" s="570"/>
      <c r="VWN2" s="570"/>
      <c r="VWO2" s="570"/>
      <c r="VWP2" s="570"/>
      <c r="VWQ2" s="570"/>
      <c r="VWR2" s="570"/>
      <c r="VWS2" s="570"/>
      <c r="VWT2" s="570"/>
      <c r="VWU2" s="570"/>
      <c r="VWV2" s="570"/>
      <c r="VWW2" s="570"/>
      <c r="VWX2" s="570"/>
      <c r="VWY2" s="570"/>
      <c r="VWZ2" s="570"/>
      <c r="VXA2" s="570"/>
      <c r="VXB2" s="570"/>
      <c r="VXC2" s="570"/>
      <c r="VXD2" s="570"/>
      <c r="VXE2" s="570"/>
      <c r="VXF2" s="570"/>
      <c r="VXG2" s="570"/>
      <c r="VXH2" s="570"/>
      <c r="VXI2" s="570"/>
      <c r="VXJ2" s="570"/>
      <c r="VXK2" s="570"/>
      <c r="VXL2" s="570"/>
      <c r="VXM2" s="570"/>
      <c r="VXN2" s="570"/>
      <c r="VXO2" s="570"/>
      <c r="VXP2" s="570"/>
      <c r="VXQ2" s="570"/>
      <c r="VXR2" s="570"/>
      <c r="VXS2" s="570"/>
      <c r="VXT2" s="570"/>
      <c r="VXU2" s="570"/>
      <c r="VXV2" s="570"/>
      <c r="VXW2" s="570"/>
      <c r="VXX2" s="570"/>
      <c r="VXY2" s="570"/>
      <c r="VXZ2" s="570"/>
      <c r="VYA2" s="570"/>
      <c r="VYB2" s="570"/>
      <c r="VYC2" s="570"/>
      <c r="VYD2" s="570"/>
      <c r="VYE2" s="570"/>
      <c r="VYF2" s="570"/>
      <c r="VYG2" s="570"/>
      <c r="VYH2" s="570"/>
      <c r="VYI2" s="570"/>
      <c r="VYJ2" s="570"/>
      <c r="VYK2" s="570"/>
      <c r="VYL2" s="570"/>
      <c r="VYM2" s="570"/>
      <c r="VYN2" s="570"/>
      <c r="VYO2" s="570"/>
      <c r="VYP2" s="570"/>
      <c r="VYQ2" s="570"/>
      <c r="VYR2" s="570"/>
      <c r="VYS2" s="570"/>
      <c r="VYT2" s="570"/>
      <c r="VYU2" s="570"/>
      <c r="VYV2" s="570"/>
      <c r="VYW2" s="570"/>
      <c r="VYX2" s="570"/>
      <c r="VYY2" s="570"/>
      <c r="VYZ2" s="570"/>
      <c r="VZA2" s="570"/>
      <c r="VZB2" s="570"/>
      <c r="VZC2" s="570"/>
      <c r="VZD2" s="570"/>
      <c r="VZE2" s="570"/>
      <c r="VZF2" s="570"/>
      <c r="VZG2" s="570"/>
      <c r="VZH2" s="570"/>
      <c r="VZI2" s="570"/>
      <c r="VZJ2" s="570"/>
      <c r="VZK2" s="570"/>
      <c r="VZL2" s="570"/>
      <c r="VZM2" s="570"/>
      <c r="VZN2" s="570"/>
      <c r="VZO2" s="570"/>
      <c r="VZP2" s="570"/>
      <c r="VZQ2" s="570"/>
      <c r="VZR2" s="570"/>
      <c r="VZS2" s="570"/>
      <c r="VZT2" s="570"/>
      <c r="VZU2" s="570"/>
      <c r="VZV2" s="570"/>
      <c r="VZW2" s="570"/>
      <c r="VZX2" s="570"/>
      <c r="VZY2" s="570"/>
      <c r="VZZ2" s="570"/>
      <c r="WAA2" s="570"/>
      <c r="WAB2" s="570"/>
      <c r="WAC2" s="570"/>
      <c r="WAD2" s="570"/>
      <c r="WAE2" s="570"/>
      <c r="WAF2" s="570"/>
      <c r="WAG2" s="570"/>
      <c r="WAH2" s="570"/>
      <c r="WAI2" s="570"/>
      <c r="WAJ2" s="570"/>
      <c r="WAK2" s="570"/>
      <c r="WAL2" s="570"/>
      <c r="WAM2" s="570"/>
      <c r="WAN2" s="570"/>
      <c r="WAO2" s="570"/>
      <c r="WAP2" s="570"/>
      <c r="WAQ2" s="570"/>
      <c r="WAR2" s="570"/>
      <c r="WAS2" s="570"/>
      <c r="WAT2" s="570"/>
      <c r="WAU2" s="570"/>
      <c r="WAV2" s="570"/>
      <c r="WAW2" s="570"/>
      <c r="WAX2" s="570"/>
      <c r="WAY2" s="570"/>
      <c r="WAZ2" s="570"/>
      <c r="WBA2" s="570"/>
      <c r="WBB2" s="570"/>
      <c r="WBC2" s="570"/>
      <c r="WBD2" s="570"/>
      <c r="WBE2" s="570"/>
      <c r="WBF2" s="570"/>
      <c r="WBG2" s="570"/>
      <c r="WBH2" s="570"/>
      <c r="WBI2" s="570"/>
      <c r="WBJ2" s="570"/>
      <c r="WBK2" s="570"/>
      <c r="WBL2" s="570"/>
      <c r="WBM2" s="570"/>
      <c r="WBN2" s="570"/>
      <c r="WBO2" s="570"/>
      <c r="WBP2" s="570"/>
      <c r="WBQ2" s="570"/>
      <c r="WBR2" s="570"/>
      <c r="WBS2" s="570"/>
      <c r="WBT2" s="570"/>
      <c r="WBU2" s="570"/>
      <c r="WBV2" s="570"/>
      <c r="WBW2" s="570"/>
      <c r="WBX2" s="570"/>
      <c r="WBY2" s="570"/>
      <c r="WBZ2" s="570"/>
      <c r="WCA2" s="570"/>
      <c r="WCB2" s="570"/>
      <c r="WCC2" s="570"/>
      <c r="WCD2" s="570"/>
      <c r="WCE2" s="570"/>
      <c r="WCF2" s="570"/>
      <c r="WCG2" s="570"/>
      <c r="WCH2" s="570"/>
      <c r="WCI2" s="570"/>
      <c r="WCJ2" s="570"/>
      <c r="WCK2" s="570"/>
      <c r="WCL2" s="570"/>
      <c r="WCM2" s="570"/>
      <c r="WCN2" s="570"/>
      <c r="WCO2" s="570"/>
      <c r="WCP2" s="570"/>
      <c r="WCQ2" s="570"/>
      <c r="WCR2" s="570"/>
      <c r="WCS2" s="570"/>
      <c r="WCT2" s="570"/>
      <c r="WCU2" s="570"/>
      <c r="WCV2" s="570"/>
      <c r="WCW2" s="570"/>
      <c r="WCX2" s="570"/>
      <c r="WCY2" s="570"/>
      <c r="WCZ2" s="570"/>
      <c r="WDA2" s="570"/>
      <c r="WDB2" s="570"/>
      <c r="WDC2" s="570"/>
      <c r="WDD2" s="570"/>
      <c r="WDE2" s="570"/>
      <c r="WDF2" s="570"/>
      <c r="WDG2" s="570"/>
      <c r="WDH2" s="570"/>
      <c r="WDI2" s="570"/>
      <c r="WDJ2" s="570"/>
      <c r="WDK2" s="570"/>
      <c r="WDL2" s="570"/>
      <c r="WDM2" s="570"/>
      <c r="WDN2" s="570"/>
      <c r="WDO2" s="570"/>
      <c r="WDP2" s="570"/>
      <c r="WDQ2" s="570"/>
      <c r="WDR2" s="570"/>
      <c r="WDS2" s="570"/>
      <c r="WDT2" s="570"/>
      <c r="WDU2" s="570"/>
      <c r="WDV2" s="570"/>
      <c r="WDW2" s="570"/>
      <c r="WDX2" s="570"/>
      <c r="WDY2" s="570"/>
      <c r="WDZ2" s="570"/>
      <c r="WEA2" s="570"/>
      <c r="WEB2" s="570"/>
      <c r="WEC2" s="570"/>
      <c r="WED2" s="570"/>
      <c r="WEE2" s="570"/>
      <c r="WEF2" s="570"/>
      <c r="WEG2" s="570"/>
      <c r="WEH2" s="570"/>
      <c r="WEI2" s="570"/>
      <c r="WEJ2" s="570"/>
      <c r="WEK2" s="570"/>
      <c r="WEL2" s="570"/>
      <c r="WEM2" s="570"/>
      <c r="WEN2" s="570"/>
      <c r="WEO2" s="570"/>
      <c r="WEP2" s="570"/>
      <c r="WEQ2" s="570"/>
      <c r="WER2" s="570"/>
      <c r="WES2" s="570"/>
      <c r="WET2" s="570"/>
      <c r="WEU2" s="570"/>
      <c r="WEV2" s="570"/>
      <c r="WEW2" s="570"/>
      <c r="WEX2" s="570"/>
      <c r="WEY2" s="570"/>
      <c r="WEZ2" s="570"/>
      <c r="WFA2" s="570"/>
      <c r="WFB2" s="570"/>
      <c r="WFC2" s="570"/>
      <c r="WFD2" s="570"/>
      <c r="WFE2" s="570"/>
      <c r="WFF2" s="570"/>
      <c r="WFG2" s="570"/>
      <c r="WFH2" s="570"/>
      <c r="WFI2" s="570"/>
      <c r="WFJ2" s="570"/>
      <c r="WFK2" s="570"/>
      <c r="WFL2" s="570"/>
      <c r="WFM2" s="570"/>
      <c r="WFN2" s="570"/>
      <c r="WFO2" s="570"/>
      <c r="WFP2" s="570"/>
      <c r="WFQ2" s="570"/>
      <c r="WFR2" s="570"/>
      <c r="WFS2" s="570"/>
      <c r="WFT2" s="570"/>
      <c r="WFU2" s="570"/>
      <c r="WFV2" s="570"/>
      <c r="WFW2" s="570"/>
      <c r="WFX2" s="570"/>
      <c r="WFY2" s="570"/>
      <c r="WFZ2" s="570"/>
      <c r="WGA2" s="570"/>
      <c r="WGB2" s="570"/>
      <c r="WGC2" s="570"/>
      <c r="WGD2" s="570"/>
      <c r="WGE2" s="570"/>
      <c r="WGF2" s="570"/>
      <c r="WGG2" s="570"/>
      <c r="WGH2" s="570"/>
      <c r="WGI2" s="570"/>
      <c r="WGJ2" s="570"/>
      <c r="WGK2" s="570"/>
      <c r="WGL2" s="570"/>
      <c r="WGM2" s="570"/>
      <c r="WGN2" s="570"/>
      <c r="WGO2" s="570"/>
      <c r="WGP2" s="570"/>
      <c r="WGQ2" s="570"/>
      <c r="WGR2" s="570"/>
      <c r="WGS2" s="570"/>
      <c r="WGT2" s="570"/>
      <c r="WGU2" s="570"/>
      <c r="WGV2" s="570"/>
      <c r="WGW2" s="570"/>
      <c r="WGX2" s="570"/>
      <c r="WGY2" s="570"/>
      <c r="WGZ2" s="570"/>
      <c r="WHA2" s="570"/>
      <c r="WHB2" s="570"/>
      <c r="WHC2" s="570"/>
      <c r="WHD2" s="570"/>
      <c r="WHE2" s="570"/>
      <c r="WHF2" s="570"/>
      <c r="WHG2" s="570"/>
      <c r="WHH2" s="570"/>
      <c r="WHI2" s="570"/>
      <c r="WHJ2" s="570"/>
      <c r="WHK2" s="570"/>
      <c r="WHL2" s="570"/>
      <c r="WHM2" s="570"/>
      <c r="WHN2" s="570"/>
      <c r="WHO2" s="570"/>
      <c r="WHP2" s="570"/>
      <c r="WHQ2" s="570"/>
      <c r="WHR2" s="570"/>
      <c r="WHS2" s="570"/>
      <c r="WHT2" s="570"/>
      <c r="WHU2" s="570"/>
      <c r="WHV2" s="570"/>
      <c r="WHW2" s="570"/>
      <c r="WHX2" s="570"/>
      <c r="WHY2" s="570"/>
      <c r="WHZ2" s="570"/>
      <c r="WIA2" s="570"/>
      <c r="WIB2" s="570"/>
      <c r="WIC2" s="570"/>
      <c r="WID2" s="570"/>
      <c r="WIE2" s="570"/>
      <c r="WIF2" s="570"/>
      <c r="WIG2" s="570"/>
      <c r="WIH2" s="570"/>
      <c r="WII2" s="570"/>
      <c r="WIJ2" s="570"/>
      <c r="WIK2" s="570"/>
      <c r="WIL2" s="570"/>
      <c r="WIM2" s="570"/>
      <c r="WIN2" s="570"/>
      <c r="WIO2" s="570"/>
      <c r="WIP2" s="570"/>
      <c r="WIQ2" s="570"/>
      <c r="WIR2" s="570"/>
      <c r="WIS2" s="570"/>
      <c r="WIT2" s="570"/>
      <c r="WIU2" s="570"/>
      <c r="WIV2" s="570"/>
      <c r="WIW2" s="570"/>
      <c r="WIX2" s="570"/>
      <c r="WIY2" s="570"/>
      <c r="WIZ2" s="570"/>
      <c r="WJA2" s="570"/>
      <c r="WJB2" s="570"/>
      <c r="WJC2" s="570"/>
      <c r="WJD2" s="570"/>
      <c r="WJE2" s="570"/>
      <c r="WJF2" s="570"/>
      <c r="WJG2" s="570"/>
      <c r="WJH2" s="570"/>
      <c r="WJI2" s="570"/>
      <c r="WJJ2" s="570"/>
      <c r="WJK2" s="570"/>
      <c r="WJL2" s="570"/>
      <c r="WJM2" s="570"/>
      <c r="WJN2" s="570"/>
      <c r="WJO2" s="570"/>
      <c r="WJP2" s="570"/>
      <c r="WJQ2" s="570"/>
      <c r="WJR2" s="570"/>
      <c r="WJS2" s="570"/>
      <c r="WJT2" s="570"/>
      <c r="WJU2" s="570"/>
      <c r="WJV2" s="570"/>
      <c r="WJW2" s="570"/>
      <c r="WJX2" s="570"/>
      <c r="WJY2" s="570"/>
      <c r="WJZ2" s="570"/>
      <c r="WKA2" s="570"/>
      <c r="WKB2" s="570"/>
      <c r="WKC2" s="570"/>
      <c r="WKD2" s="570"/>
      <c r="WKE2" s="570"/>
      <c r="WKF2" s="570"/>
      <c r="WKG2" s="570"/>
      <c r="WKH2" s="570"/>
      <c r="WKI2" s="570"/>
      <c r="WKJ2" s="570"/>
      <c r="WKK2" s="570"/>
      <c r="WKL2" s="570"/>
      <c r="WKM2" s="570"/>
      <c r="WKN2" s="570"/>
      <c r="WKO2" s="570"/>
      <c r="WKP2" s="570"/>
      <c r="WKQ2" s="570"/>
      <c r="WKR2" s="570"/>
      <c r="WKS2" s="570"/>
      <c r="WKT2" s="570"/>
      <c r="WKU2" s="570"/>
      <c r="WKV2" s="570"/>
      <c r="WKW2" s="570"/>
      <c r="WKX2" s="570"/>
      <c r="WKY2" s="570"/>
      <c r="WKZ2" s="570"/>
      <c r="WLA2" s="570"/>
      <c r="WLB2" s="570"/>
      <c r="WLC2" s="570"/>
      <c r="WLD2" s="570"/>
      <c r="WLE2" s="570"/>
      <c r="WLF2" s="570"/>
      <c r="WLG2" s="570"/>
      <c r="WLH2" s="570"/>
      <c r="WLI2" s="570"/>
      <c r="WLJ2" s="570"/>
      <c r="WLK2" s="570"/>
      <c r="WLL2" s="570"/>
      <c r="WLM2" s="570"/>
      <c r="WLN2" s="570"/>
      <c r="WLO2" s="570"/>
      <c r="WLP2" s="570"/>
      <c r="WLQ2" s="570"/>
      <c r="WLR2" s="570"/>
      <c r="WLS2" s="570"/>
      <c r="WLT2" s="570"/>
      <c r="WLU2" s="570"/>
      <c r="WLV2" s="570"/>
      <c r="WLW2" s="570"/>
      <c r="WLX2" s="570"/>
      <c r="WLY2" s="570"/>
      <c r="WLZ2" s="570"/>
      <c r="WMA2" s="570"/>
      <c r="WMB2" s="570"/>
      <c r="WMC2" s="570"/>
      <c r="WMD2" s="570"/>
      <c r="WME2" s="570"/>
      <c r="WMF2" s="570"/>
      <c r="WMG2" s="570"/>
      <c r="WMH2" s="570"/>
      <c r="WMI2" s="570"/>
      <c r="WMJ2" s="570"/>
      <c r="WMK2" s="570"/>
      <c r="WML2" s="570"/>
      <c r="WMM2" s="570"/>
      <c r="WMN2" s="570"/>
      <c r="WMO2" s="570"/>
      <c r="WMP2" s="570"/>
      <c r="WMQ2" s="570"/>
      <c r="WMR2" s="570"/>
      <c r="WMS2" s="570"/>
      <c r="WMT2" s="570"/>
      <c r="WMU2" s="570"/>
      <c r="WMV2" s="570"/>
      <c r="WMW2" s="570"/>
      <c r="WMX2" s="570"/>
      <c r="WMY2" s="570"/>
      <c r="WMZ2" s="570"/>
      <c r="WNA2" s="570"/>
      <c r="WNB2" s="570"/>
      <c r="WNC2" s="570"/>
      <c r="WND2" s="570"/>
      <c r="WNE2" s="570"/>
      <c r="WNF2" s="570"/>
      <c r="WNG2" s="570"/>
      <c r="WNH2" s="570"/>
      <c r="WNI2" s="570"/>
      <c r="WNJ2" s="570"/>
      <c r="WNK2" s="570"/>
      <c r="WNL2" s="570"/>
      <c r="WNM2" s="570"/>
      <c r="WNN2" s="570"/>
      <c r="WNO2" s="570"/>
      <c r="WNP2" s="570"/>
      <c r="WNQ2" s="570"/>
      <c r="WNR2" s="570"/>
      <c r="WNS2" s="570"/>
      <c r="WNT2" s="570"/>
      <c r="WNU2" s="570"/>
      <c r="WNV2" s="570"/>
      <c r="WNW2" s="570"/>
      <c r="WNX2" s="570"/>
      <c r="WNY2" s="570"/>
      <c r="WNZ2" s="570"/>
      <c r="WOA2" s="570"/>
      <c r="WOB2" s="570"/>
      <c r="WOC2" s="570"/>
      <c r="WOD2" s="570"/>
      <c r="WOE2" s="570"/>
      <c r="WOF2" s="570"/>
      <c r="WOG2" s="570"/>
      <c r="WOH2" s="570"/>
      <c r="WOI2" s="570"/>
      <c r="WOJ2" s="570"/>
      <c r="WOK2" s="570"/>
      <c r="WOL2" s="570"/>
      <c r="WOM2" s="570"/>
      <c r="WON2" s="570"/>
      <c r="WOO2" s="570"/>
      <c r="WOP2" s="570"/>
      <c r="WOQ2" s="570"/>
      <c r="WOR2" s="570"/>
      <c r="WOS2" s="570"/>
      <c r="WOT2" s="570"/>
      <c r="WOU2" s="570"/>
      <c r="WOV2" s="570"/>
      <c r="WOW2" s="570"/>
      <c r="WOX2" s="570"/>
      <c r="WOY2" s="570"/>
      <c r="WOZ2" s="570"/>
      <c r="WPA2" s="570"/>
      <c r="WPB2" s="570"/>
      <c r="WPC2" s="570"/>
      <c r="WPD2" s="570"/>
      <c r="WPE2" s="570"/>
      <c r="WPF2" s="570"/>
      <c r="WPG2" s="570"/>
      <c r="WPH2" s="570"/>
      <c r="WPI2" s="570"/>
      <c r="WPJ2" s="570"/>
      <c r="WPK2" s="570"/>
      <c r="WPL2" s="570"/>
      <c r="WPM2" s="570"/>
      <c r="WPN2" s="570"/>
      <c r="WPO2" s="570"/>
      <c r="WPP2" s="570"/>
      <c r="WPQ2" s="570"/>
      <c r="WPR2" s="570"/>
      <c r="WPS2" s="570"/>
      <c r="WPT2" s="570"/>
      <c r="WPU2" s="570"/>
      <c r="WPV2" s="570"/>
      <c r="WPW2" s="570"/>
      <c r="WPX2" s="570"/>
      <c r="WPY2" s="570"/>
      <c r="WPZ2" s="570"/>
      <c r="WQA2" s="570"/>
      <c r="WQB2" s="570"/>
      <c r="WQC2" s="570"/>
      <c r="WQD2" s="570"/>
      <c r="WQE2" s="570"/>
      <c r="WQF2" s="570"/>
      <c r="WQG2" s="570"/>
      <c r="WQH2" s="570"/>
      <c r="WQI2" s="570"/>
      <c r="WQJ2" s="570"/>
      <c r="WQK2" s="570"/>
      <c r="WQL2" s="570"/>
      <c r="WQM2" s="570"/>
      <c r="WQN2" s="570"/>
      <c r="WQO2" s="570"/>
      <c r="WQP2" s="570"/>
      <c r="WQQ2" s="570"/>
      <c r="WQR2" s="570"/>
      <c r="WQS2" s="570"/>
      <c r="WQT2" s="570"/>
      <c r="WQU2" s="570"/>
      <c r="WQV2" s="570"/>
      <c r="WQW2" s="570"/>
      <c r="WQX2" s="570"/>
      <c r="WQY2" s="570"/>
      <c r="WQZ2" s="570"/>
      <c r="WRA2" s="570"/>
      <c r="WRB2" s="570"/>
      <c r="WRC2" s="570"/>
      <c r="WRD2" s="570"/>
      <c r="WRE2" s="570"/>
      <c r="WRF2" s="570"/>
      <c r="WRG2" s="570"/>
      <c r="WRH2" s="570"/>
      <c r="WRI2" s="570"/>
      <c r="WRJ2" s="570"/>
      <c r="WRK2" s="570"/>
      <c r="WRL2" s="570"/>
      <c r="WRM2" s="570"/>
      <c r="WRN2" s="570"/>
      <c r="WRO2" s="570"/>
      <c r="WRP2" s="570"/>
      <c r="WRQ2" s="570"/>
      <c r="WRR2" s="570"/>
      <c r="WRS2" s="570"/>
      <c r="WRT2" s="570"/>
      <c r="WRU2" s="570"/>
      <c r="WRV2" s="570"/>
      <c r="WRW2" s="570"/>
      <c r="WRX2" s="570"/>
      <c r="WRY2" s="570"/>
      <c r="WRZ2" s="570"/>
      <c r="WSA2" s="570"/>
      <c r="WSB2" s="570"/>
      <c r="WSC2" s="570"/>
      <c r="WSD2" s="570"/>
      <c r="WSE2" s="570"/>
      <c r="WSF2" s="570"/>
      <c r="WSG2" s="570"/>
      <c r="WSH2" s="570"/>
      <c r="WSI2" s="570"/>
      <c r="WSJ2" s="570"/>
      <c r="WSK2" s="570"/>
      <c r="WSL2" s="570"/>
      <c r="WSM2" s="570"/>
      <c r="WSN2" s="570"/>
      <c r="WSO2" s="570"/>
      <c r="WSP2" s="570"/>
      <c r="WSQ2" s="570"/>
      <c r="WSR2" s="570"/>
      <c r="WSS2" s="570"/>
      <c r="WST2" s="570"/>
      <c r="WSU2" s="570"/>
      <c r="WSV2" s="570"/>
      <c r="WSW2" s="570"/>
      <c r="WSX2" s="570"/>
      <c r="WSY2" s="570"/>
      <c r="WSZ2" s="570"/>
      <c r="WTA2" s="570"/>
      <c r="WTB2" s="570"/>
      <c r="WTC2" s="570"/>
      <c r="WTD2" s="570"/>
      <c r="WTE2" s="570"/>
      <c r="WTF2" s="570"/>
      <c r="WTG2" s="570"/>
      <c r="WTH2" s="570"/>
      <c r="WTI2" s="570"/>
      <c r="WTJ2" s="570"/>
      <c r="WTK2" s="570"/>
      <c r="WTL2" s="570"/>
      <c r="WTM2" s="570"/>
      <c r="WTN2" s="570"/>
      <c r="WTO2" s="570"/>
      <c r="WTP2" s="570"/>
      <c r="WTQ2" s="570"/>
      <c r="WTR2" s="570"/>
      <c r="WTS2" s="570"/>
      <c r="WTT2" s="570"/>
      <c r="WTU2" s="570"/>
      <c r="WTV2" s="570"/>
      <c r="WTW2" s="570"/>
      <c r="WTX2" s="570"/>
      <c r="WTY2" s="570"/>
      <c r="WTZ2" s="570"/>
      <c r="WUA2" s="570"/>
      <c r="WUB2" s="570"/>
      <c r="WUC2" s="570"/>
      <c r="WUD2" s="570"/>
      <c r="WUE2" s="570"/>
      <c r="WUF2" s="570"/>
      <c r="WUG2" s="570"/>
      <c r="WUH2" s="570"/>
      <c r="WUI2" s="570"/>
      <c r="WUJ2" s="570"/>
      <c r="WUK2" s="570"/>
      <c r="WUL2" s="570"/>
      <c r="WUM2" s="570"/>
      <c r="WUN2" s="570"/>
      <c r="WUO2" s="570"/>
      <c r="WUP2" s="570"/>
      <c r="WUQ2" s="570"/>
      <c r="WUR2" s="570"/>
      <c r="WUS2" s="570"/>
      <c r="WUT2" s="570"/>
      <c r="WUU2" s="570"/>
      <c r="WUV2" s="570"/>
      <c r="WUW2" s="570"/>
      <c r="WUX2" s="570"/>
      <c r="WUY2" s="570"/>
      <c r="WUZ2" s="570"/>
      <c r="WVA2" s="570"/>
      <c r="WVB2" s="570"/>
      <c r="WVC2" s="570"/>
      <c r="WVD2" s="570"/>
      <c r="WVE2" s="570"/>
      <c r="WVF2" s="570"/>
      <c r="WVG2" s="570"/>
      <c r="WVH2" s="570"/>
      <c r="WVI2" s="570"/>
      <c r="WVJ2" s="570"/>
      <c r="WVK2" s="570"/>
      <c r="WVL2" s="570"/>
      <c r="WVM2" s="570"/>
      <c r="WVN2" s="570"/>
      <c r="WVO2" s="570"/>
      <c r="WVP2" s="570"/>
      <c r="WVQ2" s="570"/>
      <c r="WVR2" s="570"/>
      <c r="WVS2" s="570"/>
      <c r="WVT2" s="570"/>
      <c r="WVU2" s="570"/>
      <c r="WVV2" s="570"/>
      <c r="WVW2" s="570"/>
      <c r="WVX2" s="570"/>
      <c r="WVY2" s="570"/>
      <c r="WVZ2" s="570"/>
      <c r="WWA2" s="570"/>
      <c r="WWB2" s="570"/>
      <c r="WWC2" s="570"/>
      <c r="WWD2" s="570"/>
      <c r="WWE2" s="570"/>
      <c r="WWF2" s="570"/>
      <c r="WWG2" s="570"/>
      <c r="WWH2" s="570"/>
      <c r="WWI2" s="570"/>
      <c r="WWJ2" s="570"/>
      <c r="WWK2" s="570"/>
      <c r="WWL2" s="570"/>
      <c r="WWM2" s="570"/>
      <c r="WWN2" s="570"/>
      <c r="WWO2" s="570"/>
      <c r="WWP2" s="570"/>
      <c r="WWQ2" s="570"/>
      <c r="WWR2" s="570"/>
      <c r="WWS2" s="570"/>
      <c r="WWT2" s="570"/>
      <c r="WWU2" s="570"/>
      <c r="WWV2" s="570"/>
      <c r="WWW2" s="570"/>
      <c r="WWX2" s="570"/>
      <c r="WWY2" s="570"/>
      <c r="WWZ2" s="570"/>
      <c r="WXA2" s="570"/>
      <c r="WXB2" s="570"/>
      <c r="WXC2" s="570"/>
      <c r="WXD2" s="570"/>
      <c r="WXE2" s="570"/>
      <c r="WXF2" s="570"/>
      <c r="WXG2" s="570"/>
      <c r="WXH2" s="570"/>
      <c r="WXI2" s="570"/>
      <c r="WXJ2" s="570"/>
      <c r="WXK2" s="570"/>
      <c r="WXL2" s="570"/>
      <c r="WXM2" s="570"/>
      <c r="WXN2" s="570"/>
      <c r="WXO2" s="570"/>
      <c r="WXP2" s="570"/>
      <c r="WXQ2" s="570"/>
      <c r="WXR2" s="570"/>
      <c r="WXS2" s="570"/>
      <c r="WXT2" s="570"/>
      <c r="WXU2" s="570"/>
      <c r="WXV2" s="570"/>
      <c r="WXW2" s="570"/>
      <c r="WXX2" s="570"/>
      <c r="WXY2" s="570"/>
      <c r="WXZ2" s="570"/>
      <c r="WYA2" s="570"/>
      <c r="WYB2" s="570"/>
      <c r="WYC2" s="570"/>
      <c r="WYD2" s="570"/>
      <c r="WYE2" s="570"/>
      <c r="WYF2" s="570"/>
      <c r="WYG2" s="570"/>
      <c r="WYH2" s="570"/>
      <c r="WYI2" s="570"/>
      <c r="WYJ2" s="570"/>
      <c r="WYK2" s="570"/>
      <c r="WYL2" s="570"/>
      <c r="WYM2" s="570"/>
      <c r="WYN2" s="570"/>
      <c r="WYO2" s="570"/>
      <c r="WYP2" s="570"/>
      <c r="WYQ2" s="570"/>
      <c r="WYR2" s="570"/>
      <c r="WYS2" s="570"/>
      <c r="WYT2" s="570"/>
      <c r="WYU2" s="570"/>
      <c r="WYV2" s="570"/>
      <c r="WYW2" s="570"/>
      <c r="WYX2" s="570"/>
      <c r="WYY2" s="570"/>
      <c r="WYZ2" s="570"/>
      <c r="WZA2" s="570"/>
      <c r="WZB2" s="570"/>
      <c r="WZC2" s="570"/>
      <c r="WZD2" s="570"/>
      <c r="WZE2" s="570"/>
      <c r="WZF2" s="570"/>
      <c r="WZG2" s="570"/>
      <c r="WZH2" s="570"/>
      <c r="WZI2" s="570"/>
      <c r="WZJ2" s="570"/>
      <c r="WZK2" s="570"/>
      <c r="WZL2" s="570"/>
      <c r="WZM2" s="570"/>
      <c r="WZN2" s="570"/>
      <c r="WZO2" s="570"/>
      <c r="WZP2" s="570"/>
      <c r="WZQ2" s="570"/>
      <c r="WZR2" s="570"/>
      <c r="WZS2" s="570"/>
      <c r="WZT2" s="570"/>
      <c r="WZU2" s="570"/>
      <c r="WZV2" s="570"/>
      <c r="WZW2" s="570"/>
      <c r="WZX2" s="570"/>
      <c r="WZY2" s="570"/>
      <c r="WZZ2" s="570"/>
      <c r="XAA2" s="570"/>
      <c r="XAB2" s="570"/>
      <c r="XAC2" s="570"/>
      <c r="XAD2" s="570"/>
      <c r="XAE2" s="570"/>
      <c r="XAF2" s="570"/>
      <c r="XAG2" s="570"/>
      <c r="XAH2" s="570"/>
      <c r="XAI2" s="570"/>
      <c r="XAJ2" s="570"/>
      <c r="XAK2" s="570"/>
      <c r="XAL2" s="570"/>
      <c r="XAM2" s="570"/>
      <c r="XAN2" s="570"/>
      <c r="XAO2" s="570"/>
      <c r="XAP2" s="570"/>
      <c r="XAQ2" s="570"/>
      <c r="XAR2" s="570"/>
      <c r="XAS2" s="570"/>
      <c r="XAT2" s="570"/>
      <c r="XAU2" s="570"/>
      <c r="XAV2" s="570"/>
      <c r="XAW2" s="570"/>
      <c r="XAX2" s="570"/>
      <c r="XAY2" s="570"/>
      <c r="XAZ2" s="570"/>
      <c r="XBA2" s="570"/>
      <c r="XBB2" s="570"/>
      <c r="XBC2" s="570"/>
      <c r="XBD2" s="570"/>
      <c r="XBE2" s="570"/>
      <c r="XBF2" s="570"/>
      <c r="XBG2" s="570"/>
      <c r="XBH2" s="570"/>
      <c r="XBI2" s="570"/>
      <c r="XBJ2" s="570"/>
      <c r="XBK2" s="570"/>
      <c r="XBL2" s="570"/>
      <c r="XBM2" s="570"/>
      <c r="XBN2" s="570"/>
      <c r="XBO2" s="570"/>
      <c r="XBP2" s="570"/>
      <c r="XBQ2" s="570"/>
      <c r="XBR2" s="570"/>
      <c r="XBS2" s="570"/>
      <c r="XBT2" s="570"/>
      <c r="XBU2" s="570"/>
      <c r="XBV2" s="570"/>
      <c r="XBW2" s="570"/>
      <c r="XBX2" s="570"/>
      <c r="XBY2" s="570"/>
      <c r="XBZ2" s="570"/>
      <c r="XCA2" s="570"/>
      <c r="XCB2" s="570"/>
      <c r="XCC2" s="570"/>
      <c r="XCD2" s="570"/>
      <c r="XCE2" s="570"/>
      <c r="XCF2" s="570"/>
      <c r="XCG2" s="570"/>
      <c r="XCH2" s="570"/>
      <c r="XCI2" s="570"/>
      <c r="XCJ2" s="570"/>
      <c r="XCK2" s="570"/>
      <c r="XCL2" s="570"/>
      <c r="XCM2" s="570"/>
      <c r="XCN2" s="570"/>
      <c r="XCO2" s="570"/>
      <c r="XCP2" s="570"/>
      <c r="XCQ2" s="570"/>
      <c r="XCR2" s="570"/>
      <c r="XCS2" s="570"/>
      <c r="XCT2" s="570"/>
      <c r="XCU2" s="570"/>
      <c r="XCV2" s="570"/>
      <c r="XCW2" s="570"/>
      <c r="XCX2" s="570"/>
      <c r="XCY2" s="570"/>
      <c r="XCZ2" s="570"/>
      <c r="XDA2" s="570"/>
      <c r="XDB2" s="570"/>
      <c r="XDC2" s="570"/>
      <c r="XDD2" s="570"/>
      <c r="XDE2" s="570"/>
      <c r="XDF2" s="570"/>
      <c r="XDG2" s="570"/>
      <c r="XDH2" s="570"/>
      <c r="XDI2" s="570"/>
      <c r="XDJ2" s="570"/>
      <c r="XDK2" s="570"/>
      <c r="XDL2" s="570"/>
      <c r="XDM2" s="570"/>
      <c r="XDN2" s="570"/>
      <c r="XDO2" s="570"/>
      <c r="XDP2" s="570"/>
      <c r="XDQ2" s="570"/>
      <c r="XDR2" s="570"/>
      <c r="XDS2" s="570"/>
      <c r="XDT2" s="570"/>
      <c r="XDU2" s="570"/>
      <c r="XDV2" s="570"/>
      <c r="XDW2" s="570"/>
      <c r="XDX2" s="570"/>
      <c r="XDY2" s="570"/>
      <c r="XDZ2" s="570"/>
      <c r="XEA2" s="570"/>
      <c r="XEB2" s="570"/>
      <c r="XEC2" s="570"/>
      <c r="XED2" s="570"/>
      <c r="XEE2" s="570"/>
      <c r="XEF2" s="570"/>
      <c r="XEG2" s="570"/>
      <c r="XEH2" s="570"/>
      <c r="XEI2" s="570"/>
      <c r="XEJ2" s="570"/>
      <c r="XEK2" s="570"/>
      <c r="XEL2" s="570"/>
      <c r="XEM2" s="570"/>
      <c r="XEN2" s="570"/>
      <c r="XEO2" s="570"/>
      <c r="XEP2" s="570"/>
      <c r="XEQ2" s="570"/>
      <c r="XER2" s="570"/>
      <c r="XES2" s="570"/>
      <c r="XET2" s="570"/>
      <c r="XEU2" s="570"/>
      <c r="XEV2" s="570"/>
      <c r="XEW2" s="570"/>
      <c r="XEX2" s="570"/>
      <c r="XEY2" s="570"/>
      <c r="XEZ2" s="570"/>
      <c r="XFA2" s="570"/>
      <c r="XFB2" s="570"/>
      <c r="XFC2" s="570"/>
      <c r="XFD2" s="570"/>
    </row>
    <row r="3" spans="1:16384" ht="18.75" x14ac:dyDescent="0.3">
      <c r="A3" s="347"/>
      <c r="B3" s="347"/>
      <c r="C3" s="347"/>
      <c r="D3" s="347"/>
      <c r="E3" s="347"/>
      <c r="F3" s="347"/>
      <c r="G3" s="347"/>
      <c r="H3" s="347"/>
      <c r="I3" s="347"/>
      <c r="J3" s="347"/>
      <c r="K3" s="347"/>
      <c r="L3" s="347"/>
      <c r="M3" s="420"/>
      <c r="N3" s="347"/>
      <c r="O3" s="347"/>
      <c r="P3" s="347"/>
      <c r="Q3" s="347"/>
      <c r="R3" s="347"/>
      <c r="S3" s="108"/>
      <c r="T3" s="108"/>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c r="LA3" s="346"/>
      <c r="LB3" s="346"/>
      <c r="LC3" s="346"/>
      <c r="LD3" s="346"/>
      <c r="LE3" s="346"/>
      <c r="LF3" s="346"/>
      <c r="LG3" s="346"/>
      <c r="LH3" s="346"/>
      <c r="LI3" s="346"/>
      <c r="LJ3" s="346"/>
      <c r="LK3" s="346"/>
      <c r="LL3" s="346"/>
      <c r="LM3" s="346"/>
      <c r="LN3" s="346"/>
      <c r="LO3" s="346"/>
      <c r="LP3" s="346"/>
      <c r="LQ3" s="346"/>
      <c r="LR3" s="346"/>
      <c r="LS3" s="346"/>
      <c r="LT3" s="346"/>
      <c r="LU3" s="346"/>
      <c r="LV3" s="346"/>
      <c r="LW3" s="346"/>
      <c r="LX3" s="346"/>
      <c r="LY3" s="346"/>
      <c r="LZ3" s="346"/>
      <c r="MA3" s="346"/>
      <c r="MB3" s="346"/>
      <c r="MC3" s="346"/>
      <c r="MD3" s="346"/>
      <c r="ME3" s="346"/>
      <c r="MF3" s="346"/>
      <c r="MG3" s="346"/>
      <c r="MH3" s="346"/>
      <c r="MI3" s="346"/>
      <c r="MJ3" s="346"/>
      <c r="MK3" s="346"/>
      <c r="ML3" s="346"/>
      <c r="MM3" s="346"/>
      <c r="MN3" s="346"/>
      <c r="MO3" s="346"/>
      <c r="MP3" s="346"/>
      <c r="MQ3" s="346"/>
      <c r="MR3" s="346"/>
      <c r="MS3" s="346"/>
      <c r="MT3" s="346"/>
      <c r="MU3" s="346"/>
      <c r="MV3" s="346"/>
      <c r="MW3" s="346"/>
      <c r="MX3" s="346"/>
      <c r="MY3" s="346"/>
      <c r="MZ3" s="346"/>
      <c r="NA3" s="346"/>
      <c r="NB3" s="346"/>
      <c r="NC3" s="346"/>
      <c r="ND3" s="346"/>
      <c r="NE3" s="346"/>
      <c r="NF3" s="346"/>
      <c r="NG3" s="346"/>
      <c r="NH3" s="346"/>
      <c r="NI3" s="346"/>
      <c r="NJ3" s="346"/>
      <c r="NK3" s="346"/>
      <c r="NL3" s="346"/>
      <c r="NM3" s="346"/>
      <c r="NN3" s="346"/>
      <c r="NO3" s="346"/>
      <c r="NP3" s="346"/>
      <c r="NQ3" s="346"/>
      <c r="NR3" s="346"/>
      <c r="NS3" s="346"/>
      <c r="NT3" s="346"/>
      <c r="NU3" s="346"/>
      <c r="NV3" s="346"/>
      <c r="NW3" s="346"/>
      <c r="NX3" s="346"/>
      <c r="NY3" s="346"/>
      <c r="NZ3" s="346"/>
      <c r="OA3" s="346"/>
      <c r="OB3" s="346"/>
      <c r="OC3" s="346"/>
      <c r="OD3" s="346"/>
      <c r="OE3" s="346"/>
      <c r="OF3" s="346"/>
      <c r="OG3" s="346"/>
      <c r="OH3" s="346"/>
      <c r="OI3" s="346"/>
      <c r="OJ3" s="346"/>
      <c r="OK3" s="346"/>
      <c r="OL3" s="346"/>
      <c r="OM3" s="346"/>
      <c r="ON3" s="346"/>
      <c r="OO3" s="346"/>
      <c r="OP3" s="346"/>
      <c r="OQ3" s="346"/>
      <c r="OR3" s="346"/>
      <c r="OS3" s="346"/>
      <c r="OT3" s="346"/>
      <c r="OU3" s="346"/>
      <c r="OV3" s="346"/>
      <c r="OW3" s="346"/>
      <c r="OX3" s="346"/>
      <c r="OY3" s="346"/>
      <c r="OZ3" s="346"/>
      <c r="PA3" s="346"/>
      <c r="PB3" s="346"/>
      <c r="PC3" s="346"/>
      <c r="PD3" s="346"/>
      <c r="PE3" s="346"/>
      <c r="PF3" s="346"/>
      <c r="PG3" s="346"/>
      <c r="PH3" s="346"/>
      <c r="PI3" s="346"/>
      <c r="PJ3" s="346"/>
      <c r="PK3" s="346"/>
      <c r="PL3" s="346"/>
      <c r="PM3" s="346"/>
      <c r="PN3" s="346"/>
      <c r="PO3" s="346"/>
      <c r="PP3" s="346"/>
      <c r="PQ3" s="346"/>
      <c r="PR3" s="346"/>
      <c r="PS3" s="346"/>
      <c r="PT3" s="346"/>
      <c r="PU3" s="346"/>
      <c r="PV3" s="346"/>
      <c r="PW3" s="346"/>
      <c r="PX3" s="346"/>
      <c r="PY3" s="346"/>
      <c r="PZ3" s="346"/>
      <c r="QA3" s="346"/>
      <c r="QB3" s="346"/>
      <c r="QC3" s="346"/>
      <c r="QD3" s="346"/>
      <c r="QE3" s="346"/>
      <c r="QF3" s="346"/>
      <c r="QG3" s="346"/>
      <c r="QH3" s="346"/>
      <c r="QI3" s="346"/>
      <c r="QJ3" s="346"/>
      <c r="QK3" s="346"/>
      <c r="QL3" s="346"/>
      <c r="QM3" s="346"/>
      <c r="QN3" s="346"/>
      <c r="QO3" s="346"/>
      <c r="QP3" s="346"/>
      <c r="QQ3" s="346"/>
      <c r="QR3" s="346"/>
      <c r="QS3" s="346"/>
      <c r="QT3" s="346"/>
      <c r="QU3" s="346"/>
      <c r="QV3" s="346"/>
      <c r="QW3" s="346"/>
      <c r="QX3" s="346"/>
      <c r="QY3" s="346"/>
      <c r="QZ3" s="346"/>
      <c r="RA3" s="346"/>
      <c r="RB3" s="346"/>
      <c r="RC3" s="346"/>
      <c r="RD3" s="346"/>
      <c r="RE3" s="346"/>
      <c r="RF3" s="346"/>
      <c r="RG3" s="346"/>
      <c r="RH3" s="346"/>
      <c r="RI3" s="346"/>
      <c r="RJ3" s="346"/>
      <c r="RK3" s="346"/>
      <c r="RL3" s="346"/>
      <c r="RM3" s="346"/>
      <c r="RN3" s="346"/>
      <c r="RO3" s="346"/>
      <c r="RP3" s="346"/>
      <c r="RQ3" s="346"/>
      <c r="RR3" s="346"/>
      <c r="RS3" s="346"/>
      <c r="RT3" s="346"/>
      <c r="RU3" s="346"/>
      <c r="RV3" s="346"/>
      <c r="RW3" s="346"/>
      <c r="RX3" s="346"/>
      <c r="RY3" s="346"/>
      <c r="RZ3" s="346"/>
      <c r="SA3" s="346"/>
      <c r="SB3" s="346"/>
      <c r="SC3" s="346"/>
      <c r="SD3" s="346"/>
      <c r="SE3" s="346"/>
      <c r="SF3" s="346"/>
      <c r="SG3" s="346"/>
      <c r="SH3" s="346"/>
      <c r="SI3" s="346"/>
      <c r="SJ3" s="346"/>
      <c r="SK3" s="346"/>
      <c r="SL3" s="346"/>
      <c r="SM3" s="346"/>
      <c r="SN3" s="346"/>
      <c r="SO3" s="346"/>
      <c r="SP3" s="346"/>
      <c r="SQ3" s="346"/>
      <c r="SR3" s="346"/>
      <c r="SS3" s="346"/>
      <c r="ST3" s="346"/>
      <c r="SU3" s="346"/>
      <c r="SV3" s="346"/>
      <c r="SW3" s="346"/>
      <c r="SX3" s="346"/>
      <c r="SY3" s="346"/>
      <c r="SZ3" s="346"/>
      <c r="TA3" s="346"/>
      <c r="TB3" s="346"/>
      <c r="TC3" s="346"/>
      <c r="TD3" s="346"/>
      <c r="TE3" s="346"/>
      <c r="TF3" s="346"/>
      <c r="TG3" s="346"/>
      <c r="TH3" s="346"/>
      <c r="TI3" s="346"/>
      <c r="TJ3" s="346"/>
      <c r="TK3" s="346"/>
      <c r="TL3" s="346"/>
      <c r="TM3" s="346"/>
      <c r="TN3" s="346"/>
      <c r="TO3" s="346"/>
      <c r="TP3" s="346"/>
      <c r="TQ3" s="346"/>
      <c r="TR3" s="346"/>
      <c r="TS3" s="346"/>
      <c r="TT3" s="346"/>
      <c r="TU3" s="346"/>
      <c r="TV3" s="346"/>
      <c r="TW3" s="346"/>
      <c r="TX3" s="346"/>
      <c r="TY3" s="346"/>
      <c r="TZ3" s="346"/>
      <c r="UA3" s="346"/>
      <c r="UB3" s="346"/>
      <c r="UC3" s="346"/>
      <c r="UD3" s="346"/>
      <c r="UE3" s="346"/>
      <c r="UF3" s="346"/>
      <c r="UG3" s="346"/>
      <c r="UH3" s="346"/>
      <c r="UI3" s="346"/>
      <c r="UJ3" s="346"/>
      <c r="UK3" s="346"/>
      <c r="UL3" s="346"/>
      <c r="UM3" s="346"/>
      <c r="UN3" s="346"/>
      <c r="UO3" s="346"/>
      <c r="UP3" s="346"/>
      <c r="UQ3" s="346"/>
      <c r="UR3" s="346"/>
      <c r="US3" s="346"/>
      <c r="UT3" s="346"/>
      <c r="UU3" s="346"/>
      <c r="UV3" s="346"/>
      <c r="UW3" s="346"/>
      <c r="UX3" s="346"/>
      <c r="UY3" s="346"/>
      <c r="UZ3" s="346"/>
      <c r="VA3" s="346"/>
      <c r="VB3" s="346"/>
      <c r="VC3" s="346"/>
      <c r="VD3" s="346"/>
      <c r="VE3" s="346"/>
      <c r="VF3" s="346"/>
      <c r="VG3" s="346"/>
      <c r="VH3" s="346"/>
      <c r="VI3" s="346"/>
      <c r="VJ3" s="346"/>
      <c r="VK3" s="346"/>
      <c r="VL3" s="346"/>
      <c r="VM3" s="346"/>
      <c r="VN3" s="346"/>
      <c r="VO3" s="346"/>
      <c r="VP3" s="346"/>
      <c r="VQ3" s="346"/>
      <c r="VR3" s="346"/>
      <c r="VS3" s="346"/>
      <c r="VT3" s="346"/>
      <c r="VU3" s="346"/>
      <c r="VV3" s="346"/>
      <c r="VW3" s="346"/>
      <c r="VX3" s="346"/>
      <c r="VY3" s="346"/>
      <c r="VZ3" s="346"/>
      <c r="WA3" s="346"/>
      <c r="WB3" s="346"/>
      <c r="WC3" s="346"/>
      <c r="WD3" s="346"/>
      <c r="WE3" s="346"/>
      <c r="WF3" s="346"/>
      <c r="WG3" s="346"/>
      <c r="WH3" s="346"/>
      <c r="WI3" s="346"/>
      <c r="WJ3" s="346"/>
      <c r="WK3" s="346"/>
      <c r="WL3" s="346"/>
      <c r="WM3" s="346"/>
      <c r="WN3" s="346"/>
      <c r="WO3" s="346"/>
      <c r="WP3" s="346"/>
      <c r="WQ3" s="346"/>
      <c r="WR3" s="346"/>
      <c r="WS3" s="346"/>
      <c r="WT3" s="346"/>
      <c r="WU3" s="346"/>
      <c r="WV3" s="346"/>
      <c r="WW3" s="346"/>
      <c r="WX3" s="346"/>
      <c r="WY3" s="346"/>
      <c r="WZ3" s="346"/>
      <c r="XA3" s="346"/>
      <c r="XB3" s="346"/>
      <c r="XC3" s="346"/>
      <c r="XD3" s="346"/>
      <c r="XE3" s="346"/>
      <c r="XF3" s="346"/>
      <c r="XG3" s="346"/>
      <c r="XH3" s="346"/>
      <c r="XI3" s="346"/>
      <c r="XJ3" s="346"/>
      <c r="XK3" s="346"/>
      <c r="XL3" s="346"/>
      <c r="XM3" s="346"/>
      <c r="XN3" s="346"/>
      <c r="XO3" s="346"/>
      <c r="XP3" s="346"/>
      <c r="XQ3" s="346"/>
      <c r="XR3" s="346"/>
      <c r="XS3" s="346"/>
      <c r="XT3" s="346"/>
      <c r="XU3" s="346"/>
      <c r="XV3" s="346"/>
      <c r="XW3" s="346"/>
      <c r="XX3" s="346"/>
      <c r="XY3" s="346"/>
      <c r="XZ3" s="346"/>
      <c r="YA3" s="346"/>
      <c r="YB3" s="346"/>
      <c r="YC3" s="346"/>
      <c r="YD3" s="346"/>
      <c r="YE3" s="346"/>
      <c r="YF3" s="346"/>
      <c r="YG3" s="346"/>
      <c r="YH3" s="346"/>
      <c r="YI3" s="346"/>
      <c r="YJ3" s="346"/>
      <c r="YK3" s="346"/>
      <c r="YL3" s="346"/>
      <c r="YM3" s="346"/>
      <c r="YN3" s="346"/>
      <c r="YO3" s="346"/>
      <c r="YP3" s="346"/>
      <c r="YQ3" s="346"/>
      <c r="YR3" s="346"/>
      <c r="YS3" s="346"/>
      <c r="YT3" s="346"/>
      <c r="YU3" s="346"/>
      <c r="YV3" s="346"/>
      <c r="YW3" s="346"/>
      <c r="YX3" s="346"/>
      <c r="YY3" s="346"/>
      <c r="YZ3" s="346"/>
      <c r="ZA3" s="346"/>
      <c r="ZB3" s="346"/>
      <c r="ZC3" s="346"/>
      <c r="ZD3" s="346"/>
      <c r="ZE3" s="346"/>
      <c r="ZF3" s="346"/>
      <c r="ZG3" s="346"/>
      <c r="ZH3" s="346"/>
      <c r="ZI3" s="346"/>
      <c r="ZJ3" s="346"/>
      <c r="ZK3" s="346"/>
      <c r="ZL3" s="346"/>
      <c r="ZM3" s="346"/>
      <c r="ZN3" s="346"/>
      <c r="ZO3" s="346"/>
      <c r="ZP3" s="346"/>
      <c r="ZQ3" s="346"/>
      <c r="ZR3" s="346"/>
      <c r="ZS3" s="346"/>
      <c r="ZT3" s="346"/>
      <c r="ZU3" s="346"/>
      <c r="ZV3" s="346"/>
      <c r="ZW3" s="346"/>
      <c r="ZX3" s="346"/>
      <c r="ZY3" s="346"/>
      <c r="ZZ3" s="346"/>
      <c r="AAA3" s="346"/>
      <c r="AAB3" s="346"/>
      <c r="AAC3" s="346"/>
      <c r="AAD3" s="346"/>
      <c r="AAE3" s="346"/>
      <c r="AAF3" s="346"/>
      <c r="AAG3" s="346"/>
      <c r="AAH3" s="346"/>
      <c r="AAI3" s="346"/>
      <c r="AAJ3" s="346"/>
      <c r="AAK3" s="346"/>
      <c r="AAL3" s="346"/>
      <c r="AAM3" s="346"/>
      <c r="AAN3" s="346"/>
      <c r="AAO3" s="346"/>
      <c r="AAP3" s="346"/>
      <c r="AAQ3" s="346"/>
      <c r="AAR3" s="346"/>
      <c r="AAS3" s="346"/>
      <c r="AAT3" s="346"/>
      <c r="AAU3" s="346"/>
      <c r="AAV3" s="346"/>
      <c r="AAW3" s="346"/>
      <c r="AAX3" s="346"/>
      <c r="AAY3" s="346"/>
      <c r="AAZ3" s="346"/>
      <c r="ABA3" s="346"/>
      <c r="ABB3" s="346"/>
      <c r="ABC3" s="346"/>
      <c r="ABD3" s="346"/>
      <c r="ABE3" s="346"/>
      <c r="ABF3" s="346"/>
      <c r="ABG3" s="346"/>
      <c r="ABH3" s="346"/>
      <c r="ABI3" s="346"/>
      <c r="ABJ3" s="346"/>
      <c r="ABK3" s="346"/>
      <c r="ABL3" s="346"/>
      <c r="ABM3" s="346"/>
      <c r="ABN3" s="346"/>
      <c r="ABO3" s="346"/>
      <c r="ABP3" s="346"/>
      <c r="ABQ3" s="346"/>
      <c r="ABR3" s="346"/>
      <c r="ABS3" s="346"/>
      <c r="ABT3" s="346"/>
      <c r="ABU3" s="346"/>
      <c r="ABV3" s="346"/>
      <c r="ABW3" s="346"/>
      <c r="ABX3" s="346"/>
      <c r="ABY3" s="346"/>
      <c r="ABZ3" s="346"/>
      <c r="ACA3" s="346"/>
      <c r="ACB3" s="346"/>
      <c r="ACC3" s="346"/>
      <c r="ACD3" s="346"/>
      <c r="ACE3" s="346"/>
      <c r="ACF3" s="346"/>
      <c r="ACG3" s="346"/>
      <c r="ACH3" s="346"/>
      <c r="ACI3" s="346"/>
      <c r="ACJ3" s="346"/>
      <c r="ACK3" s="346"/>
      <c r="ACL3" s="346"/>
      <c r="ACM3" s="346"/>
      <c r="ACN3" s="346"/>
      <c r="ACO3" s="346"/>
      <c r="ACP3" s="346"/>
      <c r="ACQ3" s="346"/>
      <c r="ACR3" s="346"/>
      <c r="ACS3" s="346"/>
      <c r="ACT3" s="346"/>
      <c r="ACU3" s="346"/>
      <c r="ACV3" s="346"/>
      <c r="ACW3" s="346"/>
      <c r="ACX3" s="346"/>
      <c r="ACY3" s="346"/>
      <c r="ACZ3" s="346"/>
      <c r="ADA3" s="346"/>
      <c r="ADB3" s="346"/>
      <c r="ADC3" s="346"/>
      <c r="ADD3" s="346"/>
      <c r="ADE3" s="346"/>
      <c r="ADF3" s="346"/>
      <c r="ADG3" s="346"/>
      <c r="ADH3" s="346"/>
      <c r="ADI3" s="346"/>
      <c r="ADJ3" s="346"/>
      <c r="ADK3" s="346"/>
      <c r="ADL3" s="346"/>
      <c r="ADM3" s="346"/>
      <c r="ADN3" s="346"/>
      <c r="ADO3" s="346"/>
      <c r="ADP3" s="346"/>
      <c r="ADQ3" s="346"/>
      <c r="ADR3" s="346"/>
      <c r="ADS3" s="346"/>
      <c r="ADT3" s="346"/>
      <c r="ADU3" s="346"/>
      <c r="ADV3" s="346"/>
      <c r="ADW3" s="346"/>
      <c r="ADX3" s="346"/>
      <c r="ADY3" s="346"/>
      <c r="ADZ3" s="346"/>
      <c r="AEA3" s="346"/>
      <c r="AEB3" s="346"/>
      <c r="AEC3" s="346"/>
      <c r="AED3" s="346"/>
      <c r="AEE3" s="346"/>
      <c r="AEF3" s="346"/>
      <c r="AEG3" s="346"/>
      <c r="AEH3" s="346"/>
      <c r="AEI3" s="346"/>
      <c r="AEJ3" s="346"/>
      <c r="AEK3" s="346"/>
      <c r="AEL3" s="346"/>
      <c r="AEM3" s="346"/>
      <c r="AEN3" s="346"/>
      <c r="AEO3" s="346"/>
      <c r="AEP3" s="346"/>
      <c r="AEQ3" s="346"/>
      <c r="AER3" s="346"/>
      <c r="AES3" s="346"/>
      <c r="AET3" s="346"/>
      <c r="AEU3" s="346"/>
      <c r="AEV3" s="346"/>
      <c r="AEW3" s="346"/>
      <c r="AEX3" s="346"/>
      <c r="AEY3" s="346"/>
      <c r="AEZ3" s="346"/>
      <c r="AFA3" s="346"/>
      <c r="AFB3" s="346"/>
      <c r="AFC3" s="346"/>
      <c r="AFD3" s="346"/>
      <c r="AFE3" s="346"/>
      <c r="AFF3" s="346"/>
      <c r="AFG3" s="346"/>
      <c r="AFH3" s="346"/>
      <c r="AFI3" s="346"/>
      <c r="AFJ3" s="346"/>
      <c r="AFK3" s="346"/>
      <c r="AFL3" s="346"/>
      <c r="AFM3" s="346"/>
      <c r="AFN3" s="346"/>
      <c r="AFO3" s="346"/>
      <c r="AFP3" s="346"/>
      <c r="AFQ3" s="346"/>
      <c r="AFR3" s="346"/>
      <c r="AFS3" s="346"/>
      <c r="AFT3" s="346"/>
      <c r="AFU3" s="346"/>
      <c r="AFV3" s="346"/>
      <c r="AFW3" s="346"/>
      <c r="AFX3" s="346"/>
      <c r="AFY3" s="346"/>
      <c r="AFZ3" s="346"/>
      <c r="AGA3" s="346"/>
      <c r="AGB3" s="346"/>
      <c r="AGC3" s="346"/>
      <c r="AGD3" s="346"/>
      <c r="AGE3" s="346"/>
      <c r="AGF3" s="346"/>
      <c r="AGG3" s="346"/>
      <c r="AGH3" s="346"/>
      <c r="AGI3" s="346"/>
      <c r="AGJ3" s="346"/>
      <c r="AGK3" s="346"/>
      <c r="AGL3" s="346"/>
      <c r="AGM3" s="346"/>
      <c r="AGN3" s="346"/>
      <c r="AGO3" s="346"/>
      <c r="AGP3" s="346"/>
      <c r="AGQ3" s="346"/>
      <c r="AGR3" s="346"/>
      <c r="AGS3" s="346"/>
      <c r="AGT3" s="346"/>
      <c r="AGU3" s="346"/>
      <c r="AGV3" s="346"/>
      <c r="AGW3" s="346"/>
      <c r="AGX3" s="346"/>
      <c r="AGY3" s="346"/>
      <c r="AGZ3" s="346"/>
      <c r="AHA3" s="346"/>
      <c r="AHB3" s="346"/>
      <c r="AHC3" s="346"/>
      <c r="AHD3" s="346"/>
      <c r="AHE3" s="346"/>
      <c r="AHF3" s="346"/>
      <c r="AHG3" s="346"/>
      <c r="AHH3" s="346"/>
      <c r="AHI3" s="346"/>
      <c r="AHJ3" s="346"/>
      <c r="AHK3" s="346"/>
      <c r="AHL3" s="346"/>
      <c r="AHM3" s="346"/>
      <c r="AHN3" s="346"/>
      <c r="AHO3" s="346"/>
      <c r="AHP3" s="346"/>
      <c r="AHQ3" s="346"/>
      <c r="AHR3" s="346"/>
      <c r="AHS3" s="346"/>
      <c r="AHT3" s="346"/>
      <c r="AHU3" s="346"/>
      <c r="AHV3" s="346"/>
      <c r="AHW3" s="346"/>
      <c r="AHX3" s="346"/>
      <c r="AHY3" s="346"/>
      <c r="AHZ3" s="346"/>
      <c r="AIA3" s="346"/>
      <c r="AIB3" s="346"/>
      <c r="AIC3" s="346"/>
      <c r="AID3" s="346"/>
      <c r="AIE3" s="346"/>
      <c r="AIF3" s="346"/>
      <c r="AIG3" s="346"/>
      <c r="AIH3" s="346"/>
      <c r="AII3" s="346"/>
      <c r="AIJ3" s="346"/>
      <c r="AIK3" s="346"/>
      <c r="AIL3" s="346"/>
      <c r="AIM3" s="346"/>
      <c r="AIN3" s="346"/>
      <c r="AIO3" s="346"/>
      <c r="AIP3" s="346"/>
      <c r="AIQ3" s="346"/>
      <c r="AIR3" s="346"/>
      <c r="AIS3" s="346"/>
      <c r="AIT3" s="346"/>
      <c r="AIU3" s="346"/>
      <c r="AIV3" s="346"/>
      <c r="AIW3" s="346"/>
      <c r="AIX3" s="346"/>
      <c r="AIY3" s="346"/>
      <c r="AIZ3" s="346"/>
      <c r="AJA3" s="346"/>
      <c r="AJB3" s="346"/>
      <c r="AJC3" s="346"/>
      <c r="AJD3" s="346"/>
      <c r="AJE3" s="346"/>
      <c r="AJF3" s="346"/>
      <c r="AJG3" s="346"/>
      <c r="AJH3" s="346"/>
      <c r="AJI3" s="346"/>
      <c r="AJJ3" s="346"/>
      <c r="AJK3" s="346"/>
      <c r="AJL3" s="346"/>
      <c r="AJM3" s="346"/>
      <c r="AJN3" s="346"/>
      <c r="AJO3" s="346"/>
      <c r="AJP3" s="346"/>
      <c r="AJQ3" s="346"/>
      <c r="AJR3" s="346"/>
      <c r="AJS3" s="346"/>
      <c r="AJT3" s="346"/>
      <c r="AJU3" s="346"/>
      <c r="AJV3" s="346"/>
      <c r="AJW3" s="346"/>
      <c r="AJX3" s="346"/>
      <c r="AJY3" s="346"/>
      <c r="AJZ3" s="346"/>
      <c r="AKA3" s="346"/>
      <c r="AKB3" s="346"/>
      <c r="AKC3" s="346"/>
      <c r="AKD3" s="346"/>
      <c r="AKE3" s="346"/>
      <c r="AKF3" s="346"/>
      <c r="AKG3" s="346"/>
      <c r="AKH3" s="346"/>
      <c r="AKI3" s="346"/>
      <c r="AKJ3" s="346"/>
      <c r="AKK3" s="346"/>
      <c r="AKL3" s="346"/>
      <c r="AKM3" s="346"/>
      <c r="AKN3" s="346"/>
      <c r="AKO3" s="346"/>
      <c r="AKP3" s="346"/>
      <c r="AKQ3" s="346"/>
      <c r="AKR3" s="346"/>
      <c r="AKS3" s="346"/>
      <c r="AKT3" s="346"/>
      <c r="AKU3" s="346"/>
      <c r="AKV3" s="346"/>
      <c r="AKW3" s="346"/>
      <c r="AKX3" s="346"/>
      <c r="AKY3" s="346"/>
      <c r="AKZ3" s="346"/>
      <c r="ALA3" s="346"/>
      <c r="ALB3" s="346"/>
      <c r="ALC3" s="346"/>
      <c r="ALD3" s="346"/>
      <c r="ALE3" s="346"/>
      <c r="ALF3" s="346"/>
      <c r="ALG3" s="346"/>
      <c r="ALH3" s="346"/>
      <c r="ALI3" s="346"/>
      <c r="ALJ3" s="346"/>
      <c r="ALK3" s="346"/>
      <c r="ALL3" s="346"/>
      <c r="ALM3" s="346"/>
      <c r="ALN3" s="346"/>
      <c r="ALO3" s="346"/>
      <c r="ALP3" s="346"/>
      <c r="ALQ3" s="346"/>
      <c r="ALR3" s="346"/>
      <c r="ALS3" s="346"/>
      <c r="ALT3" s="346"/>
      <c r="ALU3" s="346"/>
      <c r="ALV3" s="346"/>
      <c r="ALW3" s="346"/>
      <c r="ALX3" s="346"/>
      <c r="ALY3" s="346"/>
      <c r="ALZ3" s="346"/>
      <c r="AMA3" s="346"/>
      <c r="AMB3" s="346"/>
      <c r="AMC3" s="346"/>
      <c r="AMD3" s="346"/>
      <c r="AME3" s="346"/>
      <c r="AMF3" s="346"/>
      <c r="AMG3" s="346"/>
      <c r="AMH3" s="346"/>
      <c r="AMI3" s="346"/>
      <c r="AMJ3" s="346"/>
      <c r="AMK3" s="346"/>
      <c r="AML3" s="346"/>
      <c r="AMM3" s="346"/>
      <c r="AMN3" s="346"/>
      <c r="AMO3" s="346"/>
      <c r="AMP3" s="346"/>
      <c r="AMQ3" s="346"/>
      <c r="AMR3" s="346"/>
      <c r="AMS3" s="346"/>
      <c r="AMT3" s="346"/>
      <c r="AMU3" s="346"/>
      <c r="AMV3" s="346"/>
      <c r="AMW3" s="346"/>
      <c r="AMX3" s="346"/>
      <c r="AMY3" s="346"/>
      <c r="AMZ3" s="346"/>
      <c r="ANA3" s="346"/>
      <c r="ANB3" s="346"/>
      <c r="ANC3" s="346"/>
      <c r="AND3" s="346"/>
      <c r="ANE3" s="346"/>
      <c r="ANF3" s="346"/>
      <c r="ANG3" s="346"/>
      <c r="ANH3" s="346"/>
      <c r="ANI3" s="346"/>
      <c r="ANJ3" s="346"/>
      <c r="ANK3" s="346"/>
      <c r="ANL3" s="346"/>
      <c r="ANM3" s="346"/>
      <c r="ANN3" s="346"/>
      <c r="ANO3" s="346"/>
      <c r="ANP3" s="346"/>
      <c r="ANQ3" s="346"/>
      <c r="ANR3" s="346"/>
      <c r="ANS3" s="346"/>
      <c r="ANT3" s="346"/>
      <c r="ANU3" s="346"/>
      <c r="ANV3" s="346"/>
      <c r="ANW3" s="346"/>
      <c r="ANX3" s="346"/>
      <c r="ANY3" s="346"/>
      <c r="ANZ3" s="346"/>
      <c r="AOA3" s="346"/>
      <c r="AOB3" s="346"/>
      <c r="AOC3" s="346"/>
      <c r="AOD3" s="346"/>
      <c r="AOE3" s="346"/>
      <c r="AOF3" s="346"/>
      <c r="AOG3" s="346"/>
      <c r="AOH3" s="346"/>
      <c r="AOI3" s="346"/>
      <c r="AOJ3" s="346"/>
      <c r="AOK3" s="346"/>
      <c r="AOL3" s="346"/>
      <c r="AOM3" s="346"/>
      <c r="AON3" s="346"/>
      <c r="AOO3" s="346"/>
      <c r="AOP3" s="346"/>
      <c r="AOQ3" s="346"/>
      <c r="AOR3" s="346"/>
      <c r="AOS3" s="346"/>
      <c r="AOT3" s="346"/>
      <c r="AOU3" s="346"/>
      <c r="AOV3" s="346"/>
      <c r="AOW3" s="346"/>
      <c r="AOX3" s="346"/>
      <c r="AOY3" s="346"/>
      <c r="AOZ3" s="346"/>
      <c r="APA3" s="346"/>
      <c r="APB3" s="346"/>
      <c r="APC3" s="346"/>
      <c r="APD3" s="346"/>
      <c r="APE3" s="346"/>
      <c r="APF3" s="346"/>
      <c r="APG3" s="346"/>
      <c r="APH3" s="346"/>
      <c r="API3" s="346"/>
      <c r="APJ3" s="346"/>
      <c r="APK3" s="346"/>
      <c r="APL3" s="346"/>
      <c r="APM3" s="346"/>
      <c r="APN3" s="346"/>
      <c r="APO3" s="346"/>
      <c r="APP3" s="346"/>
      <c r="APQ3" s="346"/>
      <c r="APR3" s="346"/>
      <c r="APS3" s="346"/>
      <c r="APT3" s="346"/>
      <c r="APU3" s="346"/>
      <c r="APV3" s="346"/>
      <c r="APW3" s="346"/>
      <c r="APX3" s="346"/>
      <c r="APY3" s="346"/>
      <c r="APZ3" s="346"/>
      <c r="AQA3" s="346"/>
      <c r="AQB3" s="346"/>
      <c r="AQC3" s="346"/>
      <c r="AQD3" s="346"/>
      <c r="AQE3" s="346"/>
      <c r="AQF3" s="346"/>
      <c r="AQG3" s="346"/>
      <c r="AQH3" s="346"/>
      <c r="AQI3" s="346"/>
      <c r="AQJ3" s="346"/>
      <c r="AQK3" s="346"/>
      <c r="AQL3" s="346"/>
      <c r="AQM3" s="346"/>
      <c r="AQN3" s="346"/>
      <c r="AQO3" s="346"/>
      <c r="AQP3" s="346"/>
      <c r="AQQ3" s="346"/>
      <c r="AQR3" s="346"/>
      <c r="AQS3" s="346"/>
      <c r="AQT3" s="346"/>
      <c r="AQU3" s="346"/>
      <c r="AQV3" s="346"/>
      <c r="AQW3" s="346"/>
      <c r="AQX3" s="346"/>
      <c r="AQY3" s="346"/>
      <c r="AQZ3" s="346"/>
      <c r="ARA3" s="346"/>
      <c r="ARB3" s="346"/>
      <c r="ARC3" s="346"/>
      <c r="ARD3" s="346"/>
      <c r="ARE3" s="346"/>
      <c r="ARF3" s="346"/>
      <c r="ARG3" s="346"/>
      <c r="ARH3" s="346"/>
      <c r="ARI3" s="346"/>
      <c r="ARJ3" s="346"/>
      <c r="ARK3" s="346"/>
      <c r="ARL3" s="346"/>
      <c r="ARM3" s="346"/>
      <c r="ARN3" s="346"/>
      <c r="ARO3" s="346"/>
      <c r="ARP3" s="346"/>
      <c r="ARQ3" s="346"/>
      <c r="ARR3" s="346"/>
      <c r="ARS3" s="346"/>
      <c r="ART3" s="346"/>
      <c r="ARU3" s="346"/>
      <c r="ARV3" s="346"/>
      <c r="ARW3" s="346"/>
      <c r="ARX3" s="346"/>
      <c r="ARY3" s="346"/>
      <c r="ARZ3" s="346"/>
      <c r="ASA3" s="346"/>
      <c r="ASB3" s="346"/>
      <c r="ASC3" s="346"/>
      <c r="ASD3" s="346"/>
      <c r="ASE3" s="346"/>
      <c r="ASF3" s="346"/>
      <c r="ASG3" s="346"/>
      <c r="ASH3" s="346"/>
      <c r="ASI3" s="346"/>
      <c r="ASJ3" s="346"/>
      <c r="ASK3" s="346"/>
      <c r="ASL3" s="346"/>
      <c r="ASM3" s="346"/>
      <c r="ASN3" s="346"/>
      <c r="ASO3" s="346"/>
      <c r="ASP3" s="346"/>
      <c r="ASQ3" s="346"/>
      <c r="ASR3" s="346"/>
      <c r="ASS3" s="346"/>
      <c r="AST3" s="346"/>
      <c r="ASU3" s="346"/>
      <c r="ASV3" s="346"/>
      <c r="ASW3" s="346"/>
      <c r="ASX3" s="346"/>
      <c r="ASY3" s="346"/>
      <c r="ASZ3" s="346"/>
      <c r="ATA3" s="346"/>
      <c r="ATB3" s="346"/>
      <c r="ATC3" s="346"/>
      <c r="ATD3" s="346"/>
      <c r="ATE3" s="346"/>
      <c r="ATF3" s="346"/>
      <c r="ATG3" s="346"/>
      <c r="ATH3" s="346"/>
      <c r="ATI3" s="346"/>
      <c r="ATJ3" s="346"/>
      <c r="ATK3" s="346"/>
      <c r="ATL3" s="346"/>
      <c r="ATM3" s="346"/>
      <c r="ATN3" s="346"/>
      <c r="ATO3" s="346"/>
      <c r="ATP3" s="346"/>
      <c r="ATQ3" s="346"/>
      <c r="ATR3" s="346"/>
      <c r="ATS3" s="346"/>
      <c r="ATT3" s="346"/>
      <c r="ATU3" s="346"/>
      <c r="ATV3" s="346"/>
      <c r="ATW3" s="346"/>
      <c r="ATX3" s="346"/>
      <c r="ATY3" s="346"/>
      <c r="ATZ3" s="346"/>
      <c r="AUA3" s="346"/>
      <c r="AUB3" s="346"/>
      <c r="AUC3" s="346"/>
      <c r="AUD3" s="346"/>
      <c r="AUE3" s="346"/>
      <c r="AUF3" s="346"/>
      <c r="AUG3" s="346"/>
      <c r="AUH3" s="346"/>
      <c r="AUI3" s="346"/>
      <c r="AUJ3" s="346"/>
      <c r="AUK3" s="346"/>
      <c r="AUL3" s="346"/>
      <c r="AUM3" s="346"/>
      <c r="AUN3" s="346"/>
      <c r="AUO3" s="346"/>
      <c r="AUP3" s="346"/>
      <c r="AUQ3" s="346"/>
      <c r="AUR3" s="346"/>
      <c r="AUS3" s="346"/>
      <c r="AUT3" s="346"/>
      <c r="AUU3" s="346"/>
      <c r="AUV3" s="346"/>
      <c r="AUW3" s="346"/>
      <c r="AUX3" s="346"/>
      <c r="AUY3" s="346"/>
      <c r="AUZ3" s="346"/>
      <c r="AVA3" s="346"/>
      <c r="AVB3" s="346"/>
      <c r="AVC3" s="346"/>
      <c r="AVD3" s="346"/>
      <c r="AVE3" s="346"/>
      <c r="AVF3" s="346"/>
      <c r="AVG3" s="346"/>
      <c r="AVH3" s="346"/>
      <c r="AVI3" s="346"/>
      <c r="AVJ3" s="346"/>
      <c r="AVK3" s="346"/>
      <c r="AVL3" s="346"/>
      <c r="AVM3" s="346"/>
      <c r="AVN3" s="346"/>
      <c r="AVO3" s="346"/>
      <c r="AVP3" s="346"/>
      <c r="AVQ3" s="346"/>
      <c r="AVR3" s="346"/>
      <c r="AVS3" s="346"/>
      <c r="AVT3" s="346"/>
      <c r="AVU3" s="346"/>
      <c r="AVV3" s="346"/>
      <c r="AVW3" s="346"/>
      <c r="AVX3" s="346"/>
      <c r="AVY3" s="346"/>
      <c r="AVZ3" s="346"/>
      <c r="AWA3" s="346"/>
      <c r="AWB3" s="346"/>
      <c r="AWC3" s="346"/>
      <c r="AWD3" s="346"/>
      <c r="AWE3" s="346"/>
      <c r="AWF3" s="346"/>
      <c r="AWG3" s="346"/>
      <c r="AWH3" s="346"/>
      <c r="AWI3" s="346"/>
      <c r="AWJ3" s="346"/>
      <c r="AWK3" s="346"/>
      <c r="AWL3" s="346"/>
      <c r="AWM3" s="346"/>
      <c r="AWN3" s="346"/>
      <c r="AWO3" s="346"/>
      <c r="AWP3" s="346"/>
      <c r="AWQ3" s="346"/>
      <c r="AWR3" s="346"/>
      <c r="AWS3" s="346"/>
      <c r="AWT3" s="346"/>
      <c r="AWU3" s="346"/>
      <c r="AWV3" s="346"/>
      <c r="AWW3" s="346"/>
      <c r="AWX3" s="346"/>
      <c r="AWY3" s="346"/>
      <c r="AWZ3" s="346"/>
      <c r="AXA3" s="346"/>
      <c r="AXB3" s="346"/>
      <c r="AXC3" s="346"/>
      <c r="AXD3" s="346"/>
      <c r="AXE3" s="346"/>
      <c r="AXF3" s="346"/>
      <c r="AXG3" s="346"/>
      <c r="AXH3" s="346"/>
      <c r="AXI3" s="346"/>
      <c r="AXJ3" s="346"/>
      <c r="AXK3" s="346"/>
      <c r="AXL3" s="346"/>
      <c r="AXM3" s="346"/>
      <c r="AXN3" s="346"/>
      <c r="AXO3" s="346"/>
      <c r="AXP3" s="346"/>
      <c r="AXQ3" s="346"/>
      <c r="AXR3" s="346"/>
      <c r="AXS3" s="346"/>
      <c r="AXT3" s="346"/>
      <c r="AXU3" s="346"/>
      <c r="AXV3" s="346"/>
      <c r="AXW3" s="346"/>
      <c r="AXX3" s="346"/>
      <c r="AXY3" s="346"/>
      <c r="AXZ3" s="346"/>
      <c r="AYA3" s="346"/>
      <c r="AYB3" s="346"/>
      <c r="AYC3" s="346"/>
      <c r="AYD3" s="346"/>
      <c r="AYE3" s="346"/>
      <c r="AYF3" s="346"/>
      <c r="AYG3" s="346"/>
      <c r="AYH3" s="346"/>
      <c r="AYI3" s="346"/>
      <c r="AYJ3" s="346"/>
      <c r="AYK3" s="346"/>
      <c r="AYL3" s="346"/>
      <c r="AYM3" s="346"/>
      <c r="AYN3" s="346"/>
      <c r="AYO3" s="346"/>
      <c r="AYP3" s="346"/>
      <c r="AYQ3" s="346"/>
      <c r="AYR3" s="346"/>
      <c r="AYS3" s="346"/>
      <c r="AYT3" s="346"/>
      <c r="AYU3" s="346"/>
      <c r="AYV3" s="346"/>
      <c r="AYW3" s="346"/>
      <c r="AYX3" s="346"/>
      <c r="AYY3" s="346"/>
      <c r="AYZ3" s="346"/>
      <c r="AZA3" s="346"/>
      <c r="AZB3" s="346"/>
      <c r="AZC3" s="346"/>
      <c r="AZD3" s="346"/>
      <c r="AZE3" s="346"/>
      <c r="AZF3" s="346"/>
      <c r="AZG3" s="346"/>
      <c r="AZH3" s="346"/>
      <c r="AZI3" s="346"/>
      <c r="AZJ3" s="346"/>
      <c r="AZK3" s="346"/>
      <c r="AZL3" s="346"/>
      <c r="AZM3" s="346"/>
      <c r="AZN3" s="346"/>
      <c r="AZO3" s="346"/>
      <c r="AZP3" s="346"/>
      <c r="AZQ3" s="346"/>
      <c r="AZR3" s="346"/>
      <c r="AZS3" s="346"/>
      <c r="AZT3" s="346"/>
      <c r="AZU3" s="346"/>
      <c r="AZV3" s="346"/>
      <c r="AZW3" s="346"/>
      <c r="AZX3" s="346"/>
      <c r="AZY3" s="346"/>
      <c r="AZZ3" s="346"/>
      <c r="BAA3" s="346"/>
      <c r="BAB3" s="346"/>
      <c r="BAC3" s="346"/>
      <c r="BAD3" s="346"/>
      <c r="BAE3" s="346"/>
      <c r="BAF3" s="346"/>
      <c r="BAG3" s="346"/>
      <c r="BAH3" s="346"/>
      <c r="BAI3" s="346"/>
      <c r="BAJ3" s="346"/>
      <c r="BAK3" s="346"/>
      <c r="BAL3" s="346"/>
      <c r="BAM3" s="346"/>
      <c r="BAN3" s="346"/>
      <c r="BAO3" s="346"/>
      <c r="BAP3" s="346"/>
      <c r="BAQ3" s="346"/>
      <c r="BAR3" s="346"/>
      <c r="BAS3" s="346"/>
      <c r="BAT3" s="346"/>
      <c r="BAU3" s="346"/>
      <c r="BAV3" s="346"/>
      <c r="BAW3" s="346"/>
      <c r="BAX3" s="346"/>
      <c r="BAY3" s="346"/>
      <c r="BAZ3" s="346"/>
      <c r="BBA3" s="346"/>
      <c r="BBB3" s="346"/>
      <c r="BBC3" s="346"/>
      <c r="BBD3" s="346"/>
      <c r="BBE3" s="346"/>
      <c r="BBF3" s="346"/>
      <c r="BBG3" s="346"/>
      <c r="BBH3" s="346"/>
      <c r="BBI3" s="346"/>
      <c r="BBJ3" s="346"/>
      <c r="BBK3" s="346"/>
      <c r="BBL3" s="346"/>
      <c r="BBM3" s="346"/>
      <c r="BBN3" s="346"/>
      <c r="BBO3" s="346"/>
      <c r="BBP3" s="346"/>
      <c r="BBQ3" s="346"/>
      <c r="BBR3" s="346"/>
      <c r="BBS3" s="346"/>
      <c r="BBT3" s="346"/>
      <c r="BBU3" s="346"/>
      <c r="BBV3" s="346"/>
      <c r="BBW3" s="346"/>
      <c r="BBX3" s="346"/>
      <c r="BBY3" s="346"/>
      <c r="BBZ3" s="346"/>
      <c r="BCA3" s="346"/>
      <c r="BCB3" s="346"/>
      <c r="BCC3" s="346"/>
      <c r="BCD3" s="346"/>
      <c r="BCE3" s="346"/>
      <c r="BCF3" s="346"/>
      <c r="BCG3" s="346"/>
      <c r="BCH3" s="346"/>
      <c r="BCI3" s="346"/>
      <c r="BCJ3" s="346"/>
      <c r="BCK3" s="346"/>
      <c r="BCL3" s="346"/>
      <c r="BCM3" s="346"/>
      <c r="BCN3" s="346"/>
      <c r="BCO3" s="346"/>
      <c r="BCP3" s="346"/>
      <c r="BCQ3" s="346"/>
      <c r="BCR3" s="346"/>
      <c r="BCS3" s="346"/>
      <c r="BCT3" s="346"/>
      <c r="BCU3" s="346"/>
      <c r="BCV3" s="346"/>
      <c r="BCW3" s="346"/>
      <c r="BCX3" s="346"/>
      <c r="BCY3" s="346"/>
      <c r="BCZ3" s="346"/>
      <c r="BDA3" s="346"/>
      <c r="BDB3" s="346"/>
      <c r="BDC3" s="346"/>
      <c r="BDD3" s="346"/>
      <c r="BDE3" s="346"/>
      <c r="BDF3" s="346"/>
      <c r="BDG3" s="346"/>
      <c r="BDH3" s="346"/>
      <c r="BDI3" s="346"/>
      <c r="BDJ3" s="346"/>
      <c r="BDK3" s="346"/>
      <c r="BDL3" s="346"/>
      <c r="BDM3" s="346"/>
      <c r="BDN3" s="346"/>
      <c r="BDO3" s="346"/>
      <c r="BDP3" s="346"/>
      <c r="BDQ3" s="346"/>
      <c r="BDR3" s="346"/>
      <c r="BDS3" s="346"/>
      <c r="BDT3" s="346"/>
      <c r="BDU3" s="346"/>
      <c r="BDV3" s="346"/>
      <c r="BDW3" s="346"/>
      <c r="BDX3" s="346"/>
      <c r="BDY3" s="346"/>
      <c r="BDZ3" s="346"/>
      <c r="BEA3" s="346"/>
      <c r="BEB3" s="346"/>
      <c r="BEC3" s="346"/>
      <c r="BED3" s="346"/>
      <c r="BEE3" s="346"/>
      <c r="BEF3" s="346"/>
      <c r="BEG3" s="346"/>
      <c r="BEH3" s="346"/>
      <c r="BEI3" s="346"/>
      <c r="BEJ3" s="346"/>
      <c r="BEK3" s="346"/>
      <c r="BEL3" s="346"/>
      <c r="BEM3" s="346"/>
      <c r="BEN3" s="346"/>
      <c r="BEO3" s="346"/>
      <c r="BEP3" s="346"/>
      <c r="BEQ3" s="346"/>
      <c r="BER3" s="346"/>
      <c r="BES3" s="346"/>
      <c r="BET3" s="346"/>
      <c r="BEU3" s="346"/>
      <c r="BEV3" s="346"/>
      <c r="BEW3" s="346"/>
      <c r="BEX3" s="346"/>
      <c r="BEY3" s="346"/>
      <c r="BEZ3" s="346"/>
      <c r="BFA3" s="346"/>
      <c r="BFB3" s="346"/>
      <c r="BFC3" s="346"/>
      <c r="BFD3" s="346"/>
      <c r="BFE3" s="346"/>
      <c r="BFF3" s="346"/>
      <c r="BFG3" s="346"/>
      <c r="BFH3" s="346"/>
      <c r="BFI3" s="346"/>
      <c r="BFJ3" s="346"/>
      <c r="BFK3" s="346"/>
      <c r="BFL3" s="346"/>
      <c r="BFM3" s="346"/>
      <c r="BFN3" s="346"/>
      <c r="BFO3" s="346"/>
      <c r="BFP3" s="346"/>
      <c r="BFQ3" s="346"/>
      <c r="BFR3" s="346"/>
      <c r="BFS3" s="346"/>
      <c r="BFT3" s="346"/>
      <c r="BFU3" s="346"/>
      <c r="BFV3" s="346"/>
      <c r="BFW3" s="346"/>
      <c r="BFX3" s="346"/>
      <c r="BFY3" s="346"/>
      <c r="BFZ3" s="346"/>
      <c r="BGA3" s="346"/>
      <c r="BGB3" s="346"/>
      <c r="BGC3" s="346"/>
      <c r="BGD3" s="346"/>
      <c r="BGE3" s="346"/>
      <c r="BGF3" s="346"/>
      <c r="BGG3" s="346"/>
      <c r="BGH3" s="346"/>
      <c r="BGI3" s="346"/>
      <c r="BGJ3" s="346"/>
      <c r="BGK3" s="346"/>
      <c r="BGL3" s="346"/>
      <c r="BGM3" s="346"/>
      <c r="BGN3" s="346"/>
      <c r="BGO3" s="346"/>
      <c r="BGP3" s="346"/>
      <c r="BGQ3" s="346"/>
      <c r="BGR3" s="346"/>
      <c r="BGS3" s="346"/>
      <c r="BGT3" s="346"/>
      <c r="BGU3" s="346"/>
      <c r="BGV3" s="346"/>
      <c r="BGW3" s="346"/>
      <c r="BGX3" s="346"/>
      <c r="BGY3" s="346"/>
      <c r="BGZ3" s="346"/>
      <c r="BHA3" s="346"/>
      <c r="BHB3" s="346"/>
      <c r="BHC3" s="346"/>
      <c r="BHD3" s="346"/>
      <c r="BHE3" s="346"/>
      <c r="BHF3" s="346"/>
      <c r="BHG3" s="346"/>
      <c r="BHH3" s="346"/>
      <c r="BHI3" s="346"/>
      <c r="BHJ3" s="346"/>
      <c r="BHK3" s="346"/>
      <c r="BHL3" s="346"/>
      <c r="BHM3" s="346"/>
      <c r="BHN3" s="346"/>
      <c r="BHO3" s="346"/>
      <c r="BHP3" s="346"/>
      <c r="BHQ3" s="346"/>
      <c r="BHR3" s="346"/>
      <c r="BHS3" s="346"/>
      <c r="BHT3" s="346"/>
      <c r="BHU3" s="346"/>
      <c r="BHV3" s="346"/>
      <c r="BHW3" s="346"/>
      <c r="BHX3" s="346"/>
      <c r="BHY3" s="346"/>
      <c r="BHZ3" s="346"/>
      <c r="BIA3" s="346"/>
      <c r="BIB3" s="346"/>
      <c r="BIC3" s="346"/>
      <c r="BID3" s="346"/>
      <c r="BIE3" s="346"/>
      <c r="BIF3" s="346"/>
      <c r="BIG3" s="346"/>
      <c r="BIH3" s="346"/>
      <c r="BII3" s="346"/>
      <c r="BIJ3" s="346"/>
      <c r="BIK3" s="346"/>
      <c r="BIL3" s="346"/>
      <c r="BIM3" s="346"/>
      <c r="BIN3" s="346"/>
      <c r="BIO3" s="346"/>
      <c r="BIP3" s="346"/>
      <c r="BIQ3" s="346"/>
      <c r="BIR3" s="346"/>
      <c r="BIS3" s="346"/>
      <c r="BIT3" s="346"/>
      <c r="BIU3" s="346"/>
      <c r="BIV3" s="346"/>
      <c r="BIW3" s="346"/>
      <c r="BIX3" s="346"/>
      <c r="BIY3" s="346"/>
      <c r="BIZ3" s="346"/>
      <c r="BJA3" s="346"/>
      <c r="BJB3" s="346"/>
      <c r="BJC3" s="346"/>
      <c r="BJD3" s="346"/>
      <c r="BJE3" s="346"/>
      <c r="BJF3" s="346"/>
      <c r="BJG3" s="346"/>
      <c r="BJH3" s="346"/>
      <c r="BJI3" s="346"/>
      <c r="BJJ3" s="346"/>
      <c r="BJK3" s="346"/>
      <c r="BJL3" s="346"/>
      <c r="BJM3" s="346"/>
      <c r="BJN3" s="346"/>
      <c r="BJO3" s="346"/>
      <c r="BJP3" s="346"/>
      <c r="BJQ3" s="346"/>
      <c r="BJR3" s="346"/>
      <c r="BJS3" s="346"/>
      <c r="BJT3" s="346"/>
      <c r="BJU3" s="346"/>
      <c r="BJV3" s="346"/>
      <c r="BJW3" s="346"/>
      <c r="BJX3" s="346"/>
      <c r="BJY3" s="346"/>
      <c r="BJZ3" s="346"/>
      <c r="BKA3" s="346"/>
      <c r="BKB3" s="346"/>
      <c r="BKC3" s="346"/>
      <c r="BKD3" s="346"/>
      <c r="BKE3" s="346"/>
      <c r="BKF3" s="346"/>
      <c r="BKG3" s="346"/>
      <c r="BKH3" s="346"/>
      <c r="BKI3" s="346"/>
      <c r="BKJ3" s="346"/>
      <c r="BKK3" s="346"/>
      <c r="BKL3" s="346"/>
      <c r="BKM3" s="346"/>
      <c r="BKN3" s="346"/>
      <c r="BKO3" s="346"/>
      <c r="BKP3" s="346"/>
      <c r="BKQ3" s="346"/>
      <c r="BKR3" s="346"/>
      <c r="BKS3" s="346"/>
      <c r="BKT3" s="346"/>
      <c r="BKU3" s="346"/>
      <c r="BKV3" s="346"/>
      <c r="BKW3" s="346"/>
      <c r="BKX3" s="346"/>
      <c r="BKY3" s="346"/>
      <c r="BKZ3" s="346"/>
      <c r="BLA3" s="346"/>
      <c r="BLB3" s="346"/>
      <c r="BLC3" s="346"/>
      <c r="BLD3" s="346"/>
      <c r="BLE3" s="346"/>
      <c r="BLF3" s="346"/>
      <c r="BLG3" s="346"/>
      <c r="BLH3" s="346"/>
      <c r="BLI3" s="346"/>
      <c r="BLJ3" s="346"/>
      <c r="BLK3" s="346"/>
      <c r="BLL3" s="346"/>
      <c r="BLM3" s="346"/>
      <c r="BLN3" s="346"/>
      <c r="BLO3" s="346"/>
      <c r="BLP3" s="346"/>
      <c r="BLQ3" s="346"/>
      <c r="BLR3" s="346"/>
      <c r="BLS3" s="346"/>
      <c r="BLT3" s="346"/>
      <c r="BLU3" s="346"/>
      <c r="BLV3" s="346"/>
      <c r="BLW3" s="346"/>
      <c r="BLX3" s="346"/>
      <c r="BLY3" s="346"/>
      <c r="BLZ3" s="346"/>
      <c r="BMA3" s="346"/>
      <c r="BMB3" s="346"/>
      <c r="BMC3" s="346"/>
      <c r="BMD3" s="346"/>
      <c r="BME3" s="346"/>
      <c r="BMF3" s="346"/>
      <c r="BMG3" s="346"/>
      <c r="BMH3" s="346"/>
      <c r="BMI3" s="346"/>
      <c r="BMJ3" s="346"/>
      <c r="BMK3" s="346"/>
      <c r="BML3" s="346"/>
      <c r="BMM3" s="346"/>
      <c r="BMN3" s="346"/>
      <c r="BMO3" s="346"/>
      <c r="BMP3" s="346"/>
      <c r="BMQ3" s="346"/>
      <c r="BMR3" s="346"/>
      <c r="BMS3" s="346"/>
      <c r="BMT3" s="346"/>
      <c r="BMU3" s="346"/>
      <c r="BMV3" s="346"/>
      <c r="BMW3" s="346"/>
      <c r="BMX3" s="346"/>
      <c r="BMY3" s="346"/>
      <c r="BMZ3" s="346"/>
      <c r="BNA3" s="346"/>
      <c r="BNB3" s="346"/>
      <c r="BNC3" s="346"/>
      <c r="BND3" s="346"/>
      <c r="BNE3" s="346"/>
      <c r="BNF3" s="346"/>
      <c r="BNG3" s="346"/>
      <c r="BNH3" s="346"/>
      <c r="BNI3" s="346"/>
      <c r="BNJ3" s="346"/>
      <c r="BNK3" s="346"/>
      <c r="BNL3" s="346"/>
      <c r="BNM3" s="346"/>
      <c r="BNN3" s="346"/>
      <c r="BNO3" s="346"/>
      <c r="BNP3" s="346"/>
      <c r="BNQ3" s="346"/>
      <c r="BNR3" s="346"/>
      <c r="BNS3" s="346"/>
      <c r="BNT3" s="346"/>
      <c r="BNU3" s="346"/>
      <c r="BNV3" s="346"/>
      <c r="BNW3" s="346"/>
      <c r="BNX3" s="346"/>
      <c r="BNY3" s="346"/>
      <c r="BNZ3" s="346"/>
      <c r="BOA3" s="346"/>
      <c r="BOB3" s="346"/>
      <c r="BOC3" s="346"/>
      <c r="BOD3" s="346"/>
      <c r="BOE3" s="346"/>
      <c r="BOF3" s="346"/>
      <c r="BOG3" s="346"/>
      <c r="BOH3" s="346"/>
      <c r="BOI3" s="346"/>
      <c r="BOJ3" s="346"/>
      <c r="BOK3" s="346"/>
      <c r="BOL3" s="346"/>
      <c r="BOM3" s="346"/>
      <c r="BON3" s="346"/>
      <c r="BOO3" s="346"/>
      <c r="BOP3" s="346"/>
      <c r="BOQ3" s="346"/>
      <c r="BOR3" s="346"/>
      <c r="BOS3" s="346"/>
      <c r="BOT3" s="346"/>
      <c r="BOU3" s="346"/>
      <c r="BOV3" s="346"/>
      <c r="BOW3" s="346"/>
      <c r="BOX3" s="346"/>
      <c r="BOY3" s="346"/>
      <c r="BOZ3" s="346"/>
      <c r="BPA3" s="346"/>
      <c r="BPB3" s="346"/>
      <c r="BPC3" s="346"/>
      <c r="BPD3" s="346"/>
      <c r="BPE3" s="346"/>
      <c r="BPF3" s="346"/>
      <c r="BPG3" s="346"/>
      <c r="BPH3" s="346"/>
      <c r="BPI3" s="346"/>
      <c r="BPJ3" s="346"/>
      <c r="BPK3" s="346"/>
      <c r="BPL3" s="346"/>
      <c r="BPM3" s="346"/>
      <c r="BPN3" s="346"/>
      <c r="BPO3" s="346"/>
      <c r="BPP3" s="346"/>
      <c r="BPQ3" s="346"/>
      <c r="BPR3" s="346"/>
      <c r="BPS3" s="346"/>
      <c r="BPT3" s="346"/>
      <c r="BPU3" s="346"/>
      <c r="BPV3" s="346"/>
      <c r="BPW3" s="346"/>
      <c r="BPX3" s="346"/>
      <c r="BPY3" s="346"/>
      <c r="BPZ3" s="346"/>
      <c r="BQA3" s="346"/>
      <c r="BQB3" s="346"/>
      <c r="BQC3" s="346"/>
      <c r="BQD3" s="346"/>
      <c r="BQE3" s="346"/>
      <c r="BQF3" s="346"/>
      <c r="BQG3" s="346"/>
      <c r="BQH3" s="346"/>
      <c r="BQI3" s="346"/>
      <c r="BQJ3" s="346"/>
      <c r="BQK3" s="346"/>
      <c r="BQL3" s="346"/>
      <c r="BQM3" s="346"/>
      <c r="BQN3" s="346"/>
      <c r="BQO3" s="346"/>
      <c r="BQP3" s="346"/>
      <c r="BQQ3" s="346"/>
      <c r="BQR3" s="346"/>
      <c r="BQS3" s="346"/>
      <c r="BQT3" s="346"/>
      <c r="BQU3" s="346"/>
      <c r="BQV3" s="346"/>
      <c r="BQW3" s="346"/>
      <c r="BQX3" s="346"/>
      <c r="BQY3" s="346"/>
      <c r="BQZ3" s="346"/>
      <c r="BRA3" s="346"/>
      <c r="BRB3" s="346"/>
      <c r="BRC3" s="346"/>
      <c r="BRD3" s="346"/>
      <c r="BRE3" s="346"/>
      <c r="BRF3" s="346"/>
      <c r="BRG3" s="346"/>
      <c r="BRH3" s="346"/>
      <c r="BRI3" s="346"/>
      <c r="BRJ3" s="346"/>
      <c r="BRK3" s="346"/>
      <c r="BRL3" s="346"/>
      <c r="BRM3" s="346"/>
      <c r="BRN3" s="346"/>
      <c r="BRO3" s="346"/>
      <c r="BRP3" s="346"/>
      <c r="BRQ3" s="346"/>
      <c r="BRR3" s="346"/>
      <c r="BRS3" s="346"/>
      <c r="BRT3" s="346"/>
      <c r="BRU3" s="346"/>
      <c r="BRV3" s="346"/>
      <c r="BRW3" s="346"/>
      <c r="BRX3" s="346"/>
      <c r="BRY3" s="346"/>
      <c r="BRZ3" s="346"/>
      <c r="BSA3" s="346"/>
      <c r="BSB3" s="346"/>
      <c r="BSC3" s="346"/>
      <c r="BSD3" s="346"/>
      <c r="BSE3" s="346"/>
      <c r="BSF3" s="346"/>
      <c r="BSG3" s="346"/>
      <c r="BSH3" s="346"/>
      <c r="BSI3" s="346"/>
      <c r="BSJ3" s="346"/>
      <c r="BSK3" s="346"/>
      <c r="BSL3" s="346"/>
      <c r="BSM3" s="346"/>
      <c r="BSN3" s="346"/>
      <c r="BSO3" s="346"/>
      <c r="BSP3" s="346"/>
      <c r="BSQ3" s="346"/>
      <c r="BSR3" s="346"/>
      <c r="BSS3" s="346"/>
      <c r="BST3" s="346"/>
      <c r="BSU3" s="346"/>
      <c r="BSV3" s="346"/>
      <c r="BSW3" s="346"/>
      <c r="BSX3" s="346"/>
      <c r="BSY3" s="346"/>
      <c r="BSZ3" s="346"/>
      <c r="BTA3" s="346"/>
      <c r="BTB3" s="346"/>
      <c r="BTC3" s="346"/>
      <c r="BTD3" s="346"/>
      <c r="BTE3" s="346"/>
      <c r="BTF3" s="346"/>
      <c r="BTG3" s="346"/>
      <c r="BTH3" s="346"/>
      <c r="BTI3" s="346"/>
      <c r="BTJ3" s="346"/>
      <c r="BTK3" s="346"/>
      <c r="BTL3" s="346"/>
      <c r="BTM3" s="346"/>
      <c r="BTN3" s="346"/>
      <c r="BTO3" s="346"/>
      <c r="BTP3" s="346"/>
      <c r="BTQ3" s="346"/>
      <c r="BTR3" s="346"/>
      <c r="BTS3" s="346"/>
      <c r="BTT3" s="346"/>
      <c r="BTU3" s="346"/>
      <c r="BTV3" s="346"/>
      <c r="BTW3" s="346"/>
      <c r="BTX3" s="346"/>
      <c r="BTY3" s="346"/>
      <c r="BTZ3" s="346"/>
      <c r="BUA3" s="346"/>
      <c r="BUB3" s="346"/>
      <c r="BUC3" s="346"/>
      <c r="BUD3" s="346"/>
      <c r="BUE3" s="346"/>
      <c r="BUF3" s="346"/>
      <c r="BUG3" s="346"/>
      <c r="BUH3" s="346"/>
      <c r="BUI3" s="346"/>
      <c r="BUJ3" s="346"/>
      <c r="BUK3" s="346"/>
      <c r="BUL3" s="346"/>
      <c r="BUM3" s="346"/>
      <c r="BUN3" s="346"/>
      <c r="BUO3" s="346"/>
      <c r="BUP3" s="346"/>
      <c r="BUQ3" s="346"/>
      <c r="BUR3" s="346"/>
      <c r="BUS3" s="346"/>
      <c r="BUT3" s="346"/>
      <c r="BUU3" s="346"/>
      <c r="BUV3" s="346"/>
      <c r="BUW3" s="346"/>
      <c r="BUX3" s="346"/>
      <c r="BUY3" s="346"/>
      <c r="BUZ3" s="346"/>
      <c r="BVA3" s="346"/>
      <c r="BVB3" s="346"/>
      <c r="BVC3" s="346"/>
      <c r="BVD3" s="346"/>
      <c r="BVE3" s="346"/>
      <c r="BVF3" s="346"/>
      <c r="BVG3" s="346"/>
      <c r="BVH3" s="346"/>
      <c r="BVI3" s="346"/>
      <c r="BVJ3" s="346"/>
      <c r="BVK3" s="346"/>
      <c r="BVL3" s="346"/>
      <c r="BVM3" s="346"/>
      <c r="BVN3" s="346"/>
      <c r="BVO3" s="346"/>
      <c r="BVP3" s="346"/>
      <c r="BVQ3" s="346"/>
      <c r="BVR3" s="346"/>
      <c r="BVS3" s="346"/>
      <c r="BVT3" s="346"/>
      <c r="BVU3" s="346"/>
      <c r="BVV3" s="346"/>
      <c r="BVW3" s="346"/>
      <c r="BVX3" s="346"/>
      <c r="BVY3" s="346"/>
      <c r="BVZ3" s="346"/>
      <c r="BWA3" s="346"/>
      <c r="BWB3" s="346"/>
      <c r="BWC3" s="346"/>
      <c r="BWD3" s="346"/>
      <c r="BWE3" s="346"/>
      <c r="BWF3" s="346"/>
      <c r="BWG3" s="346"/>
      <c r="BWH3" s="346"/>
      <c r="BWI3" s="346"/>
      <c r="BWJ3" s="346"/>
      <c r="BWK3" s="346"/>
      <c r="BWL3" s="346"/>
      <c r="BWM3" s="346"/>
      <c r="BWN3" s="346"/>
      <c r="BWO3" s="346"/>
      <c r="BWP3" s="346"/>
      <c r="BWQ3" s="346"/>
      <c r="BWR3" s="346"/>
      <c r="BWS3" s="346"/>
      <c r="BWT3" s="346"/>
      <c r="BWU3" s="346"/>
      <c r="BWV3" s="346"/>
      <c r="BWW3" s="346"/>
      <c r="BWX3" s="346"/>
      <c r="BWY3" s="346"/>
      <c r="BWZ3" s="346"/>
      <c r="BXA3" s="346"/>
      <c r="BXB3" s="346"/>
      <c r="BXC3" s="346"/>
      <c r="BXD3" s="346"/>
      <c r="BXE3" s="346"/>
      <c r="BXF3" s="346"/>
      <c r="BXG3" s="346"/>
      <c r="BXH3" s="346"/>
      <c r="BXI3" s="346"/>
      <c r="BXJ3" s="346"/>
      <c r="BXK3" s="346"/>
      <c r="BXL3" s="346"/>
      <c r="BXM3" s="346"/>
      <c r="BXN3" s="346"/>
      <c r="BXO3" s="346"/>
      <c r="BXP3" s="346"/>
      <c r="BXQ3" s="346"/>
      <c r="BXR3" s="346"/>
      <c r="BXS3" s="346"/>
      <c r="BXT3" s="346"/>
      <c r="BXU3" s="346"/>
      <c r="BXV3" s="346"/>
      <c r="BXW3" s="346"/>
      <c r="BXX3" s="346"/>
      <c r="BXY3" s="346"/>
      <c r="BXZ3" s="346"/>
      <c r="BYA3" s="346"/>
      <c r="BYB3" s="346"/>
      <c r="BYC3" s="346"/>
      <c r="BYD3" s="346"/>
      <c r="BYE3" s="346"/>
      <c r="BYF3" s="346"/>
      <c r="BYG3" s="346"/>
      <c r="BYH3" s="346"/>
      <c r="BYI3" s="346"/>
      <c r="BYJ3" s="346"/>
      <c r="BYK3" s="346"/>
      <c r="BYL3" s="346"/>
      <c r="BYM3" s="346"/>
      <c r="BYN3" s="346"/>
      <c r="BYO3" s="346"/>
      <c r="BYP3" s="346"/>
      <c r="BYQ3" s="346"/>
      <c r="BYR3" s="346"/>
      <c r="BYS3" s="346"/>
      <c r="BYT3" s="346"/>
      <c r="BYU3" s="346"/>
      <c r="BYV3" s="346"/>
      <c r="BYW3" s="346"/>
      <c r="BYX3" s="346"/>
      <c r="BYY3" s="346"/>
      <c r="BYZ3" s="346"/>
      <c r="BZA3" s="346"/>
      <c r="BZB3" s="346"/>
      <c r="BZC3" s="346"/>
      <c r="BZD3" s="346"/>
      <c r="BZE3" s="346"/>
      <c r="BZF3" s="346"/>
      <c r="BZG3" s="346"/>
      <c r="BZH3" s="346"/>
      <c r="BZI3" s="346"/>
      <c r="BZJ3" s="346"/>
      <c r="BZK3" s="346"/>
      <c r="BZL3" s="346"/>
      <c r="BZM3" s="346"/>
      <c r="BZN3" s="346"/>
      <c r="BZO3" s="346"/>
      <c r="BZP3" s="346"/>
      <c r="BZQ3" s="346"/>
      <c r="BZR3" s="346"/>
      <c r="BZS3" s="346"/>
      <c r="BZT3" s="346"/>
      <c r="BZU3" s="346"/>
      <c r="BZV3" s="346"/>
      <c r="BZW3" s="346"/>
      <c r="BZX3" s="346"/>
      <c r="BZY3" s="346"/>
      <c r="BZZ3" s="346"/>
      <c r="CAA3" s="346"/>
      <c r="CAB3" s="346"/>
      <c r="CAC3" s="346"/>
      <c r="CAD3" s="346"/>
      <c r="CAE3" s="346"/>
      <c r="CAF3" s="346"/>
      <c r="CAG3" s="346"/>
      <c r="CAH3" s="346"/>
      <c r="CAI3" s="346"/>
      <c r="CAJ3" s="346"/>
      <c r="CAK3" s="346"/>
      <c r="CAL3" s="346"/>
      <c r="CAM3" s="346"/>
      <c r="CAN3" s="346"/>
      <c r="CAO3" s="346"/>
      <c r="CAP3" s="346"/>
      <c r="CAQ3" s="346"/>
      <c r="CAR3" s="346"/>
      <c r="CAS3" s="346"/>
      <c r="CAT3" s="346"/>
      <c r="CAU3" s="346"/>
      <c r="CAV3" s="346"/>
      <c r="CAW3" s="346"/>
      <c r="CAX3" s="346"/>
      <c r="CAY3" s="346"/>
      <c r="CAZ3" s="346"/>
      <c r="CBA3" s="346"/>
      <c r="CBB3" s="346"/>
      <c r="CBC3" s="346"/>
      <c r="CBD3" s="346"/>
      <c r="CBE3" s="346"/>
      <c r="CBF3" s="346"/>
      <c r="CBG3" s="346"/>
      <c r="CBH3" s="346"/>
      <c r="CBI3" s="346"/>
      <c r="CBJ3" s="346"/>
      <c r="CBK3" s="346"/>
      <c r="CBL3" s="346"/>
      <c r="CBM3" s="346"/>
      <c r="CBN3" s="346"/>
      <c r="CBO3" s="346"/>
      <c r="CBP3" s="346"/>
      <c r="CBQ3" s="346"/>
      <c r="CBR3" s="346"/>
      <c r="CBS3" s="346"/>
      <c r="CBT3" s="346"/>
      <c r="CBU3" s="346"/>
      <c r="CBV3" s="346"/>
      <c r="CBW3" s="346"/>
      <c r="CBX3" s="346"/>
      <c r="CBY3" s="346"/>
      <c r="CBZ3" s="346"/>
      <c r="CCA3" s="346"/>
      <c r="CCB3" s="346"/>
      <c r="CCC3" s="346"/>
      <c r="CCD3" s="346"/>
      <c r="CCE3" s="346"/>
      <c r="CCF3" s="346"/>
      <c r="CCG3" s="346"/>
      <c r="CCH3" s="346"/>
      <c r="CCI3" s="346"/>
      <c r="CCJ3" s="346"/>
      <c r="CCK3" s="346"/>
      <c r="CCL3" s="346"/>
      <c r="CCM3" s="346"/>
      <c r="CCN3" s="346"/>
      <c r="CCO3" s="346"/>
      <c r="CCP3" s="346"/>
      <c r="CCQ3" s="346"/>
      <c r="CCR3" s="346"/>
      <c r="CCS3" s="346"/>
      <c r="CCT3" s="346"/>
      <c r="CCU3" s="346"/>
      <c r="CCV3" s="346"/>
      <c r="CCW3" s="346"/>
      <c r="CCX3" s="346"/>
      <c r="CCY3" s="346"/>
      <c r="CCZ3" s="346"/>
      <c r="CDA3" s="346"/>
      <c r="CDB3" s="346"/>
      <c r="CDC3" s="346"/>
      <c r="CDD3" s="346"/>
      <c r="CDE3" s="346"/>
      <c r="CDF3" s="346"/>
      <c r="CDG3" s="346"/>
      <c r="CDH3" s="346"/>
      <c r="CDI3" s="346"/>
      <c r="CDJ3" s="346"/>
      <c r="CDK3" s="346"/>
      <c r="CDL3" s="346"/>
      <c r="CDM3" s="346"/>
      <c r="CDN3" s="346"/>
      <c r="CDO3" s="346"/>
      <c r="CDP3" s="346"/>
      <c r="CDQ3" s="346"/>
      <c r="CDR3" s="346"/>
      <c r="CDS3" s="346"/>
      <c r="CDT3" s="346"/>
      <c r="CDU3" s="346"/>
      <c r="CDV3" s="346"/>
      <c r="CDW3" s="346"/>
      <c r="CDX3" s="346"/>
      <c r="CDY3" s="346"/>
      <c r="CDZ3" s="346"/>
      <c r="CEA3" s="346"/>
      <c r="CEB3" s="346"/>
      <c r="CEC3" s="346"/>
      <c r="CED3" s="346"/>
      <c r="CEE3" s="346"/>
      <c r="CEF3" s="346"/>
      <c r="CEG3" s="346"/>
      <c r="CEH3" s="346"/>
      <c r="CEI3" s="346"/>
      <c r="CEJ3" s="346"/>
      <c r="CEK3" s="346"/>
      <c r="CEL3" s="346"/>
      <c r="CEM3" s="346"/>
      <c r="CEN3" s="346"/>
      <c r="CEO3" s="346"/>
      <c r="CEP3" s="346"/>
      <c r="CEQ3" s="346"/>
      <c r="CER3" s="346"/>
      <c r="CES3" s="346"/>
      <c r="CET3" s="346"/>
      <c r="CEU3" s="346"/>
      <c r="CEV3" s="346"/>
      <c r="CEW3" s="346"/>
      <c r="CEX3" s="346"/>
      <c r="CEY3" s="346"/>
      <c r="CEZ3" s="346"/>
      <c r="CFA3" s="346"/>
      <c r="CFB3" s="346"/>
      <c r="CFC3" s="346"/>
      <c r="CFD3" s="346"/>
      <c r="CFE3" s="346"/>
      <c r="CFF3" s="346"/>
      <c r="CFG3" s="346"/>
      <c r="CFH3" s="346"/>
      <c r="CFI3" s="346"/>
      <c r="CFJ3" s="346"/>
      <c r="CFK3" s="346"/>
      <c r="CFL3" s="346"/>
      <c r="CFM3" s="346"/>
      <c r="CFN3" s="346"/>
      <c r="CFO3" s="346"/>
      <c r="CFP3" s="346"/>
      <c r="CFQ3" s="346"/>
      <c r="CFR3" s="346"/>
      <c r="CFS3" s="346"/>
      <c r="CFT3" s="346"/>
      <c r="CFU3" s="346"/>
      <c r="CFV3" s="346"/>
      <c r="CFW3" s="346"/>
      <c r="CFX3" s="346"/>
      <c r="CFY3" s="346"/>
      <c r="CFZ3" s="346"/>
      <c r="CGA3" s="346"/>
      <c r="CGB3" s="346"/>
      <c r="CGC3" s="346"/>
      <c r="CGD3" s="346"/>
      <c r="CGE3" s="346"/>
      <c r="CGF3" s="346"/>
      <c r="CGG3" s="346"/>
      <c r="CGH3" s="346"/>
      <c r="CGI3" s="346"/>
      <c r="CGJ3" s="346"/>
      <c r="CGK3" s="346"/>
      <c r="CGL3" s="346"/>
      <c r="CGM3" s="346"/>
      <c r="CGN3" s="346"/>
      <c r="CGO3" s="346"/>
      <c r="CGP3" s="346"/>
      <c r="CGQ3" s="346"/>
      <c r="CGR3" s="346"/>
      <c r="CGS3" s="346"/>
      <c r="CGT3" s="346"/>
      <c r="CGU3" s="346"/>
      <c r="CGV3" s="346"/>
      <c r="CGW3" s="346"/>
      <c r="CGX3" s="346"/>
      <c r="CGY3" s="346"/>
      <c r="CGZ3" s="346"/>
      <c r="CHA3" s="346"/>
      <c r="CHB3" s="346"/>
      <c r="CHC3" s="346"/>
      <c r="CHD3" s="346"/>
      <c r="CHE3" s="346"/>
      <c r="CHF3" s="346"/>
      <c r="CHG3" s="346"/>
      <c r="CHH3" s="346"/>
      <c r="CHI3" s="346"/>
      <c r="CHJ3" s="346"/>
      <c r="CHK3" s="346"/>
      <c r="CHL3" s="346"/>
      <c r="CHM3" s="346"/>
      <c r="CHN3" s="346"/>
      <c r="CHO3" s="346"/>
      <c r="CHP3" s="346"/>
      <c r="CHQ3" s="346"/>
      <c r="CHR3" s="346"/>
      <c r="CHS3" s="346"/>
      <c r="CHT3" s="346"/>
      <c r="CHU3" s="346"/>
      <c r="CHV3" s="346"/>
      <c r="CHW3" s="346"/>
      <c r="CHX3" s="346"/>
      <c r="CHY3" s="346"/>
      <c r="CHZ3" s="346"/>
      <c r="CIA3" s="346"/>
      <c r="CIB3" s="346"/>
      <c r="CIC3" s="346"/>
      <c r="CID3" s="346"/>
      <c r="CIE3" s="346"/>
      <c r="CIF3" s="346"/>
      <c r="CIG3" s="346"/>
      <c r="CIH3" s="346"/>
      <c r="CII3" s="346"/>
      <c r="CIJ3" s="346"/>
      <c r="CIK3" s="346"/>
      <c r="CIL3" s="346"/>
      <c r="CIM3" s="346"/>
      <c r="CIN3" s="346"/>
      <c r="CIO3" s="346"/>
      <c r="CIP3" s="346"/>
      <c r="CIQ3" s="346"/>
      <c r="CIR3" s="346"/>
      <c r="CIS3" s="346"/>
      <c r="CIT3" s="346"/>
      <c r="CIU3" s="346"/>
      <c r="CIV3" s="346"/>
      <c r="CIW3" s="346"/>
      <c r="CIX3" s="346"/>
      <c r="CIY3" s="346"/>
      <c r="CIZ3" s="346"/>
      <c r="CJA3" s="346"/>
      <c r="CJB3" s="346"/>
      <c r="CJC3" s="346"/>
      <c r="CJD3" s="346"/>
      <c r="CJE3" s="346"/>
      <c r="CJF3" s="346"/>
      <c r="CJG3" s="346"/>
      <c r="CJH3" s="346"/>
      <c r="CJI3" s="346"/>
      <c r="CJJ3" s="346"/>
      <c r="CJK3" s="346"/>
      <c r="CJL3" s="346"/>
      <c r="CJM3" s="346"/>
      <c r="CJN3" s="346"/>
      <c r="CJO3" s="346"/>
      <c r="CJP3" s="346"/>
      <c r="CJQ3" s="346"/>
      <c r="CJR3" s="346"/>
      <c r="CJS3" s="346"/>
      <c r="CJT3" s="346"/>
      <c r="CJU3" s="346"/>
      <c r="CJV3" s="346"/>
      <c r="CJW3" s="346"/>
      <c r="CJX3" s="346"/>
      <c r="CJY3" s="346"/>
      <c r="CJZ3" s="346"/>
      <c r="CKA3" s="346"/>
      <c r="CKB3" s="346"/>
      <c r="CKC3" s="346"/>
      <c r="CKD3" s="346"/>
      <c r="CKE3" s="346"/>
      <c r="CKF3" s="346"/>
      <c r="CKG3" s="346"/>
      <c r="CKH3" s="346"/>
      <c r="CKI3" s="346"/>
      <c r="CKJ3" s="346"/>
      <c r="CKK3" s="346"/>
      <c r="CKL3" s="346"/>
      <c r="CKM3" s="346"/>
      <c r="CKN3" s="346"/>
      <c r="CKO3" s="346"/>
      <c r="CKP3" s="346"/>
      <c r="CKQ3" s="346"/>
      <c r="CKR3" s="346"/>
      <c r="CKS3" s="346"/>
      <c r="CKT3" s="346"/>
      <c r="CKU3" s="346"/>
      <c r="CKV3" s="346"/>
      <c r="CKW3" s="346"/>
      <c r="CKX3" s="346"/>
      <c r="CKY3" s="346"/>
      <c r="CKZ3" s="346"/>
      <c r="CLA3" s="346"/>
      <c r="CLB3" s="346"/>
      <c r="CLC3" s="346"/>
      <c r="CLD3" s="346"/>
      <c r="CLE3" s="346"/>
      <c r="CLF3" s="346"/>
      <c r="CLG3" s="346"/>
      <c r="CLH3" s="346"/>
      <c r="CLI3" s="346"/>
      <c r="CLJ3" s="346"/>
      <c r="CLK3" s="346"/>
      <c r="CLL3" s="346"/>
      <c r="CLM3" s="346"/>
      <c r="CLN3" s="346"/>
      <c r="CLO3" s="346"/>
      <c r="CLP3" s="346"/>
      <c r="CLQ3" s="346"/>
      <c r="CLR3" s="346"/>
      <c r="CLS3" s="346"/>
      <c r="CLT3" s="346"/>
      <c r="CLU3" s="346"/>
      <c r="CLV3" s="346"/>
      <c r="CLW3" s="346"/>
      <c r="CLX3" s="346"/>
      <c r="CLY3" s="346"/>
      <c r="CLZ3" s="346"/>
      <c r="CMA3" s="346"/>
      <c r="CMB3" s="346"/>
      <c r="CMC3" s="346"/>
      <c r="CMD3" s="346"/>
      <c r="CME3" s="346"/>
      <c r="CMF3" s="346"/>
      <c r="CMG3" s="346"/>
      <c r="CMH3" s="346"/>
      <c r="CMI3" s="346"/>
      <c r="CMJ3" s="346"/>
      <c r="CMK3" s="346"/>
      <c r="CML3" s="346"/>
      <c r="CMM3" s="346"/>
      <c r="CMN3" s="346"/>
      <c r="CMO3" s="346"/>
      <c r="CMP3" s="346"/>
      <c r="CMQ3" s="346"/>
      <c r="CMR3" s="346"/>
      <c r="CMS3" s="346"/>
      <c r="CMT3" s="346"/>
      <c r="CMU3" s="346"/>
      <c r="CMV3" s="346"/>
      <c r="CMW3" s="346"/>
      <c r="CMX3" s="346"/>
      <c r="CMY3" s="346"/>
      <c r="CMZ3" s="346"/>
      <c r="CNA3" s="346"/>
      <c r="CNB3" s="346"/>
      <c r="CNC3" s="346"/>
      <c r="CND3" s="346"/>
      <c r="CNE3" s="346"/>
      <c r="CNF3" s="346"/>
      <c r="CNG3" s="346"/>
      <c r="CNH3" s="346"/>
      <c r="CNI3" s="346"/>
      <c r="CNJ3" s="346"/>
      <c r="CNK3" s="346"/>
      <c r="CNL3" s="346"/>
      <c r="CNM3" s="346"/>
      <c r="CNN3" s="346"/>
      <c r="CNO3" s="346"/>
      <c r="CNP3" s="346"/>
      <c r="CNQ3" s="346"/>
      <c r="CNR3" s="346"/>
      <c r="CNS3" s="346"/>
      <c r="CNT3" s="346"/>
      <c r="CNU3" s="346"/>
      <c r="CNV3" s="346"/>
      <c r="CNW3" s="346"/>
      <c r="CNX3" s="346"/>
      <c r="CNY3" s="346"/>
      <c r="CNZ3" s="346"/>
      <c r="COA3" s="346"/>
      <c r="COB3" s="346"/>
      <c r="COC3" s="346"/>
      <c r="COD3" s="346"/>
      <c r="COE3" s="346"/>
      <c r="COF3" s="346"/>
      <c r="COG3" s="346"/>
      <c r="COH3" s="346"/>
      <c r="COI3" s="346"/>
      <c r="COJ3" s="346"/>
      <c r="COK3" s="346"/>
      <c r="COL3" s="346"/>
      <c r="COM3" s="346"/>
      <c r="CON3" s="346"/>
      <c r="COO3" s="346"/>
      <c r="COP3" s="346"/>
      <c r="COQ3" s="346"/>
      <c r="COR3" s="346"/>
      <c r="COS3" s="346"/>
      <c r="COT3" s="346"/>
      <c r="COU3" s="346"/>
      <c r="COV3" s="346"/>
      <c r="COW3" s="346"/>
      <c r="COX3" s="346"/>
      <c r="COY3" s="346"/>
      <c r="COZ3" s="346"/>
      <c r="CPA3" s="346"/>
      <c r="CPB3" s="346"/>
      <c r="CPC3" s="346"/>
      <c r="CPD3" s="346"/>
      <c r="CPE3" s="346"/>
      <c r="CPF3" s="346"/>
      <c r="CPG3" s="346"/>
      <c r="CPH3" s="346"/>
      <c r="CPI3" s="346"/>
      <c r="CPJ3" s="346"/>
      <c r="CPK3" s="346"/>
      <c r="CPL3" s="346"/>
      <c r="CPM3" s="346"/>
      <c r="CPN3" s="346"/>
      <c r="CPO3" s="346"/>
      <c r="CPP3" s="346"/>
      <c r="CPQ3" s="346"/>
      <c r="CPR3" s="346"/>
      <c r="CPS3" s="346"/>
      <c r="CPT3" s="346"/>
      <c r="CPU3" s="346"/>
      <c r="CPV3" s="346"/>
      <c r="CPW3" s="346"/>
      <c r="CPX3" s="346"/>
      <c r="CPY3" s="346"/>
      <c r="CPZ3" s="346"/>
      <c r="CQA3" s="346"/>
      <c r="CQB3" s="346"/>
      <c r="CQC3" s="346"/>
      <c r="CQD3" s="346"/>
      <c r="CQE3" s="346"/>
      <c r="CQF3" s="346"/>
      <c r="CQG3" s="346"/>
      <c r="CQH3" s="346"/>
      <c r="CQI3" s="346"/>
      <c r="CQJ3" s="346"/>
      <c r="CQK3" s="346"/>
      <c r="CQL3" s="346"/>
      <c r="CQM3" s="346"/>
      <c r="CQN3" s="346"/>
      <c r="CQO3" s="346"/>
      <c r="CQP3" s="346"/>
      <c r="CQQ3" s="346"/>
      <c r="CQR3" s="346"/>
      <c r="CQS3" s="346"/>
      <c r="CQT3" s="346"/>
      <c r="CQU3" s="346"/>
      <c r="CQV3" s="346"/>
      <c r="CQW3" s="346"/>
      <c r="CQX3" s="346"/>
      <c r="CQY3" s="346"/>
      <c r="CQZ3" s="346"/>
      <c r="CRA3" s="346"/>
      <c r="CRB3" s="346"/>
      <c r="CRC3" s="346"/>
      <c r="CRD3" s="346"/>
      <c r="CRE3" s="346"/>
      <c r="CRF3" s="346"/>
      <c r="CRG3" s="346"/>
      <c r="CRH3" s="346"/>
      <c r="CRI3" s="346"/>
      <c r="CRJ3" s="346"/>
      <c r="CRK3" s="346"/>
      <c r="CRL3" s="346"/>
      <c r="CRM3" s="346"/>
      <c r="CRN3" s="346"/>
      <c r="CRO3" s="346"/>
      <c r="CRP3" s="346"/>
      <c r="CRQ3" s="346"/>
      <c r="CRR3" s="346"/>
      <c r="CRS3" s="346"/>
      <c r="CRT3" s="346"/>
      <c r="CRU3" s="346"/>
      <c r="CRV3" s="346"/>
      <c r="CRW3" s="346"/>
      <c r="CRX3" s="346"/>
      <c r="CRY3" s="346"/>
      <c r="CRZ3" s="346"/>
      <c r="CSA3" s="346"/>
      <c r="CSB3" s="346"/>
      <c r="CSC3" s="346"/>
      <c r="CSD3" s="346"/>
      <c r="CSE3" s="346"/>
      <c r="CSF3" s="346"/>
      <c r="CSG3" s="346"/>
      <c r="CSH3" s="346"/>
      <c r="CSI3" s="346"/>
      <c r="CSJ3" s="346"/>
      <c r="CSK3" s="346"/>
      <c r="CSL3" s="346"/>
      <c r="CSM3" s="346"/>
      <c r="CSN3" s="346"/>
      <c r="CSO3" s="346"/>
      <c r="CSP3" s="346"/>
      <c r="CSQ3" s="346"/>
      <c r="CSR3" s="346"/>
      <c r="CSS3" s="346"/>
      <c r="CST3" s="346"/>
      <c r="CSU3" s="346"/>
      <c r="CSV3" s="346"/>
      <c r="CSW3" s="346"/>
      <c r="CSX3" s="346"/>
      <c r="CSY3" s="346"/>
      <c r="CSZ3" s="346"/>
      <c r="CTA3" s="346"/>
      <c r="CTB3" s="346"/>
      <c r="CTC3" s="346"/>
      <c r="CTD3" s="346"/>
      <c r="CTE3" s="346"/>
      <c r="CTF3" s="346"/>
      <c r="CTG3" s="346"/>
      <c r="CTH3" s="346"/>
      <c r="CTI3" s="346"/>
      <c r="CTJ3" s="346"/>
      <c r="CTK3" s="346"/>
      <c r="CTL3" s="346"/>
      <c r="CTM3" s="346"/>
      <c r="CTN3" s="346"/>
      <c r="CTO3" s="346"/>
      <c r="CTP3" s="346"/>
      <c r="CTQ3" s="346"/>
      <c r="CTR3" s="346"/>
      <c r="CTS3" s="346"/>
      <c r="CTT3" s="346"/>
      <c r="CTU3" s="346"/>
      <c r="CTV3" s="346"/>
      <c r="CTW3" s="346"/>
      <c r="CTX3" s="346"/>
      <c r="CTY3" s="346"/>
      <c r="CTZ3" s="346"/>
      <c r="CUA3" s="346"/>
      <c r="CUB3" s="346"/>
      <c r="CUC3" s="346"/>
      <c r="CUD3" s="346"/>
      <c r="CUE3" s="346"/>
      <c r="CUF3" s="346"/>
      <c r="CUG3" s="346"/>
      <c r="CUH3" s="346"/>
      <c r="CUI3" s="346"/>
      <c r="CUJ3" s="346"/>
      <c r="CUK3" s="346"/>
      <c r="CUL3" s="346"/>
      <c r="CUM3" s="346"/>
      <c r="CUN3" s="346"/>
      <c r="CUO3" s="346"/>
      <c r="CUP3" s="346"/>
      <c r="CUQ3" s="346"/>
      <c r="CUR3" s="346"/>
      <c r="CUS3" s="346"/>
      <c r="CUT3" s="346"/>
      <c r="CUU3" s="346"/>
      <c r="CUV3" s="346"/>
      <c r="CUW3" s="346"/>
      <c r="CUX3" s="346"/>
      <c r="CUY3" s="346"/>
      <c r="CUZ3" s="346"/>
      <c r="CVA3" s="346"/>
      <c r="CVB3" s="346"/>
      <c r="CVC3" s="346"/>
      <c r="CVD3" s="346"/>
      <c r="CVE3" s="346"/>
      <c r="CVF3" s="346"/>
      <c r="CVG3" s="346"/>
      <c r="CVH3" s="346"/>
      <c r="CVI3" s="346"/>
      <c r="CVJ3" s="346"/>
      <c r="CVK3" s="346"/>
      <c r="CVL3" s="346"/>
      <c r="CVM3" s="346"/>
      <c r="CVN3" s="346"/>
      <c r="CVO3" s="346"/>
      <c r="CVP3" s="346"/>
      <c r="CVQ3" s="346"/>
      <c r="CVR3" s="346"/>
      <c r="CVS3" s="346"/>
      <c r="CVT3" s="346"/>
      <c r="CVU3" s="346"/>
      <c r="CVV3" s="346"/>
      <c r="CVW3" s="346"/>
      <c r="CVX3" s="346"/>
      <c r="CVY3" s="346"/>
      <c r="CVZ3" s="346"/>
      <c r="CWA3" s="346"/>
      <c r="CWB3" s="346"/>
      <c r="CWC3" s="346"/>
      <c r="CWD3" s="346"/>
      <c r="CWE3" s="346"/>
      <c r="CWF3" s="346"/>
      <c r="CWG3" s="346"/>
      <c r="CWH3" s="346"/>
      <c r="CWI3" s="346"/>
      <c r="CWJ3" s="346"/>
      <c r="CWK3" s="346"/>
      <c r="CWL3" s="346"/>
      <c r="CWM3" s="346"/>
      <c r="CWN3" s="346"/>
      <c r="CWO3" s="346"/>
      <c r="CWP3" s="346"/>
      <c r="CWQ3" s="346"/>
      <c r="CWR3" s="346"/>
      <c r="CWS3" s="346"/>
      <c r="CWT3" s="346"/>
      <c r="CWU3" s="346"/>
      <c r="CWV3" s="346"/>
      <c r="CWW3" s="346"/>
      <c r="CWX3" s="346"/>
      <c r="CWY3" s="346"/>
      <c r="CWZ3" s="346"/>
      <c r="CXA3" s="346"/>
      <c r="CXB3" s="346"/>
      <c r="CXC3" s="346"/>
      <c r="CXD3" s="346"/>
      <c r="CXE3" s="346"/>
      <c r="CXF3" s="346"/>
      <c r="CXG3" s="346"/>
      <c r="CXH3" s="346"/>
      <c r="CXI3" s="346"/>
      <c r="CXJ3" s="346"/>
      <c r="CXK3" s="346"/>
      <c r="CXL3" s="346"/>
      <c r="CXM3" s="346"/>
      <c r="CXN3" s="346"/>
      <c r="CXO3" s="346"/>
      <c r="CXP3" s="346"/>
      <c r="CXQ3" s="346"/>
      <c r="CXR3" s="346"/>
      <c r="CXS3" s="346"/>
      <c r="CXT3" s="346"/>
      <c r="CXU3" s="346"/>
      <c r="CXV3" s="346"/>
      <c r="CXW3" s="346"/>
      <c r="CXX3" s="346"/>
      <c r="CXY3" s="346"/>
      <c r="CXZ3" s="346"/>
      <c r="CYA3" s="346"/>
      <c r="CYB3" s="346"/>
      <c r="CYC3" s="346"/>
      <c r="CYD3" s="346"/>
      <c r="CYE3" s="346"/>
      <c r="CYF3" s="346"/>
      <c r="CYG3" s="346"/>
      <c r="CYH3" s="346"/>
      <c r="CYI3" s="346"/>
      <c r="CYJ3" s="346"/>
      <c r="CYK3" s="346"/>
      <c r="CYL3" s="346"/>
      <c r="CYM3" s="346"/>
      <c r="CYN3" s="346"/>
      <c r="CYO3" s="346"/>
      <c r="CYP3" s="346"/>
      <c r="CYQ3" s="346"/>
      <c r="CYR3" s="346"/>
      <c r="CYS3" s="346"/>
      <c r="CYT3" s="346"/>
      <c r="CYU3" s="346"/>
      <c r="CYV3" s="346"/>
      <c r="CYW3" s="346"/>
      <c r="CYX3" s="346"/>
      <c r="CYY3" s="346"/>
      <c r="CYZ3" s="346"/>
      <c r="CZA3" s="346"/>
      <c r="CZB3" s="346"/>
      <c r="CZC3" s="346"/>
      <c r="CZD3" s="346"/>
      <c r="CZE3" s="346"/>
      <c r="CZF3" s="346"/>
      <c r="CZG3" s="346"/>
      <c r="CZH3" s="346"/>
      <c r="CZI3" s="346"/>
      <c r="CZJ3" s="346"/>
      <c r="CZK3" s="346"/>
      <c r="CZL3" s="346"/>
      <c r="CZM3" s="346"/>
      <c r="CZN3" s="346"/>
      <c r="CZO3" s="346"/>
      <c r="CZP3" s="346"/>
      <c r="CZQ3" s="346"/>
      <c r="CZR3" s="346"/>
      <c r="CZS3" s="346"/>
      <c r="CZT3" s="346"/>
      <c r="CZU3" s="346"/>
      <c r="CZV3" s="346"/>
      <c r="CZW3" s="346"/>
      <c r="CZX3" s="346"/>
      <c r="CZY3" s="346"/>
      <c r="CZZ3" s="346"/>
      <c r="DAA3" s="346"/>
      <c r="DAB3" s="346"/>
      <c r="DAC3" s="346"/>
      <c r="DAD3" s="346"/>
      <c r="DAE3" s="346"/>
      <c r="DAF3" s="346"/>
      <c r="DAG3" s="346"/>
      <c r="DAH3" s="346"/>
      <c r="DAI3" s="346"/>
      <c r="DAJ3" s="346"/>
      <c r="DAK3" s="346"/>
      <c r="DAL3" s="346"/>
      <c r="DAM3" s="346"/>
      <c r="DAN3" s="346"/>
      <c r="DAO3" s="346"/>
      <c r="DAP3" s="346"/>
      <c r="DAQ3" s="346"/>
      <c r="DAR3" s="346"/>
      <c r="DAS3" s="346"/>
      <c r="DAT3" s="346"/>
      <c r="DAU3" s="346"/>
      <c r="DAV3" s="346"/>
      <c r="DAW3" s="346"/>
      <c r="DAX3" s="346"/>
      <c r="DAY3" s="346"/>
      <c r="DAZ3" s="346"/>
      <c r="DBA3" s="346"/>
      <c r="DBB3" s="346"/>
      <c r="DBC3" s="346"/>
      <c r="DBD3" s="346"/>
      <c r="DBE3" s="346"/>
      <c r="DBF3" s="346"/>
      <c r="DBG3" s="346"/>
      <c r="DBH3" s="346"/>
      <c r="DBI3" s="346"/>
      <c r="DBJ3" s="346"/>
      <c r="DBK3" s="346"/>
      <c r="DBL3" s="346"/>
      <c r="DBM3" s="346"/>
      <c r="DBN3" s="346"/>
      <c r="DBO3" s="346"/>
      <c r="DBP3" s="346"/>
      <c r="DBQ3" s="346"/>
      <c r="DBR3" s="346"/>
      <c r="DBS3" s="346"/>
      <c r="DBT3" s="346"/>
      <c r="DBU3" s="346"/>
      <c r="DBV3" s="346"/>
      <c r="DBW3" s="346"/>
      <c r="DBX3" s="346"/>
      <c r="DBY3" s="346"/>
      <c r="DBZ3" s="346"/>
      <c r="DCA3" s="346"/>
      <c r="DCB3" s="346"/>
      <c r="DCC3" s="346"/>
      <c r="DCD3" s="346"/>
      <c r="DCE3" s="346"/>
      <c r="DCF3" s="346"/>
      <c r="DCG3" s="346"/>
      <c r="DCH3" s="346"/>
      <c r="DCI3" s="346"/>
      <c r="DCJ3" s="346"/>
      <c r="DCK3" s="346"/>
      <c r="DCL3" s="346"/>
      <c r="DCM3" s="346"/>
      <c r="DCN3" s="346"/>
      <c r="DCO3" s="346"/>
      <c r="DCP3" s="346"/>
      <c r="DCQ3" s="346"/>
      <c r="DCR3" s="346"/>
      <c r="DCS3" s="346"/>
      <c r="DCT3" s="346"/>
      <c r="DCU3" s="346"/>
      <c r="DCV3" s="346"/>
      <c r="DCW3" s="346"/>
      <c r="DCX3" s="346"/>
      <c r="DCY3" s="346"/>
      <c r="DCZ3" s="346"/>
      <c r="DDA3" s="346"/>
      <c r="DDB3" s="346"/>
      <c r="DDC3" s="346"/>
      <c r="DDD3" s="346"/>
      <c r="DDE3" s="346"/>
      <c r="DDF3" s="346"/>
      <c r="DDG3" s="346"/>
      <c r="DDH3" s="346"/>
      <c r="DDI3" s="346"/>
      <c r="DDJ3" s="346"/>
      <c r="DDK3" s="346"/>
      <c r="DDL3" s="346"/>
      <c r="DDM3" s="346"/>
      <c r="DDN3" s="346"/>
      <c r="DDO3" s="346"/>
      <c r="DDP3" s="346"/>
      <c r="DDQ3" s="346"/>
      <c r="DDR3" s="346"/>
      <c r="DDS3" s="346"/>
      <c r="DDT3" s="346"/>
      <c r="DDU3" s="346"/>
      <c r="DDV3" s="346"/>
      <c r="DDW3" s="346"/>
      <c r="DDX3" s="346"/>
      <c r="DDY3" s="346"/>
      <c r="DDZ3" s="346"/>
      <c r="DEA3" s="346"/>
      <c r="DEB3" s="346"/>
      <c r="DEC3" s="346"/>
      <c r="DED3" s="346"/>
      <c r="DEE3" s="346"/>
      <c r="DEF3" s="346"/>
      <c r="DEG3" s="346"/>
      <c r="DEH3" s="346"/>
      <c r="DEI3" s="346"/>
      <c r="DEJ3" s="346"/>
      <c r="DEK3" s="346"/>
      <c r="DEL3" s="346"/>
      <c r="DEM3" s="346"/>
      <c r="DEN3" s="346"/>
      <c r="DEO3" s="346"/>
      <c r="DEP3" s="346"/>
      <c r="DEQ3" s="346"/>
      <c r="DER3" s="346"/>
      <c r="DES3" s="346"/>
      <c r="DET3" s="346"/>
      <c r="DEU3" s="346"/>
      <c r="DEV3" s="346"/>
      <c r="DEW3" s="346"/>
      <c r="DEX3" s="346"/>
      <c r="DEY3" s="346"/>
      <c r="DEZ3" s="346"/>
      <c r="DFA3" s="346"/>
      <c r="DFB3" s="346"/>
      <c r="DFC3" s="346"/>
      <c r="DFD3" s="346"/>
      <c r="DFE3" s="346"/>
      <c r="DFF3" s="346"/>
      <c r="DFG3" s="346"/>
      <c r="DFH3" s="346"/>
      <c r="DFI3" s="346"/>
      <c r="DFJ3" s="346"/>
      <c r="DFK3" s="346"/>
      <c r="DFL3" s="346"/>
      <c r="DFM3" s="346"/>
      <c r="DFN3" s="346"/>
      <c r="DFO3" s="346"/>
      <c r="DFP3" s="346"/>
      <c r="DFQ3" s="346"/>
      <c r="DFR3" s="346"/>
      <c r="DFS3" s="346"/>
      <c r="DFT3" s="346"/>
      <c r="DFU3" s="346"/>
      <c r="DFV3" s="346"/>
      <c r="DFW3" s="346"/>
      <c r="DFX3" s="346"/>
      <c r="DFY3" s="346"/>
      <c r="DFZ3" s="346"/>
      <c r="DGA3" s="346"/>
      <c r="DGB3" s="346"/>
      <c r="DGC3" s="346"/>
      <c r="DGD3" s="346"/>
      <c r="DGE3" s="346"/>
      <c r="DGF3" s="346"/>
      <c r="DGG3" s="346"/>
      <c r="DGH3" s="346"/>
      <c r="DGI3" s="346"/>
      <c r="DGJ3" s="346"/>
      <c r="DGK3" s="346"/>
      <c r="DGL3" s="346"/>
      <c r="DGM3" s="346"/>
      <c r="DGN3" s="346"/>
      <c r="DGO3" s="346"/>
      <c r="DGP3" s="346"/>
      <c r="DGQ3" s="346"/>
      <c r="DGR3" s="346"/>
      <c r="DGS3" s="346"/>
      <c r="DGT3" s="346"/>
      <c r="DGU3" s="346"/>
      <c r="DGV3" s="346"/>
      <c r="DGW3" s="346"/>
      <c r="DGX3" s="346"/>
      <c r="DGY3" s="346"/>
      <c r="DGZ3" s="346"/>
      <c r="DHA3" s="346"/>
      <c r="DHB3" s="346"/>
      <c r="DHC3" s="346"/>
      <c r="DHD3" s="346"/>
      <c r="DHE3" s="346"/>
      <c r="DHF3" s="346"/>
      <c r="DHG3" s="346"/>
      <c r="DHH3" s="346"/>
      <c r="DHI3" s="346"/>
      <c r="DHJ3" s="346"/>
      <c r="DHK3" s="346"/>
      <c r="DHL3" s="346"/>
      <c r="DHM3" s="346"/>
      <c r="DHN3" s="346"/>
      <c r="DHO3" s="346"/>
      <c r="DHP3" s="346"/>
      <c r="DHQ3" s="346"/>
      <c r="DHR3" s="346"/>
      <c r="DHS3" s="346"/>
      <c r="DHT3" s="346"/>
      <c r="DHU3" s="346"/>
      <c r="DHV3" s="346"/>
      <c r="DHW3" s="346"/>
      <c r="DHX3" s="346"/>
      <c r="DHY3" s="346"/>
      <c r="DHZ3" s="346"/>
      <c r="DIA3" s="346"/>
      <c r="DIB3" s="346"/>
      <c r="DIC3" s="346"/>
      <c r="DID3" s="346"/>
      <c r="DIE3" s="346"/>
      <c r="DIF3" s="346"/>
      <c r="DIG3" s="346"/>
      <c r="DIH3" s="346"/>
      <c r="DII3" s="346"/>
      <c r="DIJ3" s="346"/>
      <c r="DIK3" s="346"/>
      <c r="DIL3" s="346"/>
      <c r="DIM3" s="346"/>
      <c r="DIN3" s="346"/>
      <c r="DIO3" s="346"/>
      <c r="DIP3" s="346"/>
      <c r="DIQ3" s="346"/>
      <c r="DIR3" s="346"/>
      <c r="DIS3" s="346"/>
      <c r="DIT3" s="346"/>
      <c r="DIU3" s="346"/>
      <c r="DIV3" s="346"/>
      <c r="DIW3" s="346"/>
      <c r="DIX3" s="346"/>
      <c r="DIY3" s="346"/>
      <c r="DIZ3" s="346"/>
      <c r="DJA3" s="346"/>
      <c r="DJB3" s="346"/>
      <c r="DJC3" s="346"/>
      <c r="DJD3" s="346"/>
      <c r="DJE3" s="346"/>
      <c r="DJF3" s="346"/>
      <c r="DJG3" s="346"/>
      <c r="DJH3" s="346"/>
      <c r="DJI3" s="346"/>
      <c r="DJJ3" s="346"/>
      <c r="DJK3" s="346"/>
      <c r="DJL3" s="346"/>
      <c r="DJM3" s="346"/>
      <c r="DJN3" s="346"/>
      <c r="DJO3" s="346"/>
      <c r="DJP3" s="346"/>
      <c r="DJQ3" s="346"/>
      <c r="DJR3" s="346"/>
      <c r="DJS3" s="346"/>
      <c r="DJT3" s="346"/>
      <c r="DJU3" s="346"/>
      <c r="DJV3" s="346"/>
      <c r="DJW3" s="346"/>
      <c r="DJX3" s="346"/>
      <c r="DJY3" s="346"/>
      <c r="DJZ3" s="346"/>
      <c r="DKA3" s="346"/>
      <c r="DKB3" s="346"/>
      <c r="DKC3" s="346"/>
      <c r="DKD3" s="346"/>
      <c r="DKE3" s="346"/>
      <c r="DKF3" s="346"/>
      <c r="DKG3" s="346"/>
      <c r="DKH3" s="346"/>
      <c r="DKI3" s="346"/>
      <c r="DKJ3" s="346"/>
      <c r="DKK3" s="346"/>
      <c r="DKL3" s="346"/>
      <c r="DKM3" s="346"/>
      <c r="DKN3" s="346"/>
      <c r="DKO3" s="346"/>
      <c r="DKP3" s="346"/>
      <c r="DKQ3" s="346"/>
      <c r="DKR3" s="346"/>
      <c r="DKS3" s="346"/>
      <c r="DKT3" s="346"/>
      <c r="DKU3" s="346"/>
      <c r="DKV3" s="346"/>
      <c r="DKW3" s="346"/>
      <c r="DKX3" s="346"/>
      <c r="DKY3" s="346"/>
      <c r="DKZ3" s="346"/>
      <c r="DLA3" s="346"/>
      <c r="DLB3" s="346"/>
      <c r="DLC3" s="346"/>
      <c r="DLD3" s="346"/>
      <c r="DLE3" s="346"/>
      <c r="DLF3" s="346"/>
      <c r="DLG3" s="346"/>
      <c r="DLH3" s="346"/>
      <c r="DLI3" s="346"/>
      <c r="DLJ3" s="346"/>
      <c r="DLK3" s="346"/>
      <c r="DLL3" s="346"/>
      <c r="DLM3" s="346"/>
      <c r="DLN3" s="346"/>
      <c r="DLO3" s="346"/>
      <c r="DLP3" s="346"/>
      <c r="DLQ3" s="346"/>
      <c r="DLR3" s="346"/>
      <c r="DLS3" s="346"/>
      <c r="DLT3" s="346"/>
      <c r="DLU3" s="346"/>
      <c r="DLV3" s="346"/>
      <c r="DLW3" s="346"/>
      <c r="DLX3" s="346"/>
      <c r="DLY3" s="346"/>
      <c r="DLZ3" s="346"/>
      <c r="DMA3" s="346"/>
      <c r="DMB3" s="346"/>
      <c r="DMC3" s="346"/>
      <c r="DMD3" s="346"/>
      <c r="DME3" s="346"/>
      <c r="DMF3" s="346"/>
      <c r="DMG3" s="346"/>
      <c r="DMH3" s="346"/>
      <c r="DMI3" s="346"/>
      <c r="DMJ3" s="346"/>
      <c r="DMK3" s="346"/>
      <c r="DML3" s="346"/>
      <c r="DMM3" s="346"/>
      <c r="DMN3" s="346"/>
      <c r="DMO3" s="346"/>
      <c r="DMP3" s="346"/>
      <c r="DMQ3" s="346"/>
      <c r="DMR3" s="346"/>
      <c r="DMS3" s="346"/>
      <c r="DMT3" s="346"/>
      <c r="DMU3" s="346"/>
      <c r="DMV3" s="346"/>
      <c r="DMW3" s="346"/>
      <c r="DMX3" s="346"/>
      <c r="DMY3" s="346"/>
      <c r="DMZ3" s="346"/>
      <c r="DNA3" s="346"/>
      <c r="DNB3" s="346"/>
      <c r="DNC3" s="346"/>
      <c r="DND3" s="346"/>
      <c r="DNE3" s="346"/>
      <c r="DNF3" s="346"/>
      <c r="DNG3" s="346"/>
      <c r="DNH3" s="346"/>
      <c r="DNI3" s="346"/>
      <c r="DNJ3" s="346"/>
      <c r="DNK3" s="346"/>
      <c r="DNL3" s="346"/>
      <c r="DNM3" s="346"/>
      <c r="DNN3" s="346"/>
      <c r="DNO3" s="346"/>
      <c r="DNP3" s="346"/>
      <c r="DNQ3" s="346"/>
      <c r="DNR3" s="346"/>
      <c r="DNS3" s="346"/>
      <c r="DNT3" s="346"/>
      <c r="DNU3" s="346"/>
      <c r="DNV3" s="346"/>
      <c r="DNW3" s="346"/>
      <c r="DNX3" s="346"/>
      <c r="DNY3" s="346"/>
      <c r="DNZ3" s="346"/>
      <c r="DOA3" s="346"/>
      <c r="DOB3" s="346"/>
      <c r="DOC3" s="346"/>
      <c r="DOD3" s="346"/>
      <c r="DOE3" s="346"/>
      <c r="DOF3" s="346"/>
      <c r="DOG3" s="346"/>
      <c r="DOH3" s="346"/>
      <c r="DOI3" s="346"/>
      <c r="DOJ3" s="346"/>
      <c r="DOK3" s="346"/>
      <c r="DOL3" s="346"/>
      <c r="DOM3" s="346"/>
      <c r="DON3" s="346"/>
      <c r="DOO3" s="346"/>
      <c r="DOP3" s="346"/>
      <c r="DOQ3" s="346"/>
      <c r="DOR3" s="346"/>
      <c r="DOS3" s="346"/>
      <c r="DOT3" s="346"/>
      <c r="DOU3" s="346"/>
      <c r="DOV3" s="346"/>
      <c r="DOW3" s="346"/>
      <c r="DOX3" s="346"/>
      <c r="DOY3" s="346"/>
      <c r="DOZ3" s="346"/>
      <c r="DPA3" s="346"/>
      <c r="DPB3" s="346"/>
      <c r="DPC3" s="346"/>
      <c r="DPD3" s="346"/>
      <c r="DPE3" s="346"/>
      <c r="DPF3" s="346"/>
      <c r="DPG3" s="346"/>
      <c r="DPH3" s="346"/>
      <c r="DPI3" s="346"/>
      <c r="DPJ3" s="346"/>
      <c r="DPK3" s="346"/>
      <c r="DPL3" s="346"/>
      <c r="DPM3" s="346"/>
      <c r="DPN3" s="346"/>
      <c r="DPO3" s="346"/>
      <c r="DPP3" s="346"/>
      <c r="DPQ3" s="346"/>
      <c r="DPR3" s="346"/>
      <c r="DPS3" s="346"/>
      <c r="DPT3" s="346"/>
      <c r="DPU3" s="346"/>
      <c r="DPV3" s="346"/>
      <c r="DPW3" s="346"/>
      <c r="DPX3" s="346"/>
      <c r="DPY3" s="346"/>
      <c r="DPZ3" s="346"/>
      <c r="DQA3" s="346"/>
      <c r="DQB3" s="346"/>
      <c r="DQC3" s="346"/>
      <c r="DQD3" s="346"/>
      <c r="DQE3" s="346"/>
      <c r="DQF3" s="346"/>
      <c r="DQG3" s="346"/>
      <c r="DQH3" s="346"/>
      <c r="DQI3" s="346"/>
      <c r="DQJ3" s="346"/>
      <c r="DQK3" s="346"/>
      <c r="DQL3" s="346"/>
      <c r="DQM3" s="346"/>
      <c r="DQN3" s="346"/>
      <c r="DQO3" s="346"/>
      <c r="DQP3" s="346"/>
      <c r="DQQ3" s="346"/>
      <c r="DQR3" s="346"/>
      <c r="DQS3" s="346"/>
      <c r="DQT3" s="346"/>
      <c r="DQU3" s="346"/>
      <c r="DQV3" s="346"/>
      <c r="DQW3" s="346"/>
      <c r="DQX3" s="346"/>
      <c r="DQY3" s="346"/>
      <c r="DQZ3" s="346"/>
      <c r="DRA3" s="346"/>
      <c r="DRB3" s="346"/>
      <c r="DRC3" s="346"/>
      <c r="DRD3" s="346"/>
      <c r="DRE3" s="346"/>
      <c r="DRF3" s="346"/>
      <c r="DRG3" s="346"/>
      <c r="DRH3" s="346"/>
      <c r="DRI3" s="346"/>
      <c r="DRJ3" s="346"/>
      <c r="DRK3" s="346"/>
      <c r="DRL3" s="346"/>
      <c r="DRM3" s="346"/>
      <c r="DRN3" s="346"/>
      <c r="DRO3" s="346"/>
      <c r="DRP3" s="346"/>
      <c r="DRQ3" s="346"/>
      <c r="DRR3" s="346"/>
      <c r="DRS3" s="346"/>
      <c r="DRT3" s="346"/>
      <c r="DRU3" s="346"/>
      <c r="DRV3" s="346"/>
      <c r="DRW3" s="346"/>
      <c r="DRX3" s="346"/>
      <c r="DRY3" s="346"/>
      <c r="DRZ3" s="346"/>
      <c r="DSA3" s="346"/>
      <c r="DSB3" s="346"/>
      <c r="DSC3" s="346"/>
      <c r="DSD3" s="346"/>
      <c r="DSE3" s="346"/>
      <c r="DSF3" s="346"/>
      <c r="DSG3" s="346"/>
      <c r="DSH3" s="346"/>
      <c r="DSI3" s="346"/>
      <c r="DSJ3" s="346"/>
      <c r="DSK3" s="346"/>
      <c r="DSL3" s="346"/>
      <c r="DSM3" s="346"/>
      <c r="DSN3" s="346"/>
      <c r="DSO3" s="346"/>
      <c r="DSP3" s="346"/>
      <c r="DSQ3" s="346"/>
      <c r="DSR3" s="346"/>
      <c r="DSS3" s="346"/>
      <c r="DST3" s="346"/>
      <c r="DSU3" s="346"/>
      <c r="DSV3" s="346"/>
      <c r="DSW3" s="346"/>
      <c r="DSX3" s="346"/>
      <c r="DSY3" s="346"/>
      <c r="DSZ3" s="346"/>
      <c r="DTA3" s="346"/>
      <c r="DTB3" s="346"/>
      <c r="DTC3" s="346"/>
      <c r="DTD3" s="346"/>
      <c r="DTE3" s="346"/>
      <c r="DTF3" s="346"/>
      <c r="DTG3" s="346"/>
      <c r="DTH3" s="346"/>
      <c r="DTI3" s="346"/>
      <c r="DTJ3" s="346"/>
      <c r="DTK3" s="346"/>
      <c r="DTL3" s="346"/>
      <c r="DTM3" s="346"/>
      <c r="DTN3" s="346"/>
      <c r="DTO3" s="346"/>
      <c r="DTP3" s="346"/>
      <c r="DTQ3" s="346"/>
      <c r="DTR3" s="346"/>
      <c r="DTS3" s="346"/>
      <c r="DTT3" s="346"/>
      <c r="DTU3" s="346"/>
      <c r="DTV3" s="346"/>
      <c r="DTW3" s="346"/>
      <c r="DTX3" s="346"/>
      <c r="DTY3" s="346"/>
      <c r="DTZ3" s="346"/>
      <c r="DUA3" s="346"/>
      <c r="DUB3" s="346"/>
      <c r="DUC3" s="346"/>
      <c r="DUD3" s="346"/>
      <c r="DUE3" s="346"/>
      <c r="DUF3" s="346"/>
      <c r="DUG3" s="346"/>
      <c r="DUH3" s="346"/>
      <c r="DUI3" s="346"/>
      <c r="DUJ3" s="346"/>
      <c r="DUK3" s="346"/>
      <c r="DUL3" s="346"/>
      <c r="DUM3" s="346"/>
      <c r="DUN3" s="346"/>
      <c r="DUO3" s="346"/>
      <c r="DUP3" s="346"/>
      <c r="DUQ3" s="346"/>
      <c r="DUR3" s="346"/>
      <c r="DUS3" s="346"/>
      <c r="DUT3" s="346"/>
      <c r="DUU3" s="346"/>
      <c r="DUV3" s="346"/>
      <c r="DUW3" s="346"/>
      <c r="DUX3" s="346"/>
      <c r="DUY3" s="346"/>
      <c r="DUZ3" s="346"/>
      <c r="DVA3" s="346"/>
      <c r="DVB3" s="346"/>
      <c r="DVC3" s="346"/>
      <c r="DVD3" s="346"/>
      <c r="DVE3" s="346"/>
      <c r="DVF3" s="346"/>
      <c r="DVG3" s="346"/>
      <c r="DVH3" s="346"/>
      <c r="DVI3" s="346"/>
      <c r="DVJ3" s="346"/>
      <c r="DVK3" s="346"/>
      <c r="DVL3" s="346"/>
      <c r="DVM3" s="346"/>
      <c r="DVN3" s="346"/>
      <c r="DVO3" s="346"/>
      <c r="DVP3" s="346"/>
      <c r="DVQ3" s="346"/>
      <c r="DVR3" s="346"/>
      <c r="DVS3" s="346"/>
      <c r="DVT3" s="346"/>
      <c r="DVU3" s="346"/>
      <c r="DVV3" s="346"/>
      <c r="DVW3" s="346"/>
      <c r="DVX3" s="346"/>
      <c r="DVY3" s="346"/>
      <c r="DVZ3" s="346"/>
      <c r="DWA3" s="346"/>
      <c r="DWB3" s="346"/>
      <c r="DWC3" s="346"/>
      <c r="DWD3" s="346"/>
      <c r="DWE3" s="346"/>
      <c r="DWF3" s="346"/>
      <c r="DWG3" s="346"/>
      <c r="DWH3" s="346"/>
      <c r="DWI3" s="346"/>
      <c r="DWJ3" s="346"/>
      <c r="DWK3" s="346"/>
      <c r="DWL3" s="346"/>
      <c r="DWM3" s="346"/>
      <c r="DWN3" s="346"/>
      <c r="DWO3" s="346"/>
      <c r="DWP3" s="346"/>
      <c r="DWQ3" s="346"/>
      <c r="DWR3" s="346"/>
      <c r="DWS3" s="346"/>
      <c r="DWT3" s="346"/>
      <c r="DWU3" s="346"/>
      <c r="DWV3" s="346"/>
      <c r="DWW3" s="346"/>
      <c r="DWX3" s="346"/>
      <c r="DWY3" s="346"/>
      <c r="DWZ3" s="346"/>
      <c r="DXA3" s="346"/>
      <c r="DXB3" s="346"/>
      <c r="DXC3" s="346"/>
      <c r="DXD3" s="346"/>
      <c r="DXE3" s="346"/>
      <c r="DXF3" s="346"/>
      <c r="DXG3" s="346"/>
      <c r="DXH3" s="346"/>
      <c r="DXI3" s="346"/>
      <c r="DXJ3" s="346"/>
      <c r="DXK3" s="346"/>
      <c r="DXL3" s="346"/>
      <c r="DXM3" s="346"/>
      <c r="DXN3" s="346"/>
      <c r="DXO3" s="346"/>
      <c r="DXP3" s="346"/>
      <c r="DXQ3" s="346"/>
      <c r="DXR3" s="346"/>
      <c r="DXS3" s="346"/>
      <c r="DXT3" s="346"/>
      <c r="DXU3" s="346"/>
      <c r="DXV3" s="346"/>
      <c r="DXW3" s="346"/>
      <c r="DXX3" s="346"/>
      <c r="DXY3" s="346"/>
      <c r="DXZ3" s="346"/>
      <c r="DYA3" s="346"/>
      <c r="DYB3" s="346"/>
      <c r="DYC3" s="346"/>
      <c r="DYD3" s="346"/>
      <c r="DYE3" s="346"/>
      <c r="DYF3" s="346"/>
      <c r="DYG3" s="346"/>
      <c r="DYH3" s="346"/>
      <c r="DYI3" s="346"/>
      <c r="DYJ3" s="346"/>
      <c r="DYK3" s="346"/>
      <c r="DYL3" s="346"/>
      <c r="DYM3" s="346"/>
      <c r="DYN3" s="346"/>
      <c r="DYO3" s="346"/>
      <c r="DYP3" s="346"/>
      <c r="DYQ3" s="346"/>
      <c r="DYR3" s="346"/>
      <c r="DYS3" s="346"/>
      <c r="DYT3" s="346"/>
      <c r="DYU3" s="346"/>
      <c r="DYV3" s="346"/>
      <c r="DYW3" s="346"/>
      <c r="DYX3" s="346"/>
      <c r="DYY3" s="346"/>
      <c r="DYZ3" s="346"/>
      <c r="DZA3" s="346"/>
      <c r="DZB3" s="346"/>
      <c r="DZC3" s="346"/>
      <c r="DZD3" s="346"/>
      <c r="DZE3" s="346"/>
      <c r="DZF3" s="346"/>
      <c r="DZG3" s="346"/>
      <c r="DZH3" s="346"/>
      <c r="DZI3" s="346"/>
      <c r="DZJ3" s="346"/>
      <c r="DZK3" s="346"/>
      <c r="DZL3" s="346"/>
      <c r="DZM3" s="346"/>
      <c r="DZN3" s="346"/>
      <c r="DZO3" s="346"/>
      <c r="DZP3" s="346"/>
      <c r="DZQ3" s="346"/>
      <c r="DZR3" s="346"/>
      <c r="DZS3" s="346"/>
      <c r="DZT3" s="346"/>
      <c r="DZU3" s="346"/>
      <c r="DZV3" s="346"/>
      <c r="DZW3" s="346"/>
      <c r="DZX3" s="346"/>
      <c r="DZY3" s="346"/>
      <c r="DZZ3" s="346"/>
      <c r="EAA3" s="346"/>
      <c r="EAB3" s="346"/>
      <c r="EAC3" s="346"/>
      <c r="EAD3" s="346"/>
      <c r="EAE3" s="346"/>
      <c r="EAF3" s="346"/>
      <c r="EAG3" s="346"/>
      <c r="EAH3" s="346"/>
      <c r="EAI3" s="346"/>
      <c r="EAJ3" s="346"/>
      <c r="EAK3" s="346"/>
      <c r="EAL3" s="346"/>
      <c r="EAM3" s="346"/>
      <c r="EAN3" s="346"/>
      <c r="EAO3" s="346"/>
      <c r="EAP3" s="346"/>
      <c r="EAQ3" s="346"/>
      <c r="EAR3" s="346"/>
      <c r="EAS3" s="346"/>
      <c r="EAT3" s="346"/>
      <c r="EAU3" s="346"/>
      <c r="EAV3" s="346"/>
      <c r="EAW3" s="346"/>
      <c r="EAX3" s="346"/>
      <c r="EAY3" s="346"/>
      <c r="EAZ3" s="346"/>
      <c r="EBA3" s="346"/>
      <c r="EBB3" s="346"/>
      <c r="EBC3" s="346"/>
      <c r="EBD3" s="346"/>
      <c r="EBE3" s="346"/>
      <c r="EBF3" s="346"/>
      <c r="EBG3" s="346"/>
      <c r="EBH3" s="346"/>
      <c r="EBI3" s="346"/>
      <c r="EBJ3" s="346"/>
      <c r="EBK3" s="346"/>
      <c r="EBL3" s="346"/>
      <c r="EBM3" s="346"/>
      <c r="EBN3" s="346"/>
      <c r="EBO3" s="346"/>
      <c r="EBP3" s="346"/>
      <c r="EBQ3" s="346"/>
      <c r="EBR3" s="346"/>
      <c r="EBS3" s="346"/>
      <c r="EBT3" s="346"/>
      <c r="EBU3" s="346"/>
      <c r="EBV3" s="346"/>
      <c r="EBW3" s="346"/>
      <c r="EBX3" s="346"/>
      <c r="EBY3" s="346"/>
      <c r="EBZ3" s="346"/>
      <c r="ECA3" s="346"/>
      <c r="ECB3" s="346"/>
      <c r="ECC3" s="346"/>
      <c r="ECD3" s="346"/>
      <c r="ECE3" s="346"/>
      <c r="ECF3" s="346"/>
      <c r="ECG3" s="346"/>
      <c r="ECH3" s="346"/>
      <c r="ECI3" s="346"/>
      <c r="ECJ3" s="346"/>
      <c r="ECK3" s="346"/>
      <c r="ECL3" s="346"/>
      <c r="ECM3" s="346"/>
      <c r="ECN3" s="346"/>
      <c r="ECO3" s="346"/>
      <c r="ECP3" s="346"/>
      <c r="ECQ3" s="346"/>
      <c r="ECR3" s="346"/>
      <c r="ECS3" s="346"/>
      <c r="ECT3" s="346"/>
      <c r="ECU3" s="346"/>
      <c r="ECV3" s="346"/>
      <c r="ECW3" s="346"/>
      <c r="ECX3" s="346"/>
      <c r="ECY3" s="346"/>
      <c r="ECZ3" s="346"/>
      <c r="EDA3" s="346"/>
      <c r="EDB3" s="346"/>
      <c r="EDC3" s="346"/>
      <c r="EDD3" s="346"/>
      <c r="EDE3" s="346"/>
      <c r="EDF3" s="346"/>
      <c r="EDG3" s="346"/>
      <c r="EDH3" s="346"/>
      <c r="EDI3" s="346"/>
      <c r="EDJ3" s="346"/>
      <c r="EDK3" s="346"/>
      <c r="EDL3" s="346"/>
      <c r="EDM3" s="346"/>
      <c r="EDN3" s="346"/>
      <c r="EDO3" s="346"/>
      <c r="EDP3" s="346"/>
      <c r="EDQ3" s="346"/>
      <c r="EDR3" s="346"/>
      <c r="EDS3" s="346"/>
      <c r="EDT3" s="346"/>
      <c r="EDU3" s="346"/>
      <c r="EDV3" s="346"/>
      <c r="EDW3" s="346"/>
      <c r="EDX3" s="346"/>
      <c r="EDY3" s="346"/>
      <c r="EDZ3" s="346"/>
      <c r="EEA3" s="346"/>
      <c r="EEB3" s="346"/>
      <c r="EEC3" s="346"/>
      <c r="EED3" s="346"/>
      <c r="EEE3" s="346"/>
      <c r="EEF3" s="346"/>
      <c r="EEG3" s="346"/>
      <c r="EEH3" s="346"/>
      <c r="EEI3" s="346"/>
      <c r="EEJ3" s="346"/>
      <c r="EEK3" s="346"/>
      <c r="EEL3" s="346"/>
      <c r="EEM3" s="346"/>
      <c r="EEN3" s="346"/>
      <c r="EEO3" s="346"/>
      <c r="EEP3" s="346"/>
      <c r="EEQ3" s="346"/>
      <c r="EER3" s="346"/>
      <c r="EES3" s="346"/>
      <c r="EET3" s="346"/>
      <c r="EEU3" s="346"/>
      <c r="EEV3" s="346"/>
      <c r="EEW3" s="346"/>
      <c r="EEX3" s="346"/>
      <c r="EEY3" s="346"/>
      <c r="EEZ3" s="346"/>
      <c r="EFA3" s="346"/>
      <c r="EFB3" s="346"/>
      <c r="EFC3" s="346"/>
      <c r="EFD3" s="346"/>
      <c r="EFE3" s="346"/>
      <c r="EFF3" s="346"/>
      <c r="EFG3" s="346"/>
      <c r="EFH3" s="346"/>
      <c r="EFI3" s="346"/>
      <c r="EFJ3" s="346"/>
      <c r="EFK3" s="346"/>
      <c r="EFL3" s="346"/>
      <c r="EFM3" s="346"/>
      <c r="EFN3" s="346"/>
      <c r="EFO3" s="346"/>
      <c r="EFP3" s="346"/>
      <c r="EFQ3" s="346"/>
      <c r="EFR3" s="346"/>
      <c r="EFS3" s="346"/>
      <c r="EFT3" s="346"/>
      <c r="EFU3" s="346"/>
      <c r="EFV3" s="346"/>
      <c r="EFW3" s="346"/>
      <c r="EFX3" s="346"/>
      <c r="EFY3" s="346"/>
      <c r="EFZ3" s="346"/>
      <c r="EGA3" s="346"/>
      <c r="EGB3" s="346"/>
      <c r="EGC3" s="346"/>
      <c r="EGD3" s="346"/>
      <c r="EGE3" s="346"/>
      <c r="EGF3" s="346"/>
      <c r="EGG3" s="346"/>
      <c r="EGH3" s="346"/>
      <c r="EGI3" s="346"/>
      <c r="EGJ3" s="346"/>
      <c r="EGK3" s="346"/>
      <c r="EGL3" s="346"/>
      <c r="EGM3" s="346"/>
      <c r="EGN3" s="346"/>
      <c r="EGO3" s="346"/>
      <c r="EGP3" s="346"/>
      <c r="EGQ3" s="346"/>
      <c r="EGR3" s="346"/>
      <c r="EGS3" s="346"/>
      <c r="EGT3" s="346"/>
      <c r="EGU3" s="346"/>
      <c r="EGV3" s="346"/>
      <c r="EGW3" s="346"/>
      <c r="EGX3" s="346"/>
      <c r="EGY3" s="346"/>
      <c r="EGZ3" s="346"/>
      <c r="EHA3" s="346"/>
      <c r="EHB3" s="346"/>
      <c r="EHC3" s="346"/>
      <c r="EHD3" s="346"/>
      <c r="EHE3" s="346"/>
      <c r="EHF3" s="346"/>
      <c r="EHG3" s="346"/>
      <c r="EHH3" s="346"/>
      <c r="EHI3" s="346"/>
      <c r="EHJ3" s="346"/>
      <c r="EHK3" s="346"/>
      <c r="EHL3" s="346"/>
      <c r="EHM3" s="346"/>
      <c r="EHN3" s="346"/>
      <c r="EHO3" s="346"/>
      <c r="EHP3" s="346"/>
      <c r="EHQ3" s="346"/>
      <c r="EHR3" s="346"/>
      <c r="EHS3" s="346"/>
      <c r="EHT3" s="346"/>
      <c r="EHU3" s="346"/>
      <c r="EHV3" s="346"/>
      <c r="EHW3" s="346"/>
      <c r="EHX3" s="346"/>
      <c r="EHY3" s="346"/>
      <c r="EHZ3" s="346"/>
      <c r="EIA3" s="346"/>
      <c r="EIB3" s="346"/>
      <c r="EIC3" s="346"/>
      <c r="EID3" s="346"/>
      <c r="EIE3" s="346"/>
      <c r="EIF3" s="346"/>
      <c r="EIG3" s="346"/>
      <c r="EIH3" s="346"/>
      <c r="EII3" s="346"/>
      <c r="EIJ3" s="346"/>
      <c r="EIK3" s="346"/>
      <c r="EIL3" s="346"/>
      <c r="EIM3" s="346"/>
      <c r="EIN3" s="346"/>
      <c r="EIO3" s="346"/>
      <c r="EIP3" s="346"/>
      <c r="EIQ3" s="346"/>
      <c r="EIR3" s="346"/>
      <c r="EIS3" s="346"/>
      <c r="EIT3" s="346"/>
      <c r="EIU3" s="346"/>
      <c r="EIV3" s="346"/>
      <c r="EIW3" s="346"/>
      <c r="EIX3" s="346"/>
      <c r="EIY3" s="346"/>
      <c r="EIZ3" s="346"/>
      <c r="EJA3" s="346"/>
      <c r="EJB3" s="346"/>
      <c r="EJC3" s="346"/>
      <c r="EJD3" s="346"/>
      <c r="EJE3" s="346"/>
      <c r="EJF3" s="346"/>
      <c r="EJG3" s="346"/>
      <c r="EJH3" s="346"/>
      <c r="EJI3" s="346"/>
      <c r="EJJ3" s="346"/>
      <c r="EJK3" s="346"/>
      <c r="EJL3" s="346"/>
      <c r="EJM3" s="346"/>
      <c r="EJN3" s="346"/>
      <c r="EJO3" s="346"/>
      <c r="EJP3" s="346"/>
      <c r="EJQ3" s="346"/>
      <c r="EJR3" s="346"/>
      <c r="EJS3" s="346"/>
      <c r="EJT3" s="346"/>
      <c r="EJU3" s="346"/>
      <c r="EJV3" s="346"/>
      <c r="EJW3" s="346"/>
      <c r="EJX3" s="346"/>
      <c r="EJY3" s="346"/>
      <c r="EJZ3" s="346"/>
      <c r="EKA3" s="346"/>
      <c r="EKB3" s="346"/>
      <c r="EKC3" s="346"/>
      <c r="EKD3" s="346"/>
      <c r="EKE3" s="346"/>
      <c r="EKF3" s="346"/>
      <c r="EKG3" s="346"/>
      <c r="EKH3" s="346"/>
      <c r="EKI3" s="346"/>
      <c r="EKJ3" s="346"/>
      <c r="EKK3" s="346"/>
      <c r="EKL3" s="346"/>
      <c r="EKM3" s="346"/>
      <c r="EKN3" s="346"/>
      <c r="EKO3" s="346"/>
      <c r="EKP3" s="346"/>
      <c r="EKQ3" s="346"/>
      <c r="EKR3" s="346"/>
      <c r="EKS3" s="346"/>
      <c r="EKT3" s="346"/>
      <c r="EKU3" s="346"/>
      <c r="EKV3" s="346"/>
      <c r="EKW3" s="346"/>
      <c r="EKX3" s="346"/>
      <c r="EKY3" s="346"/>
      <c r="EKZ3" s="346"/>
      <c r="ELA3" s="346"/>
      <c r="ELB3" s="346"/>
      <c r="ELC3" s="346"/>
      <c r="ELD3" s="346"/>
      <c r="ELE3" s="346"/>
      <c r="ELF3" s="346"/>
      <c r="ELG3" s="346"/>
      <c r="ELH3" s="346"/>
      <c r="ELI3" s="346"/>
      <c r="ELJ3" s="346"/>
      <c r="ELK3" s="346"/>
      <c r="ELL3" s="346"/>
      <c r="ELM3" s="346"/>
      <c r="ELN3" s="346"/>
      <c r="ELO3" s="346"/>
      <c r="ELP3" s="346"/>
      <c r="ELQ3" s="346"/>
      <c r="ELR3" s="346"/>
      <c r="ELS3" s="346"/>
      <c r="ELT3" s="346"/>
      <c r="ELU3" s="346"/>
      <c r="ELV3" s="346"/>
      <c r="ELW3" s="346"/>
      <c r="ELX3" s="346"/>
      <c r="ELY3" s="346"/>
      <c r="ELZ3" s="346"/>
      <c r="EMA3" s="346"/>
      <c r="EMB3" s="346"/>
      <c r="EMC3" s="346"/>
      <c r="EMD3" s="346"/>
      <c r="EME3" s="346"/>
      <c r="EMF3" s="346"/>
      <c r="EMG3" s="346"/>
      <c r="EMH3" s="346"/>
      <c r="EMI3" s="346"/>
      <c r="EMJ3" s="346"/>
      <c r="EMK3" s="346"/>
      <c r="EML3" s="346"/>
      <c r="EMM3" s="346"/>
      <c r="EMN3" s="346"/>
      <c r="EMO3" s="346"/>
      <c r="EMP3" s="346"/>
      <c r="EMQ3" s="346"/>
      <c r="EMR3" s="346"/>
      <c r="EMS3" s="346"/>
      <c r="EMT3" s="346"/>
      <c r="EMU3" s="346"/>
      <c r="EMV3" s="346"/>
      <c r="EMW3" s="346"/>
      <c r="EMX3" s="346"/>
      <c r="EMY3" s="346"/>
      <c r="EMZ3" s="346"/>
      <c r="ENA3" s="346"/>
      <c r="ENB3" s="346"/>
      <c r="ENC3" s="346"/>
      <c r="END3" s="346"/>
      <c r="ENE3" s="346"/>
      <c r="ENF3" s="346"/>
      <c r="ENG3" s="346"/>
      <c r="ENH3" s="346"/>
      <c r="ENI3" s="346"/>
      <c r="ENJ3" s="346"/>
      <c r="ENK3" s="346"/>
      <c r="ENL3" s="346"/>
      <c r="ENM3" s="346"/>
      <c r="ENN3" s="346"/>
      <c r="ENO3" s="346"/>
      <c r="ENP3" s="346"/>
      <c r="ENQ3" s="346"/>
      <c r="ENR3" s="346"/>
      <c r="ENS3" s="346"/>
      <c r="ENT3" s="346"/>
      <c r="ENU3" s="346"/>
      <c r="ENV3" s="346"/>
      <c r="ENW3" s="346"/>
      <c r="ENX3" s="346"/>
      <c r="ENY3" s="346"/>
      <c r="ENZ3" s="346"/>
      <c r="EOA3" s="346"/>
      <c r="EOB3" s="346"/>
      <c r="EOC3" s="346"/>
      <c r="EOD3" s="346"/>
      <c r="EOE3" s="346"/>
      <c r="EOF3" s="346"/>
      <c r="EOG3" s="346"/>
      <c r="EOH3" s="346"/>
      <c r="EOI3" s="346"/>
      <c r="EOJ3" s="346"/>
      <c r="EOK3" s="346"/>
      <c r="EOL3" s="346"/>
      <c r="EOM3" s="346"/>
      <c r="EON3" s="346"/>
      <c r="EOO3" s="346"/>
      <c r="EOP3" s="346"/>
      <c r="EOQ3" s="346"/>
      <c r="EOR3" s="346"/>
      <c r="EOS3" s="346"/>
      <c r="EOT3" s="346"/>
      <c r="EOU3" s="346"/>
      <c r="EOV3" s="346"/>
      <c r="EOW3" s="346"/>
      <c r="EOX3" s="346"/>
      <c r="EOY3" s="346"/>
      <c r="EOZ3" s="346"/>
      <c r="EPA3" s="346"/>
      <c r="EPB3" s="346"/>
      <c r="EPC3" s="346"/>
      <c r="EPD3" s="346"/>
      <c r="EPE3" s="346"/>
      <c r="EPF3" s="346"/>
      <c r="EPG3" s="346"/>
      <c r="EPH3" s="346"/>
      <c r="EPI3" s="346"/>
      <c r="EPJ3" s="346"/>
      <c r="EPK3" s="346"/>
      <c r="EPL3" s="346"/>
      <c r="EPM3" s="346"/>
      <c r="EPN3" s="346"/>
      <c r="EPO3" s="346"/>
      <c r="EPP3" s="346"/>
      <c r="EPQ3" s="346"/>
      <c r="EPR3" s="346"/>
      <c r="EPS3" s="346"/>
      <c r="EPT3" s="346"/>
      <c r="EPU3" s="346"/>
      <c r="EPV3" s="346"/>
      <c r="EPW3" s="346"/>
      <c r="EPX3" s="346"/>
      <c r="EPY3" s="346"/>
      <c r="EPZ3" s="346"/>
      <c r="EQA3" s="346"/>
      <c r="EQB3" s="346"/>
      <c r="EQC3" s="346"/>
      <c r="EQD3" s="346"/>
      <c r="EQE3" s="346"/>
      <c r="EQF3" s="346"/>
      <c r="EQG3" s="346"/>
      <c r="EQH3" s="346"/>
      <c r="EQI3" s="346"/>
      <c r="EQJ3" s="346"/>
      <c r="EQK3" s="346"/>
      <c r="EQL3" s="346"/>
      <c r="EQM3" s="346"/>
      <c r="EQN3" s="346"/>
      <c r="EQO3" s="346"/>
      <c r="EQP3" s="346"/>
      <c r="EQQ3" s="346"/>
      <c r="EQR3" s="346"/>
      <c r="EQS3" s="346"/>
      <c r="EQT3" s="346"/>
      <c r="EQU3" s="346"/>
      <c r="EQV3" s="346"/>
      <c r="EQW3" s="346"/>
      <c r="EQX3" s="346"/>
      <c r="EQY3" s="346"/>
      <c r="EQZ3" s="346"/>
      <c r="ERA3" s="346"/>
      <c r="ERB3" s="346"/>
      <c r="ERC3" s="346"/>
      <c r="ERD3" s="346"/>
      <c r="ERE3" s="346"/>
      <c r="ERF3" s="346"/>
      <c r="ERG3" s="346"/>
      <c r="ERH3" s="346"/>
      <c r="ERI3" s="346"/>
      <c r="ERJ3" s="346"/>
      <c r="ERK3" s="346"/>
      <c r="ERL3" s="346"/>
      <c r="ERM3" s="346"/>
      <c r="ERN3" s="346"/>
      <c r="ERO3" s="346"/>
      <c r="ERP3" s="346"/>
      <c r="ERQ3" s="346"/>
      <c r="ERR3" s="346"/>
      <c r="ERS3" s="346"/>
      <c r="ERT3" s="346"/>
      <c r="ERU3" s="346"/>
      <c r="ERV3" s="346"/>
      <c r="ERW3" s="346"/>
      <c r="ERX3" s="346"/>
      <c r="ERY3" s="346"/>
      <c r="ERZ3" s="346"/>
      <c r="ESA3" s="346"/>
      <c r="ESB3" s="346"/>
      <c r="ESC3" s="346"/>
      <c r="ESD3" s="346"/>
      <c r="ESE3" s="346"/>
      <c r="ESF3" s="346"/>
      <c r="ESG3" s="346"/>
      <c r="ESH3" s="346"/>
      <c r="ESI3" s="346"/>
      <c r="ESJ3" s="346"/>
      <c r="ESK3" s="346"/>
      <c r="ESL3" s="346"/>
      <c r="ESM3" s="346"/>
      <c r="ESN3" s="346"/>
      <c r="ESO3" s="346"/>
      <c r="ESP3" s="346"/>
      <c r="ESQ3" s="346"/>
      <c r="ESR3" s="346"/>
      <c r="ESS3" s="346"/>
      <c r="EST3" s="346"/>
      <c r="ESU3" s="346"/>
      <c r="ESV3" s="346"/>
      <c r="ESW3" s="346"/>
      <c r="ESX3" s="346"/>
      <c r="ESY3" s="346"/>
      <c r="ESZ3" s="346"/>
      <c r="ETA3" s="346"/>
      <c r="ETB3" s="346"/>
      <c r="ETC3" s="346"/>
      <c r="ETD3" s="346"/>
      <c r="ETE3" s="346"/>
      <c r="ETF3" s="346"/>
      <c r="ETG3" s="346"/>
      <c r="ETH3" s="346"/>
      <c r="ETI3" s="346"/>
      <c r="ETJ3" s="346"/>
      <c r="ETK3" s="346"/>
      <c r="ETL3" s="346"/>
      <c r="ETM3" s="346"/>
      <c r="ETN3" s="346"/>
      <c r="ETO3" s="346"/>
      <c r="ETP3" s="346"/>
      <c r="ETQ3" s="346"/>
      <c r="ETR3" s="346"/>
      <c r="ETS3" s="346"/>
      <c r="ETT3" s="346"/>
      <c r="ETU3" s="346"/>
      <c r="ETV3" s="346"/>
      <c r="ETW3" s="346"/>
      <c r="ETX3" s="346"/>
      <c r="ETY3" s="346"/>
      <c r="ETZ3" s="346"/>
      <c r="EUA3" s="346"/>
      <c r="EUB3" s="346"/>
      <c r="EUC3" s="346"/>
      <c r="EUD3" s="346"/>
      <c r="EUE3" s="346"/>
      <c r="EUF3" s="346"/>
      <c r="EUG3" s="346"/>
      <c r="EUH3" s="346"/>
      <c r="EUI3" s="346"/>
      <c r="EUJ3" s="346"/>
      <c r="EUK3" s="346"/>
      <c r="EUL3" s="346"/>
      <c r="EUM3" s="346"/>
      <c r="EUN3" s="346"/>
      <c r="EUO3" s="346"/>
      <c r="EUP3" s="346"/>
      <c r="EUQ3" s="346"/>
      <c r="EUR3" s="346"/>
      <c r="EUS3" s="346"/>
      <c r="EUT3" s="346"/>
      <c r="EUU3" s="346"/>
      <c r="EUV3" s="346"/>
      <c r="EUW3" s="346"/>
      <c r="EUX3" s="346"/>
      <c r="EUY3" s="346"/>
      <c r="EUZ3" s="346"/>
      <c r="EVA3" s="346"/>
      <c r="EVB3" s="346"/>
      <c r="EVC3" s="346"/>
      <c r="EVD3" s="346"/>
      <c r="EVE3" s="346"/>
      <c r="EVF3" s="346"/>
      <c r="EVG3" s="346"/>
      <c r="EVH3" s="346"/>
      <c r="EVI3" s="346"/>
      <c r="EVJ3" s="346"/>
      <c r="EVK3" s="346"/>
      <c r="EVL3" s="346"/>
      <c r="EVM3" s="346"/>
      <c r="EVN3" s="346"/>
      <c r="EVO3" s="346"/>
      <c r="EVP3" s="346"/>
      <c r="EVQ3" s="346"/>
      <c r="EVR3" s="346"/>
      <c r="EVS3" s="346"/>
      <c r="EVT3" s="346"/>
      <c r="EVU3" s="346"/>
      <c r="EVV3" s="346"/>
      <c r="EVW3" s="346"/>
      <c r="EVX3" s="346"/>
      <c r="EVY3" s="346"/>
      <c r="EVZ3" s="346"/>
      <c r="EWA3" s="346"/>
      <c r="EWB3" s="346"/>
      <c r="EWC3" s="346"/>
      <c r="EWD3" s="346"/>
      <c r="EWE3" s="346"/>
      <c r="EWF3" s="346"/>
      <c r="EWG3" s="346"/>
      <c r="EWH3" s="346"/>
      <c r="EWI3" s="346"/>
      <c r="EWJ3" s="346"/>
      <c r="EWK3" s="346"/>
      <c r="EWL3" s="346"/>
      <c r="EWM3" s="346"/>
      <c r="EWN3" s="346"/>
      <c r="EWO3" s="346"/>
      <c r="EWP3" s="346"/>
      <c r="EWQ3" s="346"/>
      <c r="EWR3" s="346"/>
      <c r="EWS3" s="346"/>
      <c r="EWT3" s="346"/>
      <c r="EWU3" s="346"/>
      <c r="EWV3" s="346"/>
      <c r="EWW3" s="346"/>
      <c r="EWX3" s="346"/>
      <c r="EWY3" s="346"/>
      <c r="EWZ3" s="346"/>
      <c r="EXA3" s="346"/>
      <c r="EXB3" s="346"/>
      <c r="EXC3" s="346"/>
      <c r="EXD3" s="346"/>
      <c r="EXE3" s="346"/>
      <c r="EXF3" s="346"/>
      <c r="EXG3" s="346"/>
      <c r="EXH3" s="346"/>
      <c r="EXI3" s="346"/>
      <c r="EXJ3" s="346"/>
      <c r="EXK3" s="346"/>
      <c r="EXL3" s="346"/>
      <c r="EXM3" s="346"/>
      <c r="EXN3" s="346"/>
      <c r="EXO3" s="346"/>
      <c r="EXP3" s="346"/>
      <c r="EXQ3" s="346"/>
      <c r="EXR3" s="346"/>
      <c r="EXS3" s="346"/>
      <c r="EXT3" s="346"/>
      <c r="EXU3" s="346"/>
      <c r="EXV3" s="346"/>
      <c r="EXW3" s="346"/>
      <c r="EXX3" s="346"/>
      <c r="EXY3" s="346"/>
      <c r="EXZ3" s="346"/>
      <c r="EYA3" s="346"/>
      <c r="EYB3" s="346"/>
      <c r="EYC3" s="346"/>
      <c r="EYD3" s="346"/>
      <c r="EYE3" s="346"/>
      <c r="EYF3" s="346"/>
      <c r="EYG3" s="346"/>
      <c r="EYH3" s="346"/>
      <c r="EYI3" s="346"/>
      <c r="EYJ3" s="346"/>
      <c r="EYK3" s="346"/>
      <c r="EYL3" s="346"/>
      <c r="EYM3" s="346"/>
      <c r="EYN3" s="346"/>
      <c r="EYO3" s="346"/>
      <c r="EYP3" s="346"/>
      <c r="EYQ3" s="346"/>
      <c r="EYR3" s="346"/>
      <c r="EYS3" s="346"/>
      <c r="EYT3" s="346"/>
      <c r="EYU3" s="346"/>
      <c r="EYV3" s="346"/>
      <c r="EYW3" s="346"/>
      <c r="EYX3" s="346"/>
      <c r="EYY3" s="346"/>
      <c r="EYZ3" s="346"/>
      <c r="EZA3" s="346"/>
      <c r="EZB3" s="346"/>
      <c r="EZC3" s="346"/>
      <c r="EZD3" s="346"/>
      <c r="EZE3" s="346"/>
      <c r="EZF3" s="346"/>
      <c r="EZG3" s="346"/>
      <c r="EZH3" s="346"/>
      <c r="EZI3" s="346"/>
      <c r="EZJ3" s="346"/>
      <c r="EZK3" s="346"/>
      <c r="EZL3" s="346"/>
      <c r="EZM3" s="346"/>
      <c r="EZN3" s="346"/>
      <c r="EZO3" s="346"/>
      <c r="EZP3" s="346"/>
      <c r="EZQ3" s="346"/>
      <c r="EZR3" s="346"/>
      <c r="EZS3" s="346"/>
      <c r="EZT3" s="346"/>
      <c r="EZU3" s="346"/>
      <c r="EZV3" s="346"/>
      <c r="EZW3" s="346"/>
      <c r="EZX3" s="346"/>
      <c r="EZY3" s="346"/>
      <c r="EZZ3" s="346"/>
      <c r="FAA3" s="346"/>
      <c r="FAB3" s="346"/>
      <c r="FAC3" s="346"/>
      <c r="FAD3" s="346"/>
      <c r="FAE3" s="346"/>
      <c r="FAF3" s="346"/>
      <c r="FAG3" s="346"/>
      <c r="FAH3" s="346"/>
      <c r="FAI3" s="346"/>
      <c r="FAJ3" s="346"/>
      <c r="FAK3" s="346"/>
      <c r="FAL3" s="346"/>
      <c r="FAM3" s="346"/>
      <c r="FAN3" s="346"/>
      <c r="FAO3" s="346"/>
      <c r="FAP3" s="346"/>
      <c r="FAQ3" s="346"/>
      <c r="FAR3" s="346"/>
      <c r="FAS3" s="346"/>
      <c r="FAT3" s="346"/>
      <c r="FAU3" s="346"/>
      <c r="FAV3" s="346"/>
      <c r="FAW3" s="346"/>
      <c r="FAX3" s="346"/>
      <c r="FAY3" s="346"/>
      <c r="FAZ3" s="346"/>
      <c r="FBA3" s="346"/>
      <c r="FBB3" s="346"/>
      <c r="FBC3" s="346"/>
      <c r="FBD3" s="346"/>
      <c r="FBE3" s="346"/>
      <c r="FBF3" s="346"/>
      <c r="FBG3" s="346"/>
      <c r="FBH3" s="346"/>
      <c r="FBI3" s="346"/>
      <c r="FBJ3" s="346"/>
      <c r="FBK3" s="346"/>
      <c r="FBL3" s="346"/>
      <c r="FBM3" s="346"/>
      <c r="FBN3" s="346"/>
      <c r="FBO3" s="346"/>
      <c r="FBP3" s="346"/>
      <c r="FBQ3" s="346"/>
      <c r="FBR3" s="346"/>
      <c r="FBS3" s="346"/>
      <c r="FBT3" s="346"/>
      <c r="FBU3" s="346"/>
      <c r="FBV3" s="346"/>
      <c r="FBW3" s="346"/>
      <c r="FBX3" s="346"/>
      <c r="FBY3" s="346"/>
      <c r="FBZ3" s="346"/>
      <c r="FCA3" s="346"/>
      <c r="FCB3" s="346"/>
      <c r="FCC3" s="346"/>
      <c r="FCD3" s="346"/>
      <c r="FCE3" s="346"/>
      <c r="FCF3" s="346"/>
      <c r="FCG3" s="346"/>
      <c r="FCH3" s="346"/>
      <c r="FCI3" s="346"/>
      <c r="FCJ3" s="346"/>
      <c r="FCK3" s="346"/>
      <c r="FCL3" s="346"/>
      <c r="FCM3" s="346"/>
      <c r="FCN3" s="346"/>
      <c r="FCO3" s="346"/>
      <c r="FCP3" s="346"/>
      <c r="FCQ3" s="346"/>
      <c r="FCR3" s="346"/>
      <c r="FCS3" s="346"/>
      <c r="FCT3" s="346"/>
      <c r="FCU3" s="346"/>
      <c r="FCV3" s="346"/>
      <c r="FCW3" s="346"/>
      <c r="FCX3" s="346"/>
      <c r="FCY3" s="346"/>
      <c r="FCZ3" s="346"/>
      <c r="FDA3" s="346"/>
      <c r="FDB3" s="346"/>
      <c r="FDC3" s="346"/>
      <c r="FDD3" s="346"/>
      <c r="FDE3" s="346"/>
      <c r="FDF3" s="346"/>
      <c r="FDG3" s="346"/>
      <c r="FDH3" s="346"/>
      <c r="FDI3" s="346"/>
      <c r="FDJ3" s="346"/>
      <c r="FDK3" s="346"/>
      <c r="FDL3" s="346"/>
      <c r="FDM3" s="346"/>
      <c r="FDN3" s="346"/>
      <c r="FDO3" s="346"/>
      <c r="FDP3" s="346"/>
      <c r="FDQ3" s="346"/>
      <c r="FDR3" s="346"/>
      <c r="FDS3" s="346"/>
      <c r="FDT3" s="346"/>
      <c r="FDU3" s="346"/>
      <c r="FDV3" s="346"/>
      <c r="FDW3" s="346"/>
      <c r="FDX3" s="346"/>
      <c r="FDY3" s="346"/>
      <c r="FDZ3" s="346"/>
      <c r="FEA3" s="346"/>
      <c r="FEB3" s="346"/>
      <c r="FEC3" s="346"/>
      <c r="FED3" s="346"/>
      <c r="FEE3" s="346"/>
      <c r="FEF3" s="346"/>
      <c r="FEG3" s="346"/>
      <c r="FEH3" s="346"/>
      <c r="FEI3" s="346"/>
      <c r="FEJ3" s="346"/>
      <c r="FEK3" s="346"/>
      <c r="FEL3" s="346"/>
      <c r="FEM3" s="346"/>
      <c r="FEN3" s="346"/>
      <c r="FEO3" s="346"/>
      <c r="FEP3" s="346"/>
      <c r="FEQ3" s="346"/>
      <c r="FER3" s="346"/>
      <c r="FES3" s="346"/>
      <c r="FET3" s="346"/>
      <c r="FEU3" s="346"/>
      <c r="FEV3" s="346"/>
      <c r="FEW3" s="346"/>
      <c r="FEX3" s="346"/>
      <c r="FEY3" s="346"/>
      <c r="FEZ3" s="346"/>
      <c r="FFA3" s="346"/>
      <c r="FFB3" s="346"/>
      <c r="FFC3" s="346"/>
      <c r="FFD3" s="346"/>
      <c r="FFE3" s="346"/>
      <c r="FFF3" s="346"/>
      <c r="FFG3" s="346"/>
      <c r="FFH3" s="346"/>
      <c r="FFI3" s="346"/>
      <c r="FFJ3" s="346"/>
      <c r="FFK3" s="346"/>
      <c r="FFL3" s="346"/>
      <c r="FFM3" s="346"/>
      <c r="FFN3" s="346"/>
      <c r="FFO3" s="346"/>
      <c r="FFP3" s="346"/>
      <c r="FFQ3" s="346"/>
      <c r="FFR3" s="346"/>
      <c r="FFS3" s="346"/>
      <c r="FFT3" s="346"/>
      <c r="FFU3" s="346"/>
      <c r="FFV3" s="346"/>
      <c r="FFW3" s="346"/>
      <c r="FFX3" s="346"/>
      <c r="FFY3" s="346"/>
      <c r="FFZ3" s="346"/>
      <c r="FGA3" s="346"/>
      <c r="FGB3" s="346"/>
      <c r="FGC3" s="346"/>
      <c r="FGD3" s="346"/>
      <c r="FGE3" s="346"/>
      <c r="FGF3" s="346"/>
      <c r="FGG3" s="346"/>
      <c r="FGH3" s="346"/>
      <c r="FGI3" s="346"/>
      <c r="FGJ3" s="346"/>
      <c r="FGK3" s="346"/>
      <c r="FGL3" s="346"/>
      <c r="FGM3" s="346"/>
      <c r="FGN3" s="346"/>
      <c r="FGO3" s="346"/>
      <c r="FGP3" s="346"/>
      <c r="FGQ3" s="346"/>
      <c r="FGR3" s="346"/>
      <c r="FGS3" s="346"/>
      <c r="FGT3" s="346"/>
      <c r="FGU3" s="346"/>
      <c r="FGV3" s="346"/>
      <c r="FGW3" s="346"/>
      <c r="FGX3" s="346"/>
      <c r="FGY3" s="346"/>
      <c r="FGZ3" s="346"/>
      <c r="FHA3" s="346"/>
      <c r="FHB3" s="346"/>
      <c r="FHC3" s="346"/>
      <c r="FHD3" s="346"/>
      <c r="FHE3" s="346"/>
      <c r="FHF3" s="346"/>
      <c r="FHG3" s="346"/>
      <c r="FHH3" s="346"/>
      <c r="FHI3" s="346"/>
      <c r="FHJ3" s="346"/>
      <c r="FHK3" s="346"/>
      <c r="FHL3" s="346"/>
      <c r="FHM3" s="346"/>
      <c r="FHN3" s="346"/>
      <c r="FHO3" s="346"/>
      <c r="FHP3" s="346"/>
      <c r="FHQ3" s="346"/>
      <c r="FHR3" s="346"/>
      <c r="FHS3" s="346"/>
      <c r="FHT3" s="346"/>
      <c r="FHU3" s="346"/>
      <c r="FHV3" s="346"/>
      <c r="FHW3" s="346"/>
      <c r="FHX3" s="346"/>
      <c r="FHY3" s="346"/>
      <c r="FHZ3" s="346"/>
      <c r="FIA3" s="346"/>
      <c r="FIB3" s="346"/>
      <c r="FIC3" s="346"/>
      <c r="FID3" s="346"/>
      <c r="FIE3" s="346"/>
      <c r="FIF3" s="346"/>
      <c r="FIG3" s="346"/>
      <c r="FIH3" s="346"/>
      <c r="FII3" s="346"/>
      <c r="FIJ3" s="346"/>
      <c r="FIK3" s="346"/>
      <c r="FIL3" s="346"/>
      <c r="FIM3" s="346"/>
      <c r="FIN3" s="346"/>
      <c r="FIO3" s="346"/>
      <c r="FIP3" s="346"/>
      <c r="FIQ3" s="346"/>
      <c r="FIR3" s="346"/>
      <c r="FIS3" s="346"/>
      <c r="FIT3" s="346"/>
      <c r="FIU3" s="346"/>
      <c r="FIV3" s="346"/>
      <c r="FIW3" s="346"/>
      <c r="FIX3" s="346"/>
      <c r="FIY3" s="346"/>
      <c r="FIZ3" s="346"/>
      <c r="FJA3" s="346"/>
      <c r="FJB3" s="346"/>
      <c r="FJC3" s="346"/>
      <c r="FJD3" s="346"/>
      <c r="FJE3" s="346"/>
      <c r="FJF3" s="346"/>
      <c r="FJG3" s="346"/>
      <c r="FJH3" s="346"/>
      <c r="FJI3" s="346"/>
      <c r="FJJ3" s="346"/>
      <c r="FJK3" s="346"/>
      <c r="FJL3" s="346"/>
      <c r="FJM3" s="346"/>
      <c r="FJN3" s="346"/>
      <c r="FJO3" s="346"/>
      <c r="FJP3" s="346"/>
      <c r="FJQ3" s="346"/>
      <c r="FJR3" s="346"/>
      <c r="FJS3" s="346"/>
      <c r="FJT3" s="346"/>
      <c r="FJU3" s="346"/>
      <c r="FJV3" s="346"/>
      <c r="FJW3" s="346"/>
      <c r="FJX3" s="346"/>
      <c r="FJY3" s="346"/>
      <c r="FJZ3" s="346"/>
      <c r="FKA3" s="346"/>
      <c r="FKB3" s="346"/>
      <c r="FKC3" s="346"/>
      <c r="FKD3" s="346"/>
      <c r="FKE3" s="346"/>
      <c r="FKF3" s="346"/>
      <c r="FKG3" s="346"/>
      <c r="FKH3" s="346"/>
      <c r="FKI3" s="346"/>
      <c r="FKJ3" s="346"/>
      <c r="FKK3" s="346"/>
      <c r="FKL3" s="346"/>
      <c r="FKM3" s="346"/>
      <c r="FKN3" s="346"/>
      <c r="FKO3" s="346"/>
      <c r="FKP3" s="346"/>
      <c r="FKQ3" s="346"/>
      <c r="FKR3" s="346"/>
      <c r="FKS3" s="346"/>
      <c r="FKT3" s="346"/>
      <c r="FKU3" s="346"/>
      <c r="FKV3" s="346"/>
      <c r="FKW3" s="346"/>
      <c r="FKX3" s="346"/>
      <c r="FKY3" s="346"/>
      <c r="FKZ3" s="346"/>
      <c r="FLA3" s="346"/>
      <c r="FLB3" s="346"/>
      <c r="FLC3" s="346"/>
      <c r="FLD3" s="346"/>
      <c r="FLE3" s="346"/>
      <c r="FLF3" s="346"/>
      <c r="FLG3" s="346"/>
      <c r="FLH3" s="346"/>
      <c r="FLI3" s="346"/>
      <c r="FLJ3" s="346"/>
      <c r="FLK3" s="346"/>
      <c r="FLL3" s="346"/>
      <c r="FLM3" s="346"/>
      <c r="FLN3" s="346"/>
      <c r="FLO3" s="346"/>
      <c r="FLP3" s="346"/>
      <c r="FLQ3" s="346"/>
      <c r="FLR3" s="346"/>
      <c r="FLS3" s="346"/>
      <c r="FLT3" s="346"/>
      <c r="FLU3" s="346"/>
      <c r="FLV3" s="346"/>
      <c r="FLW3" s="346"/>
      <c r="FLX3" s="346"/>
      <c r="FLY3" s="346"/>
      <c r="FLZ3" s="346"/>
      <c r="FMA3" s="346"/>
      <c r="FMB3" s="346"/>
      <c r="FMC3" s="346"/>
      <c r="FMD3" s="346"/>
      <c r="FME3" s="346"/>
      <c r="FMF3" s="346"/>
      <c r="FMG3" s="346"/>
      <c r="FMH3" s="346"/>
      <c r="FMI3" s="346"/>
      <c r="FMJ3" s="346"/>
      <c r="FMK3" s="346"/>
      <c r="FML3" s="346"/>
      <c r="FMM3" s="346"/>
      <c r="FMN3" s="346"/>
      <c r="FMO3" s="346"/>
      <c r="FMP3" s="346"/>
      <c r="FMQ3" s="346"/>
      <c r="FMR3" s="346"/>
      <c r="FMS3" s="346"/>
      <c r="FMT3" s="346"/>
      <c r="FMU3" s="346"/>
      <c r="FMV3" s="346"/>
      <c r="FMW3" s="346"/>
      <c r="FMX3" s="346"/>
      <c r="FMY3" s="346"/>
      <c r="FMZ3" s="346"/>
      <c r="FNA3" s="346"/>
      <c r="FNB3" s="346"/>
      <c r="FNC3" s="346"/>
      <c r="FND3" s="346"/>
      <c r="FNE3" s="346"/>
      <c r="FNF3" s="346"/>
      <c r="FNG3" s="346"/>
      <c r="FNH3" s="346"/>
      <c r="FNI3" s="346"/>
      <c r="FNJ3" s="346"/>
      <c r="FNK3" s="346"/>
      <c r="FNL3" s="346"/>
      <c r="FNM3" s="346"/>
      <c r="FNN3" s="346"/>
      <c r="FNO3" s="346"/>
      <c r="FNP3" s="346"/>
      <c r="FNQ3" s="346"/>
      <c r="FNR3" s="346"/>
      <c r="FNS3" s="346"/>
      <c r="FNT3" s="346"/>
      <c r="FNU3" s="346"/>
      <c r="FNV3" s="346"/>
      <c r="FNW3" s="346"/>
      <c r="FNX3" s="346"/>
      <c r="FNY3" s="346"/>
      <c r="FNZ3" s="346"/>
      <c r="FOA3" s="346"/>
      <c r="FOB3" s="346"/>
      <c r="FOC3" s="346"/>
      <c r="FOD3" s="346"/>
      <c r="FOE3" s="346"/>
      <c r="FOF3" s="346"/>
      <c r="FOG3" s="346"/>
      <c r="FOH3" s="346"/>
      <c r="FOI3" s="346"/>
      <c r="FOJ3" s="346"/>
      <c r="FOK3" s="346"/>
      <c r="FOL3" s="346"/>
      <c r="FOM3" s="346"/>
      <c r="FON3" s="346"/>
      <c r="FOO3" s="346"/>
      <c r="FOP3" s="346"/>
      <c r="FOQ3" s="346"/>
      <c r="FOR3" s="346"/>
      <c r="FOS3" s="346"/>
      <c r="FOT3" s="346"/>
      <c r="FOU3" s="346"/>
      <c r="FOV3" s="346"/>
      <c r="FOW3" s="346"/>
      <c r="FOX3" s="346"/>
      <c r="FOY3" s="346"/>
      <c r="FOZ3" s="346"/>
      <c r="FPA3" s="346"/>
      <c r="FPB3" s="346"/>
      <c r="FPC3" s="346"/>
      <c r="FPD3" s="346"/>
      <c r="FPE3" s="346"/>
      <c r="FPF3" s="346"/>
      <c r="FPG3" s="346"/>
      <c r="FPH3" s="346"/>
      <c r="FPI3" s="346"/>
      <c r="FPJ3" s="346"/>
      <c r="FPK3" s="346"/>
      <c r="FPL3" s="346"/>
      <c r="FPM3" s="346"/>
      <c r="FPN3" s="346"/>
      <c r="FPO3" s="346"/>
      <c r="FPP3" s="346"/>
      <c r="FPQ3" s="346"/>
      <c r="FPR3" s="346"/>
      <c r="FPS3" s="346"/>
      <c r="FPT3" s="346"/>
      <c r="FPU3" s="346"/>
      <c r="FPV3" s="346"/>
      <c r="FPW3" s="346"/>
      <c r="FPX3" s="346"/>
      <c r="FPY3" s="346"/>
      <c r="FPZ3" s="346"/>
      <c r="FQA3" s="346"/>
      <c r="FQB3" s="346"/>
      <c r="FQC3" s="346"/>
      <c r="FQD3" s="346"/>
      <c r="FQE3" s="346"/>
      <c r="FQF3" s="346"/>
      <c r="FQG3" s="346"/>
      <c r="FQH3" s="346"/>
      <c r="FQI3" s="346"/>
      <c r="FQJ3" s="346"/>
      <c r="FQK3" s="346"/>
      <c r="FQL3" s="346"/>
      <c r="FQM3" s="346"/>
      <c r="FQN3" s="346"/>
      <c r="FQO3" s="346"/>
      <c r="FQP3" s="346"/>
      <c r="FQQ3" s="346"/>
      <c r="FQR3" s="346"/>
      <c r="FQS3" s="346"/>
      <c r="FQT3" s="346"/>
      <c r="FQU3" s="346"/>
      <c r="FQV3" s="346"/>
      <c r="FQW3" s="346"/>
      <c r="FQX3" s="346"/>
      <c r="FQY3" s="346"/>
      <c r="FQZ3" s="346"/>
      <c r="FRA3" s="346"/>
      <c r="FRB3" s="346"/>
      <c r="FRC3" s="346"/>
      <c r="FRD3" s="346"/>
      <c r="FRE3" s="346"/>
      <c r="FRF3" s="346"/>
      <c r="FRG3" s="346"/>
      <c r="FRH3" s="346"/>
      <c r="FRI3" s="346"/>
      <c r="FRJ3" s="346"/>
      <c r="FRK3" s="346"/>
      <c r="FRL3" s="346"/>
      <c r="FRM3" s="346"/>
      <c r="FRN3" s="346"/>
      <c r="FRO3" s="346"/>
      <c r="FRP3" s="346"/>
      <c r="FRQ3" s="346"/>
      <c r="FRR3" s="346"/>
      <c r="FRS3" s="346"/>
      <c r="FRT3" s="346"/>
      <c r="FRU3" s="346"/>
      <c r="FRV3" s="346"/>
      <c r="FRW3" s="346"/>
      <c r="FRX3" s="346"/>
      <c r="FRY3" s="346"/>
      <c r="FRZ3" s="346"/>
      <c r="FSA3" s="346"/>
      <c r="FSB3" s="346"/>
      <c r="FSC3" s="346"/>
      <c r="FSD3" s="346"/>
      <c r="FSE3" s="346"/>
      <c r="FSF3" s="346"/>
      <c r="FSG3" s="346"/>
      <c r="FSH3" s="346"/>
      <c r="FSI3" s="346"/>
      <c r="FSJ3" s="346"/>
      <c r="FSK3" s="346"/>
      <c r="FSL3" s="346"/>
      <c r="FSM3" s="346"/>
      <c r="FSN3" s="346"/>
      <c r="FSO3" s="346"/>
      <c r="FSP3" s="346"/>
      <c r="FSQ3" s="346"/>
      <c r="FSR3" s="346"/>
      <c r="FSS3" s="346"/>
      <c r="FST3" s="346"/>
      <c r="FSU3" s="346"/>
      <c r="FSV3" s="346"/>
      <c r="FSW3" s="346"/>
      <c r="FSX3" s="346"/>
      <c r="FSY3" s="346"/>
      <c r="FSZ3" s="346"/>
      <c r="FTA3" s="346"/>
      <c r="FTB3" s="346"/>
      <c r="FTC3" s="346"/>
      <c r="FTD3" s="346"/>
      <c r="FTE3" s="346"/>
      <c r="FTF3" s="346"/>
      <c r="FTG3" s="346"/>
      <c r="FTH3" s="346"/>
      <c r="FTI3" s="346"/>
      <c r="FTJ3" s="346"/>
      <c r="FTK3" s="346"/>
      <c r="FTL3" s="346"/>
      <c r="FTM3" s="346"/>
      <c r="FTN3" s="346"/>
      <c r="FTO3" s="346"/>
      <c r="FTP3" s="346"/>
      <c r="FTQ3" s="346"/>
      <c r="FTR3" s="346"/>
      <c r="FTS3" s="346"/>
      <c r="FTT3" s="346"/>
      <c r="FTU3" s="346"/>
      <c r="FTV3" s="346"/>
      <c r="FTW3" s="346"/>
      <c r="FTX3" s="346"/>
      <c r="FTY3" s="346"/>
      <c r="FTZ3" s="346"/>
      <c r="FUA3" s="346"/>
      <c r="FUB3" s="346"/>
      <c r="FUC3" s="346"/>
      <c r="FUD3" s="346"/>
      <c r="FUE3" s="346"/>
      <c r="FUF3" s="346"/>
      <c r="FUG3" s="346"/>
      <c r="FUH3" s="346"/>
      <c r="FUI3" s="346"/>
      <c r="FUJ3" s="346"/>
      <c r="FUK3" s="346"/>
      <c r="FUL3" s="346"/>
      <c r="FUM3" s="346"/>
      <c r="FUN3" s="346"/>
      <c r="FUO3" s="346"/>
      <c r="FUP3" s="346"/>
      <c r="FUQ3" s="346"/>
      <c r="FUR3" s="346"/>
      <c r="FUS3" s="346"/>
      <c r="FUT3" s="346"/>
      <c r="FUU3" s="346"/>
      <c r="FUV3" s="346"/>
      <c r="FUW3" s="346"/>
      <c r="FUX3" s="346"/>
      <c r="FUY3" s="346"/>
      <c r="FUZ3" s="346"/>
      <c r="FVA3" s="346"/>
      <c r="FVB3" s="346"/>
      <c r="FVC3" s="346"/>
      <c r="FVD3" s="346"/>
      <c r="FVE3" s="346"/>
      <c r="FVF3" s="346"/>
      <c r="FVG3" s="346"/>
      <c r="FVH3" s="346"/>
      <c r="FVI3" s="346"/>
      <c r="FVJ3" s="346"/>
      <c r="FVK3" s="346"/>
      <c r="FVL3" s="346"/>
      <c r="FVM3" s="346"/>
      <c r="FVN3" s="346"/>
      <c r="FVO3" s="346"/>
      <c r="FVP3" s="346"/>
      <c r="FVQ3" s="346"/>
      <c r="FVR3" s="346"/>
      <c r="FVS3" s="346"/>
      <c r="FVT3" s="346"/>
      <c r="FVU3" s="346"/>
      <c r="FVV3" s="346"/>
      <c r="FVW3" s="346"/>
      <c r="FVX3" s="346"/>
      <c r="FVY3" s="346"/>
      <c r="FVZ3" s="346"/>
      <c r="FWA3" s="346"/>
      <c r="FWB3" s="346"/>
      <c r="FWC3" s="346"/>
      <c r="FWD3" s="346"/>
      <c r="FWE3" s="346"/>
      <c r="FWF3" s="346"/>
      <c r="FWG3" s="346"/>
      <c r="FWH3" s="346"/>
      <c r="FWI3" s="346"/>
      <c r="FWJ3" s="346"/>
      <c r="FWK3" s="346"/>
      <c r="FWL3" s="346"/>
      <c r="FWM3" s="346"/>
      <c r="FWN3" s="346"/>
      <c r="FWO3" s="346"/>
      <c r="FWP3" s="346"/>
      <c r="FWQ3" s="346"/>
      <c r="FWR3" s="346"/>
      <c r="FWS3" s="346"/>
      <c r="FWT3" s="346"/>
      <c r="FWU3" s="346"/>
      <c r="FWV3" s="346"/>
      <c r="FWW3" s="346"/>
      <c r="FWX3" s="346"/>
      <c r="FWY3" s="346"/>
      <c r="FWZ3" s="346"/>
      <c r="FXA3" s="346"/>
      <c r="FXB3" s="346"/>
      <c r="FXC3" s="346"/>
      <c r="FXD3" s="346"/>
      <c r="FXE3" s="346"/>
      <c r="FXF3" s="346"/>
      <c r="FXG3" s="346"/>
      <c r="FXH3" s="346"/>
      <c r="FXI3" s="346"/>
      <c r="FXJ3" s="346"/>
      <c r="FXK3" s="346"/>
      <c r="FXL3" s="346"/>
      <c r="FXM3" s="346"/>
      <c r="FXN3" s="346"/>
      <c r="FXO3" s="346"/>
      <c r="FXP3" s="346"/>
      <c r="FXQ3" s="346"/>
      <c r="FXR3" s="346"/>
      <c r="FXS3" s="346"/>
      <c r="FXT3" s="346"/>
      <c r="FXU3" s="346"/>
      <c r="FXV3" s="346"/>
      <c r="FXW3" s="346"/>
      <c r="FXX3" s="346"/>
      <c r="FXY3" s="346"/>
      <c r="FXZ3" s="346"/>
      <c r="FYA3" s="346"/>
      <c r="FYB3" s="346"/>
      <c r="FYC3" s="346"/>
      <c r="FYD3" s="346"/>
      <c r="FYE3" s="346"/>
      <c r="FYF3" s="346"/>
      <c r="FYG3" s="346"/>
      <c r="FYH3" s="346"/>
      <c r="FYI3" s="346"/>
      <c r="FYJ3" s="346"/>
      <c r="FYK3" s="346"/>
      <c r="FYL3" s="346"/>
      <c r="FYM3" s="346"/>
      <c r="FYN3" s="346"/>
      <c r="FYO3" s="346"/>
      <c r="FYP3" s="346"/>
      <c r="FYQ3" s="346"/>
      <c r="FYR3" s="346"/>
      <c r="FYS3" s="346"/>
      <c r="FYT3" s="346"/>
      <c r="FYU3" s="346"/>
      <c r="FYV3" s="346"/>
      <c r="FYW3" s="346"/>
      <c r="FYX3" s="346"/>
      <c r="FYY3" s="346"/>
      <c r="FYZ3" s="346"/>
      <c r="FZA3" s="346"/>
      <c r="FZB3" s="346"/>
      <c r="FZC3" s="346"/>
      <c r="FZD3" s="346"/>
      <c r="FZE3" s="346"/>
      <c r="FZF3" s="346"/>
      <c r="FZG3" s="346"/>
      <c r="FZH3" s="346"/>
      <c r="FZI3" s="346"/>
      <c r="FZJ3" s="346"/>
      <c r="FZK3" s="346"/>
      <c r="FZL3" s="346"/>
      <c r="FZM3" s="346"/>
      <c r="FZN3" s="346"/>
      <c r="FZO3" s="346"/>
      <c r="FZP3" s="346"/>
      <c r="FZQ3" s="346"/>
      <c r="FZR3" s="346"/>
      <c r="FZS3" s="346"/>
      <c r="FZT3" s="346"/>
      <c r="FZU3" s="346"/>
      <c r="FZV3" s="346"/>
      <c r="FZW3" s="346"/>
      <c r="FZX3" s="346"/>
      <c r="FZY3" s="346"/>
      <c r="FZZ3" s="346"/>
      <c r="GAA3" s="346"/>
      <c r="GAB3" s="346"/>
      <c r="GAC3" s="346"/>
      <c r="GAD3" s="346"/>
      <c r="GAE3" s="346"/>
      <c r="GAF3" s="346"/>
      <c r="GAG3" s="346"/>
      <c r="GAH3" s="346"/>
      <c r="GAI3" s="346"/>
      <c r="GAJ3" s="346"/>
      <c r="GAK3" s="346"/>
      <c r="GAL3" s="346"/>
      <c r="GAM3" s="346"/>
      <c r="GAN3" s="346"/>
      <c r="GAO3" s="346"/>
      <c r="GAP3" s="346"/>
      <c r="GAQ3" s="346"/>
      <c r="GAR3" s="346"/>
      <c r="GAS3" s="346"/>
      <c r="GAT3" s="346"/>
      <c r="GAU3" s="346"/>
      <c r="GAV3" s="346"/>
      <c r="GAW3" s="346"/>
      <c r="GAX3" s="346"/>
      <c r="GAY3" s="346"/>
      <c r="GAZ3" s="346"/>
      <c r="GBA3" s="346"/>
      <c r="GBB3" s="346"/>
      <c r="GBC3" s="346"/>
      <c r="GBD3" s="346"/>
      <c r="GBE3" s="346"/>
      <c r="GBF3" s="346"/>
      <c r="GBG3" s="346"/>
      <c r="GBH3" s="346"/>
      <c r="GBI3" s="346"/>
      <c r="GBJ3" s="346"/>
      <c r="GBK3" s="346"/>
      <c r="GBL3" s="346"/>
      <c r="GBM3" s="346"/>
      <c r="GBN3" s="346"/>
      <c r="GBO3" s="346"/>
      <c r="GBP3" s="346"/>
      <c r="GBQ3" s="346"/>
      <c r="GBR3" s="346"/>
      <c r="GBS3" s="346"/>
      <c r="GBT3" s="346"/>
      <c r="GBU3" s="346"/>
      <c r="GBV3" s="346"/>
      <c r="GBW3" s="346"/>
      <c r="GBX3" s="346"/>
      <c r="GBY3" s="346"/>
      <c r="GBZ3" s="346"/>
      <c r="GCA3" s="346"/>
      <c r="GCB3" s="346"/>
      <c r="GCC3" s="346"/>
      <c r="GCD3" s="346"/>
      <c r="GCE3" s="346"/>
      <c r="GCF3" s="346"/>
      <c r="GCG3" s="346"/>
      <c r="GCH3" s="346"/>
      <c r="GCI3" s="346"/>
      <c r="GCJ3" s="346"/>
      <c r="GCK3" s="346"/>
      <c r="GCL3" s="346"/>
      <c r="GCM3" s="346"/>
      <c r="GCN3" s="346"/>
      <c r="GCO3" s="346"/>
      <c r="GCP3" s="346"/>
      <c r="GCQ3" s="346"/>
      <c r="GCR3" s="346"/>
      <c r="GCS3" s="346"/>
      <c r="GCT3" s="346"/>
      <c r="GCU3" s="346"/>
      <c r="GCV3" s="346"/>
      <c r="GCW3" s="346"/>
      <c r="GCX3" s="346"/>
      <c r="GCY3" s="346"/>
      <c r="GCZ3" s="346"/>
      <c r="GDA3" s="346"/>
      <c r="GDB3" s="346"/>
      <c r="GDC3" s="346"/>
      <c r="GDD3" s="346"/>
      <c r="GDE3" s="346"/>
      <c r="GDF3" s="346"/>
      <c r="GDG3" s="346"/>
      <c r="GDH3" s="346"/>
      <c r="GDI3" s="346"/>
      <c r="GDJ3" s="346"/>
      <c r="GDK3" s="346"/>
      <c r="GDL3" s="346"/>
      <c r="GDM3" s="346"/>
      <c r="GDN3" s="346"/>
      <c r="GDO3" s="346"/>
      <c r="GDP3" s="346"/>
      <c r="GDQ3" s="346"/>
      <c r="GDR3" s="346"/>
      <c r="GDS3" s="346"/>
      <c r="GDT3" s="346"/>
      <c r="GDU3" s="346"/>
      <c r="GDV3" s="346"/>
      <c r="GDW3" s="346"/>
      <c r="GDX3" s="346"/>
      <c r="GDY3" s="346"/>
      <c r="GDZ3" s="346"/>
      <c r="GEA3" s="346"/>
      <c r="GEB3" s="346"/>
      <c r="GEC3" s="346"/>
      <c r="GED3" s="346"/>
      <c r="GEE3" s="346"/>
      <c r="GEF3" s="346"/>
      <c r="GEG3" s="346"/>
      <c r="GEH3" s="346"/>
      <c r="GEI3" s="346"/>
      <c r="GEJ3" s="346"/>
      <c r="GEK3" s="346"/>
      <c r="GEL3" s="346"/>
      <c r="GEM3" s="346"/>
      <c r="GEN3" s="346"/>
      <c r="GEO3" s="346"/>
      <c r="GEP3" s="346"/>
      <c r="GEQ3" s="346"/>
      <c r="GER3" s="346"/>
      <c r="GES3" s="346"/>
      <c r="GET3" s="346"/>
      <c r="GEU3" s="346"/>
      <c r="GEV3" s="346"/>
      <c r="GEW3" s="346"/>
      <c r="GEX3" s="346"/>
      <c r="GEY3" s="346"/>
      <c r="GEZ3" s="346"/>
      <c r="GFA3" s="346"/>
      <c r="GFB3" s="346"/>
      <c r="GFC3" s="346"/>
      <c r="GFD3" s="346"/>
      <c r="GFE3" s="346"/>
      <c r="GFF3" s="346"/>
      <c r="GFG3" s="346"/>
      <c r="GFH3" s="346"/>
      <c r="GFI3" s="346"/>
      <c r="GFJ3" s="346"/>
      <c r="GFK3" s="346"/>
      <c r="GFL3" s="346"/>
      <c r="GFM3" s="346"/>
      <c r="GFN3" s="346"/>
      <c r="GFO3" s="346"/>
      <c r="GFP3" s="346"/>
      <c r="GFQ3" s="346"/>
      <c r="GFR3" s="346"/>
      <c r="GFS3" s="346"/>
      <c r="GFT3" s="346"/>
      <c r="GFU3" s="346"/>
      <c r="GFV3" s="346"/>
      <c r="GFW3" s="346"/>
      <c r="GFX3" s="346"/>
      <c r="GFY3" s="346"/>
      <c r="GFZ3" s="346"/>
      <c r="GGA3" s="346"/>
      <c r="GGB3" s="346"/>
      <c r="GGC3" s="346"/>
      <c r="GGD3" s="346"/>
      <c r="GGE3" s="346"/>
      <c r="GGF3" s="346"/>
      <c r="GGG3" s="346"/>
      <c r="GGH3" s="346"/>
      <c r="GGI3" s="346"/>
      <c r="GGJ3" s="346"/>
      <c r="GGK3" s="346"/>
      <c r="GGL3" s="346"/>
      <c r="GGM3" s="346"/>
      <c r="GGN3" s="346"/>
      <c r="GGO3" s="346"/>
      <c r="GGP3" s="346"/>
      <c r="GGQ3" s="346"/>
      <c r="GGR3" s="346"/>
      <c r="GGS3" s="346"/>
      <c r="GGT3" s="346"/>
      <c r="GGU3" s="346"/>
      <c r="GGV3" s="346"/>
      <c r="GGW3" s="346"/>
      <c r="GGX3" s="346"/>
      <c r="GGY3" s="346"/>
      <c r="GGZ3" s="346"/>
      <c r="GHA3" s="346"/>
      <c r="GHB3" s="346"/>
      <c r="GHC3" s="346"/>
      <c r="GHD3" s="346"/>
      <c r="GHE3" s="346"/>
      <c r="GHF3" s="346"/>
      <c r="GHG3" s="346"/>
      <c r="GHH3" s="346"/>
      <c r="GHI3" s="346"/>
      <c r="GHJ3" s="346"/>
      <c r="GHK3" s="346"/>
      <c r="GHL3" s="346"/>
      <c r="GHM3" s="346"/>
      <c r="GHN3" s="346"/>
      <c r="GHO3" s="346"/>
      <c r="GHP3" s="346"/>
      <c r="GHQ3" s="346"/>
      <c r="GHR3" s="346"/>
      <c r="GHS3" s="346"/>
      <c r="GHT3" s="346"/>
      <c r="GHU3" s="346"/>
      <c r="GHV3" s="346"/>
      <c r="GHW3" s="346"/>
      <c r="GHX3" s="346"/>
      <c r="GHY3" s="346"/>
      <c r="GHZ3" s="346"/>
      <c r="GIA3" s="346"/>
      <c r="GIB3" s="346"/>
      <c r="GIC3" s="346"/>
      <c r="GID3" s="346"/>
      <c r="GIE3" s="346"/>
      <c r="GIF3" s="346"/>
      <c r="GIG3" s="346"/>
      <c r="GIH3" s="346"/>
      <c r="GII3" s="346"/>
      <c r="GIJ3" s="346"/>
      <c r="GIK3" s="346"/>
      <c r="GIL3" s="346"/>
      <c r="GIM3" s="346"/>
      <c r="GIN3" s="346"/>
      <c r="GIO3" s="346"/>
      <c r="GIP3" s="346"/>
      <c r="GIQ3" s="346"/>
      <c r="GIR3" s="346"/>
      <c r="GIS3" s="346"/>
      <c r="GIT3" s="346"/>
      <c r="GIU3" s="346"/>
      <c r="GIV3" s="346"/>
      <c r="GIW3" s="346"/>
      <c r="GIX3" s="346"/>
      <c r="GIY3" s="346"/>
      <c r="GIZ3" s="346"/>
      <c r="GJA3" s="346"/>
      <c r="GJB3" s="346"/>
      <c r="GJC3" s="346"/>
      <c r="GJD3" s="346"/>
      <c r="GJE3" s="346"/>
      <c r="GJF3" s="346"/>
      <c r="GJG3" s="346"/>
      <c r="GJH3" s="346"/>
      <c r="GJI3" s="346"/>
      <c r="GJJ3" s="346"/>
      <c r="GJK3" s="346"/>
      <c r="GJL3" s="346"/>
      <c r="GJM3" s="346"/>
      <c r="GJN3" s="346"/>
      <c r="GJO3" s="346"/>
      <c r="GJP3" s="346"/>
      <c r="GJQ3" s="346"/>
      <c r="GJR3" s="346"/>
      <c r="GJS3" s="346"/>
      <c r="GJT3" s="346"/>
      <c r="GJU3" s="346"/>
      <c r="GJV3" s="346"/>
      <c r="GJW3" s="346"/>
      <c r="GJX3" s="346"/>
      <c r="GJY3" s="346"/>
      <c r="GJZ3" s="346"/>
      <c r="GKA3" s="346"/>
      <c r="GKB3" s="346"/>
      <c r="GKC3" s="346"/>
      <c r="GKD3" s="346"/>
      <c r="GKE3" s="346"/>
      <c r="GKF3" s="346"/>
      <c r="GKG3" s="346"/>
      <c r="GKH3" s="346"/>
      <c r="GKI3" s="346"/>
      <c r="GKJ3" s="346"/>
      <c r="GKK3" s="346"/>
      <c r="GKL3" s="346"/>
      <c r="GKM3" s="346"/>
      <c r="GKN3" s="346"/>
      <c r="GKO3" s="346"/>
      <c r="GKP3" s="346"/>
      <c r="GKQ3" s="346"/>
      <c r="GKR3" s="346"/>
      <c r="GKS3" s="346"/>
      <c r="GKT3" s="346"/>
      <c r="GKU3" s="346"/>
      <c r="GKV3" s="346"/>
      <c r="GKW3" s="346"/>
      <c r="GKX3" s="346"/>
      <c r="GKY3" s="346"/>
      <c r="GKZ3" s="346"/>
      <c r="GLA3" s="346"/>
      <c r="GLB3" s="346"/>
      <c r="GLC3" s="346"/>
      <c r="GLD3" s="346"/>
      <c r="GLE3" s="346"/>
      <c r="GLF3" s="346"/>
      <c r="GLG3" s="346"/>
      <c r="GLH3" s="346"/>
      <c r="GLI3" s="346"/>
      <c r="GLJ3" s="346"/>
      <c r="GLK3" s="346"/>
      <c r="GLL3" s="346"/>
      <c r="GLM3" s="346"/>
      <c r="GLN3" s="346"/>
      <c r="GLO3" s="346"/>
      <c r="GLP3" s="346"/>
      <c r="GLQ3" s="346"/>
      <c r="GLR3" s="346"/>
      <c r="GLS3" s="346"/>
      <c r="GLT3" s="346"/>
      <c r="GLU3" s="346"/>
      <c r="GLV3" s="346"/>
      <c r="GLW3" s="346"/>
      <c r="GLX3" s="346"/>
      <c r="GLY3" s="346"/>
      <c r="GLZ3" s="346"/>
      <c r="GMA3" s="346"/>
      <c r="GMB3" s="346"/>
      <c r="GMC3" s="346"/>
      <c r="GMD3" s="346"/>
      <c r="GME3" s="346"/>
      <c r="GMF3" s="346"/>
      <c r="GMG3" s="346"/>
      <c r="GMH3" s="346"/>
      <c r="GMI3" s="346"/>
      <c r="GMJ3" s="346"/>
      <c r="GMK3" s="346"/>
      <c r="GML3" s="346"/>
      <c r="GMM3" s="346"/>
      <c r="GMN3" s="346"/>
      <c r="GMO3" s="346"/>
      <c r="GMP3" s="346"/>
      <c r="GMQ3" s="346"/>
      <c r="GMR3" s="346"/>
      <c r="GMS3" s="346"/>
      <c r="GMT3" s="346"/>
      <c r="GMU3" s="346"/>
      <c r="GMV3" s="346"/>
      <c r="GMW3" s="346"/>
      <c r="GMX3" s="346"/>
      <c r="GMY3" s="346"/>
      <c r="GMZ3" s="346"/>
      <c r="GNA3" s="346"/>
      <c r="GNB3" s="346"/>
      <c r="GNC3" s="346"/>
      <c r="GND3" s="346"/>
      <c r="GNE3" s="346"/>
      <c r="GNF3" s="346"/>
      <c r="GNG3" s="346"/>
      <c r="GNH3" s="346"/>
      <c r="GNI3" s="346"/>
      <c r="GNJ3" s="346"/>
      <c r="GNK3" s="346"/>
      <c r="GNL3" s="346"/>
      <c r="GNM3" s="346"/>
      <c r="GNN3" s="346"/>
      <c r="GNO3" s="346"/>
      <c r="GNP3" s="346"/>
      <c r="GNQ3" s="346"/>
      <c r="GNR3" s="346"/>
      <c r="GNS3" s="346"/>
      <c r="GNT3" s="346"/>
      <c r="GNU3" s="346"/>
      <c r="GNV3" s="346"/>
      <c r="GNW3" s="346"/>
      <c r="GNX3" s="346"/>
      <c r="GNY3" s="346"/>
      <c r="GNZ3" s="346"/>
      <c r="GOA3" s="346"/>
      <c r="GOB3" s="346"/>
      <c r="GOC3" s="346"/>
      <c r="GOD3" s="346"/>
      <c r="GOE3" s="346"/>
      <c r="GOF3" s="346"/>
      <c r="GOG3" s="346"/>
      <c r="GOH3" s="346"/>
      <c r="GOI3" s="346"/>
      <c r="GOJ3" s="346"/>
      <c r="GOK3" s="346"/>
      <c r="GOL3" s="346"/>
      <c r="GOM3" s="346"/>
      <c r="GON3" s="346"/>
      <c r="GOO3" s="346"/>
      <c r="GOP3" s="346"/>
      <c r="GOQ3" s="346"/>
      <c r="GOR3" s="346"/>
      <c r="GOS3" s="346"/>
      <c r="GOT3" s="346"/>
      <c r="GOU3" s="346"/>
      <c r="GOV3" s="346"/>
      <c r="GOW3" s="346"/>
      <c r="GOX3" s="346"/>
      <c r="GOY3" s="346"/>
      <c r="GOZ3" s="346"/>
      <c r="GPA3" s="346"/>
      <c r="GPB3" s="346"/>
      <c r="GPC3" s="346"/>
      <c r="GPD3" s="346"/>
      <c r="GPE3" s="346"/>
      <c r="GPF3" s="346"/>
      <c r="GPG3" s="346"/>
      <c r="GPH3" s="346"/>
      <c r="GPI3" s="346"/>
      <c r="GPJ3" s="346"/>
      <c r="GPK3" s="346"/>
      <c r="GPL3" s="346"/>
      <c r="GPM3" s="346"/>
      <c r="GPN3" s="346"/>
      <c r="GPO3" s="346"/>
      <c r="GPP3" s="346"/>
      <c r="GPQ3" s="346"/>
      <c r="GPR3" s="346"/>
      <c r="GPS3" s="346"/>
      <c r="GPT3" s="346"/>
      <c r="GPU3" s="346"/>
      <c r="GPV3" s="346"/>
      <c r="GPW3" s="346"/>
      <c r="GPX3" s="346"/>
      <c r="GPY3" s="346"/>
      <c r="GPZ3" s="346"/>
      <c r="GQA3" s="346"/>
      <c r="GQB3" s="346"/>
      <c r="GQC3" s="346"/>
      <c r="GQD3" s="346"/>
      <c r="GQE3" s="346"/>
      <c r="GQF3" s="346"/>
      <c r="GQG3" s="346"/>
      <c r="GQH3" s="346"/>
      <c r="GQI3" s="346"/>
      <c r="GQJ3" s="346"/>
      <c r="GQK3" s="346"/>
      <c r="GQL3" s="346"/>
      <c r="GQM3" s="346"/>
      <c r="GQN3" s="346"/>
      <c r="GQO3" s="346"/>
      <c r="GQP3" s="346"/>
      <c r="GQQ3" s="346"/>
      <c r="GQR3" s="346"/>
      <c r="GQS3" s="346"/>
      <c r="GQT3" s="346"/>
      <c r="GQU3" s="346"/>
      <c r="GQV3" s="346"/>
      <c r="GQW3" s="346"/>
      <c r="GQX3" s="346"/>
      <c r="GQY3" s="346"/>
      <c r="GQZ3" s="346"/>
      <c r="GRA3" s="346"/>
      <c r="GRB3" s="346"/>
      <c r="GRC3" s="346"/>
      <c r="GRD3" s="346"/>
      <c r="GRE3" s="346"/>
      <c r="GRF3" s="346"/>
      <c r="GRG3" s="346"/>
      <c r="GRH3" s="346"/>
      <c r="GRI3" s="346"/>
      <c r="GRJ3" s="346"/>
      <c r="GRK3" s="346"/>
      <c r="GRL3" s="346"/>
      <c r="GRM3" s="346"/>
      <c r="GRN3" s="346"/>
      <c r="GRO3" s="346"/>
      <c r="GRP3" s="346"/>
      <c r="GRQ3" s="346"/>
      <c r="GRR3" s="346"/>
      <c r="GRS3" s="346"/>
      <c r="GRT3" s="346"/>
      <c r="GRU3" s="346"/>
      <c r="GRV3" s="346"/>
      <c r="GRW3" s="346"/>
      <c r="GRX3" s="346"/>
      <c r="GRY3" s="346"/>
      <c r="GRZ3" s="346"/>
      <c r="GSA3" s="346"/>
      <c r="GSB3" s="346"/>
      <c r="GSC3" s="346"/>
      <c r="GSD3" s="346"/>
      <c r="GSE3" s="346"/>
      <c r="GSF3" s="346"/>
      <c r="GSG3" s="346"/>
      <c r="GSH3" s="346"/>
      <c r="GSI3" s="346"/>
      <c r="GSJ3" s="346"/>
      <c r="GSK3" s="346"/>
      <c r="GSL3" s="346"/>
      <c r="GSM3" s="346"/>
      <c r="GSN3" s="346"/>
      <c r="GSO3" s="346"/>
      <c r="GSP3" s="346"/>
      <c r="GSQ3" s="346"/>
      <c r="GSR3" s="346"/>
      <c r="GSS3" s="346"/>
      <c r="GST3" s="346"/>
      <c r="GSU3" s="346"/>
      <c r="GSV3" s="346"/>
      <c r="GSW3" s="346"/>
      <c r="GSX3" s="346"/>
      <c r="GSY3" s="346"/>
      <c r="GSZ3" s="346"/>
      <c r="GTA3" s="346"/>
      <c r="GTB3" s="346"/>
      <c r="GTC3" s="346"/>
      <c r="GTD3" s="346"/>
      <c r="GTE3" s="346"/>
      <c r="GTF3" s="346"/>
      <c r="GTG3" s="346"/>
      <c r="GTH3" s="346"/>
      <c r="GTI3" s="346"/>
      <c r="GTJ3" s="346"/>
      <c r="GTK3" s="346"/>
      <c r="GTL3" s="346"/>
      <c r="GTM3" s="346"/>
      <c r="GTN3" s="346"/>
      <c r="GTO3" s="346"/>
      <c r="GTP3" s="346"/>
      <c r="GTQ3" s="346"/>
      <c r="GTR3" s="346"/>
      <c r="GTS3" s="346"/>
      <c r="GTT3" s="346"/>
      <c r="GTU3" s="346"/>
      <c r="GTV3" s="346"/>
      <c r="GTW3" s="346"/>
      <c r="GTX3" s="346"/>
      <c r="GTY3" s="346"/>
      <c r="GTZ3" s="346"/>
      <c r="GUA3" s="346"/>
      <c r="GUB3" s="346"/>
      <c r="GUC3" s="346"/>
      <c r="GUD3" s="346"/>
      <c r="GUE3" s="346"/>
      <c r="GUF3" s="346"/>
      <c r="GUG3" s="346"/>
      <c r="GUH3" s="346"/>
      <c r="GUI3" s="346"/>
      <c r="GUJ3" s="346"/>
      <c r="GUK3" s="346"/>
      <c r="GUL3" s="346"/>
      <c r="GUM3" s="346"/>
      <c r="GUN3" s="346"/>
      <c r="GUO3" s="346"/>
      <c r="GUP3" s="346"/>
      <c r="GUQ3" s="346"/>
      <c r="GUR3" s="346"/>
      <c r="GUS3" s="346"/>
      <c r="GUT3" s="346"/>
      <c r="GUU3" s="346"/>
      <c r="GUV3" s="346"/>
      <c r="GUW3" s="346"/>
      <c r="GUX3" s="346"/>
      <c r="GUY3" s="346"/>
      <c r="GUZ3" s="346"/>
      <c r="GVA3" s="346"/>
      <c r="GVB3" s="346"/>
      <c r="GVC3" s="346"/>
      <c r="GVD3" s="346"/>
      <c r="GVE3" s="346"/>
      <c r="GVF3" s="346"/>
      <c r="GVG3" s="346"/>
      <c r="GVH3" s="346"/>
      <c r="GVI3" s="346"/>
      <c r="GVJ3" s="346"/>
      <c r="GVK3" s="346"/>
      <c r="GVL3" s="346"/>
      <c r="GVM3" s="346"/>
      <c r="GVN3" s="346"/>
      <c r="GVO3" s="346"/>
      <c r="GVP3" s="346"/>
      <c r="GVQ3" s="346"/>
      <c r="GVR3" s="346"/>
      <c r="GVS3" s="346"/>
      <c r="GVT3" s="346"/>
      <c r="GVU3" s="346"/>
      <c r="GVV3" s="346"/>
      <c r="GVW3" s="346"/>
      <c r="GVX3" s="346"/>
      <c r="GVY3" s="346"/>
      <c r="GVZ3" s="346"/>
      <c r="GWA3" s="346"/>
      <c r="GWB3" s="346"/>
      <c r="GWC3" s="346"/>
      <c r="GWD3" s="346"/>
      <c r="GWE3" s="346"/>
      <c r="GWF3" s="346"/>
      <c r="GWG3" s="346"/>
      <c r="GWH3" s="346"/>
      <c r="GWI3" s="346"/>
      <c r="GWJ3" s="346"/>
      <c r="GWK3" s="346"/>
      <c r="GWL3" s="346"/>
      <c r="GWM3" s="346"/>
      <c r="GWN3" s="346"/>
      <c r="GWO3" s="346"/>
      <c r="GWP3" s="346"/>
      <c r="GWQ3" s="346"/>
      <c r="GWR3" s="346"/>
      <c r="GWS3" s="346"/>
      <c r="GWT3" s="346"/>
      <c r="GWU3" s="346"/>
      <c r="GWV3" s="346"/>
      <c r="GWW3" s="346"/>
      <c r="GWX3" s="346"/>
      <c r="GWY3" s="346"/>
      <c r="GWZ3" s="346"/>
      <c r="GXA3" s="346"/>
      <c r="GXB3" s="346"/>
      <c r="GXC3" s="346"/>
      <c r="GXD3" s="346"/>
      <c r="GXE3" s="346"/>
      <c r="GXF3" s="346"/>
      <c r="GXG3" s="346"/>
      <c r="GXH3" s="346"/>
      <c r="GXI3" s="346"/>
      <c r="GXJ3" s="346"/>
      <c r="GXK3" s="346"/>
      <c r="GXL3" s="346"/>
      <c r="GXM3" s="346"/>
      <c r="GXN3" s="346"/>
      <c r="GXO3" s="346"/>
      <c r="GXP3" s="346"/>
      <c r="GXQ3" s="346"/>
      <c r="GXR3" s="346"/>
      <c r="GXS3" s="346"/>
      <c r="GXT3" s="346"/>
      <c r="GXU3" s="346"/>
      <c r="GXV3" s="346"/>
      <c r="GXW3" s="346"/>
      <c r="GXX3" s="346"/>
      <c r="GXY3" s="346"/>
      <c r="GXZ3" s="346"/>
      <c r="GYA3" s="346"/>
      <c r="GYB3" s="346"/>
      <c r="GYC3" s="346"/>
      <c r="GYD3" s="346"/>
      <c r="GYE3" s="346"/>
      <c r="GYF3" s="346"/>
      <c r="GYG3" s="346"/>
      <c r="GYH3" s="346"/>
      <c r="GYI3" s="346"/>
      <c r="GYJ3" s="346"/>
      <c r="GYK3" s="346"/>
      <c r="GYL3" s="346"/>
      <c r="GYM3" s="346"/>
      <c r="GYN3" s="346"/>
      <c r="GYO3" s="346"/>
      <c r="GYP3" s="346"/>
      <c r="GYQ3" s="346"/>
      <c r="GYR3" s="346"/>
      <c r="GYS3" s="346"/>
      <c r="GYT3" s="346"/>
      <c r="GYU3" s="346"/>
      <c r="GYV3" s="346"/>
      <c r="GYW3" s="346"/>
      <c r="GYX3" s="346"/>
      <c r="GYY3" s="346"/>
      <c r="GYZ3" s="346"/>
      <c r="GZA3" s="346"/>
      <c r="GZB3" s="346"/>
      <c r="GZC3" s="346"/>
      <c r="GZD3" s="346"/>
      <c r="GZE3" s="346"/>
      <c r="GZF3" s="346"/>
      <c r="GZG3" s="346"/>
      <c r="GZH3" s="346"/>
      <c r="GZI3" s="346"/>
      <c r="GZJ3" s="346"/>
      <c r="GZK3" s="346"/>
      <c r="GZL3" s="346"/>
      <c r="GZM3" s="346"/>
      <c r="GZN3" s="346"/>
      <c r="GZO3" s="346"/>
      <c r="GZP3" s="346"/>
      <c r="GZQ3" s="346"/>
      <c r="GZR3" s="346"/>
      <c r="GZS3" s="346"/>
      <c r="GZT3" s="346"/>
      <c r="GZU3" s="346"/>
      <c r="GZV3" s="346"/>
      <c r="GZW3" s="346"/>
      <c r="GZX3" s="346"/>
      <c r="GZY3" s="346"/>
      <c r="GZZ3" s="346"/>
      <c r="HAA3" s="346"/>
      <c r="HAB3" s="346"/>
      <c r="HAC3" s="346"/>
      <c r="HAD3" s="346"/>
      <c r="HAE3" s="346"/>
      <c r="HAF3" s="346"/>
      <c r="HAG3" s="346"/>
      <c r="HAH3" s="346"/>
      <c r="HAI3" s="346"/>
      <c r="HAJ3" s="346"/>
      <c r="HAK3" s="346"/>
      <c r="HAL3" s="346"/>
      <c r="HAM3" s="346"/>
      <c r="HAN3" s="346"/>
      <c r="HAO3" s="346"/>
      <c r="HAP3" s="346"/>
      <c r="HAQ3" s="346"/>
      <c r="HAR3" s="346"/>
      <c r="HAS3" s="346"/>
      <c r="HAT3" s="346"/>
      <c r="HAU3" s="346"/>
      <c r="HAV3" s="346"/>
      <c r="HAW3" s="346"/>
      <c r="HAX3" s="346"/>
      <c r="HAY3" s="346"/>
      <c r="HAZ3" s="346"/>
      <c r="HBA3" s="346"/>
      <c r="HBB3" s="346"/>
      <c r="HBC3" s="346"/>
      <c r="HBD3" s="346"/>
      <c r="HBE3" s="346"/>
      <c r="HBF3" s="346"/>
      <c r="HBG3" s="346"/>
      <c r="HBH3" s="346"/>
      <c r="HBI3" s="346"/>
      <c r="HBJ3" s="346"/>
      <c r="HBK3" s="346"/>
      <c r="HBL3" s="346"/>
      <c r="HBM3" s="346"/>
      <c r="HBN3" s="346"/>
      <c r="HBO3" s="346"/>
      <c r="HBP3" s="346"/>
      <c r="HBQ3" s="346"/>
      <c r="HBR3" s="346"/>
      <c r="HBS3" s="346"/>
      <c r="HBT3" s="346"/>
      <c r="HBU3" s="346"/>
      <c r="HBV3" s="346"/>
      <c r="HBW3" s="346"/>
      <c r="HBX3" s="346"/>
      <c r="HBY3" s="346"/>
      <c r="HBZ3" s="346"/>
      <c r="HCA3" s="346"/>
      <c r="HCB3" s="346"/>
      <c r="HCC3" s="346"/>
      <c r="HCD3" s="346"/>
      <c r="HCE3" s="346"/>
      <c r="HCF3" s="346"/>
      <c r="HCG3" s="346"/>
      <c r="HCH3" s="346"/>
      <c r="HCI3" s="346"/>
      <c r="HCJ3" s="346"/>
      <c r="HCK3" s="346"/>
      <c r="HCL3" s="346"/>
      <c r="HCM3" s="346"/>
      <c r="HCN3" s="346"/>
      <c r="HCO3" s="346"/>
      <c r="HCP3" s="346"/>
      <c r="HCQ3" s="346"/>
      <c r="HCR3" s="346"/>
      <c r="HCS3" s="346"/>
      <c r="HCT3" s="346"/>
      <c r="HCU3" s="346"/>
      <c r="HCV3" s="346"/>
      <c r="HCW3" s="346"/>
      <c r="HCX3" s="346"/>
      <c r="HCY3" s="346"/>
      <c r="HCZ3" s="346"/>
      <c r="HDA3" s="346"/>
      <c r="HDB3" s="346"/>
      <c r="HDC3" s="346"/>
      <c r="HDD3" s="346"/>
      <c r="HDE3" s="346"/>
      <c r="HDF3" s="346"/>
      <c r="HDG3" s="346"/>
      <c r="HDH3" s="346"/>
      <c r="HDI3" s="346"/>
      <c r="HDJ3" s="346"/>
      <c r="HDK3" s="346"/>
      <c r="HDL3" s="346"/>
      <c r="HDM3" s="346"/>
      <c r="HDN3" s="346"/>
      <c r="HDO3" s="346"/>
      <c r="HDP3" s="346"/>
      <c r="HDQ3" s="346"/>
      <c r="HDR3" s="346"/>
      <c r="HDS3" s="346"/>
      <c r="HDT3" s="346"/>
      <c r="HDU3" s="346"/>
      <c r="HDV3" s="346"/>
      <c r="HDW3" s="346"/>
      <c r="HDX3" s="346"/>
      <c r="HDY3" s="346"/>
      <c r="HDZ3" s="346"/>
      <c r="HEA3" s="346"/>
      <c r="HEB3" s="346"/>
      <c r="HEC3" s="346"/>
      <c r="HED3" s="346"/>
      <c r="HEE3" s="346"/>
      <c r="HEF3" s="346"/>
      <c r="HEG3" s="346"/>
      <c r="HEH3" s="346"/>
      <c r="HEI3" s="346"/>
      <c r="HEJ3" s="346"/>
      <c r="HEK3" s="346"/>
      <c r="HEL3" s="346"/>
      <c r="HEM3" s="346"/>
      <c r="HEN3" s="346"/>
      <c r="HEO3" s="346"/>
      <c r="HEP3" s="346"/>
      <c r="HEQ3" s="346"/>
      <c r="HER3" s="346"/>
      <c r="HES3" s="346"/>
      <c r="HET3" s="346"/>
      <c r="HEU3" s="346"/>
      <c r="HEV3" s="346"/>
      <c r="HEW3" s="346"/>
      <c r="HEX3" s="346"/>
      <c r="HEY3" s="346"/>
      <c r="HEZ3" s="346"/>
      <c r="HFA3" s="346"/>
      <c r="HFB3" s="346"/>
      <c r="HFC3" s="346"/>
      <c r="HFD3" s="346"/>
      <c r="HFE3" s="346"/>
      <c r="HFF3" s="346"/>
      <c r="HFG3" s="346"/>
      <c r="HFH3" s="346"/>
      <c r="HFI3" s="346"/>
      <c r="HFJ3" s="346"/>
      <c r="HFK3" s="346"/>
      <c r="HFL3" s="346"/>
      <c r="HFM3" s="346"/>
      <c r="HFN3" s="346"/>
      <c r="HFO3" s="346"/>
      <c r="HFP3" s="346"/>
      <c r="HFQ3" s="346"/>
      <c r="HFR3" s="346"/>
      <c r="HFS3" s="346"/>
      <c r="HFT3" s="346"/>
      <c r="HFU3" s="346"/>
      <c r="HFV3" s="346"/>
      <c r="HFW3" s="346"/>
      <c r="HFX3" s="346"/>
      <c r="HFY3" s="346"/>
      <c r="HFZ3" s="346"/>
      <c r="HGA3" s="346"/>
      <c r="HGB3" s="346"/>
      <c r="HGC3" s="346"/>
      <c r="HGD3" s="346"/>
      <c r="HGE3" s="346"/>
      <c r="HGF3" s="346"/>
      <c r="HGG3" s="346"/>
      <c r="HGH3" s="346"/>
      <c r="HGI3" s="346"/>
      <c r="HGJ3" s="346"/>
      <c r="HGK3" s="346"/>
      <c r="HGL3" s="346"/>
      <c r="HGM3" s="346"/>
      <c r="HGN3" s="346"/>
      <c r="HGO3" s="346"/>
      <c r="HGP3" s="346"/>
      <c r="HGQ3" s="346"/>
      <c r="HGR3" s="346"/>
      <c r="HGS3" s="346"/>
      <c r="HGT3" s="346"/>
      <c r="HGU3" s="346"/>
      <c r="HGV3" s="346"/>
      <c r="HGW3" s="346"/>
      <c r="HGX3" s="346"/>
      <c r="HGY3" s="346"/>
      <c r="HGZ3" s="346"/>
      <c r="HHA3" s="346"/>
      <c r="HHB3" s="346"/>
      <c r="HHC3" s="346"/>
      <c r="HHD3" s="346"/>
      <c r="HHE3" s="346"/>
      <c r="HHF3" s="346"/>
      <c r="HHG3" s="346"/>
      <c r="HHH3" s="346"/>
      <c r="HHI3" s="346"/>
      <c r="HHJ3" s="346"/>
      <c r="HHK3" s="346"/>
      <c r="HHL3" s="346"/>
      <c r="HHM3" s="346"/>
      <c r="HHN3" s="346"/>
      <c r="HHO3" s="346"/>
      <c r="HHP3" s="346"/>
      <c r="HHQ3" s="346"/>
      <c r="HHR3" s="346"/>
      <c r="HHS3" s="346"/>
      <c r="HHT3" s="346"/>
      <c r="HHU3" s="346"/>
      <c r="HHV3" s="346"/>
      <c r="HHW3" s="346"/>
      <c r="HHX3" s="346"/>
      <c r="HHY3" s="346"/>
      <c r="HHZ3" s="346"/>
      <c r="HIA3" s="346"/>
      <c r="HIB3" s="346"/>
      <c r="HIC3" s="346"/>
      <c r="HID3" s="346"/>
      <c r="HIE3" s="346"/>
      <c r="HIF3" s="346"/>
      <c r="HIG3" s="346"/>
      <c r="HIH3" s="346"/>
      <c r="HII3" s="346"/>
      <c r="HIJ3" s="346"/>
      <c r="HIK3" s="346"/>
      <c r="HIL3" s="346"/>
      <c r="HIM3" s="346"/>
      <c r="HIN3" s="346"/>
      <c r="HIO3" s="346"/>
      <c r="HIP3" s="346"/>
      <c r="HIQ3" s="346"/>
      <c r="HIR3" s="346"/>
      <c r="HIS3" s="346"/>
      <c r="HIT3" s="346"/>
      <c r="HIU3" s="346"/>
      <c r="HIV3" s="346"/>
      <c r="HIW3" s="346"/>
      <c r="HIX3" s="346"/>
      <c r="HIY3" s="346"/>
      <c r="HIZ3" s="346"/>
      <c r="HJA3" s="346"/>
      <c r="HJB3" s="346"/>
      <c r="HJC3" s="346"/>
      <c r="HJD3" s="346"/>
      <c r="HJE3" s="346"/>
      <c r="HJF3" s="346"/>
      <c r="HJG3" s="346"/>
      <c r="HJH3" s="346"/>
      <c r="HJI3" s="346"/>
      <c r="HJJ3" s="346"/>
      <c r="HJK3" s="346"/>
      <c r="HJL3" s="346"/>
      <c r="HJM3" s="346"/>
      <c r="HJN3" s="346"/>
      <c r="HJO3" s="346"/>
      <c r="HJP3" s="346"/>
      <c r="HJQ3" s="346"/>
      <c r="HJR3" s="346"/>
      <c r="HJS3" s="346"/>
      <c r="HJT3" s="346"/>
      <c r="HJU3" s="346"/>
      <c r="HJV3" s="346"/>
      <c r="HJW3" s="346"/>
      <c r="HJX3" s="346"/>
      <c r="HJY3" s="346"/>
      <c r="HJZ3" s="346"/>
      <c r="HKA3" s="346"/>
      <c r="HKB3" s="346"/>
      <c r="HKC3" s="346"/>
      <c r="HKD3" s="346"/>
      <c r="HKE3" s="346"/>
      <c r="HKF3" s="346"/>
      <c r="HKG3" s="346"/>
      <c r="HKH3" s="346"/>
      <c r="HKI3" s="346"/>
      <c r="HKJ3" s="346"/>
      <c r="HKK3" s="346"/>
      <c r="HKL3" s="346"/>
      <c r="HKM3" s="346"/>
      <c r="HKN3" s="346"/>
      <c r="HKO3" s="346"/>
      <c r="HKP3" s="346"/>
      <c r="HKQ3" s="346"/>
      <c r="HKR3" s="346"/>
      <c r="HKS3" s="346"/>
      <c r="HKT3" s="346"/>
      <c r="HKU3" s="346"/>
      <c r="HKV3" s="346"/>
      <c r="HKW3" s="346"/>
      <c r="HKX3" s="346"/>
      <c r="HKY3" s="346"/>
      <c r="HKZ3" s="346"/>
      <c r="HLA3" s="346"/>
      <c r="HLB3" s="346"/>
      <c r="HLC3" s="346"/>
      <c r="HLD3" s="346"/>
      <c r="HLE3" s="346"/>
      <c r="HLF3" s="346"/>
      <c r="HLG3" s="346"/>
      <c r="HLH3" s="346"/>
      <c r="HLI3" s="346"/>
      <c r="HLJ3" s="346"/>
      <c r="HLK3" s="346"/>
      <c r="HLL3" s="346"/>
      <c r="HLM3" s="346"/>
      <c r="HLN3" s="346"/>
      <c r="HLO3" s="346"/>
      <c r="HLP3" s="346"/>
      <c r="HLQ3" s="346"/>
      <c r="HLR3" s="346"/>
      <c r="HLS3" s="346"/>
      <c r="HLT3" s="346"/>
      <c r="HLU3" s="346"/>
      <c r="HLV3" s="346"/>
      <c r="HLW3" s="346"/>
      <c r="HLX3" s="346"/>
      <c r="HLY3" s="346"/>
      <c r="HLZ3" s="346"/>
      <c r="HMA3" s="346"/>
      <c r="HMB3" s="346"/>
      <c r="HMC3" s="346"/>
      <c r="HMD3" s="346"/>
      <c r="HME3" s="346"/>
      <c r="HMF3" s="346"/>
      <c r="HMG3" s="346"/>
      <c r="HMH3" s="346"/>
      <c r="HMI3" s="346"/>
      <c r="HMJ3" s="346"/>
      <c r="HMK3" s="346"/>
      <c r="HML3" s="346"/>
      <c r="HMM3" s="346"/>
      <c r="HMN3" s="346"/>
      <c r="HMO3" s="346"/>
      <c r="HMP3" s="346"/>
      <c r="HMQ3" s="346"/>
      <c r="HMR3" s="346"/>
      <c r="HMS3" s="346"/>
      <c r="HMT3" s="346"/>
      <c r="HMU3" s="346"/>
      <c r="HMV3" s="346"/>
      <c r="HMW3" s="346"/>
      <c r="HMX3" s="346"/>
      <c r="HMY3" s="346"/>
      <c r="HMZ3" s="346"/>
      <c r="HNA3" s="346"/>
      <c r="HNB3" s="346"/>
      <c r="HNC3" s="346"/>
      <c r="HND3" s="346"/>
      <c r="HNE3" s="346"/>
      <c r="HNF3" s="346"/>
      <c r="HNG3" s="346"/>
      <c r="HNH3" s="346"/>
      <c r="HNI3" s="346"/>
      <c r="HNJ3" s="346"/>
      <c r="HNK3" s="346"/>
      <c r="HNL3" s="346"/>
      <c r="HNM3" s="346"/>
      <c r="HNN3" s="346"/>
      <c r="HNO3" s="346"/>
      <c r="HNP3" s="346"/>
      <c r="HNQ3" s="346"/>
      <c r="HNR3" s="346"/>
      <c r="HNS3" s="346"/>
      <c r="HNT3" s="346"/>
      <c r="HNU3" s="346"/>
      <c r="HNV3" s="346"/>
      <c r="HNW3" s="346"/>
      <c r="HNX3" s="346"/>
      <c r="HNY3" s="346"/>
      <c r="HNZ3" s="346"/>
      <c r="HOA3" s="346"/>
      <c r="HOB3" s="346"/>
      <c r="HOC3" s="346"/>
      <c r="HOD3" s="346"/>
      <c r="HOE3" s="346"/>
      <c r="HOF3" s="346"/>
      <c r="HOG3" s="346"/>
      <c r="HOH3" s="346"/>
      <c r="HOI3" s="346"/>
      <c r="HOJ3" s="346"/>
      <c r="HOK3" s="346"/>
      <c r="HOL3" s="346"/>
      <c r="HOM3" s="346"/>
      <c r="HON3" s="346"/>
      <c r="HOO3" s="346"/>
      <c r="HOP3" s="346"/>
      <c r="HOQ3" s="346"/>
      <c r="HOR3" s="346"/>
      <c r="HOS3" s="346"/>
      <c r="HOT3" s="346"/>
      <c r="HOU3" s="346"/>
      <c r="HOV3" s="346"/>
      <c r="HOW3" s="346"/>
      <c r="HOX3" s="346"/>
      <c r="HOY3" s="346"/>
      <c r="HOZ3" s="346"/>
      <c r="HPA3" s="346"/>
      <c r="HPB3" s="346"/>
      <c r="HPC3" s="346"/>
      <c r="HPD3" s="346"/>
      <c r="HPE3" s="346"/>
      <c r="HPF3" s="346"/>
      <c r="HPG3" s="346"/>
      <c r="HPH3" s="346"/>
      <c r="HPI3" s="346"/>
      <c r="HPJ3" s="346"/>
      <c r="HPK3" s="346"/>
      <c r="HPL3" s="346"/>
      <c r="HPM3" s="346"/>
      <c r="HPN3" s="346"/>
      <c r="HPO3" s="346"/>
      <c r="HPP3" s="346"/>
      <c r="HPQ3" s="346"/>
      <c r="HPR3" s="346"/>
      <c r="HPS3" s="346"/>
      <c r="HPT3" s="346"/>
      <c r="HPU3" s="346"/>
      <c r="HPV3" s="346"/>
      <c r="HPW3" s="346"/>
      <c r="HPX3" s="346"/>
      <c r="HPY3" s="346"/>
      <c r="HPZ3" s="346"/>
      <c r="HQA3" s="346"/>
      <c r="HQB3" s="346"/>
      <c r="HQC3" s="346"/>
      <c r="HQD3" s="346"/>
      <c r="HQE3" s="346"/>
      <c r="HQF3" s="346"/>
      <c r="HQG3" s="346"/>
      <c r="HQH3" s="346"/>
      <c r="HQI3" s="346"/>
      <c r="HQJ3" s="346"/>
      <c r="HQK3" s="346"/>
      <c r="HQL3" s="346"/>
      <c r="HQM3" s="346"/>
      <c r="HQN3" s="346"/>
      <c r="HQO3" s="346"/>
      <c r="HQP3" s="346"/>
      <c r="HQQ3" s="346"/>
      <c r="HQR3" s="346"/>
      <c r="HQS3" s="346"/>
      <c r="HQT3" s="346"/>
      <c r="HQU3" s="346"/>
      <c r="HQV3" s="346"/>
      <c r="HQW3" s="346"/>
      <c r="HQX3" s="346"/>
      <c r="HQY3" s="346"/>
      <c r="HQZ3" s="346"/>
      <c r="HRA3" s="346"/>
      <c r="HRB3" s="346"/>
      <c r="HRC3" s="346"/>
      <c r="HRD3" s="346"/>
      <c r="HRE3" s="346"/>
      <c r="HRF3" s="346"/>
      <c r="HRG3" s="346"/>
      <c r="HRH3" s="346"/>
      <c r="HRI3" s="346"/>
      <c r="HRJ3" s="346"/>
      <c r="HRK3" s="346"/>
      <c r="HRL3" s="346"/>
      <c r="HRM3" s="346"/>
      <c r="HRN3" s="346"/>
      <c r="HRO3" s="346"/>
      <c r="HRP3" s="346"/>
      <c r="HRQ3" s="346"/>
      <c r="HRR3" s="346"/>
      <c r="HRS3" s="346"/>
      <c r="HRT3" s="346"/>
      <c r="HRU3" s="346"/>
      <c r="HRV3" s="346"/>
      <c r="HRW3" s="346"/>
      <c r="HRX3" s="346"/>
      <c r="HRY3" s="346"/>
      <c r="HRZ3" s="346"/>
      <c r="HSA3" s="346"/>
      <c r="HSB3" s="346"/>
      <c r="HSC3" s="346"/>
      <c r="HSD3" s="346"/>
      <c r="HSE3" s="346"/>
      <c r="HSF3" s="346"/>
      <c r="HSG3" s="346"/>
      <c r="HSH3" s="346"/>
      <c r="HSI3" s="346"/>
      <c r="HSJ3" s="346"/>
      <c r="HSK3" s="346"/>
      <c r="HSL3" s="346"/>
      <c r="HSM3" s="346"/>
      <c r="HSN3" s="346"/>
      <c r="HSO3" s="346"/>
      <c r="HSP3" s="346"/>
      <c r="HSQ3" s="346"/>
      <c r="HSR3" s="346"/>
      <c r="HSS3" s="346"/>
      <c r="HST3" s="346"/>
      <c r="HSU3" s="346"/>
      <c r="HSV3" s="346"/>
      <c r="HSW3" s="346"/>
      <c r="HSX3" s="346"/>
      <c r="HSY3" s="346"/>
      <c r="HSZ3" s="346"/>
      <c r="HTA3" s="346"/>
      <c r="HTB3" s="346"/>
      <c r="HTC3" s="346"/>
      <c r="HTD3" s="346"/>
      <c r="HTE3" s="346"/>
      <c r="HTF3" s="346"/>
      <c r="HTG3" s="346"/>
      <c r="HTH3" s="346"/>
      <c r="HTI3" s="346"/>
      <c r="HTJ3" s="346"/>
      <c r="HTK3" s="346"/>
      <c r="HTL3" s="346"/>
      <c r="HTM3" s="346"/>
      <c r="HTN3" s="346"/>
      <c r="HTO3" s="346"/>
      <c r="HTP3" s="346"/>
      <c r="HTQ3" s="346"/>
      <c r="HTR3" s="346"/>
      <c r="HTS3" s="346"/>
      <c r="HTT3" s="346"/>
      <c r="HTU3" s="346"/>
      <c r="HTV3" s="346"/>
      <c r="HTW3" s="346"/>
      <c r="HTX3" s="346"/>
      <c r="HTY3" s="346"/>
      <c r="HTZ3" s="346"/>
      <c r="HUA3" s="346"/>
      <c r="HUB3" s="346"/>
      <c r="HUC3" s="346"/>
      <c r="HUD3" s="346"/>
      <c r="HUE3" s="346"/>
      <c r="HUF3" s="346"/>
      <c r="HUG3" s="346"/>
      <c r="HUH3" s="346"/>
      <c r="HUI3" s="346"/>
      <c r="HUJ3" s="346"/>
      <c r="HUK3" s="346"/>
      <c r="HUL3" s="346"/>
      <c r="HUM3" s="346"/>
      <c r="HUN3" s="346"/>
      <c r="HUO3" s="346"/>
      <c r="HUP3" s="346"/>
      <c r="HUQ3" s="346"/>
      <c r="HUR3" s="346"/>
      <c r="HUS3" s="346"/>
      <c r="HUT3" s="346"/>
      <c r="HUU3" s="346"/>
      <c r="HUV3" s="346"/>
      <c r="HUW3" s="346"/>
      <c r="HUX3" s="346"/>
      <c r="HUY3" s="346"/>
      <c r="HUZ3" s="346"/>
      <c r="HVA3" s="346"/>
      <c r="HVB3" s="346"/>
      <c r="HVC3" s="346"/>
      <c r="HVD3" s="346"/>
      <c r="HVE3" s="346"/>
      <c r="HVF3" s="346"/>
      <c r="HVG3" s="346"/>
      <c r="HVH3" s="346"/>
      <c r="HVI3" s="346"/>
      <c r="HVJ3" s="346"/>
      <c r="HVK3" s="346"/>
      <c r="HVL3" s="346"/>
      <c r="HVM3" s="346"/>
      <c r="HVN3" s="346"/>
      <c r="HVO3" s="346"/>
      <c r="HVP3" s="346"/>
      <c r="HVQ3" s="346"/>
      <c r="HVR3" s="346"/>
      <c r="HVS3" s="346"/>
      <c r="HVT3" s="346"/>
      <c r="HVU3" s="346"/>
      <c r="HVV3" s="346"/>
      <c r="HVW3" s="346"/>
      <c r="HVX3" s="346"/>
      <c r="HVY3" s="346"/>
      <c r="HVZ3" s="346"/>
      <c r="HWA3" s="346"/>
      <c r="HWB3" s="346"/>
      <c r="HWC3" s="346"/>
      <c r="HWD3" s="346"/>
      <c r="HWE3" s="346"/>
      <c r="HWF3" s="346"/>
      <c r="HWG3" s="346"/>
      <c r="HWH3" s="346"/>
      <c r="HWI3" s="346"/>
      <c r="HWJ3" s="346"/>
      <c r="HWK3" s="346"/>
      <c r="HWL3" s="346"/>
      <c r="HWM3" s="346"/>
      <c r="HWN3" s="346"/>
      <c r="HWO3" s="346"/>
      <c r="HWP3" s="346"/>
      <c r="HWQ3" s="346"/>
      <c r="HWR3" s="346"/>
      <c r="HWS3" s="346"/>
      <c r="HWT3" s="346"/>
      <c r="HWU3" s="346"/>
      <c r="HWV3" s="346"/>
      <c r="HWW3" s="346"/>
      <c r="HWX3" s="346"/>
      <c r="HWY3" s="346"/>
      <c r="HWZ3" s="346"/>
      <c r="HXA3" s="346"/>
      <c r="HXB3" s="346"/>
      <c r="HXC3" s="346"/>
      <c r="HXD3" s="346"/>
      <c r="HXE3" s="346"/>
      <c r="HXF3" s="346"/>
      <c r="HXG3" s="346"/>
      <c r="HXH3" s="346"/>
      <c r="HXI3" s="346"/>
      <c r="HXJ3" s="346"/>
      <c r="HXK3" s="346"/>
      <c r="HXL3" s="346"/>
      <c r="HXM3" s="346"/>
      <c r="HXN3" s="346"/>
      <c r="HXO3" s="346"/>
      <c r="HXP3" s="346"/>
      <c r="HXQ3" s="346"/>
      <c r="HXR3" s="346"/>
      <c r="HXS3" s="346"/>
      <c r="HXT3" s="346"/>
      <c r="HXU3" s="346"/>
      <c r="HXV3" s="346"/>
      <c r="HXW3" s="346"/>
      <c r="HXX3" s="346"/>
      <c r="HXY3" s="346"/>
      <c r="HXZ3" s="346"/>
      <c r="HYA3" s="346"/>
      <c r="HYB3" s="346"/>
      <c r="HYC3" s="346"/>
      <c r="HYD3" s="346"/>
      <c r="HYE3" s="346"/>
      <c r="HYF3" s="346"/>
      <c r="HYG3" s="346"/>
      <c r="HYH3" s="346"/>
      <c r="HYI3" s="346"/>
      <c r="HYJ3" s="346"/>
      <c r="HYK3" s="346"/>
      <c r="HYL3" s="346"/>
      <c r="HYM3" s="346"/>
      <c r="HYN3" s="346"/>
      <c r="HYO3" s="346"/>
      <c r="HYP3" s="346"/>
      <c r="HYQ3" s="346"/>
      <c r="HYR3" s="346"/>
      <c r="HYS3" s="346"/>
      <c r="HYT3" s="346"/>
      <c r="HYU3" s="346"/>
      <c r="HYV3" s="346"/>
      <c r="HYW3" s="346"/>
      <c r="HYX3" s="346"/>
      <c r="HYY3" s="346"/>
      <c r="HYZ3" s="346"/>
      <c r="HZA3" s="346"/>
      <c r="HZB3" s="346"/>
      <c r="HZC3" s="346"/>
      <c r="HZD3" s="346"/>
      <c r="HZE3" s="346"/>
      <c r="HZF3" s="346"/>
      <c r="HZG3" s="346"/>
      <c r="HZH3" s="346"/>
      <c r="HZI3" s="346"/>
      <c r="HZJ3" s="346"/>
      <c r="HZK3" s="346"/>
      <c r="HZL3" s="346"/>
      <c r="HZM3" s="346"/>
      <c r="HZN3" s="346"/>
      <c r="HZO3" s="346"/>
      <c r="HZP3" s="346"/>
      <c r="HZQ3" s="346"/>
      <c r="HZR3" s="346"/>
      <c r="HZS3" s="346"/>
      <c r="HZT3" s="346"/>
      <c r="HZU3" s="346"/>
      <c r="HZV3" s="346"/>
      <c r="HZW3" s="346"/>
      <c r="HZX3" s="346"/>
      <c r="HZY3" s="346"/>
      <c r="HZZ3" s="346"/>
      <c r="IAA3" s="346"/>
      <c r="IAB3" s="346"/>
      <c r="IAC3" s="346"/>
      <c r="IAD3" s="346"/>
      <c r="IAE3" s="346"/>
      <c r="IAF3" s="346"/>
      <c r="IAG3" s="346"/>
      <c r="IAH3" s="346"/>
      <c r="IAI3" s="346"/>
      <c r="IAJ3" s="346"/>
      <c r="IAK3" s="346"/>
      <c r="IAL3" s="346"/>
      <c r="IAM3" s="346"/>
      <c r="IAN3" s="346"/>
      <c r="IAO3" s="346"/>
      <c r="IAP3" s="346"/>
      <c r="IAQ3" s="346"/>
      <c r="IAR3" s="346"/>
      <c r="IAS3" s="346"/>
      <c r="IAT3" s="346"/>
      <c r="IAU3" s="346"/>
      <c r="IAV3" s="346"/>
      <c r="IAW3" s="346"/>
      <c r="IAX3" s="346"/>
      <c r="IAY3" s="346"/>
      <c r="IAZ3" s="346"/>
      <c r="IBA3" s="346"/>
      <c r="IBB3" s="346"/>
      <c r="IBC3" s="346"/>
      <c r="IBD3" s="346"/>
      <c r="IBE3" s="346"/>
      <c r="IBF3" s="346"/>
      <c r="IBG3" s="346"/>
      <c r="IBH3" s="346"/>
      <c r="IBI3" s="346"/>
      <c r="IBJ3" s="346"/>
      <c r="IBK3" s="346"/>
      <c r="IBL3" s="346"/>
      <c r="IBM3" s="346"/>
      <c r="IBN3" s="346"/>
      <c r="IBO3" s="346"/>
      <c r="IBP3" s="346"/>
      <c r="IBQ3" s="346"/>
      <c r="IBR3" s="346"/>
      <c r="IBS3" s="346"/>
      <c r="IBT3" s="346"/>
      <c r="IBU3" s="346"/>
      <c r="IBV3" s="346"/>
      <c r="IBW3" s="346"/>
      <c r="IBX3" s="346"/>
      <c r="IBY3" s="346"/>
      <c r="IBZ3" s="346"/>
      <c r="ICA3" s="346"/>
      <c r="ICB3" s="346"/>
      <c r="ICC3" s="346"/>
      <c r="ICD3" s="346"/>
      <c r="ICE3" s="346"/>
      <c r="ICF3" s="346"/>
      <c r="ICG3" s="346"/>
      <c r="ICH3" s="346"/>
      <c r="ICI3" s="346"/>
      <c r="ICJ3" s="346"/>
      <c r="ICK3" s="346"/>
      <c r="ICL3" s="346"/>
      <c r="ICM3" s="346"/>
      <c r="ICN3" s="346"/>
      <c r="ICO3" s="346"/>
      <c r="ICP3" s="346"/>
      <c r="ICQ3" s="346"/>
      <c r="ICR3" s="346"/>
      <c r="ICS3" s="346"/>
      <c r="ICT3" s="346"/>
      <c r="ICU3" s="346"/>
      <c r="ICV3" s="346"/>
      <c r="ICW3" s="346"/>
      <c r="ICX3" s="346"/>
      <c r="ICY3" s="346"/>
      <c r="ICZ3" s="346"/>
      <c r="IDA3" s="346"/>
      <c r="IDB3" s="346"/>
      <c r="IDC3" s="346"/>
      <c r="IDD3" s="346"/>
      <c r="IDE3" s="346"/>
      <c r="IDF3" s="346"/>
      <c r="IDG3" s="346"/>
      <c r="IDH3" s="346"/>
      <c r="IDI3" s="346"/>
      <c r="IDJ3" s="346"/>
      <c r="IDK3" s="346"/>
      <c r="IDL3" s="346"/>
      <c r="IDM3" s="346"/>
      <c r="IDN3" s="346"/>
      <c r="IDO3" s="346"/>
      <c r="IDP3" s="346"/>
      <c r="IDQ3" s="346"/>
      <c r="IDR3" s="346"/>
      <c r="IDS3" s="346"/>
      <c r="IDT3" s="346"/>
      <c r="IDU3" s="346"/>
      <c r="IDV3" s="346"/>
      <c r="IDW3" s="346"/>
      <c r="IDX3" s="346"/>
      <c r="IDY3" s="346"/>
      <c r="IDZ3" s="346"/>
      <c r="IEA3" s="346"/>
      <c r="IEB3" s="346"/>
      <c r="IEC3" s="346"/>
      <c r="IED3" s="346"/>
      <c r="IEE3" s="346"/>
      <c r="IEF3" s="346"/>
      <c r="IEG3" s="346"/>
      <c r="IEH3" s="346"/>
      <c r="IEI3" s="346"/>
      <c r="IEJ3" s="346"/>
      <c r="IEK3" s="346"/>
      <c r="IEL3" s="346"/>
      <c r="IEM3" s="346"/>
      <c r="IEN3" s="346"/>
      <c r="IEO3" s="346"/>
      <c r="IEP3" s="346"/>
      <c r="IEQ3" s="346"/>
      <c r="IER3" s="346"/>
      <c r="IES3" s="346"/>
      <c r="IET3" s="346"/>
      <c r="IEU3" s="346"/>
      <c r="IEV3" s="346"/>
      <c r="IEW3" s="346"/>
      <c r="IEX3" s="346"/>
      <c r="IEY3" s="346"/>
      <c r="IEZ3" s="346"/>
      <c r="IFA3" s="346"/>
      <c r="IFB3" s="346"/>
      <c r="IFC3" s="346"/>
      <c r="IFD3" s="346"/>
      <c r="IFE3" s="346"/>
      <c r="IFF3" s="346"/>
      <c r="IFG3" s="346"/>
      <c r="IFH3" s="346"/>
      <c r="IFI3" s="346"/>
      <c r="IFJ3" s="346"/>
      <c r="IFK3" s="346"/>
      <c r="IFL3" s="346"/>
      <c r="IFM3" s="346"/>
      <c r="IFN3" s="346"/>
      <c r="IFO3" s="346"/>
      <c r="IFP3" s="346"/>
      <c r="IFQ3" s="346"/>
      <c r="IFR3" s="346"/>
      <c r="IFS3" s="346"/>
      <c r="IFT3" s="346"/>
      <c r="IFU3" s="346"/>
      <c r="IFV3" s="346"/>
      <c r="IFW3" s="346"/>
      <c r="IFX3" s="346"/>
      <c r="IFY3" s="346"/>
      <c r="IFZ3" s="346"/>
      <c r="IGA3" s="346"/>
      <c r="IGB3" s="346"/>
      <c r="IGC3" s="346"/>
      <c r="IGD3" s="346"/>
      <c r="IGE3" s="346"/>
      <c r="IGF3" s="346"/>
      <c r="IGG3" s="346"/>
      <c r="IGH3" s="346"/>
      <c r="IGI3" s="346"/>
      <c r="IGJ3" s="346"/>
      <c r="IGK3" s="346"/>
      <c r="IGL3" s="346"/>
      <c r="IGM3" s="346"/>
      <c r="IGN3" s="346"/>
      <c r="IGO3" s="346"/>
      <c r="IGP3" s="346"/>
      <c r="IGQ3" s="346"/>
      <c r="IGR3" s="346"/>
      <c r="IGS3" s="346"/>
      <c r="IGT3" s="346"/>
      <c r="IGU3" s="346"/>
      <c r="IGV3" s="346"/>
      <c r="IGW3" s="346"/>
      <c r="IGX3" s="346"/>
      <c r="IGY3" s="346"/>
      <c r="IGZ3" s="346"/>
      <c r="IHA3" s="346"/>
      <c r="IHB3" s="346"/>
      <c r="IHC3" s="346"/>
      <c r="IHD3" s="346"/>
      <c r="IHE3" s="346"/>
      <c r="IHF3" s="346"/>
      <c r="IHG3" s="346"/>
      <c r="IHH3" s="346"/>
      <c r="IHI3" s="346"/>
      <c r="IHJ3" s="346"/>
      <c r="IHK3" s="346"/>
      <c r="IHL3" s="346"/>
      <c r="IHM3" s="346"/>
      <c r="IHN3" s="346"/>
      <c r="IHO3" s="346"/>
      <c r="IHP3" s="346"/>
      <c r="IHQ3" s="346"/>
      <c r="IHR3" s="346"/>
      <c r="IHS3" s="346"/>
      <c r="IHT3" s="346"/>
      <c r="IHU3" s="346"/>
      <c r="IHV3" s="346"/>
      <c r="IHW3" s="346"/>
      <c r="IHX3" s="346"/>
      <c r="IHY3" s="346"/>
      <c r="IHZ3" s="346"/>
      <c r="IIA3" s="346"/>
      <c r="IIB3" s="346"/>
      <c r="IIC3" s="346"/>
      <c r="IID3" s="346"/>
      <c r="IIE3" s="346"/>
      <c r="IIF3" s="346"/>
      <c r="IIG3" s="346"/>
      <c r="IIH3" s="346"/>
      <c r="III3" s="346"/>
      <c r="IIJ3" s="346"/>
      <c r="IIK3" s="346"/>
      <c r="IIL3" s="346"/>
      <c r="IIM3" s="346"/>
      <c r="IIN3" s="346"/>
      <c r="IIO3" s="346"/>
      <c r="IIP3" s="346"/>
      <c r="IIQ3" s="346"/>
      <c r="IIR3" s="346"/>
      <c r="IIS3" s="346"/>
      <c r="IIT3" s="346"/>
      <c r="IIU3" s="346"/>
      <c r="IIV3" s="346"/>
      <c r="IIW3" s="346"/>
      <c r="IIX3" s="346"/>
      <c r="IIY3" s="346"/>
      <c r="IIZ3" s="346"/>
      <c r="IJA3" s="346"/>
      <c r="IJB3" s="346"/>
      <c r="IJC3" s="346"/>
      <c r="IJD3" s="346"/>
      <c r="IJE3" s="346"/>
      <c r="IJF3" s="346"/>
      <c r="IJG3" s="346"/>
      <c r="IJH3" s="346"/>
      <c r="IJI3" s="346"/>
      <c r="IJJ3" s="346"/>
      <c r="IJK3" s="346"/>
      <c r="IJL3" s="346"/>
      <c r="IJM3" s="346"/>
      <c r="IJN3" s="346"/>
      <c r="IJO3" s="346"/>
      <c r="IJP3" s="346"/>
      <c r="IJQ3" s="346"/>
      <c r="IJR3" s="346"/>
      <c r="IJS3" s="346"/>
      <c r="IJT3" s="346"/>
      <c r="IJU3" s="346"/>
      <c r="IJV3" s="346"/>
      <c r="IJW3" s="346"/>
      <c r="IJX3" s="346"/>
      <c r="IJY3" s="346"/>
      <c r="IJZ3" s="346"/>
      <c r="IKA3" s="346"/>
      <c r="IKB3" s="346"/>
      <c r="IKC3" s="346"/>
      <c r="IKD3" s="346"/>
      <c r="IKE3" s="346"/>
      <c r="IKF3" s="346"/>
      <c r="IKG3" s="346"/>
      <c r="IKH3" s="346"/>
      <c r="IKI3" s="346"/>
      <c r="IKJ3" s="346"/>
      <c r="IKK3" s="346"/>
      <c r="IKL3" s="346"/>
      <c r="IKM3" s="346"/>
      <c r="IKN3" s="346"/>
      <c r="IKO3" s="346"/>
      <c r="IKP3" s="346"/>
      <c r="IKQ3" s="346"/>
      <c r="IKR3" s="346"/>
      <c r="IKS3" s="346"/>
      <c r="IKT3" s="346"/>
      <c r="IKU3" s="346"/>
      <c r="IKV3" s="346"/>
      <c r="IKW3" s="346"/>
      <c r="IKX3" s="346"/>
      <c r="IKY3" s="346"/>
      <c r="IKZ3" s="346"/>
      <c r="ILA3" s="346"/>
      <c r="ILB3" s="346"/>
      <c r="ILC3" s="346"/>
      <c r="ILD3" s="346"/>
      <c r="ILE3" s="346"/>
      <c r="ILF3" s="346"/>
      <c r="ILG3" s="346"/>
      <c r="ILH3" s="346"/>
      <c r="ILI3" s="346"/>
      <c r="ILJ3" s="346"/>
      <c r="ILK3" s="346"/>
      <c r="ILL3" s="346"/>
      <c r="ILM3" s="346"/>
      <c r="ILN3" s="346"/>
      <c r="ILO3" s="346"/>
      <c r="ILP3" s="346"/>
      <c r="ILQ3" s="346"/>
      <c r="ILR3" s="346"/>
      <c r="ILS3" s="346"/>
      <c r="ILT3" s="346"/>
      <c r="ILU3" s="346"/>
      <c r="ILV3" s="346"/>
      <c r="ILW3" s="346"/>
      <c r="ILX3" s="346"/>
      <c r="ILY3" s="346"/>
      <c r="ILZ3" s="346"/>
      <c r="IMA3" s="346"/>
      <c r="IMB3" s="346"/>
      <c r="IMC3" s="346"/>
      <c r="IMD3" s="346"/>
      <c r="IME3" s="346"/>
      <c r="IMF3" s="346"/>
      <c r="IMG3" s="346"/>
      <c r="IMH3" s="346"/>
      <c r="IMI3" s="346"/>
      <c r="IMJ3" s="346"/>
      <c r="IMK3" s="346"/>
      <c r="IML3" s="346"/>
      <c r="IMM3" s="346"/>
      <c r="IMN3" s="346"/>
      <c r="IMO3" s="346"/>
      <c r="IMP3" s="346"/>
      <c r="IMQ3" s="346"/>
      <c r="IMR3" s="346"/>
      <c r="IMS3" s="346"/>
      <c r="IMT3" s="346"/>
      <c r="IMU3" s="346"/>
      <c r="IMV3" s="346"/>
      <c r="IMW3" s="346"/>
      <c r="IMX3" s="346"/>
      <c r="IMY3" s="346"/>
      <c r="IMZ3" s="346"/>
      <c r="INA3" s="346"/>
      <c r="INB3" s="346"/>
      <c r="INC3" s="346"/>
      <c r="IND3" s="346"/>
      <c r="INE3" s="346"/>
      <c r="INF3" s="346"/>
      <c r="ING3" s="346"/>
      <c r="INH3" s="346"/>
      <c r="INI3" s="346"/>
      <c r="INJ3" s="346"/>
      <c r="INK3" s="346"/>
      <c r="INL3" s="346"/>
      <c r="INM3" s="346"/>
      <c r="INN3" s="346"/>
      <c r="INO3" s="346"/>
      <c r="INP3" s="346"/>
      <c r="INQ3" s="346"/>
      <c r="INR3" s="346"/>
      <c r="INS3" s="346"/>
      <c r="INT3" s="346"/>
      <c r="INU3" s="346"/>
      <c r="INV3" s="346"/>
      <c r="INW3" s="346"/>
      <c r="INX3" s="346"/>
      <c r="INY3" s="346"/>
      <c r="INZ3" s="346"/>
      <c r="IOA3" s="346"/>
      <c r="IOB3" s="346"/>
      <c r="IOC3" s="346"/>
      <c r="IOD3" s="346"/>
      <c r="IOE3" s="346"/>
      <c r="IOF3" s="346"/>
      <c r="IOG3" s="346"/>
      <c r="IOH3" s="346"/>
      <c r="IOI3" s="346"/>
      <c r="IOJ3" s="346"/>
      <c r="IOK3" s="346"/>
      <c r="IOL3" s="346"/>
      <c r="IOM3" s="346"/>
      <c r="ION3" s="346"/>
      <c r="IOO3" s="346"/>
      <c r="IOP3" s="346"/>
      <c r="IOQ3" s="346"/>
      <c r="IOR3" s="346"/>
      <c r="IOS3" s="346"/>
      <c r="IOT3" s="346"/>
      <c r="IOU3" s="346"/>
      <c r="IOV3" s="346"/>
      <c r="IOW3" s="346"/>
      <c r="IOX3" s="346"/>
      <c r="IOY3" s="346"/>
      <c r="IOZ3" s="346"/>
      <c r="IPA3" s="346"/>
      <c r="IPB3" s="346"/>
      <c r="IPC3" s="346"/>
      <c r="IPD3" s="346"/>
      <c r="IPE3" s="346"/>
      <c r="IPF3" s="346"/>
      <c r="IPG3" s="346"/>
      <c r="IPH3" s="346"/>
      <c r="IPI3" s="346"/>
      <c r="IPJ3" s="346"/>
      <c r="IPK3" s="346"/>
      <c r="IPL3" s="346"/>
      <c r="IPM3" s="346"/>
      <c r="IPN3" s="346"/>
      <c r="IPO3" s="346"/>
      <c r="IPP3" s="346"/>
      <c r="IPQ3" s="346"/>
      <c r="IPR3" s="346"/>
      <c r="IPS3" s="346"/>
      <c r="IPT3" s="346"/>
      <c r="IPU3" s="346"/>
      <c r="IPV3" s="346"/>
      <c r="IPW3" s="346"/>
      <c r="IPX3" s="346"/>
      <c r="IPY3" s="346"/>
      <c r="IPZ3" s="346"/>
      <c r="IQA3" s="346"/>
      <c r="IQB3" s="346"/>
      <c r="IQC3" s="346"/>
      <c r="IQD3" s="346"/>
      <c r="IQE3" s="346"/>
      <c r="IQF3" s="346"/>
      <c r="IQG3" s="346"/>
      <c r="IQH3" s="346"/>
      <c r="IQI3" s="346"/>
      <c r="IQJ3" s="346"/>
      <c r="IQK3" s="346"/>
      <c r="IQL3" s="346"/>
      <c r="IQM3" s="346"/>
      <c r="IQN3" s="346"/>
      <c r="IQO3" s="346"/>
      <c r="IQP3" s="346"/>
      <c r="IQQ3" s="346"/>
      <c r="IQR3" s="346"/>
      <c r="IQS3" s="346"/>
      <c r="IQT3" s="346"/>
      <c r="IQU3" s="346"/>
      <c r="IQV3" s="346"/>
      <c r="IQW3" s="346"/>
      <c r="IQX3" s="346"/>
      <c r="IQY3" s="346"/>
      <c r="IQZ3" s="346"/>
      <c r="IRA3" s="346"/>
      <c r="IRB3" s="346"/>
      <c r="IRC3" s="346"/>
      <c r="IRD3" s="346"/>
      <c r="IRE3" s="346"/>
      <c r="IRF3" s="346"/>
      <c r="IRG3" s="346"/>
      <c r="IRH3" s="346"/>
      <c r="IRI3" s="346"/>
      <c r="IRJ3" s="346"/>
      <c r="IRK3" s="346"/>
      <c r="IRL3" s="346"/>
      <c r="IRM3" s="346"/>
      <c r="IRN3" s="346"/>
      <c r="IRO3" s="346"/>
      <c r="IRP3" s="346"/>
      <c r="IRQ3" s="346"/>
      <c r="IRR3" s="346"/>
      <c r="IRS3" s="346"/>
      <c r="IRT3" s="346"/>
      <c r="IRU3" s="346"/>
      <c r="IRV3" s="346"/>
      <c r="IRW3" s="346"/>
      <c r="IRX3" s="346"/>
      <c r="IRY3" s="346"/>
      <c r="IRZ3" s="346"/>
      <c r="ISA3" s="346"/>
      <c r="ISB3" s="346"/>
      <c r="ISC3" s="346"/>
      <c r="ISD3" s="346"/>
      <c r="ISE3" s="346"/>
      <c r="ISF3" s="346"/>
      <c r="ISG3" s="346"/>
      <c r="ISH3" s="346"/>
      <c r="ISI3" s="346"/>
      <c r="ISJ3" s="346"/>
      <c r="ISK3" s="346"/>
      <c r="ISL3" s="346"/>
      <c r="ISM3" s="346"/>
      <c r="ISN3" s="346"/>
      <c r="ISO3" s="346"/>
      <c r="ISP3" s="346"/>
      <c r="ISQ3" s="346"/>
      <c r="ISR3" s="346"/>
      <c r="ISS3" s="346"/>
      <c r="IST3" s="346"/>
      <c r="ISU3" s="346"/>
      <c r="ISV3" s="346"/>
      <c r="ISW3" s="346"/>
      <c r="ISX3" s="346"/>
      <c r="ISY3" s="346"/>
      <c r="ISZ3" s="346"/>
      <c r="ITA3" s="346"/>
      <c r="ITB3" s="346"/>
      <c r="ITC3" s="346"/>
      <c r="ITD3" s="346"/>
      <c r="ITE3" s="346"/>
      <c r="ITF3" s="346"/>
      <c r="ITG3" s="346"/>
      <c r="ITH3" s="346"/>
      <c r="ITI3" s="346"/>
      <c r="ITJ3" s="346"/>
      <c r="ITK3" s="346"/>
      <c r="ITL3" s="346"/>
      <c r="ITM3" s="346"/>
      <c r="ITN3" s="346"/>
      <c r="ITO3" s="346"/>
      <c r="ITP3" s="346"/>
      <c r="ITQ3" s="346"/>
      <c r="ITR3" s="346"/>
      <c r="ITS3" s="346"/>
      <c r="ITT3" s="346"/>
      <c r="ITU3" s="346"/>
      <c r="ITV3" s="346"/>
      <c r="ITW3" s="346"/>
      <c r="ITX3" s="346"/>
      <c r="ITY3" s="346"/>
      <c r="ITZ3" s="346"/>
      <c r="IUA3" s="346"/>
      <c r="IUB3" s="346"/>
      <c r="IUC3" s="346"/>
      <c r="IUD3" s="346"/>
      <c r="IUE3" s="346"/>
      <c r="IUF3" s="346"/>
      <c r="IUG3" s="346"/>
      <c r="IUH3" s="346"/>
      <c r="IUI3" s="346"/>
      <c r="IUJ3" s="346"/>
      <c r="IUK3" s="346"/>
      <c r="IUL3" s="346"/>
      <c r="IUM3" s="346"/>
      <c r="IUN3" s="346"/>
      <c r="IUO3" s="346"/>
      <c r="IUP3" s="346"/>
      <c r="IUQ3" s="346"/>
      <c r="IUR3" s="346"/>
      <c r="IUS3" s="346"/>
      <c r="IUT3" s="346"/>
      <c r="IUU3" s="346"/>
      <c r="IUV3" s="346"/>
      <c r="IUW3" s="346"/>
      <c r="IUX3" s="346"/>
      <c r="IUY3" s="346"/>
      <c r="IUZ3" s="346"/>
      <c r="IVA3" s="346"/>
      <c r="IVB3" s="346"/>
      <c r="IVC3" s="346"/>
      <c r="IVD3" s="346"/>
      <c r="IVE3" s="346"/>
      <c r="IVF3" s="346"/>
      <c r="IVG3" s="346"/>
      <c r="IVH3" s="346"/>
      <c r="IVI3" s="346"/>
      <c r="IVJ3" s="346"/>
      <c r="IVK3" s="346"/>
      <c r="IVL3" s="346"/>
      <c r="IVM3" s="346"/>
      <c r="IVN3" s="346"/>
      <c r="IVO3" s="346"/>
      <c r="IVP3" s="346"/>
      <c r="IVQ3" s="346"/>
      <c r="IVR3" s="346"/>
      <c r="IVS3" s="346"/>
      <c r="IVT3" s="346"/>
      <c r="IVU3" s="346"/>
      <c r="IVV3" s="346"/>
      <c r="IVW3" s="346"/>
      <c r="IVX3" s="346"/>
      <c r="IVY3" s="346"/>
      <c r="IVZ3" s="346"/>
      <c r="IWA3" s="346"/>
      <c r="IWB3" s="346"/>
      <c r="IWC3" s="346"/>
      <c r="IWD3" s="346"/>
      <c r="IWE3" s="346"/>
      <c r="IWF3" s="346"/>
      <c r="IWG3" s="346"/>
      <c r="IWH3" s="346"/>
      <c r="IWI3" s="346"/>
      <c r="IWJ3" s="346"/>
      <c r="IWK3" s="346"/>
      <c r="IWL3" s="346"/>
      <c r="IWM3" s="346"/>
      <c r="IWN3" s="346"/>
      <c r="IWO3" s="346"/>
      <c r="IWP3" s="346"/>
      <c r="IWQ3" s="346"/>
      <c r="IWR3" s="346"/>
      <c r="IWS3" s="346"/>
      <c r="IWT3" s="346"/>
      <c r="IWU3" s="346"/>
      <c r="IWV3" s="346"/>
      <c r="IWW3" s="346"/>
      <c r="IWX3" s="346"/>
      <c r="IWY3" s="346"/>
      <c r="IWZ3" s="346"/>
      <c r="IXA3" s="346"/>
      <c r="IXB3" s="346"/>
      <c r="IXC3" s="346"/>
      <c r="IXD3" s="346"/>
      <c r="IXE3" s="346"/>
      <c r="IXF3" s="346"/>
      <c r="IXG3" s="346"/>
      <c r="IXH3" s="346"/>
      <c r="IXI3" s="346"/>
      <c r="IXJ3" s="346"/>
      <c r="IXK3" s="346"/>
      <c r="IXL3" s="346"/>
      <c r="IXM3" s="346"/>
      <c r="IXN3" s="346"/>
      <c r="IXO3" s="346"/>
      <c r="IXP3" s="346"/>
      <c r="IXQ3" s="346"/>
      <c r="IXR3" s="346"/>
      <c r="IXS3" s="346"/>
      <c r="IXT3" s="346"/>
      <c r="IXU3" s="346"/>
      <c r="IXV3" s="346"/>
      <c r="IXW3" s="346"/>
      <c r="IXX3" s="346"/>
      <c r="IXY3" s="346"/>
      <c r="IXZ3" s="346"/>
      <c r="IYA3" s="346"/>
      <c r="IYB3" s="346"/>
      <c r="IYC3" s="346"/>
      <c r="IYD3" s="346"/>
      <c r="IYE3" s="346"/>
      <c r="IYF3" s="346"/>
      <c r="IYG3" s="346"/>
      <c r="IYH3" s="346"/>
      <c r="IYI3" s="346"/>
      <c r="IYJ3" s="346"/>
      <c r="IYK3" s="346"/>
      <c r="IYL3" s="346"/>
      <c r="IYM3" s="346"/>
      <c r="IYN3" s="346"/>
      <c r="IYO3" s="346"/>
      <c r="IYP3" s="346"/>
      <c r="IYQ3" s="346"/>
      <c r="IYR3" s="346"/>
      <c r="IYS3" s="346"/>
      <c r="IYT3" s="346"/>
      <c r="IYU3" s="346"/>
      <c r="IYV3" s="346"/>
      <c r="IYW3" s="346"/>
      <c r="IYX3" s="346"/>
      <c r="IYY3" s="346"/>
      <c r="IYZ3" s="346"/>
      <c r="IZA3" s="346"/>
      <c r="IZB3" s="346"/>
      <c r="IZC3" s="346"/>
      <c r="IZD3" s="346"/>
      <c r="IZE3" s="346"/>
      <c r="IZF3" s="346"/>
      <c r="IZG3" s="346"/>
      <c r="IZH3" s="346"/>
      <c r="IZI3" s="346"/>
      <c r="IZJ3" s="346"/>
      <c r="IZK3" s="346"/>
      <c r="IZL3" s="346"/>
      <c r="IZM3" s="346"/>
      <c r="IZN3" s="346"/>
      <c r="IZO3" s="346"/>
      <c r="IZP3" s="346"/>
      <c r="IZQ3" s="346"/>
      <c r="IZR3" s="346"/>
      <c r="IZS3" s="346"/>
      <c r="IZT3" s="346"/>
      <c r="IZU3" s="346"/>
      <c r="IZV3" s="346"/>
      <c r="IZW3" s="346"/>
      <c r="IZX3" s="346"/>
      <c r="IZY3" s="346"/>
      <c r="IZZ3" s="346"/>
      <c r="JAA3" s="346"/>
      <c r="JAB3" s="346"/>
      <c r="JAC3" s="346"/>
      <c r="JAD3" s="346"/>
      <c r="JAE3" s="346"/>
      <c r="JAF3" s="346"/>
      <c r="JAG3" s="346"/>
      <c r="JAH3" s="346"/>
      <c r="JAI3" s="346"/>
      <c r="JAJ3" s="346"/>
      <c r="JAK3" s="346"/>
      <c r="JAL3" s="346"/>
      <c r="JAM3" s="346"/>
      <c r="JAN3" s="346"/>
      <c r="JAO3" s="346"/>
      <c r="JAP3" s="346"/>
      <c r="JAQ3" s="346"/>
      <c r="JAR3" s="346"/>
      <c r="JAS3" s="346"/>
      <c r="JAT3" s="346"/>
      <c r="JAU3" s="346"/>
      <c r="JAV3" s="346"/>
      <c r="JAW3" s="346"/>
      <c r="JAX3" s="346"/>
      <c r="JAY3" s="346"/>
      <c r="JAZ3" s="346"/>
      <c r="JBA3" s="346"/>
      <c r="JBB3" s="346"/>
      <c r="JBC3" s="346"/>
      <c r="JBD3" s="346"/>
      <c r="JBE3" s="346"/>
      <c r="JBF3" s="346"/>
      <c r="JBG3" s="346"/>
      <c r="JBH3" s="346"/>
      <c r="JBI3" s="346"/>
      <c r="JBJ3" s="346"/>
      <c r="JBK3" s="346"/>
      <c r="JBL3" s="346"/>
      <c r="JBM3" s="346"/>
      <c r="JBN3" s="346"/>
      <c r="JBO3" s="346"/>
      <c r="JBP3" s="346"/>
      <c r="JBQ3" s="346"/>
      <c r="JBR3" s="346"/>
      <c r="JBS3" s="346"/>
      <c r="JBT3" s="346"/>
      <c r="JBU3" s="346"/>
      <c r="JBV3" s="346"/>
      <c r="JBW3" s="346"/>
      <c r="JBX3" s="346"/>
      <c r="JBY3" s="346"/>
      <c r="JBZ3" s="346"/>
      <c r="JCA3" s="346"/>
      <c r="JCB3" s="346"/>
      <c r="JCC3" s="346"/>
      <c r="JCD3" s="346"/>
      <c r="JCE3" s="346"/>
      <c r="JCF3" s="346"/>
      <c r="JCG3" s="346"/>
      <c r="JCH3" s="346"/>
      <c r="JCI3" s="346"/>
      <c r="JCJ3" s="346"/>
      <c r="JCK3" s="346"/>
      <c r="JCL3" s="346"/>
      <c r="JCM3" s="346"/>
      <c r="JCN3" s="346"/>
      <c r="JCO3" s="346"/>
      <c r="JCP3" s="346"/>
      <c r="JCQ3" s="346"/>
      <c r="JCR3" s="346"/>
      <c r="JCS3" s="346"/>
      <c r="JCT3" s="346"/>
      <c r="JCU3" s="346"/>
      <c r="JCV3" s="346"/>
      <c r="JCW3" s="346"/>
      <c r="JCX3" s="346"/>
      <c r="JCY3" s="346"/>
      <c r="JCZ3" s="346"/>
      <c r="JDA3" s="346"/>
      <c r="JDB3" s="346"/>
      <c r="JDC3" s="346"/>
      <c r="JDD3" s="346"/>
      <c r="JDE3" s="346"/>
      <c r="JDF3" s="346"/>
      <c r="JDG3" s="346"/>
      <c r="JDH3" s="346"/>
      <c r="JDI3" s="346"/>
      <c r="JDJ3" s="346"/>
      <c r="JDK3" s="346"/>
      <c r="JDL3" s="346"/>
      <c r="JDM3" s="346"/>
      <c r="JDN3" s="346"/>
      <c r="JDO3" s="346"/>
      <c r="JDP3" s="346"/>
      <c r="JDQ3" s="346"/>
      <c r="JDR3" s="346"/>
      <c r="JDS3" s="346"/>
      <c r="JDT3" s="346"/>
      <c r="JDU3" s="346"/>
      <c r="JDV3" s="346"/>
      <c r="JDW3" s="346"/>
      <c r="JDX3" s="346"/>
      <c r="JDY3" s="346"/>
      <c r="JDZ3" s="346"/>
      <c r="JEA3" s="346"/>
      <c r="JEB3" s="346"/>
      <c r="JEC3" s="346"/>
      <c r="JED3" s="346"/>
      <c r="JEE3" s="346"/>
      <c r="JEF3" s="346"/>
      <c r="JEG3" s="346"/>
      <c r="JEH3" s="346"/>
      <c r="JEI3" s="346"/>
      <c r="JEJ3" s="346"/>
      <c r="JEK3" s="346"/>
      <c r="JEL3" s="346"/>
      <c r="JEM3" s="346"/>
      <c r="JEN3" s="346"/>
      <c r="JEO3" s="346"/>
      <c r="JEP3" s="346"/>
      <c r="JEQ3" s="346"/>
      <c r="JER3" s="346"/>
      <c r="JES3" s="346"/>
      <c r="JET3" s="346"/>
      <c r="JEU3" s="346"/>
      <c r="JEV3" s="346"/>
      <c r="JEW3" s="346"/>
      <c r="JEX3" s="346"/>
      <c r="JEY3" s="346"/>
      <c r="JEZ3" s="346"/>
      <c r="JFA3" s="346"/>
      <c r="JFB3" s="346"/>
      <c r="JFC3" s="346"/>
      <c r="JFD3" s="346"/>
      <c r="JFE3" s="346"/>
      <c r="JFF3" s="346"/>
      <c r="JFG3" s="346"/>
      <c r="JFH3" s="346"/>
      <c r="JFI3" s="346"/>
      <c r="JFJ3" s="346"/>
      <c r="JFK3" s="346"/>
      <c r="JFL3" s="346"/>
      <c r="JFM3" s="346"/>
      <c r="JFN3" s="346"/>
      <c r="JFO3" s="346"/>
      <c r="JFP3" s="346"/>
      <c r="JFQ3" s="346"/>
      <c r="JFR3" s="346"/>
      <c r="JFS3" s="346"/>
      <c r="JFT3" s="346"/>
      <c r="JFU3" s="346"/>
      <c r="JFV3" s="346"/>
      <c r="JFW3" s="346"/>
      <c r="JFX3" s="346"/>
      <c r="JFY3" s="346"/>
      <c r="JFZ3" s="346"/>
      <c r="JGA3" s="346"/>
      <c r="JGB3" s="346"/>
      <c r="JGC3" s="346"/>
      <c r="JGD3" s="346"/>
      <c r="JGE3" s="346"/>
      <c r="JGF3" s="346"/>
      <c r="JGG3" s="346"/>
      <c r="JGH3" s="346"/>
      <c r="JGI3" s="346"/>
      <c r="JGJ3" s="346"/>
      <c r="JGK3" s="346"/>
      <c r="JGL3" s="346"/>
      <c r="JGM3" s="346"/>
      <c r="JGN3" s="346"/>
      <c r="JGO3" s="346"/>
      <c r="JGP3" s="346"/>
      <c r="JGQ3" s="346"/>
      <c r="JGR3" s="346"/>
      <c r="JGS3" s="346"/>
      <c r="JGT3" s="346"/>
      <c r="JGU3" s="346"/>
      <c r="JGV3" s="346"/>
      <c r="JGW3" s="346"/>
      <c r="JGX3" s="346"/>
      <c r="JGY3" s="346"/>
      <c r="JGZ3" s="346"/>
      <c r="JHA3" s="346"/>
      <c r="JHB3" s="346"/>
      <c r="JHC3" s="346"/>
      <c r="JHD3" s="346"/>
      <c r="JHE3" s="346"/>
      <c r="JHF3" s="346"/>
      <c r="JHG3" s="346"/>
      <c r="JHH3" s="346"/>
      <c r="JHI3" s="346"/>
      <c r="JHJ3" s="346"/>
      <c r="JHK3" s="346"/>
      <c r="JHL3" s="346"/>
      <c r="JHM3" s="346"/>
      <c r="JHN3" s="346"/>
      <c r="JHO3" s="346"/>
      <c r="JHP3" s="346"/>
      <c r="JHQ3" s="346"/>
      <c r="JHR3" s="346"/>
      <c r="JHS3" s="346"/>
      <c r="JHT3" s="346"/>
      <c r="JHU3" s="346"/>
      <c r="JHV3" s="346"/>
      <c r="JHW3" s="346"/>
      <c r="JHX3" s="346"/>
      <c r="JHY3" s="346"/>
      <c r="JHZ3" s="346"/>
      <c r="JIA3" s="346"/>
      <c r="JIB3" s="346"/>
      <c r="JIC3" s="346"/>
      <c r="JID3" s="346"/>
      <c r="JIE3" s="346"/>
      <c r="JIF3" s="346"/>
      <c r="JIG3" s="346"/>
      <c r="JIH3" s="346"/>
      <c r="JII3" s="346"/>
      <c r="JIJ3" s="346"/>
      <c r="JIK3" s="346"/>
      <c r="JIL3" s="346"/>
      <c r="JIM3" s="346"/>
      <c r="JIN3" s="346"/>
      <c r="JIO3" s="346"/>
      <c r="JIP3" s="346"/>
      <c r="JIQ3" s="346"/>
      <c r="JIR3" s="346"/>
      <c r="JIS3" s="346"/>
      <c r="JIT3" s="346"/>
      <c r="JIU3" s="346"/>
      <c r="JIV3" s="346"/>
      <c r="JIW3" s="346"/>
      <c r="JIX3" s="346"/>
      <c r="JIY3" s="346"/>
      <c r="JIZ3" s="346"/>
      <c r="JJA3" s="346"/>
      <c r="JJB3" s="346"/>
      <c r="JJC3" s="346"/>
      <c r="JJD3" s="346"/>
      <c r="JJE3" s="346"/>
      <c r="JJF3" s="346"/>
      <c r="JJG3" s="346"/>
      <c r="JJH3" s="346"/>
      <c r="JJI3" s="346"/>
      <c r="JJJ3" s="346"/>
      <c r="JJK3" s="346"/>
      <c r="JJL3" s="346"/>
      <c r="JJM3" s="346"/>
      <c r="JJN3" s="346"/>
      <c r="JJO3" s="346"/>
      <c r="JJP3" s="346"/>
      <c r="JJQ3" s="346"/>
      <c r="JJR3" s="346"/>
      <c r="JJS3" s="346"/>
      <c r="JJT3" s="346"/>
      <c r="JJU3" s="346"/>
      <c r="JJV3" s="346"/>
      <c r="JJW3" s="346"/>
      <c r="JJX3" s="346"/>
      <c r="JJY3" s="346"/>
      <c r="JJZ3" s="346"/>
      <c r="JKA3" s="346"/>
      <c r="JKB3" s="346"/>
      <c r="JKC3" s="346"/>
      <c r="JKD3" s="346"/>
      <c r="JKE3" s="346"/>
      <c r="JKF3" s="346"/>
      <c r="JKG3" s="346"/>
      <c r="JKH3" s="346"/>
      <c r="JKI3" s="346"/>
      <c r="JKJ3" s="346"/>
      <c r="JKK3" s="346"/>
      <c r="JKL3" s="346"/>
      <c r="JKM3" s="346"/>
      <c r="JKN3" s="346"/>
      <c r="JKO3" s="346"/>
      <c r="JKP3" s="346"/>
      <c r="JKQ3" s="346"/>
      <c r="JKR3" s="346"/>
      <c r="JKS3" s="346"/>
      <c r="JKT3" s="346"/>
      <c r="JKU3" s="346"/>
      <c r="JKV3" s="346"/>
      <c r="JKW3" s="346"/>
      <c r="JKX3" s="346"/>
      <c r="JKY3" s="346"/>
      <c r="JKZ3" s="346"/>
      <c r="JLA3" s="346"/>
      <c r="JLB3" s="346"/>
      <c r="JLC3" s="346"/>
      <c r="JLD3" s="346"/>
      <c r="JLE3" s="346"/>
      <c r="JLF3" s="346"/>
      <c r="JLG3" s="346"/>
      <c r="JLH3" s="346"/>
      <c r="JLI3" s="346"/>
      <c r="JLJ3" s="346"/>
      <c r="JLK3" s="346"/>
      <c r="JLL3" s="346"/>
      <c r="JLM3" s="346"/>
      <c r="JLN3" s="346"/>
      <c r="JLO3" s="346"/>
      <c r="JLP3" s="346"/>
      <c r="JLQ3" s="346"/>
      <c r="JLR3" s="346"/>
      <c r="JLS3" s="346"/>
      <c r="JLT3" s="346"/>
      <c r="JLU3" s="346"/>
      <c r="JLV3" s="346"/>
      <c r="JLW3" s="346"/>
      <c r="JLX3" s="346"/>
      <c r="JLY3" s="346"/>
      <c r="JLZ3" s="346"/>
      <c r="JMA3" s="346"/>
      <c r="JMB3" s="346"/>
      <c r="JMC3" s="346"/>
      <c r="JMD3" s="346"/>
      <c r="JME3" s="346"/>
      <c r="JMF3" s="346"/>
      <c r="JMG3" s="346"/>
      <c r="JMH3" s="346"/>
      <c r="JMI3" s="346"/>
      <c r="JMJ3" s="346"/>
      <c r="JMK3" s="346"/>
      <c r="JML3" s="346"/>
      <c r="JMM3" s="346"/>
      <c r="JMN3" s="346"/>
      <c r="JMO3" s="346"/>
      <c r="JMP3" s="346"/>
      <c r="JMQ3" s="346"/>
      <c r="JMR3" s="346"/>
      <c r="JMS3" s="346"/>
      <c r="JMT3" s="346"/>
      <c r="JMU3" s="346"/>
      <c r="JMV3" s="346"/>
      <c r="JMW3" s="346"/>
      <c r="JMX3" s="346"/>
      <c r="JMY3" s="346"/>
      <c r="JMZ3" s="346"/>
      <c r="JNA3" s="346"/>
      <c r="JNB3" s="346"/>
      <c r="JNC3" s="346"/>
      <c r="JND3" s="346"/>
      <c r="JNE3" s="346"/>
      <c r="JNF3" s="346"/>
      <c r="JNG3" s="346"/>
      <c r="JNH3" s="346"/>
      <c r="JNI3" s="346"/>
      <c r="JNJ3" s="346"/>
      <c r="JNK3" s="346"/>
      <c r="JNL3" s="346"/>
      <c r="JNM3" s="346"/>
      <c r="JNN3" s="346"/>
      <c r="JNO3" s="346"/>
      <c r="JNP3" s="346"/>
      <c r="JNQ3" s="346"/>
      <c r="JNR3" s="346"/>
      <c r="JNS3" s="346"/>
      <c r="JNT3" s="346"/>
      <c r="JNU3" s="346"/>
      <c r="JNV3" s="346"/>
      <c r="JNW3" s="346"/>
      <c r="JNX3" s="346"/>
      <c r="JNY3" s="346"/>
      <c r="JNZ3" s="346"/>
      <c r="JOA3" s="346"/>
      <c r="JOB3" s="346"/>
      <c r="JOC3" s="346"/>
      <c r="JOD3" s="346"/>
      <c r="JOE3" s="346"/>
      <c r="JOF3" s="346"/>
      <c r="JOG3" s="346"/>
      <c r="JOH3" s="346"/>
      <c r="JOI3" s="346"/>
      <c r="JOJ3" s="346"/>
      <c r="JOK3" s="346"/>
      <c r="JOL3" s="346"/>
      <c r="JOM3" s="346"/>
      <c r="JON3" s="346"/>
      <c r="JOO3" s="346"/>
      <c r="JOP3" s="346"/>
      <c r="JOQ3" s="346"/>
      <c r="JOR3" s="346"/>
      <c r="JOS3" s="346"/>
      <c r="JOT3" s="346"/>
      <c r="JOU3" s="346"/>
      <c r="JOV3" s="346"/>
      <c r="JOW3" s="346"/>
      <c r="JOX3" s="346"/>
      <c r="JOY3" s="346"/>
      <c r="JOZ3" s="346"/>
      <c r="JPA3" s="346"/>
      <c r="JPB3" s="346"/>
      <c r="JPC3" s="346"/>
      <c r="JPD3" s="346"/>
      <c r="JPE3" s="346"/>
      <c r="JPF3" s="346"/>
      <c r="JPG3" s="346"/>
      <c r="JPH3" s="346"/>
      <c r="JPI3" s="346"/>
      <c r="JPJ3" s="346"/>
      <c r="JPK3" s="346"/>
      <c r="JPL3" s="346"/>
      <c r="JPM3" s="346"/>
      <c r="JPN3" s="346"/>
      <c r="JPO3" s="346"/>
      <c r="JPP3" s="346"/>
      <c r="JPQ3" s="346"/>
      <c r="JPR3" s="346"/>
      <c r="JPS3" s="346"/>
      <c r="JPT3" s="346"/>
      <c r="JPU3" s="346"/>
      <c r="JPV3" s="346"/>
      <c r="JPW3" s="346"/>
      <c r="JPX3" s="346"/>
      <c r="JPY3" s="346"/>
      <c r="JPZ3" s="346"/>
      <c r="JQA3" s="346"/>
      <c r="JQB3" s="346"/>
      <c r="JQC3" s="346"/>
      <c r="JQD3" s="346"/>
      <c r="JQE3" s="346"/>
      <c r="JQF3" s="346"/>
      <c r="JQG3" s="346"/>
      <c r="JQH3" s="346"/>
      <c r="JQI3" s="346"/>
      <c r="JQJ3" s="346"/>
      <c r="JQK3" s="346"/>
      <c r="JQL3" s="346"/>
      <c r="JQM3" s="346"/>
      <c r="JQN3" s="346"/>
      <c r="JQO3" s="346"/>
      <c r="JQP3" s="346"/>
      <c r="JQQ3" s="346"/>
      <c r="JQR3" s="346"/>
      <c r="JQS3" s="346"/>
      <c r="JQT3" s="346"/>
      <c r="JQU3" s="346"/>
      <c r="JQV3" s="346"/>
      <c r="JQW3" s="346"/>
      <c r="JQX3" s="346"/>
      <c r="JQY3" s="346"/>
      <c r="JQZ3" s="346"/>
      <c r="JRA3" s="346"/>
      <c r="JRB3" s="346"/>
      <c r="JRC3" s="346"/>
      <c r="JRD3" s="346"/>
      <c r="JRE3" s="346"/>
      <c r="JRF3" s="346"/>
      <c r="JRG3" s="346"/>
      <c r="JRH3" s="346"/>
      <c r="JRI3" s="346"/>
      <c r="JRJ3" s="346"/>
      <c r="JRK3" s="346"/>
      <c r="JRL3" s="346"/>
      <c r="JRM3" s="346"/>
      <c r="JRN3" s="346"/>
      <c r="JRO3" s="346"/>
      <c r="JRP3" s="346"/>
      <c r="JRQ3" s="346"/>
      <c r="JRR3" s="346"/>
      <c r="JRS3" s="346"/>
      <c r="JRT3" s="346"/>
      <c r="JRU3" s="346"/>
      <c r="JRV3" s="346"/>
      <c r="JRW3" s="346"/>
      <c r="JRX3" s="346"/>
      <c r="JRY3" s="346"/>
      <c r="JRZ3" s="346"/>
      <c r="JSA3" s="346"/>
      <c r="JSB3" s="346"/>
      <c r="JSC3" s="346"/>
      <c r="JSD3" s="346"/>
      <c r="JSE3" s="346"/>
      <c r="JSF3" s="346"/>
      <c r="JSG3" s="346"/>
      <c r="JSH3" s="346"/>
      <c r="JSI3" s="346"/>
      <c r="JSJ3" s="346"/>
      <c r="JSK3" s="346"/>
      <c r="JSL3" s="346"/>
      <c r="JSM3" s="346"/>
      <c r="JSN3" s="346"/>
      <c r="JSO3" s="346"/>
      <c r="JSP3" s="346"/>
      <c r="JSQ3" s="346"/>
      <c r="JSR3" s="346"/>
      <c r="JSS3" s="346"/>
      <c r="JST3" s="346"/>
      <c r="JSU3" s="346"/>
      <c r="JSV3" s="346"/>
      <c r="JSW3" s="346"/>
      <c r="JSX3" s="346"/>
      <c r="JSY3" s="346"/>
      <c r="JSZ3" s="346"/>
      <c r="JTA3" s="346"/>
      <c r="JTB3" s="346"/>
      <c r="JTC3" s="346"/>
      <c r="JTD3" s="346"/>
      <c r="JTE3" s="346"/>
      <c r="JTF3" s="346"/>
      <c r="JTG3" s="346"/>
      <c r="JTH3" s="346"/>
      <c r="JTI3" s="346"/>
      <c r="JTJ3" s="346"/>
      <c r="JTK3" s="346"/>
      <c r="JTL3" s="346"/>
      <c r="JTM3" s="346"/>
      <c r="JTN3" s="346"/>
      <c r="JTO3" s="346"/>
      <c r="JTP3" s="346"/>
      <c r="JTQ3" s="346"/>
      <c r="JTR3" s="346"/>
      <c r="JTS3" s="346"/>
      <c r="JTT3" s="346"/>
      <c r="JTU3" s="346"/>
      <c r="JTV3" s="346"/>
      <c r="JTW3" s="346"/>
      <c r="JTX3" s="346"/>
      <c r="JTY3" s="346"/>
      <c r="JTZ3" s="346"/>
      <c r="JUA3" s="346"/>
      <c r="JUB3" s="346"/>
      <c r="JUC3" s="346"/>
      <c r="JUD3" s="346"/>
      <c r="JUE3" s="346"/>
      <c r="JUF3" s="346"/>
      <c r="JUG3" s="346"/>
      <c r="JUH3" s="346"/>
      <c r="JUI3" s="346"/>
      <c r="JUJ3" s="346"/>
      <c r="JUK3" s="346"/>
      <c r="JUL3" s="346"/>
      <c r="JUM3" s="346"/>
      <c r="JUN3" s="346"/>
      <c r="JUO3" s="346"/>
      <c r="JUP3" s="346"/>
      <c r="JUQ3" s="346"/>
      <c r="JUR3" s="346"/>
      <c r="JUS3" s="346"/>
      <c r="JUT3" s="346"/>
      <c r="JUU3" s="346"/>
      <c r="JUV3" s="346"/>
      <c r="JUW3" s="346"/>
      <c r="JUX3" s="346"/>
      <c r="JUY3" s="346"/>
      <c r="JUZ3" s="346"/>
      <c r="JVA3" s="346"/>
      <c r="JVB3" s="346"/>
      <c r="JVC3" s="346"/>
      <c r="JVD3" s="346"/>
      <c r="JVE3" s="346"/>
      <c r="JVF3" s="346"/>
      <c r="JVG3" s="346"/>
      <c r="JVH3" s="346"/>
      <c r="JVI3" s="346"/>
      <c r="JVJ3" s="346"/>
      <c r="JVK3" s="346"/>
      <c r="JVL3" s="346"/>
      <c r="JVM3" s="346"/>
      <c r="JVN3" s="346"/>
      <c r="JVO3" s="346"/>
      <c r="JVP3" s="346"/>
      <c r="JVQ3" s="346"/>
      <c r="JVR3" s="346"/>
      <c r="JVS3" s="346"/>
      <c r="JVT3" s="346"/>
      <c r="JVU3" s="346"/>
      <c r="JVV3" s="346"/>
      <c r="JVW3" s="346"/>
      <c r="JVX3" s="346"/>
      <c r="JVY3" s="346"/>
      <c r="JVZ3" s="346"/>
      <c r="JWA3" s="346"/>
      <c r="JWB3" s="346"/>
      <c r="JWC3" s="346"/>
      <c r="JWD3" s="346"/>
      <c r="JWE3" s="346"/>
      <c r="JWF3" s="346"/>
      <c r="JWG3" s="346"/>
      <c r="JWH3" s="346"/>
      <c r="JWI3" s="346"/>
      <c r="JWJ3" s="346"/>
      <c r="JWK3" s="346"/>
      <c r="JWL3" s="346"/>
      <c r="JWM3" s="346"/>
      <c r="JWN3" s="346"/>
      <c r="JWO3" s="346"/>
      <c r="JWP3" s="346"/>
      <c r="JWQ3" s="346"/>
      <c r="JWR3" s="346"/>
      <c r="JWS3" s="346"/>
      <c r="JWT3" s="346"/>
      <c r="JWU3" s="346"/>
      <c r="JWV3" s="346"/>
      <c r="JWW3" s="346"/>
      <c r="JWX3" s="346"/>
      <c r="JWY3" s="346"/>
      <c r="JWZ3" s="346"/>
      <c r="JXA3" s="346"/>
      <c r="JXB3" s="346"/>
      <c r="JXC3" s="346"/>
      <c r="JXD3" s="346"/>
      <c r="JXE3" s="346"/>
      <c r="JXF3" s="346"/>
      <c r="JXG3" s="346"/>
      <c r="JXH3" s="346"/>
      <c r="JXI3" s="346"/>
      <c r="JXJ3" s="346"/>
      <c r="JXK3" s="346"/>
      <c r="JXL3" s="346"/>
      <c r="JXM3" s="346"/>
      <c r="JXN3" s="346"/>
      <c r="JXO3" s="346"/>
      <c r="JXP3" s="346"/>
      <c r="JXQ3" s="346"/>
      <c r="JXR3" s="346"/>
      <c r="JXS3" s="346"/>
      <c r="JXT3" s="346"/>
      <c r="JXU3" s="346"/>
      <c r="JXV3" s="346"/>
      <c r="JXW3" s="346"/>
      <c r="JXX3" s="346"/>
      <c r="JXY3" s="346"/>
      <c r="JXZ3" s="346"/>
      <c r="JYA3" s="346"/>
      <c r="JYB3" s="346"/>
      <c r="JYC3" s="346"/>
      <c r="JYD3" s="346"/>
      <c r="JYE3" s="346"/>
      <c r="JYF3" s="346"/>
      <c r="JYG3" s="346"/>
      <c r="JYH3" s="346"/>
      <c r="JYI3" s="346"/>
      <c r="JYJ3" s="346"/>
      <c r="JYK3" s="346"/>
      <c r="JYL3" s="346"/>
      <c r="JYM3" s="346"/>
      <c r="JYN3" s="346"/>
      <c r="JYO3" s="346"/>
      <c r="JYP3" s="346"/>
      <c r="JYQ3" s="346"/>
      <c r="JYR3" s="346"/>
      <c r="JYS3" s="346"/>
      <c r="JYT3" s="346"/>
      <c r="JYU3" s="346"/>
      <c r="JYV3" s="346"/>
      <c r="JYW3" s="346"/>
      <c r="JYX3" s="346"/>
      <c r="JYY3" s="346"/>
      <c r="JYZ3" s="346"/>
      <c r="JZA3" s="346"/>
      <c r="JZB3" s="346"/>
      <c r="JZC3" s="346"/>
      <c r="JZD3" s="346"/>
      <c r="JZE3" s="346"/>
      <c r="JZF3" s="346"/>
      <c r="JZG3" s="346"/>
      <c r="JZH3" s="346"/>
      <c r="JZI3" s="346"/>
      <c r="JZJ3" s="346"/>
      <c r="JZK3" s="346"/>
      <c r="JZL3" s="346"/>
      <c r="JZM3" s="346"/>
      <c r="JZN3" s="346"/>
      <c r="JZO3" s="346"/>
      <c r="JZP3" s="346"/>
      <c r="JZQ3" s="346"/>
      <c r="JZR3" s="346"/>
      <c r="JZS3" s="346"/>
      <c r="JZT3" s="346"/>
      <c r="JZU3" s="346"/>
      <c r="JZV3" s="346"/>
      <c r="JZW3" s="346"/>
      <c r="JZX3" s="346"/>
      <c r="JZY3" s="346"/>
      <c r="JZZ3" s="346"/>
      <c r="KAA3" s="346"/>
      <c r="KAB3" s="346"/>
      <c r="KAC3" s="346"/>
      <c r="KAD3" s="346"/>
      <c r="KAE3" s="346"/>
      <c r="KAF3" s="346"/>
      <c r="KAG3" s="346"/>
      <c r="KAH3" s="346"/>
      <c r="KAI3" s="346"/>
      <c r="KAJ3" s="346"/>
      <c r="KAK3" s="346"/>
      <c r="KAL3" s="346"/>
      <c r="KAM3" s="346"/>
      <c r="KAN3" s="346"/>
      <c r="KAO3" s="346"/>
      <c r="KAP3" s="346"/>
      <c r="KAQ3" s="346"/>
      <c r="KAR3" s="346"/>
      <c r="KAS3" s="346"/>
      <c r="KAT3" s="346"/>
      <c r="KAU3" s="346"/>
      <c r="KAV3" s="346"/>
      <c r="KAW3" s="346"/>
      <c r="KAX3" s="346"/>
      <c r="KAY3" s="346"/>
      <c r="KAZ3" s="346"/>
      <c r="KBA3" s="346"/>
      <c r="KBB3" s="346"/>
      <c r="KBC3" s="346"/>
      <c r="KBD3" s="346"/>
      <c r="KBE3" s="346"/>
      <c r="KBF3" s="346"/>
      <c r="KBG3" s="346"/>
      <c r="KBH3" s="346"/>
      <c r="KBI3" s="346"/>
      <c r="KBJ3" s="346"/>
      <c r="KBK3" s="346"/>
      <c r="KBL3" s="346"/>
      <c r="KBM3" s="346"/>
      <c r="KBN3" s="346"/>
      <c r="KBO3" s="346"/>
      <c r="KBP3" s="346"/>
      <c r="KBQ3" s="346"/>
      <c r="KBR3" s="346"/>
      <c r="KBS3" s="346"/>
      <c r="KBT3" s="346"/>
      <c r="KBU3" s="346"/>
      <c r="KBV3" s="346"/>
      <c r="KBW3" s="346"/>
      <c r="KBX3" s="346"/>
      <c r="KBY3" s="346"/>
      <c r="KBZ3" s="346"/>
      <c r="KCA3" s="346"/>
      <c r="KCB3" s="346"/>
      <c r="KCC3" s="346"/>
      <c r="KCD3" s="346"/>
      <c r="KCE3" s="346"/>
      <c r="KCF3" s="346"/>
      <c r="KCG3" s="346"/>
      <c r="KCH3" s="346"/>
      <c r="KCI3" s="346"/>
      <c r="KCJ3" s="346"/>
      <c r="KCK3" s="346"/>
      <c r="KCL3" s="346"/>
      <c r="KCM3" s="346"/>
      <c r="KCN3" s="346"/>
      <c r="KCO3" s="346"/>
      <c r="KCP3" s="346"/>
      <c r="KCQ3" s="346"/>
      <c r="KCR3" s="346"/>
      <c r="KCS3" s="346"/>
      <c r="KCT3" s="346"/>
      <c r="KCU3" s="346"/>
      <c r="KCV3" s="346"/>
      <c r="KCW3" s="346"/>
      <c r="KCX3" s="346"/>
      <c r="KCY3" s="346"/>
      <c r="KCZ3" s="346"/>
      <c r="KDA3" s="346"/>
      <c r="KDB3" s="346"/>
      <c r="KDC3" s="346"/>
      <c r="KDD3" s="346"/>
      <c r="KDE3" s="346"/>
      <c r="KDF3" s="346"/>
      <c r="KDG3" s="346"/>
      <c r="KDH3" s="346"/>
      <c r="KDI3" s="346"/>
      <c r="KDJ3" s="346"/>
      <c r="KDK3" s="346"/>
      <c r="KDL3" s="346"/>
      <c r="KDM3" s="346"/>
      <c r="KDN3" s="346"/>
      <c r="KDO3" s="346"/>
      <c r="KDP3" s="346"/>
      <c r="KDQ3" s="346"/>
      <c r="KDR3" s="346"/>
      <c r="KDS3" s="346"/>
      <c r="KDT3" s="346"/>
      <c r="KDU3" s="346"/>
      <c r="KDV3" s="346"/>
      <c r="KDW3" s="346"/>
      <c r="KDX3" s="346"/>
      <c r="KDY3" s="346"/>
      <c r="KDZ3" s="346"/>
      <c r="KEA3" s="346"/>
      <c r="KEB3" s="346"/>
      <c r="KEC3" s="346"/>
      <c r="KED3" s="346"/>
      <c r="KEE3" s="346"/>
      <c r="KEF3" s="346"/>
      <c r="KEG3" s="346"/>
      <c r="KEH3" s="346"/>
      <c r="KEI3" s="346"/>
      <c r="KEJ3" s="346"/>
      <c r="KEK3" s="346"/>
      <c r="KEL3" s="346"/>
      <c r="KEM3" s="346"/>
      <c r="KEN3" s="346"/>
      <c r="KEO3" s="346"/>
      <c r="KEP3" s="346"/>
      <c r="KEQ3" s="346"/>
      <c r="KER3" s="346"/>
      <c r="KES3" s="346"/>
      <c r="KET3" s="346"/>
      <c r="KEU3" s="346"/>
      <c r="KEV3" s="346"/>
      <c r="KEW3" s="346"/>
      <c r="KEX3" s="346"/>
      <c r="KEY3" s="346"/>
      <c r="KEZ3" s="346"/>
      <c r="KFA3" s="346"/>
      <c r="KFB3" s="346"/>
      <c r="KFC3" s="346"/>
      <c r="KFD3" s="346"/>
      <c r="KFE3" s="346"/>
      <c r="KFF3" s="346"/>
      <c r="KFG3" s="346"/>
      <c r="KFH3" s="346"/>
      <c r="KFI3" s="346"/>
      <c r="KFJ3" s="346"/>
      <c r="KFK3" s="346"/>
      <c r="KFL3" s="346"/>
      <c r="KFM3" s="346"/>
      <c r="KFN3" s="346"/>
      <c r="KFO3" s="346"/>
      <c r="KFP3" s="346"/>
      <c r="KFQ3" s="346"/>
      <c r="KFR3" s="346"/>
      <c r="KFS3" s="346"/>
      <c r="KFT3" s="346"/>
      <c r="KFU3" s="346"/>
      <c r="KFV3" s="346"/>
      <c r="KFW3" s="346"/>
      <c r="KFX3" s="346"/>
      <c r="KFY3" s="346"/>
      <c r="KFZ3" s="346"/>
      <c r="KGA3" s="346"/>
      <c r="KGB3" s="346"/>
      <c r="KGC3" s="346"/>
      <c r="KGD3" s="346"/>
      <c r="KGE3" s="346"/>
      <c r="KGF3" s="346"/>
      <c r="KGG3" s="346"/>
      <c r="KGH3" s="346"/>
      <c r="KGI3" s="346"/>
      <c r="KGJ3" s="346"/>
      <c r="KGK3" s="346"/>
      <c r="KGL3" s="346"/>
      <c r="KGM3" s="346"/>
      <c r="KGN3" s="346"/>
      <c r="KGO3" s="346"/>
      <c r="KGP3" s="346"/>
      <c r="KGQ3" s="346"/>
      <c r="KGR3" s="346"/>
      <c r="KGS3" s="346"/>
      <c r="KGT3" s="346"/>
      <c r="KGU3" s="346"/>
      <c r="KGV3" s="346"/>
      <c r="KGW3" s="346"/>
      <c r="KGX3" s="346"/>
      <c r="KGY3" s="346"/>
      <c r="KGZ3" s="346"/>
      <c r="KHA3" s="346"/>
      <c r="KHB3" s="346"/>
      <c r="KHC3" s="346"/>
      <c r="KHD3" s="346"/>
      <c r="KHE3" s="346"/>
      <c r="KHF3" s="346"/>
      <c r="KHG3" s="346"/>
      <c r="KHH3" s="346"/>
      <c r="KHI3" s="346"/>
      <c r="KHJ3" s="346"/>
      <c r="KHK3" s="346"/>
      <c r="KHL3" s="346"/>
      <c r="KHM3" s="346"/>
      <c r="KHN3" s="346"/>
      <c r="KHO3" s="346"/>
      <c r="KHP3" s="346"/>
      <c r="KHQ3" s="346"/>
      <c r="KHR3" s="346"/>
      <c r="KHS3" s="346"/>
      <c r="KHT3" s="346"/>
      <c r="KHU3" s="346"/>
      <c r="KHV3" s="346"/>
      <c r="KHW3" s="346"/>
      <c r="KHX3" s="346"/>
      <c r="KHY3" s="346"/>
      <c r="KHZ3" s="346"/>
      <c r="KIA3" s="346"/>
      <c r="KIB3" s="346"/>
      <c r="KIC3" s="346"/>
      <c r="KID3" s="346"/>
      <c r="KIE3" s="346"/>
      <c r="KIF3" s="346"/>
      <c r="KIG3" s="346"/>
      <c r="KIH3" s="346"/>
      <c r="KII3" s="346"/>
      <c r="KIJ3" s="346"/>
      <c r="KIK3" s="346"/>
      <c r="KIL3" s="346"/>
      <c r="KIM3" s="346"/>
      <c r="KIN3" s="346"/>
      <c r="KIO3" s="346"/>
      <c r="KIP3" s="346"/>
      <c r="KIQ3" s="346"/>
      <c r="KIR3" s="346"/>
      <c r="KIS3" s="346"/>
      <c r="KIT3" s="346"/>
      <c r="KIU3" s="346"/>
      <c r="KIV3" s="346"/>
      <c r="KIW3" s="346"/>
      <c r="KIX3" s="346"/>
      <c r="KIY3" s="346"/>
      <c r="KIZ3" s="346"/>
      <c r="KJA3" s="346"/>
      <c r="KJB3" s="346"/>
      <c r="KJC3" s="346"/>
      <c r="KJD3" s="346"/>
      <c r="KJE3" s="346"/>
      <c r="KJF3" s="346"/>
      <c r="KJG3" s="346"/>
      <c r="KJH3" s="346"/>
      <c r="KJI3" s="346"/>
      <c r="KJJ3" s="346"/>
      <c r="KJK3" s="346"/>
      <c r="KJL3" s="346"/>
      <c r="KJM3" s="346"/>
      <c r="KJN3" s="346"/>
      <c r="KJO3" s="346"/>
      <c r="KJP3" s="346"/>
      <c r="KJQ3" s="346"/>
      <c r="KJR3" s="346"/>
      <c r="KJS3" s="346"/>
      <c r="KJT3" s="346"/>
      <c r="KJU3" s="346"/>
      <c r="KJV3" s="346"/>
      <c r="KJW3" s="346"/>
      <c r="KJX3" s="346"/>
      <c r="KJY3" s="346"/>
      <c r="KJZ3" s="346"/>
      <c r="KKA3" s="346"/>
      <c r="KKB3" s="346"/>
      <c r="KKC3" s="346"/>
      <c r="KKD3" s="346"/>
      <c r="KKE3" s="346"/>
      <c r="KKF3" s="346"/>
      <c r="KKG3" s="346"/>
      <c r="KKH3" s="346"/>
      <c r="KKI3" s="346"/>
      <c r="KKJ3" s="346"/>
      <c r="KKK3" s="346"/>
      <c r="KKL3" s="346"/>
      <c r="KKM3" s="346"/>
      <c r="KKN3" s="346"/>
      <c r="KKO3" s="346"/>
      <c r="KKP3" s="346"/>
      <c r="KKQ3" s="346"/>
      <c r="KKR3" s="346"/>
      <c r="KKS3" s="346"/>
      <c r="KKT3" s="346"/>
      <c r="KKU3" s="346"/>
      <c r="KKV3" s="346"/>
      <c r="KKW3" s="346"/>
      <c r="KKX3" s="346"/>
      <c r="KKY3" s="346"/>
      <c r="KKZ3" s="346"/>
      <c r="KLA3" s="346"/>
      <c r="KLB3" s="346"/>
      <c r="KLC3" s="346"/>
      <c r="KLD3" s="346"/>
      <c r="KLE3" s="346"/>
      <c r="KLF3" s="346"/>
      <c r="KLG3" s="346"/>
      <c r="KLH3" s="346"/>
      <c r="KLI3" s="346"/>
      <c r="KLJ3" s="346"/>
      <c r="KLK3" s="346"/>
      <c r="KLL3" s="346"/>
      <c r="KLM3" s="346"/>
      <c r="KLN3" s="346"/>
      <c r="KLO3" s="346"/>
      <c r="KLP3" s="346"/>
      <c r="KLQ3" s="346"/>
      <c r="KLR3" s="346"/>
      <c r="KLS3" s="346"/>
      <c r="KLT3" s="346"/>
      <c r="KLU3" s="346"/>
      <c r="KLV3" s="346"/>
      <c r="KLW3" s="346"/>
      <c r="KLX3" s="346"/>
      <c r="KLY3" s="346"/>
      <c r="KLZ3" s="346"/>
      <c r="KMA3" s="346"/>
      <c r="KMB3" s="346"/>
      <c r="KMC3" s="346"/>
      <c r="KMD3" s="346"/>
      <c r="KME3" s="346"/>
      <c r="KMF3" s="346"/>
      <c r="KMG3" s="346"/>
      <c r="KMH3" s="346"/>
      <c r="KMI3" s="346"/>
      <c r="KMJ3" s="346"/>
      <c r="KMK3" s="346"/>
      <c r="KML3" s="346"/>
      <c r="KMM3" s="346"/>
      <c r="KMN3" s="346"/>
      <c r="KMO3" s="346"/>
      <c r="KMP3" s="346"/>
      <c r="KMQ3" s="346"/>
      <c r="KMR3" s="346"/>
      <c r="KMS3" s="346"/>
      <c r="KMT3" s="346"/>
      <c r="KMU3" s="346"/>
      <c r="KMV3" s="346"/>
      <c r="KMW3" s="346"/>
      <c r="KMX3" s="346"/>
      <c r="KMY3" s="346"/>
      <c r="KMZ3" s="346"/>
      <c r="KNA3" s="346"/>
      <c r="KNB3" s="346"/>
      <c r="KNC3" s="346"/>
      <c r="KND3" s="346"/>
      <c r="KNE3" s="346"/>
      <c r="KNF3" s="346"/>
      <c r="KNG3" s="346"/>
      <c r="KNH3" s="346"/>
      <c r="KNI3" s="346"/>
      <c r="KNJ3" s="346"/>
      <c r="KNK3" s="346"/>
      <c r="KNL3" s="346"/>
      <c r="KNM3" s="346"/>
      <c r="KNN3" s="346"/>
      <c r="KNO3" s="346"/>
      <c r="KNP3" s="346"/>
      <c r="KNQ3" s="346"/>
      <c r="KNR3" s="346"/>
      <c r="KNS3" s="346"/>
      <c r="KNT3" s="346"/>
      <c r="KNU3" s="346"/>
      <c r="KNV3" s="346"/>
      <c r="KNW3" s="346"/>
      <c r="KNX3" s="346"/>
      <c r="KNY3" s="346"/>
      <c r="KNZ3" s="346"/>
      <c r="KOA3" s="346"/>
      <c r="KOB3" s="346"/>
      <c r="KOC3" s="346"/>
      <c r="KOD3" s="346"/>
      <c r="KOE3" s="346"/>
      <c r="KOF3" s="346"/>
      <c r="KOG3" s="346"/>
      <c r="KOH3" s="346"/>
      <c r="KOI3" s="346"/>
      <c r="KOJ3" s="346"/>
      <c r="KOK3" s="346"/>
      <c r="KOL3" s="346"/>
      <c r="KOM3" s="346"/>
      <c r="KON3" s="346"/>
      <c r="KOO3" s="346"/>
      <c r="KOP3" s="346"/>
      <c r="KOQ3" s="346"/>
      <c r="KOR3" s="346"/>
      <c r="KOS3" s="346"/>
      <c r="KOT3" s="346"/>
      <c r="KOU3" s="346"/>
      <c r="KOV3" s="346"/>
      <c r="KOW3" s="346"/>
      <c r="KOX3" s="346"/>
      <c r="KOY3" s="346"/>
      <c r="KOZ3" s="346"/>
      <c r="KPA3" s="346"/>
      <c r="KPB3" s="346"/>
      <c r="KPC3" s="346"/>
      <c r="KPD3" s="346"/>
      <c r="KPE3" s="346"/>
      <c r="KPF3" s="346"/>
      <c r="KPG3" s="346"/>
      <c r="KPH3" s="346"/>
      <c r="KPI3" s="346"/>
      <c r="KPJ3" s="346"/>
      <c r="KPK3" s="346"/>
      <c r="KPL3" s="346"/>
      <c r="KPM3" s="346"/>
      <c r="KPN3" s="346"/>
      <c r="KPO3" s="346"/>
      <c r="KPP3" s="346"/>
      <c r="KPQ3" s="346"/>
      <c r="KPR3" s="346"/>
      <c r="KPS3" s="346"/>
      <c r="KPT3" s="346"/>
      <c r="KPU3" s="346"/>
      <c r="KPV3" s="346"/>
      <c r="KPW3" s="346"/>
      <c r="KPX3" s="346"/>
      <c r="KPY3" s="346"/>
      <c r="KPZ3" s="346"/>
      <c r="KQA3" s="346"/>
      <c r="KQB3" s="346"/>
      <c r="KQC3" s="346"/>
      <c r="KQD3" s="346"/>
      <c r="KQE3" s="346"/>
      <c r="KQF3" s="346"/>
      <c r="KQG3" s="346"/>
      <c r="KQH3" s="346"/>
      <c r="KQI3" s="346"/>
      <c r="KQJ3" s="346"/>
      <c r="KQK3" s="346"/>
      <c r="KQL3" s="346"/>
      <c r="KQM3" s="346"/>
      <c r="KQN3" s="346"/>
      <c r="KQO3" s="346"/>
      <c r="KQP3" s="346"/>
      <c r="KQQ3" s="346"/>
      <c r="KQR3" s="346"/>
      <c r="KQS3" s="346"/>
      <c r="KQT3" s="346"/>
      <c r="KQU3" s="346"/>
      <c r="KQV3" s="346"/>
      <c r="KQW3" s="346"/>
      <c r="KQX3" s="346"/>
      <c r="KQY3" s="346"/>
      <c r="KQZ3" s="346"/>
      <c r="KRA3" s="346"/>
      <c r="KRB3" s="346"/>
      <c r="KRC3" s="346"/>
      <c r="KRD3" s="346"/>
      <c r="KRE3" s="346"/>
      <c r="KRF3" s="346"/>
      <c r="KRG3" s="346"/>
      <c r="KRH3" s="346"/>
      <c r="KRI3" s="346"/>
      <c r="KRJ3" s="346"/>
      <c r="KRK3" s="346"/>
      <c r="KRL3" s="346"/>
      <c r="KRM3" s="346"/>
      <c r="KRN3" s="346"/>
      <c r="KRO3" s="346"/>
      <c r="KRP3" s="346"/>
      <c r="KRQ3" s="346"/>
      <c r="KRR3" s="346"/>
      <c r="KRS3" s="346"/>
      <c r="KRT3" s="346"/>
      <c r="KRU3" s="346"/>
      <c r="KRV3" s="346"/>
      <c r="KRW3" s="346"/>
      <c r="KRX3" s="346"/>
      <c r="KRY3" s="346"/>
      <c r="KRZ3" s="346"/>
      <c r="KSA3" s="346"/>
      <c r="KSB3" s="346"/>
      <c r="KSC3" s="346"/>
      <c r="KSD3" s="346"/>
      <c r="KSE3" s="346"/>
      <c r="KSF3" s="346"/>
      <c r="KSG3" s="346"/>
      <c r="KSH3" s="346"/>
      <c r="KSI3" s="346"/>
      <c r="KSJ3" s="346"/>
      <c r="KSK3" s="346"/>
      <c r="KSL3" s="346"/>
      <c r="KSM3" s="346"/>
      <c r="KSN3" s="346"/>
      <c r="KSO3" s="346"/>
      <c r="KSP3" s="346"/>
      <c r="KSQ3" s="346"/>
      <c r="KSR3" s="346"/>
      <c r="KSS3" s="346"/>
      <c r="KST3" s="346"/>
      <c r="KSU3" s="346"/>
      <c r="KSV3" s="346"/>
      <c r="KSW3" s="346"/>
      <c r="KSX3" s="346"/>
      <c r="KSY3" s="346"/>
      <c r="KSZ3" s="346"/>
      <c r="KTA3" s="346"/>
      <c r="KTB3" s="346"/>
      <c r="KTC3" s="346"/>
      <c r="KTD3" s="346"/>
      <c r="KTE3" s="346"/>
      <c r="KTF3" s="346"/>
      <c r="KTG3" s="346"/>
      <c r="KTH3" s="346"/>
      <c r="KTI3" s="346"/>
      <c r="KTJ3" s="346"/>
      <c r="KTK3" s="346"/>
      <c r="KTL3" s="346"/>
      <c r="KTM3" s="346"/>
      <c r="KTN3" s="346"/>
      <c r="KTO3" s="346"/>
      <c r="KTP3" s="346"/>
      <c r="KTQ3" s="346"/>
      <c r="KTR3" s="346"/>
      <c r="KTS3" s="346"/>
      <c r="KTT3" s="346"/>
      <c r="KTU3" s="346"/>
      <c r="KTV3" s="346"/>
      <c r="KTW3" s="346"/>
      <c r="KTX3" s="346"/>
      <c r="KTY3" s="346"/>
      <c r="KTZ3" s="346"/>
      <c r="KUA3" s="346"/>
      <c r="KUB3" s="346"/>
      <c r="KUC3" s="346"/>
      <c r="KUD3" s="346"/>
      <c r="KUE3" s="346"/>
      <c r="KUF3" s="346"/>
      <c r="KUG3" s="346"/>
      <c r="KUH3" s="346"/>
      <c r="KUI3" s="346"/>
      <c r="KUJ3" s="346"/>
      <c r="KUK3" s="346"/>
      <c r="KUL3" s="346"/>
      <c r="KUM3" s="346"/>
      <c r="KUN3" s="346"/>
      <c r="KUO3" s="346"/>
      <c r="KUP3" s="346"/>
      <c r="KUQ3" s="346"/>
      <c r="KUR3" s="346"/>
      <c r="KUS3" s="346"/>
      <c r="KUT3" s="346"/>
      <c r="KUU3" s="346"/>
      <c r="KUV3" s="346"/>
      <c r="KUW3" s="346"/>
      <c r="KUX3" s="346"/>
      <c r="KUY3" s="346"/>
      <c r="KUZ3" s="346"/>
      <c r="KVA3" s="346"/>
      <c r="KVB3" s="346"/>
      <c r="KVC3" s="346"/>
      <c r="KVD3" s="346"/>
      <c r="KVE3" s="346"/>
      <c r="KVF3" s="346"/>
      <c r="KVG3" s="346"/>
      <c r="KVH3" s="346"/>
      <c r="KVI3" s="346"/>
      <c r="KVJ3" s="346"/>
      <c r="KVK3" s="346"/>
      <c r="KVL3" s="346"/>
      <c r="KVM3" s="346"/>
      <c r="KVN3" s="346"/>
      <c r="KVO3" s="346"/>
      <c r="KVP3" s="346"/>
      <c r="KVQ3" s="346"/>
      <c r="KVR3" s="346"/>
      <c r="KVS3" s="346"/>
      <c r="KVT3" s="346"/>
      <c r="KVU3" s="346"/>
      <c r="KVV3" s="346"/>
      <c r="KVW3" s="346"/>
      <c r="KVX3" s="346"/>
      <c r="KVY3" s="346"/>
      <c r="KVZ3" s="346"/>
      <c r="KWA3" s="346"/>
      <c r="KWB3" s="346"/>
      <c r="KWC3" s="346"/>
      <c r="KWD3" s="346"/>
      <c r="KWE3" s="346"/>
      <c r="KWF3" s="346"/>
      <c r="KWG3" s="346"/>
      <c r="KWH3" s="346"/>
      <c r="KWI3" s="346"/>
      <c r="KWJ3" s="346"/>
      <c r="KWK3" s="346"/>
      <c r="KWL3" s="346"/>
      <c r="KWM3" s="346"/>
      <c r="KWN3" s="346"/>
      <c r="KWO3" s="346"/>
      <c r="KWP3" s="346"/>
      <c r="KWQ3" s="346"/>
      <c r="KWR3" s="346"/>
      <c r="KWS3" s="346"/>
      <c r="KWT3" s="346"/>
      <c r="KWU3" s="346"/>
      <c r="KWV3" s="346"/>
      <c r="KWW3" s="346"/>
      <c r="KWX3" s="346"/>
      <c r="KWY3" s="346"/>
      <c r="KWZ3" s="346"/>
      <c r="KXA3" s="346"/>
      <c r="KXB3" s="346"/>
      <c r="KXC3" s="346"/>
      <c r="KXD3" s="346"/>
      <c r="KXE3" s="346"/>
      <c r="KXF3" s="346"/>
      <c r="KXG3" s="346"/>
      <c r="KXH3" s="346"/>
      <c r="KXI3" s="346"/>
      <c r="KXJ3" s="346"/>
      <c r="KXK3" s="346"/>
      <c r="KXL3" s="346"/>
      <c r="KXM3" s="346"/>
      <c r="KXN3" s="346"/>
      <c r="KXO3" s="346"/>
      <c r="KXP3" s="346"/>
      <c r="KXQ3" s="346"/>
      <c r="KXR3" s="346"/>
      <c r="KXS3" s="346"/>
      <c r="KXT3" s="346"/>
      <c r="KXU3" s="346"/>
      <c r="KXV3" s="346"/>
      <c r="KXW3" s="346"/>
      <c r="KXX3" s="346"/>
      <c r="KXY3" s="346"/>
      <c r="KXZ3" s="346"/>
      <c r="KYA3" s="346"/>
      <c r="KYB3" s="346"/>
      <c r="KYC3" s="346"/>
      <c r="KYD3" s="346"/>
      <c r="KYE3" s="346"/>
      <c r="KYF3" s="346"/>
      <c r="KYG3" s="346"/>
      <c r="KYH3" s="346"/>
      <c r="KYI3" s="346"/>
      <c r="KYJ3" s="346"/>
      <c r="KYK3" s="346"/>
      <c r="KYL3" s="346"/>
      <c r="KYM3" s="346"/>
      <c r="KYN3" s="346"/>
      <c r="KYO3" s="346"/>
      <c r="KYP3" s="346"/>
      <c r="KYQ3" s="346"/>
      <c r="KYR3" s="346"/>
      <c r="KYS3" s="346"/>
      <c r="KYT3" s="346"/>
      <c r="KYU3" s="346"/>
      <c r="KYV3" s="346"/>
      <c r="KYW3" s="346"/>
      <c r="KYX3" s="346"/>
      <c r="KYY3" s="346"/>
      <c r="KYZ3" s="346"/>
      <c r="KZA3" s="346"/>
      <c r="KZB3" s="346"/>
      <c r="KZC3" s="346"/>
      <c r="KZD3" s="346"/>
      <c r="KZE3" s="346"/>
      <c r="KZF3" s="346"/>
      <c r="KZG3" s="346"/>
      <c r="KZH3" s="346"/>
      <c r="KZI3" s="346"/>
      <c r="KZJ3" s="346"/>
      <c r="KZK3" s="346"/>
      <c r="KZL3" s="346"/>
      <c r="KZM3" s="346"/>
      <c r="KZN3" s="346"/>
      <c r="KZO3" s="346"/>
      <c r="KZP3" s="346"/>
      <c r="KZQ3" s="346"/>
      <c r="KZR3" s="346"/>
      <c r="KZS3" s="346"/>
      <c r="KZT3" s="346"/>
      <c r="KZU3" s="346"/>
      <c r="KZV3" s="346"/>
      <c r="KZW3" s="346"/>
      <c r="KZX3" s="346"/>
      <c r="KZY3" s="346"/>
      <c r="KZZ3" s="346"/>
      <c r="LAA3" s="346"/>
      <c r="LAB3" s="346"/>
      <c r="LAC3" s="346"/>
      <c r="LAD3" s="346"/>
      <c r="LAE3" s="346"/>
      <c r="LAF3" s="346"/>
      <c r="LAG3" s="346"/>
      <c r="LAH3" s="346"/>
      <c r="LAI3" s="346"/>
      <c r="LAJ3" s="346"/>
      <c r="LAK3" s="346"/>
      <c r="LAL3" s="346"/>
      <c r="LAM3" s="346"/>
      <c r="LAN3" s="346"/>
      <c r="LAO3" s="346"/>
      <c r="LAP3" s="346"/>
      <c r="LAQ3" s="346"/>
      <c r="LAR3" s="346"/>
      <c r="LAS3" s="346"/>
      <c r="LAT3" s="346"/>
      <c r="LAU3" s="346"/>
      <c r="LAV3" s="346"/>
      <c r="LAW3" s="346"/>
      <c r="LAX3" s="346"/>
      <c r="LAY3" s="346"/>
      <c r="LAZ3" s="346"/>
      <c r="LBA3" s="346"/>
      <c r="LBB3" s="346"/>
      <c r="LBC3" s="346"/>
      <c r="LBD3" s="346"/>
      <c r="LBE3" s="346"/>
      <c r="LBF3" s="346"/>
      <c r="LBG3" s="346"/>
      <c r="LBH3" s="346"/>
      <c r="LBI3" s="346"/>
      <c r="LBJ3" s="346"/>
      <c r="LBK3" s="346"/>
      <c r="LBL3" s="346"/>
      <c r="LBM3" s="346"/>
      <c r="LBN3" s="346"/>
      <c r="LBO3" s="346"/>
      <c r="LBP3" s="346"/>
      <c r="LBQ3" s="346"/>
      <c r="LBR3" s="346"/>
      <c r="LBS3" s="346"/>
      <c r="LBT3" s="346"/>
      <c r="LBU3" s="346"/>
      <c r="LBV3" s="346"/>
      <c r="LBW3" s="346"/>
      <c r="LBX3" s="346"/>
      <c r="LBY3" s="346"/>
      <c r="LBZ3" s="346"/>
      <c r="LCA3" s="346"/>
      <c r="LCB3" s="346"/>
      <c r="LCC3" s="346"/>
      <c r="LCD3" s="346"/>
      <c r="LCE3" s="346"/>
      <c r="LCF3" s="346"/>
      <c r="LCG3" s="346"/>
      <c r="LCH3" s="346"/>
      <c r="LCI3" s="346"/>
      <c r="LCJ3" s="346"/>
      <c r="LCK3" s="346"/>
      <c r="LCL3" s="346"/>
      <c r="LCM3" s="346"/>
      <c r="LCN3" s="346"/>
      <c r="LCO3" s="346"/>
      <c r="LCP3" s="346"/>
      <c r="LCQ3" s="346"/>
      <c r="LCR3" s="346"/>
      <c r="LCS3" s="346"/>
      <c r="LCT3" s="346"/>
      <c r="LCU3" s="346"/>
      <c r="LCV3" s="346"/>
      <c r="LCW3" s="346"/>
      <c r="LCX3" s="346"/>
      <c r="LCY3" s="346"/>
      <c r="LCZ3" s="346"/>
      <c r="LDA3" s="346"/>
      <c r="LDB3" s="346"/>
      <c r="LDC3" s="346"/>
      <c r="LDD3" s="346"/>
      <c r="LDE3" s="346"/>
      <c r="LDF3" s="346"/>
      <c r="LDG3" s="346"/>
      <c r="LDH3" s="346"/>
      <c r="LDI3" s="346"/>
      <c r="LDJ3" s="346"/>
      <c r="LDK3" s="346"/>
      <c r="LDL3" s="346"/>
      <c r="LDM3" s="346"/>
      <c r="LDN3" s="346"/>
      <c r="LDO3" s="346"/>
      <c r="LDP3" s="346"/>
      <c r="LDQ3" s="346"/>
      <c r="LDR3" s="346"/>
      <c r="LDS3" s="346"/>
      <c r="LDT3" s="346"/>
      <c r="LDU3" s="346"/>
      <c r="LDV3" s="346"/>
      <c r="LDW3" s="346"/>
      <c r="LDX3" s="346"/>
      <c r="LDY3" s="346"/>
      <c r="LDZ3" s="346"/>
      <c r="LEA3" s="346"/>
      <c r="LEB3" s="346"/>
      <c r="LEC3" s="346"/>
      <c r="LED3" s="346"/>
      <c r="LEE3" s="346"/>
      <c r="LEF3" s="346"/>
      <c r="LEG3" s="346"/>
      <c r="LEH3" s="346"/>
      <c r="LEI3" s="346"/>
      <c r="LEJ3" s="346"/>
      <c r="LEK3" s="346"/>
      <c r="LEL3" s="346"/>
      <c r="LEM3" s="346"/>
      <c r="LEN3" s="346"/>
      <c r="LEO3" s="346"/>
      <c r="LEP3" s="346"/>
      <c r="LEQ3" s="346"/>
      <c r="LER3" s="346"/>
      <c r="LES3" s="346"/>
      <c r="LET3" s="346"/>
      <c r="LEU3" s="346"/>
      <c r="LEV3" s="346"/>
      <c r="LEW3" s="346"/>
      <c r="LEX3" s="346"/>
      <c r="LEY3" s="346"/>
      <c r="LEZ3" s="346"/>
      <c r="LFA3" s="346"/>
      <c r="LFB3" s="346"/>
      <c r="LFC3" s="346"/>
      <c r="LFD3" s="346"/>
      <c r="LFE3" s="346"/>
      <c r="LFF3" s="346"/>
      <c r="LFG3" s="346"/>
      <c r="LFH3" s="346"/>
      <c r="LFI3" s="346"/>
      <c r="LFJ3" s="346"/>
      <c r="LFK3" s="346"/>
      <c r="LFL3" s="346"/>
      <c r="LFM3" s="346"/>
      <c r="LFN3" s="346"/>
      <c r="LFO3" s="346"/>
      <c r="LFP3" s="346"/>
      <c r="LFQ3" s="346"/>
      <c r="LFR3" s="346"/>
      <c r="LFS3" s="346"/>
      <c r="LFT3" s="346"/>
      <c r="LFU3" s="346"/>
      <c r="LFV3" s="346"/>
      <c r="LFW3" s="346"/>
      <c r="LFX3" s="346"/>
      <c r="LFY3" s="346"/>
      <c r="LFZ3" s="346"/>
      <c r="LGA3" s="346"/>
      <c r="LGB3" s="346"/>
      <c r="LGC3" s="346"/>
      <c r="LGD3" s="346"/>
      <c r="LGE3" s="346"/>
      <c r="LGF3" s="346"/>
      <c r="LGG3" s="346"/>
      <c r="LGH3" s="346"/>
      <c r="LGI3" s="346"/>
      <c r="LGJ3" s="346"/>
      <c r="LGK3" s="346"/>
      <c r="LGL3" s="346"/>
      <c r="LGM3" s="346"/>
      <c r="LGN3" s="346"/>
      <c r="LGO3" s="346"/>
      <c r="LGP3" s="346"/>
      <c r="LGQ3" s="346"/>
      <c r="LGR3" s="346"/>
      <c r="LGS3" s="346"/>
      <c r="LGT3" s="346"/>
      <c r="LGU3" s="346"/>
      <c r="LGV3" s="346"/>
      <c r="LGW3" s="346"/>
      <c r="LGX3" s="346"/>
      <c r="LGY3" s="346"/>
      <c r="LGZ3" s="346"/>
      <c r="LHA3" s="346"/>
      <c r="LHB3" s="346"/>
      <c r="LHC3" s="346"/>
      <c r="LHD3" s="346"/>
      <c r="LHE3" s="346"/>
      <c r="LHF3" s="346"/>
      <c r="LHG3" s="346"/>
      <c r="LHH3" s="346"/>
      <c r="LHI3" s="346"/>
      <c r="LHJ3" s="346"/>
      <c r="LHK3" s="346"/>
      <c r="LHL3" s="346"/>
      <c r="LHM3" s="346"/>
      <c r="LHN3" s="346"/>
      <c r="LHO3" s="346"/>
      <c r="LHP3" s="346"/>
      <c r="LHQ3" s="346"/>
      <c r="LHR3" s="346"/>
      <c r="LHS3" s="346"/>
      <c r="LHT3" s="346"/>
      <c r="LHU3" s="346"/>
      <c r="LHV3" s="346"/>
      <c r="LHW3" s="346"/>
      <c r="LHX3" s="346"/>
      <c r="LHY3" s="346"/>
      <c r="LHZ3" s="346"/>
      <c r="LIA3" s="346"/>
      <c r="LIB3" s="346"/>
      <c r="LIC3" s="346"/>
      <c r="LID3" s="346"/>
      <c r="LIE3" s="346"/>
      <c r="LIF3" s="346"/>
      <c r="LIG3" s="346"/>
      <c r="LIH3" s="346"/>
      <c r="LII3" s="346"/>
      <c r="LIJ3" s="346"/>
      <c r="LIK3" s="346"/>
      <c r="LIL3" s="346"/>
      <c r="LIM3" s="346"/>
      <c r="LIN3" s="346"/>
      <c r="LIO3" s="346"/>
      <c r="LIP3" s="346"/>
      <c r="LIQ3" s="346"/>
      <c r="LIR3" s="346"/>
      <c r="LIS3" s="346"/>
      <c r="LIT3" s="346"/>
      <c r="LIU3" s="346"/>
      <c r="LIV3" s="346"/>
      <c r="LIW3" s="346"/>
      <c r="LIX3" s="346"/>
      <c r="LIY3" s="346"/>
      <c r="LIZ3" s="346"/>
      <c r="LJA3" s="346"/>
      <c r="LJB3" s="346"/>
      <c r="LJC3" s="346"/>
      <c r="LJD3" s="346"/>
      <c r="LJE3" s="346"/>
      <c r="LJF3" s="346"/>
      <c r="LJG3" s="346"/>
      <c r="LJH3" s="346"/>
      <c r="LJI3" s="346"/>
      <c r="LJJ3" s="346"/>
      <c r="LJK3" s="346"/>
      <c r="LJL3" s="346"/>
      <c r="LJM3" s="346"/>
      <c r="LJN3" s="346"/>
      <c r="LJO3" s="346"/>
      <c r="LJP3" s="346"/>
      <c r="LJQ3" s="346"/>
      <c r="LJR3" s="346"/>
      <c r="LJS3" s="346"/>
      <c r="LJT3" s="346"/>
      <c r="LJU3" s="346"/>
      <c r="LJV3" s="346"/>
      <c r="LJW3" s="346"/>
      <c r="LJX3" s="346"/>
      <c r="LJY3" s="346"/>
      <c r="LJZ3" s="346"/>
      <c r="LKA3" s="346"/>
      <c r="LKB3" s="346"/>
      <c r="LKC3" s="346"/>
      <c r="LKD3" s="346"/>
      <c r="LKE3" s="346"/>
      <c r="LKF3" s="346"/>
      <c r="LKG3" s="346"/>
      <c r="LKH3" s="346"/>
      <c r="LKI3" s="346"/>
      <c r="LKJ3" s="346"/>
      <c r="LKK3" s="346"/>
      <c r="LKL3" s="346"/>
      <c r="LKM3" s="346"/>
      <c r="LKN3" s="346"/>
      <c r="LKO3" s="346"/>
      <c r="LKP3" s="346"/>
      <c r="LKQ3" s="346"/>
      <c r="LKR3" s="346"/>
      <c r="LKS3" s="346"/>
      <c r="LKT3" s="346"/>
      <c r="LKU3" s="346"/>
      <c r="LKV3" s="346"/>
      <c r="LKW3" s="346"/>
      <c r="LKX3" s="346"/>
      <c r="LKY3" s="346"/>
      <c r="LKZ3" s="346"/>
      <c r="LLA3" s="346"/>
      <c r="LLB3" s="346"/>
      <c r="LLC3" s="346"/>
      <c r="LLD3" s="346"/>
      <c r="LLE3" s="346"/>
      <c r="LLF3" s="346"/>
      <c r="LLG3" s="346"/>
      <c r="LLH3" s="346"/>
      <c r="LLI3" s="346"/>
      <c r="LLJ3" s="346"/>
      <c r="LLK3" s="346"/>
      <c r="LLL3" s="346"/>
      <c r="LLM3" s="346"/>
      <c r="LLN3" s="346"/>
      <c r="LLO3" s="346"/>
      <c r="LLP3" s="346"/>
      <c r="LLQ3" s="346"/>
      <c r="LLR3" s="346"/>
      <c r="LLS3" s="346"/>
      <c r="LLT3" s="346"/>
      <c r="LLU3" s="346"/>
      <c r="LLV3" s="346"/>
      <c r="LLW3" s="346"/>
      <c r="LLX3" s="346"/>
      <c r="LLY3" s="346"/>
      <c r="LLZ3" s="346"/>
      <c r="LMA3" s="346"/>
      <c r="LMB3" s="346"/>
      <c r="LMC3" s="346"/>
      <c r="LMD3" s="346"/>
      <c r="LME3" s="346"/>
      <c r="LMF3" s="346"/>
      <c r="LMG3" s="346"/>
      <c r="LMH3" s="346"/>
      <c r="LMI3" s="346"/>
      <c r="LMJ3" s="346"/>
      <c r="LMK3" s="346"/>
      <c r="LML3" s="346"/>
      <c r="LMM3" s="346"/>
      <c r="LMN3" s="346"/>
      <c r="LMO3" s="346"/>
      <c r="LMP3" s="346"/>
      <c r="LMQ3" s="346"/>
      <c r="LMR3" s="346"/>
      <c r="LMS3" s="346"/>
      <c r="LMT3" s="346"/>
      <c r="LMU3" s="346"/>
      <c r="LMV3" s="346"/>
      <c r="LMW3" s="346"/>
      <c r="LMX3" s="346"/>
      <c r="LMY3" s="346"/>
      <c r="LMZ3" s="346"/>
      <c r="LNA3" s="346"/>
      <c r="LNB3" s="346"/>
      <c r="LNC3" s="346"/>
      <c r="LND3" s="346"/>
      <c r="LNE3" s="346"/>
      <c r="LNF3" s="346"/>
      <c r="LNG3" s="346"/>
      <c r="LNH3" s="346"/>
      <c r="LNI3" s="346"/>
      <c r="LNJ3" s="346"/>
      <c r="LNK3" s="346"/>
      <c r="LNL3" s="346"/>
      <c r="LNM3" s="346"/>
      <c r="LNN3" s="346"/>
      <c r="LNO3" s="346"/>
      <c r="LNP3" s="346"/>
      <c r="LNQ3" s="346"/>
      <c r="LNR3" s="346"/>
      <c r="LNS3" s="346"/>
      <c r="LNT3" s="346"/>
      <c r="LNU3" s="346"/>
      <c r="LNV3" s="346"/>
      <c r="LNW3" s="346"/>
      <c r="LNX3" s="346"/>
      <c r="LNY3" s="346"/>
      <c r="LNZ3" s="346"/>
      <c r="LOA3" s="346"/>
      <c r="LOB3" s="346"/>
      <c r="LOC3" s="346"/>
      <c r="LOD3" s="346"/>
      <c r="LOE3" s="346"/>
      <c r="LOF3" s="346"/>
      <c r="LOG3" s="346"/>
      <c r="LOH3" s="346"/>
      <c r="LOI3" s="346"/>
      <c r="LOJ3" s="346"/>
      <c r="LOK3" s="346"/>
      <c r="LOL3" s="346"/>
      <c r="LOM3" s="346"/>
      <c r="LON3" s="346"/>
      <c r="LOO3" s="346"/>
      <c r="LOP3" s="346"/>
      <c r="LOQ3" s="346"/>
      <c r="LOR3" s="346"/>
      <c r="LOS3" s="346"/>
      <c r="LOT3" s="346"/>
      <c r="LOU3" s="346"/>
      <c r="LOV3" s="346"/>
      <c r="LOW3" s="346"/>
      <c r="LOX3" s="346"/>
      <c r="LOY3" s="346"/>
      <c r="LOZ3" s="346"/>
      <c r="LPA3" s="346"/>
      <c r="LPB3" s="346"/>
      <c r="LPC3" s="346"/>
      <c r="LPD3" s="346"/>
      <c r="LPE3" s="346"/>
      <c r="LPF3" s="346"/>
      <c r="LPG3" s="346"/>
      <c r="LPH3" s="346"/>
      <c r="LPI3" s="346"/>
      <c r="LPJ3" s="346"/>
      <c r="LPK3" s="346"/>
      <c r="LPL3" s="346"/>
      <c r="LPM3" s="346"/>
      <c r="LPN3" s="346"/>
      <c r="LPO3" s="346"/>
      <c r="LPP3" s="346"/>
      <c r="LPQ3" s="346"/>
      <c r="LPR3" s="346"/>
      <c r="LPS3" s="346"/>
      <c r="LPT3" s="346"/>
      <c r="LPU3" s="346"/>
      <c r="LPV3" s="346"/>
      <c r="LPW3" s="346"/>
      <c r="LPX3" s="346"/>
      <c r="LPY3" s="346"/>
      <c r="LPZ3" s="346"/>
      <c r="LQA3" s="346"/>
      <c r="LQB3" s="346"/>
      <c r="LQC3" s="346"/>
      <c r="LQD3" s="346"/>
      <c r="LQE3" s="346"/>
      <c r="LQF3" s="346"/>
      <c r="LQG3" s="346"/>
      <c r="LQH3" s="346"/>
      <c r="LQI3" s="346"/>
      <c r="LQJ3" s="346"/>
      <c r="LQK3" s="346"/>
      <c r="LQL3" s="346"/>
      <c r="LQM3" s="346"/>
      <c r="LQN3" s="346"/>
      <c r="LQO3" s="346"/>
      <c r="LQP3" s="346"/>
      <c r="LQQ3" s="346"/>
      <c r="LQR3" s="346"/>
      <c r="LQS3" s="346"/>
      <c r="LQT3" s="346"/>
      <c r="LQU3" s="346"/>
      <c r="LQV3" s="346"/>
      <c r="LQW3" s="346"/>
      <c r="LQX3" s="346"/>
      <c r="LQY3" s="346"/>
      <c r="LQZ3" s="346"/>
      <c r="LRA3" s="346"/>
      <c r="LRB3" s="346"/>
      <c r="LRC3" s="346"/>
      <c r="LRD3" s="346"/>
      <c r="LRE3" s="346"/>
      <c r="LRF3" s="346"/>
      <c r="LRG3" s="346"/>
      <c r="LRH3" s="346"/>
      <c r="LRI3" s="346"/>
      <c r="LRJ3" s="346"/>
      <c r="LRK3" s="346"/>
      <c r="LRL3" s="346"/>
      <c r="LRM3" s="346"/>
      <c r="LRN3" s="346"/>
      <c r="LRO3" s="346"/>
      <c r="LRP3" s="346"/>
      <c r="LRQ3" s="346"/>
      <c r="LRR3" s="346"/>
      <c r="LRS3" s="346"/>
      <c r="LRT3" s="346"/>
      <c r="LRU3" s="346"/>
      <c r="LRV3" s="346"/>
      <c r="LRW3" s="346"/>
      <c r="LRX3" s="346"/>
      <c r="LRY3" s="346"/>
      <c r="LRZ3" s="346"/>
      <c r="LSA3" s="346"/>
      <c r="LSB3" s="346"/>
      <c r="LSC3" s="346"/>
      <c r="LSD3" s="346"/>
      <c r="LSE3" s="346"/>
      <c r="LSF3" s="346"/>
      <c r="LSG3" s="346"/>
      <c r="LSH3" s="346"/>
      <c r="LSI3" s="346"/>
      <c r="LSJ3" s="346"/>
      <c r="LSK3" s="346"/>
      <c r="LSL3" s="346"/>
      <c r="LSM3" s="346"/>
      <c r="LSN3" s="346"/>
      <c r="LSO3" s="346"/>
      <c r="LSP3" s="346"/>
      <c r="LSQ3" s="346"/>
      <c r="LSR3" s="346"/>
      <c r="LSS3" s="346"/>
      <c r="LST3" s="346"/>
      <c r="LSU3" s="346"/>
      <c r="LSV3" s="346"/>
      <c r="LSW3" s="346"/>
      <c r="LSX3" s="346"/>
      <c r="LSY3" s="346"/>
      <c r="LSZ3" s="346"/>
      <c r="LTA3" s="346"/>
      <c r="LTB3" s="346"/>
      <c r="LTC3" s="346"/>
      <c r="LTD3" s="346"/>
      <c r="LTE3" s="346"/>
      <c r="LTF3" s="346"/>
      <c r="LTG3" s="346"/>
      <c r="LTH3" s="346"/>
      <c r="LTI3" s="346"/>
      <c r="LTJ3" s="346"/>
      <c r="LTK3" s="346"/>
      <c r="LTL3" s="346"/>
      <c r="LTM3" s="346"/>
      <c r="LTN3" s="346"/>
      <c r="LTO3" s="346"/>
      <c r="LTP3" s="346"/>
      <c r="LTQ3" s="346"/>
      <c r="LTR3" s="346"/>
      <c r="LTS3" s="346"/>
      <c r="LTT3" s="346"/>
      <c r="LTU3" s="346"/>
      <c r="LTV3" s="346"/>
      <c r="LTW3" s="346"/>
      <c r="LTX3" s="346"/>
      <c r="LTY3" s="346"/>
      <c r="LTZ3" s="346"/>
      <c r="LUA3" s="346"/>
      <c r="LUB3" s="346"/>
      <c r="LUC3" s="346"/>
      <c r="LUD3" s="346"/>
      <c r="LUE3" s="346"/>
      <c r="LUF3" s="346"/>
      <c r="LUG3" s="346"/>
      <c r="LUH3" s="346"/>
      <c r="LUI3" s="346"/>
      <c r="LUJ3" s="346"/>
      <c r="LUK3" s="346"/>
      <c r="LUL3" s="346"/>
      <c r="LUM3" s="346"/>
      <c r="LUN3" s="346"/>
      <c r="LUO3" s="346"/>
      <c r="LUP3" s="346"/>
      <c r="LUQ3" s="346"/>
      <c r="LUR3" s="346"/>
      <c r="LUS3" s="346"/>
      <c r="LUT3" s="346"/>
      <c r="LUU3" s="346"/>
      <c r="LUV3" s="346"/>
      <c r="LUW3" s="346"/>
      <c r="LUX3" s="346"/>
      <c r="LUY3" s="346"/>
      <c r="LUZ3" s="346"/>
      <c r="LVA3" s="346"/>
      <c r="LVB3" s="346"/>
      <c r="LVC3" s="346"/>
      <c r="LVD3" s="346"/>
      <c r="LVE3" s="346"/>
      <c r="LVF3" s="346"/>
      <c r="LVG3" s="346"/>
      <c r="LVH3" s="346"/>
      <c r="LVI3" s="346"/>
      <c r="LVJ3" s="346"/>
      <c r="LVK3" s="346"/>
      <c r="LVL3" s="346"/>
      <c r="LVM3" s="346"/>
      <c r="LVN3" s="346"/>
      <c r="LVO3" s="346"/>
      <c r="LVP3" s="346"/>
      <c r="LVQ3" s="346"/>
      <c r="LVR3" s="346"/>
      <c r="LVS3" s="346"/>
      <c r="LVT3" s="346"/>
      <c r="LVU3" s="346"/>
      <c r="LVV3" s="346"/>
      <c r="LVW3" s="346"/>
      <c r="LVX3" s="346"/>
      <c r="LVY3" s="346"/>
      <c r="LVZ3" s="346"/>
      <c r="LWA3" s="346"/>
      <c r="LWB3" s="346"/>
      <c r="LWC3" s="346"/>
      <c r="LWD3" s="346"/>
      <c r="LWE3" s="346"/>
      <c r="LWF3" s="346"/>
      <c r="LWG3" s="346"/>
      <c r="LWH3" s="346"/>
      <c r="LWI3" s="346"/>
      <c r="LWJ3" s="346"/>
      <c r="LWK3" s="346"/>
      <c r="LWL3" s="346"/>
      <c r="LWM3" s="346"/>
      <c r="LWN3" s="346"/>
      <c r="LWO3" s="346"/>
      <c r="LWP3" s="346"/>
      <c r="LWQ3" s="346"/>
      <c r="LWR3" s="346"/>
      <c r="LWS3" s="346"/>
      <c r="LWT3" s="346"/>
      <c r="LWU3" s="346"/>
      <c r="LWV3" s="346"/>
      <c r="LWW3" s="346"/>
      <c r="LWX3" s="346"/>
      <c r="LWY3" s="346"/>
      <c r="LWZ3" s="346"/>
      <c r="LXA3" s="346"/>
      <c r="LXB3" s="346"/>
      <c r="LXC3" s="346"/>
      <c r="LXD3" s="346"/>
      <c r="LXE3" s="346"/>
      <c r="LXF3" s="346"/>
      <c r="LXG3" s="346"/>
      <c r="LXH3" s="346"/>
      <c r="LXI3" s="346"/>
      <c r="LXJ3" s="346"/>
      <c r="LXK3" s="346"/>
      <c r="LXL3" s="346"/>
      <c r="LXM3" s="346"/>
      <c r="LXN3" s="346"/>
      <c r="LXO3" s="346"/>
      <c r="LXP3" s="346"/>
      <c r="LXQ3" s="346"/>
      <c r="LXR3" s="346"/>
      <c r="LXS3" s="346"/>
      <c r="LXT3" s="346"/>
      <c r="LXU3" s="346"/>
      <c r="LXV3" s="346"/>
      <c r="LXW3" s="346"/>
      <c r="LXX3" s="346"/>
      <c r="LXY3" s="346"/>
      <c r="LXZ3" s="346"/>
      <c r="LYA3" s="346"/>
      <c r="LYB3" s="346"/>
      <c r="LYC3" s="346"/>
      <c r="LYD3" s="346"/>
      <c r="LYE3" s="346"/>
      <c r="LYF3" s="346"/>
      <c r="LYG3" s="346"/>
      <c r="LYH3" s="346"/>
      <c r="LYI3" s="346"/>
      <c r="LYJ3" s="346"/>
      <c r="LYK3" s="346"/>
      <c r="LYL3" s="346"/>
      <c r="LYM3" s="346"/>
      <c r="LYN3" s="346"/>
      <c r="LYO3" s="346"/>
      <c r="LYP3" s="346"/>
      <c r="LYQ3" s="346"/>
      <c r="LYR3" s="346"/>
      <c r="LYS3" s="346"/>
      <c r="LYT3" s="346"/>
      <c r="LYU3" s="346"/>
      <c r="LYV3" s="346"/>
      <c r="LYW3" s="346"/>
      <c r="LYX3" s="346"/>
      <c r="LYY3" s="346"/>
      <c r="LYZ3" s="346"/>
      <c r="LZA3" s="346"/>
      <c r="LZB3" s="346"/>
      <c r="LZC3" s="346"/>
      <c r="LZD3" s="346"/>
      <c r="LZE3" s="346"/>
      <c r="LZF3" s="346"/>
      <c r="LZG3" s="346"/>
      <c r="LZH3" s="346"/>
      <c r="LZI3" s="346"/>
      <c r="LZJ3" s="346"/>
      <c r="LZK3" s="346"/>
      <c r="LZL3" s="346"/>
      <c r="LZM3" s="346"/>
      <c r="LZN3" s="346"/>
      <c r="LZO3" s="346"/>
      <c r="LZP3" s="346"/>
      <c r="LZQ3" s="346"/>
      <c r="LZR3" s="346"/>
      <c r="LZS3" s="346"/>
      <c r="LZT3" s="346"/>
      <c r="LZU3" s="346"/>
      <c r="LZV3" s="346"/>
      <c r="LZW3" s="346"/>
      <c r="LZX3" s="346"/>
      <c r="LZY3" s="346"/>
      <c r="LZZ3" s="346"/>
      <c r="MAA3" s="346"/>
      <c r="MAB3" s="346"/>
      <c r="MAC3" s="346"/>
      <c r="MAD3" s="346"/>
      <c r="MAE3" s="346"/>
      <c r="MAF3" s="346"/>
      <c r="MAG3" s="346"/>
      <c r="MAH3" s="346"/>
      <c r="MAI3" s="346"/>
      <c r="MAJ3" s="346"/>
      <c r="MAK3" s="346"/>
      <c r="MAL3" s="346"/>
      <c r="MAM3" s="346"/>
      <c r="MAN3" s="346"/>
      <c r="MAO3" s="346"/>
      <c r="MAP3" s="346"/>
      <c r="MAQ3" s="346"/>
      <c r="MAR3" s="346"/>
      <c r="MAS3" s="346"/>
      <c r="MAT3" s="346"/>
      <c r="MAU3" s="346"/>
      <c r="MAV3" s="346"/>
      <c r="MAW3" s="346"/>
      <c r="MAX3" s="346"/>
      <c r="MAY3" s="346"/>
      <c r="MAZ3" s="346"/>
      <c r="MBA3" s="346"/>
      <c r="MBB3" s="346"/>
      <c r="MBC3" s="346"/>
      <c r="MBD3" s="346"/>
      <c r="MBE3" s="346"/>
      <c r="MBF3" s="346"/>
      <c r="MBG3" s="346"/>
      <c r="MBH3" s="346"/>
      <c r="MBI3" s="346"/>
      <c r="MBJ3" s="346"/>
      <c r="MBK3" s="346"/>
      <c r="MBL3" s="346"/>
      <c r="MBM3" s="346"/>
      <c r="MBN3" s="346"/>
      <c r="MBO3" s="346"/>
      <c r="MBP3" s="346"/>
      <c r="MBQ3" s="346"/>
      <c r="MBR3" s="346"/>
      <c r="MBS3" s="346"/>
      <c r="MBT3" s="346"/>
      <c r="MBU3" s="346"/>
      <c r="MBV3" s="346"/>
      <c r="MBW3" s="346"/>
      <c r="MBX3" s="346"/>
      <c r="MBY3" s="346"/>
      <c r="MBZ3" s="346"/>
      <c r="MCA3" s="346"/>
      <c r="MCB3" s="346"/>
      <c r="MCC3" s="346"/>
      <c r="MCD3" s="346"/>
      <c r="MCE3" s="346"/>
      <c r="MCF3" s="346"/>
      <c r="MCG3" s="346"/>
      <c r="MCH3" s="346"/>
      <c r="MCI3" s="346"/>
      <c r="MCJ3" s="346"/>
      <c r="MCK3" s="346"/>
      <c r="MCL3" s="346"/>
      <c r="MCM3" s="346"/>
      <c r="MCN3" s="346"/>
      <c r="MCO3" s="346"/>
      <c r="MCP3" s="346"/>
      <c r="MCQ3" s="346"/>
      <c r="MCR3" s="346"/>
      <c r="MCS3" s="346"/>
      <c r="MCT3" s="346"/>
      <c r="MCU3" s="346"/>
      <c r="MCV3" s="346"/>
      <c r="MCW3" s="346"/>
      <c r="MCX3" s="346"/>
      <c r="MCY3" s="346"/>
      <c r="MCZ3" s="346"/>
      <c r="MDA3" s="346"/>
      <c r="MDB3" s="346"/>
      <c r="MDC3" s="346"/>
      <c r="MDD3" s="346"/>
      <c r="MDE3" s="346"/>
      <c r="MDF3" s="346"/>
      <c r="MDG3" s="346"/>
      <c r="MDH3" s="346"/>
      <c r="MDI3" s="346"/>
      <c r="MDJ3" s="346"/>
      <c r="MDK3" s="346"/>
      <c r="MDL3" s="346"/>
      <c r="MDM3" s="346"/>
      <c r="MDN3" s="346"/>
      <c r="MDO3" s="346"/>
      <c r="MDP3" s="346"/>
      <c r="MDQ3" s="346"/>
      <c r="MDR3" s="346"/>
      <c r="MDS3" s="346"/>
      <c r="MDT3" s="346"/>
      <c r="MDU3" s="346"/>
      <c r="MDV3" s="346"/>
      <c r="MDW3" s="346"/>
      <c r="MDX3" s="346"/>
      <c r="MDY3" s="346"/>
      <c r="MDZ3" s="346"/>
      <c r="MEA3" s="346"/>
      <c r="MEB3" s="346"/>
      <c r="MEC3" s="346"/>
      <c r="MED3" s="346"/>
      <c r="MEE3" s="346"/>
      <c r="MEF3" s="346"/>
      <c r="MEG3" s="346"/>
      <c r="MEH3" s="346"/>
      <c r="MEI3" s="346"/>
      <c r="MEJ3" s="346"/>
      <c r="MEK3" s="346"/>
      <c r="MEL3" s="346"/>
      <c r="MEM3" s="346"/>
      <c r="MEN3" s="346"/>
      <c r="MEO3" s="346"/>
      <c r="MEP3" s="346"/>
      <c r="MEQ3" s="346"/>
      <c r="MER3" s="346"/>
      <c r="MES3" s="346"/>
      <c r="MET3" s="346"/>
      <c r="MEU3" s="346"/>
      <c r="MEV3" s="346"/>
      <c r="MEW3" s="346"/>
      <c r="MEX3" s="346"/>
      <c r="MEY3" s="346"/>
      <c r="MEZ3" s="346"/>
      <c r="MFA3" s="346"/>
      <c r="MFB3" s="346"/>
      <c r="MFC3" s="346"/>
      <c r="MFD3" s="346"/>
      <c r="MFE3" s="346"/>
      <c r="MFF3" s="346"/>
      <c r="MFG3" s="346"/>
      <c r="MFH3" s="346"/>
      <c r="MFI3" s="346"/>
      <c r="MFJ3" s="346"/>
      <c r="MFK3" s="346"/>
      <c r="MFL3" s="346"/>
      <c r="MFM3" s="346"/>
      <c r="MFN3" s="346"/>
      <c r="MFO3" s="346"/>
      <c r="MFP3" s="346"/>
      <c r="MFQ3" s="346"/>
      <c r="MFR3" s="346"/>
      <c r="MFS3" s="346"/>
      <c r="MFT3" s="346"/>
      <c r="MFU3" s="346"/>
      <c r="MFV3" s="346"/>
      <c r="MFW3" s="346"/>
      <c r="MFX3" s="346"/>
      <c r="MFY3" s="346"/>
      <c r="MFZ3" s="346"/>
      <c r="MGA3" s="346"/>
      <c r="MGB3" s="346"/>
      <c r="MGC3" s="346"/>
      <c r="MGD3" s="346"/>
      <c r="MGE3" s="346"/>
      <c r="MGF3" s="346"/>
      <c r="MGG3" s="346"/>
      <c r="MGH3" s="346"/>
      <c r="MGI3" s="346"/>
      <c r="MGJ3" s="346"/>
      <c r="MGK3" s="346"/>
      <c r="MGL3" s="346"/>
      <c r="MGM3" s="346"/>
      <c r="MGN3" s="346"/>
      <c r="MGO3" s="346"/>
      <c r="MGP3" s="346"/>
      <c r="MGQ3" s="346"/>
      <c r="MGR3" s="346"/>
      <c r="MGS3" s="346"/>
      <c r="MGT3" s="346"/>
      <c r="MGU3" s="346"/>
      <c r="MGV3" s="346"/>
      <c r="MGW3" s="346"/>
      <c r="MGX3" s="346"/>
      <c r="MGY3" s="346"/>
      <c r="MGZ3" s="346"/>
      <c r="MHA3" s="346"/>
      <c r="MHB3" s="346"/>
      <c r="MHC3" s="346"/>
      <c r="MHD3" s="346"/>
      <c r="MHE3" s="346"/>
      <c r="MHF3" s="346"/>
      <c r="MHG3" s="346"/>
      <c r="MHH3" s="346"/>
      <c r="MHI3" s="346"/>
      <c r="MHJ3" s="346"/>
      <c r="MHK3" s="346"/>
      <c r="MHL3" s="346"/>
      <c r="MHM3" s="346"/>
      <c r="MHN3" s="346"/>
      <c r="MHO3" s="346"/>
      <c r="MHP3" s="346"/>
      <c r="MHQ3" s="346"/>
      <c r="MHR3" s="346"/>
      <c r="MHS3" s="346"/>
      <c r="MHT3" s="346"/>
      <c r="MHU3" s="346"/>
      <c r="MHV3" s="346"/>
      <c r="MHW3" s="346"/>
      <c r="MHX3" s="346"/>
      <c r="MHY3" s="346"/>
      <c r="MHZ3" s="346"/>
      <c r="MIA3" s="346"/>
      <c r="MIB3" s="346"/>
      <c r="MIC3" s="346"/>
      <c r="MID3" s="346"/>
      <c r="MIE3" s="346"/>
      <c r="MIF3" s="346"/>
      <c r="MIG3" s="346"/>
      <c r="MIH3" s="346"/>
      <c r="MII3" s="346"/>
      <c r="MIJ3" s="346"/>
      <c r="MIK3" s="346"/>
      <c r="MIL3" s="346"/>
      <c r="MIM3" s="346"/>
      <c r="MIN3" s="346"/>
      <c r="MIO3" s="346"/>
      <c r="MIP3" s="346"/>
      <c r="MIQ3" s="346"/>
      <c r="MIR3" s="346"/>
      <c r="MIS3" s="346"/>
      <c r="MIT3" s="346"/>
      <c r="MIU3" s="346"/>
      <c r="MIV3" s="346"/>
      <c r="MIW3" s="346"/>
      <c r="MIX3" s="346"/>
      <c r="MIY3" s="346"/>
      <c r="MIZ3" s="346"/>
      <c r="MJA3" s="346"/>
      <c r="MJB3" s="346"/>
      <c r="MJC3" s="346"/>
      <c r="MJD3" s="346"/>
      <c r="MJE3" s="346"/>
      <c r="MJF3" s="346"/>
      <c r="MJG3" s="346"/>
      <c r="MJH3" s="346"/>
      <c r="MJI3" s="346"/>
      <c r="MJJ3" s="346"/>
      <c r="MJK3" s="346"/>
      <c r="MJL3" s="346"/>
      <c r="MJM3" s="346"/>
      <c r="MJN3" s="346"/>
      <c r="MJO3" s="346"/>
      <c r="MJP3" s="346"/>
      <c r="MJQ3" s="346"/>
      <c r="MJR3" s="346"/>
      <c r="MJS3" s="346"/>
      <c r="MJT3" s="346"/>
      <c r="MJU3" s="346"/>
      <c r="MJV3" s="346"/>
      <c r="MJW3" s="346"/>
      <c r="MJX3" s="346"/>
      <c r="MJY3" s="346"/>
      <c r="MJZ3" s="346"/>
      <c r="MKA3" s="346"/>
      <c r="MKB3" s="346"/>
      <c r="MKC3" s="346"/>
      <c r="MKD3" s="346"/>
      <c r="MKE3" s="346"/>
      <c r="MKF3" s="346"/>
      <c r="MKG3" s="346"/>
      <c r="MKH3" s="346"/>
      <c r="MKI3" s="346"/>
      <c r="MKJ3" s="346"/>
      <c r="MKK3" s="346"/>
      <c r="MKL3" s="346"/>
      <c r="MKM3" s="346"/>
      <c r="MKN3" s="346"/>
      <c r="MKO3" s="346"/>
      <c r="MKP3" s="346"/>
      <c r="MKQ3" s="346"/>
      <c r="MKR3" s="346"/>
      <c r="MKS3" s="346"/>
      <c r="MKT3" s="346"/>
      <c r="MKU3" s="346"/>
      <c r="MKV3" s="346"/>
      <c r="MKW3" s="346"/>
      <c r="MKX3" s="346"/>
      <c r="MKY3" s="346"/>
      <c r="MKZ3" s="346"/>
      <c r="MLA3" s="346"/>
      <c r="MLB3" s="346"/>
      <c r="MLC3" s="346"/>
      <c r="MLD3" s="346"/>
      <c r="MLE3" s="346"/>
      <c r="MLF3" s="346"/>
      <c r="MLG3" s="346"/>
      <c r="MLH3" s="346"/>
      <c r="MLI3" s="346"/>
      <c r="MLJ3" s="346"/>
      <c r="MLK3" s="346"/>
      <c r="MLL3" s="346"/>
      <c r="MLM3" s="346"/>
      <c r="MLN3" s="346"/>
      <c r="MLO3" s="346"/>
      <c r="MLP3" s="346"/>
      <c r="MLQ3" s="346"/>
      <c r="MLR3" s="346"/>
      <c r="MLS3" s="346"/>
      <c r="MLT3" s="346"/>
      <c r="MLU3" s="346"/>
      <c r="MLV3" s="346"/>
      <c r="MLW3" s="346"/>
      <c r="MLX3" s="346"/>
      <c r="MLY3" s="346"/>
      <c r="MLZ3" s="346"/>
      <c r="MMA3" s="346"/>
      <c r="MMB3" s="346"/>
      <c r="MMC3" s="346"/>
      <c r="MMD3" s="346"/>
      <c r="MME3" s="346"/>
      <c r="MMF3" s="346"/>
      <c r="MMG3" s="346"/>
      <c r="MMH3" s="346"/>
      <c r="MMI3" s="346"/>
      <c r="MMJ3" s="346"/>
      <c r="MMK3" s="346"/>
      <c r="MML3" s="346"/>
      <c r="MMM3" s="346"/>
      <c r="MMN3" s="346"/>
      <c r="MMO3" s="346"/>
      <c r="MMP3" s="346"/>
      <c r="MMQ3" s="346"/>
      <c r="MMR3" s="346"/>
      <c r="MMS3" s="346"/>
      <c r="MMT3" s="346"/>
      <c r="MMU3" s="346"/>
      <c r="MMV3" s="346"/>
      <c r="MMW3" s="346"/>
      <c r="MMX3" s="346"/>
      <c r="MMY3" s="346"/>
      <c r="MMZ3" s="346"/>
      <c r="MNA3" s="346"/>
      <c r="MNB3" s="346"/>
      <c r="MNC3" s="346"/>
      <c r="MND3" s="346"/>
      <c r="MNE3" s="346"/>
      <c r="MNF3" s="346"/>
      <c r="MNG3" s="346"/>
      <c r="MNH3" s="346"/>
      <c r="MNI3" s="346"/>
      <c r="MNJ3" s="346"/>
      <c r="MNK3" s="346"/>
      <c r="MNL3" s="346"/>
      <c r="MNM3" s="346"/>
      <c r="MNN3" s="346"/>
      <c r="MNO3" s="346"/>
      <c r="MNP3" s="346"/>
      <c r="MNQ3" s="346"/>
      <c r="MNR3" s="346"/>
      <c r="MNS3" s="346"/>
      <c r="MNT3" s="346"/>
      <c r="MNU3" s="346"/>
      <c r="MNV3" s="346"/>
      <c r="MNW3" s="346"/>
      <c r="MNX3" s="346"/>
      <c r="MNY3" s="346"/>
      <c r="MNZ3" s="346"/>
      <c r="MOA3" s="346"/>
      <c r="MOB3" s="346"/>
      <c r="MOC3" s="346"/>
      <c r="MOD3" s="346"/>
      <c r="MOE3" s="346"/>
      <c r="MOF3" s="346"/>
      <c r="MOG3" s="346"/>
      <c r="MOH3" s="346"/>
      <c r="MOI3" s="346"/>
      <c r="MOJ3" s="346"/>
      <c r="MOK3" s="346"/>
      <c r="MOL3" s="346"/>
      <c r="MOM3" s="346"/>
      <c r="MON3" s="346"/>
      <c r="MOO3" s="346"/>
      <c r="MOP3" s="346"/>
      <c r="MOQ3" s="346"/>
      <c r="MOR3" s="346"/>
      <c r="MOS3" s="346"/>
      <c r="MOT3" s="346"/>
      <c r="MOU3" s="346"/>
      <c r="MOV3" s="346"/>
      <c r="MOW3" s="346"/>
      <c r="MOX3" s="346"/>
      <c r="MOY3" s="346"/>
      <c r="MOZ3" s="346"/>
      <c r="MPA3" s="346"/>
      <c r="MPB3" s="346"/>
      <c r="MPC3" s="346"/>
      <c r="MPD3" s="346"/>
      <c r="MPE3" s="346"/>
      <c r="MPF3" s="346"/>
      <c r="MPG3" s="346"/>
      <c r="MPH3" s="346"/>
      <c r="MPI3" s="346"/>
      <c r="MPJ3" s="346"/>
      <c r="MPK3" s="346"/>
      <c r="MPL3" s="346"/>
      <c r="MPM3" s="346"/>
      <c r="MPN3" s="346"/>
      <c r="MPO3" s="346"/>
      <c r="MPP3" s="346"/>
      <c r="MPQ3" s="346"/>
      <c r="MPR3" s="346"/>
      <c r="MPS3" s="346"/>
      <c r="MPT3" s="346"/>
      <c r="MPU3" s="346"/>
      <c r="MPV3" s="346"/>
      <c r="MPW3" s="346"/>
      <c r="MPX3" s="346"/>
      <c r="MPY3" s="346"/>
      <c r="MPZ3" s="346"/>
      <c r="MQA3" s="346"/>
      <c r="MQB3" s="346"/>
      <c r="MQC3" s="346"/>
      <c r="MQD3" s="346"/>
      <c r="MQE3" s="346"/>
      <c r="MQF3" s="346"/>
      <c r="MQG3" s="346"/>
      <c r="MQH3" s="346"/>
      <c r="MQI3" s="346"/>
      <c r="MQJ3" s="346"/>
      <c r="MQK3" s="346"/>
      <c r="MQL3" s="346"/>
      <c r="MQM3" s="346"/>
      <c r="MQN3" s="346"/>
      <c r="MQO3" s="346"/>
      <c r="MQP3" s="346"/>
      <c r="MQQ3" s="346"/>
      <c r="MQR3" s="346"/>
      <c r="MQS3" s="346"/>
      <c r="MQT3" s="346"/>
      <c r="MQU3" s="346"/>
      <c r="MQV3" s="346"/>
      <c r="MQW3" s="346"/>
      <c r="MQX3" s="346"/>
      <c r="MQY3" s="346"/>
      <c r="MQZ3" s="346"/>
      <c r="MRA3" s="346"/>
      <c r="MRB3" s="346"/>
      <c r="MRC3" s="346"/>
      <c r="MRD3" s="346"/>
      <c r="MRE3" s="346"/>
      <c r="MRF3" s="346"/>
      <c r="MRG3" s="346"/>
      <c r="MRH3" s="346"/>
      <c r="MRI3" s="346"/>
      <c r="MRJ3" s="346"/>
      <c r="MRK3" s="346"/>
      <c r="MRL3" s="346"/>
      <c r="MRM3" s="346"/>
      <c r="MRN3" s="346"/>
      <c r="MRO3" s="346"/>
      <c r="MRP3" s="346"/>
      <c r="MRQ3" s="346"/>
      <c r="MRR3" s="346"/>
      <c r="MRS3" s="346"/>
      <c r="MRT3" s="346"/>
      <c r="MRU3" s="346"/>
      <c r="MRV3" s="346"/>
      <c r="MRW3" s="346"/>
      <c r="MRX3" s="346"/>
      <c r="MRY3" s="346"/>
      <c r="MRZ3" s="346"/>
      <c r="MSA3" s="346"/>
      <c r="MSB3" s="346"/>
      <c r="MSC3" s="346"/>
      <c r="MSD3" s="346"/>
      <c r="MSE3" s="346"/>
      <c r="MSF3" s="346"/>
      <c r="MSG3" s="346"/>
      <c r="MSH3" s="346"/>
      <c r="MSI3" s="346"/>
      <c r="MSJ3" s="346"/>
      <c r="MSK3" s="346"/>
      <c r="MSL3" s="346"/>
      <c r="MSM3" s="346"/>
      <c r="MSN3" s="346"/>
      <c r="MSO3" s="346"/>
      <c r="MSP3" s="346"/>
      <c r="MSQ3" s="346"/>
      <c r="MSR3" s="346"/>
      <c r="MSS3" s="346"/>
      <c r="MST3" s="346"/>
      <c r="MSU3" s="346"/>
      <c r="MSV3" s="346"/>
      <c r="MSW3" s="346"/>
      <c r="MSX3" s="346"/>
      <c r="MSY3" s="346"/>
      <c r="MSZ3" s="346"/>
      <c r="MTA3" s="346"/>
      <c r="MTB3" s="346"/>
      <c r="MTC3" s="346"/>
      <c r="MTD3" s="346"/>
      <c r="MTE3" s="346"/>
      <c r="MTF3" s="346"/>
      <c r="MTG3" s="346"/>
      <c r="MTH3" s="346"/>
      <c r="MTI3" s="346"/>
      <c r="MTJ3" s="346"/>
      <c r="MTK3" s="346"/>
      <c r="MTL3" s="346"/>
      <c r="MTM3" s="346"/>
      <c r="MTN3" s="346"/>
      <c r="MTO3" s="346"/>
      <c r="MTP3" s="346"/>
      <c r="MTQ3" s="346"/>
      <c r="MTR3" s="346"/>
      <c r="MTS3" s="346"/>
      <c r="MTT3" s="346"/>
      <c r="MTU3" s="346"/>
      <c r="MTV3" s="346"/>
      <c r="MTW3" s="346"/>
      <c r="MTX3" s="346"/>
      <c r="MTY3" s="346"/>
      <c r="MTZ3" s="346"/>
      <c r="MUA3" s="346"/>
      <c r="MUB3" s="346"/>
      <c r="MUC3" s="346"/>
      <c r="MUD3" s="346"/>
      <c r="MUE3" s="346"/>
      <c r="MUF3" s="346"/>
      <c r="MUG3" s="346"/>
      <c r="MUH3" s="346"/>
      <c r="MUI3" s="346"/>
      <c r="MUJ3" s="346"/>
      <c r="MUK3" s="346"/>
      <c r="MUL3" s="346"/>
      <c r="MUM3" s="346"/>
      <c r="MUN3" s="346"/>
      <c r="MUO3" s="346"/>
      <c r="MUP3" s="346"/>
      <c r="MUQ3" s="346"/>
      <c r="MUR3" s="346"/>
      <c r="MUS3" s="346"/>
      <c r="MUT3" s="346"/>
      <c r="MUU3" s="346"/>
      <c r="MUV3" s="346"/>
      <c r="MUW3" s="346"/>
      <c r="MUX3" s="346"/>
      <c r="MUY3" s="346"/>
      <c r="MUZ3" s="346"/>
      <c r="MVA3" s="346"/>
      <c r="MVB3" s="346"/>
      <c r="MVC3" s="346"/>
      <c r="MVD3" s="346"/>
      <c r="MVE3" s="346"/>
      <c r="MVF3" s="346"/>
      <c r="MVG3" s="346"/>
      <c r="MVH3" s="346"/>
      <c r="MVI3" s="346"/>
      <c r="MVJ3" s="346"/>
      <c r="MVK3" s="346"/>
      <c r="MVL3" s="346"/>
      <c r="MVM3" s="346"/>
      <c r="MVN3" s="346"/>
      <c r="MVO3" s="346"/>
      <c r="MVP3" s="346"/>
      <c r="MVQ3" s="346"/>
      <c r="MVR3" s="346"/>
      <c r="MVS3" s="346"/>
      <c r="MVT3" s="346"/>
      <c r="MVU3" s="346"/>
      <c r="MVV3" s="346"/>
      <c r="MVW3" s="346"/>
      <c r="MVX3" s="346"/>
      <c r="MVY3" s="346"/>
      <c r="MVZ3" s="346"/>
      <c r="MWA3" s="346"/>
      <c r="MWB3" s="346"/>
      <c r="MWC3" s="346"/>
      <c r="MWD3" s="346"/>
      <c r="MWE3" s="346"/>
      <c r="MWF3" s="346"/>
      <c r="MWG3" s="346"/>
      <c r="MWH3" s="346"/>
      <c r="MWI3" s="346"/>
      <c r="MWJ3" s="346"/>
      <c r="MWK3" s="346"/>
      <c r="MWL3" s="346"/>
      <c r="MWM3" s="346"/>
      <c r="MWN3" s="346"/>
      <c r="MWO3" s="346"/>
      <c r="MWP3" s="346"/>
      <c r="MWQ3" s="346"/>
      <c r="MWR3" s="346"/>
      <c r="MWS3" s="346"/>
      <c r="MWT3" s="346"/>
      <c r="MWU3" s="346"/>
      <c r="MWV3" s="346"/>
      <c r="MWW3" s="346"/>
      <c r="MWX3" s="346"/>
      <c r="MWY3" s="346"/>
      <c r="MWZ3" s="346"/>
      <c r="MXA3" s="346"/>
      <c r="MXB3" s="346"/>
      <c r="MXC3" s="346"/>
      <c r="MXD3" s="346"/>
      <c r="MXE3" s="346"/>
      <c r="MXF3" s="346"/>
      <c r="MXG3" s="346"/>
      <c r="MXH3" s="346"/>
      <c r="MXI3" s="346"/>
      <c r="MXJ3" s="346"/>
      <c r="MXK3" s="346"/>
      <c r="MXL3" s="346"/>
      <c r="MXM3" s="346"/>
      <c r="MXN3" s="346"/>
      <c r="MXO3" s="346"/>
      <c r="MXP3" s="346"/>
      <c r="MXQ3" s="346"/>
      <c r="MXR3" s="346"/>
      <c r="MXS3" s="346"/>
      <c r="MXT3" s="346"/>
      <c r="MXU3" s="346"/>
      <c r="MXV3" s="346"/>
      <c r="MXW3" s="346"/>
      <c r="MXX3" s="346"/>
      <c r="MXY3" s="346"/>
      <c r="MXZ3" s="346"/>
      <c r="MYA3" s="346"/>
      <c r="MYB3" s="346"/>
      <c r="MYC3" s="346"/>
      <c r="MYD3" s="346"/>
      <c r="MYE3" s="346"/>
      <c r="MYF3" s="346"/>
      <c r="MYG3" s="346"/>
      <c r="MYH3" s="346"/>
      <c r="MYI3" s="346"/>
      <c r="MYJ3" s="346"/>
      <c r="MYK3" s="346"/>
      <c r="MYL3" s="346"/>
      <c r="MYM3" s="346"/>
      <c r="MYN3" s="346"/>
      <c r="MYO3" s="346"/>
      <c r="MYP3" s="346"/>
      <c r="MYQ3" s="346"/>
      <c r="MYR3" s="346"/>
      <c r="MYS3" s="346"/>
      <c r="MYT3" s="346"/>
      <c r="MYU3" s="346"/>
      <c r="MYV3" s="346"/>
      <c r="MYW3" s="346"/>
      <c r="MYX3" s="346"/>
      <c r="MYY3" s="346"/>
      <c r="MYZ3" s="346"/>
      <c r="MZA3" s="346"/>
      <c r="MZB3" s="346"/>
      <c r="MZC3" s="346"/>
      <c r="MZD3" s="346"/>
      <c r="MZE3" s="346"/>
      <c r="MZF3" s="346"/>
      <c r="MZG3" s="346"/>
      <c r="MZH3" s="346"/>
      <c r="MZI3" s="346"/>
      <c r="MZJ3" s="346"/>
      <c r="MZK3" s="346"/>
      <c r="MZL3" s="346"/>
      <c r="MZM3" s="346"/>
      <c r="MZN3" s="346"/>
      <c r="MZO3" s="346"/>
      <c r="MZP3" s="346"/>
      <c r="MZQ3" s="346"/>
      <c r="MZR3" s="346"/>
      <c r="MZS3" s="346"/>
      <c r="MZT3" s="346"/>
      <c r="MZU3" s="346"/>
      <c r="MZV3" s="346"/>
      <c r="MZW3" s="346"/>
      <c r="MZX3" s="346"/>
      <c r="MZY3" s="346"/>
      <c r="MZZ3" s="346"/>
      <c r="NAA3" s="346"/>
      <c r="NAB3" s="346"/>
      <c r="NAC3" s="346"/>
      <c r="NAD3" s="346"/>
      <c r="NAE3" s="346"/>
      <c r="NAF3" s="346"/>
      <c r="NAG3" s="346"/>
      <c r="NAH3" s="346"/>
      <c r="NAI3" s="346"/>
      <c r="NAJ3" s="346"/>
      <c r="NAK3" s="346"/>
      <c r="NAL3" s="346"/>
      <c r="NAM3" s="346"/>
      <c r="NAN3" s="346"/>
      <c r="NAO3" s="346"/>
      <c r="NAP3" s="346"/>
      <c r="NAQ3" s="346"/>
      <c r="NAR3" s="346"/>
      <c r="NAS3" s="346"/>
      <c r="NAT3" s="346"/>
      <c r="NAU3" s="346"/>
      <c r="NAV3" s="346"/>
      <c r="NAW3" s="346"/>
      <c r="NAX3" s="346"/>
      <c r="NAY3" s="346"/>
      <c r="NAZ3" s="346"/>
      <c r="NBA3" s="346"/>
      <c r="NBB3" s="346"/>
      <c r="NBC3" s="346"/>
      <c r="NBD3" s="346"/>
      <c r="NBE3" s="346"/>
      <c r="NBF3" s="346"/>
      <c r="NBG3" s="346"/>
      <c r="NBH3" s="346"/>
      <c r="NBI3" s="346"/>
      <c r="NBJ3" s="346"/>
      <c r="NBK3" s="346"/>
      <c r="NBL3" s="346"/>
      <c r="NBM3" s="346"/>
      <c r="NBN3" s="346"/>
      <c r="NBO3" s="346"/>
      <c r="NBP3" s="346"/>
      <c r="NBQ3" s="346"/>
      <c r="NBR3" s="346"/>
      <c r="NBS3" s="346"/>
      <c r="NBT3" s="346"/>
      <c r="NBU3" s="346"/>
      <c r="NBV3" s="346"/>
      <c r="NBW3" s="346"/>
      <c r="NBX3" s="346"/>
      <c r="NBY3" s="346"/>
      <c r="NBZ3" s="346"/>
      <c r="NCA3" s="346"/>
      <c r="NCB3" s="346"/>
      <c r="NCC3" s="346"/>
      <c r="NCD3" s="346"/>
      <c r="NCE3" s="346"/>
      <c r="NCF3" s="346"/>
      <c r="NCG3" s="346"/>
      <c r="NCH3" s="346"/>
      <c r="NCI3" s="346"/>
      <c r="NCJ3" s="346"/>
      <c r="NCK3" s="346"/>
      <c r="NCL3" s="346"/>
      <c r="NCM3" s="346"/>
      <c r="NCN3" s="346"/>
      <c r="NCO3" s="346"/>
      <c r="NCP3" s="346"/>
      <c r="NCQ3" s="346"/>
      <c r="NCR3" s="346"/>
      <c r="NCS3" s="346"/>
      <c r="NCT3" s="346"/>
      <c r="NCU3" s="346"/>
      <c r="NCV3" s="346"/>
      <c r="NCW3" s="346"/>
      <c r="NCX3" s="346"/>
      <c r="NCY3" s="346"/>
      <c r="NCZ3" s="346"/>
      <c r="NDA3" s="346"/>
      <c r="NDB3" s="346"/>
      <c r="NDC3" s="346"/>
      <c r="NDD3" s="346"/>
      <c r="NDE3" s="346"/>
      <c r="NDF3" s="346"/>
      <c r="NDG3" s="346"/>
      <c r="NDH3" s="346"/>
      <c r="NDI3" s="346"/>
      <c r="NDJ3" s="346"/>
      <c r="NDK3" s="346"/>
      <c r="NDL3" s="346"/>
      <c r="NDM3" s="346"/>
      <c r="NDN3" s="346"/>
      <c r="NDO3" s="346"/>
      <c r="NDP3" s="346"/>
      <c r="NDQ3" s="346"/>
      <c r="NDR3" s="346"/>
      <c r="NDS3" s="346"/>
      <c r="NDT3" s="346"/>
      <c r="NDU3" s="346"/>
      <c r="NDV3" s="346"/>
      <c r="NDW3" s="346"/>
      <c r="NDX3" s="346"/>
      <c r="NDY3" s="346"/>
      <c r="NDZ3" s="346"/>
      <c r="NEA3" s="346"/>
      <c r="NEB3" s="346"/>
      <c r="NEC3" s="346"/>
      <c r="NED3" s="346"/>
      <c r="NEE3" s="346"/>
      <c r="NEF3" s="346"/>
      <c r="NEG3" s="346"/>
      <c r="NEH3" s="346"/>
      <c r="NEI3" s="346"/>
      <c r="NEJ3" s="346"/>
      <c r="NEK3" s="346"/>
      <c r="NEL3" s="346"/>
      <c r="NEM3" s="346"/>
      <c r="NEN3" s="346"/>
      <c r="NEO3" s="346"/>
      <c r="NEP3" s="346"/>
      <c r="NEQ3" s="346"/>
      <c r="NER3" s="346"/>
      <c r="NES3" s="346"/>
      <c r="NET3" s="346"/>
      <c r="NEU3" s="346"/>
      <c r="NEV3" s="346"/>
      <c r="NEW3" s="346"/>
      <c r="NEX3" s="346"/>
      <c r="NEY3" s="346"/>
      <c r="NEZ3" s="346"/>
      <c r="NFA3" s="346"/>
      <c r="NFB3" s="346"/>
      <c r="NFC3" s="346"/>
      <c r="NFD3" s="346"/>
      <c r="NFE3" s="346"/>
      <c r="NFF3" s="346"/>
      <c r="NFG3" s="346"/>
      <c r="NFH3" s="346"/>
      <c r="NFI3" s="346"/>
      <c r="NFJ3" s="346"/>
      <c r="NFK3" s="346"/>
      <c r="NFL3" s="346"/>
      <c r="NFM3" s="346"/>
      <c r="NFN3" s="346"/>
      <c r="NFO3" s="346"/>
      <c r="NFP3" s="346"/>
      <c r="NFQ3" s="346"/>
      <c r="NFR3" s="346"/>
      <c r="NFS3" s="346"/>
      <c r="NFT3" s="346"/>
      <c r="NFU3" s="346"/>
      <c r="NFV3" s="346"/>
      <c r="NFW3" s="346"/>
      <c r="NFX3" s="346"/>
      <c r="NFY3" s="346"/>
      <c r="NFZ3" s="346"/>
      <c r="NGA3" s="346"/>
      <c r="NGB3" s="346"/>
      <c r="NGC3" s="346"/>
      <c r="NGD3" s="346"/>
      <c r="NGE3" s="346"/>
      <c r="NGF3" s="346"/>
      <c r="NGG3" s="346"/>
      <c r="NGH3" s="346"/>
      <c r="NGI3" s="346"/>
      <c r="NGJ3" s="346"/>
      <c r="NGK3" s="346"/>
      <c r="NGL3" s="346"/>
      <c r="NGM3" s="346"/>
      <c r="NGN3" s="346"/>
      <c r="NGO3" s="346"/>
      <c r="NGP3" s="346"/>
      <c r="NGQ3" s="346"/>
      <c r="NGR3" s="346"/>
      <c r="NGS3" s="346"/>
      <c r="NGT3" s="346"/>
      <c r="NGU3" s="346"/>
      <c r="NGV3" s="346"/>
      <c r="NGW3" s="346"/>
      <c r="NGX3" s="346"/>
      <c r="NGY3" s="346"/>
      <c r="NGZ3" s="346"/>
      <c r="NHA3" s="346"/>
      <c r="NHB3" s="346"/>
      <c r="NHC3" s="346"/>
      <c r="NHD3" s="346"/>
      <c r="NHE3" s="346"/>
      <c r="NHF3" s="346"/>
      <c r="NHG3" s="346"/>
      <c r="NHH3" s="346"/>
      <c r="NHI3" s="346"/>
      <c r="NHJ3" s="346"/>
      <c r="NHK3" s="346"/>
      <c r="NHL3" s="346"/>
      <c r="NHM3" s="346"/>
      <c r="NHN3" s="346"/>
      <c r="NHO3" s="346"/>
      <c r="NHP3" s="346"/>
      <c r="NHQ3" s="346"/>
      <c r="NHR3" s="346"/>
      <c r="NHS3" s="346"/>
      <c r="NHT3" s="346"/>
      <c r="NHU3" s="346"/>
      <c r="NHV3" s="346"/>
      <c r="NHW3" s="346"/>
      <c r="NHX3" s="346"/>
      <c r="NHY3" s="346"/>
      <c r="NHZ3" s="346"/>
      <c r="NIA3" s="346"/>
      <c r="NIB3" s="346"/>
      <c r="NIC3" s="346"/>
      <c r="NID3" s="346"/>
      <c r="NIE3" s="346"/>
      <c r="NIF3" s="346"/>
      <c r="NIG3" s="346"/>
      <c r="NIH3" s="346"/>
      <c r="NII3" s="346"/>
      <c r="NIJ3" s="346"/>
      <c r="NIK3" s="346"/>
      <c r="NIL3" s="346"/>
      <c r="NIM3" s="346"/>
      <c r="NIN3" s="346"/>
      <c r="NIO3" s="346"/>
      <c r="NIP3" s="346"/>
      <c r="NIQ3" s="346"/>
      <c r="NIR3" s="346"/>
      <c r="NIS3" s="346"/>
      <c r="NIT3" s="346"/>
      <c r="NIU3" s="346"/>
      <c r="NIV3" s="346"/>
      <c r="NIW3" s="346"/>
      <c r="NIX3" s="346"/>
      <c r="NIY3" s="346"/>
      <c r="NIZ3" s="346"/>
      <c r="NJA3" s="346"/>
      <c r="NJB3" s="346"/>
      <c r="NJC3" s="346"/>
      <c r="NJD3" s="346"/>
      <c r="NJE3" s="346"/>
      <c r="NJF3" s="346"/>
      <c r="NJG3" s="346"/>
      <c r="NJH3" s="346"/>
      <c r="NJI3" s="346"/>
      <c r="NJJ3" s="346"/>
      <c r="NJK3" s="346"/>
      <c r="NJL3" s="346"/>
      <c r="NJM3" s="346"/>
      <c r="NJN3" s="346"/>
      <c r="NJO3" s="346"/>
      <c r="NJP3" s="346"/>
      <c r="NJQ3" s="346"/>
      <c r="NJR3" s="346"/>
      <c r="NJS3" s="346"/>
      <c r="NJT3" s="346"/>
      <c r="NJU3" s="346"/>
      <c r="NJV3" s="346"/>
      <c r="NJW3" s="346"/>
      <c r="NJX3" s="346"/>
      <c r="NJY3" s="346"/>
      <c r="NJZ3" s="346"/>
      <c r="NKA3" s="346"/>
      <c r="NKB3" s="346"/>
      <c r="NKC3" s="346"/>
      <c r="NKD3" s="346"/>
      <c r="NKE3" s="346"/>
      <c r="NKF3" s="346"/>
      <c r="NKG3" s="346"/>
      <c r="NKH3" s="346"/>
      <c r="NKI3" s="346"/>
      <c r="NKJ3" s="346"/>
      <c r="NKK3" s="346"/>
      <c r="NKL3" s="346"/>
      <c r="NKM3" s="346"/>
      <c r="NKN3" s="346"/>
      <c r="NKO3" s="346"/>
      <c r="NKP3" s="346"/>
      <c r="NKQ3" s="346"/>
      <c r="NKR3" s="346"/>
      <c r="NKS3" s="346"/>
      <c r="NKT3" s="346"/>
      <c r="NKU3" s="346"/>
      <c r="NKV3" s="346"/>
      <c r="NKW3" s="346"/>
      <c r="NKX3" s="346"/>
      <c r="NKY3" s="346"/>
      <c r="NKZ3" s="346"/>
      <c r="NLA3" s="346"/>
      <c r="NLB3" s="346"/>
      <c r="NLC3" s="346"/>
      <c r="NLD3" s="346"/>
      <c r="NLE3" s="346"/>
      <c r="NLF3" s="346"/>
      <c r="NLG3" s="346"/>
      <c r="NLH3" s="346"/>
      <c r="NLI3" s="346"/>
      <c r="NLJ3" s="346"/>
      <c r="NLK3" s="346"/>
      <c r="NLL3" s="346"/>
      <c r="NLM3" s="346"/>
      <c r="NLN3" s="346"/>
      <c r="NLO3" s="346"/>
      <c r="NLP3" s="346"/>
      <c r="NLQ3" s="346"/>
      <c r="NLR3" s="346"/>
      <c r="NLS3" s="346"/>
      <c r="NLT3" s="346"/>
      <c r="NLU3" s="346"/>
      <c r="NLV3" s="346"/>
      <c r="NLW3" s="346"/>
      <c r="NLX3" s="346"/>
      <c r="NLY3" s="346"/>
      <c r="NLZ3" s="346"/>
      <c r="NMA3" s="346"/>
      <c r="NMB3" s="346"/>
      <c r="NMC3" s="346"/>
      <c r="NMD3" s="346"/>
      <c r="NME3" s="346"/>
      <c r="NMF3" s="346"/>
      <c r="NMG3" s="346"/>
      <c r="NMH3" s="346"/>
      <c r="NMI3" s="346"/>
      <c r="NMJ3" s="346"/>
      <c r="NMK3" s="346"/>
      <c r="NML3" s="346"/>
      <c r="NMM3" s="346"/>
      <c r="NMN3" s="346"/>
      <c r="NMO3" s="346"/>
      <c r="NMP3" s="346"/>
      <c r="NMQ3" s="346"/>
      <c r="NMR3" s="346"/>
      <c r="NMS3" s="346"/>
      <c r="NMT3" s="346"/>
      <c r="NMU3" s="346"/>
      <c r="NMV3" s="346"/>
      <c r="NMW3" s="346"/>
      <c r="NMX3" s="346"/>
      <c r="NMY3" s="346"/>
      <c r="NMZ3" s="346"/>
      <c r="NNA3" s="346"/>
      <c r="NNB3" s="346"/>
      <c r="NNC3" s="346"/>
      <c r="NND3" s="346"/>
      <c r="NNE3" s="346"/>
      <c r="NNF3" s="346"/>
      <c r="NNG3" s="346"/>
      <c r="NNH3" s="346"/>
      <c r="NNI3" s="346"/>
      <c r="NNJ3" s="346"/>
      <c r="NNK3" s="346"/>
      <c r="NNL3" s="346"/>
      <c r="NNM3" s="346"/>
      <c r="NNN3" s="346"/>
      <c r="NNO3" s="346"/>
      <c r="NNP3" s="346"/>
      <c r="NNQ3" s="346"/>
      <c r="NNR3" s="346"/>
      <c r="NNS3" s="346"/>
      <c r="NNT3" s="346"/>
      <c r="NNU3" s="346"/>
      <c r="NNV3" s="346"/>
      <c r="NNW3" s="346"/>
      <c r="NNX3" s="346"/>
      <c r="NNY3" s="346"/>
      <c r="NNZ3" s="346"/>
      <c r="NOA3" s="346"/>
      <c r="NOB3" s="346"/>
      <c r="NOC3" s="346"/>
      <c r="NOD3" s="346"/>
      <c r="NOE3" s="346"/>
      <c r="NOF3" s="346"/>
      <c r="NOG3" s="346"/>
      <c r="NOH3" s="346"/>
      <c r="NOI3" s="346"/>
      <c r="NOJ3" s="346"/>
      <c r="NOK3" s="346"/>
      <c r="NOL3" s="346"/>
      <c r="NOM3" s="346"/>
      <c r="NON3" s="346"/>
      <c r="NOO3" s="346"/>
      <c r="NOP3" s="346"/>
      <c r="NOQ3" s="346"/>
      <c r="NOR3" s="346"/>
      <c r="NOS3" s="346"/>
      <c r="NOT3" s="346"/>
      <c r="NOU3" s="346"/>
      <c r="NOV3" s="346"/>
      <c r="NOW3" s="346"/>
      <c r="NOX3" s="346"/>
      <c r="NOY3" s="346"/>
      <c r="NOZ3" s="346"/>
      <c r="NPA3" s="346"/>
      <c r="NPB3" s="346"/>
      <c r="NPC3" s="346"/>
      <c r="NPD3" s="346"/>
      <c r="NPE3" s="346"/>
      <c r="NPF3" s="346"/>
      <c r="NPG3" s="346"/>
      <c r="NPH3" s="346"/>
      <c r="NPI3" s="346"/>
      <c r="NPJ3" s="346"/>
      <c r="NPK3" s="346"/>
      <c r="NPL3" s="346"/>
      <c r="NPM3" s="346"/>
      <c r="NPN3" s="346"/>
      <c r="NPO3" s="346"/>
      <c r="NPP3" s="346"/>
      <c r="NPQ3" s="346"/>
      <c r="NPR3" s="346"/>
      <c r="NPS3" s="346"/>
      <c r="NPT3" s="346"/>
      <c r="NPU3" s="346"/>
      <c r="NPV3" s="346"/>
      <c r="NPW3" s="346"/>
      <c r="NPX3" s="346"/>
      <c r="NPY3" s="346"/>
      <c r="NPZ3" s="346"/>
      <c r="NQA3" s="346"/>
      <c r="NQB3" s="346"/>
      <c r="NQC3" s="346"/>
      <c r="NQD3" s="346"/>
      <c r="NQE3" s="346"/>
      <c r="NQF3" s="346"/>
      <c r="NQG3" s="346"/>
      <c r="NQH3" s="346"/>
      <c r="NQI3" s="346"/>
      <c r="NQJ3" s="346"/>
      <c r="NQK3" s="346"/>
      <c r="NQL3" s="346"/>
      <c r="NQM3" s="346"/>
      <c r="NQN3" s="346"/>
      <c r="NQO3" s="346"/>
      <c r="NQP3" s="346"/>
      <c r="NQQ3" s="346"/>
      <c r="NQR3" s="346"/>
      <c r="NQS3" s="346"/>
      <c r="NQT3" s="346"/>
      <c r="NQU3" s="346"/>
      <c r="NQV3" s="346"/>
      <c r="NQW3" s="346"/>
      <c r="NQX3" s="346"/>
      <c r="NQY3" s="346"/>
      <c r="NQZ3" s="346"/>
      <c r="NRA3" s="346"/>
      <c r="NRB3" s="346"/>
      <c r="NRC3" s="346"/>
      <c r="NRD3" s="346"/>
      <c r="NRE3" s="346"/>
      <c r="NRF3" s="346"/>
      <c r="NRG3" s="346"/>
      <c r="NRH3" s="346"/>
      <c r="NRI3" s="346"/>
      <c r="NRJ3" s="346"/>
      <c r="NRK3" s="346"/>
      <c r="NRL3" s="346"/>
      <c r="NRM3" s="346"/>
      <c r="NRN3" s="346"/>
      <c r="NRO3" s="346"/>
      <c r="NRP3" s="346"/>
      <c r="NRQ3" s="346"/>
      <c r="NRR3" s="346"/>
      <c r="NRS3" s="346"/>
      <c r="NRT3" s="346"/>
      <c r="NRU3" s="346"/>
      <c r="NRV3" s="346"/>
      <c r="NRW3" s="346"/>
      <c r="NRX3" s="346"/>
      <c r="NRY3" s="346"/>
      <c r="NRZ3" s="346"/>
      <c r="NSA3" s="346"/>
      <c r="NSB3" s="346"/>
      <c r="NSC3" s="346"/>
      <c r="NSD3" s="346"/>
      <c r="NSE3" s="346"/>
      <c r="NSF3" s="346"/>
      <c r="NSG3" s="346"/>
      <c r="NSH3" s="346"/>
      <c r="NSI3" s="346"/>
      <c r="NSJ3" s="346"/>
      <c r="NSK3" s="346"/>
      <c r="NSL3" s="346"/>
      <c r="NSM3" s="346"/>
      <c r="NSN3" s="346"/>
      <c r="NSO3" s="346"/>
      <c r="NSP3" s="346"/>
      <c r="NSQ3" s="346"/>
      <c r="NSR3" s="346"/>
      <c r="NSS3" s="346"/>
      <c r="NST3" s="346"/>
      <c r="NSU3" s="346"/>
      <c r="NSV3" s="346"/>
      <c r="NSW3" s="346"/>
      <c r="NSX3" s="346"/>
      <c r="NSY3" s="346"/>
      <c r="NSZ3" s="346"/>
      <c r="NTA3" s="346"/>
      <c r="NTB3" s="346"/>
      <c r="NTC3" s="346"/>
      <c r="NTD3" s="346"/>
      <c r="NTE3" s="346"/>
      <c r="NTF3" s="346"/>
      <c r="NTG3" s="346"/>
      <c r="NTH3" s="346"/>
      <c r="NTI3" s="346"/>
      <c r="NTJ3" s="346"/>
      <c r="NTK3" s="346"/>
      <c r="NTL3" s="346"/>
      <c r="NTM3" s="346"/>
      <c r="NTN3" s="346"/>
      <c r="NTO3" s="346"/>
      <c r="NTP3" s="346"/>
      <c r="NTQ3" s="346"/>
      <c r="NTR3" s="346"/>
      <c r="NTS3" s="346"/>
      <c r="NTT3" s="346"/>
      <c r="NTU3" s="346"/>
      <c r="NTV3" s="346"/>
      <c r="NTW3" s="346"/>
      <c r="NTX3" s="346"/>
      <c r="NTY3" s="346"/>
      <c r="NTZ3" s="346"/>
      <c r="NUA3" s="346"/>
      <c r="NUB3" s="346"/>
      <c r="NUC3" s="346"/>
      <c r="NUD3" s="346"/>
      <c r="NUE3" s="346"/>
      <c r="NUF3" s="346"/>
      <c r="NUG3" s="346"/>
      <c r="NUH3" s="346"/>
      <c r="NUI3" s="346"/>
      <c r="NUJ3" s="346"/>
      <c r="NUK3" s="346"/>
      <c r="NUL3" s="346"/>
      <c r="NUM3" s="346"/>
      <c r="NUN3" s="346"/>
      <c r="NUO3" s="346"/>
      <c r="NUP3" s="346"/>
      <c r="NUQ3" s="346"/>
      <c r="NUR3" s="346"/>
      <c r="NUS3" s="346"/>
      <c r="NUT3" s="346"/>
      <c r="NUU3" s="346"/>
      <c r="NUV3" s="346"/>
      <c r="NUW3" s="346"/>
      <c r="NUX3" s="346"/>
      <c r="NUY3" s="346"/>
      <c r="NUZ3" s="346"/>
      <c r="NVA3" s="346"/>
      <c r="NVB3" s="346"/>
      <c r="NVC3" s="346"/>
      <c r="NVD3" s="346"/>
      <c r="NVE3" s="346"/>
      <c r="NVF3" s="346"/>
      <c r="NVG3" s="346"/>
      <c r="NVH3" s="346"/>
      <c r="NVI3" s="346"/>
      <c r="NVJ3" s="346"/>
      <c r="NVK3" s="346"/>
      <c r="NVL3" s="346"/>
      <c r="NVM3" s="346"/>
      <c r="NVN3" s="346"/>
      <c r="NVO3" s="346"/>
      <c r="NVP3" s="346"/>
      <c r="NVQ3" s="346"/>
      <c r="NVR3" s="346"/>
      <c r="NVS3" s="346"/>
      <c r="NVT3" s="346"/>
      <c r="NVU3" s="346"/>
      <c r="NVV3" s="346"/>
      <c r="NVW3" s="346"/>
      <c r="NVX3" s="346"/>
      <c r="NVY3" s="346"/>
      <c r="NVZ3" s="346"/>
      <c r="NWA3" s="346"/>
      <c r="NWB3" s="346"/>
      <c r="NWC3" s="346"/>
      <c r="NWD3" s="346"/>
      <c r="NWE3" s="346"/>
      <c r="NWF3" s="346"/>
      <c r="NWG3" s="346"/>
      <c r="NWH3" s="346"/>
      <c r="NWI3" s="346"/>
      <c r="NWJ3" s="346"/>
      <c r="NWK3" s="346"/>
      <c r="NWL3" s="346"/>
      <c r="NWM3" s="346"/>
      <c r="NWN3" s="346"/>
      <c r="NWO3" s="346"/>
      <c r="NWP3" s="346"/>
      <c r="NWQ3" s="346"/>
      <c r="NWR3" s="346"/>
      <c r="NWS3" s="346"/>
      <c r="NWT3" s="346"/>
      <c r="NWU3" s="346"/>
      <c r="NWV3" s="346"/>
      <c r="NWW3" s="346"/>
      <c r="NWX3" s="346"/>
      <c r="NWY3" s="346"/>
      <c r="NWZ3" s="346"/>
      <c r="NXA3" s="346"/>
      <c r="NXB3" s="346"/>
      <c r="NXC3" s="346"/>
      <c r="NXD3" s="346"/>
      <c r="NXE3" s="346"/>
      <c r="NXF3" s="346"/>
      <c r="NXG3" s="346"/>
      <c r="NXH3" s="346"/>
      <c r="NXI3" s="346"/>
      <c r="NXJ3" s="346"/>
      <c r="NXK3" s="346"/>
      <c r="NXL3" s="346"/>
      <c r="NXM3" s="346"/>
      <c r="NXN3" s="346"/>
      <c r="NXO3" s="346"/>
      <c r="NXP3" s="346"/>
      <c r="NXQ3" s="346"/>
      <c r="NXR3" s="346"/>
      <c r="NXS3" s="346"/>
      <c r="NXT3" s="346"/>
      <c r="NXU3" s="346"/>
      <c r="NXV3" s="346"/>
      <c r="NXW3" s="346"/>
      <c r="NXX3" s="346"/>
      <c r="NXY3" s="346"/>
      <c r="NXZ3" s="346"/>
      <c r="NYA3" s="346"/>
      <c r="NYB3" s="346"/>
      <c r="NYC3" s="346"/>
      <c r="NYD3" s="346"/>
      <c r="NYE3" s="346"/>
      <c r="NYF3" s="346"/>
      <c r="NYG3" s="346"/>
      <c r="NYH3" s="346"/>
      <c r="NYI3" s="346"/>
      <c r="NYJ3" s="346"/>
      <c r="NYK3" s="346"/>
      <c r="NYL3" s="346"/>
      <c r="NYM3" s="346"/>
      <c r="NYN3" s="346"/>
      <c r="NYO3" s="346"/>
      <c r="NYP3" s="346"/>
      <c r="NYQ3" s="346"/>
      <c r="NYR3" s="346"/>
      <c r="NYS3" s="346"/>
      <c r="NYT3" s="346"/>
      <c r="NYU3" s="346"/>
      <c r="NYV3" s="346"/>
      <c r="NYW3" s="346"/>
      <c r="NYX3" s="346"/>
      <c r="NYY3" s="346"/>
      <c r="NYZ3" s="346"/>
      <c r="NZA3" s="346"/>
      <c r="NZB3" s="346"/>
      <c r="NZC3" s="346"/>
      <c r="NZD3" s="346"/>
      <c r="NZE3" s="346"/>
      <c r="NZF3" s="346"/>
      <c r="NZG3" s="346"/>
      <c r="NZH3" s="346"/>
      <c r="NZI3" s="346"/>
      <c r="NZJ3" s="346"/>
      <c r="NZK3" s="346"/>
      <c r="NZL3" s="346"/>
      <c r="NZM3" s="346"/>
      <c r="NZN3" s="346"/>
      <c r="NZO3" s="346"/>
      <c r="NZP3" s="346"/>
      <c r="NZQ3" s="346"/>
      <c r="NZR3" s="346"/>
      <c r="NZS3" s="346"/>
      <c r="NZT3" s="346"/>
      <c r="NZU3" s="346"/>
      <c r="NZV3" s="346"/>
      <c r="NZW3" s="346"/>
      <c r="NZX3" s="346"/>
      <c r="NZY3" s="346"/>
      <c r="NZZ3" s="346"/>
      <c r="OAA3" s="346"/>
      <c r="OAB3" s="346"/>
      <c r="OAC3" s="346"/>
      <c r="OAD3" s="346"/>
      <c r="OAE3" s="346"/>
      <c r="OAF3" s="346"/>
      <c r="OAG3" s="346"/>
      <c r="OAH3" s="346"/>
      <c r="OAI3" s="346"/>
      <c r="OAJ3" s="346"/>
      <c r="OAK3" s="346"/>
      <c r="OAL3" s="346"/>
      <c r="OAM3" s="346"/>
      <c r="OAN3" s="346"/>
      <c r="OAO3" s="346"/>
      <c r="OAP3" s="346"/>
      <c r="OAQ3" s="346"/>
      <c r="OAR3" s="346"/>
      <c r="OAS3" s="346"/>
      <c r="OAT3" s="346"/>
      <c r="OAU3" s="346"/>
      <c r="OAV3" s="346"/>
      <c r="OAW3" s="346"/>
      <c r="OAX3" s="346"/>
      <c r="OAY3" s="346"/>
      <c r="OAZ3" s="346"/>
      <c r="OBA3" s="346"/>
      <c r="OBB3" s="346"/>
      <c r="OBC3" s="346"/>
      <c r="OBD3" s="346"/>
      <c r="OBE3" s="346"/>
      <c r="OBF3" s="346"/>
      <c r="OBG3" s="346"/>
      <c r="OBH3" s="346"/>
      <c r="OBI3" s="346"/>
      <c r="OBJ3" s="346"/>
      <c r="OBK3" s="346"/>
      <c r="OBL3" s="346"/>
      <c r="OBM3" s="346"/>
      <c r="OBN3" s="346"/>
      <c r="OBO3" s="346"/>
      <c r="OBP3" s="346"/>
      <c r="OBQ3" s="346"/>
      <c r="OBR3" s="346"/>
      <c r="OBS3" s="346"/>
      <c r="OBT3" s="346"/>
      <c r="OBU3" s="346"/>
      <c r="OBV3" s="346"/>
      <c r="OBW3" s="346"/>
      <c r="OBX3" s="346"/>
      <c r="OBY3" s="346"/>
      <c r="OBZ3" s="346"/>
      <c r="OCA3" s="346"/>
      <c r="OCB3" s="346"/>
      <c r="OCC3" s="346"/>
      <c r="OCD3" s="346"/>
      <c r="OCE3" s="346"/>
      <c r="OCF3" s="346"/>
      <c r="OCG3" s="346"/>
      <c r="OCH3" s="346"/>
      <c r="OCI3" s="346"/>
      <c r="OCJ3" s="346"/>
      <c r="OCK3" s="346"/>
      <c r="OCL3" s="346"/>
      <c r="OCM3" s="346"/>
      <c r="OCN3" s="346"/>
      <c r="OCO3" s="346"/>
      <c r="OCP3" s="346"/>
      <c r="OCQ3" s="346"/>
      <c r="OCR3" s="346"/>
      <c r="OCS3" s="346"/>
      <c r="OCT3" s="346"/>
      <c r="OCU3" s="346"/>
      <c r="OCV3" s="346"/>
      <c r="OCW3" s="346"/>
      <c r="OCX3" s="346"/>
      <c r="OCY3" s="346"/>
      <c r="OCZ3" s="346"/>
      <c r="ODA3" s="346"/>
      <c r="ODB3" s="346"/>
      <c r="ODC3" s="346"/>
      <c r="ODD3" s="346"/>
      <c r="ODE3" s="346"/>
      <c r="ODF3" s="346"/>
      <c r="ODG3" s="346"/>
      <c r="ODH3" s="346"/>
      <c r="ODI3" s="346"/>
      <c r="ODJ3" s="346"/>
      <c r="ODK3" s="346"/>
      <c r="ODL3" s="346"/>
      <c r="ODM3" s="346"/>
      <c r="ODN3" s="346"/>
      <c r="ODO3" s="346"/>
      <c r="ODP3" s="346"/>
      <c r="ODQ3" s="346"/>
      <c r="ODR3" s="346"/>
      <c r="ODS3" s="346"/>
      <c r="ODT3" s="346"/>
      <c r="ODU3" s="346"/>
      <c r="ODV3" s="346"/>
      <c r="ODW3" s="346"/>
      <c r="ODX3" s="346"/>
      <c r="ODY3" s="346"/>
      <c r="ODZ3" s="346"/>
      <c r="OEA3" s="346"/>
      <c r="OEB3" s="346"/>
      <c r="OEC3" s="346"/>
      <c r="OED3" s="346"/>
      <c r="OEE3" s="346"/>
      <c r="OEF3" s="346"/>
      <c r="OEG3" s="346"/>
      <c r="OEH3" s="346"/>
      <c r="OEI3" s="346"/>
      <c r="OEJ3" s="346"/>
      <c r="OEK3" s="346"/>
      <c r="OEL3" s="346"/>
      <c r="OEM3" s="346"/>
      <c r="OEN3" s="346"/>
      <c r="OEO3" s="346"/>
      <c r="OEP3" s="346"/>
      <c r="OEQ3" s="346"/>
      <c r="OER3" s="346"/>
      <c r="OES3" s="346"/>
      <c r="OET3" s="346"/>
      <c r="OEU3" s="346"/>
      <c r="OEV3" s="346"/>
      <c r="OEW3" s="346"/>
      <c r="OEX3" s="346"/>
      <c r="OEY3" s="346"/>
      <c r="OEZ3" s="346"/>
      <c r="OFA3" s="346"/>
      <c r="OFB3" s="346"/>
      <c r="OFC3" s="346"/>
      <c r="OFD3" s="346"/>
      <c r="OFE3" s="346"/>
      <c r="OFF3" s="346"/>
      <c r="OFG3" s="346"/>
      <c r="OFH3" s="346"/>
      <c r="OFI3" s="346"/>
      <c r="OFJ3" s="346"/>
      <c r="OFK3" s="346"/>
      <c r="OFL3" s="346"/>
      <c r="OFM3" s="346"/>
      <c r="OFN3" s="346"/>
      <c r="OFO3" s="346"/>
      <c r="OFP3" s="346"/>
      <c r="OFQ3" s="346"/>
      <c r="OFR3" s="346"/>
      <c r="OFS3" s="346"/>
      <c r="OFT3" s="346"/>
      <c r="OFU3" s="346"/>
      <c r="OFV3" s="346"/>
      <c r="OFW3" s="346"/>
      <c r="OFX3" s="346"/>
      <c r="OFY3" s="346"/>
      <c r="OFZ3" s="346"/>
      <c r="OGA3" s="346"/>
      <c r="OGB3" s="346"/>
      <c r="OGC3" s="346"/>
      <c r="OGD3" s="346"/>
      <c r="OGE3" s="346"/>
      <c r="OGF3" s="346"/>
      <c r="OGG3" s="346"/>
      <c r="OGH3" s="346"/>
      <c r="OGI3" s="346"/>
      <c r="OGJ3" s="346"/>
      <c r="OGK3" s="346"/>
      <c r="OGL3" s="346"/>
      <c r="OGM3" s="346"/>
      <c r="OGN3" s="346"/>
      <c r="OGO3" s="346"/>
      <c r="OGP3" s="346"/>
      <c r="OGQ3" s="346"/>
      <c r="OGR3" s="346"/>
      <c r="OGS3" s="346"/>
      <c r="OGT3" s="346"/>
      <c r="OGU3" s="346"/>
      <c r="OGV3" s="346"/>
      <c r="OGW3" s="346"/>
      <c r="OGX3" s="346"/>
      <c r="OGY3" s="346"/>
      <c r="OGZ3" s="346"/>
      <c r="OHA3" s="346"/>
      <c r="OHB3" s="346"/>
      <c r="OHC3" s="346"/>
      <c r="OHD3" s="346"/>
      <c r="OHE3" s="346"/>
      <c r="OHF3" s="346"/>
      <c r="OHG3" s="346"/>
      <c r="OHH3" s="346"/>
      <c r="OHI3" s="346"/>
      <c r="OHJ3" s="346"/>
      <c r="OHK3" s="346"/>
      <c r="OHL3" s="346"/>
      <c r="OHM3" s="346"/>
      <c r="OHN3" s="346"/>
      <c r="OHO3" s="346"/>
      <c r="OHP3" s="346"/>
      <c r="OHQ3" s="346"/>
      <c r="OHR3" s="346"/>
      <c r="OHS3" s="346"/>
      <c r="OHT3" s="346"/>
      <c r="OHU3" s="346"/>
      <c r="OHV3" s="346"/>
      <c r="OHW3" s="346"/>
      <c r="OHX3" s="346"/>
      <c r="OHY3" s="346"/>
      <c r="OHZ3" s="346"/>
      <c r="OIA3" s="346"/>
      <c r="OIB3" s="346"/>
      <c r="OIC3" s="346"/>
      <c r="OID3" s="346"/>
      <c r="OIE3" s="346"/>
      <c r="OIF3" s="346"/>
      <c r="OIG3" s="346"/>
      <c r="OIH3" s="346"/>
      <c r="OII3" s="346"/>
      <c r="OIJ3" s="346"/>
      <c r="OIK3" s="346"/>
      <c r="OIL3" s="346"/>
      <c r="OIM3" s="346"/>
      <c r="OIN3" s="346"/>
      <c r="OIO3" s="346"/>
      <c r="OIP3" s="346"/>
      <c r="OIQ3" s="346"/>
      <c r="OIR3" s="346"/>
      <c r="OIS3" s="346"/>
      <c r="OIT3" s="346"/>
      <c r="OIU3" s="346"/>
      <c r="OIV3" s="346"/>
      <c r="OIW3" s="346"/>
      <c r="OIX3" s="346"/>
      <c r="OIY3" s="346"/>
      <c r="OIZ3" s="346"/>
      <c r="OJA3" s="346"/>
      <c r="OJB3" s="346"/>
      <c r="OJC3" s="346"/>
      <c r="OJD3" s="346"/>
      <c r="OJE3" s="346"/>
      <c r="OJF3" s="346"/>
      <c r="OJG3" s="346"/>
      <c r="OJH3" s="346"/>
      <c r="OJI3" s="346"/>
      <c r="OJJ3" s="346"/>
      <c r="OJK3" s="346"/>
      <c r="OJL3" s="346"/>
      <c r="OJM3" s="346"/>
      <c r="OJN3" s="346"/>
      <c r="OJO3" s="346"/>
      <c r="OJP3" s="346"/>
      <c r="OJQ3" s="346"/>
      <c r="OJR3" s="346"/>
      <c r="OJS3" s="346"/>
      <c r="OJT3" s="346"/>
      <c r="OJU3" s="346"/>
      <c r="OJV3" s="346"/>
      <c r="OJW3" s="346"/>
      <c r="OJX3" s="346"/>
      <c r="OJY3" s="346"/>
      <c r="OJZ3" s="346"/>
      <c r="OKA3" s="346"/>
      <c r="OKB3" s="346"/>
      <c r="OKC3" s="346"/>
      <c r="OKD3" s="346"/>
      <c r="OKE3" s="346"/>
      <c r="OKF3" s="346"/>
      <c r="OKG3" s="346"/>
      <c r="OKH3" s="346"/>
      <c r="OKI3" s="346"/>
      <c r="OKJ3" s="346"/>
      <c r="OKK3" s="346"/>
      <c r="OKL3" s="346"/>
      <c r="OKM3" s="346"/>
      <c r="OKN3" s="346"/>
      <c r="OKO3" s="346"/>
      <c r="OKP3" s="346"/>
      <c r="OKQ3" s="346"/>
      <c r="OKR3" s="346"/>
      <c r="OKS3" s="346"/>
      <c r="OKT3" s="346"/>
      <c r="OKU3" s="346"/>
      <c r="OKV3" s="346"/>
      <c r="OKW3" s="346"/>
      <c r="OKX3" s="346"/>
      <c r="OKY3" s="346"/>
      <c r="OKZ3" s="346"/>
      <c r="OLA3" s="346"/>
      <c r="OLB3" s="346"/>
      <c r="OLC3" s="346"/>
      <c r="OLD3" s="346"/>
      <c r="OLE3" s="346"/>
      <c r="OLF3" s="346"/>
      <c r="OLG3" s="346"/>
      <c r="OLH3" s="346"/>
      <c r="OLI3" s="346"/>
      <c r="OLJ3" s="346"/>
      <c r="OLK3" s="346"/>
      <c r="OLL3" s="346"/>
      <c r="OLM3" s="346"/>
      <c r="OLN3" s="346"/>
      <c r="OLO3" s="346"/>
      <c r="OLP3" s="346"/>
      <c r="OLQ3" s="346"/>
      <c r="OLR3" s="346"/>
      <c r="OLS3" s="346"/>
      <c r="OLT3" s="346"/>
      <c r="OLU3" s="346"/>
      <c r="OLV3" s="346"/>
      <c r="OLW3" s="346"/>
      <c r="OLX3" s="346"/>
      <c r="OLY3" s="346"/>
      <c r="OLZ3" s="346"/>
      <c r="OMA3" s="346"/>
      <c r="OMB3" s="346"/>
      <c r="OMC3" s="346"/>
      <c r="OMD3" s="346"/>
      <c r="OME3" s="346"/>
      <c r="OMF3" s="346"/>
      <c r="OMG3" s="346"/>
      <c r="OMH3" s="346"/>
      <c r="OMI3" s="346"/>
      <c r="OMJ3" s="346"/>
      <c r="OMK3" s="346"/>
      <c r="OML3" s="346"/>
      <c r="OMM3" s="346"/>
      <c r="OMN3" s="346"/>
      <c r="OMO3" s="346"/>
      <c r="OMP3" s="346"/>
      <c r="OMQ3" s="346"/>
      <c r="OMR3" s="346"/>
      <c r="OMS3" s="346"/>
      <c r="OMT3" s="346"/>
      <c r="OMU3" s="346"/>
      <c r="OMV3" s="346"/>
      <c r="OMW3" s="346"/>
      <c r="OMX3" s="346"/>
      <c r="OMY3" s="346"/>
      <c r="OMZ3" s="346"/>
      <c r="ONA3" s="346"/>
      <c r="ONB3" s="346"/>
      <c r="ONC3" s="346"/>
      <c r="OND3" s="346"/>
      <c r="ONE3" s="346"/>
      <c r="ONF3" s="346"/>
      <c r="ONG3" s="346"/>
      <c r="ONH3" s="346"/>
      <c r="ONI3" s="346"/>
      <c r="ONJ3" s="346"/>
      <c r="ONK3" s="346"/>
      <c r="ONL3" s="346"/>
      <c r="ONM3" s="346"/>
      <c r="ONN3" s="346"/>
      <c r="ONO3" s="346"/>
      <c r="ONP3" s="346"/>
      <c r="ONQ3" s="346"/>
      <c r="ONR3" s="346"/>
      <c r="ONS3" s="346"/>
      <c r="ONT3" s="346"/>
      <c r="ONU3" s="346"/>
      <c r="ONV3" s="346"/>
      <c r="ONW3" s="346"/>
      <c r="ONX3" s="346"/>
      <c r="ONY3" s="346"/>
      <c r="ONZ3" s="346"/>
      <c r="OOA3" s="346"/>
      <c r="OOB3" s="346"/>
      <c r="OOC3" s="346"/>
      <c r="OOD3" s="346"/>
      <c r="OOE3" s="346"/>
      <c r="OOF3" s="346"/>
      <c r="OOG3" s="346"/>
      <c r="OOH3" s="346"/>
      <c r="OOI3" s="346"/>
      <c r="OOJ3" s="346"/>
      <c r="OOK3" s="346"/>
      <c r="OOL3" s="346"/>
      <c r="OOM3" s="346"/>
      <c r="OON3" s="346"/>
      <c r="OOO3" s="346"/>
      <c r="OOP3" s="346"/>
      <c r="OOQ3" s="346"/>
      <c r="OOR3" s="346"/>
      <c r="OOS3" s="346"/>
      <c r="OOT3" s="346"/>
      <c r="OOU3" s="346"/>
      <c r="OOV3" s="346"/>
      <c r="OOW3" s="346"/>
      <c r="OOX3" s="346"/>
      <c r="OOY3" s="346"/>
      <c r="OOZ3" s="346"/>
      <c r="OPA3" s="346"/>
      <c r="OPB3" s="346"/>
      <c r="OPC3" s="346"/>
      <c r="OPD3" s="346"/>
      <c r="OPE3" s="346"/>
      <c r="OPF3" s="346"/>
      <c r="OPG3" s="346"/>
      <c r="OPH3" s="346"/>
      <c r="OPI3" s="346"/>
      <c r="OPJ3" s="346"/>
      <c r="OPK3" s="346"/>
      <c r="OPL3" s="346"/>
      <c r="OPM3" s="346"/>
      <c r="OPN3" s="346"/>
      <c r="OPO3" s="346"/>
      <c r="OPP3" s="346"/>
      <c r="OPQ3" s="346"/>
      <c r="OPR3" s="346"/>
      <c r="OPS3" s="346"/>
      <c r="OPT3" s="346"/>
      <c r="OPU3" s="346"/>
      <c r="OPV3" s="346"/>
      <c r="OPW3" s="346"/>
      <c r="OPX3" s="346"/>
      <c r="OPY3" s="346"/>
      <c r="OPZ3" s="346"/>
      <c r="OQA3" s="346"/>
      <c r="OQB3" s="346"/>
      <c r="OQC3" s="346"/>
      <c r="OQD3" s="346"/>
      <c r="OQE3" s="346"/>
      <c r="OQF3" s="346"/>
      <c r="OQG3" s="346"/>
      <c r="OQH3" s="346"/>
      <c r="OQI3" s="346"/>
      <c r="OQJ3" s="346"/>
      <c r="OQK3" s="346"/>
      <c r="OQL3" s="346"/>
      <c r="OQM3" s="346"/>
      <c r="OQN3" s="346"/>
      <c r="OQO3" s="346"/>
      <c r="OQP3" s="346"/>
      <c r="OQQ3" s="346"/>
      <c r="OQR3" s="346"/>
      <c r="OQS3" s="346"/>
      <c r="OQT3" s="346"/>
      <c r="OQU3" s="346"/>
      <c r="OQV3" s="346"/>
      <c r="OQW3" s="346"/>
      <c r="OQX3" s="346"/>
      <c r="OQY3" s="346"/>
      <c r="OQZ3" s="346"/>
      <c r="ORA3" s="346"/>
      <c r="ORB3" s="346"/>
      <c r="ORC3" s="346"/>
      <c r="ORD3" s="346"/>
      <c r="ORE3" s="346"/>
      <c r="ORF3" s="346"/>
      <c r="ORG3" s="346"/>
      <c r="ORH3" s="346"/>
      <c r="ORI3" s="346"/>
      <c r="ORJ3" s="346"/>
      <c r="ORK3" s="346"/>
      <c r="ORL3" s="346"/>
      <c r="ORM3" s="346"/>
      <c r="ORN3" s="346"/>
      <c r="ORO3" s="346"/>
      <c r="ORP3" s="346"/>
      <c r="ORQ3" s="346"/>
      <c r="ORR3" s="346"/>
      <c r="ORS3" s="346"/>
      <c r="ORT3" s="346"/>
      <c r="ORU3" s="346"/>
      <c r="ORV3" s="346"/>
      <c r="ORW3" s="346"/>
      <c r="ORX3" s="346"/>
      <c r="ORY3" s="346"/>
      <c r="ORZ3" s="346"/>
      <c r="OSA3" s="346"/>
      <c r="OSB3" s="346"/>
      <c r="OSC3" s="346"/>
      <c r="OSD3" s="346"/>
      <c r="OSE3" s="346"/>
      <c r="OSF3" s="346"/>
      <c r="OSG3" s="346"/>
      <c r="OSH3" s="346"/>
      <c r="OSI3" s="346"/>
      <c r="OSJ3" s="346"/>
      <c r="OSK3" s="346"/>
      <c r="OSL3" s="346"/>
      <c r="OSM3" s="346"/>
      <c r="OSN3" s="346"/>
      <c r="OSO3" s="346"/>
      <c r="OSP3" s="346"/>
      <c r="OSQ3" s="346"/>
      <c r="OSR3" s="346"/>
      <c r="OSS3" s="346"/>
      <c r="OST3" s="346"/>
      <c r="OSU3" s="346"/>
      <c r="OSV3" s="346"/>
      <c r="OSW3" s="346"/>
      <c r="OSX3" s="346"/>
      <c r="OSY3" s="346"/>
      <c r="OSZ3" s="346"/>
      <c r="OTA3" s="346"/>
      <c r="OTB3" s="346"/>
      <c r="OTC3" s="346"/>
      <c r="OTD3" s="346"/>
      <c r="OTE3" s="346"/>
      <c r="OTF3" s="346"/>
      <c r="OTG3" s="346"/>
      <c r="OTH3" s="346"/>
      <c r="OTI3" s="346"/>
      <c r="OTJ3" s="346"/>
      <c r="OTK3" s="346"/>
      <c r="OTL3" s="346"/>
      <c r="OTM3" s="346"/>
      <c r="OTN3" s="346"/>
      <c r="OTO3" s="346"/>
      <c r="OTP3" s="346"/>
      <c r="OTQ3" s="346"/>
      <c r="OTR3" s="346"/>
      <c r="OTS3" s="346"/>
      <c r="OTT3" s="346"/>
      <c r="OTU3" s="346"/>
      <c r="OTV3" s="346"/>
      <c r="OTW3" s="346"/>
      <c r="OTX3" s="346"/>
      <c r="OTY3" s="346"/>
      <c r="OTZ3" s="346"/>
      <c r="OUA3" s="346"/>
      <c r="OUB3" s="346"/>
      <c r="OUC3" s="346"/>
      <c r="OUD3" s="346"/>
      <c r="OUE3" s="346"/>
      <c r="OUF3" s="346"/>
      <c r="OUG3" s="346"/>
      <c r="OUH3" s="346"/>
      <c r="OUI3" s="346"/>
      <c r="OUJ3" s="346"/>
      <c r="OUK3" s="346"/>
      <c r="OUL3" s="346"/>
      <c r="OUM3" s="346"/>
      <c r="OUN3" s="346"/>
      <c r="OUO3" s="346"/>
      <c r="OUP3" s="346"/>
      <c r="OUQ3" s="346"/>
      <c r="OUR3" s="346"/>
      <c r="OUS3" s="346"/>
      <c r="OUT3" s="346"/>
      <c r="OUU3" s="346"/>
      <c r="OUV3" s="346"/>
      <c r="OUW3" s="346"/>
      <c r="OUX3" s="346"/>
      <c r="OUY3" s="346"/>
      <c r="OUZ3" s="346"/>
      <c r="OVA3" s="346"/>
      <c r="OVB3" s="346"/>
      <c r="OVC3" s="346"/>
      <c r="OVD3" s="346"/>
      <c r="OVE3" s="346"/>
      <c r="OVF3" s="346"/>
      <c r="OVG3" s="346"/>
      <c r="OVH3" s="346"/>
      <c r="OVI3" s="346"/>
      <c r="OVJ3" s="346"/>
      <c r="OVK3" s="346"/>
      <c r="OVL3" s="346"/>
      <c r="OVM3" s="346"/>
      <c r="OVN3" s="346"/>
      <c r="OVO3" s="346"/>
      <c r="OVP3" s="346"/>
      <c r="OVQ3" s="346"/>
      <c r="OVR3" s="346"/>
      <c r="OVS3" s="346"/>
      <c r="OVT3" s="346"/>
      <c r="OVU3" s="346"/>
      <c r="OVV3" s="346"/>
      <c r="OVW3" s="346"/>
      <c r="OVX3" s="346"/>
      <c r="OVY3" s="346"/>
      <c r="OVZ3" s="346"/>
      <c r="OWA3" s="346"/>
      <c r="OWB3" s="346"/>
      <c r="OWC3" s="346"/>
      <c r="OWD3" s="346"/>
      <c r="OWE3" s="346"/>
      <c r="OWF3" s="346"/>
      <c r="OWG3" s="346"/>
      <c r="OWH3" s="346"/>
      <c r="OWI3" s="346"/>
      <c r="OWJ3" s="346"/>
      <c r="OWK3" s="346"/>
      <c r="OWL3" s="346"/>
      <c r="OWM3" s="346"/>
      <c r="OWN3" s="346"/>
      <c r="OWO3" s="346"/>
      <c r="OWP3" s="346"/>
      <c r="OWQ3" s="346"/>
      <c r="OWR3" s="346"/>
      <c r="OWS3" s="346"/>
      <c r="OWT3" s="346"/>
      <c r="OWU3" s="346"/>
      <c r="OWV3" s="346"/>
      <c r="OWW3" s="346"/>
      <c r="OWX3" s="346"/>
      <c r="OWY3" s="346"/>
      <c r="OWZ3" s="346"/>
      <c r="OXA3" s="346"/>
      <c r="OXB3" s="346"/>
      <c r="OXC3" s="346"/>
      <c r="OXD3" s="346"/>
      <c r="OXE3" s="346"/>
      <c r="OXF3" s="346"/>
      <c r="OXG3" s="346"/>
      <c r="OXH3" s="346"/>
      <c r="OXI3" s="346"/>
      <c r="OXJ3" s="346"/>
      <c r="OXK3" s="346"/>
      <c r="OXL3" s="346"/>
      <c r="OXM3" s="346"/>
      <c r="OXN3" s="346"/>
      <c r="OXO3" s="346"/>
      <c r="OXP3" s="346"/>
      <c r="OXQ3" s="346"/>
      <c r="OXR3" s="346"/>
      <c r="OXS3" s="346"/>
      <c r="OXT3" s="346"/>
      <c r="OXU3" s="346"/>
      <c r="OXV3" s="346"/>
      <c r="OXW3" s="346"/>
      <c r="OXX3" s="346"/>
      <c r="OXY3" s="346"/>
      <c r="OXZ3" s="346"/>
      <c r="OYA3" s="346"/>
      <c r="OYB3" s="346"/>
      <c r="OYC3" s="346"/>
      <c r="OYD3" s="346"/>
      <c r="OYE3" s="346"/>
      <c r="OYF3" s="346"/>
      <c r="OYG3" s="346"/>
      <c r="OYH3" s="346"/>
      <c r="OYI3" s="346"/>
      <c r="OYJ3" s="346"/>
      <c r="OYK3" s="346"/>
      <c r="OYL3" s="346"/>
      <c r="OYM3" s="346"/>
      <c r="OYN3" s="346"/>
      <c r="OYO3" s="346"/>
      <c r="OYP3" s="346"/>
      <c r="OYQ3" s="346"/>
      <c r="OYR3" s="346"/>
      <c r="OYS3" s="346"/>
      <c r="OYT3" s="346"/>
      <c r="OYU3" s="346"/>
      <c r="OYV3" s="346"/>
      <c r="OYW3" s="346"/>
      <c r="OYX3" s="346"/>
      <c r="OYY3" s="346"/>
      <c r="OYZ3" s="346"/>
      <c r="OZA3" s="346"/>
      <c r="OZB3" s="346"/>
      <c r="OZC3" s="346"/>
      <c r="OZD3" s="346"/>
      <c r="OZE3" s="346"/>
      <c r="OZF3" s="346"/>
      <c r="OZG3" s="346"/>
      <c r="OZH3" s="346"/>
      <c r="OZI3" s="346"/>
      <c r="OZJ3" s="346"/>
      <c r="OZK3" s="346"/>
      <c r="OZL3" s="346"/>
      <c r="OZM3" s="346"/>
      <c r="OZN3" s="346"/>
      <c r="OZO3" s="346"/>
      <c r="OZP3" s="346"/>
      <c r="OZQ3" s="346"/>
      <c r="OZR3" s="346"/>
      <c r="OZS3" s="346"/>
      <c r="OZT3" s="346"/>
      <c r="OZU3" s="346"/>
      <c r="OZV3" s="346"/>
      <c r="OZW3" s="346"/>
      <c r="OZX3" s="346"/>
      <c r="OZY3" s="346"/>
      <c r="OZZ3" s="346"/>
      <c r="PAA3" s="346"/>
      <c r="PAB3" s="346"/>
      <c r="PAC3" s="346"/>
      <c r="PAD3" s="346"/>
      <c r="PAE3" s="346"/>
      <c r="PAF3" s="346"/>
      <c r="PAG3" s="346"/>
      <c r="PAH3" s="346"/>
      <c r="PAI3" s="346"/>
      <c r="PAJ3" s="346"/>
      <c r="PAK3" s="346"/>
      <c r="PAL3" s="346"/>
      <c r="PAM3" s="346"/>
      <c r="PAN3" s="346"/>
      <c r="PAO3" s="346"/>
      <c r="PAP3" s="346"/>
      <c r="PAQ3" s="346"/>
      <c r="PAR3" s="346"/>
      <c r="PAS3" s="346"/>
      <c r="PAT3" s="346"/>
      <c r="PAU3" s="346"/>
      <c r="PAV3" s="346"/>
      <c r="PAW3" s="346"/>
      <c r="PAX3" s="346"/>
      <c r="PAY3" s="346"/>
      <c r="PAZ3" s="346"/>
      <c r="PBA3" s="346"/>
      <c r="PBB3" s="346"/>
      <c r="PBC3" s="346"/>
      <c r="PBD3" s="346"/>
      <c r="PBE3" s="346"/>
      <c r="PBF3" s="346"/>
      <c r="PBG3" s="346"/>
      <c r="PBH3" s="346"/>
      <c r="PBI3" s="346"/>
      <c r="PBJ3" s="346"/>
      <c r="PBK3" s="346"/>
      <c r="PBL3" s="346"/>
      <c r="PBM3" s="346"/>
      <c r="PBN3" s="346"/>
      <c r="PBO3" s="346"/>
      <c r="PBP3" s="346"/>
      <c r="PBQ3" s="346"/>
      <c r="PBR3" s="346"/>
      <c r="PBS3" s="346"/>
      <c r="PBT3" s="346"/>
      <c r="PBU3" s="346"/>
      <c r="PBV3" s="346"/>
      <c r="PBW3" s="346"/>
      <c r="PBX3" s="346"/>
      <c r="PBY3" s="346"/>
      <c r="PBZ3" s="346"/>
      <c r="PCA3" s="346"/>
      <c r="PCB3" s="346"/>
      <c r="PCC3" s="346"/>
      <c r="PCD3" s="346"/>
      <c r="PCE3" s="346"/>
      <c r="PCF3" s="346"/>
      <c r="PCG3" s="346"/>
      <c r="PCH3" s="346"/>
      <c r="PCI3" s="346"/>
      <c r="PCJ3" s="346"/>
      <c r="PCK3" s="346"/>
      <c r="PCL3" s="346"/>
      <c r="PCM3" s="346"/>
      <c r="PCN3" s="346"/>
      <c r="PCO3" s="346"/>
      <c r="PCP3" s="346"/>
      <c r="PCQ3" s="346"/>
      <c r="PCR3" s="346"/>
      <c r="PCS3" s="346"/>
      <c r="PCT3" s="346"/>
      <c r="PCU3" s="346"/>
      <c r="PCV3" s="346"/>
      <c r="PCW3" s="346"/>
      <c r="PCX3" s="346"/>
      <c r="PCY3" s="346"/>
      <c r="PCZ3" s="346"/>
      <c r="PDA3" s="346"/>
      <c r="PDB3" s="346"/>
      <c r="PDC3" s="346"/>
      <c r="PDD3" s="346"/>
      <c r="PDE3" s="346"/>
      <c r="PDF3" s="346"/>
      <c r="PDG3" s="346"/>
      <c r="PDH3" s="346"/>
      <c r="PDI3" s="346"/>
      <c r="PDJ3" s="346"/>
      <c r="PDK3" s="346"/>
      <c r="PDL3" s="346"/>
      <c r="PDM3" s="346"/>
      <c r="PDN3" s="346"/>
      <c r="PDO3" s="346"/>
      <c r="PDP3" s="346"/>
      <c r="PDQ3" s="346"/>
      <c r="PDR3" s="346"/>
      <c r="PDS3" s="346"/>
      <c r="PDT3" s="346"/>
      <c r="PDU3" s="346"/>
      <c r="PDV3" s="346"/>
      <c r="PDW3" s="346"/>
      <c r="PDX3" s="346"/>
      <c r="PDY3" s="346"/>
      <c r="PDZ3" s="346"/>
      <c r="PEA3" s="346"/>
      <c r="PEB3" s="346"/>
      <c r="PEC3" s="346"/>
      <c r="PED3" s="346"/>
      <c r="PEE3" s="346"/>
      <c r="PEF3" s="346"/>
      <c r="PEG3" s="346"/>
      <c r="PEH3" s="346"/>
      <c r="PEI3" s="346"/>
      <c r="PEJ3" s="346"/>
      <c r="PEK3" s="346"/>
      <c r="PEL3" s="346"/>
      <c r="PEM3" s="346"/>
      <c r="PEN3" s="346"/>
      <c r="PEO3" s="346"/>
      <c r="PEP3" s="346"/>
      <c r="PEQ3" s="346"/>
      <c r="PER3" s="346"/>
      <c r="PES3" s="346"/>
      <c r="PET3" s="346"/>
      <c r="PEU3" s="346"/>
      <c r="PEV3" s="346"/>
      <c r="PEW3" s="346"/>
      <c r="PEX3" s="346"/>
      <c r="PEY3" s="346"/>
      <c r="PEZ3" s="346"/>
      <c r="PFA3" s="346"/>
      <c r="PFB3" s="346"/>
      <c r="PFC3" s="346"/>
      <c r="PFD3" s="346"/>
      <c r="PFE3" s="346"/>
      <c r="PFF3" s="346"/>
      <c r="PFG3" s="346"/>
      <c r="PFH3" s="346"/>
      <c r="PFI3" s="346"/>
      <c r="PFJ3" s="346"/>
      <c r="PFK3" s="346"/>
      <c r="PFL3" s="346"/>
      <c r="PFM3" s="346"/>
      <c r="PFN3" s="346"/>
      <c r="PFO3" s="346"/>
      <c r="PFP3" s="346"/>
      <c r="PFQ3" s="346"/>
      <c r="PFR3" s="346"/>
      <c r="PFS3" s="346"/>
      <c r="PFT3" s="346"/>
      <c r="PFU3" s="346"/>
      <c r="PFV3" s="346"/>
      <c r="PFW3" s="346"/>
      <c r="PFX3" s="346"/>
      <c r="PFY3" s="346"/>
      <c r="PFZ3" s="346"/>
      <c r="PGA3" s="346"/>
      <c r="PGB3" s="346"/>
      <c r="PGC3" s="346"/>
      <c r="PGD3" s="346"/>
      <c r="PGE3" s="346"/>
      <c r="PGF3" s="346"/>
      <c r="PGG3" s="346"/>
      <c r="PGH3" s="346"/>
      <c r="PGI3" s="346"/>
      <c r="PGJ3" s="346"/>
      <c r="PGK3" s="346"/>
      <c r="PGL3" s="346"/>
      <c r="PGM3" s="346"/>
      <c r="PGN3" s="346"/>
      <c r="PGO3" s="346"/>
      <c r="PGP3" s="346"/>
      <c r="PGQ3" s="346"/>
      <c r="PGR3" s="346"/>
      <c r="PGS3" s="346"/>
      <c r="PGT3" s="346"/>
      <c r="PGU3" s="346"/>
      <c r="PGV3" s="346"/>
      <c r="PGW3" s="346"/>
      <c r="PGX3" s="346"/>
      <c r="PGY3" s="346"/>
      <c r="PGZ3" s="346"/>
      <c r="PHA3" s="346"/>
      <c r="PHB3" s="346"/>
      <c r="PHC3" s="346"/>
      <c r="PHD3" s="346"/>
      <c r="PHE3" s="346"/>
      <c r="PHF3" s="346"/>
      <c r="PHG3" s="346"/>
      <c r="PHH3" s="346"/>
      <c r="PHI3" s="346"/>
      <c r="PHJ3" s="346"/>
      <c r="PHK3" s="346"/>
      <c r="PHL3" s="346"/>
      <c r="PHM3" s="346"/>
      <c r="PHN3" s="346"/>
      <c r="PHO3" s="346"/>
      <c r="PHP3" s="346"/>
      <c r="PHQ3" s="346"/>
      <c r="PHR3" s="346"/>
      <c r="PHS3" s="346"/>
      <c r="PHT3" s="346"/>
      <c r="PHU3" s="346"/>
      <c r="PHV3" s="346"/>
      <c r="PHW3" s="346"/>
      <c r="PHX3" s="346"/>
      <c r="PHY3" s="346"/>
      <c r="PHZ3" s="346"/>
      <c r="PIA3" s="346"/>
      <c r="PIB3" s="346"/>
      <c r="PIC3" s="346"/>
      <c r="PID3" s="346"/>
      <c r="PIE3" s="346"/>
      <c r="PIF3" s="346"/>
      <c r="PIG3" s="346"/>
      <c r="PIH3" s="346"/>
      <c r="PII3" s="346"/>
      <c r="PIJ3" s="346"/>
      <c r="PIK3" s="346"/>
      <c r="PIL3" s="346"/>
      <c r="PIM3" s="346"/>
      <c r="PIN3" s="346"/>
      <c r="PIO3" s="346"/>
      <c r="PIP3" s="346"/>
      <c r="PIQ3" s="346"/>
      <c r="PIR3" s="346"/>
      <c r="PIS3" s="346"/>
      <c r="PIT3" s="346"/>
      <c r="PIU3" s="346"/>
      <c r="PIV3" s="346"/>
      <c r="PIW3" s="346"/>
      <c r="PIX3" s="346"/>
      <c r="PIY3" s="346"/>
      <c r="PIZ3" s="346"/>
      <c r="PJA3" s="346"/>
      <c r="PJB3" s="346"/>
      <c r="PJC3" s="346"/>
      <c r="PJD3" s="346"/>
      <c r="PJE3" s="346"/>
      <c r="PJF3" s="346"/>
      <c r="PJG3" s="346"/>
      <c r="PJH3" s="346"/>
      <c r="PJI3" s="346"/>
      <c r="PJJ3" s="346"/>
      <c r="PJK3" s="346"/>
      <c r="PJL3" s="346"/>
      <c r="PJM3" s="346"/>
      <c r="PJN3" s="346"/>
      <c r="PJO3" s="346"/>
      <c r="PJP3" s="346"/>
      <c r="PJQ3" s="346"/>
      <c r="PJR3" s="346"/>
      <c r="PJS3" s="346"/>
      <c r="PJT3" s="346"/>
      <c r="PJU3" s="346"/>
      <c r="PJV3" s="346"/>
      <c r="PJW3" s="346"/>
      <c r="PJX3" s="346"/>
      <c r="PJY3" s="346"/>
      <c r="PJZ3" s="346"/>
      <c r="PKA3" s="346"/>
      <c r="PKB3" s="346"/>
      <c r="PKC3" s="346"/>
      <c r="PKD3" s="346"/>
      <c r="PKE3" s="346"/>
      <c r="PKF3" s="346"/>
      <c r="PKG3" s="346"/>
      <c r="PKH3" s="346"/>
      <c r="PKI3" s="346"/>
      <c r="PKJ3" s="346"/>
      <c r="PKK3" s="346"/>
      <c r="PKL3" s="346"/>
      <c r="PKM3" s="346"/>
      <c r="PKN3" s="346"/>
      <c r="PKO3" s="346"/>
      <c r="PKP3" s="346"/>
      <c r="PKQ3" s="346"/>
      <c r="PKR3" s="346"/>
      <c r="PKS3" s="346"/>
      <c r="PKT3" s="346"/>
      <c r="PKU3" s="346"/>
      <c r="PKV3" s="346"/>
      <c r="PKW3" s="346"/>
      <c r="PKX3" s="346"/>
      <c r="PKY3" s="346"/>
      <c r="PKZ3" s="346"/>
      <c r="PLA3" s="346"/>
      <c r="PLB3" s="346"/>
      <c r="PLC3" s="346"/>
      <c r="PLD3" s="346"/>
      <c r="PLE3" s="346"/>
      <c r="PLF3" s="346"/>
      <c r="PLG3" s="346"/>
      <c r="PLH3" s="346"/>
      <c r="PLI3" s="346"/>
      <c r="PLJ3" s="346"/>
      <c r="PLK3" s="346"/>
      <c r="PLL3" s="346"/>
      <c r="PLM3" s="346"/>
      <c r="PLN3" s="346"/>
      <c r="PLO3" s="346"/>
      <c r="PLP3" s="346"/>
      <c r="PLQ3" s="346"/>
      <c r="PLR3" s="346"/>
      <c r="PLS3" s="346"/>
      <c r="PLT3" s="346"/>
      <c r="PLU3" s="346"/>
      <c r="PLV3" s="346"/>
      <c r="PLW3" s="346"/>
      <c r="PLX3" s="346"/>
      <c r="PLY3" s="346"/>
      <c r="PLZ3" s="346"/>
      <c r="PMA3" s="346"/>
      <c r="PMB3" s="346"/>
      <c r="PMC3" s="346"/>
      <c r="PMD3" s="346"/>
      <c r="PME3" s="346"/>
      <c r="PMF3" s="346"/>
      <c r="PMG3" s="346"/>
      <c r="PMH3" s="346"/>
      <c r="PMI3" s="346"/>
      <c r="PMJ3" s="346"/>
      <c r="PMK3" s="346"/>
      <c r="PML3" s="346"/>
      <c r="PMM3" s="346"/>
      <c r="PMN3" s="346"/>
      <c r="PMO3" s="346"/>
      <c r="PMP3" s="346"/>
      <c r="PMQ3" s="346"/>
      <c r="PMR3" s="346"/>
      <c r="PMS3" s="346"/>
      <c r="PMT3" s="346"/>
      <c r="PMU3" s="346"/>
      <c r="PMV3" s="346"/>
      <c r="PMW3" s="346"/>
      <c r="PMX3" s="346"/>
      <c r="PMY3" s="346"/>
      <c r="PMZ3" s="346"/>
      <c r="PNA3" s="346"/>
      <c r="PNB3" s="346"/>
      <c r="PNC3" s="346"/>
      <c r="PND3" s="346"/>
      <c r="PNE3" s="346"/>
      <c r="PNF3" s="346"/>
      <c r="PNG3" s="346"/>
      <c r="PNH3" s="346"/>
      <c r="PNI3" s="346"/>
      <c r="PNJ3" s="346"/>
      <c r="PNK3" s="346"/>
      <c r="PNL3" s="346"/>
      <c r="PNM3" s="346"/>
      <c r="PNN3" s="346"/>
      <c r="PNO3" s="346"/>
      <c r="PNP3" s="346"/>
      <c r="PNQ3" s="346"/>
      <c r="PNR3" s="346"/>
      <c r="PNS3" s="346"/>
      <c r="PNT3" s="346"/>
      <c r="PNU3" s="346"/>
      <c r="PNV3" s="346"/>
      <c r="PNW3" s="346"/>
      <c r="PNX3" s="346"/>
      <c r="PNY3" s="346"/>
      <c r="PNZ3" s="346"/>
      <c r="POA3" s="346"/>
      <c r="POB3" s="346"/>
      <c r="POC3" s="346"/>
      <c r="POD3" s="346"/>
      <c r="POE3" s="346"/>
      <c r="POF3" s="346"/>
      <c r="POG3" s="346"/>
      <c r="POH3" s="346"/>
      <c r="POI3" s="346"/>
      <c r="POJ3" s="346"/>
      <c r="POK3" s="346"/>
      <c r="POL3" s="346"/>
      <c r="POM3" s="346"/>
      <c r="PON3" s="346"/>
      <c r="POO3" s="346"/>
      <c r="POP3" s="346"/>
      <c r="POQ3" s="346"/>
      <c r="POR3" s="346"/>
      <c r="POS3" s="346"/>
      <c r="POT3" s="346"/>
      <c r="POU3" s="346"/>
      <c r="POV3" s="346"/>
      <c r="POW3" s="346"/>
      <c r="POX3" s="346"/>
      <c r="POY3" s="346"/>
      <c r="POZ3" s="346"/>
      <c r="PPA3" s="346"/>
      <c r="PPB3" s="346"/>
      <c r="PPC3" s="346"/>
      <c r="PPD3" s="346"/>
      <c r="PPE3" s="346"/>
      <c r="PPF3" s="346"/>
      <c r="PPG3" s="346"/>
      <c r="PPH3" s="346"/>
      <c r="PPI3" s="346"/>
      <c r="PPJ3" s="346"/>
      <c r="PPK3" s="346"/>
      <c r="PPL3" s="346"/>
      <c r="PPM3" s="346"/>
      <c r="PPN3" s="346"/>
      <c r="PPO3" s="346"/>
      <c r="PPP3" s="346"/>
      <c r="PPQ3" s="346"/>
      <c r="PPR3" s="346"/>
      <c r="PPS3" s="346"/>
      <c r="PPT3" s="346"/>
      <c r="PPU3" s="346"/>
      <c r="PPV3" s="346"/>
      <c r="PPW3" s="346"/>
      <c r="PPX3" s="346"/>
      <c r="PPY3" s="346"/>
      <c r="PPZ3" s="346"/>
      <c r="PQA3" s="346"/>
      <c r="PQB3" s="346"/>
      <c r="PQC3" s="346"/>
      <c r="PQD3" s="346"/>
      <c r="PQE3" s="346"/>
      <c r="PQF3" s="346"/>
      <c r="PQG3" s="346"/>
      <c r="PQH3" s="346"/>
      <c r="PQI3" s="346"/>
      <c r="PQJ3" s="346"/>
      <c r="PQK3" s="346"/>
      <c r="PQL3" s="346"/>
      <c r="PQM3" s="346"/>
      <c r="PQN3" s="346"/>
      <c r="PQO3" s="346"/>
      <c r="PQP3" s="346"/>
      <c r="PQQ3" s="346"/>
      <c r="PQR3" s="346"/>
      <c r="PQS3" s="346"/>
      <c r="PQT3" s="346"/>
      <c r="PQU3" s="346"/>
      <c r="PQV3" s="346"/>
      <c r="PQW3" s="346"/>
      <c r="PQX3" s="346"/>
      <c r="PQY3" s="346"/>
      <c r="PQZ3" s="346"/>
      <c r="PRA3" s="346"/>
      <c r="PRB3" s="346"/>
      <c r="PRC3" s="346"/>
      <c r="PRD3" s="346"/>
      <c r="PRE3" s="346"/>
      <c r="PRF3" s="346"/>
      <c r="PRG3" s="346"/>
      <c r="PRH3" s="346"/>
      <c r="PRI3" s="346"/>
      <c r="PRJ3" s="346"/>
      <c r="PRK3" s="346"/>
      <c r="PRL3" s="346"/>
      <c r="PRM3" s="346"/>
      <c r="PRN3" s="346"/>
      <c r="PRO3" s="346"/>
      <c r="PRP3" s="346"/>
      <c r="PRQ3" s="346"/>
      <c r="PRR3" s="346"/>
      <c r="PRS3" s="346"/>
      <c r="PRT3" s="346"/>
      <c r="PRU3" s="346"/>
      <c r="PRV3" s="346"/>
      <c r="PRW3" s="346"/>
      <c r="PRX3" s="346"/>
      <c r="PRY3" s="346"/>
      <c r="PRZ3" s="346"/>
      <c r="PSA3" s="346"/>
      <c r="PSB3" s="346"/>
      <c r="PSC3" s="346"/>
      <c r="PSD3" s="346"/>
      <c r="PSE3" s="346"/>
      <c r="PSF3" s="346"/>
      <c r="PSG3" s="346"/>
      <c r="PSH3" s="346"/>
      <c r="PSI3" s="346"/>
      <c r="PSJ3" s="346"/>
      <c r="PSK3" s="346"/>
      <c r="PSL3" s="346"/>
      <c r="PSM3" s="346"/>
      <c r="PSN3" s="346"/>
      <c r="PSO3" s="346"/>
      <c r="PSP3" s="346"/>
      <c r="PSQ3" s="346"/>
      <c r="PSR3" s="346"/>
      <c r="PSS3" s="346"/>
      <c r="PST3" s="346"/>
      <c r="PSU3" s="346"/>
      <c r="PSV3" s="346"/>
      <c r="PSW3" s="346"/>
      <c r="PSX3" s="346"/>
      <c r="PSY3" s="346"/>
      <c r="PSZ3" s="346"/>
      <c r="PTA3" s="346"/>
      <c r="PTB3" s="346"/>
      <c r="PTC3" s="346"/>
      <c r="PTD3" s="346"/>
      <c r="PTE3" s="346"/>
      <c r="PTF3" s="346"/>
      <c r="PTG3" s="346"/>
      <c r="PTH3" s="346"/>
      <c r="PTI3" s="346"/>
      <c r="PTJ3" s="346"/>
      <c r="PTK3" s="346"/>
      <c r="PTL3" s="346"/>
      <c r="PTM3" s="346"/>
      <c r="PTN3" s="346"/>
      <c r="PTO3" s="346"/>
      <c r="PTP3" s="346"/>
      <c r="PTQ3" s="346"/>
      <c r="PTR3" s="346"/>
      <c r="PTS3" s="346"/>
      <c r="PTT3" s="346"/>
      <c r="PTU3" s="346"/>
      <c r="PTV3" s="346"/>
      <c r="PTW3" s="346"/>
      <c r="PTX3" s="346"/>
      <c r="PTY3" s="346"/>
      <c r="PTZ3" s="346"/>
      <c r="PUA3" s="346"/>
      <c r="PUB3" s="346"/>
      <c r="PUC3" s="346"/>
      <c r="PUD3" s="346"/>
      <c r="PUE3" s="346"/>
      <c r="PUF3" s="346"/>
      <c r="PUG3" s="346"/>
      <c r="PUH3" s="346"/>
      <c r="PUI3" s="346"/>
      <c r="PUJ3" s="346"/>
      <c r="PUK3" s="346"/>
      <c r="PUL3" s="346"/>
      <c r="PUM3" s="346"/>
      <c r="PUN3" s="346"/>
      <c r="PUO3" s="346"/>
      <c r="PUP3" s="346"/>
      <c r="PUQ3" s="346"/>
      <c r="PUR3" s="346"/>
      <c r="PUS3" s="346"/>
      <c r="PUT3" s="346"/>
      <c r="PUU3" s="346"/>
      <c r="PUV3" s="346"/>
      <c r="PUW3" s="346"/>
      <c r="PUX3" s="346"/>
      <c r="PUY3" s="346"/>
      <c r="PUZ3" s="346"/>
      <c r="PVA3" s="346"/>
      <c r="PVB3" s="346"/>
      <c r="PVC3" s="346"/>
      <c r="PVD3" s="346"/>
      <c r="PVE3" s="346"/>
      <c r="PVF3" s="346"/>
      <c r="PVG3" s="346"/>
      <c r="PVH3" s="346"/>
      <c r="PVI3" s="346"/>
      <c r="PVJ3" s="346"/>
      <c r="PVK3" s="346"/>
      <c r="PVL3" s="346"/>
      <c r="PVM3" s="346"/>
      <c r="PVN3" s="346"/>
      <c r="PVO3" s="346"/>
      <c r="PVP3" s="346"/>
      <c r="PVQ3" s="346"/>
      <c r="PVR3" s="346"/>
      <c r="PVS3" s="346"/>
      <c r="PVT3" s="346"/>
      <c r="PVU3" s="346"/>
      <c r="PVV3" s="346"/>
      <c r="PVW3" s="346"/>
      <c r="PVX3" s="346"/>
      <c r="PVY3" s="346"/>
      <c r="PVZ3" s="346"/>
      <c r="PWA3" s="346"/>
      <c r="PWB3" s="346"/>
      <c r="PWC3" s="346"/>
      <c r="PWD3" s="346"/>
      <c r="PWE3" s="346"/>
      <c r="PWF3" s="346"/>
      <c r="PWG3" s="346"/>
      <c r="PWH3" s="346"/>
      <c r="PWI3" s="346"/>
      <c r="PWJ3" s="346"/>
      <c r="PWK3" s="346"/>
      <c r="PWL3" s="346"/>
      <c r="PWM3" s="346"/>
      <c r="PWN3" s="346"/>
      <c r="PWO3" s="346"/>
      <c r="PWP3" s="346"/>
      <c r="PWQ3" s="346"/>
      <c r="PWR3" s="346"/>
      <c r="PWS3" s="346"/>
      <c r="PWT3" s="346"/>
      <c r="PWU3" s="346"/>
      <c r="PWV3" s="346"/>
      <c r="PWW3" s="346"/>
      <c r="PWX3" s="346"/>
      <c r="PWY3" s="346"/>
      <c r="PWZ3" s="346"/>
      <c r="PXA3" s="346"/>
      <c r="PXB3" s="346"/>
      <c r="PXC3" s="346"/>
      <c r="PXD3" s="346"/>
      <c r="PXE3" s="346"/>
      <c r="PXF3" s="346"/>
      <c r="PXG3" s="346"/>
      <c r="PXH3" s="346"/>
      <c r="PXI3" s="346"/>
      <c r="PXJ3" s="346"/>
      <c r="PXK3" s="346"/>
      <c r="PXL3" s="346"/>
      <c r="PXM3" s="346"/>
      <c r="PXN3" s="346"/>
      <c r="PXO3" s="346"/>
      <c r="PXP3" s="346"/>
      <c r="PXQ3" s="346"/>
      <c r="PXR3" s="346"/>
      <c r="PXS3" s="346"/>
      <c r="PXT3" s="346"/>
      <c r="PXU3" s="346"/>
      <c r="PXV3" s="346"/>
      <c r="PXW3" s="346"/>
      <c r="PXX3" s="346"/>
      <c r="PXY3" s="346"/>
      <c r="PXZ3" s="346"/>
      <c r="PYA3" s="346"/>
      <c r="PYB3" s="346"/>
      <c r="PYC3" s="346"/>
      <c r="PYD3" s="346"/>
      <c r="PYE3" s="346"/>
      <c r="PYF3" s="346"/>
      <c r="PYG3" s="346"/>
      <c r="PYH3" s="346"/>
      <c r="PYI3" s="346"/>
      <c r="PYJ3" s="346"/>
      <c r="PYK3" s="346"/>
      <c r="PYL3" s="346"/>
      <c r="PYM3" s="346"/>
      <c r="PYN3" s="346"/>
      <c r="PYO3" s="346"/>
      <c r="PYP3" s="346"/>
      <c r="PYQ3" s="346"/>
      <c r="PYR3" s="346"/>
      <c r="PYS3" s="346"/>
      <c r="PYT3" s="346"/>
      <c r="PYU3" s="346"/>
      <c r="PYV3" s="346"/>
      <c r="PYW3" s="346"/>
      <c r="PYX3" s="346"/>
      <c r="PYY3" s="346"/>
      <c r="PYZ3" s="346"/>
      <c r="PZA3" s="346"/>
      <c r="PZB3" s="346"/>
      <c r="PZC3" s="346"/>
      <c r="PZD3" s="346"/>
      <c r="PZE3" s="346"/>
      <c r="PZF3" s="346"/>
      <c r="PZG3" s="346"/>
      <c r="PZH3" s="346"/>
      <c r="PZI3" s="346"/>
      <c r="PZJ3" s="346"/>
      <c r="PZK3" s="346"/>
      <c r="PZL3" s="346"/>
      <c r="PZM3" s="346"/>
      <c r="PZN3" s="346"/>
      <c r="PZO3" s="346"/>
      <c r="PZP3" s="346"/>
      <c r="PZQ3" s="346"/>
      <c r="PZR3" s="346"/>
      <c r="PZS3" s="346"/>
      <c r="PZT3" s="346"/>
      <c r="PZU3" s="346"/>
      <c r="PZV3" s="346"/>
      <c r="PZW3" s="346"/>
      <c r="PZX3" s="346"/>
      <c r="PZY3" s="346"/>
      <c r="PZZ3" s="346"/>
      <c r="QAA3" s="346"/>
      <c r="QAB3" s="346"/>
      <c r="QAC3" s="346"/>
      <c r="QAD3" s="346"/>
      <c r="QAE3" s="346"/>
      <c r="QAF3" s="346"/>
      <c r="QAG3" s="346"/>
      <c r="QAH3" s="346"/>
      <c r="QAI3" s="346"/>
      <c r="QAJ3" s="346"/>
      <c r="QAK3" s="346"/>
      <c r="QAL3" s="346"/>
      <c r="QAM3" s="346"/>
      <c r="QAN3" s="346"/>
      <c r="QAO3" s="346"/>
      <c r="QAP3" s="346"/>
      <c r="QAQ3" s="346"/>
      <c r="QAR3" s="346"/>
      <c r="QAS3" s="346"/>
      <c r="QAT3" s="346"/>
      <c r="QAU3" s="346"/>
      <c r="QAV3" s="346"/>
      <c r="QAW3" s="346"/>
      <c r="QAX3" s="346"/>
      <c r="QAY3" s="346"/>
      <c r="QAZ3" s="346"/>
      <c r="QBA3" s="346"/>
      <c r="QBB3" s="346"/>
      <c r="QBC3" s="346"/>
      <c r="QBD3" s="346"/>
      <c r="QBE3" s="346"/>
      <c r="QBF3" s="346"/>
      <c r="QBG3" s="346"/>
      <c r="QBH3" s="346"/>
      <c r="QBI3" s="346"/>
      <c r="QBJ3" s="346"/>
      <c r="QBK3" s="346"/>
      <c r="QBL3" s="346"/>
      <c r="QBM3" s="346"/>
      <c r="QBN3" s="346"/>
      <c r="QBO3" s="346"/>
      <c r="QBP3" s="346"/>
      <c r="QBQ3" s="346"/>
      <c r="QBR3" s="346"/>
      <c r="QBS3" s="346"/>
      <c r="QBT3" s="346"/>
      <c r="QBU3" s="346"/>
      <c r="QBV3" s="346"/>
      <c r="QBW3" s="346"/>
      <c r="QBX3" s="346"/>
      <c r="QBY3" s="346"/>
      <c r="QBZ3" s="346"/>
      <c r="QCA3" s="346"/>
      <c r="QCB3" s="346"/>
      <c r="QCC3" s="346"/>
      <c r="QCD3" s="346"/>
      <c r="QCE3" s="346"/>
      <c r="QCF3" s="346"/>
      <c r="QCG3" s="346"/>
      <c r="QCH3" s="346"/>
      <c r="QCI3" s="346"/>
      <c r="QCJ3" s="346"/>
      <c r="QCK3" s="346"/>
      <c r="QCL3" s="346"/>
      <c r="QCM3" s="346"/>
      <c r="QCN3" s="346"/>
      <c r="QCO3" s="346"/>
      <c r="QCP3" s="346"/>
      <c r="QCQ3" s="346"/>
      <c r="QCR3" s="346"/>
      <c r="QCS3" s="346"/>
      <c r="QCT3" s="346"/>
      <c r="QCU3" s="346"/>
      <c r="QCV3" s="346"/>
      <c r="QCW3" s="346"/>
      <c r="QCX3" s="346"/>
      <c r="QCY3" s="346"/>
      <c r="QCZ3" s="346"/>
      <c r="QDA3" s="346"/>
      <c r="QDB3" s="346"/>
      <c r="QDC3" s="346"/>
      <c r="QDD3" s="346"/>
      <c r="QDE3" s="346"/>
      <c r="QDF3" s="346"/>
      <c r="QDG3" s="346"/>
      <c r="QDH3" s="346"/>
      <c r="QDI3" s="346"/>
      <c r="QDJ3" s="346"/>
      <c r="QDK3" s="346"/>
      <c r="QDL3" s="346"/>
      <c r="QDM3" s="346"/>
      <c r="QDN3" s="346"/>
      <c r="QDO3" s="346"/>
      <c r="QDP3" s="346"/>
      <c r="QDQ3" s="346"/>
      <c r="QDR3" s="346"/>
      <c r="QDS3" s="346"/>
      <c r="QDT3" s="346"/>
      <c r="QDU3" s="346"/>
      <c r="QDV3" s="346"/>
      <c r="QDW3" s="346"/>
      <c r="QDX3" s="346"/>
      <c r="QDY3" s="346"/>
      <c r="QDZ3" s="346"/>
      <c r="QEA3" s="346"/>
      <c r="QEB3" s="346"/>
      <c r="QEC3" s="346"/>
      <c r="QED3" s="346"/>
      <c r="QEE3" s="346"/>
      <c r="QEF3" s="346"/>
      <c r="QEG3" s="346"/>
      <c r="QEH3" s="346"/>
      <c r="QEI3" s="346"/>
      <c r="QEJ3" s="346"/>
      <c r="QEK3" s="346"/>
      <c r="QEL3" s="346"/>
      <c r="QEM3" s="346"/>
      <c r="QEN3" s="346"/>
      <c r="QEO3" s="346"/>
      <c r="QEP3" s="346"/>
      <c r="QEQ3" s="346"/>
      <c r="QER3" s="346"/>
      <c r="QES3" s="346"/>
      <c r="QET3" s="346"/>
      <c r="QEU3" s="346"/>
      <c r="QEV3" s="346"/>
      <c r="QEW3" s="346"/>
      <c r="QEX3" s="346"/>
      <c r="QEY3" s="346"/>
      <c r="QEZ3" s="346"/>
      <c r="QFA3" s="346"/>
      <c r="QFB3" s="346"/>
      <c r="QFC3" s="346"/>
      <c r="QFD3" s="346"/>
      <c r="QFE3" s="346"/>
      <c r="QFF3" s="346"/>
      <c r="QFG3" s="346"/>
      <c r="QFH3" s="346"/>
      <c r="QFI3" s="346"/>
      <c r="QFJ3" s="346"/>
      <c r="QFK3" s="346"/>
      <c r="QFL3" s="346"/>
      <c r="QFM3" s="346"/>
      <c r="QFN3" s="346"/>
      <c r="QFO3" s="346"/>
      <c r="QFP3" s="346"/>
      <c r="QFQ3" s="346"/>
      <c r="QFR3" s="346"/>
      <c r="QFS3" s="346"/>
      <c r="QFT3" s="346"/>
      <c r="QFU3" s="346"/>
      <c r="QFV3" s="346"/>
      <c r="QFW3" s="346"/>
      <c r="QFX3" s="346"/>
      <c r="QFY3" s="346"/>
      <c r="QFZ3" s="346"/>
      <c r="QGA3" s="346"/>
      <c r="QGB3" s="346"/>
      <c r="QGC3" s="346"/>
      <c r="QGD3" s="346"/>
      <c r="QGE3" s="346"/>
      <c r="QGF3" s="346"/>
      <c r="QGG3" s="346"/>
      <c r="QGH3" s="346"/>
      <c r="QGI3" s="346"/>
      <c r="QGJ3" s="346"/>
      <c r="QGK3" s="346"/>
      <c r="QGL3" s="346"/>
      <c r="QGM3" s="346"/>
      <c r="QGN3" s="346"/>
      <c r="QGO3" s="346"/>
      <c r="QGP3" s="346"/>
      <c r="QGQ3" s="346"/>
      <c r="QGR3" s="346"/>
      <c r="QGS3" s="346"/>
      <c r="QGT3" s="346"/>
      <c r="QGU3" s="346"/>
      <c r="QGV3" s="346"/>
      <c r="QGW3" s="346"/>
      <c r="QGX3" s="346"/>
      <c r="QGY3" s="346"/>
      <c r="QGZ3" s="346"/>
      <c r="QHA3" s="346"/>
      <c r="QHB3" s="346"/>
      <c r="QHC3" s="346"/>
      <c r="QHD3" s="346"/>
      <c r="QHE3" s="346"/>
      <c r="QHF3" s="346"/>
      <c r="QHG3" s="346"/>
      <c r="QHH3" s="346"/>
      <c r="QHI3" s="346"/>
      <c r="QHJ3" s="346"/>
      <c r="QHK3" s="346"/>
      <c r="QHL3" s="346"/>
      <c r="QHM3" s="346"/>
      <c r="QHN3" s="346"/>
      <c r="QHO3" s="346"/>
      <c r="QHP3" s="346"/>
      <c r="QHQ3" s="346"/>
      <c r="QHR3" s="346"/>
      <c r="QHS3" s="346"/>
      <c r="QHT3" s="346"/>
      <c r="QHU3" s="346"/>
      <c r="QHV3" s="346"/>
      <c r="QHW3" s="346"/>
      <c r="QHX3" s="346"/>
      <c r="QHY3" s="346"/>
      <c r="QHZ3" s="346"/>
      <c r="QIA3" s="346"/>
      <c r="QIB3" s="346"/>
      <c r="QIC3" s="346"/>
      <c r="QID3" s="346"/>
      <c r="QIE3" s="346"/>
      <c r="QIF3" s="346"/>
      <c r="QIG3" s="346"/>
      <c r="QIH3" s="346"/>
      <c r="QII3" s="346"/>
      <c r="QIJ3" s="346"/>
      <c r="QIK3" s="346"/>
      <c r="QIL3" s="346"/>
      <c r="QIM3" s="346"/>
      <c r="QIN3" s="346"/>
      <c r="QIO3" s="346"/>
      <c r="QIP3" s="346"/>
      <c r="QIQ3" s="346"/>
      <c r="QIR3" s="346"/>
      <c r="QIS3" s="346"/>
      <c r="QIT3" s="346"/>
      <c r="QIU3" s="346"/>
      <c r="QIV3" s="346"/>
      <c r="QIW3" s="346"/>
      <c r="QIX3" s="346"/>
      <c r="QIY3" s="346"/>
      <c r="QIZ3" s="346"/>
      <c r="QJA3" s="346"/>
      <c r="QJB3" s="346"/>
      <c r="QJC3" s="346"/>
      <c r="QJD3" s="346"/>
      <c r="QJE3" s="346"/>
      <c r="QJF3" s="346"/>
      <c r="QJG3" s="346"/>
      <c r="QJH3" s="346"/>
      <c r="QJI3" s="346"/>
      <c r="QJJ3" s="346"/>
      <c r="QJK3" s="346"/>
      <c r="QJL3" s="346"/>
      <c r="QJM3" s="346"/>
      <c r="QJN3" s="346"/>
      <c r="QJO3" s="346"/>
      <c r="QJP3" s="346"/>
      <c r="QJQ3" s="346"/>
      <c r="QJR3" s="346"/>
      <c r="QJS3" s="346"/>
      <c r="QJT3" s="346"/>
      <c r="QJU3" s="346"/>
      <c r="QJV3" s="346"/>
      <c r="QJW3" s="346"/>
      <c r="QJX3" s="346"/>
      <c r="QJY3" s="346"/>
      <c r="QJZ3" s="346"/>
      <c r="QKA3" s="346"/>
      <c r="QKB3" s="346"/>
      <c r="QKC3" s="346"/>
      <c r="QKD3" s="346"/>
      <c r="QKE3" s="346"/>
      <c r="QKF3" s="346"/>
      <c r="QKG3" s="346"/>
      <c r="QKH3" s="346"/>
      <c r="QKI3" s="346"/>
      <c r="QKJ3" s="346"/>
      <c r="QKK3" s="346"/>
      <c r="QKL3" s="346"/>
      <c r="QKM3" s="346"/>
      <c r="QKN3" s="346"/>
      <c r="QKO3" s="346"/>
      <c r="QKP3" s="346"/>
      <c r="QKQ3" s="346"/>
      <c r="QKR3" s="346"/>
      <c r="QKS3" s="346"/>
      <c r="QKT3" s="346"/>
      <c r="QKU3" s="346"/>
      <c r="QKV3" s="346"/>
      <c r="QKW3" s="346"/>
      <c r="QKX3" s="346"/>
      <c r="QKY3" s="346"/>
      <c r="QKZ3" s="346"/>
      <c r="QLA3" s="346"/>
      <c r="QLB3" s="346"/>
      <c r="QLC3" s="346"/>
      <c r="QLD3" s="346"/>
      <c r="QLE3" s="346"/>
      <c r="QLF3" s="346"/>
      <c r="QLG3" s="346"/>
      <c r="QLH3" s="346"/>
      <c r="QLI3" s="346"/>
      <c r="QLJ3" s="346"/>
      <c r="QLK3" s="346"/>
      <c r="QLL3" s="346"/>
      <c r="QLM3" s="346"/>
      <c r="QLN3" s="346"/>
      <c r="QLO3" s="346"/>
      <c r="QLP3" s="346"/>
      <c r="QLQ3" s="346"/>
      <c r="QLR3" s="346"/>
      <c r="QLS3" s="346"/>
      <c r="QLT3" s="346"/>
      <c r="QLU3" s="346"/>
      <c r="QLV3" s="346"/>
      <c r="QLW3" s="346"/>
      <c r="QLX3" s="346"/>
      <c r="QLY3" s="346"/>
      <c r="QLZ3" s="346"/>
      <c r="QMA3" s="346"/>
      <c r="QMB3" s="346"/>
      <c r="QMC3" s="346"/>
      <c r="QMD3" s="346"/>
      <c r="QME3" s="346"/>
      <c r="QMF3" s="346"/>
      <c r="QMG3" s="346"/>
      <c r="QMH3" s="346"/>
      <c r="QMI3" s="346"/>
      <c r="QMJ3" s="346"/>
      <c r="QMK3" s="346"/>
      <c r="QML3" s="346"/>
      <c r="QMM3" s="346"/>
      <c r="QMN3" s="346"/>
      <c r="QMO3" s="346"/>
      <c r="QMP3" s="346"/>
      <c r="QMQ3" s="346"/>
      <c r="QMR3" s="346"/>
      <c r="QMS3" s="346"/>
      <c r="QMT3" s="346"/>
      <c r="QMU3" s="346"/>
      <c r="QMV3" s="346"/>
      <c r="QMW3" s="346"/>
      <c r="QMX3" s="346"/>
      <c r="QMY3" s="346"/>
      <c r="QMZ3" s="346"/>
      <c r="QNA3" s="346"/>
      <c r="QNB3" s="346"/>
      <c r="QNC3" s="346"/>
      <c r="QND3" s="346"/>
      <c r="QNE3" s="346"/>
      <c r="QNF3" s="346"/>
      <c r="QNG3" s="346"/>
      <c r="QNH3" s="346"/>
      <c r="QNI3" s="346"/>
      <c r="QNJ3" s="346"/>
      <c r="QNK3" s="346"/>
      <c r="QNL3" s="346"/>
      <c r="QNM3" s="346"/>
      <c r="QNN3" s="346"/>
      <c r="QNO3" s="346"/>
      <c r="QNP3" s="346"/>
      <c r="QNQ3" s="346"/>
      <c r="QNR3" s="346"/>
      <c r="QNS3" s="346"/>
      <c r="QNT3" s="346"/>
      <c r="QNU3" s="346"/>
      <c r="QNV3" s="346"/>
      <c r="QNW3" s="346"/>
      <c r="QNX3" s="346"/>
      <c r="QNY3" s="346"/>
      <c r="QNZ3" s="346"/>
      <c r="QOA3" s="346"/>
      <c r="QOB3" s="346"/>
      <c r="QOC3" s="346"/>
      <c r="QOD3" s="346"/>
      <c r="QOE3" s="346"/>
      <c r="QOF3" s="346"/>
      <c r="QOG3" s="346"/>
      <c r="QOH3" s="346"/>
      <c r="QOI3" s="346"/>
      <c r="QOJ3" s="346"/>
      <c r="QOK3" s="346"/>
      <c r="QOL3" s="346"/>
      <c r="QOM3" s="346"/>
      <c r="QON3" s="346"/>
      <c r="QOO3" s="346"/>
      <c r="QOP3" s="346"/>
      <c r="QOQ3" s="346"/>
      <c r="QOR3" s="346"/>
      <c r="QOS3" s="346"/>
      <c r="QOT3" s="346"/>
      <c r="QOU3" s="346"/>
      <c r="QOV3" s="346"/>
      <c r="QOW3" s="346"/>
      <c r="QOX3" s="346"/>
      <c r="QOY3" s="346"/>
      <c r="QOZ3" s="346"/>
      <c r="QPA3" s="346"/>
      <c r="QPB3" s="346"/>
      <c r="QPC3" s="346"/>
      <c r="QPD3" s="346"/>
      <c r="QPE3" s="346"/>
      <c r="QPF3" s="346"/>
      <c r="QPG3" s="346"/>
      <c r="QPH3" s="346"/>
      <c r="QPI3" s="346"/>
      <c r="QPJ3" s="346"/>
      <c r="QPK3" s="346"/>
      <c r="QPL3" s="346"/>
      <c r="QPM3" s="346"/>
      <c r="QPN3" s="346"/>
      <c r="QPO3" s="346"/>
      <c r="QPP3" s="346"/>
      <c r="QPQ3" s="346"/>
      <c r="QPR3" s="346"/>
      <c r="QPS3" s="346"/>
      <c r="QPT3" s="346"/>
      <c r="QPU3" s="346"/>
      <c r="QPV3" s="346"/>
      <c r="QPW3" s="346"/>
      <c r="QPX3" s="346"/>
      <c r="QPY3" s="346"/>
      <c r="QPZ3" s="346"/>
      <c r="QQA3" s="346"/>
      <c r="QQB3" s="346"/>
      <c r="QQC3" s="346"/>
      <c r="QQD3" s="346"/>
      <c r="QQE3" s="346"/>
      <c r="QQF3" s="346"/>
      <c r="QQG3" s="346"/>
      <c r="QQH3" s="346"/>
      <c r="QQI3" s="346"/>
      <c r="QQJ3" s="346"/>
      <c r="QQK3" s="346"/>
      <c r="QQL3" s="346"/>
      <c r="QQM3" s="346"/>
      <c r="QQN3" s="346"/>
      <c r="QQO3" s="346"/>
      <c r="QQP3" s="346"/>
      <c r="QQQ3" s="346"/>
      <c r="QQR3" s="346"/>
      <c r="QQS3" s="346"/>
      <c r="QQT3" s="346"/>
      <c r="QQU3" s="346"/>
      <c r="QQV3" s="346"/>
      <c r="QQW3" s="346"/>
      <c r="QQX3" s="346"/>
      <c r="QQY3" s="346"/>
      <c r="QQZ3" s="346"/>
      <c r="QRA3" s="346"/>
      <c r="QRB3" s="346"/>
      <c r="QRC3" s="346"/>
      <c r="QRD3" s="346"/>
      <c r="QRE3" s="346"/>
      <c r="QRF3" s="346"/>
      <c r="QRG3" s="346"/>
      <c r="QRH3" s="346"/>
      <c r="QRI3" s="346"/>
      <c r="QRJ3" s="346"/>
      <c r="QRK3" s="346"/>
      <c r="QRL3" s="346"/>
      <c r="QRM3" s="346"/>
      <c r="QRN3" s="346"/>
      <c r="QRO3" s="346"/>
      <c r="QRP3" s="346"/>
      <c r="QRQ3" s="346"/>
      <c r="QRR3" s="346"/>
      <c r="QRS3" s="346"/>
      <c r="QRT3" s="346"/>
      <c r="QRU3" s="346"/>
      <c r="QRV3" s="346"/>
      <c r="QRW3" s="346"/>
      <c r="QRX3" s="346"/>
      <c r="QRY3" s="346"/>
      <c r="QRZ3" s="346"/>
      <c r="QSA3" s="346"/>
      <c r="QSB3" s="346"/>
      <c r="QSC3" s="346"/>
      <c r="QSD3" s="346"/>
      <c r="QSE3" s="346"/>
      <c r="QSF3" s="346"/>
      <c r="QSG3" s="346"/>
      <c r="QSH3" s="346"/>
      <c r="QSI3" s="346"/>
      <c r="QSJ3" s="346"/>
      <c r="QSK3" s="346"/>
      <c r="QSL3" s="346"/>
      <c r="QSM3" s="346"/>
      <c r="QSN3" s="346"/>
      <c r="QSO3" s="346"/>
      <c r="QSP3" s="346"/>
      <c r="QSQ3" s="346"/>
      <c r="QSR3" s="346"/>
      <c r="QSS3" s="346"/>
      <c r="QST3" s="346"/>
      <c r="QSU3" s="346"/>
      <c r="QSV3" s="346"/>
      <c r="QSW3" s="346"/>
      <c r="QSX3" s="346"/>
      <c r="QSY3" s="346"/>
      <c r="QSZ3" s="346"/>
      <c r="QTA3" s="346"/>
      <c r="QTB3" s="346"/>
      <c r="QTC3" s="346"/>
      <c r="QTD3" s="346"/>
      <c r="QTE3" s="346"/>
      <c r="QTF3" s="346"/>
      <c r="QTG3" s="346"/>
      <c r="QTH3" s="346"/>
      <c r="QTI3" s="346"/>
      <c r="QTJ3" s="346"/>
      <c r="QTK3" s="346"/>
      <c r="QTL3" s="346"/>
      <c r="QTM3" s="346"/>
      <c r="QTN3" s="346"/>
      <c r="QTO3" s="346"/>
      <c r="QTP3" s="346"/>
      <c r="QTQ3" s="346"/>
      <c r="QTR3" s="346"/>
      <c r="QTS3" s="346"/>
      <c r="QTT3" s="346"/>
      <c r="QTU3" s="346"/>
      <c r="QTV3" s="346"/>
      <c r="QTW3" s="346"/>
      <c r="QTX3" s="346"/>
      <c r="QTY3" s="346"/>
      <c r="QTZ3" s="346"/>
      <c r="QUA3" s="346"/>
      <c r="QUB3" s="346"/>
      <c r="QUC3" s="346"/>
      <c r="QUD3" s="346"/>
      <c r="QUE3" s="346"/>
      <c r="QUF3" s="346"/>
      <c r="QUG3" s="346"/>
      <c r="QUH3" s="346"/>
      <c r="QUI3" s="346"/>
      <c r="QUJ3" s="346"/>
      <c r="QUK3" s="346"/>
      <c r="QUL3" s="346"/>
      <c r="QUM3" s="346"/>
      <c r="QUN3" s="346"/>
      <c r="QUO3" s="346"/>
      <c r="QUP3" s="346"/>
      <c r="QUQ3" s="346"/>
      <c r="QUR3" s="346"/>
      <c r="QUS3" s="346"/>
      <c r="QUT3" s="346"/>
      <c r="QUU3" s="346"/>
      <c r="QUV3" s="346"/>
      <c r="QUW3" s="346"/>
      <c r="QUX3" s="346"/>
      <c r="QUY3" s="346"/>
      <c r="QUZ3" s="346"/>
      <c r="QVA3" s="346"/>
      <c r="QVB3" s="346"/>
      <c r="QVC3" s="346"/>
      <c r="QVD3" s="346"/>
      <c r="QVE3" s="346"/>
      <c r="QVF3" s="346"/>
      <c r="QVG3" s="346"/>
      <c r="QVH3" s="346"/>
      <c r="QVI3" s="346"/>
      <c r="QVJ3" s="346"/>
      <c r="QVK3" s="346"/>
      <c r="QVL3" s="346"/>
      <c r="QVM3" s="346"/>
      <c r="QVN3" s="346"/>
      <c r="QVO3" s="346"/>
      <c r="QVP3" s="346"/>
      <c r="QVQ3" s="346"/>
      <c r="QVR3" s="346"/>
      <c r="QVS3" s="346"/>
      <c r="QVT3" s="346"/>
      <c r="QVU3" s="346"/>
      <c r="QVV3" s="346"/>
      <c r="QVW3" s="346"/>
      <c r="QVX3" s="346"/>
      <c r="QVY3" s="346"/>
      <c r="QVZ3" s="346"/>
      <c r="QWA3" s="346"/>
      <c r="QWB3" s="346"/>
      <c r="QWC3" s="346"/>
      <c r="QWD3" s="346"/>
      <c r="QWE3" s="346"/>
      <c r="QWF3" s="346"/>
      <c r="QWG3" s="346"/>
      <c r="QWH3" s="346"/>
      <c r="QWI3" s="346"/>
      <c r="QWJ3" s="346"/>
      <c r="QWK3" s="346"/>
      <c r="QWL3" s="346"/>
      <c r="QWM3" s="346"/>
      <c r="QWN3" s="346"/>
      <c r="QWO3" s="346"/>
      <c r="QWP3" s="346"/>
      <c r="QWQ3" s="346"/>
      <c r="QWR3" s="346"/>
      <c r="QWS3" s="346"/>
      <c r="QWT3" s="346"/>
      <c r="QWU3" s="346"/>
      <c r="QWV3" s="346"/>
      <c r="QWW3" s="346"/>
      <c r="QWX3" s="346"/>
      <c r="QWY3" s="346"/>
      <c r="QWZ3" s="346"/>
      <c r="QXA3" s="346"/>
      <c r="QXB3" s="346"/>
      <c r="QXC3" s="346"/>
      <c r="QXD3" s="346"/>
      <c r="QXE3" s="346"/>
      <c r="QXF3" s="346"/>
      <c r="QXG3" s="346"/>
      <c r="QXH3" s="346"/>
      <c r="QXI3" s="346"/>
      <c r="QXJ3" s="346"/>
      <c r="QXK3" s="346"/>
      <c r="QXL3" s="346"/>
      <c r="QXM3" s="346"/>
      <c r="QXN3" s="346"/>
      <c r="QXO3" s="346"/>
      <c r="QXP3" s="346"/>
      <c r="QXQ3" s="346"/>
      <c r="QXR3" s="346"/>
      <c r="QXS3" s="346"/>
      <c r="QXT3" s="346"/>
      <c r="QXU3" s="346"/>
      <c r="QXV3" s="346"/>
      <c r="QXW3" s="346"/>
      <c r="QXX3" s="346"/>
      <c r="QXY3" s="346"/>
      <c r="QXZ3" s="346"/>
      <c r="QYA3" s="346"/>
      <c r="QYB3" s="346"/>
      <c r="QYC3" s="346"/>
      <c r="QYD3" s="346"/>
      <c r="QYE3" s="346"/>
      <c r="QYF3" s="346"/>
      <c r="QYG3" s="346"/>
      <c r="QYH3" s="346"/>
      <c r="QYI3" s="346"/>
      <c r="QYJ3" s="346"/>
      <c r="QYK3" s="346"/>
      <c r="QYL3" s="346"/>
      <c r="QYM3" s="346"/>
      <c r="QYN3" s="346"/>
      <c r="QYO3" s="346"/>
      <c r="QYP3" s="346"/>
      <c r="QYQ3" s="346"/>
      <c r="QYR3" s="346"/>
      <c r="QYS3" s="346"/>
      <c r="QYT3" s="346"/>
      <c r="QYU3" s="346"/>
      <c r="QYV3" s="346"/>
      <c r="QYW3" s="346"/>
      <c r="QYX3" s="346"/>
      <c r="QYY3" s="346"/>
      <c r="QYZ3" s="346"/>
      <c r="QZA3" s="346"/>
      <c r="QZB3" s="346"/>
      <c r="QZC3" s="346"/>
      <c r="QZD3" s="346"/>
      <c r="QZE3" s="346"/>
      <c r="QZF3" s="346"/>
      <c r="QZG3" s="346"/>
      <c r="QZH3" s="346"/>
      <c r="QZI3" s="346"/>
      <c r="QZJ3" s="346"/>
      <c r="QZK3" s="346"/>
      <c r="QZL3" s="346"/>
      <c r="QZM3" s="346"/>
      <c r="QZN3" s="346"/>
      <c r="QZO3" s="346"/>
      <c r="QZP3" s="346"/>
      <c r="QZQ3" s="346"/>
      <c r="QZR3" s="346"/>
      <c r="QZS3" s="346"/>
      <c r="QZT3" s="346"/>
      <c r="QZU3" s="346"/>
      <c r="QZV3" s="346"/>
      <c r="QZW3" s="346"/>
      <c r="QZX3" s="346"/>
      <c r="QZY3" s="346"/>
      <c r="QZZ3" s="346"/>
      <c r="RAA3" s="346"/>
      <c r="RAB3" s="346"/>
      <c r="RAC3" s="346"/>
      <c r="RAD3" s="346"/>
      <c r="RAE3" s="346"/>
      <c r="RAF3" s="346"/>
      <c r="RAG3" s="346"/>
      <c r="RAH3" s="346"/>
      <c r="RAI3" s="346"/>
      <c r="RAJ3" s="346"/>
      <c r="RAK3" s="346"/>
      <c r="RAL3" s="346"/>
      <c r="RAM3" s="346"/>
      <c r="RAN3" s="346"/>
      <c r="RAO3" s="346"/>
      <c r="RAP3" s="346"/>
      <c r="RAQ3" s="346"/>
      <c r="RAR3" s="346"/>
      <c r="RAS3" s="346"/>
      <c r="RAT3" s="346"/>
      <c r="RAU3" s="346"/>
      <c r="RAV3" s="346"/>
      <c r="RAW3" s="346"/>
      <c r="RAX3" s="346"/>
      <c r="RAY3" s="346"/>
      <c r="RAZ3" s="346"/>
      <c r="RBA3" s="346"/>
      <c r="RBB3" s="346"/>
      <c r="RBC3" s="346"/>
      <c r="RBD3" s="346"/>
      <c r="RBE3" s="346"/>
      <c r="RBF3" s="346"/>
      <c r="RBG3" s="346"/>
      <c r="RBH3" s="346"/>
      <c r="RBI3" s="346"/>
      <c r="RBJ3" s="346"/>
      <c r="RBK3" s="346"/>
      <c r="RBL3" s="346"/>
      <c r="RBM3" s="346"/>
      <c r="RBN3" s="346"/>
      <c r="RBO3" s="346"/>
      <c r="RBP3" s="346"/>
      <c r="RBQ3" s="346"/>
      <c r="RBR3" s="346"/>
      <c r="RBS3" s="346"/>
      <c r="RBT3" s="346"/>
      <c r="RBU3" s="346"/>
      <c r="RBV3" s="346"/>
      <c r="RBW3" s="346"/>
      <c r="RBX3" s="346"/>
      <c r="RBY3" s="346"/>
      <c r="RBZ3" s="346"/>
      <c r="RCA3" s="346"/>
      <c r="RCB3" s="346"/>
      <c r="RCC3" s="346"/>
      <c r="RCD3" s="346"/>
      <c r="RCE3" s="346"/>
      <c r="RCF3" s="346"/>
      <c r="RCG3" s="346"/>
      <c r="RCH3" s="346"/>
      <c r="RCI3" s="346"/>
      <c r="RCJ3" s="346"/>
      <c r="RCK3" s="346"/>
      <c r="RCL3" s="346"/>
      <c r="RCM3" s="346"/>
      <c r="RCN3" s="346"/>
      <c r="RCO3" s="346"/>
      <c r="RCP3" s="346"/>
      <c r="RCQ3" s="346"/>
      <c r="RCR3" s="346"/>
      <c r="RCS3" s="346"/>
      <c r="RCT3" s="346"/>
      <c r="RCU3" s="346"/>
      <c r="RCV3" s="346"/>
      <c r="RCW3" s="346"/>
      <c r="RCX3" s="346"/>
      <c r="RCY3" s="346"/>
      <c r="RCZ3" s="346"/>
      <c r="RDA3" s="346"/>
      <c r="RDB3" s="346"/>
      <c r="RDC3" s="346"/>
      <c r="RDD3" s="346"/>
      <c r="RDE3" s="346"/>
      <c r="RDF3" s="346"/>
      <c r="RDG3" s="346"/>
      <c r="RDH3" s="346"/>
      <c r="RDI3" s="346"/>
      <c r="RDJ3" s="346"/>
      <c r="RDK3" s="346"/>
      <c r="RDL3" s="346"/>
      <c r="RDM3" s="346"/>
      <c r="RDN3" s="346"/>
      <c r="RDO3" s="346"/>
      <c r="RDP3" s="346"/>
      <c r="RDQ3" s="346"/>
      <c r="RDR3" s="346"/>
      <c r="RDS3" s="346"/>
      <c r="RDT3" s="346"/>
      <c r="RDU3" s="346"/>
      <c r="RDV3" s="346"/>
      <c r="RDW3" s="346"/>
      <c r="RDX3" s="346"/>
      <c r="RDY3" s="346"/>
      <c r="RDZ3" s="346"/>
      <c r="REA3" s="346"/>
      <c r="REB3" s="346"/>
      <c r="REC3" s="346"/>
      <c r="RED3" s="346"/>
      <c r="REE3" s="346"/>
      <c r="REF3" s="346"/>
      <c r="REG3" s="346"/>
      <c r="REH3" s="346"/>
      <c r="REI3" s="346"/>
      <c r="REJ3" s="346"/>
      <c r="REK3" s="346"/>
      <c r="REL3" s="346"/>
      <c r="REM3" s="346"/>
      <c r="REN3" s="346"/>
      <c r="REO3" s="346"/>
      <c r="REP3" s="346"/>
      <c r="REQ3" s="346"/>
      <c r="RER3" s="346"/>
      <c r="RES3" s="346"/>
      <c r="RET3" s="346"/>
      <c r="REU3" s="346"/>
      <c r="REV3" s="346"/>
      <c r="REW3" s="346"/>
      <c r="REX3" s="346"/>
      <c r="REY3" s="346"/>
      <c r="REZ3" s="346"/>
      <c r="RFA3" s="346"/>
      <c r="RFB3" s="346"/>
      <c r="RFC3" s="346"/>
      <c r="RFD3" s="346"/>
      <c r="RFE3" s="346"/>
      <c r="RFF3" s="346"/>
      <c r="RFG3" s="346"/>
      <c r="RFH3" s="346"/>
      <c r="RFI3" s="346"/>
      <c r="RFJ3" s="346"/>
      <c r="RFK3" s="346"/>
      <c r="RFL3" s="346"/>
      <c r="RFM3" s="346"/>
      <c r="RFN3" s="346"/>
      <c r="RFO3" s="346"/>
      <c r="RFP3" s="346"/>
      <c r="RFQ3" s="346"/>
      <c r="RFR3" s="346"/>
      <c r="RFS3" s="346"/>
      <c r="RFT3" s="346"/>
      <c r="RFU3" s="346"/>
      <c r="RFV3" s="346"/>
      <c r="RFW3" s="346"/>
      <c r="RFX3" s="346"/>
      <c r="RFY3" s="346"/>
      <c r="RFZ3" s="346"/>
      <c r="RGA3" s="346"/>
      <c r="RGB3" s="346"/>
      <c r="RGC3" s="346"/>
      <c r="RGD3" s="346"/>
      <c r="RGE3" s="346"/>
      <c r="RGF3" s="346"/>
      <c r="RGG3" s="346"/>
      <c r="RGH3" s="346"/>
      <c r="RGI3" s="346"/>
      <c r="RGJ3" s="346"/>
      <c r="RGK3" s="346"/>
      <c r="RGL3" s="346"/>
      <c r="RGM3" s="346"/>
      <c r="RGN3" s="346"/>
      <c r="RGO3" s="346"/>
      <c r="RGP3" s="346"/>
      <c r="RGQ3" s="346"/>
      <c r="RGR3" s="346"/>
      <c r="RGS3" s="346"/>
      <c r="RGT3" s="346"/>
      <c r="RGU3" s="346"/>
      <c r="RGV3" s="346"/>
      <c r="RGW3" s="346"/>
      <c r="RGX3" s="346"/>
      <c r="RGY3" s="346"/>
      <c r="RGZ3" s="346"/>
      <c r="RHA3" s="346"/>
      <c r="RHB3" s="346"/>
      <c r="RHC3" s="346"/>
      <c r="RHD3" s="346"/>
      <c r="RHE3" s="346"/>
      <c r="RHF3" s="346"/>
      <c r="RHG3" s="346"/>
      <c r="RHH3" s="346"/>
      <c r="RHI3" s="346"/>
      <c r="RHJ3" s="346"/>
      <c r="RHK3" s="346"/>
      <c r="RHL3" s="346"/>
      <c r="RHM3" s="346"/>
      <c r="RHN3" s="346"/>
      <c r="RHO3" s="346"/>
      <c r="RHP3" s="346"/>
      <c r="RHQ3" s="346"/>
      <c r="RHR3" s="346"/>
      <c r="RHS3" s="346"/>
      <c r="RHT3" s="346"/>
      <c r="RHU3" s="346"/>
      <c r="RHV3" s="346"/>
      <c r="RHW3" s="346"/>
      <c r="RHX3" s="346"/>
      <c r="RHY3" s="346"/>
      <c r="RHZ3" s="346"/>
      <c r="RIA3" s="346"/>
      <c r="RIB3" s="346"/>
      <c r="RIC3" s="346"/>
      <c r="RID3" s="346"/>
      <c r="RIE3" s="346"/>
      <c r="RIF3" s="346"/>
      <c r="RIG3" s="346"/>
      <c r="RIH3" s="346"/>
      <c r="RII3" s="346"/>
      <c r="RIJ3" s="346"/>
      <c r="RIK3" s="346"/>
      <c r="RIL3" s="346"/>
      <c r="RIM3" s="346"/>
      <c r="RIN3" s="346"/>
      <c r="RIO3" s="346"/>
      <c r="RIP3" s="346"/>
      <c r="RIQ3" s="346"/>
      <c r="RIR3" s="346"/>
      <c r="RIS3" s="346"/>
      <c r="RIT3" s="346"/>
      <c r="RIU3" s="346"/>
      <c r="RIV3" s="346"/>
      <c r="RIW3" s="346"/>
      <c r="RIX3" s="346"/>
      <c r="RIY3" s="346"/>
      <c r="RIZ3" s="346"/>
      <c r="RJA3" s="346"/>
      <c r="RJB3" s="346"/>
      <c r="RJC3" s="346"/>
      <c r="RJD3" s="346"/>
      <c r="RJE3" s="346"/>
      <c r="RJF3" s="346"/>
      <c r="RJG3" s="346"/>
      <c r="RJH3" s="346"/>
      <c r="RJI3" s="346"/>
      <c r="RJJ3" s="346"/>
      <c r="RJK3" s="346"/>
      <c r="RJL3" s="346"/>
      <c r="RJM3" s="346"/>
      <c r="RJN3" s="346"/>
      <c r="RJO3" s="346"/>
      <c r="RJP3" s="346"/>
      <c r="RJQ3" s="346"/>
      <c r="RJR3" s="346"/>
      <c r="RJS3" s="346"/>
      <c r="RJT3" s="346"/>
      <c r="RJU3" s="346"/>
      <c r="RJV3" s="346"/>
      <c r="RJW3" s="346"/>
      <c r="RJX3" s="346"/>
      <c r="RJY3" s="346"/>
      <c r="RJZ3" s="346"/>
      <c r="RKA3" s="346"/>
      <c r="RKB3" s="346"/>
      <c r="RKC3" s="346"/>
      <c r="RKD3" s="346"/>
      <c r="RKE3" s="346"/>
      <c r="RKF3" s="346"/>
      <c r="RKG3" s="346"/>
      <c r="RKH3" s="346"/>
      <c r="RKI3" s="346"/>
      <c r="RKJ3" s="346"/>
      <c r="RKK3" s="346"/>
      <c r="RKL3" s="346"/>
      <c r="RKM3" s="346"/>
      <c r="RKN3" s="346"/>
      <c r="RKO3" s="346"/>
      <c r="RKP3" s="346"/>
      <c r="RKQ3" s="346"/>
      <c r="RKR3" s="346"/>
      <c r="RKS3" s="346"/>
      <c r="RKT3" s="346"/>
      <c r="RKU3" s="346"/>
      <c r="RKV3" s="346"/>
      <c r="RKW3" s="346"/>
      <c r="RKX3" s="346"/>
      <c r="RKY3" s="346"/>
      <c r="RKZ3" s="346"/>
      <c r="RLA3" s="346"/>
      <c r="RLB3" s="346"/>
      <c r="RLC3" s="346"/>
      <c r="RLD3" s="346"/>
      <c r="RLE3" s="346"/>
      <c r="RLF3" s="346"/>
      <c r="RLG3" s="346"/>
      <c r="RLH3" s="346"/>
      <c r="RLI3" s="346"/>
      <c r="RLJ3" s="346"/>
      <c r="RLK3" s="346"/>
      <c r="RLL3" s="346"/>
      <c r="RLM3" s="346"/>
      <c r="RLN3" s="346"/>
      <c r="RLO3" s="346"/>
      <c r="RLP3" s="346"/>
      <c r="RLQ3" s="346"/>
      <c r="RLR3" s="346"/>
      <c r="RLS3" s="346"/>
      <c r="RLT3" s="346"/>
      <c r="RLU3" s="346"/>
      <c r="RLV3" s="346"/>
      <c r="RLW3" s="346"/>
      <c r="RLX3" s="346"/>
      <c r="RLY3" s="346"/>
      <c r="RLZ3" s="346"/>
      <c r="RMA3" s="346"/>
      <c r="RMB3" s="346"/>
      <c r="RMC3" s="346"/>
      <c r="RMD3" s="346"/>
      <c r="RME3" s="346"/>
      <c r="RMF3" s="346"/>
      <c r="RMG3" s="346"/>
      <c r="RMH3" s="346"/>
      <c r="RMI3" s="346"/>
      <c r="RMJ3" s="346"/>
      <c r="RMK3" s="346"/>
      <c r="RML3" s="346"/>
      <c r="RMM3" s="346"/>
      <c r="RMN3" s="346"/>
      <c r="RMO3" s="346"/>
      <c r="RMP3" s="346"/>
      <c r="RMQ3" s="346"/>
      <c r="RMR3" s="346"/>
      <c r="RMS3" s="346"/>
      <c r="RMT3" s="346"/>
      <c r="RMU3" s="346"/>
      <c r="RMV3" s="346"/>
      <c r="RMW3" s="346"/>
      <c r="RMX3" s="346"/>
      <c r="RMY3" s="346"/>
      <c r="RMZ3" s="346"/>
      <c r="RNA3" s="346"/>
      <c r="RNB3" s="346"/>
      <c r="RNC3" s="346"/>
      <c r="RND3" s="346"/>
      <c r="RNE3" s="346"/>
      <c r="RNF3" s="346"/>
      <c r="RNG3" s="346"/>
      <c r="RNH3" s="346"/>
      <c r="RNI3" s="346"/>
      <c r="RNJ3" s="346"/>
      <c r="RNK3" s="346"/>
      <c r="RNL3" s="346"/>
      <c r="RNM3" s="346"/>
      <c r="RNN3" s="346"/>
      <c r="RNO3" s="346"/>
      <c r="RNP3" s="346"/>
      <c r="RNQ3" s="346"/>
      <c r="RNR3" s="346"/>
      <c r="RNS3" s="346"/>
      <c r="RNT3" s="346"/>
      <c r="RNU3" s="346"/>
      <c r="RNV3" s="346"/>
      <c r="RNW3" s="346"/>
      <c r="RNX3" s="346"/>
      <c r="RNY3" s="346"/>
      <c r="RNZ3" s="346"/>
      <c r="ROA3" s="346"/>
      <c r="ROB3" s="346"/>
      <c r="ROC3" s="346"/>
      <c r="ROD3" s="346"/>
      <c r="ROE3" s="346"/>
      <c r="ROF3" s="346"/>
      <c r="ROG3" s="346"/>
      <c r="ROH3" s="346"/>
      <c r="ROI3" s="346"/>
      <c r="ROJ3" s="346"/>
      <c r="ROK3" s="346"/>
      <c r="ROL3" s="346"/>
      <c r="ROM3" s="346"/>
      <c r="RON3" s="346"/>
      <c r="ROO3" s="346"/>
      <c r="ROP3" s="346"/>
      <c r="ROQ3" s="346"/>
      <c r="ROR3" s="346"/>
      <c r="ROS3" s="346"/>
      <c r="ROT3" s="346"/>
      <c r="ROU3" s="346"/>
      <c r="ROV3" s="346"/>
      <c r="ROW3" s="346"/>
      <c r="ROX3" s="346"/>
      <c r="ROY3" s="346"/>
      <c r="ROZ3" s="346"/>
      <c r="RPA3" s="346"/>
      <c r="RPB3" s="346"/>
      <c r="RPC3" s="346"/>
      <c r="RPD3" s="346"/>
      <c r="RPE3" s="346"/>
      <c r="RPF3" s="346"/>
      <c r="RPG3" s="346"/>
      <c r="RPH3" s="346"/>
      <c r="RPI3" s="346"/>
      <c r="RPJ3" s="346"/>
      <c r="RPK3" s="346"/>
      <c r="RPL3" s="346"/>
      <c r="RPM3" s="346"/>
      <c r="RPN3" s="346"/>
      <c r="RPO3" s="346"/>
      <c r="RPP3" s="346"/>
      <c r="RPQ3" s="346"/>
      <c r="RPR3" s="346"/>
      <c r="RPS3" s="346"/>
      <c r="RPT3" s="346"/>
      <c r="RPU3" s="346"/>
      <c r="RPV3" s="346"/>
      <c r="RPW3" s="346"/>
      <c r="RPX3" s="346"/>
      <c r="RPY3" s="346"/>
      <c r="RPZ3" s="346"/>
      <c r="RQA3" s="346"/>
      <c r="RQB3" s="346"/>
      <c r="RQC3" s="346"/>
      <c r="RQD3" s="346"/>
      <c r="RQE3" s="346"/>
      <c r="RQF3" s="346"/>
      <c r="RQG3" s="346"/>
      <c r="RQH3" s="346"/>
      <c r="RQI3" s="346"/>
      <c r="RQJ3" s="346"/>
      <c r="RQK3" s="346"/>
      <c r="RQL3" s="346"/>
      <c r="RQM3" s="346"/>
      <c r="RQN3" s="346"/>
      <c r="RQO3" s="346"/>
      <c r="RQP3" s="346"/>
      <c r="RQQ3" s="346"/>
      <c r="RQR3" s="346"/>
      <c r="RQS3" s="346"/>
      <c r="RQT3" s="346"/>
      <c r="RQU3" s="346"/>
      <c r="RQV3" s="346"/>
      <c r="RQW3" s="346"/>
      <c r="RQX3" s="346"/>
      <c r="RQY3" s="346"/>
      <c r="RQZ3" s="346"/>
      <c r="RRA3" s="346"/>
      <c r="RRB3" s="346"/>
      <c r="RRC3" s="346"/>
      <c r="RRD3" s="346"/>
      <c r="RRE3" s="346"/>
      <c r="RRF3" s="346"/>
      <c r="RRG3" s="346"/>
      <c r="RRH3" s="346"/>
      <c r="RRI3" s="346"/>
      <c r="RRJ3" s="346"/>
      <c r="RRK3" s="346"/>
      <c r="RRL3" s="346"/>
      <c r="RRM3" s="346"/>
      <c r="RRN3" s="346"/>
      <c r="RRO3" s="346"/>
      <c r="RRP3" s="346"/>
      <c r="RRQ3" s="346"/>
      <c r="RRR3" s="346"/>
      <c r="RRS3" s="346"/>
      <c r="RRT3" s="346"/>
      <c r="RRU3" s="346"/>
      <c r="RRV3" s="346"/>
      <c r="RRW3" s="346"/>
      <c r="RRX3" s="346"/>
      <c r="RRY3" s="346"/>
      <c r="RRZ3" s="346"/>
      <c r="RSA3" s="346"/>
      <c r="RSB3" s="346"/>
      <c r="RSC3" s="346"/>
      <c r="RSD3" s="346"/>
      <c r="RSE3" s="346"/>
      <c r="RSF3" s="346"/>
      <c r="RSG3" s="346"/>
      <c r="RSH3" s="346"/>
      <c r="RSI3" s="346"/>
      <c r="RSJ3" s="346"/>
      <c r="RSK3" s="346"/>
      <c r="RSL3" s="346"/>
      <c r="RSM3" s="346"/>
      <c r="RSN3" s="346"/>
      <c r="RSO3" s="346"/>
      <c r="RSP3" s="346"/>
      <c r="RSQ3" s="346"/>
      <c r="RSR3" s="346"/>
      <c r="RSS3" s="346"/>
      <c r="RST3" s="346"/>
      <c r="RSU3" s="346"/>
      <c r="RSV3" s="346"/>
      <c r="RSW3" s="346"/>
      <c r="RSX3" s="346"/>
      <c r="RSY3" s="346"/>
      <c r="RSZ3" s="346"/>
      <c r="RTA3" s="346"/>
      <c r="RTB3" s="346"/>
      <c r="RTC3" s="346"/>
      <c r="RTD3" s="346"/>
      <c r="RTE3" s="346"/>
      <c r="RTF3" s="346"/>
      <c r="RTG3" s="346"/>
      <c r="RTH3" s="346"/>
      <c r="RTI3" s="346"/>
      <c r="RTJ3" s="346"/>
      <c r="RTK3" s="346"/>
      <c r="RTL3" s="346"/>
      <c r="RTM3" s="346"/>
      <c r="RTN3" s="346"/>
      <c r="RTO3" s="346"/>
      <c r="RTP3" s="346"/>
      <c r="RTQ3" s="346"/>
      <c r="RTR3" s="346"/>
      <c r="RTS3" s="346"/>
      <c r="RTT3" s="346"/>
      <c r="RTU3" s="346"/>
      <c r="RTV3" s="346"/>
      <c r="RTW3" s="346"/>
      <c r="RTX3" s="346"/>
      <c r="RTY3" s="346"/>
      <c r="RTZ3" s="346"/>
      <c r="RUA3" s="346"/>
      <c r="RUB3" s="346"/>
      <c r="RUC3" s="346"/>
      <c r="RUD3" s="346"/>
      <c r="RUE3" s="346"/>
      <c r="RUF3" s="346"/>
      <c r="RUG3" s="346"/>
      <c r="RUH3" s="346"/>
      <c r="RUI3" s="346"/>
      <c r="RUJ3" s="346"/>
      <c r="RUK3" s="346"/>
      <c r="RUL3" s="346"/>
      <c r="RUM3" s="346"/>
      <c r="RUN3" s="346"/>
      <c r="RUO3" s="346"/>
      <c r="RUP3" s="346"/>
      <c r="RUQ3" s="346"/>
      <c r="RUR3" s="346"/>
      <c r="RUS3" s="346"/>
      <c r="RUT3" s="346"/>
      <c r="RUU3" s="346"/>
      <c r="RUV3" s="346"/>
      <c r="RUW3" s="346"/>
      <c r="RUX3" s="346"/>
      <c r="RUY3" s="346"/>
      <c r="RUZ3" s="346"/>
      <c r="RVA3" s="346"/>
      <c r="RVB3" s="346"/>
      <c r="RVC3" s="346"/>
      <c r="RVD3" s="346"/>
      <c r="RVE3" s="346"/>
      <c r="RVF3" s="346"/>
      <c r="RVG3" s="346"/>
      <c r="RVH3" s="346"/>
      <c r="RVI3" s="346"/>
      <c r="RVJ3" s="346"/>
      <c r="RVK3" s="346"/>
      <c r="RVL3" s="346"/>
      <c r="RVM3" s="346"/>
      <c r="RVN3" s="346"/>
      <c r="RVO3" s="346"/>
      <c r="RVP3" s="346"/>
      <c r="RVQ3" s="346"/>
      <c r="RVR3" s="346"/>
      <c r="RVS3" s="346"/>
      <c r="RVT3" s="346"/>
      <c r="RVU3" s="346"/>
      <c r="RVV3" s="346"/>
      <c r="RVW3" s="346"/>
      <c r="RVX3" s="346"/>
      <c r="RVY3" s="346"/>
      <c r="RVZ3" s="346"/>
      <c r="RWA3" s="346"/>
      <c r="RWB3" s="346"/>
      <c r="RWC3" s="346"/>
      <c r="RWD3" s="346"/>
      <c r="RWE3" s="346"/>
      <c r="RWF3" s="346"/>
      <c r="RWG3" s="346"/>
      <c r="RWH3" s="346"/>
      <c r="RWI3" s="346"/>
      <c r="RWJ3" s="346"/>
      <c r="RWK3" s="346"/>
      <c r="RWL3" s="346"/>
      <c r="RWM3" s="346"/>
      <c r="RWN3" s="346"/>
      <c r="RWO3" s="346"/>
      <c r="RWP3" s="346"/>
      <c r="RWQ3" s="346"/>
      <c r="RWR3" s="346"/>
      <c r="RWS3" s="346"/>
      <c r="RWT3" s="346"/>
      <c r="RWU3" s="346"/>
      <c r="RWV3" s="346"/>
      <c r="RWW3" s="346"/>
      <c r="RWX3" s="346"/>
      <c r="RWY3" s="346"/>
      <c r="RWZ3" s="346"/>
      <c r="RXA3" s="346"/>
      <c r="RXB3" s="346"/>
      <c r="RXC3" s="346"/>
      <c r="RXD3" s="346"/>
      <c r="RXE3" s="346"/>
      <c r="RXF3" s="346"/>
      <c r="RXG3" s="346"/>
      <c r="RXH3" s="346"/>
      <c r="RXI3" s="346"/>
      <c r="RXJ3" s="346"/>
      <c r="RXK3" s="346"/>
      <c r="RXL3" s="346"/>
      <c r="RXM3" s="346"/>
      <c r="RXN3" s="346"/>
      <c r="RXO3" s="346"/>
      <c r="RXP3" s="346"/>
      <c r="RXQ3" s="346"/>
      <c r="RXR3" s="346"/>
      <c r="RXS3" s="346"/>
      <c r="RXT3" s="346"/>
      <c r="RXU3" s="346"/>
      <c r="RXV3" s="346"/>
      <c r="RXW3" s="346"/>
      <c r="RXX3" s="346"/>
      <c r="RXY3" s="346"/>
      <c r="RXZ3" s="346"/>
      <c r="RYA3" s="346"/>
      <c r="RYB3" s="346"/>
      <c r="RYC3" s="346"/>
      <c r="RYD3" s="346"/>
      <c r="RYE3" s="346"/>
      <c r="RYF3" s="346"/>
      <c r="RYG3" s="346"/>
      <c r="RYH3" s="346"/>
      <c r="RYI3" s="346"/>
      <c r="RYJ3" s="346"/>
      <c r="RYK3" s="346"/>
      <c r="RYL3" s="346"/>
      <c r="RYM3" s="346"/>
      <c r="RYN3" s="346"/>
      <c r="RYO3" s="346"/>
      <c r="RYP3" s="346"/>
      <c r="RYQ3" s="346"/>
      <c r="RYR3" s="346"/>
      <c r="RYS3" s="346"/>
      <c r="RYT3" s="346"/>
      <c r="RYU3" s="346"/>
      <c r="RYV3" s="346"/>
      <c r="RYW3" s="346"/>
      <c r="RYX3" s="346"/>
      <c r="RYY3" s="346"/>
      <c r="RYZ3" s="346"/>
      <c r="RZA3" s="346"/>
      <c r="RZB3" s="346"/>
      <c r="RZC3" s="346"/>
      <c r="RZD3" s="346"/>
      <c r="RZE3" s="346"/>
      <c r="RZF3" s="346"/>
      <c r="RZG3" s="346"/>
      <c r="RZH3" s="346"/>
      <c r="RZI3" s="346"/>
      <c r="RZJ3" s="346"/>
      <c r="RZK3" s="346"/>
      <c r="RZL3" s="346"/>
      <c r="RZM3" s="346"/>
      <c r="RZN3" s="346"/>
      <c r="RZO3" s="346"/>
      <c r="RZP3" s="346"/>
      <c r="RZQ3" s="346"/>
      <c r="RZR3" s="346"/>
      <c r="RZS3" s="346"/>
      <c r="RZT3" s="346"/>
      <c r="RZU3" s="346"/>
      <c r="RZV3" s="346"/>
      <c r="RZW3" s="346"/>
      <c r="RZX3" s="346"/>
      <c r="RZY3" s="346"/>
      <c r="RZZ3" s="346"/>
      <c r="SAA3" s="346"/>
      <c r="SAB3" s="346"/>
      <c r="SAC3" s="346"/>
      <c r="SAD3" s="346"/>
      <c r="SAE3" s="346"/>
      <c r="SAF3" s="346"/>
      <c r="SAG3" s="346"/>
      <c r="SAH3" s="346"/>
      <c r="SAI3" s="346"/>
      <c r="SAJ3" s="346"/>
      <c r="SAK3" s="346"/>
      <c r="SAL3" s="346"/>
      <c r="SAM3" s="346"/>
      <c r="SAN3" s="346"/>
      <c r="SAO3" s="346"/>
      <c r="SAP3" s="346"/>
      <c r="SAQ3" s="346"/>
      <c r="SAR3" s="346"/>
      <c r="SAS3" s="346"/>
      <c r="SAT3" s="346"/>
      <c r="SAU3" s="346"/>
      <c r="SAV3" s="346"/>
      <c r="SAW3" s="346"/>
      <c r="SAX3" s="346"/>
      <c r="SAY3" s="346"/>
      <c r="SAZ3" s="346"/>
      <c r="SBA3" s="346"/>
      <c r="SBB3" s="346"/>
      <c r="SBC3" s="346"/>
      <c r="SBD3" s="346"/>
      <c r="SBE3" s="346"/>
      <c r="SBF3" s="346"/>
      <c r="SBG3" s="346"/>
      <c r="SBH3" s="346"/>
      <c r="SBI3" s="346"/>
      <c r="SBJ3" s="346"/>
      <c r="SBK3" s="346"/>
      <c r="SBL3" s="346"/>
      <c r="SBM3" s="346"/>
      <c r="SBN3" s="346"/>
      <c r="SBO3" s="346"/>
      <c r="SBP3" s="346"/>
      <c r="SBQ3" s="346"/>
      <c r="SBR3" s="346"/>
      <c r="SBS3" s="346"/>
      <c r="SBT3" s="346"/>
      <c r="SBU3" s="346"/>
      <c r="SBV3" s="346"/>
      <c r="SBW3" s="346"/>
      <c r="SBX3" s="346"/>
      <c r="SBY3" s="346"/>
      <c r="SBZ3" s="346"/>
      <c r="SCA3" s="346"/>
      <c r="SCB3" s="346"/>
      <c r="SCC3" s="346"/>
      <c r="SCD3" s="346"/>
      <c r="SCE3" s="346"/>
      <c r="SCF3" s="346"/>
      <c r="SCG3" s="346"/>
      <c r="SCH3" s="346"/>
      <c r="SCI3" s="346"/>
      <c r="SCJ3" s="346"/>
      <c r="SCK3" s="346"/>
      <c r="SCL3" s="346"/>
      <c r="SCM3" s="346"/>
      <c r="SCN3" s="346"/>
      <c r="SCO3" s="346"/>
      <c r="SCP3" s="346"/>
      <c r="SCQ3" s="346"/>
      <c r="SCR3" s="346"/>
      <c r="SCS3" s="346"/>
      <c r="SCT3" s="346"/>
      <c r="SCU3" s="346"/>
      <c r="SCV3" s="346"/>
      <c r="SCW3" s="346"/>
      <c r="SCX3" s="346"/>
      <c r="SCY3" s="346"/>
      <c r="SCZ3" s="346"/>
      <c r="SDA3" s="346"/>
      <c r="SDB3" s="346"/>
      <c r="SDC3" s="346"/>
      <c r="SDD3" s="346"/>
      <c r="SDE3" s="346"/>
      <c r="SDF3" s="346"/>
      <c r="SDG3" s="346"/>
      <c r="SDH3" s="346"/>
      <c r="SDI3" s="346"/>
      <c r="SDJ3" s="346"/>
      <c r="SDK3" s="346"/>
      <c r="SDL3" s="346"/>
      <c r="SDM3" s="346"/>
      <c r="SDN3" s="346"/>
      <c r="SDO3" s="346"/>
      <c r="SDP3" s="346"/>
      <c r="SDQ3" s="346"/>
      <c r="SDR3" s="346"/>
      <c r="SDS3" s="346"/>
      <c r="SDT3" s="346"/>
      <c r="SDU3" s="346"/>
      <c r="SDV3" s="346"/>
      <c r="SDW3" s="346"/>
      <c r="SDX3" s="346"/>
      <c r="SDY3" s="346"/>
      <c r="SDZ3" s="346"/>
      <c r="SEA3" s="346"/>
      <c r="SEB3" s="346"/>
      <c r="SEC3" s="346"/>
      <c r="SED3" s="346"/>
      <c r="SEE3" s="346"/>
      <c r="SEF3" s="346"/>
      <c r="SEG3" s="346"/>
      <c r="SEH3" s="346"/>
      <c r="SEI3" s="346"/>
      <c r="SEJ3" s="346"/>
      <c r="SEK3" s="346"/>
      <c r="SEL3" s="346"/>
      <c r="SEM3" s="346"/>
      <c r="SEN3" s="346"/>
      <c r="SEO3" s="346"/>
      <c r="SEP3" s="346"/>
      <c r="SEQ3" s="346"/>
      <c r="SER3" s="346"/>
      <c r="SES3" s="346"/>
      <c r="SET3" s="346"/>
      <c r="SEU3" s="346"/>
      <c r="SEV3" s="346"/>
      <c r="SEW3" s="346"/>
      <c r="SEX3" s="346"/>
      <c r="SEY3" s="346"/>
      <c r="SEZ3" s="346"/>
      <c r="SFA3" s="346"/>
      <c r="SFB3" s="346"/>
      <c r="SFC3" s="346"/>
      <c r="SFD3" s="346"/>
      <c r="SFE3" s="346"/>
      <c r="SFF3" s="346"/>
      <c r="SFG3" s="346"/>
      <c r="SFH3" s="346"/>
      <c r="SFI3" s="346"/>
      <c r="SFJ3" s="346"/>
      <c r="SFK3" s="346"/>
      <c r="SFL3" s="346"/>
      <c r="SFM3" s="346"/>
      <c r="SFN3" s="346"/>
      <c r="SFO3" s="346"/>
      <c r="SFP3" s="346"/>
      <c r="SFQ3" s="346"/>
      <c r="SFR3" s="346"/>
      <c r="SFS3" s="346"/>
      <c r="SFT3" s="346"/>
      <c r="SFU3" s="346"/>
      <c r="SFV3" s="346"/>
      <c r="SFW3" s="346"/>
      <c r="SFX3" s="346"/>
      <c r="SFY3" s="346"/>
      <c r="SFZ3" s="346"/>
      <c r="SGA3" s="346"/>
      <c r="SGB3" s="346"/>
      <c r="SGC3" s="346"/>
      <c r="SGD3" s="346"/>
      <c r="SGE3" s="346"/>
      <c r="SGF3" s="346"/>
      <c r="SGG3" s="346"/>
      <c r="SGH3" s="346"/>
      <c r="SGI3" s="346"/>
      <c r="SGJ3" s="346"/>
      <c r="SGK3" s="346"/>
      <c r="SGL3" s="346"/>
      <c r="SGM3" s="346"/>
      <c r="SGN3" s="346"/>
      <c r="SGO3" s="346"/>
      <c r="SGP3" s="346"/>
      <c r="SGQ3" s="346"/>
      <c r="SGR3" s="346"/>
      <c r="SGS3" s="346"/>
      <c r="SGT3" s="346"/>
      <c r="SGU3" s="346"/>
      <c r="SGV3" s="346"/>
      <c r="SGW3" s="346"/>
      <c r="SGX3" s="346"/>
      <c r="SGY3" s="346"/>
      <c r="SGZ3" s="346"/>
      <c r="SHA3" s="346"/>
      <c r="SHB3" s="346"/>
      <c r="SHC3" s="346"/>
      <c r="SHD3" s="346"/>
      <c r="SHE3" s="346"/>
      <c r="SHF3" s="346"/>
      <c r="SHG3" s="346"/>
      <c r="SHH3" s="346"/>
      <c r="SHI3" s="346"/>
      <c r="SHJ3" s="346"/>
      <c r="SHK3" s="346"/>
      <c r="SHL3" s="346"/>
      <c r="SHM3" s="346"/>
      <c r="SHN3" s="346"/>
      <c r="SHO3" s="346"/>
      <c r="SHP3" s="346"/>
      <c r="SHQ3" s="346"/>
      <c r="SHR3" s="346"/>
      <c r="SHS3" s="346"/>
      <c r="SHT3" s="346"/>
      <c r="SHU3" s="346"/>
      <c r="SHV3" s="346"/>
      <c r="SHW3" s="346"/>
      <c r="SHX3" s="346"/>
      <c r="SHY3" s="346"/>
      <c r="SHZ3" s="346"/>
      <c r="SIA3" s="346"/>
      <c r="SIB3" s="346"/>
      <c r="SIC3" s="346"/>
      <c r="SID3" s="346"/>
      <c r="SIE3" s="346"/>
      <c r="SIF3" s="346"/>
      <c r="SIG3" s="346"/>
      <c r="SIH3" s="346"/>
      <c r="SII3" s="346"/>
      <c r="SIJ3" s="346"/>
      <c r="SIK3" s="346"/>
      <c r="SIL3" s="346"/>
      <c r="SIM3" s="346"/>
      <c r="SIN3" s="346"/>
      <c r="SIO3" s="346"/>
      <c r="SIP3" s="346"/>
      <c r="SIQ3" s="346"/>
      <c r="SIR3" s="346"/>
      <c r="SIS3" s="346"/>
      <c r="SIT3" s="346"/>
      <c r="SIU3" s="346"/>
      <c r="SIV3" s="346"/>
      <c r="SIW3" s="346"/>
      <c r="SIX3" s="346"/>
      <c r="SIY3" s="346"/>
      <c r="SIZ3" s="346"/>
      <c r="SJA3" s="346"/>
      <c r="SJB3" s="346"/>
      <c r="SJC3" s="346"/>
      <c r="SJD3" s="346"/>
      <c r="SJE3" s="346"/>
      <c r="SJF3" s="346"/>
      <c r="SJG3" s="346"/>
      <c r="SJH3" s="346"/>
      <c r="SJI3" s="346"/>
      <c r="SJJ3" s="346"/>
      <c r="SJK3" s="346"/>
      <c r="SJL3" s="346"/>
      <c r="SJM3" s="346"/>
      <c r="SJN3" s="346"/>
      <c r="SJO3" s="346"/>
      <c r="SJP3" s="346"/>
      <c r="SJQ3" s="346"/>
      <c r="SJR3" s="346"/>
      <c r="SJS3" s="346"/>
      <c r="SJT3" s="346"/>
      <c r="SJU3" s="346"/>
      <c r="SJV3" s="346"/>
      <c r="SJW3" s="346"/>
      <c r="SJX3" s="346"/>
      <c r="SJY3" s="346"/>
      <c r="SJZ3" s="346"/>
      <c r="SKA3" s="346"/>
      <c r="SKB3" s="346"/>
      <c r="SKC3" s="346"/>
      <c r="SKD3" s="346"/>
      <c r="SKE3" s="346"/>
      <c r="SKF3" s="346"/>
      <c r="SKG3" s="346"/>
      <c r="SKH3" s="346"/>
      <c r="SKI3" s="346"/>
      <c r="SKJ3" s="346"/>
      <c r="SKK3" s="346"/>
      <c r="SKL3" s="346"/>
      <c r="SKM3" s="346"/>
      <c r="SKN3" s="346"/>
      <c r="SKO3" s="346"/>
      <c r="SKP3" s="346"/>
      <c r="SKQ3" s="346"/>
      <c r="SKR3" s="346"/>
      <c r="SKS3" s="346"/>
      <c r="SKT3" s="346"/>
      <c r="SKU3" s="346"/>
      <c r="SKV3" s="346"/>
      <c r="SKW3" s="346"/>
      <c r="SKX3" s="346"/>
      <c r="SKY3" s="346"/>
      <c r="SKZ3" s="346"/>
      <c r="SLA3" s="346"/>
      <c r="SLB3" s="346"/>
      <c r="SLC3" s="346"/>
      <c r="SLD3" s="346"/>
      <c r="SLE3" s="346"/>
      <c r="SLF3" s="346"/>
      <c r="SLG3" s="346"/>
      <c r="SLH3" s="346"/>
      <c r="SLI3" s="346"/>
      <c r="SLJ3" s="346"/>
      <c r="SLK3" s="346"/>
      <c r="SLL3" s="346"/>
      <c r="SLM3" s="346"/>
      <c r="SLN3" s="346"/>
      <c r="SLO3" s="346"/>
      <c r="SLP3" s="346"/>
      <c r="SLQ3" s="346"/>
      <c r="SLR3" s="346"/>
      <c r="SLS3" s="346"/>
      <c r="SLT3" s="346"/>
      <c r="SLU3" s="346"/>
      <c r="SLV3" s="346"/>
      <c r="SLW3" s="346"/>
      <c r="SLX3" s="346"/>
      <c r="SLY3" s="346"/>
      <c r="SLZ3" s="346"/>
      <c r="SMA3" s="346"/>
      <c r="SMB3" s="346"/>
      <c r="SMC3" s="346"/>
      <c r="SMD3" s="346"/>
      <c r="SME3" s="346"/>
      <c r="SMF3" s="346"/>
      <c r="SMG3" s="346"/>
      <c r="SMH3" s="346"/>
      <c r="SMI3" s="346"/>
      <c r="SMJ3" s="346"/>
      <c r="SMK3" s="346"/>
      <c r="SML3" s="346"/>
      <c r="SMM3" s="346"/>
      <c r="SMN3" s="346"/>
      <c r="SMO3" s="346"/>
      <c r="SMP3" s="346"/>
      <c r="SMQ3" s="346"/>
      <c r="SMR3" s="346"/>
      <c r="SMS3" s="346"/>
      <c r="SMT3" s="346"/>
      <c r="SMU3" s="346"/>
      <c r="SMV3" s="346"/>
      <c r="SMW3" s="346"/>
      <c r="SMX3" s="346"/>
      <c r="SMY3" s="346"/>
      <c r="SMZ3" s="346"/>
      <c r="SNA3" s="346"/>
      <c r="SNB3" s="346"/>
      <c r="SNC3" s="346"/>
      <c r="SND3" s="346"/>
      <c r="SNE3" s="346"/>
      <c r="SNF3" s="346"/>
      <c r="SNG3" s="346"/>
      <c r="SNH3" s="346"/>
      <c r="SNI3" s="346"/>
      <c r="SNJ3" s="346"/>
      <c r="SNK3" s="346"/>
      <c r="SNL3" s="346"/>
      <c r="SNM3" s="346"/>
      <c r="SNN3" s="346"/>
      <c r="SNO3" s="346"/>
      <c r="SNP3" s="346"/>
      <c r="SNQ3" s="346"/>
      <c r="SNR3" s="346"/>
      <c r="SNS3" s="346"/>
      <c r="SNT3" s="346"/>
      <c r="SNU3" s="346"/>
      <c r="SNV3" s="346"/>
      <c r="SNW3" s="346"/>
      <c r="SNX3" s="346"/>
      <c r="SNY3" s="346"/>
      <c r="SNZ3" s="346"/>
      <c r="SOA3" s="346"/>
      <c r="SOB3" s="346"/>
      <c r="SOC3" s="346"/>
      <c r="SOD3" s="346"/>
      <c r="SOE3" s="346"/>
      <c r="SOF3" s="346"/>
      <c r="SOG3" s="346"/>
      <c r="SOH3" s="346"/>
      <c r="SOI3" s="346"/>
      <c r="SOJ3" s="346"/>
      <c r="SOK3" s="346"/>
      <c r="SOL3" s="346"/>
      <c r="SOM3" s="346"/>
      <c r="SON3" s="346"/>
      <c r="SOO3" s="346"/>
      <c r="SOP3" s="346"/>
      <c r="SOQ3" s="346"/>
      <c r="SOR3" s="346"/>
      <c r="SOS3" s="346"/>
      <c r="SOT3" s="346"/>
      <c r="SOU3" s="346"/>
      <c r="SOV3" s="346"/>
      <c r="SOW3" s="346"/>
      <c r="SOX3" s="346"/>
      <c r="SOY3" s="346"/>
      <c r="SOZ3" s="346"/>
      <c r="SPA3" s="346"/>
      <c r="SPB3" s="346"/>
      <c r="SPC3" s="346"/>
      <c r="SPD3" s="346"/>
      <c r="SPE3" s="346"/>
      <c r="SPF3" s="346"/>
      <c r="SPG3" s="346"/>
      <c r="SPH3" s="346"/>
      <c r="SPI3" s="346"/>
      <c r="SPJ3" s="346"/>
      <c r="SPK3" s="346"/>
      <c r="SPL3" s="346"/>
      <c r="SPM3" s="346"/>
      <c r="SPN3" s="346"/>
      <c r="SPO3" s="346"/>
      <c r="SPP3" s="346"/>
      <c r="SPQ3" s="346"/>
      <c r="SPR3" s="346"/>
      <c r="SPS3" s="346"/>
      <c r="SPT3" s="346"/>
      <c r="SPU3" s="346"/>
      <c r="SPV3" s="346"/>
      <c r="SPW3" s="346"/>
      <c r="SPX3" s="346"/>
      <c r="SPY3" s="346"/>
      <c r="SPZ3" s="346"/>
      <c r="SQA3" s="346"/>
      <c r="SQB3" s="346"/>
      <c r="SQC3" s="346"/>
      <c r="SQD3" s="346"/>
      <c r="SQE3" s="346"/>
      <c r="SQF3" s="346"/>
      <c r="SQG3" s="346"/>
      <c r="SQH3" s="346"/>
      <c r="SQI3" s="346"/>
      <c r="SQJ3" s="346"/>
      <c r="SQK3" s="346"/>
      <c r="SQL3" s="346"/>
      <c r="SQM3" s="346"/>
      <c r="SQN3" s="346"/>
      <c r="SQO3" s="346"/>
      <c r="SQP3" s="346"/>
      <c r="SQQ3" s="346"/>
      <c r="SQR3" s="346"/>
      <c r="SQS3" s="346"/>
      <c r="SQT3" s="346"/>
      <c r="SQU3" s="346"/>
      <c r="SQV3" s="346"/>
      <c r="SQW3" s="346"/>
      <c r="SQX3" s="346"/>
      <c r="SQY3" s="346"/>
      <c r="SQZ3" s="346"/>
      <c r="SRA3" s="346"/>
      <c r="SRB3" s="346"/>
      <c r="SRC3" s="346"/>
      <c r="SRD3" s="346"/>
      <c r="SRE3" s="346"/>
      <c r="SRF3" s="346"/>
      <c r="SRG3" s="346"/>
      <c r="SRH3" s="346"/>
      <c r="SRI3" s="346"/>
      <c r="SRJ3" s="346"/>
      <c r="SRK3" s="346"/>
      <c r="SRL3" s="346"/>
      <c r="SRM3" s="346"/>
      <c r="SRN3" s="346"/>
      <c r="SRO3" s="346"/>
      <c r="SRP3" s="346"/>
      <c r="SRQ3" s="346"/>
      <c r="SRR3" s="346"/>
      <c r="SRS3" s="346"/>
      <c r="SRT3" s="346"/>
      <c r="SRU3" s="346"/>
      <c r="SRV3" s="346"/>
      <c r="SRW3" s="346"/>
      <c r="SRX3" s="346"/>
      <c r="SRY3" s="346"/>
      <c r="SRZ3" s="346"/>
      <c r="SSA3" s="346"/>
      <c r="SSB3" s="346"/>
      <c r="SSC3" s="346"/>
      <c r="SSD3" s="346"/>
      <c r="SSE3" s="346"/>
      <c r="SSF3" s="346"/>
      <c r="SSG3" s="346"/>
      <c r="SSH3" s="346"/>
      <c r="SSI3" s="346"/>
      <c r="SSJ3" s="346"/>
      <c r="SSK3" s="346"/>
      <c r="SSL3" s="346"/>
      <c r="SSM3" s="346"/>
      <c r="SSN3" s="346"/>
      <c r="SSO3" s="346"/>
      <c r="SSP3" s="346"/>
      <c r="SSQ3" s="346"/>
      <c r="SSR3" s="346"/>
      <c r="SSS3" s="346"/>
      <c r="SST3" s="346"/>
      <c r="SSU3" s="346"/>
      <c r="SSV3" s="346"/>
      <c r="SSW3" s="346"/>
      <c r="SSX3" s="346"/>
      <c r="SSY3" s="346"/>
      <c r="SSZ3" s="346"/>
      <c r="STA3" s="346"/>
      <c r="STB3" s="346"/>
      <c r="STC3" s="346"/>
      <c r="STD3" s="346"/>
      <c r="STE3" s="346"/>
      <c r="STF3" s="346"/>
      <c r="STG3" s="346"/>
      <c r="STH3" s="346"/>
      <c r="STI3" s="346"/>
      <c r="STJ3" s="346"/>
      <c r="STK3" s="346"/>
      <c r="STL3" s="346"/>
      <c r="STM3" s="346"/>
      <c r="STN3" s="346"/>
      <c r="STO3" s="346"/>
      <c r="STP3" s="346"/>
      <c r="STQ3" s="346"/>
      <c r="STR3" s="346"/>
      <c r="STS3" s="346"/>
      <c r="STT3" s="346"/>
      <c r="STU3" s="346"/>
      <c r="STV3" s="346"/>
      <c r="STW3" s="346"/>
      <c r="STX3" s="346"/>
      <c r="STY3" s="346"/>
      <c r="STZ3" s="346"/>
      <c r="SUA3" s="346"/>
      <c r="SUB3" s="346"/>
      <c r="SUC3" s="346"/>
      <c r="SUD3" s="346"/>
      <c r="SUE3" s="346"/>
      <c r="SUF3" s="346"/>
      <c r="SUG3" s="346"/>
      <c r="SUH3" s="346"/>
      <c r="SUI3" s="346"/>
      <c r="SUJ3" s="346"/>
      <c r="SUK3" s="346"/>
      <c r="SUL3" s="346"/>
      <c r="SUM3" s="346"/>
      <c r="SUN3" s="346"/>
      <c r="SUO3" s="346"/>
      <c r="SUP3" s="346"/>
      <c r="SUQ3" s="346"/>
      <c r="SUR3" s="346"/>
      <c r="SUS3" s="346"/>
      <c r="SUT3" s="346"/>
      <c r="SUU3" s="346"/>
      <c r="SUV3" s="346"/>
      <c r="SUW3" s="346"/>
      <c r="SUX3" s="346"/>
      <c r="SUY3" s="346"/>
      <c r="SUZ3" s="346"/>
      <c r="SVA3" s="346"/>
      <c r="SVB3" s="346"/>
      <c r="SVC3" s="346"/>
      <c r="SVD3" s="346"/>
      <c r="SVE3" s="346"/>
      <c r="SVF3" s="346"/>
      <c r="SVG3" s="346"/>
      <c r="SVH3" s="346"/>
      <c r="SVI3" s="346"/>
      <c r="SVJ3" s="346"/>
      <c r="SVK3" s="346"/>
      <c r="SVL3" s="346"/>
      <c r="SVM3" s="346"/>
      <c r="SVN3" s="346"/>
      <c r="SVO3" s="346"/>
      <c r="SVP3" s="346"/>
      <c r="SVQ3" s="346"/>
      <c r="SVR3" s="346"/>
      <c r="SVS3" s="346"/>
      <c r="SVT3" s="346"/>
      <c r="SVU3" s="346"/>
      <c r="SVV3" s="346"/>
      <c r="SVW3" s="346"/>
      <c r="SVX3" s="346"/>
      <c r="SVY3" s="346"/>
      <c r="SVZ3" s="346"/>
      <c r="SWA3" s="346"/>
      <c r="SWB3" s="346"/>
      <c r="SWC3" s="346"/>
      <c r="SWD3" s="346"/>
      <c r="SWE3" s="346"/>
      <c r="SWF3" s="346"/>
      <c r="SWG3" s="346"/>
      <c r="SWH3" s="346"/>
      <c r="SWI3" s="346"/>
      <c r="SWJ3" s="346"/>
      <c r="SWK3" s="346"/>
      <c r="SWL3" s="346"/>
      <c r="SWM3" s="346"/>
      <c r="SWN3" s="346"/>
      <c r="SWO3" s="346"/>
      <c r="SWP3" s="346"/>
      <c r="SWQ3" s="346"/>
      <c r="SWR3" s="346"/>
      <c r="SWS3" s="346"/>
      <c r="SWT3" s="346"/>
      <c r="SWU3" s="346"/>
      <c r="SWV3" s="346"/>
      <c r="SWW3" s="346"/>
      <c r="SWX3" s="346"/>
      <c r="SWY3" s="346"/>
      <c r="SWZ3" s="346"/>
      <c r="SXA3" s="346"/>
      <c r="SXB3" s="346"/>
      <c r="SXC3" s="346"/>
      <c r="SXD3" s="346"/>
      <c r="SXE3" s="346"/>
      <c r="SXF3" s="346"/>
      <c r="SXG3" s="346"/>
      <c r="SXH3" s="346"/>
      <c r="SXI3" s="346"/>
      <c r="SXJ3" s="346"/>
      <c r="SXK3" s="346"/>
      <c r="SXL3" s="346"/>
      <c r="SXM3" s="346"/>
      <c r="SXN3" s="346"/>
      <c r="SXO3" s="346"/>
      <c r="SXP3" s="346"/>
      <c r="SXQ3" s="346"/>
      <c r="SXR3" s="346"/>
      <c r="SXS3" s="346"/>
      <c r="SXT3" s="346"/>
      <c r="SXU3" s="346"/>
      <c r="SXV3" s="346"/>
      <c r="SXW3" s="346"/>
      <c r="SXX3" s="346"/>
      <c r="SXY3" s="346"/>
      <c r="SXZ3" s="346"/>
      <c r="SYA3" s="346"/>
      <c r="SYB3" s="346"/>
      <c r="SYC3" s="346"/>
      <c r="SYD3" s="346"/>
      <c r="SYE3" s="346"/>
      <c r="SYF3" s="346"/>
      <c r="SYG3" s="346"/>
      <c r="SYH3" s="346"/>
      <c r="SYI3" s="346"/>
      <c r="SYJ3" s="346"/>
      <c r="SYK3" s="346"/>
      <c r="SYL3" s="346"/>
      <c r="SYM3" s="346"/>
      <c r="SYN3" s="346"/>
      <c r="SYO3" s="346"/>
      <c r="SYP3" s="346"/>
      <c r="SYQ3" s="346"/>
      <c r="SYR3" s="346"/>
      <c r="SYS3" s="346"/>
      <c r="SYT3" s="346"/>
      <c r="SYU3" s="346"/>
      <c r="SYV3" s="346"/>
      <c r="SYW3" s="346"/>
      <c r="SYX3" s="346"/>
      <c r="SYY3" s="346"/>
      <c r="SYZ3" s="346"/>
      <c r="SZA3" s="346"/>
      <c r="SZB3" s="346"/>
      <c r="SZC3" s="346"/>
      <c r="SZD3" s="346"/>
      <c r="SZE3" s="346"/>
      <c r="SZF3" s="346"/>
      <c r="SZG3" s="346"/>
      <c r="SZH3" s="346"/>
      <c r="SZI3" s="346"/>
      <c r="SZJ3" s="346"/>
      <c r="SZK3" s="346"/>
      <c r="SZL3" s="346"/>
      <c r="SZM3" s="346"/>
      <c r="SZN3" s="346"/>
      <c r="SZO3" s="346"/>
      <c r="SZP3" s="346"/>
      <c r="SZQ3" s="346"/>
      <c r="SZR3" s="346"/>
      <c r="SZS3" s="346"/>
      <c r="SZT3" s="346"/>
      <c r="SZU3" s="346"/>
      <c r="SZV3" s="346"/>
      <c r="SZW3" s="346"/>
      <c r="SZX3" s="346"/>
      <c r="SZY3" s="346"/>
      <c r="SZZ3" s="346"/>
      <c r="TAA3" s="346"/>
      <c r="TAB3" s="346"/>
      <c r="TAC3" s="346"/>
      <c r="TAD3" s="346"/>
      <c r="TAE3" s="346"/>
      <c r="TAF3" s="346"/>
      <c r="TAG3" s="346"/>
      <c r="TAH3" s="346"/>
      <c r="TAI3" s="346"/>
      <c r="TAJ3" s="346"/>
      <c r="TAK3" s="346"/>
      <c r="TAL3" s="346"/>
      <c r="TAM3" s="346"/>
      <c r="TAN3" s="346"/>
      <c r="TAO3" s="346"/>
      <c r="TAP3" s="346"/>
      <c r="TAQ3" s="346"/>
      <c r="TAR3" s="346"/>
      <c r="TAS3" s="346"/>
      <c r="TAT3" s="346"/>
      <c r="TAU3" s="346"/>
      <c r="TAV3" s="346"/>
      <c r="TAW3" s="346"/>
      <c r="TAX3" s="346"/>
      <c r="TAY3" s="346"/>
      <c r="TAZ3" s="346"/>
      <c r="TBA3" s="346"/>
      <c r="TBB3" s="346"/>
      <c r="TBC3" s="346"/>
      <c r="TBD3" s="346"/>
      <c r="TBE3" s="346"/>
      <c r="TBF3" s="346"/>
      <c r="TBG3" s="346"/>
      <c r="TBH3" s="346"/>
      <c r="TBI3" s="346"/>
      <c r="TBJ3" s="346"/>
      <c r="TBK3" s="346"/>
      <c r="TBL3" s="346"/>
      <c r="TBM3" s="346"/>
      <c r="TBN3" s="346"/>
      <c r="TBO3" s="346"/>
      <c r="TBP3" s="346"/>
      <c r="TBQ3" s="346"/>
      <c r="TBR3" s="346"/>
      <c r="TBS3" s="346"/>
      <c r="TBT3" s="346"/>
      <c r="TBU3" s="346"/>
      <c r="TBV3" s="346"/>
      <c r="TBW3" s="346"/>
      <c r="TBX3" s="346"/>
      <c r="TBY3" s="346"/>
      <c r="TBZ3" s="346"/>
      <c r="TCA3" s="346"/>
      <c r="TCB3" s="346"/>
      <c r="TCC3" s="346"/>
      <c r="TCD3" s="346"/>
      <c r="TCE3" s="346"/>
      <c r="TCF3" s="346"/>
      <c r="TCG3" s="346"/>
      <c r="TCH3" s="346"/>
      <c r="TCI3" s="346"/>
      <c r="TCJ3" s="346"/>
      <c r="TCK3" s="346"/>
      <c r="TCL3" s="346"/>
      <c r="TCM3" s="346"/>
      <c r="TCN3" s="346"/>
      <c r="TCO3" s="346"/>
      <c r="TCP3" s="346"/>
      <c r="TCQ3" s="346"/>
      <c r="TCR3" s="346"/>
      <c r="TCS3" s="346"/>
      <c r="TCT3" s="346"/>
      <c r="TCU3" s="346"/>
      <c r="TCV3" s="346"/>
      <c r="TCW3" s="346"/>
      <c r="TCX3" s="346"/>
      <c r="TCY3" s="346"/>
      <c r="TCZ3" s="346"/>
      <c r="TDA3" s="346"/>
      <c r="TDB3" s="346"/>
      <c r="TDC3" s="346"/>
      <c r="TDD3" s="346"/>
      <c r="TDE3" s="346"/>
      <c r="TDF3" s="346"/>
      <c r="TDG3" s="346"/>
      <c r="TDH3" s="346"/>
      <c r="TDI3" s="346"/>
      <c r="TDJ3" s="346"/>
      <c r="TDK3" s="346"/>
      <c r="TDL3" s="346"/>
      <c r="TDM3" s="346"/>
      <c r="TDN3" s="346"/>
      <c r="TDO3" s="346"/>
      <c r="TDP3" s="346"/>
      <c r="TDQ3" s="346"/>
      <c r="TDR3" s="346"/>
      <c r="TDS3" s="346"/>
      <c r="TDT3" s="346"/>
      <c r="TDU3" s="346"/>
      <c r="TDV3" s="346"/>
      <c r="TDW3" s="346"/>
      <c r="TDX3" s="346"/>
      <c r="TDY3" s="346"/>
      <c r="TDZ3" s="346"/>
      <c r="TEA3" s="346"/>
      <c r="TEB3" s="346"/>
      <c r="TEC3" s="346"/>
      <c r="TED3" s="346"/>
      <c r="TEE3" s="346"/>
      <c r="TEF3" s="346"/>
      <c r="TEG3" s="346"/>
      <c r="TEH3" s="346"/>
      <c r="TEI3" s="346"/>
      <c r="TEJ3" s="346"/>
      <c r="TEK3" s="346"/>
      <c r="TEL3" s="346"/>
      <c r="TEM3" s="346"/>
      <c r="TEN3" s="346"/>
      <c r="TEO3" s="346"/>
      <c r="TEP3" s="346"/>
      <c r="TEQ3" s="346"/>
      <c r="TER3" s="346"/>
      <c r="TES3" s="346"/>
      <c r="TET3" s="346"/>
      <c r="TEU3" s="346"/>
      <c r="TEV3" s="346"/>
      <c r="TEW3" s="346"/>
      <c r="TEX3" s="346"/>
      <c r="TEY3" s="346"/>
      <c r="TEZ3" s="346"/>
      <c r="TFA3" s="346"/>
      <c r="TFB3" s="346"/>
      <c r="TFC3" s="346"/>
      <c r="TFD3" s="346"/>
      <c r="TFE3" s="346"/>
      <c r="TFF3" s="346"/>
      <c r="TFG3" s="346"/>
      <c r="TFH3" s="346"/>
      <c r="TFI3" s="346"/>
      <c r="TFJ3" s="346"/>
      <c r="TFK3" s="346"/>
      <c r="TFL3" s="346"/>
      <c r="TFM3" s="346"/>
      <c r="TFN3" s="346"/>
      <c r="TFO3" s="346"/>
      <c r="TFP3" s="346"/>
      <c r="TFQ3" s="346"/>
      <c r="TFR3" s="346"/>
      <c r="TFS3" s="346"/>
      <c r="TFT3" s="346"/>
      <c r="TFU3" s="346"/>
      <c r="TFV3" s="346"/>
      <c r="TFW3" s="346"/>
      <c r="TFX3" s="346"/>
      <c r="TFY3" s="346"/>
      <c r="TFZ3" s="346"/>
      <c r="TGA3" s="346"/>
      <c r="TGB3" s="346"/>
      <c r="TGC3" s="346"/>
      <c r="TGD3" s="346"/>
      <c r="TGE3" s="346"/>
      <c r="TGF3" s="346"/>
      <c r="TGG3" s="346"/>
      <c r="TGH3" s="346"/>
      <c r="TGI3" s="346"/>
      <c r="TGJ3" s="346"/>
      <c r="TGK3" s="346"/>
      <c r="TGL3" s="346"/>
      <c r="TGM3" s="346"/>
      <c r="TGN3" s="346"/>
      <c r="TGO3" s="346"/>
      <c r="TGP3" s="346"/>
      <c r="TGQ3" s="346"/>
      <c r="TGR3" s="346"/>
      <c r="TGS3" s="346"/>
      <c r="TGT3" s="346"/>
      <c r="TGU3" s="346"/>
      <c r="TGV3" s="346"/>
      <c r="TGW3" s="346"/>
      <c r="TGX3" s="346"/>
      <c r="TGY3" s="346"/>
      <c r="TGZ3" s="346"/>
      <c r="THA3" s="346"/>
      <c r="THB3" s="346"/>
      <c r="THC3" s="346"/>
      <c r="THD3" s="346"/>
      <c r="THE3" s="346"/>
      <c r="THF3" s="346"/>
      <c r="THG3" s="346"/>
      <c r="THH3" s="346"/>
      <c r="THI3" s="346"/>
      <c r="THJ3" s="346"/>
      <c r="THK3" s="346"/>
      <c r="THL3" s="346"/>
      <c r="THM3" s="346"/>
      <c r="THN3" s="346"/>
      <c r="THO3" s="346"/>
      <c r="THP3" s="346"/>
      <c r="THQ3" s="346"/>
      <c r="THR3" s="346"/>
      <c r="THS3" s="346"/>
      <c r="THT3" s="346"/>
      <c r="THU3" s="346"/>
      <c r="THV3" s="346"/>
      <c r="THW3" s="346"/>
      <c r="THX3" s="346"/>
      <c r="THY3" s="346"/>
      <c r="THZ3" s="346"/>
      <c r="TIA3" s="346"/>
      <c r="TIB3" s="346"/>
      <c r="TIC3" s="346"/>
      <c r="TID3" s="346"/>
      <c r="TIE3" s="346"/>
      <c r="TIF3" s="346"/>
      <c r="TIG3" s="346"/>
      <c r="TIH3" s="346"/>
      <c r="TII3" s="346"/>
      <c r="TIJ3" s="346"/>
      <c r="TIK3" s="346"/>
      <c r="TIL3" s="346"/>
      <c r="TIM3" s="346"/>
      <c r="TIN3" s="346"/>
      <c r="TIO3" s="346"/>
      <c r="TIP3" s="346"/>
      <c r="TIQ3" s="346"/>
      <c r="TIR3" s="346"/>
      <c r="TIS3" s="346"/>
      <c r="TIT3" s="346"/>
      <c r="TIU3" s="346"/>
      <c r="TIV3" s="346"/>
      <c r="TIW3" s="346"/>
      <c r="TIX3" s="346"/>
      <c r="TIY3" s="346"/>
      <c r="TIZ3" s="346"/>
      <c r="TJA3" s="346"/>
      <c r="TJB3" s="346"/>
      <c r="TJC3" s="346"/>
      <c r="TJD3" s="346"/>
      <c r="TJE3" s="346"/>
      <c r="TJF3" s="346"/>
      <c r="TJG3" s="346"/>
      <c r="TJH3" s="346"/>
      <c r="TJI3" s="346"/>
      <c r="TJJ3" s="346"/>
      <c r="TJK3" s="346"/>
      <c r="TJL3" s="346"/>
      <c r="TJM3" s="346"/>
      <c r="TJN3" s="346"/>
      <c r="TJO3" s="346"/>
      <c r="TJP3" s="346"/>
      <c r="TJQ3" s="346"/>
      <c r="TJR3" s="346"/>
      <c r="TJS3" s="346"/>
      <c r="TJT3" s="346"/>
      <c r="TJU3" s="346"/>
      <c r="TJV3" s="346"/>
      <c r="TJW3" s="346"/>
      <c r="TJX3" s="346"/>
      <c r="TJY3" s="346"/>
      <c r="TJZ3" s="346"/>
      <c r="TKA3" s="346"/>
      <c r="TKB3" s="346"/>
      <c r="TKC3" s="346"/>
      <c r="TKD3" s="346"/>
      <c r="TKE3" s="346"/>
      <c r="TKF3" s="346"/>
      <c r="TKG3" s="346"/>
      <c r="TKH3" s="346"/>
      <c r="TKI3" s="346"/>
      <c r="TKJ3" s="346"/>
      <c r="TKK3" s="346"/>
      <c r="TKL3" s="346"/>
      <c r="TKM3" s="346"/>
      <c r="TKN3" s="346"/>
      <c r="TKO3" s="346"/>
      <c r="TKP3" s="346"/>
      <c r="TKQ3" s="346"/>
      <c r="TKR3" s="346"/>
      <c r="TKS3" s="346"/>
      <c r="TKT3" s="346"/>
      <c r="TKU3" s="346"/>
      <c r="TKV3" s="346"/>
      <c r="TKW3" s="346"/>
      <c r="TKX3" s="346"/>
      <c r="TKY3" s="346"/>
      <c r="TKZ3" s="346"/>
      <c r="TLA3" s="346"/>
      <c r="TLB3" s="346"/>
      <c r="TLC3" s="346"/>
      <c r="TLD3" s="346"/>
      <c r="TLE3" s="346"/>
      <c r="TLF3" s="346"/>
      <c r="TLG3" s="346"/>
      <c r="TLH3" s="346"/>
      <c r="TLI3" s="346"/>
      <c r="TLJ3" s="346"/>
      <c r="TLK3" s="346"/>
      <c r="TLL3" s="346"/>
      <c r="TLM3" s="346"/>
      <c r="TLN3" s="346"/>
      <c r="TLO3" s="346"/>
      <c r="TLP3" s="346"/>
      <c r="TLQ3" s="346"/>
      <c r="TLR3" s="346"/>
      <c r="TLS3" s="346"/>
      <c r="TLT3" s="346"/>
      <c r="TLU3" s="346"/>
      <c r="TLV3" s="346"/>
      <c r="TLW3" s="346"/>
      <c r="TLX3" s="346"/>
      <c r="TLY3" s="346"/>
      <c r="TLZ3" s="346"/>
      <c r="TMA3" s="346"/>
      <c r="TMB3" s="346"/>
      <c r="TMC3" s="346"/>
      <c r="TMD3" s="346"/>
      <c r="TME3" s="346"/>
      <c r="TMF3" s="346"/>
      <c r="TMG3" s="346"/>
      <c r="TMH3" s="346"/>
      <c r="TMI3" s="346"/>
      <c r="TMJ3" s="346"/>
      <c r="TMK3" s="346"/>
      <c r="TML3" s="346"/>
      <c r="TMM3" s="346"/>
      <c r="TMN3" s="346"/>
      <c r="TMO3" s="346"/>
      <c r="TMP3" s="346"/>
      <c r="TMQ3" s="346"/>
      <c r="TMR3" s="346"/>
      <c r="TMS3" s="346"/>
      <c r="TMT3" s="346"/>
      <c r="TMU3" s="346"/>
      <c r="TMV3" s="346"/>
      <c r="TMW3" s="346"/>
      <c r="TMX3" s="346"/>
      <c r="TMY3" s="346"/>
      <c r="TMZ3" s="346"/>
      <c r="TNA3" s="346"/>
      <c r="TNB3" s="346"/>
      <c r="TNC3" s="346"/>
      <c r="TND3" s="346"/>
      <c r="TNE3" s="346"/>
      <c r="TNF3" s="346"/>
      <c r="TNG3" s="346"/>
      <c r="TNH3" s="346"/>
      <c r="TNI3" s="346"/>
      <c r="TNJ3" s="346"/>
      <c r="TNK3" s="346"/>
      <c r="TNL3" s="346"/>
      <c r="TNM3" s="346"/>
      <c r="TNN3" s="346"/>
      <c r="TNO3" s="346"/>
      <c r="TNP3" s="346"/>
      <c r="TNQ3" s="346"/>
      <c r="TNR3" s="346"/>
      <c r="TNS3" s="346"/>
      <c r="TNT3" s="346"/>
      <c r="TNU3" s="346"/>
      <c r="TNV3" s="346"/>
      <c r="TNW3" s="346"/>
      <c r="TNX3" s="346"/>
      <c r="TNY3" s="346"/>
      <c r="TNZ3" s="346"/>
      <c r="TOA3" s="346"/>
      <c r="TOB3" s="346"/>
      <c r="TOC3" s="346"/>
      <c r="TOD3" s="346"/>
      <c r="TOE3" s="346"/>
      <c r="TOF3" s="346"/>
      <c r="TOG3" s="346"/>
      <c r="TOH3" s="346"/>
      <c r="TOI3" s="346"/>
      <c r="TOJ3" s="346"/>
      <c r="TOK3" s="346"/>
      <c r="TOL3" s="346"/>
      <c r="TOM3" s="346"/>
      <c r="TON3" s="346"/>
      <c r="TOO3" s="346"/>
      <c r="TOP3" s="346"/>
      <c r="TOQ3" s="346"/>
      <c r="TOR3" s="346"/>
      <c r="TOS3" s="346"/>
      <c r="TOT3" s="346"/>
      <c r="TOU3" s="346"/>
      <c r="TOV3" s="346"/>
      <c r="TOW3" s="346"/>
      <c r="TOX3" s="346"/>
      <c r="TOY3" s="346"/>
      <c r="TOZ3" s="346"/>
      <c r="TPA3" s="346"/>
      <c r="TPB3" s="346"/>
      <c r="TPC3" s="346"/>
      <c r="TPD3" s="346"/>
      <c r="TPE3" s="346"/>
      <c r="TPF3" s="346"/>
      <c r="TPG3" s="346"/>
      <c r="TPH3" s="346"/>
      <c r="TPI3" s="346"/>
      <c r="TPJ3" s="346"/>
      <c r="TPK3" s="346"/>
      <c r="TPL3" s="346"/>
      <c r="TPM3" s="346"/>
      <c r="TPN3" s="346"/>
      <c r="TPO3" s="346"/>
      <c r="TPP3" s="346"/>
      <c r="TPQ3" s="346"/>
      <c r="TPR3" s="346"/>
      <c r="TPS3" s="346"/>
      <c r="TPT3" s="346"/>
      <c r="TPU3" s="346"/>
      <c r="TPV3" s="346"/>
      <c r="TPW3" s="346"/>
      <c r="TPX3" s="346"/>
      <c r="TPY3" s="346"/>
      <c r="TPZ3" s="346"/>
      <c r="TQA3" s="346"/>
      <c r="TQB3" s="346"/>
      <c r="TQC3" s="346"/>
      <c r="TQD3" s="346"/>
      <c r="TQE3" s="346"/>
      <c r="TQF3" s="346"/>
      <c r="TQG3" s="346"/>
      <c r="TQH3" s="346"/>
      <c r="TQI3" s="346"/>
      <c r="TQJ3" s="346"/>
      <c r="TQK3" s="346"/>
      <c r="TQL3" s="346"/>
      <c r="TQM3" s="346"/>
      <c r="TQN3" s="346"/>
      <c r="TQO3" s="346"/>
      <c r="TQP3" s="346"/>
      <c r="TQQ3" s="346"/>
      <c r="TQR3" s="346"/>
      <c r="TQS3" s="346"/>
      <c r="TQT3" s="346"/>
      <c r="TQU3" s="346"/>
      <c r="TQV3" s="346"/>
      <c r="TQW3" s="346"/>
      <c r="TQX3" s="346"/>
      <c r="TQY3" s="346"/>
      <c r="TQZ3" s="346"/>
      <c r="TRA3" s="346"/>
      <c r="TRB3" s="346"/>
      <c r="TRC3" s="346"/>
      <c r="TRD3" s="346"/>
      <c r="TRE3" s="346"/>
      <c r="TRF3" s="346"/>
      <c r="TRG3" s="346"/>
      <c r="TRH3" s="346"/>
      <c r="TRI3" s="346"/>
      <c r="TRJ3" s="346"/>
      <c r="TRK3" s="346"/>
      <c r="TRL3" s="346"/>
      <c r="TRM3" s="346"/>
      <c r="TRN3" s="346"/>
      <c r="TRO3" s="346"/>
      <c r="TRP3" s="346"/>
      <c r="TRQ3" s="346"/>
      <c r="TRR3" s="346"/>
      <c r="TRS3" s="346"/>
      <c r="TRT3" s="346"/>
      <c r="TRU3" s="346"/>
      <c r="TRV3" s="346"/>
      <c r="TRW3" s="346"/>
      <c r="TRX3" s="346"/>
      <c r="TRY3" s="346"/>
      <c r="TRZ3" s="346"/>
      <c r="TSA3" s="346"/>
      <c r="TSB3" s="346"/>
      <c r="TSC3" s="346"/>
      <c r="TSD3" s="346"/>
      <c r="TSE3" s="346"/>
      <c r="TSF3" s="346"/>
      <c r="TSG3" s="346"/>
      <c r="TSH3" s="346"/>
      <c r="TSI3" s="346"/>
      <c r="TSJ3" s="346"/>
      <c r="TSK3" s="346"/>
      <c r="TSL3" s="346"/>
      <c r="TSM3" s="346"/>
      <c r="TSN3" s="346"/>
      <c r="TSO3" s="346"/>
      <c r="TSP3" s="346"/>
      <c r="TSQ3" s="346"/>
      <c r="TSR3" s="346"/>
      <c r="TSS3" s="346"/>
      <c r="TST3" s="346"/>
      <c r="TSU3" s="346"/>
      <c r="TSV3" s="346"/>
      <c r="TSW3" s="346"/>
      <c r="TSX3" s="346"/>
      <c r="TSY3" s="346"/>
      <c r="TSZ3" s="346"/>
      <c r="TTA3" s="346"/>
      <c r="TTB3" s="346"/>
      <c r="TTC3" s="346"/>
      <c r="TTD3" s="346"/>
      <c r="TTE3" s="346"/>
      <c r="TTF3" s="346"/>
      <c r="TTG3" s="346"/>
      <c r="TTH3" s="346"/>
      <c r="TTI3" s="346"/>
      <c r="TTJ3" s="346"/>
      <c r="TTK3" s="346"/>
      <c r="TTL3" s="346"/>
      <c r="TTM3" s="346"/>
      <c r="TTN3" s="346"/>
      <c r="TTO3" s="346"/>
      <c r="TTP3" s="346"/>
      <c r="TTQ3" s="346"/>
      <c r="TTR3" s="346"/>
      <c r="TTS3" s="346"/>
      <c r="TTT3" s="346"/>
      <c r="TTU3" s="346"/>
      <c r="TTV3" s="346"/>
      <c r="TTW3" s="346"/>
      <c r="TTX3" s="346"/>
      <c r="TTY3" s="346"/>
      <c r="TTZ3" s="346"/>
      <c r="TUA3" s="346"/>
      <c r="TUB3" s="346"/>
      <c r="TUC3" s="346"/>
      <c r="TUD3" s="346"/>
      <c r="TUE3" s="346"/>
      <c r="TUF3" s="346"/>
      <c r="TUG3" s="346"/>
      <c r="TUH3" s="346"/>
      <c r="TUI3" s="346"/>
      <c r="TUJ3" s="346"/>
      <c r="TUK3" s="346"/>
      <c r="TUL3" s="346"/>
      <c r="TUM3" s="346"/>
      <c r="TUN3" s="346"/>
      <c r="TUO3" s="346"/>
      <c r="TUP3" s="346"/>
      <c r="TUQ3" s="346"/>
      <c r="TUR3" s="346"/>
      <c r="TUS3" s="346"/>
      <c r="TUT3" s="346"/>
      <c r="TUU3" s="346"/>
      <c r="TUV3" s="346"/>
      <c r="TUW3" s="346"/>
      <c r="TUX3" s="346"/>
      <c r="TUY3" s="346"/>
      <c r="TUZ3" s="346"/>
      <c r="TVA3" s="346"/>
      <c r="TVB3" s="346"/>
      <c r="TVC3" s="346"/>
      <c r="TVD3" s="346"/>
      <c r="TVE3" s="346"/>
      <c r="TVF3" s="346"/>
      <c r="TVG3" s="346"/>
      <c r="TVH3" s="346"/>
      <c r="TVI3" s="346"/>
      <c r="TVJ3" s="346"/>
      <c r="TVK3" s="346"/>
      <c r="TVL3" s="346"/>
      <c r="TVM3" s="346"/>
      <c r="TVN3" s="346"/>
      <c r="TVO3" s="346"/>
      <c r="TVP3" s="346"/>
      <c r="TVQ3" s="346"/>
      <c r="TVR3" s="346"/>
      <c r="TVS3" s="346"/>
      <c r="TVT3" s="346"/>
      <c r="TVU3" s="346"/>
      <c r="TVV3" s="346"/>
      <c r="TVW3" s="346"/>
      <c r="TVX3" s="346"/>
      <c r="TVY3" s="346"/>
      <c r="TVZ3" s="346"/>
      <c r="TWA3" s="346"/>
      <c r="TWB3" s="346"/>
      <c r="TWC3" s="346"/>
      <c r="TWD3" s="346"/>
      <c r="TWE3" s="346"/>
      <c r="TWF3" s="346"/>
      <c r="TWG3" s="346"/>
      <c r="TWH3" s="346"/>
      <c r="TWI3" s="346"/>
      <c r="TWJ3" s="346"/>
      <c r="TWK3" s="346"/>
      <c r="TWL3" s="346"/>
      <c r="TWM3" s="346"/>
      <c r="TWN3" s="346"/>
      <c r="TWO3" s="346"/>
      <c r="TWP3" s="346"/>
      <c r="TWQ3" s="346"/>
      <c r="TWR3" s="346"/>
      <c r="TWS3" s="346"/>
      <c r="TWT3" s="346"/>
      <c r="TWU3" s="346"/>
      <c r="TWV3" s="346"/>
      <c r="TWW3" s="346"/>
      <c r="TWX3" s="346"/>
      <c r="TWY3" s="346"/>
      <c r="TWZ3" s="346"/>
      <c r="TXA3" s="346"/>
      <c r="TXB3" s="346"/>
      <c r="TXC3" s="346"/>
      <c r="TXD3" s="346"/>
      <c r="TXE3" s="346"/>
      <c r="TXF3" s="346"/>
      <c r="TXG3" s="346"/>
      <c r="TXH3" s="346"/>
      <c r="TXI3" s="346"/>
      <c r="TXJ3" s="346"/>
      <c r="TXK3" s="346"/>
      <c r="TXL3" s="346"/>
      <c r="TXM3" s="346"/>
      <c r="TXN3" s="346"/>
      <c r="TXO3" s="346"/>
      <c r="TXP3" s="346"/>
      <c r="TXQ3" s="346"/>
      <c r="TXR3" s="346"/>
      <c r="TXS3" s="346"/>
      <c r="TXT3" s="346"/>
      <c r="TXU3" s="346"/>
      <c r="TXV3" s="346"/>
      <c r="TXW3" s="346"/>
      <c r="TXX3" s="346"/>
      <c r="TXY3" s="346"/>
      <c r="TXZ3" s="346"/>
      <c r="TYA3" s="346"/>
      <c r="TYB3" s="346"/>
      <c r="TYC3" s="346"/>
      <c r="TYD3" s="346"/>
      <c r="TYE3" s="346"/>
      <c r="TYF3" s="346"/>
      <c r="TYG3" s="346"/>
      <c r="TYH3" s="346"/>
      <c r="TYI3" s="346"/>
      <c r="TYJ3" s="346"/>
      <c r="TYK3" s="346"/>
      <c r="TYL3" s="346"/>
      <c r="TYM3" s="346"/>
      <c r="TYN3" s="346"/>
      <c r="TYO3" s="346"/>
      <c r="TYP3" s="346"/>
      <c r="TYQ3" s="346"/>
      <c r="TYR3" s="346"/>
      <c r="TYS3" s="346"/>
      <c r="TYT3" s="346"/>
      <c r="TYU3" s="346"/>
      <c r="TYV3" s="346"/>
      <c r="TYW3" s="346"/>
      <c r="TYX3" s="346"/>
      <c r="TYY3" s="346"/>
      <c r="TYZ3" s="346"/>
      <c r="TZA3" s="346"/>
      <c r="TZB3" s="346"/>
      <c r="TZC3" s="346"/>
      <c r="TZD3" s="346"/>
      <c r="TZE3" s="346"/>
      <c r="TZF3" s="346"/>
      <c r="TZG3" s="346"/>
      <c r="TZH3" s="346"/>
      <c r="TZI3" s="346"/>
      <c r="TZJ3" s="346"/>
      <c r="TZK3" s="346"/>
      <c r="TZL3" s="346"/>
      <c r="TZM3" s="346"/>
      <c r="TZN3" s="346"/>
      <c r="TZO3" s="346"/>
      <c r="TZP3" s="346"/>
      <c r="TZQ3" s="346"/>
      <c r="TZR3" s="346"/>
      <c r="TZS3" s="346"/>
      <c r="TZT3" s="346"/>
      <c r="TZU3" s="346"/>
      <c r="TZV3" s="346"/>
      <c r="TZW3" s="346"/>
      <c r="TZX3" s="346"/>
      <c r="TZY3" s="346"/>
      <c r="TZZ3" s="346"/>
      <c r="UAA3" s="346"/>
      <c r="UAB3" s="346"/>
      <c r="UAC3" s="346"/>
      <c r="UAD3" s="346"/>
      <c r="UAE3" s="346"/>
      <c r="UAF3" s="346"/>
      <c r="UAG3" s="346"/>
      <c r="UAH3" s="346"/>
      <c r="UAI3" s="346"/>
      <c r="UAJ3" s="346"/>
      <c r="UAK3" s="346"/>
      <c r="UAL3" s="346"/>
      <c r="UAM3" s="346"/>
      <c r="UAN3" s="346"/>
      <c r="UAO3" s="346"/>
      <c r="UAP3" s="346"/>
      <c r="UAQ3" s="346"/>
      <c r="UAR3" s="346"/>
      <c r="UAS3" s="346"/>
      <c r="UAT3" s="346"/>
      <c r="UAU3" s="346"/>
      <c r="UAV3" s="346"/>
      <c r="UAW3" s="346"/>
      <c r="UAX3" s="346"/>
      <c r="UAY3" s="346"/>
      <c r="UAZ3" s="346"/>
      <c r="UBA3" s="346"/>
      <c r="UBB3" s="346"/>
      <c r="UBC3" s="346"/>
      <c r="UBD3" s="346"/>
      <c r="UBE3" s="346"/>
      <c r="UBF3" s="346"/>
      <c r="UBG3" s="346"/>
      <c r="UBH3" s="346"/>
      <c r="UBI3" s="346"/>
      <c r="UBJ3" s="346"/>
      <c r="UBK3" s="346"/>
      <c r="UBL3" s="346"/>
      <c r="UBM3" s="346"/>
      <c r="UBN3" s="346"/>
      <c r="UBO3" s="346"/>
      <c r="UBP3" s="346"/>
      <c r="UBQ3" s="346"/>
      <c r="UBR3" s="346"/>
      <c r="UBS3" s="346"/>
      <c r="UBT3" s="346"/>
      <c r="UBU3" s="346"/>
      <c r="UBV3" s="346"/>
      <c r="UBW3" s="346"/>
      <c r="UBX3" s="346"/>
      <c r="UBY3" s="346"/>
      <c r="UBZ3" s="346"/>
      <c r="UCA3" s="346"/>
      <c r="UCB3" s="346"/>
      <c r="UCC3" s="346"/>
      <c r="UCD3" s="346"/>
      <c r="UCE3" s="346"/>
      <c r="UCF3" s="346"/>
      <c r="UCG3" s="346"/>
      <c r="UCH3" s="346"/>
      <c r="UCI3" s="346"/>
      <c r="UCJ3" s="346"/>
      <c r="UCK3" s="346"/>
      <c r="UCL3" s="346"/>
      <c r="UCM3" s="346"/>
      <c r="UCN3" s="346"/>
      <c r="UCO3" s="346"/>
      <c r="UCP3" s="346"/>
      <c r="UCQ3" s="346"/>
      <c r="UCR3" s="346"/>
      <c r="UCS3" s="346"/>
      <c r="UCT3" s="346"/>
      <c r="UCU3" s="346"/>
      <c r="UCV3" s="346"/>
      <c r="UCW3" s="346"/>
      <c r="UCX3" s="346"/>
      <c r="UCY3" s="346"/>
      <c r="UCZ3" s="346"/>
      <c r="UDA3" s="346"/>
      <c r="UDB3" s="346"/>
      <c r="UDC3" s="346"/>
      <c r="UDD3" s="346"/>
      <c r="UDE3" s="346"/>
      <c r="UDF3" s="346"/>
      <c r="UDG3" s="346"/>
      <c r="UDH3" s="346"/>
      <c r="UDI3" s="346"/>
      <c r="UDJ3" s="346"/>
      <c r="UDK3" s="346"/>
      <c r="UDL3" s="346"/>
      <c r="UDM3" s="346"/>
      <c r="UDN3" s="346"/>
      <c r="UDO3" s="346"/>
      <c r="UDP3" s="346"/>
      <c r="UDQ3" s="346"/>
      <c r="UDR3" s="346"/>
      <c r="UDS3" s="346"/>
      <c r="UDT3" s="346"/>
      <c r="UDU3" s="346"/>
      <c r="UDV3" s="346"/>
      <c r="UDW3" s="346"/>
      <c r="UDX3" s="346"/>
      <c r="UDY3" s="346"/>
      <c r="UDZ3" s="346"/>
      <c r="UEA3" s="346"/>
      <c r="UEB3" s="346"/>
      <c r="UEC3" s="346"/>
      <c r="UED3" s="346"/>
      <c r="UEE3" s="346"/>
      <c r="UEF3" s="346"/>
      <c r="UEG3" s="346"/>
      <c r="UEH3" s="346"/>
      <c r="UEI3" s="346"/>
      <c r="UEJ3" s="346"/>
      <c r="UEK3" s="346"/>
      <c r="UEL3" s="346"/>
      <c r="UEM3" s="346"/>
      <c r="UEN3" s="346"/>
      <c r="UEO3" s="346"/>
      <c r="UEP3" s="346"/>
      <c r="UEQ3" s="346"/>
      <c r="UER3" s="346"/>
      <c r="UES3" s="346"/>
      <c r="UET3" s="346"/>
      <c r="UEU3" s="346"/>
      <c r="UEV3" s="346"/>
      <c r="UEW3" s="346"/>
      <c r="UEX3" s="346"/>
      <c r="UEY3" s="346"/>
      <c r="UEZ3" s="346"/>
      <c r="UFA3" s="346"/>
      <c r="UFB3" s="346"/>
      <c r="UFC3" s="346"/>
      <c r="UFD3" s="346"/>
      <c r="UFE3" s="346"/>
      <c r="UFF3" s="346"/>
      <c r="UFG3" s="346"/>
      <c r="UFH3" s="346"/>
      <c r="UFI3" s="346"/>
      <c r="UFJ3" s="346"/>
      <c r="UFK3" s="346"/>
      <c r="UFL3" s="346"/>
      <c r="UFM3" s="346"/>
      <c r="UFN3" s="346"/>
      <c r="UFO3" s="346"/>
      <c r="UFP3" s="346"/>
      <c r="UFQ3" s="346"/>
      <c r="UFR3" s="346"/>
      <c r="UFS3" s="346"/>
      <c r="UFT3" s="346"/>
      <c r="UFU3" s="346"/>
      <c r="UFV3" s="346"/>
      <c r="UFW3" s="346"/>
      <c r="UFX3" s="346"/>
      <c r="UFY3" s="346"/>
      <c r="UFZ3" s="346"/>
      <c r="UGA3" s="346"/>
      <c r="UGB3" s="346"/>
      <c r="UGC3" s="346"/>
      <c r="UGD3" s="346"/>
      <c r="UGE3" s="346"/>
      <c r="UGF3" s="346"/>
      <c r="UGG3" s="346"/>
      <c r="UGH3" s="346"/>
      <c r="UGI3" s="346"/>
      <c r="UGJ3" s="346"/>
      <c r="UGK3" s="346"/>
      <c r="UGL3" s="346"/>
      <c r="UGM3" s="346"/>
      <c r="UGN3" s="346"/>
      <c r="UGO3" s="346"/>
      <c r="UGP3" s="346"/>
      <c r="UGQ3" s="346"/>
      <c r="UGR3" s="346"/>
      <c r="UGS3" s="346"/>
      <c r="UGT3" s="346"/>
      <c r="UGU3" s="346"/>
      <c r="UGV3" s="346"/>
      <c r="UGW3" s="346"/>
      <c r="UGX3" s="346"/>
      <c r="UGY3" s="346"/>
      <c r="UGZ3" s="346"/>
      <c r="UHA3" s="346"/>
      <c r="UHB3" s="346"/>
      <c r="UHC3" s="346"/>
      <c r="UHD3" s="346"/>
      <c r="UHE3" s="346"/>
      <c r="UHF3" s="346"/>
      <c r="UHG3" s="346"/>
      <c r="UHH3" s="346"/>
      <c r="UHI3" s="346"/>
      <c r="UHJ3" s="346"/>
      <c r="UHK3" s="346"/>
      <c r="UHL3" s="346"/>
      <c r="UHM3" s="346"/>
      <c r="UHN3" s="346"/>
      <c r="UHO3" s="346"/>
      <c r="UHP3" s="346"/>
      <c r="UHQ3" s="346"/>
      <c r="UHR3" s="346"/>
      <c r="UHS3" s="346"/>
      <c r="UHT3" s="346"/>
      <c r="UHU3" s="346"/>
      <c r="UHV3" s="346"/>
      <c r="UHW3" s="346"/>
      <c r="UHX3" s="346"/>
      <c r="UHY3" s="346"/>
      <c r="UHZ3" s="346"/>
      <c r="UIA3" s="346"/>
      <c r="UIB3" s="346"/>
      <c r="UIC3" s="346"/>
      <c r="UID3" s="346"/>
      <c r="UIE3" s="346"/>
      <c r="UIF3" s="346"/>
      <c r="UIG3" s="346"/>
      <c r="UIH3" s="346"/>
      <c r="UII3" s="346"/>
      <c r="UIJ3" s="346"/>
      <c r="UIK3" s="346"/>
      <c r="UIL3" s="346"/>
      <c r="UIM3" s="346"/>
      <c r="UIN3" s="346"/>
      <c r="UIO3" s="346"/>
      <c r="UIP3" s="346"/>
      <c r="UIQ3" s="346"/>
      <c r="UIR3" s="346"/>
      <c r="UIS3" s="346"/>
      <c r="UIT3" s="346"/>
      <c r="UIU3" s="346"/>
      <c r="UIV3" s="346"/>
      <c r="UIW3" s="346"/>
      <c r="UIX3" s="346"/>
      <c r="UIY3" s="346"/>
      <c r="UIZ3" s="346"/>
      <c r="UJA3" s="346"/>
      <c r="UJB3" s="346"/>
      <c r="UJC3" s="346"/>
      <c r="UJD3" s="346"/>
      <c r="UJE3" s="346"/>
      <c r="UJF3" s="346"/>
      <c r="UJG3" s="346"/>
      <c r="UJH3" s="346"/>
      <c r="UJI3" s="346"/>
      <c r="UJJ3" s="346"/>
      <c r="UJK3" s="346"/>
      <c r="UJL3" s="346"/>
      <c r="UJM3" s="346"/>
      <c r="UJN3" s="346"/>
      <c r="UJO3" s="346"/>
      <c r="UJP3" s="346"/>
      <c r="UJQ3" s="346"/>
      <c r="UJR3" s="346"/>
      <c r="UJS3" s="346"/>
      <c r="UJT3" s="346"/>
      <c r="UJU3" s="346"/>
      <c r="UJV3" s="346"/>
      <c r="UJW3" s="346"/>
      <c r="UJX3" s="346"/>
      <c r="UJY3" s="346"/>
      <c r="UJZ3" s="346"/>
      <c r="UKA3" s="346"/>
      <c r="UKB3" s="346"/>
      <c r="UKC3" s="346"/>
      <c r="UKD3" s="346"/>
      <c r="UKE3" s="346"/>
      <c r="UKF3" s="346"/>
      <c r="UKG3" s="346"/>
      <c r="UKH3" s="346"/>
      <c r="UKI3" s="346"/>
      <c r="UKJ3" s="346"/>
      <c r="UKK3" s="346"/>
      <c r="UKL3" s="346"/>
      <c r="UKM3" s="346"/>
      <c r="UKN3" s="346"/>
      <c r="UKO3" s="346"/>
      <c r="UKP3" s="346"/>
      <c r="UKQ3" s="346"/>
      <c r="UKR3" s="346"/>
      <c r="UKS3" s="346"/>
      <c r="UKT3" s="346"/>
      <c r="UKU3" s="346"/>
      <c r="UKV3" s="346"/>
      <c r="UKW3" s="346"/>
      <c r="UKX3" s="346"/>
      <c r="UKY3" s="346"/>
      <c r="UKZ3" s="346"/>
      <c r="ULA3" s="346"/>
      <c r="ULB3" s="346"/>
      <c r="ULC3" s="346"/>
      <c r="ULD3" s="346"/>
      <c r="ULE3" s="346"/>
      <c r="ULF3" s="346"/>
      <c r="ULG3" s="346"/>
      <c r="ULH3" s="346"/>
      <c r="ULI3" s="346"/>
      <c r="ULJ3" s="346"/>
      <c r="ULK3" s="346"/>
      <c r="ULL3" s="346"/>
      <c r="ULM3" s="346"/>
      <c r="ULN3" s="346"/>
      <c r="ULO3" s="346"/>
      <c r="ULP3" s="346"/>
      <c r="ULQ3" s="346"/>
      <c r="ULR3" s="346"/>
      <c r="ULS3" s="346"/>
      <c r="ULT3" s="346"/>
      <c r="ULU3" s="346"/>
      <c r="ULV3" s="346"/>
      <c r="ULW3" s="346"/>
      <c r="ULX3" s="346"/>
      <c r="ULY3" s="346"/>
      <c r="ULZ3" s="346"/>
      <c r="UMA3" s="346"/>
      <c r="UMB3" s="346"/>
      <c r="UMC3" s="346"/>
      <c r="UMD3" s="346"/>
      <c r="UME3" s="346"/>
      <c r="UMF3" s="346"/>
      <c r="UMG3" s="346"/>
      <c r="UMH3" s="346"/>
      <c r="UMI3" s="346"/>
      <c r="UMJ3" s="346"/>
      <c r="UMK3" s="346"/>
      <c r="UML3" s="346"/>
      <c r="UMM3" s="346"/>
      <c r="UMN3" s="346"/>
      <c r="UMO3" s="346"/>
      <c r="UMP3" s="346"/>
      <c r="UMQ3" s="346"/>
      <c r="UMR3" s="346"/>
      <c r="UMS3" s="346"/>
      <c r="UMT3" s="346"/>
      <c r="UMU3" s="346"/>
      <c r="UMV3" s="346"/>
      <c r="UMW3" s="346"/>
      <c r="UMX3" s="346"/>
      <c r="UMY3" s="346"/>
      <c r="UMZ3" s="346"/>
      <c r="UNA3" s="346"/>
      <c r="UNB3" s="346"/>
      <c r="UNC3" s="346"/>
      <c r="UND3" s="346"/>
      <c r="UNE3" s="346"/>
      <c r="UNF3" s="346"/>
      <c r="UNG3" s="346"/>
      <c r="UNH3" s="346"/>
      <c r="UNI3" s="346"/>
      <c r="UNJ3" s="346"/>
      <c r="UNK3" s="346"/>
      <c r="UNL3" s="346"/>
      <c r="UNM3" s="346"/>
      <c r="UNN3" s="346"/>
      <c r="UNO3" s="346"/>
      <c r="UNP3" s="346"/>
      <c r="UNQ3" s="346"/>
      <c r="UNR3" s="346"/>
      <c r="UNS3" s="346"/>
      <c r="UNT3" s="346"/>
      <c r="UNU3" s="346"/>
      <c r="UNV3" s="346"/>
      <c r="UNW3" s="346"/>
      <c r="UNX3" s="346"/>
      <c r="UNY3" s="346"/>
      <c r="UNZ3" s="346"/>
      <c r="UOA3" s="346"/>
      <c r="UOB3" s="346"/>
      <c r="UOC3" s="346"/>
      <c r="UOD3" s="346"/>
      <c r="UOE3" s="346"/>
      <c r="UOF3" s="346"/>
      <c r="UOG3" s="346"/>
      <c r="UOH3" s="346"/>
      <c r="UOI3" s="346"/>
      <c r="UOJ3" s="346"/>
      <c r="UOK3" s="346"/>
      <c r="UOL3" s="346"/>
      <c r="UOM3" s="346"/>
      <c r="UON3" s="346"/>
      <c r="UOO3" s="346"/>
      <c r="UOP3" s="346"/>
      <c r="UOQ3" s="346"/>
      <c r="UOR3" s="346"/>
      <c r="UOS3" s="346"/>
      <c r="UOT3" s="346"/>
      <c r="UOU3" s="346"/>
      <c r="UOV3" s="346"/>
      <c r="UOW3" s="346"/>
      <c r="UOX3" s="346"/>
      <c r="UOY3" s="346"/>
      <c r="UOZ3" s="346"/>
      <c r="UPA3" s="346"/>
      <c r="UPB3" s="346"/>
      <c r="UPC3" s="346"/>
      <c r="UPD3" s="346"/>
      <c r="UPE3" s="346"/>
      <c r="UPF3" s="346"/>
      <c r="UPG3" s="346"/>
      <c r="UPH3" s="346"/>
      <c r="UPI3" s="346"/>
      <c r="UPJ3" s="346"/>
      <c r="UPK3" s="346"/>
      <c r="UPL3" s="346"/>
      <c r="UPM3" s="346"/>
      <c r="UPN3" s="346"/>
      <c r="UPO3" s="346"/>
      <c r="UPP3" s="346"/>
      <c r="UPQ3" s="346"/>
      <c r="UPR3" s="346"/>
      <c r="UPS3" s="346"/>
      <c r="UPT3" s="346"/>
      <c r="UPU3" s="346"/>
      <c r="UPV3" s="346"/>
      <c r="UPW3" s="346"/>
      <c r="UPX3" s="346"/>
      <c r="UPY3" s="346"/>
      <c r="UPZ3" s="346"/>
      <c r="UQA3" s="346"/>
      <c r="UQB3" s="346"/>
      <c r="UQC3" s="346"/>
      <c r="UQD3" s="346"/>
      <c r="UQE3" s="346"/>
      <c r="UQF3" s="346"/>
      <c r="UQG3" s="346"/>
      <c r="UQH3" s="346"/>
      <c r="UQI3" s="346"/>
      <c r="UQJ3" s="346"/>
      <c r="UQK3" s="346"/>
      <c r="UQL3" s="346"/>
      <c r="UQM3" s="346"/>
      <c r="UQN3" s="346"/>
      <c r="UQO3" s="346"/>
      <c r="UQP3" s="346"/>
      <c r="UQQ3" s="346"/>
      <c r="UQR3" s="346"/>
      <c r="UQS3" s="346"/>
      <c r="UQT3" s="346"/>
      <c r="UQU3" s="346"/>
      <c r="UQV3" s="346"/>
      <c r="UQW3" s="346"/>
      <c r="UQX3" s="346"/>
      <c r="UQY3" s="346"/>
      <c r="UQZ3" s="346"/>
      <c r="URA3" s="346"/>
      <c r="URB3" s="346"/>
      <c r="URC3" s="346"/>
      <c r="URD3" s="346"/>
      <c r="URE3" s="346"/>
      <c r="URF3" s="346"/>
      <c r="URG3" s="346"/>
      <c r="URH3" s="346"/>
      <c r="URI3" s="346"/>
      <c r="URJ3" s="346"/>
      <c r="URK3" s="346"/>
      <c r="URL3" s="346"/>
      <c r="URM3" s="346"/>
      <c r="URN3" s="346"/>
      <c r="URO3" s="346"/>
      <c r="URP3" s="346"/>
      <c r="URQ3" s="346"/>
      <c r="URR3" s="346"/>
      <c r="URS3" s="346"/>
      <c r="URT3" s="346"/>
      <c r="URU3" s="346"/>
      <c r="URV3" s="346"/>
      <c r="URW3" s="346"/>
      <c r="URX3" s="346"/>
      <c r="URY3" s="346"/>
      <c r="URZ3" s="346"/>
      <c r="USA3" s="346"/>
      <c r="USB3" s="346"/>
      <c r="USC3" s="346"/>
      <c r="USD3" s="346"/>
      <c r="USE3" s="346"/>
      <c r="USF3" s="346"/>
      <c r="USG3" s="346"/>
      <c r="USH3" s="346"/>
      <c r="USI3" s="346"/>
      <c r="USJ3" s="346"/>
      <c r="USK3" s="346"/>
      <c r="USL3" s="346"/>
      <c r="USM3" s="346"/>
      <c r="USN3" s="346"/>
      <c r="USO3" s="346"/>
      <c r="USP3" s="346"/>
      <c r="USQ3" s="346"/>
      <c r="USR3" s="346"/>
      <c r="USS3" s="346"/>
      <c r="UST3" s="346"/>
      <c r="USU3" s="346"/>
      <c r="USV3" s="346"/>
      <c r="USW3" s="346"/>
      <c r="USX3" s="346"/>
      <c r="USY3" s="346"/>
      <c r="USZ3" s="346"/>
      <c r="UTA3" s="346"/>
      <c r="UTB3" s="346"/>
      <c r="UTC3" s="346"/>
      <c r="UTD3" s="346"/>
      <c r="UTE3" s="346"/>
      <c r="UTF3" s="346"/>
      <c r="UTG3" s="346"/>
      <c r="UTH3" s="346"/>
      <c r="UTI3" s="346"/>
      <c r="UTJ3" s="346"/>
      <c r="UTK3" s="346"/>
      <c r="UTL3" s="346"/>
      <c r="UTM3" s="346"/>
      <c r="UTN3" s="346"/>
      <c r="UTO3" s="346"/>
      <c r="UTP3" s="346"/>
      <c r="UTQ3" s="346"/>
      <c r="UTR3" s="346"/>
      <c r="UTS3" s="346"/>
      <c r="UTT3" s="346"/>
      <c r="UTU3" s="346"/>
      <c r="UTV3" s="346"/>
      <c r="UTW3" s="346"/>
      <c r="UTX3" s="346"/>
      <c r="UTY3" s="346"/>
      <c r="UTZ3" s="346"/>
      <c r="UUA3" s="346"/>
      <c r="UUB3" s="346"/>
      <c r="UUC3" s="346"/>
      <c r="UUD3" s="346"/>
      <c r="UUE3" s="346"/>
      <c r="UUF3" s="346"/>
      <c r="UUG3" s="346"/>
      <c r="UUH3" s="346"/>
      <c r="UUI3" s="346"/>
      <c r="UUJ3" s="346"/>
      <c r="UUK3" s="346"/>
      <c r="UUL3" s="346"/>
      <c r="UUM3" s="346"/>
      <c r="UUN3" s="346"/>
      <c r="UUO3" s="346"/>
      <c r="UUP3" s="346"/>
      <c r="UUQ3" s="346"/>
      <c r="UUR3" s="346"/>
      <c r="UUS3" s="346"/>
      <c r="UUT3" s="346"/>
      <c r="UUU3" s="346"/>
      <c r="UUV3" s="346"/>
      <c r="UUW3" s="346"/>
      <c r="UUX3" s="346"/>
      <c r="UUY3" s="346"/>
      <c r="UUZ3" s="346"/>
      <c r="UVA3" s="346"/>
      <c r="UVB3" s="346"/>
      <c r="UVC3" s="346"/>
      <c r="UVD3" s="346"/>
      <c r="UVE3" s="346"/>
      <c r="UVF3" s="346"/>
      <c r="UVG3" s="346"/>
      <c r="UVH3" s="346"/>
      <c r="UVI3" s="346"/>
      <c r="UVJ3" s="346"/>
      <c r="UVK3" s="346"/>
      <c r="UVL3" s="346"/>
      <c r="UVM3" s="346"/>
      <c r="UVN3" s="346"/>
      <c r="UVO3" s="346"/>
      <c r="UVP3" s="346"/>
      <c r="UVQ3" s="346"/>
      <c r="UVR3" s="346"/>
      <c r="UVS3" s="346"/>
      <c r="UVT3" s="346"/>
      <c r="UVU3" s="346"/>
      <c r="UVV3" s="346"/>
      <c r="UVW3" s="346"/>
      <c r="UVX3" s="346"/>
      <c r="UVY3" s="346"/>
      <c r="UVZ3" s="346"/>
      <c r="UWA3" s="346"/>
      <c r="UWB3" s="346"/>
      <c r="UWC3" s="346"/>
      <c r="UWD3" s="346"/>
      <c r="UWE3" s="346"/>
      <c r="UWF3" s="346"/>
      <c r="UWG3" s="346"/>
      <c r="UWH3" s="346"/>
      <c r="UWI3" s="346"/>
      <c r="UWJ3" s="346"/>
      <c r="UWK3" s="346"/>
      <c r="UWL3" s="346"/>
      <c r="UWM3" s="346"/>
      <c r="UWN3" s="346"/>
      <c r="UWO3" s="346"/>
      <c r="UWP3" s="346"/>
      <c r="UWQ3" s="346"/>
      <c r="UWR3" s="346"/>
      <c r="UWS3" s="346"/>
      <c r="UWT3" s="346"/>
      <c r="UWU3" s="346"/>
      <c r="UWV3" s="346"/>
      <c r="UWW3" s="346"/>
      <c r="UWX3" s="346"/>
      <c r="UWY3" s="346"/>
      <c r="UWZ3" s="346"/>
      <c r="UXA3" s="346"/>
      <c r="UXB3" s="346"/>
      <c r="UXC3" s="346"/>
      <c r="UXD3" s="346"/>
      <c r="UXE3" s="346"/>
      <c r="UXF3" s="346"/>
      <c r="UXG3" s="346"/>
      <c r="UXH3" s="346"/>
      <c r="UXI3" s="346"/>
      <c r="UXJ3" s="346"/>
      <c r="UXK3" s="346"/>
      <c r="UXL3" s="346"/>
      <c r="UXM3" s="346"/>
      <c r="UXN3" s="346"/>
      <c r="UXO3" s="346"/>
      <c r="UXP3" s="346"/>
      <c r="UXQ3" s="346"/>
      <c r="UXR3" s="346"/>
      <c r="UXS3" s="346"/>
      <c r="UXT3" s="346"/>
      <c r="UXU3" s="346"/>
      <c r="UXV3" s="346"/>
      <c r="UXW3" s="346"/>
      <c r="UXX3" s="346"/>
      <c r="UXY3" s="346"/>
      <c r="UXZ3" s="346"/>
      <c r="UYA3" s="346"/>
      <c r="UYB3" s="346"/>
      <c r="UYC3" s="346"/>
      <c r="UYD3" s="346"/>
      <c r="UYE3" s="346"/>
      <c r="UYF3" s="346"/>
      <c r="UYG3" s="346"/>
      <c r="UYH3" s="346"/>
      <c r="UYI3" s="346"/>
      <c r="UYJ3" s="346"/>
      <c r="UYK3" s="346"/>
      <c r="UYL3" s="346"/>
      <c r="UYM3" s="346"/>
      <c r="UYN3" s="346"/>
      <c r="UYO3" s="346"/>
      <c r="UYP3" s="346"/>
      <c r="UYQ3" s="346"/>
      <c r="UYR3" s="346"/>
      <c r="UYS3" s="346"/>
      <c r="UYT3" s="346"/>
      <c r="UYU3" s="346"/>
      <c r="UYV3" s="346"/>
      <c r="UYW3" s="346"/>
      <c r="UYX3" s="346"/>
      <c r="UYY3" s="346"/>
      <c r="UYZ3" s="346"/>
      <c r="UZA3" s="346"/>
      <c r="UZB3" s="346"/>
      <c r="UZC3" s="346"/>
      <c r="UZD3" s="346"/>
      <c r="UZE3" s="346"/>
      <c r="UZF3" s="346"/>
      <c r="UZG3" s="346"/>
      <c r="UZH3" s="346"/>
      <c r="UZI3" s="346"/>
      <c r="UZJ3" s="346"/>
      <c r="UZK3" s="346"/>
      <c r="UZL3" s="346"/>
      <c r="UZM3" s="346"/>
      <c r="UZN3" s="346"/>
      <c r="UZO3" s="346"/>
      <c r="UZP3" s="346"/>
      <c r="UZQ3" s="346"/>
      <c r="UZR3" s="346"/>
      <c r="UZS3" s="346"/>
      <c r="UZT3" s="346"/>
      <c r="UZU3" s="346"/>
      <c r="UZV3" s="346"/>
      <c r="UZW3" s="346"/>
      <c r="UZX3" s="346"/>
      <c r="UZY3" s="346"/>
      <c r="UZZ3" s="346"/>
      <c r="VAA3" s="346"/>
      <c r="VAB3" s="346"/>
      <c r="VAC3" s="346"/>
      <c r="VAD3" s="346"/>
      <c r="VAE3" s="346"/>
      <c r="VAF3" s="346"/>
      <c r="VAG3" s="346"/>
      <c r="VAH3" s="346"/>
      <c r="VAI3" s="346"/>
      <c r="VAJ3" s="346"/>
      <c r="VAK3" s="346"/>
      <c r="VAL3" s="346"/>
      <c r="VAM3" s="346"/>
      <c r="VAN3" s="346"/>
      <c r="VAO3" s="346"/>
      <c r="VAP3" s="346"/>
      <c r="VAQ3" s="346"/>
      <c r="VAR3" s="346"/>
      <c r="VAS3" s="346"/>
      <c r="VAT3" s="346"/>
      <c r="VAU3" s="346"/>
      <c r="VAV3" s="346"/>
      <c r="VAW3" s="346"/>
      <c r="VAX3" s="346"/>
      <c r="VAY3" s="346"/>
      <c r="VAZ3" s="346"/>
      <c r="VBA3" s="346"/>
      <c r="VBB3" s="346"/>
      <c r="VBC3" s="346"/>
      <c r="VBD3" s="346"/>
      <c r="VBE3" s="346"/>
      <c r="VBF3" s="346"/>
      <c r="VBG3" s="346"/>
      <c r="VBH3" s="346"/>
      <c r="VBI3" s="346"/>
      <c r="VBJ3" s="346"/>
      <c r="VBK3" s="346"/>
      <c r="VBL3" s="346"/>
      <c r="VBM3" s="346"/>
      <c r="VBN3" s="346"/>
      <c r="VBO3" s="346"/>
      <c r="VBP3" s="346"/>
      <c r="VBQ3" s="346"/>
      <c r="VBR3" s="346"/>
      <c r="VBS3" s="346"/>
      <c r="VBT3" s="346"/>
      <c r="VBU3" s="346"/>
      <c r="VBV3" s="346"/>
      <c r="VBW3" s="346"/>
      <c r="VBX3" s="346"/>
      <c r="VBY3" s="346"/>
      <c r="VBZ3" s="346"/>
      <c r="VCA3" s="346"/>
      <c r="VCB3" s="346"/>
      <c r="VCC3" s="346"/>
      <c r="VCD3" s="346"/>
      <c r="VCE3" s="346"/>
      <c r="VCF3" s="346"/>
      <c r="VCG3" s="346"/>
      <c r="VCH3" s="346"/>
      <c r="VCI3" s="346"/>
      <c r="VCJ3" s="346"/>
      <c r="VCK3" s="346"/>
      <c r="VCL3" s="346"/>
      <c r="VCM3" s="346"/>
      <c r="VCN3" s="346"/>
      <c r="VCO3" s="346"/>
      <c r="VCP3" s="346"/>
      <c r="VCQ3" s="346"/>
      <c r="VCR3" s="346"/>
      <c r="VCS3" s="346"/>
      <c r="VCT3" s="346"/>
      <c r="VCU3" s="346"/>
      <c r="VCV3" s="346"/>
      <c r="VCW3" s="346"/>
      <c r="VCX3" s="346"/>
      <c r="VCY3" s="346"/>
      <c r="VCZ3" s="346"/>
      <c r="VDA3" s="346"/>
      <c r="VDB3" s="346"/>
      <c r="VDC3" s="346"/>
      <c r="VDD3" s="346"/>
      <c r="VDE3" s="346"/>
      <c r="VDF3" s="346"/>
      <c r="VDG3" s="346"/>
      <c r="VDH3" s="346"/>
      <c r="VDI3" s="346"/>
      <c r="VDJ3" s="346"/>
      <c r="VDK3" s="346"/>
      <c r="VDL3" s="346"/>
      <c r="VDM3" s="346"/>
      <c r="VDN3" s="346"/>
      <c r="VDO3" s="346"/>
      <c r="VDP3" s="346"/>
      <c r="VDQ3" s="346"/>
      <c r="VDR3" s="346"/>
      <c r="VDS3" s="346"/>
      <c r="VDT3" s="346"/>
      <c r="VDU3" s="346"/>
      <c r="VDV3" s="346"/>
      <c r="VDW3" s="346"/>
      <c r="VDX3" s="346"/>
      <c r="VDY3" s="346"/>
      <c r="VDZ3" s="346"/>
      <c r="VEA3" s="346"/>
      <c r="VEB3" s="346"/>
      <c r="VEC3" s="346"/>
      <c r="VED3" s="346"/>
      <c r="VEE3" s="346"/>
      <c r="VEF3" s="346"/>
      <c r="VEG3" s="346"/>
      <c r="VEH3" s="346"/>
      <c r="VEI3" s="346"/>
      <c r="VEJ3" s="346"/>
      <c r="VEK3" s="346"/>
      <c r="VEL3" s="346"/>
      <c r="VEM3" s="346"/>
      <c r="VEN3" s="346"/>
      <c r="VEO3" s="346"/>
      <c r="VEP3" s="346"/>
      <c r="VEQ3" s="346"/>
      <c r="VER3" s="346"/>
      <c r="VES3" s="346"/>
      <c r="VET3" s="346"/>
      <c r="VEU3" s="346"/>
      <c r="VEV3" s="346"/>
      <c r="VEW3" s="346"/>
      <c r="VEX3" s="346"/>
      <c r="VEY3" s="346"/>
      <c r="VEZ3" s="346"/>
      <c r="VFA3" s="346"/>
      <c r="VFB3" s="346"/>
      <c r="VFC3" s="346"/>
      <c r="VFD3" s="346"/>
      <c r="VFE3" s="346"/>
      <c r="VFF3" s="346"/>
      <c r="VFG3" s="346"/>
      <c r="VFH3" s="346"/>
      <c r="VFI3" s="346"/>
      <c r="VFJ3" s="346"/>
      <c r="VFK3" s="346"/>
      <c r="VFL3" s="346"/>
      <c r="VFM3" s="346"/>
      <c r="VFN3" s="346"/>
      <c r="VFO3" s="346"/>
      <c r="VFP3" s="346"/>
      <c r="VFQ3" s="346"/>
      <c r="VFR3" s="346"/>
      <c r="VFS3" s="346"/>
      <c r="VFT3" s="346"/>
      <c r="VFU3" s="346"/>
      <c r="VFV3" s="346"/>
      <c r="VFW3" s="346"/>
      <c r="VFX3" s="346"/>
      <c r="VFY3" s="346"/>
      <c r="VFZ3" s="346"/>
      <c r="VGA3" s="346"/>
      <c r="VGB3" s="346"/>
      <c r="VGC3" s="346"/>
      <c r="VGD3" s="346"/>
      <c r="VGE3" s="346"/>
      <c r="VGF3" s="346"/>
      <c r="VGG3" s="346"/>
      <c r="VGH3" s="346"/>
      <c r="VGI3" s="346"/>
      <c r="VGJ3" s="346"/>
      <c r="VGK3" s="346"/>
      <c r="VGL3" s="346"/>
      <c r="VGM3" s="346"/>
      <c r="VGN3" s="346"/>
      <c r="VGO3" s="346"/>
      <c r="VGP3" s="346"/>
      <c r="VGQ3" s="346"/>
      <c r="VGR3" s="346"/>
      <c r="VGS3" s="346"/>
      <c r="VGT3" s="346"/>
      <c r="VGU3" s="346"/>
      <c r="VGV3" s="346"/>
      <c r="VGW3" s="346"/>
      <c r="VGX3" s="346"/>
      <c r="VGY3" s="346"/>
      <c r="VGZ3" s="346"/>
      <c r="VHA3" s="346"/>
      <c r="VHB3" s="346"/>
      <c r="VHC3" s="346"/>
      <c r="VHD3" s="346"/>
      <c r="VHE3" s="346"/>
      <c r="VHF3" s="346"/>
      <c r="VHG3" s="346"/>
      <c r="VHH3" s="346"/>
      <c r="VHI3" s="346"/>
      <c r="VHJ3" s="346"/>
      <c r="VHK3" s="346"/>
      <c r="VHL3" s="346"/>
      <c r="VHM3" s="346"/>
      <c r="VHN3" s="346"/>
      <c r="VHO3" s="346"/>
      <c r="VHP3" s="346"/>
      <c r="VHQ3" s="346"/>
      <c r="VHR3" s="346"/>
      <c r="VHS3" s="346"/>
      <c r="VHT3" s="346"/>
      <c r="VHU3" s="346"/>
      <c r="VHV3" s="346"/>
      <c r="VHW3" s="346"/>
      <c r="VHX3" s="346"/>
      <c r="VHY3" s="346"/>
      <c r="VHZ3" s="346"/>
      <c r="VIA3" s="346"/>
      <c r="VIB3" s="346"/>
      <c r="VIC3" s="346"/>
      <c r="VID3" s="346"/>
      <c r="VIE3" s="346"/>
      <c r="VIF3" s="346"/>
      <c r="VIG3" s="346"/>
      <c r="VIH3" s="346"/>
      <c r="VII3" s="346"/>
      <c r="VIJ3" s="346"/>
      <c r="VIK3" s="346"/>
      <c r="VIL3" s="346"/>
      <c r="VIM3" s="346"/>
      <c r="VIN3" s="346"/>
      <c r="VIO3" s="346"/>
      <c r="VIP3" s="346"/>
      <c r="VIQ3" s="346"/>
      <c r="VIR3" s="346"/>
      <c r="VIS3" s="346"/>
      <c r="VIT3" s="346"/>
      <c r="VIU3" s="346"/>
      <c r="VIV3" s="346"/>
      <c r="VIW3" s="346"/>
      <c r="VIX3" s="346"/>
      <c r="VIY3" s="346"/>
      <c r="VIZ3" s="346"/>
      <c r="VJA3" s="346"/>
      <c r="VJB3" s="346"/>
      <c r="VJC3" s="346"/>
      <c r="VJD3" s="346"/>
      <c r="VJE3" s="346"/>
      <c r="VJF3" s="346"/>
      <c r="VJG3" s="346"/>
      <c r="VJH3" s="346"/>
      <c r="VJI3" s="346"/>
      <c r="VJJ3" s="346"/>
      <c r="VJK3" s="346"/>
      <c r="VJL3" s="346"/>
      <c r="VJM3" s="346"/>
      <c r="VJN3" s="346"/>
      <c r="VJO3" s="346"/>
      <c r="VJP3" s="346"/>
      <c r="VJQ3" s="346"/>
      <c r="VJR3" s="346"/>
      <c r="VJS3" s="346"/>
      <c r="VJT3" s="346"/>
      <c r="VJU3" s="346"/>
      <c r="VJV3" s="346"/>
      <c r="VJW3" s="346"/>
      <c r="VJX3" s="346"/>
      <c r="VJY3" s="346"/>
      <c r="VJZ3" s="346"/>
      <c r="VKA3" s="346"/>
      <c r="VKB3" s="346"/>
      <c r="VKC3" s="346"/>
      <c r="VKD3" s="346"/>
      <c r="VKE3" s="346"/>
      <c r="VKF3" s="346"/>
      <c r="VKG3" s="346"/>
      <c r="VKH3" s="346"/>
      <c r="VKI3" s="346"/>
      <c r="VKJ3" s="346"/>
      <c r="VKK3" s="346"/>
      <c r="VKL3" s="346"/>
      <c r="VKM3" s="346"/>
      <c r="VKN3" s="346"/>
      <c r="VKO3" s="346"/>
      <c r="VKP3" s="346"/>
      <c r="VKQ3" s="346"/>
      <c r="VKR3" s="346"/>
      <c r="VKS3" s="346"/>
      <c r="VKT3" s="346"/>
      <c r="VKU3" s="346"/>
      <c r="VKV3" s="346"/>
      <c r="VKW3" s="346"/>
      <c r="VKX3" s="346"/>
      <c r="VKY3" s="346"/>
      <c r="VKZ3" s="346"/>
      <c r="VLA3" s="346"/>
      <c r="VLB3" s="346"/>
      <c r="VLC3" s="346"/>
      <c r="VLD3" s="346"/>
      <c r="VLE3" s="346"/>
      <c r="VLF3" s="346"/>
      <c r="VLG3" s="346"/>
      <c r="VLH3" s="346"/>
      <c r="VLI3" s="346"/>
      <c r="VLJ3" s="346"/>
      <c r="VLK3" s="346"/>
      <c r="VLL3" s="346"/>
      <c r="VLM3" s="346"/>
      <c r="VLN3" s="346"/>
      <c r="VLO3" s="346"/>
      <c r="VLP3" s="346"/>
      <c r="VLQ3" s="346"/>
      <c r="VLR3" s="346"/>
      <c r="VLS3" s="346"/>
      <c r="VLT3" s="346"/>
      <c r="VLU3" s="346"/>
      <c r="VLV3" s="346"/>
      <c r="VLW3" s="346"/>
      <c r="VLX3" s="346"/>
      <c r="VLY3" s="346"/>
      <c r="VLZ3" s="346"/>
      <c r="VMA3" s="346"/>
      <c r="VMB3" s="346"/>
      <c r="VMC3" s="346"/>
      <c r="VMD3" s="346"/>
      <c r="VME3" s="346"/>
      <c r="VMF3" s="346"/>
      <c r="VMG3" s="346"/>
      <c r="VMH3" s="346"/>
      <c r="VMI3" s="346"/>
      <c r="VMJ3" s="346"/>
      <c r="VMK3" s="346"/>
      <c r="VML3" s="346"/>
      <c r="VMM3" s="346"/>
      <c r="VMN3" s="346"/>
      <c r="VMO3" s="346"/>
      <c r="VMP3" s="346"/>
      <c r="VMQ3" s="346"/>
      <c r="VMR3" s="346"/>
      <c r="VMS3" s="346"/>
      <c r="VMT3" s="346"/>
      <c r="VMU3" s="346"/>
      <c r="VMV3" s="346"/>
      <c r="VMW3" s="346"/>
      <c r="VMX3" s="346"/>
      <c r="VMY3" s="346"/>
      <c r="VMZ3" s="346"/>
      <c r="VNA3" s="346"/>
      <c r="VNB3" s="346"/>
      <c r="VNC3" s="346"/>
      <c r="VND3" s="346"/>
      <c r="VNE3" s="346"/>
      <c r="VNF3" s="346"/>
      <c r="VNG3" s="346"/>
      <c r="VNH3" s="346"/>
      <c r="VNI3" s="346"/>
      <c r="VNJ3" s="346"/>
      <c r="VNK3" s="346"/>
      <c r="VNL3" s="346"/>
      <c r="VNM3" s="346"/>
      <c r="VNN3" s="346"/>
      <c r="VNO3" s="346"/>
      <c r="VNP3" s="346"/>
      <c r="VNQ3" s="346"/>
      <c r="VNR3" s="346"/>
      <c r="VNS3" s="346"/>
      <c r="VNT3" s="346"/>
      <c r="VNU3" s="346"/>
      <c r="VNV3" s="346"/>
      <c r="VNW3" s="346"/>
      <c r="VNX3" s="346"/>
      <c r="VNY3" s="346"/>
      <c r="VNZ3" s="346"/>
      <c r="VOA3" s="346"/>
      <c r="VOB3" s="346"/>
      <c r="VOC3" s="346"/>
      <c r="VOD3" s="346"/>
      <c r="VOE3" s="346"/>
      <c r="VOF3" s="346"/>
      <c r="VOG3" s="346"/>
      <c r="VOH3" s="346"/>
      <c r="VOI3" s="346"/>
      <c r="VOJ3" s="346"/>
      <c r="VOK3" s="346"/>
      <c r="VOL3" s="346"/>
      <c r="VOM3" s="346"/>
      <c r="VON3" s="346"/>
      <c r="VOO3" s="346"/>
      <c r="VOP3" s="346"/>
      <c r="VOQ3" s="346"/>
      <c r="VOR3" s="346"/>
      <c r="VOS3" s="346"/>
      <c r="VOT3" s="346"/>
      <c r="VOU3" s="346"/>
      <c r="VOV3" s="346"/>
      <c r="VOW3" s="346"/>
      <c r="VOX3" s="346"/>
      <c r="VOY3" s="346"/>
      <c r="VOZ3" s="346"/>
      <c r="VPA3" s="346"/>
      <c r="VPB3" s="346"/>
      <c r="VPC3" s="346"/>
      <c r="VPD3" s="346"/>
      <c r="VPE3" s="346"/>
      <c r="VPF3" s="346"/>
      <c r="VPG3" s="346"/>
      <c r="VPH3" s="346"/>
      <c r="VPI3" s="346"/>
      <c r="VPJ3" s="346"/>
      <c r="VPK3" s="346"/>
      <c r="VPL3" s="346"/>
      <c r="VPM3" s="346"/>
      <c r="VPN3" s="346"/>
      <c r="VPO3" s="346"/>
      <c r="VPP3" s="346"/>
      <c r="VPQ3" s="346"/>
      <c r="VPR3" s="346"/>
      <c r="VPS3" s="346"/>
      <c r="VPT3" s="346"/>
      <c r="VPU3" s="346"/>
      <c r="VPV3" s="346"/>
      <c r="VPW3" s="346"/>
      <c r="VPX3" s="346"/>
      <c r="VPY3" s="346"/>
      <c r="VPZ3" s="346"/>
      <c r="VQA3" s="346"/>
      <c r="VQB3" s="346"/>
      <c r="VQC3" s="346"/>
      <c r="VQD3" s="346"/>
      <c r="VQE3" s="346"/>
      <c r="VQF3" s="346"/>
      <c r="VQG3" s="346"/>
      <c r="VQH3" s="346"/>
      <c r="VQI3" s="346"/>
      <c r="VQJ3" s="346"/>
      <c r="VQK3" s="346"/>
      <c r="VQL3" s="346"/>
      <c r="VQM3" s="346"/>
      <c r="VQN3" s="346"/>
      <c r="VQO3" s="346"/>
      <c r="VQP3" s="346"/>
      <c r="VQQ3" s="346"/>
      <c r="VQR3" s="346"/>
      <c r="VQS3" s="346"/>
      <c r="VQT3" s="346"/>
      <c r="VQU3" s="346"/>
      <c r="VQV3" s="346"/>
      <c r="VQW3" s="346"/>
      <c r="VQX3" s="346"/>
      <c r="VQY3" s="346"/>
      <c r="VQZ3" s="346"/>
      <c r="VRA3" s="346"/>
      <c r="VRB3" s="346"/>
      <c r="VRC3" s="346"/>
      <c r="VRD3" s="346"/>
      <c r="VRE3" s="346"/>
      <c r="VRF3" s="346"/>
      <c r="VRG3" s="346"/>
      <c r="VRH3" s="346"/>
      <c r="VRI3" s="346"/>
      <c r="VRJ3" s="346"/>
      <c r="VRK3" s="346"/>
      <c r="VRL3" s="346"/>
      <c r="VRM3" s="346"/>
      <c r="VRN3" s="346"/>
      <c r="VRO3" s="346"/>
      <c r="VRP3" s="346"/>
      <c r="VRQ3" s="346"/>
      <c r="VRR3" s="346"/>
      <c r="VRS3" s="346"/>
      <c r="VRT3" s="346"/>
      <c r="VRU3" s="346"/>
      <c r="VRV3" s="346"/>
      <c r="VRW3" s="346"/>
      <c r="VRX3" s="346"/>
      <c r="VRY3" s="346"/>
      <c r="VRZ3" s="346"/>
      <c r="VSA3" s="346"/>
      <c r="VSB3" s="346"/>
      <c r="VSC3" s="346"/>
      <c r="VSD3" s="346"/>
      <c r="VSE3" s="346"/>
      <c r="VSF3" s="346"/>
      <c r="VSG3" s="346"/>
      <c r="VSH3" s="346"/>
      <c r="VSI3" s="346"/>
      <c r="VSJ3" s="346"/>
      <c r="VSK3" s="346"/>
      <c r="VSL3" s="346"/>
      <c r="VSM3" s="346"/>
      <c r="VSN3" s="346"/>
      <c r="VSO3" s="346"/>
      <c r="VSP3" s="346"/>
      <c r="VSQ3" s="346"/>
      <c r="VSR3" s="346"/>
      <c r="VSS3" s="346"/>
      <c r="VST3" s="346"/>
      <c r="VSU3" s="346"/>
      <c r="VSV3" s="346"/>
      <c r="VSW3" s="346"/>
      <c r="VSX3" s="346"/>
      <c r="VSY3" s="346"/>
      <c r="VSZ3" s="346"/>
      <c r="VTA3" s="346"/>
      <c r="VTB3" s="346"/>
      <c r="VTC3" s="346"/>
      <c r="VTD3" s="346"/>
      <c r="VTE3" s="346"/>
      <c r="VTF3" s="346"/>
      <c r="VTG3" s="346"/>
      <c r="VTH3" s="346"/>
      <c r="VTI3" s="346"/>
      <c r="VTJ3" s="346"/>
      <c r="VTK3" s="346"/>
      <c r="VTL3" s="346"/>
      <c r="VTM3" s="346"/>
      <c r="VTN3" s="346"/>
      <c r="VTO3" s="346"/>
      <c r="VTP3" s="346"/>
      <c r="VTQ3" s="346"/>
      <c r="VTR3" s="346"/>
      <c r="VTS3" s="346"/>
      <c r="VTT3" s="346"/>
      <c r="VTU3" s="346"/>
      <c r="VTV3" s="346"/>
      <c r="VTW3" s="346"/>
      <c r="VTX3" s="346"/>
      <c r="VTY3" s="346"/>
      <c r="VTZ3" s="346"/>
      <c r="VUA3" s="346"/>
      <c r="VUB3" s="346"/>
      <c r="VUC3" s="346"/>
      <c r="VUD3" s="346"/>
      <c r="VUE3" s="346"/>
      <c r="VUF3" s="346"/>
      <c r="VUG3" s="346"/>
      <c r="VUH3" s="346"/>
      <c r="VUI3" s="346"/>
      <c r="VUJ3" s="346"/>
      <c r="VUK3" s="346"/>
      <c r="VUL3" s="346"/>
      <c r="VUM3" s="346"/>
      <c r="VUN3" s="346"/>
      <c r="VUO3" s="346"/>
      <c r="VUP3" s="346"/>
      <c r="VUQ3" s="346"/>
      <c r="VUR3" s="346"/>
      <c r="VUS3" s="346"/>
      <c r="VUT3" s="346"/>
      <c r="VUU3" s="346"/>
      <c r="VUV3" s="346"/>
      <c r="VUW3" s="346"/>
      <c r="VUX3" s="346"/>
      <c r="VUY3" s="346"/>
      <c r="VUZ3" s="346"/>
      <c r="VVA3" s="346"/>
      <c r="VVB3" s="346"/>
      <c r="VVC3" s="346"/>
      <c r="VVD3" s="346"/>
      <c r="VVE3" s="346"/>
      <c r="VVF3" s="346"/>
      <c r="VVG3" s="346"/>
      <c r="VVH3" s="346"/>
      <c r="VVI3" s="346"/>
      <c r="VVJ3" s="346"/>
      <c r="VVK3" s="346"/>
      <c r="VVL3" s="346"/>
      <c r="VVM3" s="346"/>
      <c r="VVN3" s="346"/>
      <c r="VVO3" s="346"/>
      <c r="VVP3" s="346"/>
      <c r="VVQ3" s="346"/>
      <c r="VVR3" s="346"/>
      <c r="VVS3" s="346"/>
      <c r="VVT3" s="346"/>
      <c r="VVU3" s="346"/>
      <c r="VVV3" s="346"/>
      <c r="VVW3" s="346"/>
      <c r="VVX3" s="346"/>
      <c r="VVY3" s="346"/>
      <c r="VVZ3" s="346"/>
      <c r="VWA3" s="346"/>
      <c r="VWB3" s="346"/>
      <c r="VWC3" s="346"/>
      <c r="VWD3" s="346"/>
      <c r="VWE3" s="346"/>
      <c r="VWF3" s="346"/>
      <c r="VWG3" s="346"/>
      <c r="VWH3" s="346"/>
      <c r="VWI3" s="346"/>
      <c r="VWJ3" s="346"/>
      <c r="VWK3" s="346"/>
      <c r="VWL3" s="346"/>
      <c r="VWM3" s="346"/>
      <c r="VWN3" s="346"/>
      <c r="VWO3" s="346"/>
      <c r="VWP3" s="346"/>
      <c r="VWQ3" s="346"/>
      <c r="VWR3" s="346"/>
      <c r="VWS3" s="346"/>
      <c r="VWT3" s="346"/>
      <c r="VWU3" s="346"/>
      <c r="VWV3" s="346"/>
      <c r="VWW3" s="346"/>
      <c r="VWX3" s="346"/>
      <c r="VWY3" s="346"/>
      <c r="VWZ3" s="346"/>
      <c r="VXA3" s="346"/>
      <c r="VXB3" s="346"/>
      <c r="VXC3" s="346"/>
      <c r="VXD3" s="346"/>
      <c r="VXE3" s="346"/>
      <c r="VXF3" s="346"/>
      <c r="VXG3" s="346"/>
      <c r="VXH3" s="346"/>
      <c r="VXI3" s="346"/>
      <c r="VXJ3" s="346"/>
      <c r="VXK3" s="346"/>
      <c r="VXL3" s="346"/>
      <c r="VXM3" s="346"/>
      <c r="VXN3" s="346"/>
      <c r="VXO3" s="346"/>
      <c r="VXP3" s="346"/>
      <c r="VXQ3" s="346"/>
      <c r="VXR3" s="346"/>
      <c r="VXS3" s="346"/>
      <c r="VXT3" s="346"/>
      <c r="VXU3" s="346"/>
      <c r="VXV3" s="346"/>
      <c r="VXW3" s="346"/>
      <c r="VXX3" s="346"/>
      <c r="VXY3" s="346"/>
      <c r="VXZ3" s="346"/>
      <c r="VYA3" s="346"/>
      <c r="VYB3" s="346"/>
      <c r="VYC3" s="346"/>
      <c r="VYD3" s="346"/>
      <c r="VYE3" s="346"/>
      <c r="VYF3" s="346"/>
      <c r="VYG3" s="346"/>
      <c r="VYH3" s="346"/>
      <c r="VYI3" s="346"/>
      <c r="VYJ3" s="346"/>
      <c r="VYK3" s="346"/>
      <c r="VYL3" s="346"/>
      <c r="VYM3" s="346"/>
      <c r="VYN3" s="346"/>
      <c r="VYO3" s="346"/>
      <c r="VYP3" s="346"/>
      <c r="VYQ3" s="346"/>
      <c r="VYR3" s="346"/>
      <c r="VYS3" s="346"/>
      <c r="VYT3" s="346"/>
      <c r="VYU3" s="346"/>
      <c r="VYV3" s="346"/>
      <c r="VYW3" s="346"/>
      <c r="VYX3" s="346"/>
      <c r="VYY3" s="346"/>
      <c r="VYZ3" s="346"/>
      <c r="VZA3" s="346"/>
      <c r="VZB3" s="346"/>
      <c r="VZC3" s="346"/>
      <c r="VZD3" s="346"/>
      <c r="VZE3" s="346"/>
      <c r="VZF3" s="346"/>
      <c r="VZG3" s="346"/>
      <c r="VZH3" s="346"/>
      <c r="VZI3" s="346"/>
      <c r="VZJ3" s="346"/>
      <c r="VZK3" s="346"/>
      <c r="VZL3" s="346"/>
      <c r="VZM3" s="346"/>
      <c r="VZN3" s="346"/>
      <c r="VZO3" s="346"/>
      <c r="VZP3" s="346"/>
      <c r="VZQ3" s="346"/>
      <c r="VZR3" s="346"/>
      <c r="VZS3" s="346"/>
      <c r="VZT3" s="346"/>
      <c r="VZU3" s="346"/>
      <c r="VZV3" s="346"/>
      <c r="VZW3" s="346"/>
      <c r="VZX3" s="346"/>
      <c r="VZY3" s="346"/>
      <c r="VZZ3" s="346"/>
      <c r="WAA3" s="346"/>
      <c r="WAB3" s="346"/>
      <c r="WAC3" s="346"/>
      <c r="WAD3" s="346"/>
      <c r="WAE3" s="346"/>
      <c r="WAF3" s="346"/>
      <c r="WAG3" s="346"/>
      <c r="WAH3" s="346"/>
      <c r="WAI3" s="346"/>
      <c r="WAJ3" s="346"/>
      <c r="WAK3" s="346"/>
      <c r="WAL3" s="346"/>
      <c r="WAM3" s="346"/>
      <c r="WAN3" s="346"/>
      <c r="WAO3" s="346"/>
      <c r="WAP3" s="346"/>
      <c r="WAQ3" s="346"/>
      <c r="WAR3" s="346"/>
      <c r="WAS3" s="346"/>
      <c r="WAT3" s="346"/>
      <c r="WAU3" s="346"/>
      <c r="WAV3" s="346"/>
      <c r="WAW3" s="346"/>
      <c r="WAX3" s="346"/>
      <c r="WAY3" s="346"/>
      <c r="WAZ3" s="346"/>
      <c r="WBA3" s="346"/>
      <c r="WBB3" s="346"/>
      <c r="WBC3" s="346"/>
      <c r="WBD3" s="346"/>
      <c r="WBE3" s="346"/>
      <c r="WBF3" s="346"/>
      <c r="WBG3" s="346"/>
      <c r="WBH3" s="346"/>
      <c r="WBI3" s="346"/>
      <c r="WBJ3" s="346"/>
      <c r="WBK3" s="346"/>
      <c r="WBL3" s="346"/>
      <c r="WBM3" s="346"/>
      <c r="WBN3" s="346"/>
      <c r="WBO3" s="346"/>
      <c r="WBP3" s="346"/>
      <c r="WBQ3" s="346"/>
      <c r="WBR3" s="346"/>
      <c r="WBS3" s="346"/>
      <c r="WBT3" s="346"/>
      <c r="WBU3" s="346"/>
      <c r="WBV3" s="346"/>
      <c r="WBW3" s="346"/>
      <c r="WBX3" s="346"/>
      <c r="WBY3" s="346"/>
      <c r="WBZ3" s="346"/>
      <c r="WCA3" s="346"/>
      <c r="WCB3" s="346"/>
      <c r="WCC3" s="346"/>
      <c r="WCD3" s="346"/>
      <c r="WCE3" s="346"/>
      <c r="WCF3" s="346"/>
      <c r="WCG3" s="346"/>
      <c r="WCH3" s="346"/>
      <c r="WCI3" s="346"/>
      <c r="WCJ3" s="346"/>
      <c r="WCK3" s="346"/>
      <c r="WCL3" s="346"/>
      <c r="WCM3" s="346"/>
      <c r="WCN3" s="346"/>
      <c r="WCO3" s="346"/>
      <c r="WCP3" s="346"/>
      <c r="WCQ3" s="346"/>
      <c r="WCR3" s="346"/>
      <c r="WCS3" s="346"/>
      <c r="WCT3" s="346"/>
      <c r="WCU3" s="346"/>
      <c r="WCV3" s="346"/>
      <c r="WCW3" s="346"/>
      <c r="WCX3" s="346"/>
      <c r="WCY3" s="346"/>
      <c r="WCZ3" s="346"/>
      <c r="WDA3" s="346"/>
      <c r="WDB3" s="346"/>
      <c r="WDC3" s="346"/>
      <c r="WDD3" s="346"/>
      <c r="WDE3" s="346"/>
      <c r="WDF3" s="346"/>
      <c r="WDG3" s="346"/>
      <c r="WDH3" s="346"/>
      <c r="WDI3" s="346"/>
      <c r="WDJ3" s="346"/>
      <c r="WDK3" s="346"/>
      <c r="WDL3" s="346"/>
      <c r="WDM3" s="346"/>
      <c r="WDN3" s="346"/>
      <c r="WDO3" s="346"/>
      <c r="WDP3" s="346"/>
      <c r="WDQ3" s="346"/>
      <c r="WDR3" s="346"/>
      <c r="WDS3" s="346"/>
      <c r="WDT3" s="346"/>
      <c r="WDU3" s="346"/>
      <c r="WDV3" s="346"/>
      <c r="WDW3" s="346"/>
      <c r="WDX3" s="346"/>
      <c r="WDY3" s="346"/>
      <c r="WDZ3" s="346"/>
      <c r="WEA3" s="346"/>
      <c r="WEB3" s="346"/>
      <c r="WEC3" s="346"/>
      <c r="WED3" s="346"/>
      <c r="WEE3" s="346"/>
      <c r="WEF3" s="346"/>
      <c r="WEG3" s="346"/>
      <c r="WEH3" s="346"/>
      <c r="WEI3" s="346"/>
      <c r="WEJ3" s="346"/>
      <c r="WEK3" s="346"/>
      <c r="WEL3" s="346"/>
      <c r="WEM3" s="346"/>
      <c r="WEN3" s="346"/>
      <c r="WEO3" s="346"/>
      <c r="WEP3" s="346"/>
      <c r="WEQ3" s="346"/>
      <c r="WER3" s="346"/>
      <c r="WES3" s="346"/>
      <c r="WET3" s="346"/>
      <c r="WEU3" s="346"/>
      <c r="WEV3" s="346"/>
      <c r="WEW3" s="346"/>
      <c r="WEX3" s="346"/>
      <c r="WEY3" s="346"/>
      <c r="WEZ3" s="346"/>
      <c r="WFA3" s="346"/>
      <c r="WFB3" s="346"/>
      <c r="WFC3" s="346"/>
      <c r="WFD3" s="346"/>
      <c r="WFE3" s="346"/>
      <c r="WFF3" s="346"/>
      <c r="WFG3" s="346"/>
      <c r="WFH3" s="346"/>
      <c r="WFI3" s="346"/>
      <c r="WFJ3" s="346"/>
      <c r="WFK3" s="346"/>
      <c r="WFL3" s="346"/>
      <c r="WFM3" s="346"/>
      <c r="WFN3" s="346"/>
      <c r="WFO3" s="346"/>
      <c r="WFP3" s="346"/>
      <c r="WFQ3" s="346"/>
      <c r="WFR3" s="346"/>
      <c r="WFS3" s="346"/>
      <c r="WFT3" s="346"/>
      <c r="WFU3" s="346"/>
      <c r="WFV3" s="346"/>
      <c r="WFW3" s="346"/>
      <c r="WFX3" s="346"/>
      <c r="WFY3" s="346"/>
      <c r="WFZ3" s="346"/>
      <c r="WGA3" s="346"/>
      <c r="WGB3" s="346"/>
      <c r="WGC3" s="346"/>
      <c r="WGD3" s="346"/>
      <c r="WGE3" s="346"/>
      <c r="WGF3" s="346"/>
      <c r="WGG3" s="346"/>
      <c r="WGH3" s="346"/>
      <c r="WGI3" s="346"/>
      <c r="WGJ3" s="346"/>
      <c r="WGK3" s="346"/>
      <c r="WGL3" s="346"/>
      <c r="WGM3" s="346"/>
      <c r="WGN3" s="346"/>
      <c r="WGO3" s="346"/>
      <c r="WGP3" s="346"/>
      <c r="WGQ3" s="346"/>
      <c r="WGR3" s="346"/>
      <c r="WGS3" s="346"/>
      <c r="WGT3" s="346"/>
      <c r="WGU3" s="346"/>
      <c r="WGV3" s="346"/>
      <c r="WGW3" s="346"/>
      <c r="WGX3" s="346"/>
      <c r="WGY3" s="346"/>
      <c r="WGZ3" s="346"/>
      <c r="WHA3" s="346"/>
      <c r="WHB3" s="346"/>
      <c r="WHC3" s="346"/>
      <c r="WHD3" s="346"/>
      <c r="WHE3" s="346"/>
      <c r="WHF3" s="346"/>
      <c r="WHG3" s="346"/>
      <c r="WHH3" s="346"/>
      <c r="WHI3" s="346"/>
      <c r="WHJ3" s="346"/>
      <c r="WHK3" s="346"/>
      <c r="WHL3" s="346"/>
      <c r="WHM3" s="346"/>
      <c r="WHN3" s="346"/>
      <c r="WHO3" s="346"/>
      <c r="WHP3" s="346"/>
      <c r="WHQ3" s="346"/>
      <c r="WHR3" s="346"/>
      <c r="WHS3" s="346"/>
      <c r="WHT3" s="346"/>
      <c r="WHU3" s="346"/>
      <c r="WHV3" s="346"/>
      <c r="WHW3" s="346"/>
      <c r="WHX3" s="346"/>
      <c r="WHY3" s="346"/>
      <c r="WHZ3" s="346"/>
      <c r="WIA3" s="346"/>
      <c r="WIB3" s="346"/>
      <c r="WIC3" s="346"/>
      <c r="WID3" s="346"/>
      <c r="WIE3" s="346"/>
      <c r="WIF3" s="346"/>
      <c r="WIG3" s="346"/>
      <c r="WIH3" s="346"/>
      <c r="WII3" s="346"/>
      <c r="WIJ3" s="346"/>
      <c r="WIK3" s="346"/>
      <c r="WIL3" s="346"/>
      <c r="WIM3" s="346"/>
      <c r="WIN3" s="346"/>
      <c r="WIO3" s="346"/>
      <c r="WIP3" s="346"/>
      <c r="WIQ3" s="346"/>
      <c r="WIR3" s="346"/>
      <c r="WIS3" s="346"/>
      <c r="WIT3" s="346"/>
      <c r="WIU3" s="346"/>
      <c r="WIV3" s="346"/>
      <c r="WIW3" s="346"/>
      <c r="WIX3" s="346"/>
      <c r="WIY3" s="346"/>
      <c r="WIZ3" s="346"/>
      <c r="WJA3" s="346"/>
      <c r="WJB3" s="346"/>
      <c r="WJC3" s="346"/>
      <c r="WJD3" s="346"/>
      <c r="WJE3" s="346"/>
      <c r="WJF3" s="346"/>
      <c r="WJG3" s="346"/>
      <c r="WJH3" s="346"/>
      <c r="WJI3" s="346"/>
      <c r="WJJ3" s="346"/>
      <c r="WJK3" s="346"/>
      <c r="WJL3" s="346"/>
      <c r="WJM3" s="346"/>
      <c r="WJN3" s="346"/>
      <c r="WJO3" s="346"/>
      <c r="WJP3" s="346"/>
      <c r="WJQ3" s="346"/>
      <c r="WJR3" s="346"/>
      <c r="WJS3" s="346"/>
      <c r="WJT3" s="346"/>
      <c r="WJU3" s="346"/>
      <c r="WJV3" s="346"/>
      <c r="WJW3" s="346"/>
      <c r="WJX3" s="346"/>
      <c r="WJY3" s="346"/>
      <c r="WJZ3" s="346"/>
      <c r="WKA3" s="346"/>
      <c r="WKB3" s="346"/>
      <c r="WKC3" s="346"/>
      <c r="WKD3" s="346"/>
      <c r="WKE3" s="346"/>
      <c r="WKF3" s="346"/>
      <c r="WKG3" s="346"/>
      <c r="WKH3" s="346"/>
      <c r="WKI3" s="346"/>
      <c r="WKJ3" s="346"/>
      <c r="WKK3" s="346"/>
      <c r="WKL3" s="346"/>
      <c r="WKM3" s="346"/>
      <c r="WKN3" s="346"/>
      <c r="WKO3" s="346"/>
      <c r="WKP3" s="346"/>
      <c r="WKQ3" s="346"/>
      <c r="WKR3" s="346"/>
      <c r="WKS3" s="346"/>
      <c r="WKT3" s="346"/>
      <c r="WKU3" s="346"/>
      <c r="WKV3" s="346"/>
      <c r="WKW3" s="346"/>
      <c r="WKX3" s="346"/>
      <c r="WKY3" s="346"/>
      <c r="WKZ3" s="346"/>
      <c r="WLA3" s="346"/>
      <c r="WLB3" s="346"/>
      <c r="WLC3" s="346"/>
      <c r="WLD3" s="346"/>
      <c r="WLE3" s="346"/>
      <c r="WLF3" s="346"/>
      <c r="WLG3" s="346"/>
      <c r="WLH3" s="346"/>
      <c r="WLI3" s="346"/>
      <c r="WLJ3" s="346"/>
      <c r="WLK3" s="346"/>
      <c r="WLL3" s="346"/>
      <c r="WLM3" s="346"/>
      <c r="WLN3" s="346"/>
      <c r="WLO3" s="346"/>
      <c r="WLP3" s="346"/>
      <c r="WLQ3" s="346"/>
      <c r="WLR3" s="346"/>
      <c r="WLS3" s="346"/>
      <c r="WLT3" s="346"/>
      <c r="WLU3" s="346"/>
      <c r="WLV3" s="346"/>
      <c r="WLW3" s="346"/>
      <c r="WLX3" s="346"/>
      <c r="WLY3" s="346"/>
      <c r="WLZ3" s="346"/>
      <c r="WMA3" s="346"/>
      <c r="WMB3" s="346"/>
      <c r="WMC3" s="346"/>
      <c r="WMD3" s="346"/>
      <c r="WME3" s="346"/>
      <c r="WMF3" s="346"/>
      <c r="WMG3" s="346"/>
      <c r="WMH3" s="346"/>
      <c r="WMI3" s="346"/>
      <c r="WMJ3" s="346"/>
      <c r="WMK3" s="346"/>
      <c r="WML3" s="346"/>
      <c r="WMM3" s="346"/>
      <c r="WMN3" s="346"/>
      <c r="WMO3" s="346"/>
      <c r="WMP3" s="346"/>
      <c r="WMQ3" s="346"/>
      <c r="WMR3" s="346"/>
      <c r="WMS3" s="346"/>
      <c r="WMT3" s="346"/>
      <c r="WMU3" s="346"/>
      <c r="WMV3" s="346"/>
      <c r="WMW3" s="346"/>
      <c r="WMX3" s="346"/>
      <c r="WMY3" s="346"/>
      <c r="WMZ3" s="346"/>
      <c r="WNA3" s="346"/>
      <c r="WNB3" s="346"/>
      <c r="WNC3" s="346"/>
      <c r="WND3" s="346"/>
      <c r="WNE3" s="346"/>
      <c r="WNF3" s="346"/>
      <c r="WNG3" s="346"/>
      <c r="WNH3" s="346"/>
      <c r="WNI3" s="346"/>
      <c r="WNJ3" s="346"/>
      <c r="WNK3" s="346"/>
      <c r="WNL3" s="346"/>
      <c r="WNM3" s="346"/>
      <c r="WNN3" s="346"/>
      <c r="WNO3" s="346"/>
      <c r="WNP3" s="346"/>
      <c r="WNQ3" s="346"/>
      <c r="WNR3" s="346"/>
      <c r="WNS3" s="346"/>
      <c r="WNT3" s="346"/>
      <c r="WNU3" s="346"/>
      <c r="WNV3" s="346"/>
      <c r="WNW3" s="346"/>
      <c r="WNX3" s="346"/>
      <c r="WNY3" s="346"/>
      <c r="WNZ3" s="346"/>
      <c r="WOA3" s="346"/>
      <c r="WOB3" s="346"/>
      <c r="WOC3" s="346"/>
      <c r="WOD3" s="346"/>
      <c r="WOE3" s="346"/>
      <c r="WOF3" s="346"/>
      <c r="WOG3" s="346"/>
      <c r="WOH3" s="346"/>
      <c r="WOI3" s="346"/>
      <c r="WOJ3" s="346"/>
      <c r="WOK3" s="346"/>
      <c r="WOL3" s="346"/>
      <c r="WOM3" s="346"/>
      <c r="WON3" s="346"/>
      <c r="WOO3" s="346"/>
      <c r="WOP3" s="346"/>
      <c r="WOQ3" s="346"/>
      <c r="WOR3" s="346"/>
      <c r="WOS3" s="346"/>
      <c r="WOT3" s="346"/>
      <c r="WOU3" s="346"/>
      <c r="WOV3" s="346"/>
      <c r="WOW3" s="346"/>
      <c r="WOX3" s="346"/>
      <c r="WOY3" s="346"/>
      <c r="WOZ3" s="346"/>
      <c r="WPA3" s="346"/>
      <c r="WPB3" s="346"/>
      <c r="WPC3" s="346"/>
      <c r="WPD3" s="346"/>
      <c r="WPE3" s="346"/>
      <c r="WPF3" s="346"/>
      <c r="WPG3" s="346"/>
      <c r="WPH3" s="346"/>
      <c r="WPI3" s="346"/>
      <c r="WPJ3" s="346"/>
      <c r="WPK3" s="346"/>
      <c r="WPL3" s="346"/>
      <c r="WPM3" s="346"/>
      <c r="WPN3" s="346"/>
      <c r="WPO3" s="346"/>
      <c r="WPP3" s="346"/>
      <c r="WPQ3" s="346"/>
      <c r="WPR3" s="346"/>
      <c r="WPS3" s="346"/>
      <c r="WPT3" s="346"/>
      <c r="WPU3" s="346"/>
      <c r="WPV3" s="346"/>
      <c r="WPW3" s="346"/>
      <c r="WPX3" s="346"/>
      <c r="WPY3" s="346"/>
      <c r="WPZ3" s="346"/>
      <c r="WQA3" s="346"/>
      <c r="WQB3" s="346"/>
      <c r="WQC3" s="346"/>
      <c r="WQD3" s="346"/>
      <c r="WQE3" s="346"/>
      <c r="WQF3" s="346"/>
      <c r="WQG3" s="346"/>
      <c r="WQH3" s="346"/>
      <c r="WQI3" s="346"/>
      <c r="WQJ3" s="346"/>
      <c r="WQK3" s="346"/>
      <c r="WQL3" s="346"/>
      <c r="WQM3" s="346"/>
      <c r="WQN3" s="346"/>
      <c r="WQO3" s="346"/>
      <c r="WQP3" s="346"/>
      <c r="WQQ3" s="346"/>
      <c r="WQR3" s="346"/>
      <c r="WQS3" s="346"/>
      <c r="WQT3" s="346"/>
      <c r="WQU3" s="346"/>
      <c r="WQV3" s="346"/>
      <c r="WQW3" s="346"/>
      <c r="WQX3" s="346"/>
      <c r="WQY3" s="346"/>
      <c r="WQZ3" s="346"/>
      <c r="WRA3" s="346"/>
      <c r="WRB3" s="346"/>
      <c r="WRC3" s="346"/>
      <c r="WRD3" s="346"/>
      <c r="WRE3" s="346"/>
      <c r="WRF3" s="346"/>
      <c r="WRG3" s="346"/>
      <c r="WRH3" s="346"/>
      <c r="WRI3" s="346"/>
      <c r="WRJ3" s="346"/>
      <c r="WRK3" s="346"/>
      <c r="WRL3" s="346"/>
      <c r="WRM3" s="346"/>
      <c r="WRN3" s="346"/>
      <c r="WRO3" s="346"/>
      <c r="WRP3" s="346"/>
      <c r="WRQ3" s="346"/>
      <c r="WRR3" s="346"/>
      <c r="WRS3" s="346"/>
      <c r="WRT3" s="346"/>
      <c r="WRU3" s="346"/>
      <c r="WRV3" s="346"/>
      <c r="WRW3" s="346"/>
      <c r="WRX3" s="346"/>
      <c r="WRY3" s="346"/>
      <c r="WRZ3" s="346"/>
      <c r="WSA3" s="346"/>
      <c r="WSB3" s="346"/>
      <c r="WSC3" s="346"/>
      <c r="WSD3" s="346"/>
      <c r="WSE3" s="346"/>
      <c r="WSF3" s="346"/>
      <c r="WSG3" s="346"/>
      <c r="WSH3" s="346"/>
      <c r="WSI3" s="346"/>
      <c r="WSJ3" s="346"/>
      <c r="WSK3" s="346"/>
      <c r="WSL3" s="346"/>
      <c r="WSM3" s="346"/>
      <c r="WSN3" s="346"/>
      <c r="WSO3" s="346"/>
      <c r="WSP3" s="346"/>
      <c r="WSQ3" s="346"/>
      <c r="WSR3" s="346"/>
      <c r="WSS3" s="346"/>
      <c r="WST3" s="346"/>
      <c r="WSU3" s="346"/>
      <c r="WSV3" s="346"/>
      <c r="WSW3" s="346"/>
      <c r="WSX3" s="346"/>
      <c r="WSY3" s="346"/>
      <c r="WSZ3" s="346"/>
      <c r="WTA3" s="346"/>
      <c r="WTB3" s="346"/>
      <c r="WTC3" s="346"/>
      <c r="WTD3" s="346"/>
      <c r="WTE3" s="346"/>
      <c r="WTF3" s="346"/>
      <c r="WTG3" s="346"/>
      <c r="WTH3" s="346"/>
      <c r="WTI3" s="346"/>
      <c r="WTJ3" s="346"/>
      <c r="WTK3" s="346"/>
      <c r="WTL3" s="346"/>
      <c r="WTM3" s="346"/>
      <c r="WTN3" s="346"/>
      <c r="WTO3" s="346"/>
      <c r="WTP3" s="346"/>
      <c r="WTQ3" s="346"/>
      <c r="WTR3" s="346"/>
      <c r="WTS3" s="346"/>
      <c r="WTT3" s="346"/>
      <c r="WTU3" s="346"/>
      <c r="WTV3" s="346"/>
      <c r="WTW3" s="346"/>
      <c r="WTX3" s="346"/>
      <c r="WTY3" s="346"/>
      <c r="WTZ3" s="346"/>
      <c r="WUA3" s="346"/>
      <c r="WUB3" s="346"/>
      <c r="WUC3" s="346"/>
      <c r="WUD3" s="346"/>
      <c r="WUE3" s="346"/>
      <c r="WUF3" s="346"/>
      <c r="WUG3" s="346"/>
      <c r="WUH3" s="346"/>
      <c r="WUI3" s="346"/>
      <c r="WUJ3" s="346"/>
      <c r="WUK3" s="346"/>
      <c r="WUL3" s="346"/>
      <c r="WUM3" s="346"/>
      <c r="WUN3" s="346"/>
      <c r="WUO3" s="346"/>
      <c r="WUP3" s="346"/>
      <c r="WUQ3" s="346"/>
      <c r="WUR3" s="346"/>
      <c r="WUS3" s="346"/>
      <c r="WUT3" s="346"/>
      <c r="WUU3" s="346"/>
      <c r="WUV3" s="346"/>
      <c r="WUW3" s="346"/>
      <c r="WUX3" s="346"/>
      <c r="WUY3" s="346"/>
      <c r="WUZ3" s="346"/>
      <c r="WVA3" s="346"/>
      <c r="WVB3" s="346"/>
      <c r="WVC3" s="346"/>
      <c r="WVD3" s="346"/>
      <c r="WVE3" s="346"/>
      <c r="WVF3" s="346"/>
      <c r="WVG3" s="346"/>
      <c r="WVH3" s="346"/>
      <c r="WVI3" s="346"/>
      <c r="WVJ3" s="346"/>
      <c r="WVK3" s="346"/>
      <c r="WVL3" s="346"/>
      <c r="WVM3" s="346"/>
      <c r="WVN3" s="346"/>
      <c r="WVO3" s="346"/>
      <c r="WVP3" s="346"/>
      <c r="WVQ3" s="346"/>
      <c r="WVR3" s="346"/>
      <c r="WVS3" s="346"/>
      <c r="WVT3" s="346"/>
      <c r="WVU3" s="346"/>
      <c r="WVV3" s="346"/>
      <c r="WVW3" s="346"/>
      <c r="WVX3" s="346"/>
      <c r="WVY3" s="346"/>
      <c r="WVZ3" s="346"/>
      <c r="WWA3" s="346"/>
      <c r="WWB3" s="346"/>
      <c r="WWC3" s="346"/>
      <c r="WWD3" s="346"/>
      <c r="WWE3" s="346"/>
      <c r="WWF3" s="346"/>
      <c r="WWG3" s="346"/>
      <c r="WWH3" s="346"/>
      <c r="WWI3" s="346"/>
      <c r="WWJ3" s="346"/>
      <c r="WWK3" s="346"/>
      <c r="WWL3" s="346"/>
      <c r="WWM3" s="346"/>
      <c r="WWN3" s="346"/>
      <c r="WWO3" s="346"/>
      <c r="WWP3" s="346"/>
      <c r="WWQ3" s="346"/>
      <c r="WWR3" s="346"/>
      <c r="WWS3" s="346"/>
      <c r="WWT3" s="346"/>
      <c r="WWU3" s="346"/>
      <c r="WWV3" s="346"/>
      <c r="WWW3" s="346"/>
      <c r="WWX3" s="346"/>
      <c r="WWY3" s="346"/>
      <c r="WWZ3" s="346"/>
      <c r="WXA3" s="346"/>
      <c r="WXB3" s="346"/>
      <c r="WXC3" s="346"/>
      <c r="WXD3" s="346"/>
      <c r="WXE3" s="346"/>
      <c r="WXF3" s="346"/>
      <c r="WXG3" s="346"/>
      <c r="WXH3" s="346"/>
      <c r="WXI3" s="346"/>
      <c r="WXJ3" s="346"/>
      <c r="WXK3" s="346"/>
      <c r="WXL3" s="346"/>
      <c r="WXM3" s="346"/>
      <c r="WXN3" s="346"/>
      <c r="WXO3" s="346"/>
      <c r="WXP3" s="346"/>
      <c r="WXQ3" s="346"/>
      <c r="WXR3" s="346"/>
      <c r="WXS3" s="346"/>
      <c r="WXT3" s="346"/>
      <c r="WXU3" s="346"/>
      <c r="WXV3" s="346"/>
      <c r="WXW3" s="346"/>
      <c r="WXX3" s="346"/>
      <c r="WXY3" s="346"/>
      <c r="WXZ3" s="346"/>
      <c r="WYA3" s="346"/>
      <c r="WYB3" s="346"/>
      <c r="WYC3" s="346"/>
      <c r="WYD3" s="346"/>
      <c r="WYE3" s="346"/>
      <c r="WYF3" s="346"/>
      <c r="WYG3" s="346"/>
      <c r="WYH3" s="346"/>
      <c r="WYI3" s="346"/>
      <c r="WYJ3" s="346"/>
      <c r="WYK3" s="346"/>
      <c r="WYL3" s="346"/>
      <c r="WYM3" s="346"/>
      <c r="WYN3" s="346"/>
      <c r="WYO3" s="346"/>
      <c r="WYP3" s="346"/>
      <c r="WYQ3" s="346"/>
      <c r="WYR3" s="346"/>
      <c r="WYS3" s="346"/>
      <c r="WYT3" s="346"/>
      <c r="WYU3" s="346"/>
      <c r="WYV3" s="346"/>
      <c r="WYW3" s="346"/>
      <c r="WYX3" s="346"/>
      <c r="WYY3" s="346"/>
      <c r="WYZ3" s="346"/>
      <c r="WZA3" s="346"/>
      <c r="WZB3" s="346"/>
      <c r="WZC3" s="346"/>
      <c r="WZD3" s="346"/>
      <c r="WZE3" s="346"/>
      <c r="WZF3" s="346"/>
      <c r="WZG3" s="346"/>
      <c r="WZH3" s="346"/>
      <c r="WZI3" s="346"/>
      <c r="WZJ3" s="346"/>
      <c r="WZK3" s="346"/>
      <c r="WZL3" s="346"/>
      <c r="WZM3" s="346"/>
      <c r="WZN3" s="346"/>
      <c r="WZO3" s="346"/>
      <c r="WZP3" s="346"/>
      <c r="WZQ3" s="346"/>
      <c r="WZR3" s="346"/>
      <c r="WZS3" s="346"/>
      <c r="WZT3" s="346"/>
      <c r="WZU3" s="346"/>
      <c r="WZV3" s="346"/>
      <c r="WZW3" s="346"/>
      <c r="WZX3" s="346"/>
      <c r="WZY3" s="346"/>
      <c r="WZZ3" s="346"/>
      <c r="XAA3" s="346"/>
      <c r="XAB3" s="346"/>
      <c r="XAC3" s="346"/>
      <c r="XAD3" s="346"/>
      <c r="XAE3" s="346"/>
      <c r="XAF3" s="346"/>
      <c r="XAG3" s="346"/>
      <c r="XAH3" s="346"/>
      <c r="XAI3" s="346"/>
      <c r="XAJ3" s="346"/>
      <c r="XAK3" s="346"/>
      <c r="XAL3" s="346"/>
      <c r="XAM3" s="346"/>
      <c r="XAN3" s="346"/>
      <c r="XAO3" s="346"/>
      <c r="XAP3" s="346"/>
      <c r="XAQ3" s="346"/>
      <c r="XAR3" s="346"/>
      <c r="XAS3" s="346"/>
      <c r="XAT3" s="346"/>
      <c r="XAU3" s="346"/>
      <c r="XAV3" s="346"/>
      <c r="XAW3" s="346"/>
      <c r="XAX3" s="346"/>
      <c r="XAY3" s="346"/>
      <c r="XAZ3" s="346"/>
      <c r="XBA3" s="346"/>
      <c r="XBB3" s="346"/>
      <c r="XBC3" s="346"/>
      <c r="XBD3" s="346"/>
      <c r="XBE3" s="346"/>
      <c r="XBF3" s="346"/>
      <c r="XBG3" s="346"/>
      <c r="XBH3" s="346"/>
      <c r="XBI3" s="346"/>
      <c r="XBJ3" s="346"/>
      <c r="XBK3" s="346"/>
      <c r="XBL3" s="346"/>
      <c r="XBM3" s="346"/>
      <c r="XBN3" s="346"/>
      <c r="XBO3" s="346"/>
      <c r="XBP3" s="346"/>
      <c r="XBQ3" s="346"/>
      <c r="XBR3" s="346"/>
      <c r="XBS3" s="346"/>
      <c r="XBT3" s="346"/>
      <c r="XBU3" s="346"/>
      <c r="XBV3" s="346"/>
      <c r="XBW3" s="346"/>
      <c r="XBX3" s="346"/>
      <c r="XBY3" s="346"/>
      <c r="XBZ3" s="346"/>
      <c r="XCA3" s="346"/>
      <c r="XCB3" s="346"/>
      <c r="XCC3" s="346"/>
      <c r="XCD3" s="346"/>
      <c r="XCE3" s="346"/>
      <c r="XCF3" s="346"/>
      <c r="XCG3" s="346"/>
      <c r="XCH3" s="346"/>
      <c r="XCI3" s="346"/>
      <c r="XCJ3" s="346"/>
      <c r="XCK3" s="346"/>
      <c r="XCL3" s="346"/>
      <c r="XCM3" s="346"/>
      <c r="XCN3" s="346"/>
      <c r="XCO3" s="346"/>
      <c r="XCP3" s="346"/>
      <c r="XCQ3" s="346"/>
      <c r="XCR3" s="346"/>
      <c r="XCS3" s="346"/>
      <c r="XCT3" s="346"/>
      <c r="XCU3" s="346"/>
      <c r="XCV3" s="346"/>
      <c r="XCW3" s="346"/>
      <c r="XCX3" s="346"/>
      <c r="XCY3" s="346"/>
      <c r="XCZ3" s="346"/>
      <c r="XDA3" s="346"/>
      <c r="XDB3" s="346"/>
      <c r="XDC3" s="346"/>
      <c r="XDD3" s="346"/>
      <c r="XDE3" s="346"/>
      <c r="XDF3" s="346"/>
      <c r="XDG3" s="346"/>
      <c r="XDH3" s="346"/>
      <c r="XDI3" s="346"/>
      <c r="XDJ3" s="346"/>
      <c r="XDK3" s="346"/>
      <c r="XDL3" s="346"/>
      <c r="XDM3" s="346"/>
      <c r="XDN3" s="346"/>
      <c r="XDO3" s="346"/>
      <c r="XDP3" s="346"/>
      <c r="XDQ3" s="346"/>
      <c r="XDR3" s="346"/>
      <c r="XDS3" s="346"/>
      <c r="XDT3" s="346"/>
      <c r="XDU3" s="346"/>
      <c r="XDV3" s="346"/>
      <c r="XDW3" s="346"/>
      <c r="XDX3" s="346"/>
      <c r="XDY3" s="346"/>
      <c r="XDZ3" s="346"/>
      <c r="XEA3" s="346"/>
      <c r="XEB3" s="346"/>
      <c r="XEC3" s="346"/>
      <c r="XED3" s="346"/>
      <c r="XEE3" s="346"/>
      <c r="XEF3" s="346"/>
      <c r="XEG3" s="346"/>
      <c r="XEH3" s="346"/>
      <c r="XEI3" s="346"/>
      <c r="XEJ3" s="346"/>
      <c r="XEK3" s="346"/>
      <c r="XEL3" s="346"/>
      <c r="XEM3" s="346"/>
      <c r="XEN3" s="346"/>
      <c r="XEO3" s="346"/>
      <c r="XEP3" s="346"/>
      <c r="XEQ3" s="346"/>
      <c r="XER3" s="346"/>
      <c r="XES3" s="346"/>
      <c r="XET3" s="346"/>
      <c r="XEU3" s="346"/>
      <c r="XEV3" s="346"/>
      <c r="XEW3" s="346"/>
      <c r="XEX3" s="346"/>
      <c r="XEY3" s="346"/>
      <c r="XEZ3" s="346"/>
      <c r="XFA3" s="346"/>
      <c r="XFB3" s="346"/>
      <c r="XFC3" s="346"/>
      <c r="XFD3" s="346"/>
    </row>
    <row r="4" spans="1:16384" ht="19.5" x14ac:dyDescent="0.2">
      <c r="A4" s="572" t="s">
        <v>250</v>
      </c>
      <c r="B4" s="572"/>
      <c r="C4" s="572"/>
      <c r="D4" s="572"/>
      <c r="E4" s="572"/>
      <c r="F4" s="572"/>
      <c r="G4" s="572"/>
      <c r="H4" s="572"/>
      <c r="I4" s="572"/>
      <c r="J4" s="572"/>
      <c r="K4" s="572"/>
      <c r="L4" s="572"/>
      <c r="M4" s="572"/>
      <c r="N4" s="572"/>
      <c r="O4" s="572"/>
      <c r="P4" s="572"/>
      <c r="Q4" s="572"/>
      <c r="R4" s="572"/>
      <c r="S4" s="572"/>
      <c r="T4" s="3"/>
    </row>
    <row r="5" spans="1:16384" ht="18.75" x14ac:dyDescent="0.2">
      <c r="A5" s="574" t="s">
        <v>896</v>
      </c>
      <c r="B5" s="574"/>
      <c r="C5" s="574"/>
      <c r="D5" s="574"/>
      <c r="E5" s="574"/>
      <c r="F5" s="574"/>
      <c r="G5" s="574"/>
      <c r="H5" s="574"/>
      <c r="I5" s="574"/>
      <c r="J5" s="574"/>
      <c r="K5" s="574"/>
      <c r="L5" s="574"/>
      <c r="M5" s="574"/>
      <c r="N5" s="574"/>
      <c r="O5" s="574"/>
      <c r="P5" s="574"/>
      <c r="Q5" s="574"/>
      <c r="R5" s="574"/>
      <c r="S5" s="574"/>
      <c r="T5" s="3"/>
    </row>
    <row r="6" spans="1:16384" ht="18.75" x14ac:dyDescent="0.2">
      <c r="A6" s="574" t="s">
        <v>740</v>
      </c>
      <c r="B6" s="574"/>
      <c r="C6" s="574"/>
      <c r="D6" s="574"/>
      <c r="E6" s="574"/>
      <c r="F6" s="574"/>
      <c r="G6" s="574"/>
      <c r="H6" s="574"/>
      <c r="I6" s="574"/>
      <c r="J6" s="574"/>
      <c r="K6" s="574"/>
      <c r="L6" s="574"/>
      <c r="M6" s="574"/>
      <c r="N6" s="574"/>
      <c r="O6" s="574"/>
      <c r="P6" s="574"/>
      <c r="Q6" s="574"/>
      <c r="R6" s="574"/>
      <c r="S6" s="574"/>
      <c r="T6" s="3"/>
    </row>
    <row r="7" spans="1:16384" ht="19.5" x14ac:dyDescent="0.2">
      <c r="A7" s="581" t="s">
        <v>895</v>
      </c>
      <c r="B7" s="574"/>
      <c r="C7" s="574"/>
      <c r="D7" s="574"/>
      <c r="E7" s="574"/>
      <c r="F7" s="574"/>
      <c r="G7" s="574"/>
      <c r="H7" s="574"/>
      <c r="I7" s="574"/>
      <c r="J7" s="574"/>
      <c r="K7" s="574"/>
      <c r="L7" s="574"/>
      <c r="M7" s="574"/>
      <c r="N7" s="574"/>
      <c r="O7" s="574"/>
      <c r="P7" s="574"/>
      <c r="Q7" s="574"/>
      <c r="R7" s="574"/>
      <c r="S7" s="574"/>
      <c r="T7" s="3"/>
    </row>
    <row r="8" spans="1:16384" ht="18" customHeight="1" x14ac:dyDescent="0.2">
      <c r="A8" s="573"/>
      <c r="B8" s="573"/>
      <c r="C8" s="573"/>
      <c r="D8" s="573"/>
      <c r="E8" s="573"/>
      <c r="F8" s="573"/>
      <c r="G8" s="573"/>
      <c r="H8" s="573"/>
      <c r="I8" s="573"/>
      <c r="J8" s="573"/>
      <c r="K8" s="573"/>
      <c r="L8" s="573"/>
      <c r="M8" s="573"/>
      <c r="N8" s="573"/>
      <c r="O8" s="573"/>
      <c r="P8" s="573"/>
      <c r="Q8" s="573"/>
      <c r="R8" s="573"/>
      <c r="S8" s="573"/>
      <c r="T8" s="11"/>
    </row>
    <row r="9" spans="1:16384" s="14" customFormat="1" ht="33" customHeight="1" x14ac:dyDescent="0.2">
      <c r="A9" s="543" t="s">
        <v>0</v>
      </c>
      <c r="B9" s="543" t="s">
        <v>9</v>
      </c>
      <c r="C9" s="543" t="s">
        <v>10</v>
      </c>
      <c r="D9" s="543"/>
      <c r="E9" s="543" t="s">
        <v>11</v>
      </c>
      <c r="F9" s="543" t="s">
        <v>12</v>
      </c>
      <c r="G9" s="543" t="s">
        <v>241</v>
      </c>
      <c r="H9" s="543" t="s">
        <v>13</v>
      </c>
      <c r="I9" s="543"/>
      <c r="J9" s="543" t="s">
        <v>14</v>
      </c>
      <c r="K9" s="543"/>
      <c r="L9" s="543"/>
      <c r="M9" s="543"/>
      <c r="N9" s="543"/>
      <c r="O9" s="543" t="s">
        <v>15</v>
      </c>
      <c r="P9" s="543" t="s">
        <v>16</v>
      </c>
      <c r="Q9" s="543"/>
      <c r="R9" s="543" t="s">
        <v>243</v>
      </c>
      <c r="S9" s="543" t="s">
        <v>2</v>
      </c>
      <c r="T9" s="12"/>
      <c r="U9" s="13"/>
      <c r="V9" s="13"/>
      <c r="W9" s="13"/>
      <c r="X9" s="13"/>
      <c r="Y9" s="13"/>
      <c r="Z9" s="13"/>
    </row>
    <row r="10" spans="1:16384" s="14" customFormat="1" ht="63.75" x14ac:dyDescent="0.2">
      <c r="A10" s="543"/>
      <c r="B10" s="543"/>
      <c r="C10" s="345" t="s">
        <v>17</v>
      </c>
      <c r="D10" s="345" t="s">
        <v>18</v>
      </c>
      <c r="E10" s="543"/>
      <c r="F10" s="543"/>
      <c r="G10" s="543"/>
      <c r="H10" s="345" t="s">
        <v>19</v>
      </c>
      <c r="I10" s="345" t="s">
        <v>20</v>
      </c>
      <c r="J10" s="345" t="s">
        <v>21</v>
      </c>
      <c r="K10" s="345" t="s">
        <v>22</v>
      </c>
      <c r="L10" s="345" t="s">
        <v>23</v>
      </c>
      <c r="M10" s="421" t="s">
        <v>24</v>
      </c>
      <c r="N10" s="345" t="s">
        <v>25</v>
      </c>
      <c r="O10" s="543"/>
      <c r="P10" s="345" t="s">
        <v>26</v>
      </c>
      <c r="Q10" s="345" t="s">
        <v>242</v>
      </c>
      <c r="R10" s="543"/>
      <c r="S10" s="543"/>
      <c r="T10" s="12"/>
      <c r="U10" s="13"/>
      <c r="V10" s="13"/>
      <c r="W10" s="13"/>
      <c r="X10" s="13"/>
      <c r="Y10" s="13"/>
      <c r="Z10" s="13"/>
    </row>
    <row r="11" spans="1:16384" s="17" customFormat="1" x14ac:dyDescent="0.2">
      <c r="A11" s="15">
        <v>1</v>
      </c>
      <c r="B11" s="15">
        <v>2</v>
      </c>
      <c r="C11" s="15">
        <v>3</v>
      </c>
      <c r="D11" s="15">
        <v>4</v>
      </c>
      <c r="E11" s="15">
        <v>5</v>
      </c>
      <c r="F11" s="15">
        <v>6</v>
      </c>
      <c r="G11" s="15">
        <v>7</v>
      </c>
      <c r="H11" s="15">
        <v>8</v>
      </c>
      <c r="I11" s="15">
        <v>9</v>
      </c>
      <c r="J11" s="15">
        <v>10</v>
      </c>
      <c r="K11" s="15">
        <v>11</v>
      </c>
      <c r="L11" s="15">
        <v>12</v>
      </c>
      <c r="M11" s="422">
        <v>13</v>
      </c>
      <c r="N11" s="15">
        <v>14</v>
      </c>
      <c r="O11" s="15">
        <v>15</v>
      </c>
      <c r="P11" s="15">
        <v>16</v>
      </c>
      <c r="Q11" s="15">
        <v>17</v>
      </c>
      <c r="R11" s="15">
        <v>18</v>
      </c>
      <c r="S11" s="15">
        <v>19</v>
      </c>
      <c r="T11" s="16"/>
    </row>
    <row r="12" spans="1:16384" ht="25.5" x14ac:dyDescent="0.2">
      <c r="A12" s="29">
        <v>1</v>
      </c>
      <c r="B12" s="50" t="s">
        <v>366</v>
      </c>
      <c r="C12" s="51">
        <v>27375</v>
      </c>
      <c r="D12" s="29"/>
      <c r="E12" s="29" t="s">
        <v>48</v>
      </c>
      <c r="F12" s="29" t="s">
        <v>194</v>
      </c>
      <c r="G12" s="29" t="s">
        <v>367</v>
      </c>
      <c r="H12" s="29" t="s">
        <v>30</v>
      </c>
      <c r="I12" s="29" t="s">
        <v>63</v>
      </c>
      <c r="J12" s="29" t="s">
        <v>108</v>
      </c>
      <c r="K12" s="29" t="s">
        <v>32</v>
      </c>
      <c r="L12" s="29" t="s">
        <v>68</v>
      </c>
      <c r="M12" s="157" t="s">
        <v>38</v>
      </c>
      <c r="N12" s="29" t="s">
        <v>598</v>
      </c>
      <c r="O12" s="29" t="s">
        <v>112</v>
      </c>
      <c r="P12" s="29"/>
      <c r="Q12" s="29" t="s">
        <v>112</v>
      </c>
      <c r="R12" s="29"/>
      <c r="S12" s="29"/>
      <c r="T12" s="9"/>
      <c r="U12" s="9"/>
      <c r="V12" s="9"/>
      <c r="W12" s="9"/>
      <c r="X12" s="9"/>
      <c r="Y12" s="9"/>
      <c r="Z12" s="9"/>
      <c r="AI12" s="9">
        <v>1</v>
      </c>
    </row>
    <row r="13" spans="1:16384" ht="25.5" x14ac:dyDescent="0.2">
      <c r="A13" s="29">
        <v>2</v>
      </c>
      <c r="B13" s="50" t="s">
        <v>371</v>
      </c>
      <c r="C13" s="51">
        <v>27653</v>
      </c>
      <c r="D13" s="29"/>
      <c r="E13" s="29" t="s">
        <v>48</v>
      </c>
      <c r="F13" s="29" t="s">
        <v>194</v>
      </c>
      <c r="G13" s="29" t="s">
        <v>103</v>
      </c>
      <c r="H13" s="29" t="s">
        <v>30</v>
      </c>
      <c r="I13" s="29" t="s">
        <v>63</v>
      </c>
      <c r="J13" s="29" t="s">
        <v>372</v>
      </c>
      <c r="K13" s="29" t="s">
        <v>32</v>
      </c>
      <c r="L13" s="29" t="s">
        <v>68</v>
      </c>
      <c r="M13" s="157" t="s">
        <v>38</v>
      </c>
      <c r="N13" s="29" t="s">
        <v>598</v>
      </c>
      <c r="O13" s="29" t="s">
        <v>112</v>
      </c>
      <c r="P13" s="29"/>
      <c r="Q13" s="29" t="s">
        <v>112</v>
      </c>
      <c r="R13" s="29"/>
      <c r="S13" s="29"/>
      <c r="T13" s="9"/>
      <c r="U13" s="9"/>
      <c r="V13" s="9"/>
      <c r="W13" s="9"/>
      <c r="X13" s="9"/>
      <c r="Y13" s="9"/>
      <c r="Z13" s="9"/>
      <c r="AI13" s="9">
        <v>1</v>
      </c>
    </row>
    <row r="14" spans="1:16384" ht="25.5" x14ac:dyDescent="0.2">
      <c r="A14" s="29">
        <v>3</v>
      </c>
      <c r="B14" s="50" t="s">
        <v>373</v>
      </c>
      <c r="C14" s="29" t="s">
        <v>374</v>
      </c>
      <c r="D14" s="29"/>
      <c r="E14" s="29" t="s">
        <v>48</v>
      </c>
      <c r="F14" s="29" t="s">
        <v>194</v>
      </c>
      <c r="G14" s="29" t="s">
        <v>44</v>
      </c>
      <c r="H14" s="29" t="s">
        <v>52</v>
      </c>
      <c r="I14" s="29" t="s">
        <v>63</v>
      </c>
      <c r="J14" s="29" t="s">
        <v>108</v>
      </c>
      <c r="K14" s="29" t="s">
        <v>32</v>
      </c>
      <c r="L14" s="29" t="s">
        <v>68</v>
      </c>
      <c r="M14" s="157" t="s">
        <v>38</v>
      </c>
      <c r="N14" s="29" t="s">
        <v>248</v>
      </c>
      <c r="O14" s="29" t="s">
        <v>112</v>
      </c>
      <c r="P14" s="29"/>
      <c r="Q14" s="29"/>
      <c r="R14" s="29" t="s">
        <v>40</v>
      </c>
      <c r="S14" s="29"/>
      <c r="T14" s="9"/>
      <c r="U14" s="9"/>
      <c r="V14" s="9"/>
      <c r="W14" s="9"/>
      <c r="X14" s="9"/>
      <c r="Y14" s="9"/>
      <c r="Z14" s="9"/>
      <c r="AI14" s="9">
        <v>1</v>
      </c>
    </row>
    <row r="15" spans="1:16384" ht="25.5" x14ac:dyDescent="0.2">
      <c r="A15" s="29">
        <v>4</v>
      </c>
      <c r="B15" s="50" t="s">
        <v>375</v>
      </c>
      <c r="C15" s="29" t="s">
        <v>376</v>
      </c>
      <c r="D15" s="29"/>
      <c r="E15" s="29" t="s">
        <v>377</v>
      </c>
      <c r="F15" s="29" t="s">
        <v>194</v>
      </c>
      <c r="G15" s="29" t="s">
        <v>29</v>
      </c>
      <c r="H15" s="29" t="s">
        <v>52</v>
      </c>
      <c r="I15" s="29" t="s">
        <v>63</v>
      </c>
      <c r="J15" s="29" t="s">
        <v>108</v>
      </c>
      <c r="K15" s="29" t="s">
        <v>32</v>
      </c>
      <c r="L15" s="29" t="s">
        <v>68</v>
      </c>
      <c r="M15" s="157" t="s">
        <v>38</v>
      </c>
      <c r="N15" s="29" t="s">
        <v>248</v>
      </c>
      <c r="O15" s="29" t="s">
        <v>112</v>
      </c>
      <c r="P15" s="29"/>
      <c r="Q15" s="29"/>
      <c r="R15" s="29" t="s">
        <v>40</v>
      </c>
      <c r="S15" s="29"/>
      <c r="T15" s="9"/>
      <c r="U15" s="9"/>
      <c r="V15" s="9"/>
      <c r="W15" s="9"/>
      <c r="X15" s="9"/>
      <c r="Y15" s="9"/>
      <c r="Z15" s="9"/>
      <c r="AI15" s="9">
        <v>1</v>
      </c>
    </row>
    <row r="16" spans="1:16384" ht="25.5" x14ac:dyDescent="0.2">
      <c r="A16" s="29">
        <v>5</v>
      </c>
      <c r="B16" s="50" t="s">
        <v>76</v>
      </c>
      <c r="C16" s="44">
        <v>26121</v>
      </c>
      <c r="D16" s="45"/>
      <c r="E16" s="29" t="s">
        <v>48</v>
      </c>
      <c r="F16" s="29" t="s">
        <v>194</v>
      </c>
      <c r="G16" s="45" t="s">
        <v>378</v>
      </c>
      <c r="H16" s="45" t="s">
        <v>95</v>
      </c>
      <c r="I16" s="29" t="s">
        <v>63</v>
      </c>
      <c r="J16" s="45" t="s">
        <v>108</v>
      </c>
      <c r="K16" s="29" t="s">
        <v>32</v>
      </c>
      <c r="L16" s="29" t="s">
        <v>68</v>
      </c>
      <c r="M16" s="157" t="s">
        <v>38</v>
      </c>
      <c r="N16" s="29" t="s">
        <v>248</v>
      </c>
      <c r="O16" s="29" t="s">
        <v>112</v>
      </c>
      <c r="P16" s="29"/>
      <c r="Q16" s="29"/>
      <c r="R16" s="29" t="s">
        <v>40</v>
      </c>
      <c r="S16" s="29"/>
      <c r="T16" s="9"/>
      <c r="U16" s="9"/>
      <c r="V16" s="9"/>
      <c r="W16" s="9"/>
      <c r="X16" s="9"/>
      <c r="Y16" s="9"/>
      <c r="Z16" s="9"/>
      <c r="AI16" s="9">
        <v>1</v>
      </c>
    </row>
    <row r="17" spans="1:36" ht="25.5" x14ac:dyDescent="0.2">
      <c r="A17" s="29">
        <v>6</v>
      </c>
      <c r="B17" s="50" t="s">
        <v>379</v>
      </c>
      <c r="C17" s="60"/>
      <c r="D17" s="51">
        <v>27226</v>
      </c>
      <c r="E17" s="29" t="s">
        <v>48</v>
      </c>
      <c r="F17" s="29" t="s">
        <v>194</v>
      </c>
      <c r="G17" s="29" t="s">
        <v>44</v>
      </c>
      <c r="H17" s="29">
        <v>4.6500000000000004</v>
      </c>
      <c r="I17" s="29" t="s">
        <v>63</v>
      </c>
      <c r="J17" s="45" t="s">
        <v>108</v>
      </c>
      <c r="K17" s="29" t="s">
        <v>32</v>
      </c>
      <c r="L17" s="29" t="s">
        <v>68</v>
      </c>
      <c r="M17" s="157" t="s">
        <v>38</v>
      </c>
      <c r="N17" s="29" t="s">
        <v>247</v>
      </c>
      <c r="O17" s="29" t="s">
        <v>112</v>
      </c>
      <c r="P17" s="29"/>
      <c r="Q17" s="29"/>
      <c r="R17" s="29" t="s">
        <v>40</v>
      </c>
      <c r="S17" s="29"/>
      <c r="T17" s="9"/>
      <c r="U17" s="9"/>
      <c r="V17" s="9"/>
      <c r="W17" s="9"/>
      <c r="X17" s="9"/>
      <c r="Y17" s="9"/>
      <c r="Z17" s="9"/>
      <c r="AI17" s="9">
        <v>1</v>
      </c>
    </row>
    <row r="18" spans="1:36" s="54" customFormat="1" ht="25.5" x14ac:dyDescent="0.2">
      <c r="A18" s="29">
        <v>7</v>
      </c>
      <c r="B18" s="50" t="s">
        <v>92</v>
      </c>
      <c r="C18" s="29" t="s">
        <v>93</v>
      </c>
      <c r="D18" s="29"/>
      <c r="E18" s="29" t="s">
        <v>121</v>
      </c>
      <c r="F18" s="29" t="s">
        <v>207</v>
      </c>
      <c r="G18" s="29" t="s">
        <v>94</v>
      </c>
      <c r="H18" s="29" t="s">
        <v>95</v>
      </c>
      <c r="I18" s="53" t="s">
        <v>63</v>
      </c>
      <c r="J18" s="45" t="s">
        <v>108</v>
      </c>
      <c r="K18" s="29" t="s">
        <v>31</v>
      </c>
      <c r="L18" s="29" t="s">
        <v>68</v>
      </c>
      <c r="M18" s="157" t="s">
        <v>38</v>
      </c>
      <c r="N18" s="29" t="s">
        <v>248</v>
      </c>
      <c r="O18" s="29" t="s">
        <v>112</v>
      </c>
      <c r="P18" s="29"/>
      <c r="Q18" s="29"/>
      <c r="R18" s="29" t="s">
        <v>40</v>
      </c>
      <c r="S18" s="29"/>
      <c r="AI18" s="54">
        <v>1</v>
      </c>
    </row>
    <row r="19" spans="1:36" ht="25.5" x14ac:dyDescent="0.2">
      <c r="A19" s="29">
        <v>8</v>
      </c>
      <c r="B19" s="50" t="s">
        <v>382</v>
      </c>
      <c r="C19" s="29"/>
      <c r="D19" s="53" t="s">
        <v>383</v>
      </c>
      <c r="E19" s="29" t="s">
        <v>384</v>
      </c>
      <c r="F19" s="29" t="s">
        <v>207</v>
      </c>
      <c r="G19" s="45" t="s">
        <v>54</v>
      </c>
      <c r="H19" s="29">
        <v>3.99</v>
      </c>
      <c r="I19" s="53" t="s">
        <v>63</v>
      </c>
      <c r="J19" s="45" t="s">
        <v>108</v>
      </c>
      <c r="K19" s="29" t="s">
        <v>32</v>
      </c>
      <c r="L19" s="29" t="s">
        <v>68</v>
      </c>
      <c r="M19" s="157" t="s">
        <v>38</v>
      </c>
      <c r="N19" s="29" t="s">
        <v>248</v>
      </c>
      <c r="O19" s="29" t="s">
        <v>112</v>
      </c>
      <c r="P19" s="29"/>
      <c r="Q19" s="29"/>
      <c r="R19" s="29" t="s">
        <v>40</v>
      </c>
      <c r="S19" s="60"/>
      <c r="T19" s="9"/>
      <c r="U19" s="9"/>
      <c r="V19" s="9"/>
      <c r="W19" s="9"/>
      <c r="X19" s="98" t="s">
        <v>385</v>
      </c>
      <c r="Y19" s="9"/>
      <c r="Z19" s="9"/>
      <c r="AI19" s="9">
        <v>1</v>
      </c>
    </row>
    <row r="20" spans="1:36" ht="25.5" x14ac:dyDescent="0.2">
      <c r="A20" s="29">
        <v>9</v>
      </c>
      <c r="B20" s="50" t="s">
        <v>386</v>
      </c>
      <c r="C20" s="53" t="s">
        <v>387</v>
      </c>
      <c r="D20" s="29"/>
      <c r="E20" s="29" t="s">
        <v>28</v>
      </c>
      <c r="F20" s="29" t="s">
        <v>207</v>
      </c>
      <c r="G20" s="29" t="s">
        <v>54</v>
      </c>
      <c r="H20" s="29">
        <v>3.99</v>
      </c>
      <c r="I20" s="53" t="s">
        <v>63</v>
      </c>
      <c r="J20" s="45" t="s">
        <v>108</v>
      </c>
      <c r="K20" s="29" t="s">
        <v>32</v>
      </c>
      <c r="L20" s="29"/>
      <c r="M20" s="157" t="s">
        <v>38</v>
      </c>
      <c r="N20" s="29" t="s">
        <v>620</v>
      </c>
      <c r="O20" s="29" t="s">
        <v>112</v>
      </c>
      <c r="P20" s="29"/>
      <c r="Q20" s="29"/>
      <c r="R20" s="29" t="s">
        <v>40</v>
      </c>
      <c r="S20" s="60"/>
      <c r="T20" s="9"/>
      <c r="U20" s="9"/>
      <c r="V20" s="9"/>
      <c r="W20" s="9"/>
      <c r="X20" s="98" t="s">
        <v>388</v>
      </c>
      <c r="Y20" s="9"/>
      <c r="Z20" s="9"/>
      <c r="AI20" s="9">
        <v>1</v>
      </c>
    </row>
    <row r="21" spans="1:36" ht="25.5" x14ac:dyDescent="0.2">
      <c r="A21" s="29">
        <v>10</v>
      </c>
      <c r="B21" s="50" t="s">
        <v>389</v>
      </c>
      <c r="C21" s="53" t="s">
        <v>296</v>
      </c>
      <c r="D21" s="29"/>
      <c r="E21" s="29" t="s">
        <v>384</v>
      </c>
      <c r="F21" s="29" t="s">
        <v>207</v>
      </c>
      <c r="G21" s="29" t="s">
        <v>44</v>
      </c>
      <c r="H21" s="29">
        <v>3.66</v>
      </c>
      <c r="I21" s="53" t="s">
        <v>63</v>
      </c>
      <c r="J21" s="45" t="s">
        <v>108</v>
      </c>
      <c r="K21" s="29" t="s">
        <v>32</v>
      </c>
      <c r="L21" s="29"/>
      <c r="M21" s="157" t="s">
        <v>38</v>
      </c>
      <c r="N21" s="29" t="s">
        <v>248</v>
      </c>
      <c r="O21" s="29" t="s">
        <v>112</v>
      </c>
      <c r="P21" s="29"/>
      <c r="Q21" s="29"/>
      <c r="R21" s="29" t="s">
        <v>40</v>
      </c>
      <c r="S21" s="60"/>
      <c r="T21" s="9"/>
      <c r="U21" s="9"/>
      <c r="V21" s="9"/>
      <c r="W21" s="9"/>
      <c r="X21" s="98" t="s">
        <v>388</v>
      </c>
      <c r="Y21" s="9"/>
      <c r="Z21" s="9"/>
      <c r="AI21" s="9">
        <v>1</v>
      </c>
    </row>
    <row r="22" spans="1:36" ht="25.5" x14ac:dyDescent="0.2">
      <c r="A22" s="29">
        <v>11</v>
      </c>
      <c r="B22" s="50" t="s">
        <v>390</v>
      </c>
      <c r="C22" s="53" t="s">
        <v>391</v>
      </c>
      <c r="D22" s="29"/>
      <c r="E22" s="29" t="s">
        <v>712</v>
      </c>
      <c r="F22" s="29" t="s">
        <v>207</v>
      </c>
      <c r="G22" s="29" t="s">
        <v>45</v>
      </c>
      <c r="H22" s="29">
        <v>3.66</v>
      </c>
      <c r="I22" s="53" t="s">
        <v>63</v>
      </c>
      <c r="J22" s="45" t="s">
        <v>108</v>
      </c>
      <c r="K22" s="29" t="s">
        <v>32</v>
      </c>
      <c r="L22" s="29"/>
      <c r="M22" s="157" t="s">
        <v>38</v>
      </c>
      <c r="N22" s="29" t="s">
        <v>247</v>
      </c>
      <c r="O22" s="29" t="s">
        <v>112</v>
      </c>
      <c r="P22" s="29"/>
      <c r="Q22" s="29"/>
      <c r="R22" s="29" t="s">
        <v>40</v>
      </c>
      <c r="S22" s="60"/>
      <c r="T22" s="9"/>
      <c r="U22" s="9"/>
      <c r="V22" s="9"/>
      <c r="W22" s="9"/>
      <c r="X22" s="98" t="s">
        <v>388</v>
      </c>
      <c r="Y22" s="9"/>
      <c r="Z22" s="9"/>
      <c r="AI22" s="9">
        <v>1</v>
      </c>
    </row>
    <row r="23" spans="1:36" ht="38.25" x14ac:dyDescent="0.2">
      <c r="A23" s="29">
        <v>12</v>
      </c>
      <c r="B23" s="354" t="s">
        <v>818</v>
      </c>
      <c r="C23" s="355" t="s">
        <v>819</v>
      </c>
      <c r="D23" s="356"/>
      <c r="E23" s="356" t="s">
        <v>820</v>
      </c>
      <c r="F23" s="356" t="s">
        <v>207</v>
      </c>
      <c r="G23" s="356" t="s">
        <v>94</v>
      </c>
      <c r="H23" s="356">
        <v>4.6500000000000004</v>
      </c>
      <c r="I23" s="355" t="s">
        <v>63</v>
      </c>
      <c r="J23" s="356" t="s">
        <v>821</v>
      </c>
      <c r="K23" s="356" t="s">
        <v>31</v>
      </c>
      <c r="L23" s="357" t="s">
        <v>68</v>
      </c>
      <c r="M23" s="157" t="s">
        <v>38</v>
      </c>
      <c r="N23" s="29" t="s">
        <v>822</v>
      </c>
      <c r="O23" s="29" t="s">
        <v>251</v>
      </c>
      <c r="P23" s="356"/>
      <c r="Q23" s="356"/>
      <c r="R23" s="29" t="s">
        <v>40</v>
      </c>
      <c r="S23" s="356"/>
      <c r="T23" s="9"/>
      <c r="U23" s="9"/>
      <c r="V23" s="9"/>
      <c r="W23" s="9"/>
      <c r="X23" s="352"/>
      <c r="Y23" s="9"/>
      <c r="Z23" s="9"/>
      <c r="AJ23" s="9">
        <v>1</v>
      </c>
    </row>
    <row r="24" spans="1:36" ht="38.25" x14ac:dyDescent="0.2">
      <c r="A24" s="29">
        <v>13</v>
      </c>
      <c r="B24" s="50" t="s">
        <v>129</v>
      </c>
      <c r="C24" s="51">
        <v>26249</v>
      </c>
      <c r="D24" s="29"/>
      <c r="E24" s="29" t="s">
        <v>28</v>
      </c>
      <c r="F24" s="29" t="s">
        <v>221</v>
      </c>
      <c r="G24" s="29" t="s">
        <v>45</v>
      </c>
      <c r="H24" s="29" t="s">
        <v>52</v>
      </c>
      <c r="I24" s="53" t="s">
        <v>63</v>
      </c>
      <c r="J24" s="29" t="s">
        <v>108</v>
      </c>
      <c r="K24" s="29" t="s">
        <v>31</v>
      </c>
      <c r="L24" s="29" t="s">
        <v>68</v>
      </c>
      <c r="M24" s="157" t="s">
        <v>38</v>
      </c>
      <c r="N24" s="29" t="s">
        <v>409</v>
      </c>
      <c r="O24" s="29" t="s">
        <v>112</v>
      </c>
      <c r="P24" s="29"/>
      <c r="Q24" s="29"/>
      <c r="R24" s="29" t="s">
        <v>40</v>
      </c>
      <c r="S24" s="29" t="s">
        <v>622</v>
      </c>
      <c r="T24" s="9"/>
      <c r="U24" s="9"/>
      <c r="V24" s="9"/>
      <c r="W24" s="9"/>
      <c r="X24" s="9"/>
      <c r="Y24" s="9"/>
      <c r="Z24" s="9"/>
      <c r="AI24" s="9">
        <v>1</v>
      </c>
    </row>
    <row r="25" spans="1:36" ht="38.25" x14ac:dyDescent="0.2">
      <c r="A25" s="29">
        <v>14</v>
      </c>
      <c r="B25" s="50" t="s">
        <v>132</v>
      </c>
      <c r="C25" s="29"/>
      <c r="D25" s="29" t="s">
        <v>410</v>
      </c>
      <c r="E25" s="29" t="s">
        <v>91</v>
      </c>
      <c r="F25" s="29" t="s">
        <v>221</v>
      </c>
      <c r="G25" s="29" t="s">
        <v>124</v>
      </c>
      <c r="H25" s="29" t="s">
        <v>52</v>
      </c>
      <c r="I25" s="53" t="s">
        <v>63</v>
      </c>
      <c r="J25" s="29" t="s">
        <v>108</v>
      </c>
      <c r="K25" s="29" t="s">
        <v>31</v>
      </c>
      <c r="L25" s="29" t="s">
        <v>68</v>
      </c>
      <c r="M25" s="157" t="s">
        <v>38</v>
      </c>
      <c r="N25" s="29" t="s">
        <v>248</v>
      </c>
      <c r="O25" s="29" t="s">
        <v>112</v>
      </c>
      <c r="P25" s="29"/>
      <c r="Q25" s="29"/>
      <c r="R25" s="29" t="s">
        <v>40</v>
      </c>
      <c r="S25" s="29"/>
      <c r="T25" s="9"/>
      <c r="U25" s="9"/>
      <c r="V25" s="9"/>
      <c r="W25" s="9"/>
      <c r="X25" s="9"/>
      <c r="Y25" s="9"/>
      <c r="Z25" s="9"/>
      <c r="AI25" s="9">
        <v>1</v>
      </c>
    </row>
    <row r="26" spans="1:36" ht="38.25" x14ac:dyDescent="0.2">
      <c r="A26" s="29">
        <v>15</v>
      </c>
      <c r="B26" s="50" t="s">
        <v>413</v>
      </c>
      <c r="C26" s="60"/>
      <c r="D26" s="51">
        <v>30387</v>
      </c>
      <c r="E26" s="29" t="s">
        <v>48</v>
      </c>
      <c r="F26" s="29" t="s">
        <v>221</v>
      </c>
      <c r="G26" s="29" t="s">
        <v>45</v>
      </c>
      <c r="H26" s="29" t="s">
        <v>46</v>
      </c>
      <c r="I26" s="53" t="s">
        <v>63</v>
      </c>
      <c r="J26" s="29" t="s">
        <v>134</v>
      </c>
      <c r="K26" s="29" t="s">
        <v>42</v>
      </c>
      <c r="L26" s="29" t="s">
        <v>68</v>
      </c>
      <c r="M26" s="157" t="s">
        <v>38</v>
      </c>
      <c r="N26" s="29" t="s">
        <v>409</v>
      </c>
      <c r="O26" s="29" t="s">
        <v>112</v>
      </c>
      <c r="P26" s="29"/>
      <c r="Q26" s="29"/>
      <c r="R26" s="29" t="s">
        <v>40</v>
      </c>
      <c r="S26" s="29" t="s">
        <v>622</v>
      </c>
      <c r="T26" s="9"/>
      <c r="U26" s="9"/>
      <c r="V26" s="9"/>
      <c r="W26" s="9"/>
      <c r="X26" s="9"/>
      <c r="Y26" s="9"/>
      <c r="Z26" s="9"/>
      <c r="AI26" s="9">
        <v>1</v>
      </c>
    </row>
    <row r="27" spans="1:36" s="14" customFormat="1" ht="76.5" x14ac:dyDescent="0.2">
      <c r="A27" s="29">
        <v>16</v>
      </c>
      <c r="B27" s="50" t="s">
        <v>97</v>
      </c>
      <c r="C27" s="29"/>
      <c r="D27" s="29" t="s">
        <v>417</v>
      </c>
      <c r="E27" s="29" t="s">
        <v>121</v>
      </c>
      <c r="F27" s="29" t="s">
        <v>98</v>
      </c>
      <c r="G27" s="29" t="s">
        <v>57</v>
      </c>
      <c r="H27" s="29" t="s">
        <v>52</v>
      </c>
      <c r="I27" s="53" t="s">
        <v>41</v>
      </c>
      <c r="J27" s="29" t="s">
        <v>58</v>
      </c>
      <c r="K27" s="29" t="s">
        <v>31</v>
      </c>
      <c r="L27" s="29" t="s">
        <v>173</v>
      </c>
      <c r="M27" s="157" t="s">
        <v>38</v>
      </c>
      <c r="N27" s="29" t="s">
        <v>601</v>
      </c>
      <c r="O27" s="29" t="s">
        <v>112</v>
      </c>
      <c r="P27" s="29"/>
      <c r="Q27" s="29" t="s">
        <v>112</v>
      </c>
      <c r="R27" s="29"/>
      <c r="S27" s="29" t="s">
        <v>611</v>
      </c>
      <c r="AI27" s="14">
        <v>1</v>
      </c>
    </row>
    <row r="28" spans="1:36" ht="51" x14ac:dyDescent="0.2">
      <c r="A28" s="29">
        <v>17</v>
      </c>
      <c r="B28" s="50" t="s">
        <v>100</v>
      </c>
      <c r="C28" s="29"/>
      <c r="D28" s="29" t="s">
        <v>418</v>
      </c>
      <c r="E28" s="29" t="s">
        <v>28</v>
      </c>
      <c r="F28" s="29" t="s">
        <v>98</v>
      </c>
      <c r="G28" s="29" t="s">
        <v>39</v>
      </c>
      <c r="H28" s="29" t="s">
        <v>52</v>
      </c>
      <c r="I28" s="53" t="s">
        <v>41</v>
      </c>
      <c r="J28" s="29" t="s">
        <v>58</v>
      </c>
      <c r="K28" s="29" t="s">
        <v>31</v>
      </c>
      <c r="L28" s="29" t="s">
        <v>173</v>
      </c>
      <c r="M28" s="157" t="s">
        <v>38</v>
      </c>
      <c r="N28" s="29" t="s">
        <v>248</v>
      </c>
      <c r="O28" s="29" t="s">
        <v>112</v>
      </c>
      <c r="P28" s="29"/>
      <c r="Q28" s="29"/>
      <c r="R28" s="29" t="s">
        <v>40</v>
      </c>
      <c r="S28" s="29"/>
      <c r="T28" s="9"/>
      <c r="U28" s="9"/>
      <c r="V28" s="9"/>
      <c r="W28" s="9"/>
      <c r="X28" s="9"/>
      <c r="Y28" s="9"/>
      <c r="Z28" s="9"/>
      <c r="AI28" s="9">
        <v>1</v>
      </c>
    </row>
    <row r="29" spans="1:36" ht="76.5" customHeight="1" x14ac:dyDescent="0.2">
      <c r="A29" s="29">
        <v>18</v>
      </c>
      <c r="B29" s="50" t="s">
        <v>101</v>
      </c>
      <c r="C29" s="29" t="s">
        <v>419</v>
      </c>
      <c r="D29" s="29"/>
      <c r="E29" s="29" t="s">
        <v>28</v>
      </c>
      <c r="F29" s="29" t="s">
        <v>98</v>
      </c>
      <c r="G29" s="29" t="s">
        <v>54</v>
      </c>
      <c r="H29" s="29" t="s">
        <v>36</v>
      </c>
      <c r="I29" s="53" t="s">
        <v>41</v>
      </c>
      <c r="J29" s="29" t="s">
        <v>58</v>
      </c>
      <c r="K29" s="29" t="s">
        <v>31</v>
      </c>
      <c r="L29" s="29" t="s">
        <v>68</v>
      </c>
      <c r="M29" s="157" t="s">
        <v>897</v>
      </c>
      <c r="N29" s="29" t="s">
        <v>420</v>
      </c>
      <c r="O29" s="29" t="s">
        <v>112</v>
      </c>
      <c r="P29" s="29"/>
      <c r="Q29" s="29" t="s">
        <v>112</v>
      </c>
      <c r="R29" s="29"/>
      <c r="S29" s="29" t="s">
        <v>421</v>
      </c>
      <c r="T29" s="9"/>
      <c r="U29" s="9"/>
      <c r="V29" s="9"/>
      <c r="W29" s="9"/>
      <c r="X29" s="9"/>
      <c r="Y29" s="9"/>
      <c r="Z29" s="9"/>
      <c r="AI29" s="9">
        <v>1</v>
      </c>
    </row>
    <row r="30" spans="1:36" ht="51" x14ac:dyDescent="0.2">
      <c r="A30" s="29">
        <v>19</v>
      </c>
      <c r="B30" s="50" t="s">
        <v>60</v>
      </c>
      <c r="C30" s="53" t="s">
        <v>61</v>
      </c>
      <c r="D30" s="29"/>
      <c r="E30" s="29" t="s">
        <v>62</v>
      </c>
      <c r="F30" s="29" t="s">
        <v>579</v>
      </c>
      <c r="G30" s="29" t="s">
        <v>82</v>
      </c>
      <c r="H30" s="29">
        <v>4.32</v>
      </c>
      <c r="I30" s="53" t="s">
        <v>63</v>
      </c>
      <c r="J30" s="29" t="s">
        <v>195</v>
      </c>
      <c r="K30" s="29" t="s">
        <v>64</v>
      </c>
      <c r="L30" s="29" t="s">
        <v>173</v>
      </c>
      <c r="M30" s="157" t="s">
        <v>38</v>
      </c>
      <c r="N30" s="29" t="s">
        <v>247</v>
      </c>
      <c r="O30" s="29" t="s">
        <v>112</v>
      </c>
      <c r="P30" s="29"/>
      <c r="Q30" s="29"/>
      <c r="R30" s="29" t="s">
        <v>40</v>
      </c>
      <c r="S30" s="29"/>
      <c r="T30" s="9" t="s">
        <v>33</v>
      </c>
      <c r="U30" s="9"/>
      <c r="V30" s="9"/>
      <c r="W30" s="9"/>
      <c r="X30" s="9"/>
      <c r="Y30" s="9"/>
      <c r="Z30" s="9"/>
      <c r="AI30" s="9">
        <v>1</v>
      </c>
    </row>
    <row r="31" spans="1:36" ht="38.25" x14ac:dyDescent="0.2">
      <c r="A31" s="29">
        <v>20</v>
      </c>
      <c r="B31" s="50" t="s">
        <v>65</v>
      </c>
      <c r="C31" s="29"/>
      <c r="D31" s="53" t="s">
        <v>423</v>
      </c>
      <c r="E31" s="29" t="s">
        <v>66</v>
      </c>
      <c r="F31" s="29" t="s">
        <v>579</v>
      </c>
      <c r="G31" s="29" t="s">
        <v>155</v>
      </c>
      <c r="H31" s="29">
        <v>4.9800000000000004</v>
      </c>
      <c r="I31" s="53" t="s">
        <v>63</v>
      </c>
      <c r="J31" s="29" t="s">
        <v>134</v>
      </c>
      <c r="K31" s="29" t="s">
        <v>67</v>
      </c>
      <c r="L31" s="29" t="s">
        <v>68</v>
      </c>
      <c r="M31" s="157" t="s">
        <v>38</v>
      </c>
      <c r="N31" s="29" t="s">
        <v>247</v>
      </c>
      <c r="O31" s="29" t="s">
        <v>112</v>
      </c>
      <c r="P31" s="29"/>
      <c r="Q31" s="29"/>
      <c r="R31" s="29" t="s">
        <v>40</v>
      </c>
      <c r="S31" s="29"/>
      <c r="T31" s="9"/>
      <c r="U31" s="9"/>
      <c r="V31" s="9"/>
      <c r="W31" s="9"/>
      <c r="X31" s="9"/>
      <c r="Y31" s="9"/>
      <c r="Z31" s="9"/>
      <c r="AI31" s="9">
        <v>1</v>
      </c>
    </row>
    <row r="32" spans="1:36" ht="38.25" x14ac:dyDescent="0.2">
      <c r="A32" s="29">
        <v>21</v>
      </c>
      <c r="B32" s="50" t="s">
        <v>69</v>
      </c>
      <c r="C32" s="53" t="s">
        <v>70</v>
      </c>
      <c r="D32" s="29"/>
      <c r="E32" s="29" t="s">
        <v>66</v>
      </c>
      <c r="F32" s="29" t="s">
        <v>579</v>
      </c>
      <c r="G32" s="29" t="s">
        <v>57</v>
      </c>
      <c r="H32" s="29">
        <v>3.99</v>
      </c>
      <c r="I32" s="53" t="s">
        <v>63</v>
      </c>
      <c r="J32" s="29" t="s">
        <v>108</v>
      </c>
      <c r="K32" s="29" t="s">
        <v>64</v>
      </c>
      <c r="L32" s="29" t="s">
        <v>68</v>
      </c>
      <c r="M32" s="157" t="s">
        <v>38</v>
      </c>
      <c r="N32" s="29" t="s">
        <v>247</v>
      </c>
      <c r="O32" s="29" t="s">
        <v>112</v>
      </c>
      <c r="P32" s="29"/>
      <c r="Q32" s="29"/>
      <c r="R32" s="29" t="s">
        <v>40</v>
      </c>
      <c r="S32" s="29"/>
      <c r="T32" s="9"/>
      <c r="U32" s="9"/>
      <c r="V32" s="9"/>
      <c r="W32" s="9"/>
      <c r="X32" s="9"/>
      <c r="Y32" s="9"/>
      <c r="Z32" s="9"/>
      <c r="AI32" s="9">
        <v>1</v>
      </c>
    </row>
    <row r="33" spans="1:36" ht="38.25" x14ac:dyDescent="0.2">
      <c r="A33" s="29">
        <v>22</v>
      </c>
      <c r="B33" s="50" t="s">
        <v>425</v>
      </c>
      <c r="C33" s="53" t="s">
        <v>426</v>
      </c>
      <c r="D33" s="53"/>
      <c r="E33" s="29" t="s">
        <v>48</v>
      </c>
      <c r="F33" s="29" t="s">
        <v>579</v>
      </c>
      <c r="G33" s="29" t="s">
        <v>44</v>
      </c>
      <c r="H33" s="29">
        <v>3.66</v>
      </c>
      <c r="I33" s="53" t="s">
        <v>63</v>
      </c>
      <c r="J33" s="29" t="s">
        <v>108</v>
      </c>
      <c r="K33" s="29" t="s">
        <v>67</v>
      </c>
      <c r="L33" s="29" t="s">
        <v>68</v>
      </c>
      <c r="M33" s="157" t="s">
        <v>38</v>
      </c>
      <c r="N33" s="29" t="s">
        <v>247</v>
      </c>
      <c r="O33" s="29" t="s">
        <v>112</v>
      </c>
      <c r="P33" s="29"/>
      <c r="Q33" s="29"/>
      <c r="R33" s="29" t="s">
        <v>40</v>
      </c>
      <c r="S33" s="29"/>
      <c r="T33" s="9"/>
      <c r="U33" s="9"/>
      <c r="V33" s="9"/>
      <c r="W33" s="9"/>
      <c r="X33" s="9"/>
      <c r="Y33" s="9"/>
      <c r="Z33" s="9"/>
      <c r="AI33" s="9">
        <v>1</v>
      </c>
    </row>
    <row r="34" spans="1:36" ht="51" x14ac:dyDescent="0.2">
      <c r="A34" s="29">
        <v>23</v>
      </c>
      <c r="B34" s="50" t="s">
        <v>437</v>
      </c>
      <c r="C34" s="53" t="s">
        <v>438</v>
      </c>
      <c r="D34" s="29"/>
      <c r="E34" s="29" t="s">
        <v>439</v>
      </c>
      <c r="F34" s="29" t="s">
        <v>581</v>
      </c>
      <c r="G34" s="29" t="s">
        <v>102</v>
      </c>
      <c r="H34" s="29">
        <v>4.32</v>
      </c>
      <c r="I34" s="53" t="s">
        <v>63</v>
      </c>
      <c r="J34" s="29" t="s">
        <v>108</v>
      </c>
      <c r="K34" s="29" t="s">
        <v>64</v>
      </c>
      <c r="L34" s="29" t="s">
        <v>422</v>
      </c>
      <c r="M34" s="157" t="s">
        <v>38</v>
      </c>
      <c r="N34" s="29" t="s">
        <v>247</v>
      </c>
      <c r="O34" s="29" t="s">
        <v>112</v>
      </c>
      <c r="P34" s="29"/>
      <c r="Q34" s="29"/>
      <c r="R34" s="29" t="s">
        <v>40</v>
      </c>
      <c r="S34" s="29"/>
      <c r="T34" s="9"/>
      <c r="U34" s="9"/>
      <c r="V34" s="9"/>
      <c r="W34" s="9"/>
      <c r="X34" s="9"/>
      <c r="Y34" s="9"/>
      <c r="Z34" s="9"/>
      <c r="AI34" s="9">
        <v>1</v>
      </c>
    </row>
    <row r="35" spans="1:36" ht="76.5" x14ac:dyDescent="0.2">
      <c r="A35" s="29">
        <v>24</v>
      </c>
      <c r="B35" s="354" t="s">
        <v>800</v>
      </c>
      <c r="C35" s="356" t="s">
        <v>801</v>
      </c>
      <c r="D35" s="356"/>
      <c r="E35" s="356" t="s">
        <v>439</v>
      </c>
      <c r="F35" s="356" t="s">
        <v>802</v>
      </c>
      <c r="G35" s="356" t="s">
        <v>94</v>
      </c>
      <c r="H35" s="356">
        <v>4.6500000000000004</v>
      </c>
      <c r="I35" s="355" t="s">
        <v>63</v>
      </c>
      <c r="J35" s="356" t="s">
        <v>803</v>
      </c>
      <c r="K35" s="356" t="s">
        <v>32</v>
      </c>
      <c r="L35" s="357" t="s">
        <v>68</v>
      </c>
      <c r="M35" s="157" t="s">
        <v>38</v>
      </c>
      <c r="N35" s="358" t="s">
        <v>790</v>
      </c>
      <c r="O35" s="29" t="s">
        <v>251</v>
      </c>
      <c r="P35" s="356"/>
      <c r="Q35" s="356"/>
      <c r="R35" s="29" t="s">
        <v>40</v>
      </c>
      <c r="S35" s="356"/>
      <c r="T35" s="9"/>
      <c r="U35" s="9"/>
      <c r="V35" s="9"/>
      <c r="W35" s="9"/>
      <c r="X35" s="9"/>
      <c r="Y35" s="9"/>
      <c r="Z35" s="9"/>
      <c r="AJ35" s="9">
        <v>1</v>
      </c>
    </row>
    <row r="36" spans="1:36" ht="25.5" x14ac:dyDescent="0.2">
      <c r="A36" s="29">
        <v>25</v>
      </c>
      <c r="B36" s="50" t="s">
        <v>442</v>
      </c>
      <c r="C36" s="29"/>
      <c r="D36" s="51" t="s">
        <v>443</v>
      </c>
      <c r="E36" s="29" t="s">
        <v>48</v>
      </c>
      <c r="F36" s="29" t="s">
        <v>200</v>
      </c>
      <c r="G36" s="29" t="s">
        <v>59</v>
      </c>
      <c r="H36" s="29">
        <v>3.33</v>
      </c>
      <c r="I36" s="62" t="s">
        <v>63</v>
      </c>
      <c r="J36" s="29" t="s">
        <v>58</v>
      </c>
      <c r="K36" s="29" t="s">
        <v>42</v>
      </c>
      <c r="L36" s="29" t="s">
        <v>68</v>
      </c>
      <c r="M36" s="157" t="s">
        <v>38</v>
      </c>
      <c r="N36" s="29" t="s">
        <v>247</v>
      </c>
      <c r="O36" s="29" t="s">
        <v>112</v>
      </c>
      <c r="P36" s="29"/>
      <c r="Q36" s="29"/>
      <c r="R36" s="29" t="s">
        <v>40</v>
      </c>
      <c r="S36" s="60"/>
      <c r="T36" s="99" t="s">
        <v>444</v>
      </c>
      <c r="U36" s="9"/>
      <c r="V36" s="9"/>
      <c r="W36" s="9"/>
      <c r="X36" s="9"/>
      <c r="Y36" s="9"/>
      <c r="Z36" s="9"/>
    </row>
    <row r="37" spans="1:36" ht="25.5" x14ac:dyDescent="0.2">
      <c r="A37" s="29">
        <v>26</v>
      </c>
      <c r="B37" s="50" t="s">
        <v>447</v>
      </c>
      <c r="C37" s="29" t="s">
        <v>448</v>
      </c>
      <c r="D37" s="51"/>
      <c r="E37" s="29" t="s">
        <v>48</v>
      </c>
      <c r="F37" s="29" t="s">
        <v>200</v>
      </c>
      <c r="G37" s="29" t="s">
        <v>71</v>
      </c>
      <c r="H37" s="29">
        <v>3.33</v>
      </c>
      <c r="I37" s="62" t="s">
        <v>63</v>
      </c>
      <c r="J37" s="29" t="s">
        <v>108</v>
      </c>
      <c r="K37" s="29" t="s">
        <v>42</v>
      </c>
      <c r="L37" s="29" t="s">
        <v>68</v>
      </c>
      <c r="M37" s="157" t="s">
        <v>38</v>
      </c>
      <c r="N37" s="29" t="s">
        <v>248</v>
      </c>
      <c r="O37" s="29" t="s">
        <v>112</v>
      </c>
      <c r="P37" s="29"/>
      <c r="Q37" s="29"/>
      <c r="R37" s="29" t="s">
        <v>40</v>
      </c>
      <c r="S37" s="60"/>
      <c r="T37" s="99" t="s">
        <v>444</v>
      </c>
      <c r="U37" s="9"/>
      <c r="V37" s="9"/>
      <c r="W37" s="9"/>
      <c r="X37" s="9"/>
      <c r="Y37" s="9"/>
      <c r="Z37" s="9"/>
    </row>
    <row r="38" spans="1:36" ht="25.5" x14ac:dyDescent="0.2">
      <c r="A38" s="29">
        <v>27</v>
      </c>
      <c r="B38" s="50" t="s">
        <v>202</v>
      </c>
      <c r="C38" s="51">
        <v>28903</v>
      </c>
      <c r="D38" s="29"/>
      <c r="E38" s="29" t="s">
        <v>34</v>
      </c>
      <c r="F38" s="29" t="s">
        <v>200</v>
      </c>
      <c r="G38" s="29" t="s">
        <v>524</v>
      </c>
      <c r="H38" s="29">
        <v>3.99</v>
      </c>
      <c r="I38" s="62" t="s">
        <v>63</v>
      </c>
      <c r="J38" s="29" t="s">
        <v>108</v>
      </c>
      <c r="K38" s="29" t="s">
        <v>42</v>
      </c>
      <c r="L38" s="29" t="s">
        <v>68</v>
      </c>
      <c r="M38" s="157" t="s">
        <v>898</v>
      </c>
      <c r="N38" s="29" t="s">
        <v>602</v>
      </c>
      <c r="O38" s="29" t="s">
        <v>112</v>
      </c>
      <c r="P38" s="29" t="s">
        <v>112</v>
      </c>
      <c r="Q38" s="29"/>
      <c r="R38" s="29" t="s">
        <v>40</v>
      </c>
      <c r="S38" s="60"/>
      <c r="T38" s="99" t="s">
        <v>449</v>
      </c>
      <c r="U38" s="9"/>
      <c r="V38" s="9"/>
      <c r="W38" s="9"/>
      <c r="X38" s="9"/>
      <c r="Y38" s="9"/>
      <c r="Z38" s="9"/>
    </row>
    <row r="39" spans="1:36" ht="25.5" x14ac:dyDescent="0.2">
      <c r="A39" s="29">
        <v>28</v>
      </c>
      <c r="B39" s="50" t="s">
        <v>450</v>
      </c>
      <c r="C39" s="29"/>
      <c r="D39" s="51">
        <v>30602</v>
      </c>
      <c r="E39" s="29" t="s">
        <v>48</v>
      </c>
      <c r="F39" s="29" t="s">
        <v>200</v>
      </c>
      <c r="G39" s="29" t="s">
        <v>54</v>
      </c>
      <c r="H39" s="29">
        <v>3.33</v>
      </c>
      <c r="I39" s="62" t="s">
        <v>63</v>
      </c>
      <c r="J39" s="29" t="s">
        <v>58</v>
      </c>
      <c r="K39" s="29" t="s">
        <v>42</v>
      </c>
      <c r="L39" s="29" t="s">
        <v>68</v>
      </c>
      <c r="M39" s="157" t="s">
        <v>38</v>
      </c>
      <c r="N39" s="29" t="s">
        <v>247</v>
      </c>
      <c r="O39" s="29" t="s">
        <v>112</v>
      </c>
      <c r="P39" s="29"/>
      <c r="Q39" s="29"/>
      <c r="R39" s="29" t="s">
        <v>40</v>
      </c>
      <c r="S39" s="60"/>
      <c r="T39" s="99" t="s">
        <v>444</v>
      </c>
      <c r="U39" s="9"/>
      <c r="V39" s="9"/>
      <c r="W39" s="9"/>
      <c r="X39" s="9"/>
      <c r="Y39" s="9"/>
      <c r="Z39" s="9"/>
    </row>
    <row r="40" spans="1:36" ht="25.5" x14ac:dyDescent="0.2">
      <c r="A40" s="29">
        <v>29</v>
      </c>
      <c r="B40" s="50" t="s">
        <v>453</v>
      </c>
      <c r="C40" s="51"/>
      <c r="D40" s="52" t="s">
        <v>454</v>
      </c>
      <c r="E40" s="29" t="s">
        <v>48</v>
      </c>
      <c r="F40" s="29" t="s">
        <v>200</v>
      </c>
      <c r="G40" s="29" t="s">
        <v>54</v>
      </c>
      <c r="H40" s="29">
        <v>3.33</v>
      </c>
      <c r="I40" s="62" t="s">
        <v>63</v>
      </c>
      <c r="J40" s="29" t="s">
        <v>58</v>
      </c>
      <c r="K40" s="29" t="s">
        <v>42</v>
      </c>
      <c r="L40" s="29" t="s">
        <v>68</v>
      </c>
      <c r="M40" s="157" t="s">
        <v>38</v>
      </c>
      <c r="N40" s="29" t="s">
        <v>603</v>
      </c>
      <c r="O40" s="29" t="s">
        <v>112</v>
      </c>
      <c r="P40" s="29"/>
      <c r="Q40" s="29"/>
      <c r="R40" s="29" t="s">
        <v>40</v>
      </c>
      <c r="S40" s="60"/>
      <c r="T40" s="99" t="s">
        <v>444</v>
      </c>
      <c r="U40" s="9"/>
      <c r="V40" s="9"/>
      <c r="W40" s="9"/>
      <c r="X40" s="9"/>
      <c r="Y40" s="9"/>
      <c r="Z40" s="9"/>
    </row>
    <row r="41" spans="1:36" ht="25.5" x14ac:dyDescent="0.2">
      <c r="A41" s="29">
        <v>30</v>
      </c>
      <c r="B41" s="50" t="s">
        <v>458</v>
      </c>
      <c r="C41" s="62" t="s">
        <v>459</v>
      </c>
      <c r="D41" s="29"/>
      <c r="E41" s="29" t="s">
        <v>48</v>
      </c>
      <c r="F41" s="29" t="s">
        <v>244</v>
      </c>
      <c r="G41" s="29" t="s">
        <v>45</v>
      </c>
      <c r="H41" s="29" t="s">
        <v>49</v>
      </c>
      <c r="I41" s="53" t="s">
        <v>63</v>
      </c>
      <c r="J41" s="29" t="s">
        <v>58</v>
      </c>
      <c r="K41" s="29" t="s">
        <v>42</v>
      </c>
      <c r="L41" s="29" t="s">
        <v>68</v>
      </c>
      <c r="M41" s="157" t="s">
        <v>38</v>
      </c>
      <c r="N41" s="29" t="s">
        <v>598</v>
      </c>
      <c r="O41" s="29" t="s">
        <v>112</v>
      </c>
      <c r="P41" s="29"/>
      <c r="Q41" s="29" t="s">
        <v>251</v>
      </c>
      <c r="R41" s="29"/>
      <c r="S41" s="60"/>
      <c r="T41" s="98" t="s">
        <v>461</v>
      </c>
      <c r="U41" s="9"/>
      <c r="V41" s="9"/>
      <c r="W41" s="9"/>
      <c r="X41" s="9"/>
      <c r="Y41" s="9"/>
      <c r="Z41" s="9"/>
    </row>
    <row r="42" spans="1:36" ht="38.25" x14ac:dyDescent="0.2">
      <c r="A42" s="29">
        <v>31</v>
      </c>
      <c r="B42" s="354" t="s">
        <v>858</v>
      </c>
      <c r="C42" s="356"/>
      <c r="D42" s="359" t="s">
        <v>859</v>
      </c>
      <c r="E42" s="356" t="s">
        <v>860</v>
      </c>
      <c r="F42" s="356" t="s">
        <v>582</v>
      </c>
      <c r="G42" s="356" t="s">
        <v>45</v>
      </c>
      <c r="H42" s="356">
        <v>3.66</v>
      </c>
      <c r="I42" s="353" t="s">
        <v>63</v>
      </c>
      <c r="J42" s="356" t="s">
        <v>58</v>
      </c>
      <c r="K42" s="356"/>
      <c r="L42" s="357" t="s">
        <v>68</v>
      </c>
      <c r="M42" s="157" t="s">
        <v>38</v>
      </c>
      <c r="N42" s="356" t="s">
        <v>811</v>
      </c>
      <c r="O42" s="29" t="s">
        <v>251</v>
      </c>
      <c r="P42" s="356"/>
      <c r="Q42" s="356"/>
      <c r="R42" s="29" t="s">
        <v>40</v>
      </c>
      <c r="S42" s="60"/>
      <c r="T42" s="98"/>
      <c r="U42" s="9"/>
      <c r="V42" s="9"/>
      <c r="W42" s="9"/>
      <c r="X42" s="9"/>
      <c r="Y42" s="9"/>
      <c r="Z42" s="9"/>
      <c r="AJ42" s="9">
        <v>1</v>
      </c>
    </row>
    <row r="43" spans="1:36" ht="26.25" thickBot="1" x14ac:dyDescent="0.25">
      <c r="A43" s="29">
        <v>32</v>
      </c>
      <c r="B43" s="50" t="s">
        <v>109</v>
      </c>
      <c r="C43" s="52" t="s">
        <v>465</v>
      </c>
      <c r="D43" s="29"/>
      <c r="E43" s="29" t="s">
        <v>83</v>
      </c>
      <c r="F43" s="29" t="s">
        <v>106</v>
      </c>
      <c r="G43" s="29" t="s">
        <v>307</v>
      </c>
      <c r="H43" s="29">
        <v>3.99</v>
      </c>
      <c r="I43" s="61" t="s">
        <v>63</v>
      </c>
      <c r="J43" s="29" t="s">
        <v>108</v>
      </c>
      <c r="K43" s="29" t="s">
        <v>42</v>
      </c>
      <c r="L43" s="29" t="s">
        <v>68</v>
      </c>
      <c r="M43" s="157" t="s">
        <v>38</v>
      </c>
      <c r="N43" s="29" t="s">
        <v>248</v>
      </c>
      <c r="O43" s="29" t="s">
        <v>112</v>
      </c>
      <c r="P43" s="29"/>
      <c r="Q43" s="29"/>
      <c r="R43" s="29" t="s">
        <v>40</v>
      </c>
      <c r="S43" s="60"/>
      <c r="T43" s="65"/>
      <c r="U43" s="9"/>
      <c r="V43" s="9"/>
      <c r="W43" s="9"/>
      <c r="X43" s="9"/>
      <c r="Y43" s="9"/>
      <c r="Z43" s="9"/>
      <c r="AI43" s="9">
        <v>1</v>
      </c>
    </row>
    <row r="44" spans="1:36" ht="25.5" x14ac:dyDescent="0.2">
      <c r="A44" s="29">
        <v>33</v>
      </c>
      <c r="B44" s="50" t="s">
        <v>469</v>
      </c>
      <c r="C44" s="29"/>
      <c r="D44" s="52" t="s">
        <v>470</v>
      </c>
      <c r="E44" s="29" t="s">
        <v>48</v>
      </c>
      <c r="F44" s="29" t="s">
        <v>106</v>
      </c>
      <c r="G44" s="29" t="s">
        <v>54</v>
      </c>
      <c r="H44" s="29">
        <v>3.33</v>
      </c>
      <c r="I44" s="61" t="s">
        <v>63</v>
      </c>
      <c r="J44" s="29" t="s">
        <v>58</v>
      </c>
      <c r="K44" s="29" t="s">
        <v>42</v>
      </c>
      <c r="L44" s="29" t="s">
        <v>68</v>
      </c>
      <c r="M44" s="157" t="s">
        <v>58</v>
      </c>
      <c r="N44" s="29" t="s">
        <v>247</v>
      </c>
      <c r="O44" s="29" t="s">
        <v>112</v>
      </c>
      <c r="P44" s="29" t="s">
        <v>112</v>
      </c>
      <c r="Q44" s="29"/>
      <c r="R44" s="29" t="s">
        <v>40</v>
      </c>
      <c r="S44" s="60"/>
      <c r="T44" s="98" t="s">
        <v>468</v>
      </c>
      <c r="U44" s="9"/>
      <c r="V44" s="9"/>
      <c r="W44" s="9"/>
      <c r="X44" s="9"/>
      <c r="Y44" s="9"/>
      <c r="Z44" s="9"/>
      <c r="AI44" s="9">
        <v>1</v>
      </c>
    </row>
    <row r="45" spans="1:36" ht="114.75" x14ac:dyDescent="0.2">
      <c r="A45" s="29">
        <v>34</v>
      </c>
      <c r="B45" s="354" t="s">
        <v>791</v>
      </c>
      <c r="C45" s="355" t="s">
        <v>792</v>
      </c>
      <c r="D45" s="354"/>
      <c r="E45" s="356" t="s">
        <v>793</v>
      </c>
      <c r="F45" s="356" t="s">
        <v>106</v>
      </c>
      <c r="G45" s="356" t="s">
        <v>59</v>
      </c>
      <c r="H45" s="356">
        <v>3.66</v>
      </c>
      <c r="I45" s="355" t="s">
        <v>63</v>
      </c>
      <c r="J45" s="356" t="s">
        <v>108</v>
      </c>
      <c r="K45" s="356" t="s">
        <v>31</v>
      </c>
      <c r="L45" s="357" t="s">
        <v>68</v>
      </c>
      <c r="M45" s="157" t="s">
        <v>38</v>
      </c>
      <c r="N45" s="356" t="s">
        <v>794</v>
      </c>
      <c r="O45" s="29" t="s">
        <v>251</v>
      </c>
      <c r="P45" s="354"/>
      <c r="Q45" s="354"/>
      <c r="R45" s="29" t="s">
        <v>40</v>
      </c>
      <c r="S45" s="354"/>
      <c r="T45" s="98"/>
      <c r="U45" s="9"/>
      <c r="V45" s="9"/>
      <c r="W45" s="9"/>
      <c r="X45" s="9"/>
      <c r="Y45" s="9"/>
      <c r="Z45" s="9"/>
      <c r="AJ45" s="9">
        <v>1</v>
      </c>
    </row>
    <row r="46" spans="1:36" ht="25.5" x14ac:dyDescent="0.2">
      <c r="A46" s="29">
        <v>35</v>
      </c>
      <c r="B46" s="72" t="s">
        <v>113</v>
      </c>
      <c r="C46" s="73" t="s">
        <v>478</v>
      </c>
      <c r="D46" s="74"/>
      <c r="E46" s="62" t="s">
        <v>34</v>
      </c>
      <c r="F46" s="68" t="s">
        <v>209</v>
      </c>
      <c r="G46" s="68" t="s">
        <v>72</v>
      </c>
      <c r="H46" s="74">
        <v>4.32</v>
      </c>
      <c r="I46" s="71" t="s">
        <v>63</v>
      </c>
      <c r="J46" s="29" t="s">
        <v>108</v>
      </c>
      <c r="K46" s="74" t="s">
        <v>114</v>
      </c>
      <c r="L46" s="68" t="s">
        <v>479</v>
      </c>
      <c r="M46" s="157" t="s">
        <v>38</v>
      </c>
      <c r="N46" s="29" t="s">
        <v>247</v>
      </c>
      <c r="O46" s="68" t="s">
        <v>112</v>
      </c>
      <c r="P46" s="74"/>
      <c r="Q46" s="74"/>
      <c r="R46" s="29" t="s">
        <v>40</v>
      </c>
      <c r="S46" s="60"/>
      <c r="T46" s="100" t="s">
        <v>111</v>
      </c>
      <c r="U46" s="9"/>
      <c r="V46" s="9"/>
      <c r="W46" s="9"/>
      <c r="X46" s="9"/>
      <c r="Y46" s="9"/>
      <c r="Z46" s="9"/>
      <c r="AI46" s="9">
        <v>1</v>
      </c>
    </row>
    <row r="47" spans="1:36" ht="38.25" x14ac:dyDescent="0.2">
      <c r="A47" s="29">
        <v>36</v>
      </c>
      <c r="B47" s="360" t="s">
        <v>804</v>
      </c>
      <c r="C47" s="361">
        <v>28693</v>
      </c>
      <c r="D47" s="360"/>
      <c r="E47" s="29" t="s">
        <v>805</v>
      </c>
      <c r="F47" s="29" t="s">
        <v>806</v>
      </c>
      <c r="G47" s="29" t="s">
        <v>124</v>
      </c>
      <c r="H47" s="29">
        <v>3.66</v>
      </c>
      <c r="I47" s="53" t="s">
        <v>63</v>
      </c>
      <c r="J47" s="29" t="s">
        <v>80</v>
      </c>
      <c r="K47" s="29" t="s">
        <v>32</v>
      </c>
      <c r="L47" s="29" t="s">
        <v>68</v>
      </c>
      <c r="M47" s="157" t="s">
        <v>38</v>
      </c>
      <c r="N47" s="356" t="s">
        <v>799</v>
      </c>
      <c r="O47" s="29" t="s">
        <v>251</v>
      </c>
      <c r="P47" s="345"/>
      <c r="Q47" s="345"/>
      <c r="R47" s="29" t="s">
        <v>40</v>
      </c>
      <c r="S47" s="345"/>
      <c r="T47" s="350"/>
      <c r="U47" s="351"/>
      <c r="V47" s="9"/>
      <c r="W47" s="9"/>
      <c r="X47" s="9"/>
      <c r="Y47" s="9"/>
      <c r="Z47" s="9"/>
      <c r="AJ47" s="9">
        <v>1</v>
      </c>
    </row>
    <row r="48" spans="1:36" ht="25.5" x14ac:dyDescent="0.2">
      <c r="A48" s="29">
        <v>37</v>
      </c>
      <c r="B48" s="50" t="s">
        <v>482</v>
      </c>
      <c r="C48" s="29"/>
      <c r="D48" s="62" t="s">
        <v>483</v>
      </c>
      <c r="E48" s="62" t="s">
        <v>34</v>
      </c>
      <c r="F48" s="62" t="s">
        <v>115</v>
      </c>
      <c r="G48" s="62" t="s">
        <v>123</v>
      </c>
      <c r="H48" s="62" t="s">
        <v>30</v>
      </c>
      <c r="I48" s="62" t="s">
        <v>63</v>
      </c>
      <c r="J48" s="62" t="s">
        <v>134</v>
      </c>
      <c r="K48" s="62" t="s">
        <v>32</v>
      </c>
      <c r="L48" s="62" t="s">
        <v>68</v>
      </c>
      <c r="M48" s="157" t="s">
        <v>38</v>
      </c>
      <c r="N48" s="29" t="s">
        <v>247</v>
      </c>
      <c r="O48" s="29" t="s">
        <v>112</v>
      </c>
      <c r="P48" s="60"/>
      <c r="Q48" s="62"/>
      <c r="R48" s="29" t="s">
        <v>40</v>
      </c>
      <c r="S48" s="62"/>
      <c r="T48" s="9"/>
      <c r="U48" s="9"/>
      <c r="V48" s="9"/>
      <c r="W48" s="9"/>
      <c r="X48" s="9"/>
      <c r="Y48" s="9"/>
      <c r="Z48" s="9"/>
      <c r="AI48" s="9">
        <v>1</v>
      </c>
    </row>
    <row r="49" spans="1:36" ht="51" x14ac:dyDescent="0.2">
      <c r="A49" s="29">
        <v>38</v>
      </c>
      <c r="B49" s="362" t="s">
        <v>807</v>
      </c>
      <c r="C49" s="363"/>
      <c r="D49" s="364" t="s">
        <v>808</v>
      </c>
      <c r="E49" s="364" t="s">
        <v>81</v>
      </c>
      <c r="F49" s="365" t="s">
        <v>115</v>
      </c>
      <c r="G49" s="364" t="s">
        <v>45</v>
      </c>
      <c r="H49" s="364" t="s">
        <v>107</v>
      </c>
      <c r="I49" s="364" t="s">
        <v>63</v>
      </c>
      <c r="J49" s="364" t="s">
        <v>809</v>
      </c>
      <c r="K49" s="364" t="s">
        <v>810</v>
      </c>
      <c r="L49" s="357" t="s">
        <v>68</v>
      </c>
      <c r="M49" s="157" t="s">
        <v>38</v>
      </c>
      <c r="N49" s="356" t="s">
        <v>811</v>
      </c>
      <c r="O49" s="29" t="s">
        <v>251</v>
      </c>
      <c r="P49" s="366"/>
      <c r="Q49" s="364"/>
      <c r="R49" s="29" t="s">
        <v>40</v>
      </c>
      <c r="S49" s="364"/>
      <c r="T49" s="9"/>
      <c r="U49" s="9"/>
      <c r="V49" s="9"/>
      <c r="W49" s="9"/>
      <c r="X49" s="9"/>
      <c r="Y49" s="9"/>
      <c r="Z49" s="9"/>
      <c r="AJ49" s="9">
        <v>1</v>
      </c>
    </row>
    <row r="50" spans="1:36" ht="51" x14ac:dyDescent="0.2">
      <c r="A50" s="29">
        <v>39</v>
      </c>
      <c r="B50" s="354" t="s">
        <v>812</v>
      </c>
      <c r="C50" s="366"/>
      <c r="D50" s="78" t="s">
        <v>813</v>
      </c>
      <c r="E50" s="364" t="s">
        <v>34</v>
      </c>
      <c r="F50" s="62" t="s">
        <v>115</v>
      </c>
      <c r="G50" s="62" t="s">
        <v>45</v>
      </c>
      <c r="H50" s="364" t="s">
        <v>107</v>
      </c>
      <c r="I50" s="62" t="s">
        <v>63</v>
      </c>
      <c r="J50" s="62" t="s">
        <v>809</v>
      </c>
      <c r="K50" s="62" t="s">
        <v>814</v>
      </c>
      <c r="L50" s="357" t="s">
        <v>68</v>
      </c>
      <c r="M50" s="157" t="s">
        <v>38</v>
      </c>
      <c r="N50" s="356" t="s">
        <v>811</v>
      </c>
      <c r="O50" s="29" t="s">
        <v>251</v>
      </c>
      <c r="P50" s="62"/>
      <c r="Q50" s="62"/>
      <c r="R50" s="29" t="s">
        <v>40</v>
      </c>
      <c r="S50" s="62"/>
      <c r="T50" s="9"/>
      <c r="U50" s="9"/>
      <c r="V50" s="9"/>
      <c r="W50" s="9"/>
      <c r="X50" s="9"/>
      <c r="Y50" s="9"/>
      <c r="Z50" s="9"/>
      <c r="AJ50" s="9">
        <v>1</v>
      </c>
    </row>
    <row r="51" spans="1:36" ht="51" x14ac:dyDescent="0.2">
      <c r="A51" s="29">
        <v>40</v>
      </c>
      <c r="B51" s="362" t="s">
        <v>815</v>
      </c>
      <c r="C51" s="363"/>
      <c r="D51" s="364" t="s">
        <v>816</v>
      </c>
      <c r="E51" s="364" t="s">
        <v>110</v>
      </c>
      <c r="F51" s="365" t="s">
        <v>115</v>
      </c>
      <c r="G51" s="364" t="s">
        <v>103</v>
      </c>
      <c r="H51" s="364" t="s">
        <v>105</v>
      </c>
      <c r="I51" s="364" t="s">
        <v>63</v>
      </c>
      <c r="J51" s="364" t="s">
        <v>37</v>
      </c>
      <c r="K51" s="364" t="s">
        <v>817</v>
      </c>
      <c r="L51" s="357" t="s">
        <v>68</v>
      </c>
      <c r="M51" s="157" t="s">
        <v>38</v>
      </c>
      <c r="N51" s="364" t="s">
        <v>89</v>
      </c>
      <c r="O51" s="29" t="s">
        <v>251</v>
      </c>
      <c r="P51" s="367"/>
      <c r="Q51" s="364"/>
      <c r="R51" s="29" t="s">
        <v>40</v>
      </c>
      <c r="S51" s="364"/>
      <c r="T51" s="9"/>
      <c r="U51" s="9"/>
      <c r="V51" s="9"/>
      <c r="W51" s="9"/>
      <c r="X51" s="9"/>
      <c r="Y51" s="9"/>
      <c r="Z51" s="9"/>
      <c r="AJ51" s="9">
        <v>1</v>
      </c>
    </row>
    <row r="52" spans="1:36" ht="25.5" x14ac:dyDescent="0.2">
      <c r="A52" s="29">
        <v>41</v>
      </c>
      <c r="B52" s="50" t="s">
        <v>120</v>
      </c>
      <c r="C52" s="29"/>
      <c r="D52" s="44">
        <v>25356</v>
      </c>
      <c r="E52" s="29" t="s">
        <v>34</v>
      </c>
      <c r="F52" s="29" t="s">
        <v>211</v>
      </c>
      <c r="G52" s="29" t="s">
        <v>96</v>
      </c>
      <c r="H52" s="29" t="s">
        <v>276</v>
      </c>
      <c r="I52" s="62" t="s">
        <v>63</v>
      </c>
      <c r="J52" s="29" t="s">
        <v>58</v>
      </c>
      <c r="K52" s="29" t="s">
        <v>42</v>
      </c>
      <c r="L52" s="29" t="s">
        <v>68</v>
      </c>
      <c r="M52" s="157" t="s">
        <v>38</v>
      </c>
      <c r="N52" s="29" t="s">
        <v>248</v>
      </c>
      <c r="O52" s="29" t="s">
        <v>112</v>
      </c>
      <c r="P52" s="29"/>
      <c r="Q52" s="29" t="s">
        <v>112</v>
      </c>
      <c r="R52" s="60"/>
      <c r="S52" s="29" t="s">
        <v>484</v>
      </c>
      <c r="T52" s="9"/>
      <c r="U52" s="9"/>
      <c r="V52" s="9"/>
      <c r="W52" s="9"/>
      <c r="X52" s="9"/>
      <c r="Y52" s="9"/>
      <c r="Z52" s="9"/>
      <c r="AI52" s="9">
        <v>1</v>
      </c>
    </row>
    <row r="53" spans="1:36" ht="38.25" x14ac:dyDescent="0.2">
      <c r="A53" s="29">
        <v>42</v>
      </c>
      <c r="B53" s="79" t="s">
        <v>50</v>
      </c>
      <c r="C53" s="80" t="s">
        <v>51</v>
      </c>
      <c r="D53" s="68"/>
      <c r="E53" s="68" t="s">
        <v>586</v>
      </c>
      <c r="F53" s="68" t="s">
        <v>585</v>
      </c>
      <c r="G53" s="68" t="s">
        <v>524</v>
      </c>
      <c r="H53" s="81" t="s">
        <v>52</v>
      </c>
      <c r="I53" s="62" t="s">
        <v>63</v>
      </c>
      <c r="J53" s="29" t="s">
        <v>108</v>
      </c>
      <c r="K53" s="68" t="s">
        <v>32</v>
      </c>
      <c r="L53" s="68" t="s">
        <v>68</v>
      </c>
      <c r="M53" s="157" t="s">
        <v>38</v>
      </c>
      <c r="N53" s="68" t="s">
        <v>248</v>
      </c>
      <c r="O53" s="68" t="s">
        <v>112</v>
      </c>
      <c r="P53" s="68"/>
      <c r="Q53" s="68"/>
      <c r="R53" s="29" t="s">
        <v>40</v>
      </c>
      <c r="S53" s="68"/>
      <c r="T53" s="9" t="s">
        <v>534</v>
      </c>
      <c r="U53" s="9"/>
      <c r="V53" s="9"/>
      <c r="W53" s="9"/>
      <c r="X53" s="9"/>
      <c r="Y53" s="9"/>
      <c r="Z53" s="9"/>
      <c r="AI53" s="9">
        <v>1</v>
      </c>
    </row>
    <row r="54" spans="1:36" ht="38.25" x14ac:dyDescent="0.2">
      <c r="A54" s="29">
        <v>43</v>
      </c>
      <c r="B54" s="82" t="s">
        <v>53</v>
      </c>
      <c r="C54" s="76">
        <v>30445</v>
      </c>
      <c r="D54" s="68"/>
      <c r="E54" s="68" t="s">
        <v>48</v>
      </c>
      <c r="F54" s="68" t="s">
        <v>585</v>
      </c>
      <c r="G54" s="68" t="s">
        <v>54</v>
      </c>
      <c r="H54" s="68" t="s">
        <v>46</v>
      </c>
      <c r="I54" s="62" t="s">
        <v>63</v>
      </c>
      <c r="J54" s="29" t="s">
        <v>108</v>
      </c>
      <c r="K54" s="68" t="s">
        <v>42</v>
      </c>
      <c r="L54" s="68" t="s">
        <v>68</v>
      </c>
      <c r="M54" s="157" t="s">
        <v>38</v>
      </c>
      <c r="N54" s="78" t="s">
        <v>249</v>
      </c>
      <c r="O54" s="68" t="s">
        <v>112</v>
      </c>
      <c r="P54" s="68"/>
      <c r="Q54" s="68"/>
      <c r="R54" s="29" t="s">
        <v>40</v>
      </c>
      <c r="S54" s="68"/>
      <c r="T54" s="9" t="s">
        <v>534</v>
      </c>
      <c r="U54" s="9"/>
      <c r="V54" s="9"/>
      <c r="W54" s="9"/>
      <c r="X54" s="9"/>
      <c r="Y54" s="9"/>
      <c r="Z54" s="9"/>
      <c r="AI54" s="9">
        <v>1</v>
      </c>
    </row>
    <row r="55" spans="1:36" ht="38.25" x14ac:dyDescent="0.2">
      <c r="A55" s="29">
        <v>44</v>
      </c>
      <c r="B55" s="82" t="s">
        <v>525</v>
      </c>
      <c r="C55" s="76">
        <v>27771</v>
      </c>
      <c r="D55" s="68"/>
      <c r="E55" s="68" t="s">
        <v>48</v>
      </c>
      <c r="F55" s="68" t="s">
        <v>585</v>
      </c>
      <c r="G55" s="68" t="s">
        <v>102</v>
      </c>
      <c r="H55" s="68" t="s">
        <v>30</v>
      </c>
      <c r="I55" s="62" t="s">
        <v>63</v>
      </c>
      <c r="J55" s="29" t="s">
        <v>108</v>
      </c>
      <c r="K55" s="68" t="s">
        <v>32</v>
      </c>
      <c r="L55" s="68" t="s">
        <v>68</v>
      </c>
      <c r="M55" s="158" t="s">
        <v>899</v>
      </c>
      <c r="N55" s="68" t="s">
        <v>248</v>
      </c>
      <c r="O55" s="68" t="s">
        <v>112</v>
      </c>
      <c r="P55" s="68" t="s">
        <v>112</v>
      </c>
      <c r="Q55" s="60"/>
      <c r="R55" s="29" t="s">
        <v>40</v>
      </c>
      <c r="S55" s="68"/>
      <c r="T55" s="9" t="s">
        <v>534</v>
      </c>
      <c r="U55" s="9"/>
      <c r="V55" s="9"/>
      <c r="W55" s="9"/>
      <c r="X55" s="9"/>
      <c r="Y55" s="9"/>
      <c r="Z55" s="9"/>
      <c r="AI55" s="9">
        <v>1</v>
      </c>
    </row>
    <row r="56" spans="1:36" ht="38.25" x14ac:dyDescent="0.2">
      <c r="A56" s="29">
        <v>45</v>
      </c>
      <c r="B56" s="82" t="s">
        <v>526</v>
      </c>
      <c r="C56" s="76" t="s">
        <v>527</v>
      </c>
      <c r="D56" s="68"/>
      <c r="E56" s="68" t="s">
        <v>34</v>
      </c>
      <c r="F56" s="68" t="s">
        <v>585</v>
      </c>
      <c r="G56" s="68" t="s">
        <v>44</v>
      </c>
      <c r="H56" s="68" t="s">
        <v>46</v>
      </c>
      <c r="I56" s="62" t="s">
        <v>63</v>
      </c>
      <c r="J56" s="68" t="s">
        <v>58</v>
      </c>
      <c r="K56" s="29" t="s">
        <v>42</v>
      </c>
      <c r="L56" s="68" t="s">
        <v>68</v>
      </c>
      <c r="M56" s="158" t="s">
        <v>900</v>
      </c>
      <c r="N56" s="78" t="s">
        <v>247</v>
      </c>
      <c r="O56" s="68" t="s">
        <v>112</v>
      </c>
      <c r="P56" s="68" t="s">
        <v>112</v>
      </c>
      <c r="Q56" s="60"/>
      <c r="R56" s="29" t="s">
        <v>40</v>
      </c>
      <c r="S56" s="68"/>
      <c r="T56" s="9" t="s">
        <v>534</v>
      </c>
      <c r="U56" s="9"/>
      <c r="V56" s="9"/>
      <c r="W56" s="9"/>
      <c r="X56" s="9"/>
      <c r="Y56" s="9"/>
      <c r="Z56" s="9"/>
      <c r="AI56" s="9">
        <v>1</v>
      </c>
    </row>
    <row r="57" spans="1:36" ht="38.25" x14ac:dyDescent="0.2">
      <c r="A57" s="29">
        <v>46</v>
      </c>
      <c r="B57" s="82" t="s">
        <v>531</v>
      </c>
      <c r="C57" s="76" t="s">
        <v>532</v>
      </c>
      <c r="D57" s="68"/>
      <c r="E57" s="68" t="s">
        <v>34</v>
      </c>
      <c r="F57" s="68" t="s">
        <v>585</v>
      </c>
      <c r="G57" s="68" t="s">
        <v>96</v>
      </c>
      <c r="H57" s="68" t="s">
        <v>36</v>
      </c>
      <c r="I57" s="62" t="s">
        <v>63</v>
      </c>
      <c r="J57" s="29" t="s">
        <v>108</v>
      </c>
      <c r="K57" s="29" t="s">
        <v>42</v>
      </c>
      <c r="L57" s="68" t="s">
        <v>68</v>
      </c>
      <c r="M57" s="157" t="s">
        <v>38</v>
      </c>
      <c r="N57" s="78" t="s">
        <v>247</v>
      </c>
      <c r="O57" s="68" t="s">
        <v>112</v>
      </c>
      <c r="P57" s="68"/>
      <c r="Q57" s="68"/>
      <c r="R57" s="29" t="s">
        <v>40</v>
      </c>
      <c r="S57" s="68"/>
      <c r="T57" s="9" t="s">
        <v>534</v>
      </c>
      <c r="U57" s="9"/>
      <c r="V57" s="9"/>
      <c r="W57" s="9"/>
      <c r="X57" s="9"/>
      <c r="Y57" s="9"/>
      <c r="Z57" s="9"/>
      <c r="AI57" s="9">
        <v>1</v>
      </c>
    </row>
    <row r="58" spans="1:36" ht="63.75" x14ac:dyDescent="0.2">
      <c r="A58" s="29">
        <v>47</v>
      </c>
      <c r="B58" s="102" t="s">
        <v>533</v>
      </c>
      <c r="C58" s="81" t="s">
        <v>391</v>
      </c>
      <c r="D58" s="81"/>
      <c r="E58" s="81" t="s">
        <v>48</v>
      </c>
      <c r="F58" s="68" t="s">
        <v>585</v>
      </c>
      <c r="G58" s="81" t="s">
        <v>124</v>
      </c>
      <c r="H58" s="81" t="s">
        <v>49</v>
      </c>
      <c r="I58" s="62" t="s">
        <v>63</v>
      </c>
      <c r="J58" s="29" t="s">
        <v>108</v>
      </c>
      <c r="K58" s="81" t="s">
        <v>31</v>
      </c>
      <c r="L58" s="68" t="s">
        <v>68</v>
      </c>
      <c r="M58" s="157" t="s">
        <v>38</v>
      </c>
      <c r="N58" s="78" t="s">
        <v>249</v>
      </c>
      <c r="O58" s="81" t="s">
        <v>112</v>
      </c>
      <c r="P58" s="81"/>
      <c r="Q58" s="81" t="s">
        <v>112</v>
      </c>
      <c r="R58" s="78"/>
      <c r="S58" s="68" t="s">
        <v>615</v>
      </c>
      <c r="T58" s="9" t="s">
        <v>534</v>
      </c>
      <c r="U58" s="9"/>
      <c r="V58" s="9"/>
      <c r="W58" s="9"/>
      <c r="X58" s="9"/>
      <c r="Y58" s="9"/>
      <c r="Z58" s="9"/>
      <c r="AI58" s="9">
        <v>1</v>
      </c>
    </row>
    <row r="59" spans="1:36" s="83" customFormat="1" ht="25.5" x14ac:dyDescent="0.2">
      <c r="A59" s="29">
        <v>48</v>
      </c>
      <c r="B59" s="50" t="s">
        <v>661</v>
      </c>
      <c r="C59" s="37">
        <v>28773</v>
      </c>
      <c r="D59" s="38"/>
      <c r="E59" s="29" t="s">
        <v>121</v>
      </c>
      <c r="F59" s="29" t="s">
        <v>208</v>
      </c>
      <c r="G59" s="29" t="s">
        <v>57</v>
      </c>
      <c r="H59" s="29">
        <v>4.32</v>
      </c>
      <c r="I59" s="62" t="s">
        <v>63</v>
      </c>
      <c r="J59" s="29" t="s">
        <v>108</v>
      </c>
      <c r="K59" s="29" t="s">
        <v>31</v>
      </c>
      <c r="L59" s="29" t="s">
        <v>68</v>
      </c>
      <c r="M59" s="157" t="s">
        <v>38</v>
      </c>
      <c r="N59" s="29" t="s">
        <v>248</v>
      </c>
      <c r="O59" s="81" t="s">
        <v>112</v>
      </c>
      <c r="P59" s="29"/>
      <c r="Q59" s="29"/>
      <c r="R59" s="29" t="s">
        <v>40</v>
      </c>
      <c r="S59" s="29"/>
      <c r="AI59" s="83">
        <v>1</v>
      </c>
    </row>
    <row r="60" spans="1:36" s="83" customFormat="1" ht="25.5" x14ac:dyDescent="0.2">
      <c r="A60" s="29">
        <v>49</v>
      </c>
      <c r="B60" s="50" t="s">
        <v>662</v>
      </c>
      <c r="C60" s="39">
        <v>27464</v>
      </c>
      <c r="D60" s="39"/>
      <c r="E60" s="29" t="s">
        <v>34</v>
      </c>
      <c r="F60" s="29" t="s">
        <v>208</v>
      </c>
      <c r="G60" s="29" t="s">
        <v>72</v>
      </c>
      <c r="H60" s="29">
        <v>4.32</v>
      </c>
      <c r="I60" s="62" t="s">
        <v>63</v>
      </c>
      <c r="J60" s="29" t="s">
        <v>108</v>
      </c>
      <c r="K60" s="29" t="s">
        <v>31</v>
      </c>
      <c r="L60" s="29" t="s">
        <v>68</v>
      </c>
      <c r="M60" s="157" t="s">
        <v>38</v>
      </c>
      <c r="N60" s="29" t="s">
        <v>249</v>
      </c>
      <c r="O60" s="81" t="s">
        <v>112</v>
      </c>
      <c r="P60" s="29"/>
      <c r="Q60" s="29"/>
      <c r="R60" s="29" t="s">
        <v>40</v>
      </c>
      <c r="S60" s="29"/>
      <c r="AI60" s="83">
        <v>1</v>
      </c>
    </row>
    <row r="61" spans="1:36" s="83" customFormat="1" ht="25.5" x14ac:dyDescent="0.2">
      <c r="A61" s="29">
        <v>50</v>
      </c>
      <c r="B61" s="50" t="s">
        <v>663</v>
      </c>
      <c r="C61" s="44">
        <v>29100</v>
      </c>
      <c r="D61" s="45"/>
      <c r="E61" s="29" t="s">
        <v>34</v>
      </c>
      <c r="F61" s="29" t="s">
        <v>208</v>
      </c>
      <c r="G61" s="29" t="s">
        <v>35</v>
      </c>
      <c r="H61" s="29">
        <v>3.99</v>
      </c>
      <c r="I61" s="62" t="s">
        <v>63</v>
      </c>
      <c r="J61" s="29" t="s">
        <v>108</v>
      </c>
      <c r="K61" s="29" t="s">
        <v>31</v>
      </c>
      <c r="L61" s="29" t="s">
        <v>68</v>
      </c>
      <c r="M61" s="157" t="s">
        <v>38</v>
      </c>
      <c r="N61" s="29" t="s">
        <v>688</v>
      </c>
      <c r="O61" s="81" t="s">
        <v>112</v>
      </c>
      <c r="P61" s="29"/>
      <c r="Q61" s="29"/>
      <c r="R61" s="29" t="s">
        <v>40</v>
      </c>
      <c r="S61" s="29" t="s">
        <v>664</v>
      </c>
      <c r="AI61" s="83">
        <v>1</v>
      </c>
    </row>
    <row r="62" spans="1:36" s="83" customFormat="1" ht="25.5" x14ac:dyDescent="0.2">
      <c r="A62" s="29">
        <v>51</v>
      </c>
      <c r="B62" s="50" t="s">
        <v>665</v>
      </c>
      <c r="C62" s="39">
        <v>27245</v>
      </c>
      <c r="D62" s="39"/>
      <c r="E62" s="29" t="s">
        <v>28</v>
      </c>
      <c r="F62" s="29" t="s">
        <v>208</v>
      </c>
      <c r="G62" s="29" t="s">
        <v>102</v>
      </c>
      <c r="H62" s="29">
        <v>4.6500000000000004</v>
      </c>
      <c r="I62" s="62" t="s">
        <v>63</v>
      </c>
      <c r="J62" s="29" t="s">
        <v>108</v>
      </c>
      <c r="K62" s="29" t="s">
        <v>31</v>
      </c>
      <c r="L62" s="29" t="s">
        <v>68</v>
      </c>
      <c r="M62" s="157" t="s">
        <v>38</v>
      </c>
      <c r="N62" s="29" t="s">
        <v>689</v>
      </c>
      <c r="O62" s="81" t="s">
        <v>112</v>
      </c>
      <c r="P62" s="29"/>
      <c r="Q62" s="29"/>
      <c r="R62" s="29" t="s">
        <v>40</v>
      </c>
      <c r="S62" s="29"/>
      <c r="AI62" s="83">
        <v>1</v>
      </c>
    </row>
    <row r="63" spans="1:36" s="83" customFormat="1" ht="25.5" x14ac:dyDescent="0.2">
      <c r="A63" s="29">
        <v>52</v>
      </c>
      <c r="B63" s="50" t="s">
        <v>666</v>
      </c>
      <c r="C63" s="38"/>
      <c r="D63" s="39" t="s">
        <v>667</v>
      </c>
      <c r="E63" s="29" t="s">
        <v>34</v>
      </c>
      <c r="F63" s="29" t="s">
        <v>208</v>
      </c>
      <c r="G63" s="29" t="s">
        <v>35</v>
      </c>
      <c r="H63" s="29">
        <v>4.9800000000000004</v>
      </c>
      <c r="I63" s="62" t="s">
        <v>63</v>
      </c>
      <c r="J63" s="29" t="s">
        <v>108</v>
      </c>
      <c r="K63" s="29" t="s">
        <v>31</v>
      </c>
      <c r="L63" s="29" t="s">
        <v>68</v>
      </c>
      <c r="M63" s="157" t="s">
        <v>38</v>
      </c>
      <c r="N63" s="29" t="s">
        <v>690</v>
      </c>
      <c r="O63" s="81" t="s">
        <v>112</v>
      </c>
      <c r="P63" s="29"/>
      <c r="Q63" s="29"/>
      <c r="R63" s="29" t="s">
        <v>40</v>
      </c>
      <c r="S63" s="29" t="s">
        <v>664</v>
      </c>
      <c r="AI63" s="83">
        <v>1</v>
      </c>
    </row>
    <row r="64" spans="1:36" s="83" customFormat="1" ht="25.5" x14ac:dyDescent="0.2">
      <c r="A64" s="29">
        <v>53</v>
      </c>
      <c r="B64" s="50" t="s">
        <v>104</v>
      </c>
      <c r="C64" s="45"/>
      <c r="D64" s="45" t="s">
        <v>672</v>
      </c>
      <c r="E64" s="29" t="s">
        <v>34</v>
      </c>
      <c r="F64" s="29" t="s">
        <v>208</v>
      </c>
      <c r="G64" s="29" t="s">
        <v>96</v>
      </c>
      <c r="H64" s="29">
        <v>4.6500000000000004</v>
      </c>
      <c r="I64" s="62" t="s">
        <v>63</v>
      </c>
      <c r="J64" s="29" t="s">
        <v>58</v>
      </c>
      <c r="K64" s="29" t="s">
        <v>32</v>
      </c>
      <c r="L64" s="29" t="s">
        <v>68</v>
      </c>
      <c r="M64" s="157" t="s">
        <v>38</v>
      </c>
      <c r="N64" s="29" t="s">
        <v>693</v>
      </c>
      <c r="O64" s="81" t="s">
        <v>112</v>
      </c>
      <c r="P64" s="29"/>
      <c r="Q64" s="29"/>
      <c r="R64" s="29" t="s">
        <v>40</v>
      </c>
      <c r="S64" s="29"/>
      <c r="AI64" s="83">
        <v>1</v>
      </c>
    </row>
    <row r="65" spans="1:36" s="83" customFormat="1" ht="25.5" x14ac:dyDescent="0.2">
      <c r="A65" s="29">
        <v>54</v>
      </c>
      <c r="B65" s="50" t="s">
        <v>673</v>
      </c>
      <c r="C65" s="29"/>
      <c r="D65" s="29" t="s">
        <v>674</v>
      </c>
      <c r="E65" s="29" t="s">
        <v>34</v>
      </c>
      <c r="F65" s="29" t="s">
        <v>208</v>
      </c>
      <c r="G65" s="29" t="s">
        <v>78</v>
      </c>
      <c r="H65" s="29">
        <v>4.6500000000000004</v>
      </c>
      <c r="I65" s="62" t="s">
        <v>63</v>
      </c>
      <c r="J65" s="29" t="s">
        <v>58</v>
      </c>
      <c r="K65" s="29" t="s">
        <v>32</v>
      </c>
      <c r="L65" s="29" t="s">
        <v>68</v>
      </c>
      <c r="M65" s="157" t="s">
        <v>38</v>
      </c>
      <c r="N65" s="29" t="s">
        <v>694</v>
      </c>
      <c r="O65" s="81" t="s">
        <v>112</v>
      </c>
      <c r="P65" s="29"/>
      <c r="Q65" s="29"/>
      <c r="R65" s="29" t="s">
        <v>40</v>
      </c>
      <c r="S65" s="29"/>
      <c r="AI65" s="83">
        <v>1</v>
      </c>
    </row>
    <row r="66" spans="1:36" s="84" customFormat="1" ht="25.5" x14ac:dyDescent="0.25">
      <c r="A66" s="29">
        <v>55</v>
      </c>
      <c r="B66" s="50" t="s">
        <v>702</v>
      </c>
      <c r="C66" s="29" t="s">
        <v>703</v>
      </c>
      <c r="D66" s="29"/>
      <c r="E66" s="29" t="s">
        <v>28</v>
      </c>
      <c r="F66" s="29" t="s">
        <v>79</v>
      </c>
      <c r="G66" s="29" t="s">
        <v>35</v>
      </c>
      <c r="H66" s="29" t="s">
        <v>36</v>
      </c>
      <c r="I66" s="29" t="s">
        <v>63</v>
      </c>
      <c r="J66" s="29" t="s">
        <v>80</v>
      </c>
      <c r="K66" s="29" t="s">
        <v>31</v>
      </c>
      <c r="L66" s="29" t="s">
        <v>68</v>
      </c>
      <c r="M66" s="157" t="s">
        <v>38</v>
      </c>
      <c r="N66" s="29" t="s">
        <v>248</v>
      </c>
      <c r="O66" s="81" t="s">
        <v>112</v>
      </c>
      <c r="P66" s="29"/>
      <c r="Q66" s="29"/>
      <c r="R66" s="29" t="s">
        <v>40</v>
      </c>
      <c r="S66" s="29"/>
      <c r="AI66" s="84">
        <v>1</v>
      </c>
    </row>
    <row r="67" spans="1:36" s="84" customFormat="1" ht="25.5" x14ac:dyDescent="0.25">
      <c r="A67" s="29">
        <v>56</v>
      </c>
      <c r="B67" s="50" t="s">
        <v>705</v>
      </c>
      <c r="C67" s="29"/>
      <c r="D67" s="29" t="s">
        <v>706</v>
      </c>
      <c r="E67" s="29" t="s">
        <v>34</v>
      </c>
      <c r="F67" s="29" t="s">
        <v>79</v>
      </c>
      <c r="G67" s="29" t="s">
        <v>96</v>
      </c>
      <c r="H67" s="29" t="s">
        <v>36</v>
      </c>
      <c r="I67" s="29" t="s">
        <v>63</v>
      </c>
      <c r="J67" s="29" t="s">
        <v>80</v>
      </c>
      <c r="K67" s="29" t="s">
        <v>31</v>
      </c>
      <c r="L67" s="29" t="s">
        <v>68</v>
      </c>
      <c r="M67" s="157" t="s">
        <v>38</v>
      </c>
      <c r="N67" s="29" t="s">
        <v>248</v>
      </c>
      <c r="O67" s="81" t="s">
        <v>112</v>
      </c>
      <c r="P67" s="29"/>
      <c r="Q67" s="29"/>
      <c r="R67" s="29" t="s">
        <v>40</v>
      </c>
      <c r="S67" s="29" t="s">
        <v>664</v>
      </c>
      <c r="AI67" s="84">
        <v>1</v>
      </c>
    </row>
    <row r="68" spans="1:36" s="84" customFormat="1" ht="86.25" customHeight="1" x14ac:dyDescent="0.25">
      <c r="A68" s="29">
        <v>57</v>
      </c>
      <c r="B68" s="50" t="s">
        <v>707</v>
      </c>
      <c r="C68" s="29" t="s">
        <v>708</v>
      </c>
      <c r="D68" s="29"/>
      <c r="E68" s="29" t="s">
        <v>34</v>
      </c>
      <c r="F68" s="29" t="s">
        <v>79</v>
      </c>
      <c r="G68" s="29" t="s">
        <v>35</v>
      </c>
      <c r="H68" s="29">
        <v>3.99</v>
      </c>
      <c r="I68" s="29" t="s">
        <v>63</v>
      </c>
      <c r="J68" s="29" t="s">
        <v>80</v>
      </c>
      <c r="K68" s="29" t="s">
        <v>32</v>
      </c>
      <c r="L68" s="29" t="s">
        <v>68</v>
      </c>
      <c r="M68" s="157" t="s">
        <v>38</v>
      </c>
      <c r="N68" s="29" t="s">
        <v>709</v>
      </c>
      <c r="O68" s="81" t="s">
        <v>112</v>
      </c>
      <c r="P68" s="29" t="s">
        <v>112</v>
      </c>
      <c r="Q68" s="29"/>
      <c r="R68" s="29"/>
      <c r="S68" s="29" t="s">
        <v>710</v>
      </c>
      <c r="AI68" s="84">
        <v>1</v>
      </c>
    </row>
    <row r="69" spans="1:36" s="86" customFormat="1" ht="25.5" x14ac:dyDescent="0.2">
      <c r="A69" s="29">
        <v>58</v>
      </c>
      <c r="B69" s="50" t="s">
        <v>711</v>
      </c>
      <c r="C69" s="104"/>
      <c r="D69" s="85">
        <v>27543</v>
      </c>
      <c r="E69" s="29" t="s">
        <v>712</v>
      </c>
      <c r="F69" s="29" t="s">
        <v>90</v>
      </c>
      <c r="G69" s="29" t="s">
        <v>29</v>
      </c>
      <c r="H69" s="29">
        <v>4.6500000000000004</v>
      </c>
      <c r="I69" s="29" t="s">
        <v>63</v>
      </c>
      <c r="J69" s="29" t="s">
        <v>58</v>
      </c>
      <c r="K69" s="29" t="s">
        <v>31</v>
      </c>
      <c r="L69" s="29" t="s">
        <v>68</v>
      </c>
      <c r="M69" s="157" t="s">
        <v>38</v>
      </c>
      <c r="N69" s="29" t="s">
        <v>248</v>
      </c>
      <c r="O69" s="29" t="s">
        <v>112</v>
      </c>
      <c r="P69" s="29"/>
      <c r="Q69" s="29"/>
      <c r="R69" s="29" t="s">
        <v>40</v>
      </c>
      <c r="S69" s="29" t="s">
        <v>664</v>
      </c>
      <c r="AI69" s="86">
        <v>1</v>
      </c>
    </row>
    <row r="70" spans="1:36" s="86" customFormat="1" ht="25.5" x14ac:dyDescent="0.2">
      <c r="A70" s="29">
        <v>59</v>
      </c>
      <c r="B70" s="50" t="s">
        <v>715</v>
      </c>
      <c r="C70" s="105">
        <v>27639</v>
      </c>
      <c r="D70" s="29"/>
      <c r="E70" s="29" t="s">
        <v>34</v>
      </c>
      <c r="F70" s="29" t="s">
        <v>90</v>
      </c>
      <c r="G70" s="29" t="s">
        <v>35</v>
      </c>
      <c r="H70" s="29">
        <v>3.99</v>
      </c>
      <c r="I70" s="29" t="s">
        <v>63</v>
      </c>
      <c r="J70" s="29" t="s">
        <v>108</v>
      </c>
      <c r="K70" s="29" t="s">
        <v>32</v>
      </c>
      <c r="L70" s="29" t="s">
        <v>68</v>
      </c>
      <c r="M70" s="157" t="s">
        <v>38</v>
      </c>
      <c r="N70" s="29" t="s">
        <v>248</v>
      </c>
      <c r="O70" s="29" t="s">
        <v>112</v>
      </c>
      <c r="P70" s="29"/>
      <c r="Q70" s="29"/>
      <c r="R70" s="29" t="s">
        <v>40</v>
      </c>
      <c r="S70" s="29" t="s">
        <v>710</v>
      </c>
      <c r="AI70" s="86">
        <v>1</v>
      </c>
    </row>
    <row r="71" spans="1:36" s="86" customFormat="1" ht="25.5" x14ac:dyDescent="0.2">
      <c r="A71" s="29">
        <v>60</v>
      </c>
      <c r="B71" s="50" t="s">
        <v>716</v>
      </c>
      <c r="C71" s="106"/>
      <c r="D71" s="107">
        <v>29779</v>
      </c>
      <c r="E71" s="29" t="s">
        <v>48</v>
      </c>
      <c r="F71" s="29" t="s">
        <v>90</v>
      </c>
      <c r="G71" s="29" t="s">
        <v>44</v>
      </c>
      <c r="H71" s="29" t="s">
        <v>46</v>
      </c>
      <c r="I71" s="29" t="s">
        <v>63</v>
      </c>
      <c r="J71" s="29" t="s">
        <v>58</v>
      </c>
      <c r="K71" s="29" t="s">
        <v>42</v>
      </c>
      <c r="L71" s="29" t="s">
        <v>68</v>
      </c>
      <c r="M71" s="157" t="s">
        <v>38</v>
      </c>
      <c r="N71" s="29" t="s">
        <v>248</v>
      </c>
      <c r="O71" s="29" t="s">
        <v>112</v>
      </c>
      <c r="P71" s="29"/>
      <c r="Q71" s="29"/>
      <c r="R71" s="29" t="s">
        <v>40</v>
      </c>
      <c r="S71" s="29"/>
      <c r="AI71" s="86">
        <v>1</v>
      </c>
    </row>
    <row r="72" spans="1:36" s="86" customFormat="1" ht="38.25" x14ac:dyDescent="0.2">
      <c r="A72" s="29">
        <v>61</v>
      </c>
      <c r="B72" s="360" t="s">
        <v>785</v>
      </c>
      <c r="C72" s="53" t="s">
        <v>786</v>
      </c>
      <c r="D72" s="29"/>
      <c r="E72" s="29" t="s">
        <v>787</v>
      </c>
      <c r="F72" s="29" t="s">
        <v>788</v>
      </c>
      <c r="G72" s="29" t="s">
        <v>71</v>
      </c>
      <c r="H72" s="29" t="s">
        <v>46</v>
      </c>
      <c r="I72" s="368">
        <v>1.0029999999999999</v>
      </c>
      <c r="J72" s="29" t="s">
        <v>80</v>
      </c>
      <c r="K72" s="29" t="s">
        <v>32</v>
      </c>
      <c r="L72" s="357" t="s">
        <v>68</v>
      </c>
      <c r="M72" s="157" t="s">
        <v>38</v>
      </c>
      <c r="N72" s="358" t="s">
        <v>790</v>
      </c>
      <c r="O72" s="29" t="s">
        <v>251</v>
      </c>
      <c r="P72" s="29"/>
      <c r="Q72" s="29"/>
      <c r="R72" s="29" t="s">
        <v>40</v>
      </c>
      <c r="S72" s="29"/>
      <c r="AJ72" s="86">
        <v>1</v>
      </c>
    </row>
    <row r="73" spans="1:36" s="1" customFormat="1" ht="89.25" x14ac:dyDescent="0.25">
      <c r="A73" s="29">
        <v>62</v>
      </c>
      <c r="B73" s="29" t="s">
        <v>717</v>
      </c>
      <c r="C73" s="46">
        <v>28906</v>
      </c>
      <c r="D73" s="29"/>
      <c r="E73" s="29" t="s">
        <v>34</v>
      </c>
      <c r="F73" s="29" t="s">
        <v>122</v>
      </c>
      <c r="G73" s="29" t="s">
        <v>54</v>
      </c>
      <c r="H73" s="29">
        <v>4.32</v>
      </c>
      <c r="I73" s="29" t="s">
        <v>63</v>
      </c>
      <c r="J73" s="29" t="s">
        <v>108</v>
      </c>
      <c r="K73" s="29" t="s">
        <v>32</v>
      </c>
      <c r="L73" s="29" t="s">
        <v>68</v>
      </c>
      <c r="M73" s="157" t="s">
        <v>901</v>
      </c>
      <c r="N73" s="29" t="s">
        <v>247</v>
      </c>
      <c r="O73" s="29" t="s">
        <v>112</v>
      </c>
      <c r="P73" s="29"/>
      <c r="Q73" s="29"/>
      <c r="R73" s="29" t="s">
        <v>40</v>
      </c>
      <c r="S73" s="29"/>
      <c r="AI73" s="1">
        <v>1</v>
      </c>
    </row>
    <row r="74" spans="1:36" s="1" customFormat="1" ht="25.5" x14ac:dyDescent="0.25">
      <c r="A74" s="29">
        <v>63</v>
      </c>
      <c r="B74" s="29" t="s">
        <v>718</v>
      </c>
      <c r="C74" s="46">
        <v>30965</v>
      </c>
      <c r="D74" s="29"/>
      <c r="E74" s="29" t="s">
        <v>34</v>
      </c>
      <c r="F74" s="29" t="s">
        <v>122</v>
      </c>
      <c r="G74" s="29" t="s">
        <v>59</v>
      </c>
      <c r="H74" s="29">
        <v>3.33</v>
      </c>
      <c r="I74" s="29" t="s">
        <v>63</v>
      </c>
      <c r="J74" s="29" t="s">
        <v>108</v>
      </c>
      <c r="K74" s="29" t="s">
        <v>32</v>
      </c>
      <c r="L74" s="29" t="s">
        <v>68</v>
      </c>
      <c r="M74" s="157" t="s">
        <v>38</v>
      </c>
      <c r="N74" s="29" t="s">
        <v>620</v>
      </c>
      <c r="O74" s="29" t="s">
        <v>112</v>
      </c>
      <c r="P74" s="29"/>
      <c r="Q74" s="29"/>
      <c r="R74" s="29" t="s">
        <v>40</v>
      </c>
      <c r="S74" s="29"/>
      <c r="AI74" s="1">
        <v>1</v>
      </c>
    </row>
    <row r="75" spans="1:36" s="1" customFormat="1" ht="25.5" x14ac:dyDescent="0.25">
      <c r="A75" s="29">
        <v>64</v>
      </c>
      <c r="B75" s="29" t="s">
        <v>719</v>
      </c>
      <c r="C75" s="46">
        <v>30516</v>
      </c>
      <c r="D75" s="29"/>
      <c r="E75" s="29" t="s">
        <v>34</v>
      </c>
      <c r="F75" s="29" t="s">
        <v>122</v>
      </c>
      <c r="G75" s="29" t="s">
        <v>54</v>
      </c>
      <c r="H75" s="29">
        <v>3.66</v>
      </c>
      <c r="I75" s="29" t="s">
        <v>63</v>
      </c>
      <c r="J75" s="29" t="s">
        <v>108</v>
      </c>
      <c r="K75" s="29" t="s">
        <v>32</v>
      </c>
      <c r="L75" s="29" t="s">
        <v>68</v>
      </c>
      <c r="M75" s="157" t="s">
        <v>38</v>
      </c>
      <c r="N75" s="29" t="s">
        <v>248</v>
      </c>
      <c r="O75" s="29" t="s">
        <v>112</v>
      </c>
      <c r="P75" s="29"/>
      <c r="Q75" s="29"/>
      <c r="R75" s="29" t="s">
        <v>40</v>
      </c>
      <c r="S75" s="29"/>
      <c r="AI75" s="1">
        <v>1</v>
      </c>
    </row>
    <row r="76" spans="1:36" s="1" customFormat="1" ht="25.5" x14ac:dyDescent="0.25">
      <c r="A76" s="29">
        <v>65</v>
      </c>
      <c r="B76" s="29" t="s">
        <v>720</v>
      </c>
      <c r="C76" s="46">
        <v>30947</v>
      </c>
      <c r="D76" s="29"/>
      <c r="E76" s="29" t="s">
        <v>721</v>
      </c>
      <c r="F76" s="29" t="s">
        <v>122</v>
      </c>
      <c r="G76" s="29" t="s">
        <v>71</v>
      </c>
      <c r="H76" s="29">
        <v>3.33</v>
      </c>
      <c r="I76" s="29" t="s">
        <v>63</v>
      </c>
      <c r="J76" s="29" t="s">
        <v>108</v>
      </c>
      <c r="K76" s="29" t="s">
        <v>32</v>
      </c>
      <c r="L76" s="29" t="s">
        <v>68</v>
      </c>
      <c r="M76" s="157" t="s">
        <v>38</v>
      </c>
      <c r="N76" s="29" t="s">
        <v>620</v>
      </c>
      <c r="O76" s="29" t="s">
        <v>112</v>
      </c>
      <c r="P76" s="29"/>
      <c r="Q76" s="29"/>
      <c r="R76" s="29" t="s">
        <v>40</v>
      </c>
      <c r="S76" s="29"/>
      <c r="AI76" s="1">
        <v>1</v>
      </c>
    </row>
    <row r="77" spans="1:36" s="1" customFormat="1" ht="102" customHeight="1" x14ac:dyDescent="0.25">
      <c r="A77" s="29">
        <v>66</v>
      </c>
      <c r="B77" s="369" t="s">
        <v>823</v>
      </c>
      <c r="C77" s="357" t="s">
        <v>824</v>
      </c>
      <c r="D77" s="357"/>
      <c r="E77" s="29" t="s">
        <v>825</v>
      </c>
      <c r="F77" s="29" t="s">
        <v>826</v>
      </c>
      <c r="G77" s="29" t="s">
        <v>311</v>
      </c>
      <c r="H77" s="357" t="s">
        <v>46</v>
      </c>
      <c r="I77" s="370" t="s">
        <v>63</v>
      </c>
      <c r="J77" s="29" t="s">
        <v>827</v>
      </c>
      <c r="K77" s="29" t="s">
        <v>828</v>
      </c>
      <c r="L77" s="357" t="s">
        <v>68</v>
      </c>
      <c r="M77" s="157" t="s">
        <v>38</v>
      </c>
      <c r="N77" s="356" t="s">
        <v>811</v>
      </c>
      <c r="O77" s="29" t="s">
        <v>251</v>
      </c>
      <c r="P77" s="357"/>
      <c r="Q77" s="357"/>
      <c r="R77" s="29" t="s">
        <v>40</v>
      </c>
      <c r="S77" s="29"/>
      <c r="AJ77" s="1">
        <v>1</v>
      </c>
    </row>
    <row r="78" spans="1:36" s="371" customFormat="1" ht="25.5" x14ac:dyDescent="0.25">
      <c r="A78" s="29">
        <v>67</v>
      </c>
      <c r="B78" s="50" t="s">
        <v>723</v>
      </c>
      <c r="C78" s="29" t="s">
        <v>724</v>
      </c>
      <c r="D78" s="29"/>
      <c r="E78" s="29" t="s">
        <v>34</v>
      </c>
      <c r="F78" s="29" t="s">
        <v>730</v>
      </c>
      <c r="G78" s="29" t="s">
        <v>725</v>
      </c>
      <c r="H78" s="29" t="s">
        <v>52</v>
      </c>
      <c r="I78" s="29" t="s">
        <v>63</v>
      </c>
      <c r="J78" s="29" t="s">
        <v>108</v>
      </c>
      <c r="K78" s="29" t="s">
        <v>86</v>
      </c>
      <c r="L78" s="29" t="s">
        <v>68</v>
      </c>
      <c r="M78" s="157" t="s">
        <v>38</v>
      </c>
      <c r="N78" s="29" t="s">
        <v>248</v>
      </c>
      <c r="O78" s="29" t="s">
        <v>112</v>
      </c>
      <c r="P78" s="29"/>
      <c r="Q78" s="29"/>
      <c r="R78" s="29" t="s">
        <v>726</v>
      </c>
      <c r="S78" s="29"/>
      <c r="AI78" s="371">
        <v>1</v>
      </c>
    </row>
    <row r="79" spans="1:36" s="371" customFormat="1" ht="25.5" x14ac:dyDescent="0.25">
      <c r="A79" s="29">
        <v>68</v>
      </c>
      <c r="B79" s="50" t="s">
        <v>727</v>
      </c>
      <c r="C79" s="29" t="s">
        <v>728</v>
      </c>
      <c r="D79" s="29"/>
      <c r="E79" s="29" t="s">
        <v>34</v>
      </c>
      <c r="F79" s="29" t="s">
        <v>730</v>
      </c>
      <c r="G79" s="29" t="s">
        <v>729</v>
      </c>
      <c r="H79" s="29" t="s">
        <v>36</v>
      </c>
      <c r="I79" s="29" t="s">
        <v>63</v>
      </c>
      <c r="J79" s="29" t="s">
        <v>108</v>
      </c>
      <c r="K79" s="29" t="s">
        <v>86</v>
      </c>
      <c r="L79" s="29" t="s">
        <v>68</v>
      </c>
      <c r="M79" s="157" t="s">
        <v>38</v>
      </c>
      <c r="N79" s="29" t="s">
        <v>248</v>
      </c>
      <c r="O79" s="29" t="s">
        <v>112</v>
      </c>
      <c r="P79" s="29"/>
      <c r="Q79" s="29"/>
      <c r="R79" s="29" t="s">
        <v>726</v>
      </c>
      <c r="S79" s="29"/>
      <c r="AI79" s="371">
        <v>1</v>
      </c>
    </row>
    <row r="80" spans="1:36" s="374" customFormat="1" ht="25.5" x14ac:dyDescent="0.25">
      <c r="A80" s="29">
        <v>69</v>
      </c>
      <c r="B80" s="50" t="s">
        <v>731</v>
      </c>
      <c r="C80" s="372"/>
      <c r="D80" s="373" t="s">
        <v>732</v>
      </c>
      <c r="E80" s="29" t="s">
        <v>91</v>
      </c>
      <c r="F80" s="29" t="s">
        <v>126</v>
      </c>
      <c r="G80" s="29" t="s">
        <v>54</v>
      </c>
      <c r="H80" s="29">
        <v>3.99</v>
      </c>
      <c r="I80" s="29" t="s">
        <v>63</v>
      </c>
      <c r="J80" s="29" t="s">
        <v>733</v>
      </c>
      <c r="K80" s="29" t="s">
        <v>42</v>
      </c>
      <c r="L80" s="29" t="s">
        <v>68</v>
      </c>
      <c r="M80" s="157" t="s">
        <v>38</v>
      </c>
      <c r="N80" s="29" t="s">
        <v>247</v>
      </c>
      <c r="O80" s="29" t="s">
        <v>112</v>
      </c>
      <c r="P80" s="29"/>
      <c r="Q80" s="29"/>
      <c r="R80" s="29" t="s">
        <v>40</v>
      </c>
      <c r="S80" s="29"/>
      <c r="AI80" s="374">
        <v>1</v>
      </c>
    </row>
    <row r="81" spans="1:36" s="371" customFormat="1" ht="25.5" x14ac:dyDescent="0.25">
      <c r="A81" s="29">
        <v>70</v>
      </c>
      <c r="B81" s="50" t="s">
        <v>734</v>
      </c>
      <c r="C81" s="375">
        <v>29682</v>
      </c>
      <c r="D81" s="376"/>
      <c r="E81" s="29" t="s">
        <v>48</v>
      </c>
      <c r="F81" s="29" t="s">
        <v>126</v>
      </c>
      <c r="G81" s="29" t="s">
        <v>54</v>
      </c>
      <c r="H81" s="29">
        <v>3.66</v>
      </c>
      <c r="I81" s="29" t="s">
        <v>63</v>
      </c>
      <c r="J81" s="29" t="s">
        <v>108</v>
      </c>
      <c r="K81" s="29" t="s">
        <v>42</v>
      </c>
      <c r="L81" s="29" t="s">
        <v>68</v>
      </c>
      <c r="M81" s="157" t="s">
        <v>38</v>
      </c>
      <c r="N81" s="29" t="s">
        <v>735</v>
      </c>
      <c r="O81" s="29" t="s">
        <v>112</v>
      </c>
      <c r="P81" s="29"/>
      <c r="Q81" s="29" t="s">
        <v>112</v>
      </c>
      <c r="R81" s="29"/>
      <c r="S81" s="29"/>
      <c r="AI81" s="371">
        <v>1</v>
      </c>
    </row>
    <row r="82" spans="1:36" s="371" customFormat="1" ht="25.5" x14ac:dyDescent="0.25">
      <c r="A82" s="29">
        <v>71</v>
      </c>
      <c r="B82" s="50" t="s">
        <v>737</v>
      </c>
      <c r="C82" s="377"/>
      <c r="D82" s="378" t="s">
        <v>738</v>
      </c>
      <c r="E82" s="29" t="s">
        <v>48</v>
      </c>
      <c r="F82" s="29" t="s">
        <v>126</v>
      </c>
      <c r="G82" s="29" t="s">
        <v>54</v>
      </c>
      <c r="H82" s="29">
        <v>4.32</v>
      </c>
      <c r="I82" s="29" t="s">
        <v>63</v>
      </c>
      <c r="J82" s="29" t="s">
        <v>108</v>
      </c>
      <c r="K82" s="29" t="s">
        <v>42</v>
      </c>
      <c r="L82" s="29" t="s">
        <v>68</v>
      </c>
      <c r="M82" s="157" t="s">
        <v>38</v>
      </c>
      <c r="N82" s="29" t="s">
        <v>248</v>
      </c>
      <c r="O82" s="29" t="s">
        <v>112</v>
      </c>
      <c r="P82" s="29"/>
      <c r="Q82" s="29"/>
      <c r="R82" s="29" t="s">
        <v>40</v>
      </c>
      <c r="S82" s="29"/>
      <c r="AI82" s="371">
        <v>1</v>
      </c>
    </row>
    <row r="83" spans="1:36" s="379" customFormat="1" ht="51" x14ac:dyDescent="0.2">
      <c r="A83" s="29">
        <v>72</v>
      </c>
      <c r="B83" s="50" t="s">
        <v>576</v>
      </c>
      <c r="C83" s="29" t="s">
        <v>577</v>
      </c>
      <c r="D83" s="29"/>
      <c r="E83" s="29" t="s">
        <v>110</v>
      </c>
      <c r="F83" s="29" t="s">
        <v>587</v>
      </c>
      <c r="G83" s="29" t="s">
        <v>71</v>
      </c>
      <c r="H83" s="29" t="s">
        <v>95</v>
      </c>
      <c r="I83" s="29" t="s">
        <v>63</v>
      </c>
      <c r="J83" s="29" t="s">
        <v>108</v>
      </c>
      <c r="K83" s="29" t="s">
        <v>32</v>
      </c>
      <c r="L83" s="29" t="s">
        <v>68</v>
      </c>
      <c r="M83" s="157" t="s">
        <v>38</v>
      </c>
      <c r="N83" s="29" t="s">
        <v>620</v>
      </c>
      <c r="O83" s="29" t="s">
        <v>112</v>
      </c>
      <c r="P83" s="29"/>
      <c r="Q83" s="29"/>
      <c r="R83" s="29" t="s">
        <v>40</v>
      </c>
      <c r="S83" s="29" t="s">
        <v>578</v>
      </c>
      <c r="T83" s="379" t="s">
        <v>554</v>
      </c>
      <c r="AI83" s="379">
        <v>1</v>
      </c>
    </row>
    <row r="84" spans="1:36" s="371" customFormat="1" ht="63.75" customHeight="1" x14ac:dyDescent="0.25">
      <c r="A84" s="29">
        <v>73</v>
      </c>
      <c r="B84" s="29" t="s">
        <v>742</v>
      </c>
      <c r="C84" s="380" t="s">
        <v>743</v>
      </c>
      <c r="D84" s="29"/>
      <c r="E84" s="29" t="s">
        <v>687</v>
      </c>
      <c r="F84" s="29" t="s">
        <v>749</v>
      </c>
      <c r="G84" s="29" t="s">
        <v>45</v>
      </c>
      <c r="H84" s="29">
        <v>4.32</v>
      </c>
      <c r="I84" s="29" t="s">
        <v>63</v>
      </c>
      <c r="J84" s="29" t="s">
        <v>58</v>
      </c>
      <c r="K84" s="29" t="s">
        <v>31</v>
      </c>
      <c r="L84" s="29" t="s">
        <v>68</v>
      </c>
      <c r="M84" s="157" t="s">
        <v>38</v>
      </c>
      <c r="N84" s="29" t="s">
        <v>248</v>
      </c>
      <c r="O84" s="29" t="s">
        <v>112</v>
      </c>
      <c r="P84" s="29"/>
      <c r="Q84" s="29"/>
      <c r="R84" s="29" t="s">
        <v>744</v>
      </c>
      <c r="S84" s="29"/>
      <c r="AI84" s="371">
        <v>1</v>
      </c>
    </row>
    <row r="85" spans="1:36" s="371" customFormat="1" ht="63.75" customHeight="1" x14ac:dyDescent="0.25">
      <c r="A85" s="29">
        <v>74</v>
      </c>
      <c r="B85" s="29" t="s">
        <v>745</v>
      </c>
      <c r="C85" s="359">
        <v>29038</v>
      </c>
      <c r="D85" s="29"/>
      <c r="E85" s="29" t="s">
        <v>110</v>
      </c>
      <c r="F85" s="29" t="s">
        <v>749</v>
      </c>
      <c r="G85" s="29" t="s">
        <v>45</v>
      </c>
      <c r="H85" s="29">
        <v>3.66</v>
      </c>
      <c r="I85" s="29" t="s">
        <v>63</v>
      </c>
      <c r="J85" s="29" t="s">
        <v>58</v>
      </c>
      <c r="K85" s="29" t="s">
        <v>32</v>
      </c>
      <c r="L85" s="29" t="s">
        <v>68</v>
      </c>
      <c r="M85" s="157" t="s">
        <v>38</v>
      </c>
      <c r="N85" s="29" t="s">
        <v>247</v>
      </c>
      <c r="O85" s="29" t="s">
        <v>112</v>
      </c>
      <c r="P85" s="29"/>
      <c r="Q85" s="29"/>
      <c r="R85" s="29" t="s">
        <v>744</v>
      </c>
      <c r="S85" s="29"/>
      <c r="AI85" s="371">
        <v>1</v>
      </c>
    </row>
    <row r="86" spans="1:36" s="371" customFormat="1" ht="66.75" customHeight="1" x14ac:dyDescent="0.25">
      <c r="A86" s="29">
        <v>75</v>
      </c>
      <c r="B86" s="29" t="s">
        <v>746</v>
      </c>
      <c r="C86" s="359">
        <v>30919</v>
      </c>
      <c r="D86" s="29"/>
      <c r="E86" s="29" t="s">
        <v>28</v>
      </c>
      <c r="F86" s="29" t="s">
        <v>749</v>
      </c>
      <c r="G86" s="29" t="s">
        <v>54</v>
      </c>
      <c r="H86" s="29">
        <v>3.66</v>
      </c>
      <c r="I86" s="29" t="s">
        <v>63</v>
      </c>
      <c r="J86" s="29" t="s">
        <v>58</v>
      </c>
      <c r="K86" s="29" t="s">
        <v>32</v>
      </c>
      <c r="L86" s="29" t="s">
        <v>68</v>
      </c>
      <c r="M86" s="157" t="s">
        <v>38</v>
      </c>
      <c r="N86" s="29" t="s">
        <v>247</v>
      </c>
      <c r="O86" s="29" t="s">
        <v>112</v>
      </c>
      <c r="P86" s="29"/>
      <c r="Q86" s="29"/>
      <c r="R86" s="29" t="s">
        <v>744</v>
      </c>
      <c r="S86" s="29"/>
      <c r="AI86" s="371">
        <v>1</v>
      </c>
    </row>
    <row r="87" spans="1:36" s="371" customFormat="1" ht="66.75" customHeight="1" x14ac:dyDescent="0.25">
      <c r="A87" s="29">
        <v>76</v>
      </c>
      <c r="B87" s="29" t="s">
        <v>747</v>
      </c>
      <c r="C87" s="359">
        <v>29816</v>
      </c>
      <c r="D87" s="29"/>
      <c r="E87" s="29" t="s">
        <v>384</v>
      </c>
      <c r="F87" s="29" t="s">
        <v>749</v>
      </c>
      <c r="G87" s="29" t="s">
        <v>54</v>
      </c>
      <c r="H87" s="29">
        <v>3.33</v>
      </c>
      <c r="I87" s="29" t="s">
        <v>63</v>
      </c>
      <c r="J87" s="29" t="s">
        <v>58</v>
      </c>
      <c r="K87" s="29" t="s">
        <v>42</v>
      </c>
      <c r="L87" s="29" t="s">
        <v>68</v>
      </c>
      <c r="M87" s="157" t="s">
        <v>38</v>
      </c>
      <c r="N87" s="29" t="s">
        <v>248</v>
      </c>
      <c r="O87" s="29" t="s">
        <v>112</v>
      </c>
      <c r="P87" s="29"/>
      <c r="Q87" s="29"/>
      <c r="R87" s="29" t="s">
        <v>744</v>
      </c>
      <c r="S87" s="29"/>
      <c r="AI87" s="371">
        <v>1</v>
      </c>
    </row>
    <row r="88" spans="1:36" s="371" customFormat="1" ht="25.5" x14ac:dyDescent="0.25">
      <c r="A88" s="29">
        <v>77</v>
      </c>
      <c r="B88" s="29" t="s">
        <v>748</v>
      </c>
      <c r="C88" s="359">
        <v>24446</v>
      </c>
      <c r="D88" s="29"/>
      <c r="E88" s="29" t="s">
        <v>384</v>
      </c>
      <c r="F88" s="29" t="s">
        <v>749</v>
      </c>
      <c r="G88" s="29" t="s">
        <v>54</v>
      </c>
      <c r="H88" s="29">
        <v>4.9800000000000004</v>
      </c>
      <c r="I88" s="29" t="s">
        <v>63</v>
      </c>
      <c r="J88" s="29" t="s">
        <v>58</v>
      </c>
      <c r="K88" s="29" t="s">
        <v>31</v>
      </c>
      <c r="L88" s="29" t="s">
        <v>68</v>
      </c>
      <c r="M88" s="157" t="s">
        <v>38</v>
      </c>
      <c r="N88" s="29" t="s">
        <v>247</v>
      </c>
      <c r="O88" s="29" t="s">
        <v>112</v>
      </c>
      <c r="P88" s="29"/>
      <c r="Q88" s="29"/>
      <c r="R88" s="29" t="s">
        <v>744</v>
      </c>
      <c r="S88" s="29"/>
      <c r="AI88" s="371">
        <v>1</v>
      </c>
    </row>
    <row r="89" spans="1:36" s="371" customFormat="1" ht="38.25" x14ac:dyDescent="0.25">
      <c r="A89" s="29">
        <v>78</v>
      </c>
      <c r="B89" s="354" t="s">
        <v>795</v>
      </c>
      <c r="C89" s="359">
        <v>30206</v>
      </c>
      <c r="D89" s="356"/>
      <c r="E89" s="356" t="s">
        <v>28</v>
      </c>
      <c r="F89" s="356" t="s">
        <v>796</v>
      </c>
      <c r="G89" s="356" t="s">
        <v>797</v>
      </c>
      <c r="H89" s="356">
        <v>3.66</v>
      </c>
      <c r="I89" s="381" t="s">
        <v>63</v>
      </c>
      <c r="J89" s="356" t="s">
        <v>798</v>
      </c>
      <c r="K89" s="356" t="s">
        <v>32</v>
      </c>
      <c r="L89" s="357" t="s">
        <v>68</v>
      </c>
      <c r="M89" s="157" t="s">
        <v>38</v>
      </c>
      <c r="N89" s="356" t="s">
        <v>799</v>
      </c>
      <c r="O89" s="29" t="s">
        <v>251</v>
      </c>
      <c r="P89" s="356"/>
      <c r="Q89" s="356"/>
      <c r="R89" s="29" t="s">
        <v>40</v>
      </c>
      <c r="S89" s="356"/>
      <c r="AJ89" s="371">
        <v>1</v>
      </c>
    </row>
    <row r="90" spans="1:36" ht="25.5" x14ac:dyDescent="0.2">
      <c r="A90" s="29">
        <v>79</v>
      </c>
      <c r="B90" s="50" t="s">
        <v>153</v>
      </c>
      <c r="C90" s="356"/>
      <c r="D90" s="382">
        <v>26418</v>
      </c>
      <c r="E90" s="29" t="s">
        <v>28</v>
      </c>
      <c r="F90" s="29" t="s">
        <v>218</v>
      </c>
      <c r="G90" s="29" t="s">
        <v>44</v>
      </c>
      <c r="H90" s="29">
        <v>4.6500000000000004</v>
      </c>
      <c r="I90" s="29" t="s">
        <v>63</v>
      </c>
      <c r="J90" s="29" t="s">
        <v>58</v>
      </c>
      <c r="K90" s="29" t="s">
        <v>31</v>
      </c>
      <c r="L90" s="29" t="s">
        <v>68</v>
      </c>
      <c r="M90" s="157" t="s">
        <v>38</v>
      </c>
      <c r="N90" s="29" t="s">
        <v>248</v>
      </c>
      <c r="O90" s="29" t="s">
        <v>112</v>
      </c>
      <c r="P90" s="29"/>
      <c r="Q90" s="29"/>
      <c r="R90" s="29" t="s">
        <v>40</v>
      </c>
      <c r="S90" s="29"/>
      <c r="T90" s="9" t="s">
        <v>554</v>
      </c>
      <c r="U90" s="9"/>
      <c r="V90" s="9"/>
      <c r="W90" s="9"/>
      <c r="X90" s="9"/>
      <c r="Y90" s="9"/>
      <c r="Z90" s="9"/>
      <c r="AI90" s="9">
        <v>1</v>
      </c>
    </row>
    <row r="91" spans="1:36" s="14" customFormat="1" ht="51" x14ac:dyDescent="0.2">
      <c r="A91" s="29">
        <v>80</v>
      </c>
      <c r="B91" s="50" t="s">
        <v>535</v>
      </c>
      <c r="C91" s="359">
        <v>30895</v>
      </c>
      <c r="D91" s="356"/>
      <c r="E91" s="29" t="s">
        <v>81</v>
      </c>
      <c r="F91" s="29" t="s">
        <v>218</v>
      </c>
      <c r="G91" s="29" t="s">
        <v>71</v>
      </c>
      <c r="H91" s="29">
        <v>3.33</v>
      </c>
      <c r="I91" s="29" t="s">
        <v>63</v>
      </c>
      <c r="J91" s="29" t="s">
        <v>108</v>
      </c>
      <c r="K91" s="29" t="s">
        <v>536</v>
      </c>
      <c r="L91" s="29" t="s">
        <v>68</v>
      </c>
      <c r="M91" s="157" t="s">
        <v>38</v>
      </c>
      <c r="N91" s="29" t="s">
        <v>248</v>
      </c>
      <c r="O91" s="29" t="s">
        <v>112</v>
      </c>
      <c r="P91" s="29"/>
      <c r="Q91" s="29"/>
      <c r="R91" s="29" t="s">
        <v>40</v>
      </c>
      <c r="S91" s="29"/>
      <c r="T91" s="9" t="s">
        <v>554</v>
      </c>
      <c r="AI91" s="14">
        <v>1</v>
      </c>
    </row>
    <row r="92" spans="1:36" s="14" customFormat="1" ht="51" x14ac:dyDescent="0.2">
      <c r="A92" s="29">
        <v>81</v>
      </c>
      <c r="B92" s="50" t="s">
        <v>537</v>
      </c>
      <c r="C92" s="29" t="s">
        <v>538</v>
      </c>
      <c r="D92" s="29"/>
      <c r="E92" s="29" t="s">
        <v>28</v>
      </c>
      <c r="F92" s="29" t="s">
        <v>218</v>
      </c>
      <c r="G92" s="29" t="s">
        <v>59</v>
      </c>
      <c r="H92" s="29">
        <v>3.33</v>
      </c>
      <c r="I92" s="29" t="s">
        <v>63</v>
      </c>
      <c r="J92" s="29" t="s">
        <v>108</v>
      </c>
      <c r="K92" s="29" t="s">
        <v>536</v>
      </c>
      <c r="L92" s="29" t="s">
        <v>68</v>
      </c>
      <c r="M92" s="157" t="s">
        <v>38</v>
      </c>
      <c r="N92" s="29" t="s">
        <v>249</v>
      </c>
      <c r="O92" s="29" t="s">
        <v>112</v>
      </c>
      <c r="P92" s="29"/>
      <c r="Q92" s="29"/>
      <c r="R92" s="29" t="s">
        <v>40</v>
      </c>
      <c r="S92" s="29"/>
      <c r="T92" s="9" t="s">
        <v>554</v>
      </c>
      <c r="AI92" s="14">
        <v>1</v>
      </c>
    </row>
    <row r="93" spans="1:36" ht="25.5" x14ac:dyDescent="0.2">
      <c r="A93" s="29">
        <v>82</v>
      </c>
      <c r="B93" s="50" t="s">
        <v>539</v>
      </c>
      <c r="C93" s="29"/>
      <c r="D93" s="29">
        <v>27080</v>
      </c>
      <c r="E93" s="29" t="s">
        <v>110</v>
      </c>
      <c r="F93" s="29" t="s">
        <v>218</v>
      </c>
      <c r="G93" s="29" t="s">
        <v>54</v>
      </c>
      <c r="H93" s="29">
        <v>3.99</v>
      </c>
      <c r="I93" s="29" t="s">
        <v>63</v>
      </c>
      <c r="J93" s="29" t="s">
        <v>134</v>
      </c>
      <c r="K93" s="29" t="s">
        <v>31</v>
      </c>
      <c r="L93" s="29" t="s">
        <v>68</v>
      </c>
      <c r="M93" s="157" t="s">
        <v>38</v>
      </c>
      <c r="N93" s="29" t="s">
        <v>248</v>
      </c>
      <c r="O93" s="29" t="s">
        <v>112</v>
      </c>
      <c r="P93" s="29"/>
      <c r="Q93" s="29"/>
      <c r="R93" s="29" t="s">
        <v>40</v>
      </c>
      <c r="S93" s="29"/>
      <c r="T93" s="9" t="s">
        <v>554</v>
      </c>
      <c r="U93" s="9"/>
      <c r="V93" s="9"/>
      <c r="W93" s="9"/>
      <c r="X93" s="9"/>
      <c r="Y93" s="9"/>
      <c r="Z93" s="9"/>
      <c r="AI93" s="9">
        <v>1</v>
      </c>
    </row>
    <row r="94" spans="1:36" ht="51" x14ac:dyDescent="0.2">
      <c r="A94" s="29">
        <v>83</v>
      </c>
      <c r="B94" s="50" t="s">
        <v>540</v>
      </c>
      <c r="C94" s="51">
        <v>29146</v>
      </c>
      <c r="D94" s="29"/>
      <c r="E94" s="29" t="s">
        <v>34</v>
      </c>
      <c r="F94" s="29" t="s">
        <v>218</v>
      </c>
      <c r="G94" s="29" t="s">
        <v>39</v>
      </c>
      <c r="H94" s="29">
        <v>3.99</v>
      </c>
      <c r="I94" s="61" t="s">
        <v>63</v>
      </c>
      <c r="J94" s="29" t="s">
        <v>108</v>
      </c>
      <c r="K94" s="29" t="s">
        <v>536</v>
      </c>
      <c r="L94" s="29" t="s">
        <v>68</v>
      </c>
      <c r="M94" s="157" t="s">
        <v>38</v>
      </c>
      <c r="N94" s="29" t="s">
        <v>248</v>
      </c>
      <c r="O94" s="29" t="s">
        <v>112</v>
      </c>
      <c r="P94" s="29"/>
      <c r="Q94" s="29"/>
      <c r="R94" s="29" t="s">
        <v>40</v>
      </c>
      <c r="S94" s="29"/>
      <c r="T94" s="9" t="s">
        <v>554</v>
      </c>
      <c r="U94" s="9"/>
      <c r="V94" s="9"/>
      <c r="W94" s="9"/>
      <c r="X94" s="9"/>
      <c r="Y94" s="9"/>
      <c r="Z94" s="9"/>
      <c r="AI94" s="9">
        <v>1</v>
      </c>
    </row>
    <row r="95" spans="1:36" ht="63.75" x14ac:dyDescent="0.2">
      <c r="A95" s="29">
        <v>84</v>
      </c>
      <c r="B95" s="50" t="s">
        <v>545</v>
      </c>
      <c r="C95" s="51" t="s">
        <v>546</v>
      </c>
      <c r="D95" s="29"/>
      <c r="E95" s="29" t="s">
        <v>34</v>
      </c>
      <c r="F95" s="29" t="s">
        <v>218</v>
      </c>
      <c r="G95" s="29" t="s">
        <v>54</v>
      </c>
      <c r="H95" s="29">
        <v>3.66</v>
      </c>
      <c r="I95" s="53" t="s">
        <v>63</v>
      </c>
      <c r="J95" s="29" t="s">
        <v>547</v>
      </c>
      <c r="K95" s="29" t="s">
        <v>605</v>
      </c>
      <c r="L95" s="29" t="s">
        <v>68</v>
      </c>
      <c r="M95" s="157" t="s">
        <v>38</v>
      </c>
      <c r="N95" s="29" t="s">
        <v>248</v>
      </c>
      <c r="O95" s="29" t="s">
        <v>112</v>
      </c>
      <c r="P95" s="29"/>
      <c r="Q95" s="29"/>
      <c r="R95" s="29" t="s">
        <v>40</v>
      </c>
      <c r="S95" s="29"/>
      <c r="T95" s="9" t="s">
        <v>554</v>
      </c>
      <c r="U95" s="9"/>
      <c r="V95" s="9"/>
      <c r="W95" s="9"/>
      <c r="X95" s="9"/>
      <c r="Y95" s="9"/>
      <c r="Z95" s="9"/>
      <c r="AJ95" s="9">
        <v>1</v>
      </c>
    </row>
    <row r="96" spans="1:36" ht="51" x14ac:dyDescent="0.2">
      <c r="A96" s="29">
        <v>85</v>
      </c>
      <c r="B96" s="369" t="s">
        <v>845</v>
      </c>
      <c r="C96" s="383">
        <v>26103</v>
      </c>
      <c r="D96" s="369"/>
      <c r="E96" s="356" t="s">
        <v>28</v>
      </c>
      <c r="F96" s="356" t="s">
        <v>218</v>
      </c>
      <c r="G96" s="357" t="s">
        <v>378</v>
      </c>
      <c r="H96" s="357">
        <v>4.6500000000000004</v>
      </c>
      <c r="I96" s="370" t="s">
        <v>63</v>
      </c>
      <c r="J96" s="356" t="s">
        <v>846</v>
      </c>
      <c r="K96" s="369" t="s">
        <v>31</v>
      </c>
      <c r="L96" s="357" t="s">
        <v>68</v>
      </c>
      <c r="M96" s="157" t="s">
        <v>38</v>
      </c>
      <c r="N96" s="29" t="s">
        <v>822</v>
      </c>
      <c r="O96" s="29" t="s">
        <v>251</v>
      </c>
      <c r="P96" s="369"/>
      <c r="Q96" s="369"/>
      <c r="R96" s="29" t="s">
        <v>40</v>
      </c>
      <c r="S96" s="369"/>
      <c r="T96" s="9"/>
      <c r="U96" s="9"/>
      <c r="V96" s="9"/>
      <c r="W96" s="9"/>
      <c r="X96" s="9"/>
      <c r="Y96" s="9"/>
      <c r="Z96" s="9"/>
      <c r="AJ96" s="9">
        <v>1</v>
      </c>
    </row>
    <row r="97" spans="1:39" ht="51" x14ac:dyDescent="0.2">
      <c r="A97" s="29">
        <v>86</v>
      </c>
      <c r="B97" s="369" t="s">
        <v>847</v>
      </c>
      <c r="C97" s="369"/>
      <c r="D97" s="384">
        <v>30068</v>
      </c>
      <c r="E97" s="356" t="s">
        <v>34</v>
      </c>
      <c r="F97" s="356" t="s">
        <v>218</v>
      </c>
      <c r="G97" s="357" t="s">
        <v>54</v>
      </c>
      <c r="H97" s="357">
        <v>3.66</v>
      </c>
      <c r="I97" s="370" t="s">
        <v>63</v>
      </c>
      <c r="J97" s="356" t="s">
        <v>848</v>
      </c>
      <c r="K97" s="369"/>
      <c r="L97" s="357" t="s">
        <v>68</v>
      </c>
      <c r="M97" s="157" t="s">
        <v>38</v>
      </c>
      <c r="N97" s="29" t="s">
        <v>822</v>
      </c>
      <c r="O97" s="29" t="s">
        <v>251</v>
      </c>
      <c r="P97" s="369"/>
      <c r="Q97" s="369"/>
      <c r="R97" s="29" t="s">
        <v>40</v>
      </c>
      <c r="S97" s="369"/>
      <c r="T97" s="9"/>
      <c r="U97" s="9"/>
      <c r="V97" s="9"/>
      <c r="W97" s="9"/>
      <c r="X97" s="9"/>
      <c r="Y97" s="9"/>
      <c r="Z97" s="9"/>
      <c r="AJ97" s="9">
        <v>1</v>
      </c>
    </row>
    <row r="98" spans="1:39" s="91" customFormat="1" ht="38.25" x14ac:dyDescent="0.25">
      <c r="A98" s="29">
        <v>87</v>
      </c>
      <c r="B98" s="55" t="s">
        <v>488</v>
      </c>
      <c r="C98" s="45" t="s">
        <v>489</v>
      </c>
      <c r="D98" s="90"/>
      <c r="E98" s="29" t="s">
        <v>490</v>
      </c>
      <c r="F98" s="29" t="s">
        <v>164</v>
      </c>
      <c r="G98" s="45" t="s">
        <v>378</v>
      </c>
      <c r="H98" s="58">
        <v>4.6500000000000004</v>
      </c>
      <c r="I98" s="62" t="s">
        <v>63</v>
      </c>
      <c r="J98" s="29" t="s">
        <v>108</v>
      </c>
      <c r="K98" s="45" t="s">
        <v>31</v>
      </c>
      <c r="L98" s="29" t="s">
        <v>68</v>
      </c>
      <c r="M98" s="157" t="s">
        <v>902</v>
      </c>
      <c r="N98" s="45" t="s">
        <v>620</v>
      </c>
      <c r="O98" s="45" t="s">
        <v>112</v>
      </c>
      <c r="P98" s="29"/>
      <c r="Q98" s="29"/>
      <c r="R98" s="29" t="s">
        <v>40</v>
      </c>
      <c r="S98" s="90"/>
      <c r="AJ98" s="91">
        <v>1</v>
      </c>
    </row>
    <row r="99" spans="1:39" s="91" customFormat="1" ht="38.25" x14ac:dyDescent="0.25">
      <c r="A99" s="29">
        <v>88</v>
      </c>
      <c r="B99" s="50" t="s">
        <v>174</v>
      </c>
      <c r="C99" s="89" t="s">
        <v>491</v>
      </c>
      <c r="D99" s="29"/>
      <c r="E99" s="29" t="s">
        <v>492</v>
      </c>
      <c r="F99" s="29" t="s">
        <v>164</v>
      </c>
      <c r="G99" s="29" t="s">
        <v>493</v>
      </c>
      <c r="H99" s="45">
        <v>4.32</v>
      </c>
      <c r="I99" s="61" t="s">
        <v>63</v>
      </c>
      <c r="J99" s="29" t="s">
        <v>108</v>
      </c>
      <c r="K99" s="29" t="s">
        <v>31</v>
      </c>
      <c r="L99" s="29" t="s">
        <v>68</v>
      </c>
      <c r="M99" s="157" t="s">
        <v>38</v>
      </c>
      <c r="N99" s="29" t="s">
        <v>248</v>
      </c>
      <c r="O99" s="29" t="s">
        <v>112</v>
      </c>
      <c r="P99" s="29"/>
      <c r="Q99" s="29"/>
      <c r="R99" s="29" t="s">
        <v>40</v>
      </c>
      <c r="S99" s="90"/>
      <c r="AI99" s="91">
        <v>1</v>
      </c>
    </row>
    <row r="100" spans="1:39" s="91" customFormat="1" ht="38.25" x14ac:dyDescent="0.25">
      <c r="A100" s="29">
        <v>89</v>
      </c>
      <c r="B100" s="50" t="s">
        <v>175</v>
      </c>
      <c r="C100" s="89" t="s">
        <v>495</v>
      </c>
      <c r="D100" s="29"/>
      <c r="E100" s="29" t="s">
        <v>496</v>
      </c>
      <c r="F100" s="29" t="s">
        <v>164</v>
      </c>
      <c r="G100" s="29" t="s">
        <v>35</v>
      </c>
      <c r="H100" s="45">
        <v>3.66</v>
      </c>
      <c r="I100" s="61" t="s">
        <v>63</v>
      </c>
      <c r="J100" s="29" t="s">
        <v>108</v>
      </c>
      <c r="K100" s="29" t="s">
        <v>31</v>
      </c>
      <c r="L100" s="29" t="s">
        <v>68</v>
      </c>
      <c r="M100" s="157" t="s">
        <v>38</v>
      </c>
      <c r="N100" s="29" t="s">
        <v>247</v>
      </c>
      <c r="O100" s="29" t="s">
        <v>112</v>
      </c>
      <c r="P100" s="29"/>
      <c r="Q100" s="29"/>
      <c r="R100" s="29" t="s">
        <v>40</v>
      </c>
      <c r="S100" s="90"/>
      <c r="AI100" s="91">
        <v>1</v>
      </c>
    </row>
    <row r="101" spans="1:39" s="91" customFormat="1" ht="38.25" x14ac:dyDescent="0.25">
      <c r="A101" s="29">
        <v>90</v>
      </c>
      <c r="B101" s="50" t="s">
        <v>176</v>
      </c>
      <c r="C101" s="89" t="s">
        <v>499</v>
      </c>
      <c r="D101" s="29"/>
      <c r="E101" s="29" t="s">
        <v>500</v>
      </c>
      <c r="F101" s="29" t="s">
        <v>164</v>
      </c>
      <c r="G101" s="29" t="s">
        <v>96</v>
      </c>
      <c r="H101" s="58" t="s">
        <v>36</v>
      </c>
      <c r="I101" s="61" t="s">
        <v>63</v>
      </c>
      <c r="J101" s="29" t="s">
        <v>108</v>
      </c>
      <c r="K101" s="29" t="s">
        <v>31</v>
      </c>
      <c r="L101" s="29" t="s">
        <v>68</v>
      </c>
      <c r="M101" s="157" t="s">
        <v>38</v>
      </c>
      <c r="N101" s="29" t="s">
        <v>247</v>
      </c>
      <c r="O101" s="29" t="s">
        <v>112</v>
      </c>
      <c r="P101" s="29"/>
      <c r="Q101" s="29"/>
      <c r="R101" s="29" t="s">
        <v>40</v>
      </c>
      <c r="S101" s="90"/>
      <c r="AJ101" s="91">
        <v>1</v>
      </c>
    </row>
    <row r="102" spans="1:39" s="91" customFormat="1" ht="38.25" x14ac:dyDescent="0.2">
      <c r="A102" s="29">
        <v>91</v>
      </c>
      <c r="B102" s="50" t="s">
        <v>505</v>
      </c>
      <c r="C102" s="92" t="s">
        <v>506</v>
      </c>
      <c r="D102" s="60"/>
      <c r="E102" s="29" t="s">
        <v>507</v>
      </c>
      <c r="F102" s="29" t="s">
        <v>164</v>
      </c>
      <c r="G102" s="29" t="s">
        <v>54</v>
      </c>
      <c r="H102" s="45">
        <v>3.33</v>
      </c>
      <c r="I102" s="61" t="s">
        <v>63</v>
      </c>
      <c r="J102" s="29" t="s">
        <v>108</v>
      </c>
      <c r="K102" s="29" t="s">
        <v>32</v>
      </c>
      <c r="L102" s="29" t="s">
        <v>68</v>
      </c>
      <c r="M102" s="425" t="s">
        <v>903</v>
      </c>
      <c r="N102" s="29" t="s">
        <v>248</v>
      </c>
      <c r="O102" s="29" t="s">
        <v>112</v>
      </c>
      <c r="P102" s="29"/>
      <c r="Q102" s="29"/>
      <c r="R102" s="29" t="s">
        <v>40</v>
      </c>
      <c r="S102" s="90"/>
      <c r="AI102" s="91">
        <v>1</v>
      </c>
    </row>
    <row r="103" spans="1:39" s="91" customFormat="1" ht="38.25" x14ac:dyDescent="0.25">
      <c r="A103" s="29">
        <v>92</v>
      </c>
      <c r="B103" s="50" t="s">
        <v>508</v>
      </c>
      <c r="C103" s="92"/>
      <c r="D103" s="58" t="s">
        <v>509</v>
      </c>
      <c r="E103" s="29" t="s">
        <v>507</v>
      </c>
      <c r="F103" s="29" t="s">
        <v>164</v>
      </c>
      <c r="G103" s="29" t="s">
        <v>39</v>
      </c>
      <c r="H103" s="45">
        <v>3.66</v>
      </c>
      <c r="I103" s="61" t="s">
        <v>63</v>
      </c>
      <c r="J103" s="29" t="s">
        <v>134</v>
      </c>
      <c r="K103" s="29" t="s">
        <v>32</v>
      </c>
      <c r="L103" s="29" t="s">
        <v>68</v>
      </c>
      <c r="M103" s="157" t="s">
        <v>897</v>
      </c>
      <c r="N103" s="29" t="s">
        <v>247</v>
      </c>
      <c r="O103" s="29" t="s">
        <v>112</v>
      </c>
      <c r="P103" s="29"/>
      <c r="Q103" s="29"/>
      <c r="R103" s="29" t="s">
        <v>40</v>
      </c>
      <c r="S103" s="90"/>
      <c r="AJ103" s="91">
        <v>1</v>
      </c>
    </row>
    <row r="104" spans="1:39" s="91" customFormat="1" ht="25.5" x14ac:dyDescent="0.25">
      <c r="A104" s="29">
        <v>93</v>
      </c>
      <c r="B104" s="50" t="s">
        <v>510</v>
      </c>
      <c r="C104" s="89"/>
      <c r="D104" s="89" t="s">
        <v>511</v>
      </c>
      <c r="E104" s="29" t="s">
        <v>607</v>
      </c>
      <c r="F104" s="29" t="s">
        <v>606</v>
      </c>
      <c r="G104" s="29" t="s">
        <v>71</v>
      </c>
      <c r="H104" s="45">
        <v>3.66</v>
      </c>
      <c r="I104" s="61" t="s">
        <v>63</v>
      </c>
      <c r="J104" s="29" t="s">
        <v>134</v>
      </c>
      <c r="K104" s="29" t="s">
        <v>32</v>
      </c>
      <c r="L104" s="29" t="s">
        <v>68</v>
      </c>
      <c r="M104" s="157" t="s">
        <v>38</v>
      </c>
      <c r="N104" s="29" t="s">
        <v>247</v>
      </c>
      <c r="O104" s="29" t="s">
        <v>112</v>
      </c>
      <c r="P104" s="29"/>
      <c r="Q104" s="29"/>
      <c r="R104" s="29" t="s">
        <v>40</v>
      </c>
      <c r="S104" s="90"/>
      <c r="AI104" s="91">
        <v>1</v>
      </c>
    </row>
    <row r="105" spans="1:39" s="93" customFormat="1" ht="25.5" x14ac:dyDescent="0.2">
      <c r="A105" s="29">
        <v>94</v>
      </c>
      <c r="B105" s="50" t="s">
        <v>156</v>
      </c>
      <c r="C105" s="57" t="s">
        <v>157</v>
      </c>
      <c r="D105" s="60"/>
      <c r="E105" s="29" t="s">
        <v>230</v>
      </c>
      <c r="F105" s="29" t="s">
        <v>219</v>
      </c>
      <c r="G105" s="53" t="s">
        <v>54</v>
      </c>
      <c r="H105" s="53">
        <v>3.66</v>
      </c>
      <c r="I105" s="62" t="s">
        <v>63</v>
      </c>
      <c r="J105" s="29" t="s">
        <v>108</v>
      </c>
      <c r="K105" s="29" t="s">
        <v>31</v>
      </c>
      <c r="L105" s="29" t="s">
        <v>68</v>
      </c>
      <c r="M105" s="157" t="s">
        <v>38</v>
      </c>
      <c r="N105" s="29" t="s">
        <v>248</v>
      </c>
      <c r="O105" s="29" t="s">
        <v>112</v>
      </c>
      <c r="P105" s="29"/>
      <c r="Q105" s="29"/>
      <c r="R105" s="29" t="s">
        <v>40</v>
      </c>
      <c r="S105" s="60"/>
      <c r="T105" s="64"/>
      <c r="AI105" s="93">
        <v>1</v>
      </c>
      <c r="AM105" s="93" t="s">
        <v>780</v>
      </c>
    </row>
    <row r="106" spans="1:39" s="93" customFormat="1" ht="38.25" x14ac:dyDescent="0.2">
      <c r="A106" s="29">
        <v>95</v>
      </c>
      <c r="B106" s="50" t="s">
        <v>254</v>
      </c>
      <c r="C106" s="57" t="s">
        <v>255</v>
      </c>
      <c r="D106" s="60"/>
      <c r="E106" s="29" t="s">
        <v>34</v>
      </c>
      <c r="F106" s="29" t="s">
        <v>219</v>
      </c>
      <c r="G106" s="53" t="s">
        <v>39</v>
      </c>
      <c r="H106" s="53">
        <v>3.99</v>
      </c>
      <c r="I106" s="62" t="s">
        <v>63</v>
      </c>
      <c r="J106" s="29" t="s">
        <v>58</v>
      </c>
      <c r="K106" s="29" t="s">
        <v>32</v>
      </c>
      <c r="L106" s="29" t="s">
        <v>68</v>
      </c>
      <c r="M106" s="425" t="s">
        <v>903</v>
      </c>
      <c r="N106" s="29" t="s">
        <v>248</v>
      </c>
      <c r="O106" s="29" t="s">
        <v>112</v>
      </c>
      <c r="P106" s="29"/>
      <c r="Q106" s="29"/>
      <c r="R106" s="29" t="s">
        <v>40</v>
      </c>
      <c r="S106" s="60"/>
      <c r="T106" s="64"/>
      <c r="AI106" s="93">
        <v>1</v>
      </c>
    </row>
    <row r="107" spans="1:39" s="93" customFormat="1" ht="38.25" x14ac:dyDescent="0.2">
      <c r="A107" s="29">
        <v>96</v>
      </c>
      <c r="B107" s="50" t="s">
        <v>256</v>
      </c>
      <c r="C107" s="29" t="s">
        <v>257</v>
      </c>
      <c r="D107" s="60"/>
      <c r="E107" s="29" t="s">
        <v>28</v>
      </c>
      <c r="F107" s="29" t="s">
        <v>219</v>
      </c>
      <c r="G107" s="53" t="s">
        <v>44</v>
      </c>
      <c r="H107" s="53">
        <v>4.32</v>
      </c>
      <c r="I107" s="62" t="s">
        <v>63</v>
      </c>
      <c r="J107" s="29" t="s">
        <v>58</v>
      </c>
      <c r="K107" s="29" t="s">
        <v>32</v>
      </c>
      <c r="L107" s="29" t="s">
        <v>258</v>
      </c>
      <c r="M107" s="157" t="s">
        <v>904</v>
      </c>
      <c r="N107" s="29" t="s">
        <v>258</v>
      </c>
      <c r="O107" s="29" t="s">
        <v>112</v>
      </c>
      <c r="P107" s="29" t="s">
        <v>112</v>
      </c>
      <c r="Q107" s="29"/>
      <c r="R107" s="29" t="s">
        <v>40</v>
      </c>
      <c r="S107" s="60"/>
      <c r="T107" s="64"/>
      <c r="AI107" s="93">
        <v>1</v>
      </c>
    </row>
    <row r="108" spans="1:39" s="93" customFormat="1" ht="25.5" x14ac:dyDescent="0.2">
      <c r="A108" s="29">
        <v>97</v>
      </c>
      <c r="B108" s="50" t="s">
        <v>259</v>
      </c>
      <c r="C108" s="29"/>
      <c r="D108" s="94" t="s">
        <v>260</v>
      </c>
      <c r="E108" s="29" t="s">
        <v>34</v>
      </c>
      <c r="F108" s="29" t="s">
        <v>219</v>
      </c>
      <c r="G108" s="53" t="s">
        <v>45</v>
      </c>
      <c r="H108" s="53">
        <v>3.66</v>
      </c>
      <c r="I108" s="62" t="s">
        <v>63</v>
      </c>
      <c r="J108" s="29" t="s">
        <v>58</v>
      </c>
      <c r="K108" s="29" t="s">
        <v>32</v>
      </c>
      <c r="L108" s="29" t="s">
        <v>258</v>
      </c>
      <c r="M108" s="157" t="s">
        <v>38</v>
      </c>
      <c r="N108" s="29" t="s">
        <v>248</v>
      </c>
      <c r="O108" s="29" t="s">
        <v>112</v>
      </c>
      <c r="P108" s="29"/>
      <c r="Q108" s="29"/>
      <c r="R108" s="29" t="s">
        <v>40</v>
      </c>
      <c r="S108" s="60"/>
      <c r="T108" s="64"/>
      <c r="AI108" s="93">
        <v>1</v>
      </c>
    </row>
    <row r="109" spans="1:39" ht="38.25" x14ac:dyDescent="0.2">
      <c r="A109" s="29">
        <v>98</v>
      </c>
      <c r="B109" s="360" t="s">
        <v>838</v>
      </c>
      <c r="C109" s="107">
        <v>31300</v>
      </c>
      <c r="D109" s="385"/>
      <c r="E109" s="29" t="s">
        <v>839</v>
      </c>
      <c r="F109" s="29" t="s">
        <v>840</v>
      </c>
      <c r="G109" s="53" t="s">
        <v>45</v>
      </c>
      <c r="H109" s="53">
        <v>3.33</v>
      </c>
      <c r="I109" s="386" t="s">
        <v>841</v>
      </c>
      <c r="J109" s="29" t="s">
        <v>58</v>
      </c>
      <c r="K109" s="29" t="s">
        <v>32</v>
      </c>
      <c r="L109" s="357" t="s">
        <v>68</v>
      </c>
      <c r="M109" s="425" t="s">
        <v>903</v>
      </c>
      <c r="N109" s="356" t="s">
        <v>811</v>
      </c>
      <c r="O109" s="29" t="s">
        <v>251</v>
      </c>
      <c r="P109" s="29"/>
      <c r="Q109" s="29"/>
      <c r="R109" s="29" t="s">
        <v>40</v>
      </c>
      <c r="S109" s="93"/>
      <c r="T109" s="9"/>
      <c r="U109" s="9"/>
      <c r="V109" s="9"/>
      <c r="W109" s="9"/>
      <c r="X109" s="9"/>
      <c r="Y109" s="9"/>
      <c r="Z109" s="9"/>
      <c r="AJ109" s="9">
        <v>1</v>
      </c>
    </row>
    <row r="110" spans="1:39" ht="25.5" x14ac:dyDescent="0.2">
      <c r="A110" s="29">
        <v>99</v>
      </c>
      <c r="B110" s="50" t="s">
        <v>183</v>
      </c>
      <c r="C110" s="51">
        <v>30228</v>
      </c>
      <c r="D110" s="29"/>
      <c r="E110" s="29" t="s">
        <v>28</v>
      </c>
      <c r="F110" s="29" t="s">
        <v>177</v>
      </c>
      <c r="G110" s="29" t="s">
        <v>124</v>
      </c>
      <c r="H110" s="29" t="s">
        <v>46</v>
      </c>
      <c r="I110" s="62" t="s">
        <v>63</v>
      </c>
      <c r="J110" s="29" t="s">
        <v>108</v>
      </c>
      <c r="K110" s="29" t="s">
        <v>32</v>
      </c>
      <c r="L110" s="29" t="s">
        <v>68</v>
      </c>
      <c r="M110" s="157" t="s">
        <v>38</v>
      </c>
      <c r="N110" s="29" t="s">
        <v>248</v>
      </c>
      <c r="O110" s="29" t="s">
        <v>112</v>
      </c>
      <c r="P110" s="29"/>
      <c r="Q110" s="29"/>
      <c r="R110" s="29" t="s">
        <v>40</v>
      </c>
      <c r="S110" s="29"/>
      <c r="T110" s="9"/>
      <c r="U110" s="9"/>
      <c r="V110" s="9"/>
      <c r="W110" s="9"/>
      <c r="X110" s="9"/>
      <c r="Y110" s="9"/>
      <c r="Z110" s="9"/>
      <c r="AI110" s="9">
        <v>1</v>
      </c>
    </row>
    <row r="111" spans="1:39" ht="63.75" x14ac:dyDescent="0.2">
      <c r="A111" s="29">
        <v>100</v>
      </c>
      <c r="B111" s="50" t="s">
        <v>561</v>
      </c>
      <c r="C111" s="51">
        <v>27094</v>
      </c>
      <c r="D111" s="29"/>
      <c r="E111" s="29" t="s">
        <v>34</v>
      </c>
      <c r="F111" s="29" t="s">
        <v>177</v>
      </c>
      <c r="G111" s="29" t="s">
        <v>39</v>
      </c>
      <c r="H111" s="29" t="s">
        <v>30</v>
      </c>
      <c r="I111" s="53" t="s">
        <v>63</v>
      </c>
      <c r="J111" s="29" t="s">
        <v>108</v>
      </c>
      <c r="K111" s="29" t="s">
        <v>32</v>
      </c>
      <c r="L111" s="29" t="s">
        <v>562</v>
      </c>
      <c r="M111" s="157" t="s">
        <v>38</v>
      </c>
      <c r="N111" s="29" t="s">
        <v>248</v>
      </c>
      <c r="O111" s="29" t="s">
        <v>112</v>
      </c>
      <c r="P111" s="29"/>
      <c r="Q111" s="29"/>
      <c r="R111" s="29" t="s">
        <v>40</v>
      </c>
      <c r="S111" s="29"/>
      <c r="T111" s="9"/>
      <c r="U111" s="9"/>
      <c r="V111" s="9"/>
      <c r="W111" s="9"/>
      <c r="X111" s="9"/>
      <c r="Y111" s="9"/>
      <c r="Z111" s="9"/>
      <c r="AI111" s="9">
        <v>1</v>
      </c>
    </row>
    <row r="112" spans="1:39" ht="25.5" x14ac:dyDescent="0.2">
      <c r="A112" s="29">
        <v>101</v>
      </c>
      <c r="B112" s="50" t="s">
        <v>565</v>
      </c>
      <c r="C112" s="51"/>
      <c r="D112" s="51">
        <v>29560</v>
      </c>
      <c r="E112" s="29" t="s">
        <v>28</v>
      </c>
      <c r="F112" s="29" t="s">
        <v>177</v>
      </c>
      <c r="G112" s="29" t="s">
        <v>71</v>
      </c>
      <c r="H112" s="29">
        <v>3.99</v>
      </c>
      <c r="I112" s="53" t="s">
        <v>63</v>
      </c>
      <c r="J112" s="29" t="s">
        <v>108</v>
      </c>
      <c r="K112" s="29" t="s">
        <v>31</v>
      </c>
      <c r="L112" s="29" t="s">
        <v>68</v>
      </c>
      <c r="M112" s="157" t="s">
        <v>99</v>
      </c>
      <c r="N112" s="29" t="s">
        <v>248</v>
      </c>
      <c r="O112" s="29" t="s">
        <v>112</v>
      </c>
      <c r="P112" s="29"/>
      <c r="Q112" s="29"/>
      <c r="R112" s="29" t="s">
        <v>40</v>
      </c>
      <c r="S112" s="29"/>
      <c r="T112" s="9"/>
      <c r="U112" s="9"/>
      <c r="V112" s="9"/>
      <c r="W112" s="9"/>
      <c r="X112" s="9"/>
      <c r="Y112" s="9"/>
      <c r="Z112" s="9"/>
      <c r="AI112" s="9">
        <v>1</v>
      </c>
    </row>
    <row r="113" spans="1:36" ht="63.75" x14ac:dyDescent="0.2">
      <c r="A113" s="29">
        <v>102</v>
      </c>
      <c r="B113" s="50" t="s">
        <v>566</v>
      </c>
      <c r="C113" s="29"/>
      <c r="D113" s="51">
        <v>30073</v>
      </c>
      <c r="E113" s="29" t="s">
        <v>607</v>
      </c>
      <c r="F113" s="29" t="s">
        <v>240</v>
      </c>
      <c r="G113" s="29" t="s">
        <v>54</v>
      </c>
      <c r="H113" s="29">
        <v>3.66</v>
      </c>
      <c r="I113" s="53" t="s">
        <v>63</v>
      </c>
      <c r="J113" s="29" t="s">
        <v>58</v>
      </c>
      <c r="K113" s="29" t="s">
        <v>32</v>
      </c>
      <c r="L113" s="29" t="s">
        <v>562</v>
      </c>
      <c r="M113" s="157" t="s">
        <v>38</v>
      </c>
      <c r="N113" s="29" t="s">
        <v>567</v>
      </c>
      <c r="O113" s="29" t="s">
        <v>112</v>
      </c>
      <c r="P113" s="29"/>
      <c r="Q113" s="29"/>
      <c r="R113" s="29" t="s">
        <v>40</v>
      </c>
      <c r="S113" s="29"/>
      <c r="T113" s="9"/>
      <c r="U113" s="9"/>
      <c r="V113" s="9"/>
      <c r="W113" s="9"/>
      <c r="X113" s="9"/>
      <c r="Y113" s="9"/>
      <c r="Z113" s="9"/>
      <c r="AJ113" s="9">
        <v>1</v>
      </c>
    </row>
    <row r="114" spans="1:36" ht="63.75" x14ac:dyDescent="0.2">
      <c r="A114" s="29">
        <v>103</v>
      </c>
      <c r="B114" s="50" t="s">
        <v>570</v>
      </c>
      <c r="C114" s="29"/>
      <c r="D114" s="62" t="s">
        <v>571</v>
      </c>
      <c r="E114" s="29" t="s">
        <v>28</v>
      </c>
      <c r="F114" s="29" t="s">
        <v>177</v>
      </c>
      <c r="G114" s="29" t="s">
        <v>45</v>
      </c>
      <c r="H114" s="29" t="s">
        <v>46</v>
      </c>
      <c r="I114" s="53" t="s">
        <v>63</v>
      </c>
      <c r="J114" s="29" t="s">
        <v>58</v>
      </c>
      <c r="K114" s="29" t="s">
        <v>32</v>
      </c>
      <c r="L114" s="29" t="s">
        <v>562</v>
      </c>
      <c r="M114" s="157" t="s">
        <v>38</v>
      </c>
      <c r="N114" s="29" t="s">
        <v>248</v>
      </c>
      <c r="O114" s="29" t="s">
        <v>112</v>
      </c>
      <c r="P114" s="29"/>
      <c r="Q114" s="29"/>
      <c r="R114" s="29" t="s">
        <v>40</v>
      </c>
      <c r="S114" s="29"/>
      <c r="T114" s="9"/>
      <c r="U114" s="9"/>
      <c r="V114" s="9"/>
      <c r="W114" s="9"/>
      <c r="X114" s="9"/>
      <c r="Y114" s="9"/>
      <c r="Z114" s="9"/>
      <c r="AI114" s="9">
        <v>1</v>
      </c>
    </row>
    <row r="115" spans="1:36" ht="48" x14ac:dyDescent="0.2">
      <c r="A115" s="29">
        <v>104</v>
      </c>
      <c r="B115" s="50" t="s">
        <v>179</v>
      </c>
      <c r="C115" s="52" t="s">
        <v>180</v>
      </c>
      <c r="D115" s="29"/>
      <c r="E115" s="29" t="s">
        <v>245</v>
      </c>
      <c r="F115" s="29" t="s">
        <v>590</v>
      </c>
      <c r="G115" s="29" t="s">
        <v>57</v>
      </c>
      <c r="H115" s="29" t="s">
        <v>95</v>
      </c>
      <c r="I115" s="53" t="s">
        <v>63</v>
      </c>
      <c r="J115" s="29" t="s">
        <v>108</v>
      </c>
      <c r="K115" s="29" t="s">
        <v>32</v>
      </c>
      <c r="L115" s="29" t="s">
        <v>68</v>
      </c>
      <c r="M115" s="425" t="s">
        <v>903</v>
      </c>
      <c r="N115" s="29" t="s">
        <v>248</v>
      </c>
      <c r="O115" s="29" t="s">
        <v>112</v>
      </c>
      <c r="P115" s="29"/>
      <c r="Q115" s="29"/>
      <c r="R115" s="29" t="s">
        <v>40</v>
      </c>
      <c r="S115" s="110" t="s">
        <v>614</v>
      </c>
      <c r="T115" s="9"/>
      <c r="U115" s="9"/>
      <c r="V115" s="9"/>
      <c r="W115" s="9"/>
      <c r="X115" s="9"/>
      <c r="Y115" s="9"/>
      <c r="Z115" s="9"/>
      <c r="AJ115" s="9">
        <v>1</v>
      </c>
    </row>
    <row r="116" spans="1:36" ht="25.5" x14ac:dyDescent="0.2">
      <c r="A116" s="29">
        <v>105</v>
      </c>
      <c r="B116" s="50" t="s">
        <v>274</v>
      </c>
      <c r="C116" s="29" t="s">
        <v>275</v>
      </c>
      <c r="D116" s="29"/>
      <c r="E116" s="29" t="s">
        <v>83</v>
      </c>
      <c r="F116" s="29" t="s">
        <v>216</v>
      </c>
      <c r="G116" s="29" t="s">
        <v>29</v>
      </c>
      <c r="H116" s="29" t="s">
        <v>276</v>
      </c>
      <c r="I116" s="61" t="s">
        <v>63</v>
      </c>
      <c r="J116" s="29" t="s">
        <v>108</v>
      </c>
      <c r="K116" s="29" t="s">
        <v>31</v>
      </c>
      <c r="L116" s="29" t="s">
        <v>277</v>
      </c>
      <c r="M116" s="181"/>
      <c r="N116" s="29" t="s">
        <v>248</v>
      </c>
      <c r="O116" s="29"/>
      <c r="P116" s="29"/>
      <c r="Q116" s="29"/>
      <c r="R116" s="29" t="s">
        <v>40</v>
      </c>
      <c r="S116" s="29"/>
      <c r="T116" s="9" t="s">
        <v>583</v>
      </c>
      <c r="U116" s="9"/>
      <c r="V116" s="9"/>
      <c r="W116" s="9"/>
      <c r="X116" s="9"/>
      <c r="Y116" s="9"/>
      <c r="Z116" s="9"/>
      <c r="AI116" s="9">
        <v>1</v>
      </c>
    </row>
    <row r="117" spans="1:36" ht="25.5" x14ac:dyDescent="0.2">
      <c r="A117" s="29">
        <v>106</v>
      </c>
      <c r="B117" s="50" t="s">
        <v>278</v>
      </c>
      <c r="C117" s="51">
        <v>26865</v>
      </c>
      <c r="D117" s="29"/>
      <c r="E117" s="29" t="s">
        <v>83</v>
      </c>
      <c r="F117" s="29" t="s">
        <v>216</v>
      </c>
      <c r="G117" s="29" t="s">
        <v>72</v>
      </c>
      <c r="H117" s="29" t="s">
        <v>87</v>
      </c>
      <c r="I117" s="61" t="s">
        <v>63</v>
      </c>
      <c r="J117" s="29" t="s">
        <v>108</v>
      </c>
      <c r="K117" s="29" t="s">
        <v>31</v>
      </c>
      <c r="L117" s="29" t="s">
        <v>68</v>
      </c>
      <c r="M117" s="157" t="s">
        <v>38</v>
      </c>
      <c r="N117" s="29" t="s">
        <v>248</v>
      </c>
      <c r="O117" s="29"/>
      <c r="P117" s="29"/>
      <c r="Q117" s="29"/>
      <c r="R117" s="29" t="s">
        <v>40</v>
      </c>
      <c r="S117" s="29"/>
      <c r="T117" s="9" t="s">
        <v>583</v>
      </c>
      <c r="U117" s="9"/>
      <c r="V117" s="9"/>
      <c r="W117" s="9"/>
      <c r="X117" s="9"/>
      <c r="Y117" s="9"/>
      <c r="Z117" s="9"/>
      <c r="AI117" s="9">
        <v>1</v>
      </c>
    </row>
    <row r="118" spans="1:36" ht="51" x14ac:dyDescent="0.2">
      <c r="A118" s="29">
        <v>107</v>
      </c>
      <c r="B118" s="50" t="s">
        <v>279</v>
      </c>
      <c r="C118" s="29" t="s">
        <v>280</v>
      </c>
      <c r="D118" s="29"/>
      <c r="E118" s="29" t="s">
        <v>83</v>
      </c>
      <c r="F118" s="29" t="s">
        <v>216</v>
      </c>
      <c r="G118" s="29" t="s">
        <v>45</v>
      </c>
      <c r="H118" s="29" t="s">
        <v>107</v>
      </c>
      <c r="I118" s="61" t="s">
        <v>63</v>
      </c>
      <c r="J118" s="29" t="s">
        <v>195</v>
      </c>
      <c r="K118" s="29" t="s">
        <v>31</v>
      </c>
      <c r="L118" s="29" t="s">
        <v>68</v>
      </c>
      <c r="M118" s="425" t="s">
        <v>906</v>
      </c>
      <c r="N118" s="29" t="s">
        <v>248</v>
      </c>
      <c r="O118" s="29"/>
      <c r="P118" s="29"/>
      <c r="Q118" s="29"/>
      <c r="R118" s="29" t="s">
        <v>40</v>
      </c>
      <c r="S118" s="29"/>
      <c r="T118" s="9"/>
      <c r="U118" s="9"/>
      <c r="V118" s="9"/>
      <c r="W118" s="9"/>
      <c r="X118" s="9"/>
      <c r="Y118" s="9"/>
      <c r="Z118" s="9"/>
      <c r="AI118" s="9">
        <v>1</v>
      </c>
    </row>
    <row r="119" spans="1:36" ht="25.5" x14ac:dyDescent="0.2">
      <c r="A119" s="29">
        <v>108</v>
      </c>
      <c r="B119" s="50" t="s">
        <v>283</v>
      </c>
      <c r="C119" s="51"/>
      <c r="D119" s="51" t="s">
        <v>284</v>
      </c>
      <c r="E119" s="29" t="s">
        <v>592</v>
      </c>
      <c r="F119" s="29" t="s">
        <v>216</v>
      </c>
      <c r="G119" s="29" t="s">
        <v>71</v>
      </c>
      <c r="H119" s="29" t="s">
        <v>285</v>
      </c>
      <c r="I119" s="61" t="s">
        <v>63</v>
      </c>
      <c r="J119" s="29" t="s">
        <v>134</v>
      </c>
      <c r="K119" s="29" t="s">
        <v>31</v>
      </c>
      <c r="L119" s="29" t="s">
        <v>68</v>
      </c>
      <c r="M119" s="157" t="s">
        <v>38</v>
      </c>
      <c r="N119" s="29" t="s">
        <v>247</v>
      </c>
      <c r="O119" s="29"/>
      <c r="P119" s="29"/>
      <c r="Q119" s="29"/>
      <c r="R119" s="29" t="s">
        <v>40</v>
      </c>
      <c r="S119" s="29"/>
      <c r="T119" s="9"/>
      <c r="U119" s="9"/>
      <c r="V119" s="9"/>
      <c r="W119" s="9"/>
      <c r="X119" s="9"/>
      <c r="Y119" s="9"/>
      <c r="Z119" s="9"/>
      <c r="AI119" s="9">
        <v>1</v>
      </c>
    </row>
    <row r="120" spans="1:36" ht="25.5" x14ac:dyDescent="0.2">
      <c r="A120" s="29">
        <v>109</v>
      </c>
      <c r="B120" s="50" t="s">
        <v>290</v>
      </c>
      <c r="C120" s="51"/>
      <c r="D120" s="51">
        <v>29588</v>
      </c>
      <c r="E120" s="29" t="s">
        <v>34</v>
      </c>
      <c r="F120" s="29" t="s">
        <v>216</v>
      </c>
      <c r="G120" s="29" t="s">
        <v>39</v>
      </c>
      <c r="H120" s="29" t="s">
        <v>107</v>
      </c>
      <c r="I120" s="61" t="s">
        <v>63</v>
      </c>
      <c r="J120" s="29" t="s">
        <v>85</v>
      </c>
      <c r="K120" s="29" t="s">
        <v>31</v>
      </c>
      <c r="L120" s="29" t="s">
        <v>277</v>
      </c>
      <c r="M120" s="157" t="s">
        <v>38</v>
      </c>
      <c r="N120" s="29" t="s">
        <v>247</v>
      </c>
      <c r="O120" s="29"/>
      <c r="P120" s="29"/>
      <c r="Q120" s="29"/>
      <c r="R120" s="29" t="s">
        <v>40</v>
      </c>
      <c r="S120" s="29"/>
      <c r="T120" s="9"/>
      <c r="U120" s="9"/>
      <c r="V120" s="9"/>
      <c r="W120" s="9"/>
      <c r="X120" s="9"/>
      <c r="Y120" s="9"/>
      <c r="Z120" s="9"/>
      <c r="AJ120" s="9">
        <v>1</v>
      </c>
    </row>
    <row r="121" spans="1:36" ht="25.5" x14ac:dyDescent="0.2">
      <c r="A121" s="29">
        <v>110</v>
      </c>
      <c r="B121" s="50" t="s">
        <v>291</v>
      </c>
      <c r="C121" s="29" t="s">
        <v>292</v>
      </c>
      <c r="D121" s="29"/>
      <c r="E121" s="29" t="s">
        <v>34</v>
      </c>
      <c r="F121" s="29" t="s">
        <v>216</v>
      </c>
      <c r="G121" s="29" t="s">
        <v>54</v>
      </c>
      <c r="H121" s="29" t="s">
        <v>107</v>
      </c>
      <c r="I121" s="61" t="s">
        <v>63</v>
      </c>
      <c r="J121" s="29" t="s">
        <v>85</v>
      </c>
      <c r="K121" s="29" t="s">
        <v>31</v>
      </c>
      <c r="L121" s="29" t="s">
        <v>277</v>
      </c>
      <c r="M121" s="157" t="s">
        <v>38</v>
      </c>
      <c r="N121" s="29" t="s">
        <v>248</v>
      </c>
      <c r="O121" s="29"/>
      <c r="P121" s="29"/>
      <c r="Q121" s="29"/>
      <c r="R121" s="29" t="s">
        <v>40</v>
      </c>
      <c r="S121" s="29"/>
      <c r="T121" s="9"/>
      <c r="U121" s="9"/>
      <c r="V121" s="9"/>
      <c r="W121" s="9"/>
      <c r="X121" s="9"/>
      <c r="Y121" s="9"/>
      <c r="Z121" s="9"/>
      <c r="AI121" s="9">
        <v>1</v>
      </c>
    </row>
    <row r="122" spans="1:36" ht="25.5" x14ac:dyDescent="0.2">
      <c r="A122" s="29">
        <v>111</v>
      </c>
      <c r="B122" s="50" t="s">
        <v>139</v>
      </c>
      <c r="C122" s="51">
        <v>25943</v>
      </c>
      <c r="D122" s="51"/>
      <c r="E122" s="29" t="s">
        <v>28</v>
      </c>
      <c r="F122" s="29" t="s">
        <v>226</v>
      </c>
      <c r="G122" s="95"/>
      <c r="H122" s="29" t="s">
        <v>294</v>
      </c>
      <c r="I122" s="53" t="s">
        <v>63</v>
      </c>
      <c r="J122" s="29" t="s">
        <v>85</v>
      </c>
      <c r="K122" s="29" t="s">
        <v>31</v>
      </c>
      <c r="L122" s="29" t="s">
        <v>68</v>
      </c>
      <c r="M122" s="157" t="s">
        <v>38</v>
      </c>
      <c r="N122" s="29" t="s">
        <v>247</v>
      </c>
      <c r="O122" s="29"/>
      <c r="P122" s="29"/>
      <c r="Q122" s="29"/>
      <c r="R122" s="29" t="s">
        <v>40</v>
      </c>
      <c r="S122" s="29"/>
      <c r="T122" s="9"/>
      <c r="U122" s="9"/>
      <c r="V122" s="9"/>
      <c r="W122" s="9"/>
      <c r="X122" s="9"/>
      <c r="Y122" s="9"/>
      <c r="Z122" s="9"/>
      <c r="AI122" s="9">
        <v>1</v>
      </c>
    </row>
    <row r="123" spans="1:36" ht="38.25" x14ac:dyDescent="0.2">
      <c r="A123" s="29">
        <v>112</v>
      </c>
      <c r="B123" s="29" t="s">
        <v>851</v>
      </c>
      <c r="C123" s="29" t="s">
        <v>852</v>
      </c>
      <c r="D123" s="29"/>
      <c r="E123" s="29" t="s">
        <v>28</v>
      </c>
      <c r="F123" s="29" t="s">
        <v>853</v>
      </c>
      <c r="G123" s="95" t="s">
        <v>45</v>
      </c>
      <c r="H123" s="29">
        <v>3.99</v>
      </c>
      <c r="I123" s="387">
        <v>1003</v>
      </c>
      <c r="J123" s="29" t="s">
        <v>854</v>
      </c>
      <c r="K123" s="29" t="s">
        <v>31</v>
      </c>
      <c r="L123" s="357" t="s">
        <v>68</v>
      </c>
      <c r="M123" s="157" t="s">
        <v>38</v>
      </c>
      <c r="N123" s="29" t="s">
        <v>822</v>
      </c>
      <c r="O123" s="29" t="s">
        <v>251</v>
      </c>
      <c r="P123" s="29"/>
      <c r="Q123" s="29"/>
      <c r="R123" s="29" t="s">
        <v>40</v>
      </c>
      <c r="S123" s="29"/>
      <c r="T123" s="9"/>
      <c r="U123" s="9"/>
      <c r="V123" s="9"/>
      <c r="W123" s="9"/>
      <c r="X123" s="9"/>
      <c r="Y123" s="9"/>
      <c r="Z123" s="9"/>
      <c r="AJ123" s="9">
        <v>1</v>
      </c>
    </row>
    <row r="124" spans="1:36" ht="25.5" x14ac:dyDescent="0.2">
      <c r="A124" s="29">
        <v>113</v>
      </c>
      <c r="B124" s="50" t="s">
        <v>295</v>
      </c>
      <c r="C124" s="29" t="s">
        <v>296</v>
      </c>
      <c r="D124" s="29"/>
      <c r="E124" s="29" t="s">
        <v>28</v>
      </c>
      <c r="F124" s="29" t="s">
        <v>220</v>
      </c>
      <c r="G124" s="29" t="s">
        <v>35</v>
      </c>
      <c r="H124" s="29">
        <v>4.32</v>
      </c>
      <c r="I124" s="53" t="s">
        <v>63</v>
      </c>
      <c r="J124" s="29" t="s">
        <v>108</v>
      </c>
      <c r="K124" s="29" t="s">
        <v>31</v>
      </c>
      <c r="L124" s="29" t="s">
        <v>68</v>
      </c>
      <c r="M124" s="157" t="s">
        <v>38</v>
      </c>
      <c r="N124" s="29" t="s">
        <v>248</v>
      </c>
      <c r="O124" s="29" t="s">
        <v>112</v>
      </c>
      <c r="P124" s="29"/>
      <c r="Q124" s="29"/>
      <c r="R124" s="29" t="s">
        <v>40</v>
      </c>
      <c r="S124" s="29"/>
      <c r="T124" s="9"/>
      <c r="U124" s="9"/>
      <c r="V124" s="9"/>
      <c r="W124" s="9"/>
      <c r="X124" s="9"/>
      <c r="Y124" s="9"/>
      <c r="Z124" s="9"/>
      <c r="AI124" s="9">
        <v>1</v>
      </c>
    </row>
    <row r="125" spans="1:36" s="14" customFormat="1" ht="25.5" x14ac:dyDescent="0.2">
      <c r="A125" s="29">
        <v>114</v>
      </c>
      <c r="B125" s="50" t="s">
        <v>199</v>
      </c>
      <c r="C125" s="53"/>
      <c r="D125" s="29" t="s">
        <v>198</v>
      </c>
      <c r="E125" s="29" t="s">
        <v>28</v>
      </c>
      <c r="F125" s="29" t="s">
        <v>220</v>
      </c>
      <c r="G125" s="29" t="s">
        <v>82</v>
      </c>
      <c r="H125" s="29">
        <v>4.32</v>
      </c>
      <c r="I125" s="53" t="s">
        <v>63</v>
      </c>
      <c r="J125" s="29" t="s">
        <v>58</v>
      </c>
      <c r="K125" s="29" t="s">
        <v>31</v>
      </c>
      <c r="L125" s="29" t="s">
        <v>68</v>
      </c>
      <c r="M125" s="157" t="s">
        <v>89</v>
      </c>
      <c r="N125" s="29" t="s">
        <v>247</v>
      </c>
      <c r="O125" s="29" t="s">
        <v>112</v>
      </c>
      <c r="P125" s="29"/>
      <c r="Q125" s="29"/>
      <c r="R125" s="29" t="s">
        <v>40</v>
      </c>
      <c r="S125" s="29"/>
      <c r="AI125" s="14">
        <v>1</v>
      </c>
    </row>
    <row r="126" spans="1:36" s="14" customFormat="1" ht="25.5" x14ac:dyDescent="0.2">
      <c r="A126" s="29">
        <v>115</v>
      </c>
      <c r="B126" s="50" t="s">
        <v>297</v>
      </c>
      <c r="C126" s="29"/>
      <c r="D126" s="29" t="s">
        <v>298</v>
      </c>
      <c r="E126" s="29" t="s">
        <v>28</v>
      </c>
      <c r="F126" s="29" t="s">
        <v>220</v>
      </c>
      <c r="G126" s="29" t="s">
        <v>45</v>
      </c>
      <c r="H126" s="29">
        <v>3.66</v>
      </c>
      <c r="I126" s="53" t="s">
        <v>63</v>
      </c>
      <c r="J126" s="29" t="s">
        <v>108</v>
      </c>
      <c r="K126" s="29" t="s">
        <v>31</v>
      </c>
      <c r="L126" s="29" t="s">
        <v>68</v>
      </c>
      <c r="M126" s="157" t="s">
        <v>89</v>
      </c>
      <c r="N126" s="29" t="s">
        <v>247</v>
      </c>
      <c r="O126" s="29" t="s">
        <v>112</v>
      </c>
      <c r="P126" s="29"/>
      <c r="Q126" s="29"/>
      <c r="R126" s="29" t="s">
        <v>40</v>
      </c>
      <c r="S126" s="29"/>
      <c r="AI126" s="14">
        <v>1</v>
      </c>
    </row>
    <row r="127" spans="1:36" ht="25.5" x14ac:dyDescent="0.2">
      <c r="A127" s="29">
        <v>116</v>
      </c>
      <c r="B127" s="50" t="s">
        <v>197</v>
      </c>
      <c r="C127" s="29" t="s">
        <v>196</v>
      </c>
      <c r="D127" s="29"/>
      <c r="E127" s="29" t="s">
        <v>34</v>
      </c>
      <c r="F127" s="29" t="s">
        <v>220</v>
      </c>
      <c r="G127" s="29" t="s">
        <v>39</v>
      </c>
      <c r="H127" s="29">
        <v>3.99</v>
      </c>
      <c r="I127" s="53" t="s">
        <v>63</v>
      </c>
      <c r="J127" s="29" t="s">
        <v>108</v>
      </c>
      <c r="K127" s="29" t="s">
        <v>31</v>
      </c>
      <c r="L127" s="29" t="s">
        <v>68</v>
      </c>
      <c r="M127" s="157" t="s">
        <v>89</v>
      </c>
      <c r="N127" s="29" t="s">
        <v>247</v>
      </c>
      <c r="O127" s="29" t="s">
        <v>112</v>
      </c>
      <c r="P127" s="29"/>
      <c r="Q127" s="29"/>
      <c r="R127" s="29" t="s">
        <v>40</v>
      </c>
      <c r="S127" s="29"/>
      <c r="T127" s="9"/>
      <c r="U127" s="9"/>
      <c r="V127" s="9"/>
      <c r="W127" s="9"/>
      <c r="X127" s="9"/>
      <c r="Y127" s="9"/>
      <c r="Z127" s="9"/>
      <c r="AI127" s="9">
        <v>1</v>
      </c>
    </row>
    <row r="128" spans="1:36" ht="38.25" x14ac:dyDescent="0.2">
      <c r="A128" s="29">
        <v>117</v>
      </c>
      <c r="B128" s="369" t="s">
        <v>855</v>
      </c>
      <c r="C128" s="370" t="s">
        <v>856</v>
      </c>
      <c r="D128" s="357"/>
      <c r="E128" s="29" t="s">
        <v>28</v>
      </c>
      <c r="F128" s="29" t="s">
        <v>857</v>
      </c>
      <c r="G128" s="29" t="s">
        <v>54</v>
      </c>
      <c r="H128" s="357">
        <v>3.66</v>
      </c>
      <c r="I128" s="387">
        <v>1003</v>
      </c>
      <c r="J128" s="29" t="s">
        <v>108</v>
      </c>
      <c r="K128" s="29" t="s">
        <v>31</v>
      </c>
      <c r="L128" s="357" t="s">
        <v>68</v>
      </c>
      <c r="M128" s="426" t="s">
        <v>903</v>
      </c>
      <c r="N128" s="356" t="s">
        <v>811</v>
      </c>
      <c r="O128" s="29" t="s">
        <v>251</v>
      </c>
      <c r="P128" s="357"/>
      <c r="Q128" s="357"/>
      <c r="R128" s="29" t="s">
        <v>40</v>
      </c>
      <c r="S128" s="29"/>
      <c r="T128" s="9"/>
      <c r="U128" s="9"/>
      <c r="V128" s="9"/>
      <c r="W128" s="9"/>
      <c r="X128" s="9"/>
      <c r="Y128" s="9"/>
      <c r="Z128" s="9"/>
    </row>
    <row r="129" spans="1:36" s="93" customFormat="1" ht="25.5" x14ac:dyDescent="0.2">
      <c r="A129" s="29">
        <v>118</v>
      </c>
      <c r="B129" s="50" t="s">
        <v>303</v>
      </c>
      <c r="C129" s="51">
        <v>26623</v>
      </c>
      <c r="D129" s="51"/>
      <c r="E129" s="29" t="s">
        <v>28</v>
      </c>
      <c r="F129" s="29" t="s">
        <v>140</v>
      </c>
      <c r="G129" s="29" t="s">
        <v>304</v>
      </c>
      <c r="H129" s="29">
        <v>4.9800000000000004</v>
      </c>
      <c r="I129" s="53" t="s">
        <v>63</v>
      </c>
      <c r="J129" s="29" t="s">
        <v>108</v>
      </c>
      <c r="K129" s="29" t="s">
        <v>31</v>
      </c>
      <c r="L129" s="29" t="s">
        <v>68</v>
      </c>
      <c r="M129" s="157" t="s">
        <v>38</v>
      </c>
      <c r="N129" s="29" t="s">
        <v>248</v>
      </c>
      <c r="O129" s="29" t="s">
        <v>112</v>
      </c>
      <c r="P129" s="29"/>
      <c r="Q129" s="29"/>
      <c r="R129" s="29" t="s">
        <v>40</v>
      </c>
      <c r="S129" s="29"/>
      <c r="T129" s="101"/>
      <c r="AI129" s="93">
        <v>1</v>
      </c>
    </row>
    <row r="130" spans="1:36" ht="51" x14ac:dyDescent="0.2">
      <c r="A130" s="29">
        <v>119</v>
      </c>
      <c r="B130" s="50" t="s">
        <v>308</v>
      </c>
      <c r="C130" s="60"/>
      <c r="D130" s="51">
        <v>27212</v>
      </c>
      <c r="E130" s="29" t="s">
        <v>34</v>
      </c>
      <c r="F130" s="29" t="s">
        <v>140</v>
      </c>
      <c r="G130" s="29" t="s">
        <v>124</v>
      </c>
      <c r="H130" s="29">
        <v>4.9800000000000004</v>
      </c>
      <c r="I130" s="53" t="s">
        <v>63</v>
      </c>
      <c r="J130" s="29" t="s">
        <v>108</v>
      </c>
      <c r="K130" s="29" t="s">
        <v>31</v>
      </c>
      <c r="L130" s="29" t="s">
        <v>173</v>
      </c>
      <c r="M130" s="157" t="s">
        <v>38</v>
      </c>
      <c r="N130" s="29" t="s">
        <v>248</v>
      </c>
      <c r="O130" s="29" t="s">
        <v>112</v>
      </c>
      <c r="P130" s="29"/>
      <c r="Q130" s="29"/>
      <c r="R130" s="29" t="s">
        <v>40</v>
      </c>
      <c r="S130" s="29"/>
      <c r="T130" s="9"/>
      <c r="U130" s="9"/>
      <c r="V130" s="9"/>
      <c r="W130" s="9"/>
      <c r="X130" s="9"/>
      <c r="Y130" s="9"/>
      <c r="Z130" s="9"/>
      <c r="AI130" s="9">
        <v>1</v>
      </c>
    </row>
    <row r="131" spans="1:36" ht="38.25" x14ac:dyDescent="0.2">
      <c r="A131" s="29">
        <v>120</v>
      </c>
      <c r="B131" s="360" t="s">
        <v>842</v>
      </c>
      <c r="C131" s="388"/>
      <c r="D131" s="388">
        <v>29632</v>
      </c>
      <c r="E131" s="29" t="s">
        <v>820</v>
      </c>
      <c r="F131" s="29" t="s">
        <v>140</v>
      </c>
      <c r="G131" s="29" t="s">
        <v>843</v>
      </c>
      <c r="H131" s="29">
        <v>3.99</v>
      </c>
      <c r="I131" s="53" t="s">
        <v>63</v>
      </c>
      <c r="J131" s="29" t="s">
        <v>844</v>
      </c>
      <c r="K131" s="29" t="s">
        <v>86</v>
      </c>
      <c r="L131" s="29" t="s">
        <v>68</v>
      </c>
      <c r="M131" s="423" t="s">
        <v>789</v>
      </c>
      <c r="N131" s="356" t="s">
        <v>811</v>
      </c>
      <c r="O131" s="29" t="s">
        <v>251</v>
      </c>
      <c r="P131" s="389"/>
      <c r="Q131" s="29"/>
      <c r="R131" s="29" t="s">
        <v>40</v>
      </c>
      <c r="S131" s="29"/>
      <c r="T131" s="9"/>
      <c r="U131" s="9"/>
      <c r="V131" s="9"/>
      <c r="W131" s="9"/>
      <c r="X131" s="9"/>
      <c r="Y131" s="9"/>
      <c r="Z131" s="9"/>
      <c r="AJ131" s="9">
        <v>1</v>
      </c>
    </row>
    <row r="132" spans="1:36" ht="78" customHeight="1" x14ac:dyDescent="0.2">
      <c r="A132" s="29">
        <v>121</v>
      </c>
      <c r="B132" s="50" t="s">
        <v>305</v>
      </c>
      <c r="C132" s="51">
        <v>28048</v>
      </c>
      <c r="D132" s="51"/>
      <c r="E132" s="29" t="s">
        <v>658</v>
      </c>
      <c r="F132" s="29" t="s">
        <v>306</v>
      </c>
      <c r="G132" s="29" t="s">
        <v>307</v>
      </c>
      <c r="H132" s="29">
        <v>3.33</v>
      </c>
      <c r="I132" s="53" t="s">
        <v>63</v>
      </c>
      <c r="J132" s="29" t="s">
        <v>108</v>
      </c>
      <c r="K132" s="29" t="s">
        <v>31</v>
      </c>
      <c r="L132" s="29" t="s">
        <v>68</v>
      </c>
      <c r="M132" s="157" t="s">
        <v>38</v>
      </c>
      <c r="N132" s="29" t="s">
        <v>248</v>
      </c>
      <c r="O132" s="29" t="s">
        <v>112</v>
      </c>
      <c r="P132" s="29"/>
      <c r="Q132" s="29"/>
      <c r="R132" s="29" t="s">
        <v>40</v>
      </c>
      <c r="S132" s="110" t="s">
        <v>659</v>
      </c>
      <c r="T132" s="9" t="s">
        <v>309</v>
      </c>
      <c r="U132" s="9"/>
      <c r="V132" s="9"/>
      <c r="W132" s="9"/>
      <c r="X132" s="9"/>
      <c r="Y132" s="9"/>
      <c r="Z132" s="9"/>
      <c r="AI132" s="9">
        <v>1</v>
      </c>
    </row>
    <row r="133" spans="1:36" ht="38.25" x14ac:dyDescent="0.2">
      <c r="A133" s="29">
        <v>122</v>
      </c>
      <c r="B133" s="50" t="s">
        <v>314</v>
      </c>
      <c r="C133" s="53" t="s">
        <v>315</v>
      </c>
      <c r="D133" s="29"/>
      <c r="E133" s="29" t="s">
        <v>230</v>
      </c>
      <c r="F133" s="29" t="s">
        <v>217</v>
      </c>
      <c r="G133" s="29" t="s">
        <v>35</v>
      </c>
      <c r="H133" s="96">
        <v>3.99</v>
      </c>
      <c r="I133" s="58" t="s">
        <v>63</v>
      </c>
      <c r="J133" s="29" t="s">
        <v>108</v>
      </c>
      <c r="K133" s="29" t="s">
        <v>31</v>
      </c>
      <c r="L133" s="29" t="s">
        <v>68</v>
      </c>
      <c r="M133" s="157" t="s">
        <v>905</v>
      </c>
      <c r="N133" s="29" t="s">
        <v>248</v>
      </c>
      <c r="O133" s="29" t="s">
        <v>112</v>
      </c>
      <c r="P133" s="29"/>
      <c r="Q133" s="29"/>
      <c r="R133" s="29" t="s">
        <v>40</v>
      </c>
      <c r="S133" s="29"/>
      <c r="T133" s="9"/>
      <c r="U133" s="9"/>
      <c r="V133" s="9"/>
      <c r="W133" s="9"/>
      <c r="X133" s="9"/>
      <c r="Y133" s="9"/>
      <c r="Z133" s="9"/>
      <c r="AI133" s="9">
        <v>1</v>
      </c>
    </row>
    <row r="134" spans="1:36" ht="25.5" x14ac:dyDescent="0.2">
      <c r="A134" s="29">
        <v>123</v>
      </c>
      <c r="B134" s="50" t="s">
        <v>319</v>
      </c>
      <c r="C134" s="53" t="s">
        <v>320</v>
      </c>
      <c r="D134" s="29"/>
      <c r="E134" s="29" t="s">
        <v>34</v>
      </c>
      <c r="F134" s="29" t="s">
        <v>217</v>
      </c>
      <c r="G134" s="29" t="s">
        <v>124</v>
      </c>
      <c r="H134" s="29">
        <v>3.66</v>
      </c>
      <c r="I134" s="53" t="s">
        <v>63</v>
      </c>
      <c r="J134" s="29" t="s">
        <v>108</v>
      </c>
      <c r="K134" s="29" t="s">
        <v>32</v>
      </c>
      <c r="L134" s="29" t="s">
        <v>68</v>
      </c>
      <c r="M134" s="157" t="s">
        <v>38</v>
      </c>
      <c r="N134" s="29" t="s">
        <v>247</v>
      </c>
      <c r="O134" s="29" t="s">
        <v>112</v>
      </c>
      <c r="P134" s="29"/>
      <c r="Q134" s="29"/>
      <c r="R134" s="29" t="s">
        <v>40</v>
      </c>
      <c r="S134" s="29"/>
      <c r="AI134" s="9">
        <v>1</v>
      </c>
    </row>
    <row r="135" spans="1:36" ht="38.25" x14ac:dyDescent="0.2">
      <c r="A135" s="29">
        <v>124</v>
      </c>
      <c r="B135" s="360" t="s">
        <v>849</v>
      </c>
      <c r="C135" s="29"/>
      <c r="D135" s="51">
        <v>29926</v>
      </c>
      <c r="E135" s="29" t="s">
        <v>850</v>
      </c>
      <c r="F135" s="29" t="s">
        <v>217</v>
      </c>
      <c r="G135" s="29" t="s">
        <v>45</v>
      </c>
      <c r="H135" s="29">
        <v>3.33</v>
      </c>
      <c r="I135" s="387">
        <v>1003</v>
      </c>
      <c r="J135" s="29" t="s">
        <v>108</v>
      </c>
      <c r="K135" s="29" t="s">
        <v>32</v>
      </c>
      <c r="L135" s="357" t="s">
        <v>68</v>
      </c>
      <c r="M135" s="426" t="s">
        <v>903</v>
      </c>
      <c r="N135" s="29" t="s">
        <v>822</v>
      </c>
      <c r="O135" s="29" t="s">
        <v>251</v>
      </c>
      <c r="P135" s="29"/>
      <c r="Q135" s="29"/>
      <c r="R135" s="29" t="s">
        <v>40</v>
      </c>
      <c r="S135" s="29"/>
      <c r="AJ135" s="9">
        <v>1</v>
      </c>
    </row>
    <row r="136" spans="1:36" s="97" customFormat="1" ht="25.5" x14ac:dyDescent="0.25">
      <c r="A136" s="29">
        <v>125</v>
      </c>
      <c r="B136" s="50" t="s">
        <v>322</v>
      </c>
      <c r="C136" s="53" t="s">
        <v>323</v>
      </c>
      <c r="D136" s="29"/>
      <c r="E136" s="29" t="s">
        <v>28</v>
      </c>
      <c r="F136" s="29" t="s">
        <v>149</v>
      </c>
      <c r="G136" s="45" t="s">
        <v>71</v>
      </c>
      <c r="H136" s="29" t="s">
        <v>49</v>
      </c>
      <c r="I136" s="53" t="s">
        <v>63</v>
      </c>
      <c r="J136" s="29" t="s">
        <v>108</v>
      </c>
      <c r="K136" s="29" t="s">
        <v>32</v>
      </c>
      <c r="L136" s="29" t="s">
        <v>68</v>
      </c>
      <c r="M136" s="157" t="s">
        <v>38</v>
      </c>
      <c r="N136" s="29" t="s">
        <v>248</v>
      </c>
      <c r="O136" s="29" t="s">
        <v>112</v>
      </c>
      <c r="P136" s="29"/>
      <c r="Q136" s="29"/>
      <c r="R136" s="29" t="s">
        <v>40</v>
      </c>
      <c r="S136" s="45"/>
      <c r="AI136" s="97">
        <v>1</v>
      </c>
    </row>
    <row r="137" spans="1:36" s="14" customFormat="1" ht="25.5" x14ac:dyDescent="0.2">
      <c r="A137" s="29">
        <v>126</v>
      </c>
      <c r="B137" s="50" t="s">
        <v>150</v>
      </c>
      <c r="C137" s="29"/>
      <c r="D137" s="53" t="s">
        <v>151</v>
      </c>
      <c r="E137" s="29" t="s">
        <v>34</v>
      </c>
      <c r="F137" s="29" t="s">
        <v>149</v>
      </c>
      <c r="G137" s="29" t="s">
        <v>82</v>
      </c>
      <c r="H137" s="29" t="s">
        <v>30</v>
      </c>
      <c r="I137" s="53" t="s">
        <v>63</v>
      </c>
      <c r="J137" s="29" t="s">
        <v>108</v>
      </c>
      <c r="K137" s="29" t="s">
        <v>86</v>
      </c>
      <c r="L137" s="29" t="s">
        <v>68</v>
      </c>
      <c r="M137" s="157" t="s">
        <v>38</v>
      </c>
      <c r="N137" s="29" t="s">
        <v>600</v>
      </c>
      <c r="O137" s="29" t="s">
        <v>112</v>
      </c>
      <c r="P137" s="29"/>
      <c r="Q137" s="29"/>
      <c r="R137" s="29" t="s">
        <v>40</v>
      </c>
      <c r="S137" s="29"/>
      <c r="AI137" s="14">
        <v>1</v>
      </c>
    </row>
    <row r="138" spans="1:36" s="14" customFormat="1" ht="25.5" x14ac:dyDescent="0.2">
      <c r="A138" s="29">
        <v>127</v>
      </c>
      <c r="B138" s="50" t="s">
        <v>332</v>
      </c>
      <c r="C138" s="53"/>
      <c r="D138" s="53" t="s">
        <v>333</v>
      </c>
      <c r="E138" s="29" t="s">
        <v>34</v>
      </c>
      <c r="F138" s="29" t="s">
        <v>149</v>
      </c>
      <c r="G138" s="45" t="s">
        <v>71</v>
      </c>
      <c r="H138" s="29" t="s">
        <v>49</v>
      </c>
      <c r="I138" s="53" t="s">
        <v>63</v>
      </c>
      <c r="J138" s="29" t="s">
        <v>58</v>
      </c>
      <c r="K138" s="29" t="s">
        <v>32</v>
      </c>
      <c r="L138" s="29" t="s">
        <v>68</v>
      </c>
      <c r="M138" s="157" t="s">
        <v>38</v>
      </c>
      <c r="N138" s="29" t="s">
        <v>248</v>
      </c>
      <c r="O138" s="29" t="s">
        <v>112</v>
      </c>
      <c r="P138" s="29"/>
      <c r="Q138" s="29"/>
      <c r="R138" s="29" t="s">
        <v>40</v>
      </c>
      <c r="S138" s="45"/>
      <c r="AI138" s="14">
        <v>1</v>
      </c>
    </row>
    <row r="139" spans="1:36" ht="38.25" x14ac:dyDescent="0.2">
      <c r="A139" s="29">
        <v>128</v>
      </c>
      <c r="B139" s="360" t="s">
        <v>829</v>
      </c>
      <c r="C139" s="29" t="s">
        <v>830</v>
      </c>
      <c r="D139" s="29"/>
      <c r="E139" s="29" t="s">
        <v>831</v>
      </c>
      <c r="F139" s="29" t="s">
        <v>832</v>
      </c>
      <c r="G139" s="29" t="s">
        <v>71</v>
      </c>
      <c r="H139" s="29">
        <v>3.66</v>
      </c>
      <c r="I139" s="29" t="s">
        <v>137</v>
      </c>
      <c r="J139" s="29" t="s">
        <v>80</v>
      </c>
      <c r="K139" s="29" t="s">
        <v>32</v>
      </c>
      <c r="L139" s="357" t="s">
        <v>68</v>
      </c>
      <c r="M139" s="157" t="s">
        <v>38</v>
      </c>
      <c r="N139" s="356" t="s">
        <v>811</v>
      </c>
      <c r="O139" s="29" t="s">
        <v>251</v>
      </c>
      <c r="P139" s="29"/>
      <c r="Q139" s="29"/>
      <c r="R139" s="29" t="s">
        <v>40</v>
      </c>
      <c r="S139" s="29"/>
      <c r="T139" s="9"/>
      <c r="U139" s="9"/>
      <c r="V139" s="9"/>
      <c r="W139" s="9"/>
      <c r="X139" s="9"/>
      <c r="Y139" s="9"/>
      <c r="Z139" s="9"/>
      <c r="AJ139" s="9">
        <v>1</v>
      </c>
    </row>
    <row r="140" spans="1:36" ht="25.5" x14ac:dyDescent="0.2">
      <c r="A140" s="29">
        <v>129</v>
      </c>
      <c r="B140" s="369" t="s">
        <v>833</v>
      </c>
      <c r="C140" s="357" t="s">
        <v>834</v>
      </c>
      <c r="D140" s="357"/>
      <c r="E140" s="356" t="s">
        <v>230</v>
      </c>
      <c r="F140" s="356" t="s">
        <v>222</v>
      </c>
      <c r="G140" s="357" t="s">
        <v>35</v>
      </c>
      <c r="H140" s="357">
        <v>4.32</v>
      </c>
      <c r="I140" s="357" t="s">
        <v>137</v>
      </c>
      <c r="J140" s="357" t="s">
        <v>80</v>
      </c>
      <c r="K140" s="357" t="s">
        <v>31</v>
      </c>
      <c r="L140" s="357" t="s">
        <v>68</v>
      </c>
      <c r="M140" s="157" t="s">
        <v>38</v>
      </c>
      <c r="N140" s="356" t="s">
        <v>811</v>
      </c>
      <c r="O140" s="29" t="s">
        <v>251</v>
      </c>
      <c r="P140" s="29"/>
      <c r="Q140" s="29"/>
      <c r="R140" s="29" t="s">
        <v>40</v>
      </c>
      <c r="S140" s="29"/>
      <c r="T140" s="9"/>
      <c r="U140" s="9"/>
      <c r="V140" s="9"/>
      <c r="W140" s="9"/>
      <c r="X140" s="9"/>
      <c r="Y140" s="9"/>
      <c r="Z140" s="9"/>
      <c r="AJ140" s="9">
        <v>1</v>
      </c>
    </row>
    <row r="141" spans="1:36" ht="25.5" x14ac:dyDescent="0.2">
      <c r="A141" s="29">
        <v>130</v>
      </c>
      <c r="B141" s="369" t="s">
        <v>835</v>
      </c>
      <c r="C141" s="383"/>
      <c r="D141" s="383">
        <v>28530</v>
      </c>
      <c r="E141" s="356" t="s">
        <v>34</v>
      </c>
      <c r="F141" s="356" t="s">
        <v>222</v>
      </c>
      <c r="G141" s="357" t="s">
        <v>35</v>
      </c>
      <c r="H141" s="357">
        <v>3.99</v>
      </c>
      <c r="I141" s="357" t="s">
        <v>137</v>
      </c>
      <c r="J141" s="29" t="s">
        <v>80</v>
      </c>
      <c r="K141" s="29" t="s">
        <v>32</v>
      </c>
      <c r="L141" s="357" t="s">
        <v>68</v>
      </c>
      <c r="M141" s="157" t="s">
        <v>38</v>
      </c>
      <c r="N141" s="356" t="s">
        <v>811</v>
      </c>
      <c r="O141" s="29" t="s">
        <v>251</v>
      </c>
      <c r="P141" s="29"/>
      <c r="Q141" s="29"/>
      <c r="R141" s="29" t="s">
        <v>40</v>
      </c>
      <c r="S141" s="369"/>
      <c r="T141" s="9"/>
      <c r="U141" s="9"/>
      <c r="V141" s="9"/>
      <c r="W141" s="9"/>
      <c r="X141" s="9"/>
      <c r="Y141" s="9"/>
      <c r="Z141" s="9"/>
      <c r="AJ141" s="9">
        <v>1</v>
      </c>
    </row>
    <row r="142" spans="1:36" ht="89.25" x14ac:dyDescent="0.2">
      <c r="A142" s="29">
        <v>131</v>
      </c>
      <c r="B142" s="369" t="s">
        <v>836</v>
      </c>
      <c r="C142" s="383">
        <v>30234</v>
      </c>
      <c r="D142" s="369"/>
      <c r="E142" s="356" t="s">
        <v>245</v>
      </c>
      <c r="F142" s="356" t="s">
        <v>222</v>
      </c>
      <c r="G142" s="357" t="s">
        <v>54</v>
      </c>
      <c r="H142" s="357">
        <v>3.66</v>
      </c>
      <c r="I142" s="29" t="s">
        <v>137</v>
      </c>
      <c r="J142" s="29" t="s">
        <v>80</v>
      </c>
      <c r="K142" s="29" t="s">
        <v>32</v>
      </c>
      <c r="L142" s="357" t="s">
        <v>68</v>
      </c>
      <c r="M142" s="157" t="s">
        <v>38</v>
      </c>
      <c r="N142" s="356" t="s">
        <v>811</v>
      </c>
      <c r="O142" s="29" t="s">
        <v>251</v>
      </c>
      <c r="P142" s="29"/>
      <c r="Q142" s="29"/>
      <c r="R142" s="29" t="s">
        <v>40</v>
      </c>
      <c r="S142" s="356" t="s">
        <v>837</v>
      </c>
      <c r="T142" s="9"/>
      <c r="U142" s="9"/>
      <c r="V142" s="9"/>
      <c r="W142" s="9"/>
      <c r="X142" s="9"/>
      <c r="Y142" s="9"/>
      <c r="Z142" s="9"/>
      <c r="AJ142" s="9">
        <v>1</v>
      </c>
    </row>
    <row r="143" spans="1:36" ht="60" x14ac:dyDescent="0.2">
      <c r="A143" s="29">
        <v>132</v>
      </c>
      <c r="B143" s="50" t="s">
        <v>344</v>
      </c>
      <c r="C143" s="51">
        <v>29350</v>
      </c>
      <c r="D143" s="29"/>
      <c r="E143" s="29" t="s">
        <v>610</v>
      </c>
      <c r="F143" s="29" t="s">
        <v>628</v>
      </c>
      <c r="G143" s="29" t="s">
        <v>44</v>
      </c>
      <c r="H143" s="29">
        <v>3.99</v>
      </c>
      <c r="I143" s="29" t="s">
        <v>137</v>
      </c>
      <c r="J143" s="29" t="s">
        <v>108</v>
      </c>
      <c r="K143" s="29" t="s">
        <v>32</v>
      </c>
      <c r="L143" s="29" t="s">
        <v>68</v>
      </c>
      <c r="M143" s="157" t="s">
        <v>38</v>
      </c>
      <c r="N143" s="29" t="s">
        <v>248</v>
      </c>
      <c r="O143" s="29" t="s">
        <v>112</v>
      </c>
      <c r="P143" s="29"/>
      <c r="Q143" s="29"/>
      <c r="R143" s="29" t="s">
        <v>40</v>
      </c>
      <c r="S143" s="110" t="s">
        <v>613</v>
      </c>
      <c r="T143" s="9"/>
      <c r="U143" s="9"/>
      <c r="V143" s="9"/>
      <c r="W143" s="9"/>
      <c r="X143" s="9"/>
      <c r="Y143" s="9"/>
      <c r="Z143" s="9"/>
      <c r="AI143" s="9">
        <v>1</v>
      </c>
    </row>
    <row r="144" spans="1:36" ht="60" x14ac:dyDescent="0.2">
      <c r="A144" s="29">
        <v>133</v>
      </c>
      <c r="B144" s="50" t="s">
        <v>345</v>
      </c>
      <c r="C144" s="51">
        <v>29223</v>
      </c>
      <c r="D144" s="29"/>
      <c r="E144" s="29" t="s">
        <v>245</v>
      </c>
      <c r="F144" s="29" t="s">
        <v>629</v>
      </c>
      <c r="G144" s="29" t="s">
        <v>45</v>
      </c>
      <c r="H144" s="29">
        <v>3.99</v>
      </c>
      <c r="I144" s="29" t="s">
        <v>137</v>
      </c>
      <c r="J144" s="29" t="s">
        <v>108</v>
      </c>
      <c r="K144" s="29" t="s">
        <v>32</v>
      </c>
      <c r="L144" s="29" t="s">
        <v>68</v>
      </c>
      <c r="M144" s="157" t="s">
        <v>38</v>
      </c>
      <c r="N144" s="29" t="s">
        <v>248</v>
      </c>
      <c r="O144" s="29" t="s">
        <v>112</v>
      </c>
      <c r="P144" s="29"/>
      <c r="Q144" s="29"/>
      <c r="R144" s="29" t="s">
        <v>40</v>
      </c>
      <c r="S144" s="110" t="s">
        <v>613</v>
      </c>
      <c r="T144" s="9"/>
      <c r="U144" s="9"/>
      <c r="V144" s="9"/>
      <c r="W144" s="9"/>
      <c r="X144" s="9"/>
      <c r="Y144" s="9"/>
      <c r="Z144" s="9"/>
      <c r="AI144" s="9">
        <v>1</v>
      </c>
    </row>
    <row r="145" spans="1:36" ht="25.5" x14ac:dyDescent="0.2">
      <c r="A145" s="29">
        <v>134</v>
      </c>
      <c r="B145" s="50" t="s">
        <v>184</v>
      </c>
      <c r="C145" s="53" t="s">
        <v>185</v>
      </c>
      <c r="D145" s="29"/>
      <c r="E145" s="29" t="s">
        <v>245</v>
      </c>
      <c r="F145" s="29" t="s">
        <v>189</v>
      </c>
      <c r="G145" s="53" t="s">
        <v>102</v>
      </c>
      <c r="H145" s="29" t="s">
        <v>346</v>
      </c>
      <c r="I145" s="53" t="s">
        <v>63</v>
      </c>
      <c r="J145" s="29" t="s">
        <v>108</v>
      </c>
      <c r="K145" s="29" t="s">
        <v>134</v>
      </c>
      <c r="L145" s="29" t="s">
        <v>68</v>
      </c>
      <c r="M145" s="157" t="s">
        <v>38</v>
      </c>
      <c r="N145" s="29" t="s">
        <v>248</v>
      </c>
      <c r="O145" s="29" t="s">
        <v>112</v>
      </c>
      <c r="P145" s="29"/>
      <c r="Q145" s="29"/>
      <c r="R145" s="29" t="s">
        <v>40</v>
      </c>
      <c r="S145" s="29"/>
      <c r="T145" s="9"/>
      <c r="U145" s="9"/>
      <c r="V145" s="9"/>
      <c r="W145" s="9"/>
      <c r="X145" s="9"/>
      <c r="Y145" s="9"/>
      <c r="Z145" s="9"/>
      <c r="AI145" s="9">
        <v>1</v>
      </c>
    </row>
    <row r="146" spans="1:36" ht="25.5" x14ac:dyDescent="0.2">
      <c r="A146" s="29">
        <v>135</v>
      </c>
      <c r="B146" s="50" t="s">
        <v>187</v>
      </c>
      <c r="C146" s="53" t="s">
        <v>188</v>
      </c>
      <c r="D146" s="29"/>
      <c r="E146" s="29" t="s">
        <v>230</v>
      </c>
      <c r="F146" s="29" t="s">
        <v>189</v>
      </c>
      <c r="G146" s="62" t="s">
        <v>57</v>
      </c>
      <c r="H146" s="29">
        <v>4.32</v>
      </c>
      <c r="I146" s="53" t="s">
        <v>63</v>
      </c>
      <c r="J146" s="29" t="s">
        <v>108</v>
      </c>
      <c r="K146" s="29" t="s">
        <v>31</v>
      </c>
      <c r="L146" s="29" t="s">
        <v>68</v>
      </c>
      <c r="M146" s="157" t="s">
        <v>38</v>
      </c>
      <c r="N146" s="29" t="s">
        <v>248</v>
      </c>
      <c r="O146" s="29" t="s">
        <v>112</v>
      </c>
      <c r="P146" s="29"/>
      <c r="Q146" s="29"/>
      <c r="R146" s="29" t="s">
        <v>40</v>
      </c>
      <c r="S146" s="29"/>
      <c r="T146" s="9"/>
      <c r="U146" s="9"/>
      <c r="V146" s="9"/>
      <c r="W146" s="9"/>
      <c r="X146" s="9"/>
      <c r="Y146" s="9"/>
      <c r="Z146" s="9"/>
      <c r="AI146" s="9">
        <v>1</v>
      </c>
    </row>
    <row r="147" spans="1:36" ht="25.5" x14ac:dyDescent="0.2">
      <c r="A147" s="29">
        <v>136</v>
      </c>
      <c r="B147" s="50" t="s">
        <v>347</v>
      </c>
      <c r="C147" s="53" t="s">
        <v>348</v>
      </c>
      <c r="D147" s="29"/>
      <c r="E147" s="29" t="s">
        <v>34</v>
      </c>
      <c r="F147" s="29" t="s">
        <v>186</v>
      </c>
      <c r="G147" s="53" t="s">
        <v>57</v>
      </c>
      <c r="H147" s="29">
        <v>3.99</v>
      </c>
      <c r="I147" s="53" t="s">
        <v>63</v>
      </c>
      <c r="J147" s="29" t="s">
        <v>58</v>
      </c>
      <c r="K147" s="29" t="s">
        <v>31</v>
      </c>
      <c r="L147" s="29" t="s">
        <v>68</v>
      </c>
      <c r="M147" s="157" t="s">
        <v>38</v>
      </c>
      <c r="N147" s="29" t="s">
        <v>247</v>
      </c>
      <c r="O147" s="29" t="s">
        <v>112</v>
      </c>
      <c r="P147" s="29"/>
      <c r="Q147" s="29"/>
      <c r="R147" s="29" t="s">
        <v>40</v>
      </c>
      <c r="S147" s="29"/>
      <c r="T147" s="9"/>
      <c r="U147" s="9"/>
      <c r="V147" s="9"/>
      <c r="W147" s="9"/>
      <c r="X147" s="9"/>
      <c r="Y147" s="9"/>
      <c r="Z147" s="9"/>
      <c r="AI147" s="9">
        <v>1</v>
      </c>
    </row>
    <row r="148" spans="1:36" ht="25.5" x14ac:dyDescent="0.2">
      <c r="A148" s="29">
        <v>137</v>
      </c>
      <c r="B148" s="50" t="s">
        <v>190</v>
      </c>
      <c r="C148" s="53" t="s">
        <v>191</v>
      </c>
      <c r="D148" s="29"/>
      <c r="E148" s="29" t="s">
        <v>28</v>
      </c>
      <c r="F148" s="29" t="s">
        <v>186</v>
      </c>
      <c r="G148" s="53" t="s">
        <v>349</v>
      </c>
      <c r="H148" s="29">
        <v>4.32</v>
      </c>
      <c r="I148" s="53" t="s">
        <v>63</v>
      </c>
      <c r="J148" s="29" t="s">
        <v>108</v>
      </c>
      <c r="K148" s="29" t="s">
        <v>31</v>
      </c>
      <c r="L148" s="29" t="s">
        <v>68</v>
      </c>
      <c r="M148" s="157" t="s">
        <v>38</v>
      </c>
      <c r="N148" s="29" t="s">
        <v>248</v>
      </c>
      <c r="O148" s="29" t="s">
        <v>112</v>
      </c>
      <c r="P148" s="29"/>
      <c r="Q148" s="29"/>
      <c r="R148" s="29" t="s">
        <v>40</v>
      </c>
      <c r="S148" s="29"/>
      <c r="T148" s="9"/>
      <c r="U148" s="9"/>
      <c r="V148" s="9"/>
      <c r="W148" s="9"/>
      <c r="X148" s="9"/>
      <c r="Y148" s="9"/>
      <c r="Z148" s="9"/>
      <c r="AI148" s="9">
        <v>1</v>
      </c>
    </row>
    <row r="149" spans="1:36" ht="25.5" x14ac:dyDescent="0.2">
      <c r="A149" s="29">
        <v>138</v>
      </c>
      <c r="B149" s="50" t="s">
        <v>350</v>
      </c>
      <c r="C149" s="53" t="s">
        <v>351</v>
      </c>
      <c r="D149" s="29"/>
      <c r="E149" s="29" t="s">
        <v>34</v>
      </c>
      <c r="F149" s="29" t="s">
        <v>186</v>
      </c>
      <c r="G149" s="62" t="s">
        <v>57</v>
      </c>
      <c r="H149" s="29">
        <v>4.32</v>
      </c>
      <c r="I149" s="53" t="s">
        <v>63</v>
      </c>
      <c r="J149" s="29" t="s">
        <v>108</v>
      </c>
      <c r="K149" s="29" t="s">
        <v>31</v>
      </c>
      <c r="L149" s="29" t="s">
        <v>68</v>
      </c>
      <c r="M149" s="157" t="s">
        <v>38</v>
      </c>
      <c r="N149" s="29" t="s">
        <v>247</v>
      </c>
      <c r="O149" s="29" t="s">
        <v>112</v>
      </c>
      <c r="P149" s="29"/>
      <c r="Q149" s="29"/>
      <c r="R149" s="29" t="s">
        <v>40</v>
      </c>
      <c r="S149" s="29"/>
      <c r="T149" s="9"/>
      <c r="U149" s="9"/>
      <c r="V149" s="9"/>
      <c r="W149" s="9"/>
      <c r="X149" s="9"/>
      <c r="Y149" s="9"/>
      <c r="Z149" s="9"/>
      <c r="AI149" s="9">
        <v>1</v>
      </c>
    </row>
    <row r="150" spans="1:36" ht="25.5" x14ac:dyDescent="0.2">
      <c r="A150" s="29">
        <v>139</v>
      </c>
      <c r="B150" s="50" t="s">
        <v>353</v>
      </c>
      <c r="C150" s="53" t="s">
        <v>354</v>
      </c>
      <c r="D150" s="29"/>
      <c r="E150" s="29" t="s">
        <v>28</v>
      </c>
      <c r="F150" s="29" t="s">
        <v>186</v>
      </c>
      <c r="G150" s="63" t="s">
        <v>355</v>
      </c>
      <c r="H150" s="29">
        <v>3.99</v>
      </c>
      <c r="I150" s="53" t="s">
        <v>63</v>
      </c>
      <c r="J150" s="29" t="s">
        <v>108</v>
      </c>
      <c r="K150" s="29" t="s">
        <v>31</v>
      </c>
      <c r="L150" s="29" t="s">
        <v>68</v>
      </c>
      <c r="M150" s="157" t="s">
        <v>38</v>
      </c>
      <c r="N150" s="29" t="s">
        <v>248</v>
      </c>
      <c r="O150" s="29" t="s">
        <v>112</v>
      </c>
      <c r="P150" s="29"/>
      <c r="Q150" s="29"/>
      <c r="R150" s="29" t="s">
        <v>40</v>
      </c>
      <c r="S150" s="29"/>
      <c r="T150" s="9"/>
      <c r="U150" s="9"/>
      <c r="V150" s="9"/>
      <c r="W150" s="9"/>
      <c r="X150" s="9"/>
      <c r="Y150" s="9"/>
      <c r="Z150" s="9"/>
      <c r="AJ150" s="9">
        <v>1</v>
      </c>
    </row>
    <row r="151" spans="1:36" ht="25.5" x14ac:dyDescent="0.2">
      <c r="A151" s="29">
        <v>140</v>
      </c>
      <c r="B151" s="50" t="s">
        <v>356</v>
      </c>
      <c r="C151" s="53"/>
      <c r="D151" s="53" t="s">
        <v>357</v>
      </c>
      <c r="E151" s="29" t="s">
        <v>28</v>
      </c>
      <c r="F151" s="29" t="s">
        <v>186</v>
      </c>
      <c r="G151" s="63" t="s">
        <v>96</v>
      </c>
      <c r="H151" s="29">
        <v>3.99</v>
      </c>
      <c r="I151" s="53" t="s">
        <v>63</v>
      </c>
      <c r="J151" s="29" t="s">
        <v>108</v>
      </c>
      <c r="K151" s="29" t="s">
        <v>31</v>
      </c>
      <c r="L151" s="29" t="s">
        <v>68</v>
      </c>
      <c r="M151" s="157" t="s">
        <v>38</v>
      </c>
      <c r="N151" s="29" t="s">
        <v>248</v>
      </c>
      <c r="O151" s="29" t="s">
        <v>112</v>
      </c>
      <c r="P151" s="29"/>
      <c r="Q151" s="29"/>
      <c r="R151" s="29" t="s">
        <v>40</v>
      </c>
      <c r="S151" s="29"/>
      <c r="T151" s="9"/>
      <c r="U151" s="9"/>
      <c r="V151" s="9"/>
      <c r="W151" s="9"/>
      <c r="X151" s="9"/>
      <c r="Y151" s="9"/>
      <c r="Z151" s="9"/>
      <c r="AI151" s="9">
        <v>1</v>
      </c>
    </row>
    <row r="152" spans="1:36" ht="25.5" x14ac:dyDescent="0.2">
      <c r="A152" s="29">
        <v>141</v>
      </c>
      <c r="B152" s="50" t="s">
        <v>358</v>
      </c>
      <c r="C152" s="29"/>
      <c r="D152" s="53" t="s">
        <v>47</v>
      </c>
      <c r="E152" s="29" t="s">
        <v>34</v>
      </c>
      <c r="F152" s="29" t="s">
        <v>186</v>
      </c>
      <c r="G152" s="53" t="s">
        <v>57</v>
      </c>
      <c r="H152" s="29">
        <v>4.32</v>
      </c>
      <c r="I152" s="61" t="s">
        <v>63</v>
      </c>
      <c r="J152" s="29" t="s">
        <v>58</v>
      </c>
      <c r="K152" s="29" t="s">
        <v>32</v>
      </c>
      <c r="L152" s="29" t="s">
        <v>68</v>
      </c>
      <c r="M152" s="157" t="s">
        <v>38</v>
      </c>
      <c r="N152" s="29" t="s">
        <v>248</v>
      </c>
      <c r="O152" s="29" t="s">
        <v>112</v>
      </c>
      <c r="P152" s="29" t="s">
        <v>112</v>
      </c>
      <c r="Q152" s="29"/>
      <c r="R152" s="29" t="s">
        <v>40</v>
      </c>
      <c r="S152" s="29"/>
      <c r="T152" s="9"/>
      <c r="U152" s="9"/>
      <c r="V152" s="9"/>
      <c r="W152" s="9"/>
      <c r="X152" s="9"/>
      <c r="Y152" s="9"/>
      <c r="Z152" s="9"/>
      <c r="AJ152" s="9">
        <v>1</v>
      </c>
    </row>
    <row r="153" spans="1:36" ht="25.5" x14ac:dyDescent="0.2">
      <c r="A153" s="29">
        <v>142</v>
      </c>
      <c r="B153" s="50" t="s">
        <v>192</v>
      </c>
      <c r="C153" s="53" t="s">
        <v>193</v>
      </c>
      <c r="D153" s="29"/>
      <c r="E153" s="29" t="s">
        <v>34</v>
      </c>
      <c r="F153" s="29" t="s">
        <v>186</v>
      </c>
      <c r="G153" s="53" t="s">
        <v>39</v>
      </c>
      <c r="H153" s="29" t="s">
        <v>46</v>
      </c>
      <c r="I153" s="53" t="s">
        <v>63</v>
      </c>
      <c r="J153" s="29" t="s">
        <v>108</v>
      </c>
      <c r="K153" s="29" t="s">
        <v>31</v>
      </c>
      <c r="L153" s="29" t="s">
        <v>68</v>
      </c>
      <c r="M153" s="157" t="s">
        <v>38</v>
      </c>
      <c r="N153" s="29" t="s">
        <v>248</v>
      </c>
      <c r="O153" s="29" t="s">
        <v>112</v>
      </c>
      <c r="P153" s="29"/>
      <c r="Q153" s="29"/>
      <c r="R153" s="29" t="s">
        <v>40</v>
      </c>
      <c r="S153" s="29"/>
      <c r="T153" s="9"/>
      <c r="U153" s="9"/>
      <c r="V153" s="9"/>
      <c r="W153" s="9"/>
      <c r="X153" s="9"/>
      <c r="Y153" s="9"/>
      <c r="Z153" s="9"/>
      <c r="AJ153" s="9">
        <v>1</v>
      </c>
    </row>
    <row r="154" spans="1:36" ht="38.25" x14ac:dyDescent="0.2">
      <c r="A154" s="29">
        <v>143</v>
      </c>
      <c r="B154" s="50" t="s">
        <v>359</v>
      </c>
      <c r="C154" s="53" t="s">
        <v>360</v>
      </c>
      <c r="D154" s="29"/>
      <c r="E154" s="29" t="s">
        <v>34</v>
      </c>
      <c r="F154" s="29" t="s">
        <v>186</v>
      </c>
      <c r="G154" s="63" t="s">
        <v>124</v>
      </c>
      <c r="H154" s="29">
        <v>4.32</v>
      </c>
      <c r="I154" s="53" t="s">
        <v>63</v>
      </c>
      <c r="J154" s="29" t="s">
        <v>108</v>
      </c>
      <c r="K154" s="29" t="s">
        <v>31</v>
      </c>
      <c r="L154" s="29" t="s">
        <v>68</v>
      </c>
      <c r="M154" s="157" t="s">
        <v>612</v>
      </c>
      <c r="N154" s="29" t="s">
        <v>248</v>
      </c>
      <c r="O154" s="29" t="s">
        <v>112</v>
      </c>
      <c r="P154" s="29" t="s">
        <v>112</v>
      </c>
      <c r="Q154" s="29"/>
      <c r="R154" s="29" t="s">
        <v>40</v>
      </c>
      <c r="S154" s="29"/>
      <c r="T154" s="9"/>
      <c r="U154" s="9"/>
      <c r="V154" s="9"/>
      <c r="W154" s="9"/>
      <c r="X154" s="9"/>
      <c r="Y154" s="9"/>
      <c r="Z154" s="9"/>
      <c r="AJ154" s="9">
        <v>1</v>
      </c>
    </row>
    <row r="155" spans="1:36" ht="32.25" customHeight="1" x14ac:dyDescent="0.2">
      <c r="A155" s="29">
        <v>144</v>
      </c>
      <c r="B155" s="50" t="s">
        <v>135</v>
      </c>
      <c r="C155" s="62" t="s">
        <v>136</v>
      </c>
      <c r="D155" s="62"/>
      <c r="E155" s="29" t="s">
        <v>28</v>
      </c>
      <c r="F155" s="29" t="s">
        <v>225</v>
      </c>
      <c r="G155" s="29" t="s">
        <v>35</v>
      </c>
      <c r="H155" s="29">
        <v>4.6500000000000004</v>
      </c>
      <c r="I155" s="62" t="s">
        <v>63</v>
      </c>
      <c r="J155" s="29" t="s">
        <v>58</v>
      </c>
      <c r="K155" s="29" t="s">
        <v>134</v>
      </c>
      <c r="L155" s="29" t="s">
        <v>68</v>
      </c>
      <c r="M155" s="157" t="s">
        <v>38</v>
      </c>
      <c r="N155" s="29" t="s">
        <v>247</v>
      </c>
      <c r="O155" s="29" t="s">
        <v>112</v>
      </c>
      <c r="P155" s="29"/>
      <c r="Q155" s="29"/>
      <c r="R155" s="29" t="s">
        <v>40</v>
      </c>
      <c r="S155" s="29"/>
      <c r="T155" s="16"/>
      <c r="AI155" s="9">
        <v>1</v>
      </c>
    </row>
    <row r="156" spans="1:36" ht="32.25" customHeight="1" x14ac:dyDescent="0.2">
      <c r="A156" s="29">
        <v>145</v>
      </c>
      <c r="B156" s="50" t="s">
        <v>104</v>
      </c>
      <c r="C156" s="62" t="s">
        <v>264</v>
      </c>
      <c r="D156" s="62"/>
      <c r="E156" s="29" t="s">
        <v>28</v>
      </c>
      <c r="F156" s="29" t="s">
        <v>225</v>
      </c>
      <c r="G156" s="29" t="s">
        <v>54</v>
      </c>
      <c r="H156" s="29">
        <v>4.9800000000000004</v>
      </c>
      <c r="I156" s="62" t="s">
        <v>63</v>
      </c>
      <c r="J156" s="29" t="s">
        <v>108</v>
      </c>
      <c r="K156" s="29" t="s">
        <v>31</v>
      </c>
      <c r="L156" s="29" t="s">
        <v>68</v>
      </c>
      <c r="M156" s="157" t="s">
        <v>38</v>
      </c>
      <c r="N156" s="29" t="s">
        <v>247</v>
      </c>
      <c r="O156" s="29" t="s">
        <v>112</v>
      </c>
      <c r="P156" s="29"/>
      <c r="Q156" s="29"/>
      <c r="R156" s="29" t="s">
        <v>40</v>
      </c>
      <c r="S156" s="29"/>
      <c r="T156" s="20"/>
      <c r="AI156" s="9">
        <v>1</v>
      </c>
    </row>
    <row r="157" spans="1:36" ht="32.25" customHeight="1" x14ac:dyDescent="0.2">
      <c r="A157" s="29">
        <v>146</v>
      </c>
      <c r="B157" s="50" t="s">
        <v>268</v>
      </c>
      <c r="C157" s="62" t="s">
        <v>269</v>
      </c>
      <c r="D157" s="62"/>
      <c r="E157" s="29" t="s">
        <v>34</v>
      </c>
      <c r="F157" s="29" t="s">
        <v>225</v>
      </c>
      <c r="G157" s="29" t="s">
        <v>45</v>
      </c>
      <c r="H157" s="29">
        <v>3.99</v>
      </c>
      <c r="I157" s="62" t="s">
        <v>63</v>
      </c>
      <c r="J157" s="29" t="s">
        <v>108</v>
      </c>
      <c r="K157" s="29" t="s">
        <v>32</v>
      </c>
      <c r="L157" s="29" t="s">
        <v>68</v>
      </c>
      <c r="M157" s="157" t="s">
        <v>38</v>
      </c>
      <c r="N157" s="29" t="s">
        <v>247</v>
      </c>
      <c r="O157" s="29" t="s">
        <v>112</v>
      </c>
      <c r="P157" s="29"/>
      <c r="Q157" s="29"/>
      <c r="R157" s="29" t="s">
        <v>40</v>
      </c>
      <c r="S157" s="29"/>
      <c r="AI157" s="9">
        <v>1</v>
      </c>
    </row>
    <row r="158" spans="1:36" ht="32.25" customHeight="1" x14ac:dyDescent="0.2">
      <c r="A158" s="29">
        <v>147</v>
      </c>
      <c r="B158" s="50" t="s">
        <v>270</v>
      </c>
      <c r="C158" s="62" t="s">
        <v>271</v>
      </c>
      <c r="D158" s="62"/>
      <c r="E158" s="29" t="s">
        <v>34</v>
      </c>
      <c r="F158" s="29" t="s">
        <v>225</v>
      </c>
      <c r="G158" s="29" t="s">
        <v>45</v>
      </c>
      <c r="H158" s="29">
        <v>4.32</v>
      </c>
      <c r="I158" s="62" t="s">
        <v>63</v>
      </c>
      <c r="J158" s="29" t="s">
        <v>108</v>
      </c>
      <c r="K158" s="29" t="s">
        <v>31</v>
      </c>
      <c r="L158" s="29" t="s">
        <v>68</v>
      </c>
      <c r="M158" s="157" t="s">
        <v>38</v>
      </c>
      <c r="N158" s="29" t="s">
        <v>598</v>
      </c>
      <c r="O158" s="29" t="s">
        <v>112</v>
      </c>
      <c r="P158" s="29"/>
      <c r="Q158" s="29" t="s">
        <v>112</v>
      </c>
      <c r="R158" s="29"/>
      <c r="S158" s="29"/>
      <c r="AI158" s="9">
        <v>1</v>
      </c>
    </row>
    <row r="159" spans="1:36" ht="32.25" customHeight="1" x14ac:dyDescent="0.2">
      <c r="A159" s="29">
        <v>148</v>
      </c>
      <c r="B159" s="50" t="s">
        <v>272</v>
      </c>
      <c r="C159" s="62" t="s">
        <v>273</v>
      </c>
      <c r="D159" s="62"/>
      <c r="E159" s="29" t="s">
        <v>34</v>
      </c>
      <c r="F159" s="29" t="s">
        <v>225</v>
      </c>
      <c r="G159" s="29" t="s">
        <v>44</v>
      </c>
      <c r="H159" s="29">
        <v>3.66</v>
      </c>
      <c r="I159" s="62" t="s">
        <v>63</v>
      </c>
      <c r="J159" s="29" t="s">
        <v>58</v>
      </c>
      <c r="K159" s="29" t="s">
        <v>32</v>
      </c>
      <c r="L159" s="29" t="s">
        <v>68</v>
      </c>
      <c r="M159" s="157" t="s">
        <v>38</v>
      </c>
      <c r="N159" s="29" t="s">
        <v>247</v>
      </c>
      <c r="O159" s="29" t="s">
        <v>112</v>
      </c>
      <c r="P159" s="29"/>
      <c r="Q159" s="29"/>
      <c r="R159" s="29" t="s">
        <v>40</v>
      </c>
      <c r="S159" s="29"/>
      <c r="AI159" s="9">
        <v>1</v>
      </c>
    </row>
    <row r="160" spans="1:36" ht="63.75" x14ac:dyDescent="0.2">
      <c r="A160" s="515">
        <v>149</v>
      </c>
      <c r="B160" s="427" t="s">
        <v>907</v>
      </c>
      <c r="C160" s="428">
        <v>27831</v>
      </c>
      <c r="D160" s="427"/>
      <c r="E160" s="40" t="s">
        <v>28</v>
      </c>
      <c r="F160" s="40" t="s">
        <v>218</v>
      </c>
      <c r="G160" s="512" t="s">
        <v>29</v>
      </c>
      <c r="H160" s="512">
        <v>4.32</v>
      </c>
      <c r="I160" s="513" t="s">
        <v>63</v>
      </c>
      <c r="J160" s="40" t="s">
        <v>951</v>
      </c>
      <c r="K160" s="40" t="s">
        <v>32</v>
      </c>
      <c r="L160" s="512" t="s">
        <v>68</v>
      </c>
      <c r="M160" s="40" t="s">
        <v>789</v>
      </c>
      <c r="N160" s="40" t="s">
        <v>811</v>
      </c>
      <c r="O160" s="164" t="s">
        <v>251</v>
      </c>
      <c r="P160" s="427"/>
      <c r="Q160" s="427"/>
      <c r="R160" s="29" t="s">
        <v>40</v>
      </c>
      <c r="S160" s="427"/>
    </row>
    <row r="161" spans="1:19" ht="51" x14ac:dyDescent="0.2">
      <c r="A161" s="515">
        <v>150</v>
      </c>
      <c r="B161" s="427" t="s">
        <v>908</v>
      </c>
      <c r="C161" s="428">
        <v>29910</v>
      </c>
      <c r="D161" s="427"/>
      <c r="E161" s="40" t="s">
        <v>28</v>
      </c>
      <c r="F161" s="40" t="s">
        <v>218</v>
      </c>
      <c r="G161" s="512" t="s">
        <v>54</v>
      </c>
      <c r="H161" s="512">
        <v>3.99</v>
      </c>
      <c r="I161" s="514" t="s">
        <v>63</v>
      </c>
      <c r="J161" s="40" t="s">
        <v>952</v>
      </c>
      <c r="K161" s="40" t="s">
        <v>32</v>
      </c>
      <c r="L161" s="512" t="s">
        <v>68</v>
      </c>
      <c r="M161" s="40" t="s">
        <v>789</v>
      </c>
      <c r="N161" s="164" t="s">
        <v>822</v>
      </c>
      <c r="O161" s="164" t="s">
        <v>251</v>
      </c>
      <c r="P161" s="427"/>
      <c r="Q161" s="427"/>
      <c r="R161" s="29" t="s">
        <v>40</v>
      </c>
      <c r="S161" s="427"/>
    </row>
  </sheetData>
  <autoFilter ref="A11:XFD159"/>
  <mergeCells count="16397">
    <mergeCell ref="BA1:BB1"/>
    <mergeCell ref="BC1:BD1"/>
    <mergeCell ref="BE1:BF1"/>
    <mergeCell ref="BG1:BH1"/>
    <mergeCell ref="BI1:BJ1"/>
    <mergeCell ref="BK1:BL1"/>
    <mergeCell ref="AO1:AP1"/>
    <mergeCell ref="AQ1:AR1"/>
    <mergeCell ref="AS1:AT1"/>
    <mergeCell ref="AU1:AV1"/>
    <mergeCell ref="AW1:AX1"/>
    <mergeCell ref="AY1:AZ1"/>
    <mergeCell ref="AC1:AD1"/>
    <mergeCell ref="AE1:AF1"/>
    <mergeCell ref="AG1:AH1"/>
    <mergeCell ref="AI1:AJ1"/>
    <mergeCell ref="AK1:AL1"/>
    <mergeCell ref="AM1:AN1"/>
    <mergeCell ref="O1:P1"/>
    <mergeCell ref="Q1:R1"/>
    <mergeCell ref="U1:V1"/>
    <mergeCell ref="W1:X1"/>
    <mergeCell ref="Y1:Z1"/>
    <mergeCell ref="AA1:AB1"/>
    <mergeCell ref="A1:D1"/>
    <mergeCell ref="E1:F1"/>
    <mergeCell ref="G1:H1"/>
    <mergeCell ref="I1:J1"/>
    <mergeCell ref="K1:L1"/>
    <mergeCell ref="M1:N1"/>
    <mergeCell ref="A7:S7"/>
    <mergeCell ref="DU1:DV1"/>
    <mergeCell ref="DW1:DX1"/>
    <mergeCell ref="A2:D2"/>
    <mergeCell ref="E2:F2"/>
    <mergeCell ref="G2:H2"/>
    <mergeCell ref="I2:J2"/>
    <mergeCell ref="K2:L2"/>
    <mergeCell ref="M2:N2"/>
    <mergeCell ref="BA2:BB2"/>
    <mergeCell ref="BC2:BD2"/>
    <mergeCell ref="BE2:BF2"/>
    <mergeCell ref="BG2:BH2"/>
    <mergeCell ref="BI2:BJ2"/>
    <mergeCell ref="BK2:BL2"/>
    <mergeCell ref="AO2:AP2"/>
    <mergeCell ref="AQ2:AR2"/>
    <mergeCell ref="AS2:AT2"/>
    <mergeCell ref="AU2:AV2"/>
    <mergeCell ref="AW2:AX2"/>
    <mergeCell ref="AY2:AZ2"/>
    <mergeCell ref="AC2:AD2"/>
    <mergeCell ref="AE2:AF2"/>
    <mergeCell ref="AG2:AH2"/>
    <mergeCell ref="AI2:AJ2"/>
    <mergeCell ref="AK2:AL2"/>
    <mergeCell ref="AM2:AN2"/>
    <mergeCell ref="O2:P2"/>
    <mergeCell ref="Q2:R2"/>
    <mergeCell ref="U2:V2"/>
    <mergeCell ref="W2:X2"/>
    <mergeCell ref="Y2:Z2"/>
    <mergeCell ref="AA2:AB2"/>
    <mergeCell ref="CK2:CL2"/>
    <mergeCell ref="DY1:DZ1"/>
    <mergeCell ref="EA1:EB1"/>
    <mergeCell ref="EC1:ED1"/>
    <mergeCell ref="EE1:EF1"/>
    <mergeCell ref="DI1:DJ1"/>
    <mergeCell ref="DK1:DL1"/>
    <mergeCell ref="DM1:DN1"/>
    <mergeCell ref="DO1:DP1"/>
    <mergeCell ref="DQ1:DR1"/>
    <mergeCell ref="DS1:DT1"/>
    <mergeCell ref="CW1:CX1"/>
    <mergeCell ref="CY1:CZ1"/>
    <mergeCell ref="DA1:DB1"/>
    <mergeCell ref="DC1:DD1"/>
    <mergeCell ref="DE1:DF1"/>
    <mergeCell ref="DG1:DH1"/>
    <mergeCell ref="CK1:CL1"/>
    <mergeCell ref="CM1:CN1"/>
    <mergeCell ref="CO1:CP1"/>
    <mergeCell ref="CQ1:CR1"/>
    <mergeCell ref="CS1:CT1"/>
    <mergeCell ref="CU1:CV1"/>
    <mergeCell ref="BY1:BZ1"/>
    <mergeCell ref="CA1:CB1"/>
    <mergeCell ref="CC1:CD1"/>
    <mergeCell ref="CE1:CF1"/>
    <mergeCell ref="CG1:CH1"/>
    <mergeCell ref="CI1:CJ1"/>
    <mergeCell ref="BM1:BN1"/>
    <mergeCell ref="BO1:BP1"/>
    <mergeCell ref="BQ1:BR1"/>
    <mergeCell ref="BS1:BT1"/>
    <mergeCell ref="BU1:BV1"/>
    <mergeCell ref="BW1:BX1"/>
    <mergeCell ref="GO1:GP1"/>
    <mergeCell ref="GQ1:GR1"/>
    <mergeCell ref="GS1:GT1"/>
    <mergeCell ref="GU1:GV1"/>
    <mergeCell ref="GW1:GX1"/>
    <mergeCell ref="GY1:GZ1"/>
    <mergeCell ref="GC1:GD1"/>
    <mergeCell ref="GE1:GF1"/>
    <mergeCell ref="GG1:GH1"/>
    <mergeCell ref="GI1:GJ1"/>
    <mergeCell ref="GK1:GL1"/>
    <mergeCell ref="GM1:GN1"/>
    <mergeCell ref="FQ1:FR1"/>
    <mergeCell ref="FS1:FT1"/>
    <mergeCell ref="FU1:FV1"/>
    <mergeCell ref="FW1:FX1"/>
    <mergeCell ref="FY1:FZ1"/>
    <mergeCell ref="GA1:GB1"/>
    <mergeCell ref="FE1:FF1"/>
    <mergeCell ref="FG1:FH1"/>
    <mergeCell ref="FI1:FJ1"/>
    <mergeCell ref="FK1:FL1"/>
    <mergeCell ref="FM1:FN1"/>
    <mergeCell ref="FO1:FP1"/>
    <mergeCell ref="ES1:ET1"/>
    <mergeCell ref="EU1:EV1"/>
    <mergeCell ref="EW1:EX1"/>
    <mergeCell ref="EY1:EZ1"/>
    <mergeCell ref="FA1:FB1"/>
    <mergeCell ref="FC1:FD1"/>
    <mergeCell ref="EG1:EH1"/>
    <mergeCell ref="EI1:EJ1"/>
    <mergeCell ref="EK1:EL1"/>
    <mergeCell ref="EM1:EN1"/>
    <mergeCell ref="EO1:EP1"/>
    <mergeCell ref="EQ1:ER1"/>
    <mergeCell ref="JI1:JJ1"/>
    <mergeCell ref="JK1:JL1"/>
    <mergeCell ref="JM1:JN1"/>
    <mergeCell ref="JO1:JP1"/>
    <mergeCell ref="JQ1:JR1"/>
    <mergeCell ref="JS1:JT1"/>
    <mergeCell ref="IW1:IX1"/>
    <mergeCell ref="IY1:IZ1"/>
    <mergeCell ref="JA1:JB1"/>
    <mergeCell ref="JC1:JD1"/>
    <mergeCell ref="JE1:JF1"/>
    <mergeCell ref="JG1:JH1"/>
    <mergeCell ref="IK1:IL1"/>
    <mergeCell ref="IM1:IN1"/>
    <mergeCell ref="IO1:IP1"/>
    <mergeCell ref="IQ1:IR1"/>
    <mergeCell ref="IS1:IT1"/>
    <mergeCell ref="IU1:IV1"/>
    <mergeCell ref="HY1:HZ1"/>
    <mergeCell ref="IA1:IB1"/>
    <mergeCell ref="IC1:ID1"/>
    <mergeCell ref="IE1:IF1"/>
    <mergeCell ref="IG1:IH1"/>
    <mergeCell ref="II1:IJ1"/>
    <mergeCell ref="HM1:HN1"/>
    <mergeCell ref="HO1:HP1"/>
    <mergeCell ref="HQ1:HR1"/>
    <mergeCell ref="HS1:HT1"/>
    <mergeCell ref="HU1:HV1"/>
    <mergeCell ref="HW1:HX1"/>
    <mergeCell ref="HA1:HB1"/>
    <mergeCell ref="HC1:HD1"/>
    <mergeCell ref="HE1:HF1"/>
    <mergeCell ref="HG1:HH1"/>
    <mergeCell ref="HI1:HJ1"/>
    <mergeCell ref="HK1:HL1"/>
    <mergeCell ref="MC1:MD1"/>
    <mergeCell ref="ME1:MF1"/>
    <mergeCell ref="MG1:MH1"/>
    <mergeCell ref="MI1:MJ1"/>
    <mergeCell ref="MK1:ML1"/>
    <mergeCell ref="MM1:MN1"/>
    <mergeCell ref="LQ1:LR1"/>
    <mergeCell ref="LS1:LT1"/>
    <mergeCell ref="LU1:LV1"/>
    <mergeCell ref="LW1:LX1"/>
    <mergeCell ref="LY1:LZ1"/>
    <mergeCell ref="MA1:MB1"/>
    <mergeCell ref="LE1:LF1"/>
    <mergeCell ref="LG1:LH1"/>
    <mergeCell ref="LI1:LJ1"/>
    <mergeCell ref="LK1:LL1"/>
    <mergeCell ref="LM1:LN1"/>
    <mergeCell ref="LO1:LP1"/>
    <mergeCell ref="KS1:KT1"/>
    <mergeCell ref="KU1:KV1"/>
    <mergeCell ref="KW1:KX1"/>
    <mergeCell ref="KY1:KZ1"/>
    <mergeCell ref="LA1:LB1"/>
    <mergeCell ref="LC1:LD1"/>
    <mergeCell ref="KG1:KH1"/>
    <mergeCell ref="KI1:KJ1"/>
    <mergeCell ref="KK1:KL1"/>
    <mergeCell ref="KM1:KN1"/>
    <mergeCell ref="KO1:KP1"/>
    <mergeCell ref="KQ1:KR1"/>
    <mergeCell ref="JU1:JV1"/>
    <mergeCell ref="JW1:JX1"/>
    <mergeCell ref="JY1:JZ1"/>
    <mergeCell ref="KA1:KB1"/>
    <mergeCell ref="KC1:KD1"/>
    <mergeCell ref="KE1:KF1"/>
    <mergeCell ref="OW1:OX1"/>
    <mergeCell ref="OY1:OZ1"/>
    <mergeCell ref="PA1:PB1"/>
    <mergeCell ref="PC1:PD1"/>
    <mergeCell ref="PE1:PF1"/>
    <mergeCell ref="PG1:PH1"/>
    <mergeCell ref="OK1:OL1"/>
    <mergeCell ref="OM1:ON1"/>
    <mergeCell ref="OO1:OP1"/>
    <mergeCell ref="OQ1:OR1"/>
    <mergeCell ref="OS1:OT1"/>
    <mergeCell ref="OU1:OV1"/>
    <mergeCell ref="NY1:NZ1"/>
    <mergeCell ref="OA1:OB1"/>
    <mergeCell ref="OC1:OD1"/>
    <mergeCell ref="OE1:OF1"/>
    <mergeCell ref="OG1:OH1"/>
    <mergeCell ref="OI1:OJ1"/>
    <mergeCell ref="NM1:NN1"/>
    <mergeCell ref="NO1:NP1"/>
    <mergeCell ref="NQ1:NR1"/>
    <mergeCell ref="NS1:NT1"/>
    <mergeCell ref="NU1:NV1"/>
    <mergeCell ref="NW1:NX1"/>
    <mergeCell ref="NA1:NB1"/>
    <mergeCell ref="NC1:ND1"/>
    <mergeCell ref="NE1:NF1"/>
    <mergeCell ref="NG1:NH1"/>
    <mergeCell ref="NI1:NJ1"/>
    <mergeCell ref="NK1:NL1"/>
    <mergeCell ref="MO1:MP1"/>
    <mergeCell ref="MQ1:MR1"/>
    <mergeCell ref="MS1:MT1"/>
    <mergeCell ref="MU1:MV1"/>
    <mergeCell ref="MW1:MX1"/>
    <mergeCell ref="MY1:MZ1"/>
    <mergeCell ref="RQ1:RR1"/>
    <mergeCell ref="RS1:RT1"/>
    <mergeCell ref="RU1:RV1"/>
    <mergeCell ref="RW1:RX1"/>
    <mergeCell ref="RY1:RZ1"/>
    <mergeCell ref="SA1:SB1"/>
    <mergeCell ref="RE1:RF1"/>
    <mergeCell ref="RG1:RH1"/>
    <mergeCell ref="RI1:RJ1"/>
    <mergeCell ref="RK1:RL1"/>
    <mergeCell ref="RM1:RN1"/>
    <mergeCell ref="RO1:RP1"/>
    <mergeCell ref="QS1:QT1"/>
    <mergeCell ref="QU1:QV1"/>
    <mergeCell ref="QW1:QX1"/>
    <mergeCell ref="QY1:QZ1"/>
    <mergeCell ref="RA1:RB1"/>
    <mergeCell ref="RC1:RD1"/>
    <mergeCell ref="QG1:QH1"/>
    <mergeCell ref="QI1:QJ1"/>
    <mergeCell ref="QK1:QL1"/>
    <mergeCell ref="QM1:QN1"/>
    <mergeCell ref="QO1:QP1"/>
    <mergeCell ref="QQ1:QR1"/>
    <mergeCell ref="PU1:PV1"/>
    <mergeCell ref="PW1:PX1"/>
    <mergeCell ref="PY1:PZ1"/>
    <mergeCell ref="QA1:QB1"/>
    <mergeCell ref="QC1:QD1"/>
    <mergeCell ref="QE1:QF1"/>
    <mergeCell ref="PI1:PJ1"/>
    <mergeCell ref="PK1:PL1"/>
    <mergeCell ref="PM1:PN1"/>
    <mergeCell ref="PO1:PP1"/>
    <mergeCell ref="PQ1:PR1"/>
    <mergeCell ref="PS1:PT1"/>
    <mergeCell ref="UK1:UL1"/>
    <mergeCell ref="UM1:UN1"/>
    <mergeCell ref="UO1:UP1"/>
    <mergeCell ref="UQ1:UR1"/>
    <mergeCell ref="US1:UT1"/>
    <mergeCell ref="UU1:UV1"/>
    <mergeCell ref="TY1:TZ1"/>
    <mergeCell ref="UA1:UB1"/>
    <mergeCell ref="UC1:UD1"/>
    <mergeCell ref="UE1:UF1"/>
    <mergeCell ref="UG1:UH1"/>
    <mergeCell ref="UI1:UJ1"/>
    <mergeCell ref="TM1:TN1"/>
    <mergeCell ref="TO1:TP1"/>
    <mergeCell ref="TQ1:TR1"/>
    <mergeCell ref="TS1:TT1"/>
    <mergeCell ref="TU1:TV1"/>
    <mergeCell ref="TW1:TX1"/>
    <mergeCell ref="TA1:TB1"/>
    <mergeCell ref="TC1:TD1"/>
    <mergeCell ref="TE1:TF1"/>
    <mergeCell ref="TG1:TH1"/>
    <mergeCell ref="TI1:TJ1"/>
    <mergeCell ref="TK1:TL1"/>
    <mergeCell ref="SO1:SP1"/>
    <mergeCell ref="SQ1:SR1"/>
    <mergeCell ref="SS1:ST1"/>
    <mergeCell ref="SU1:SV1"/>
    <mergeCell ref="SW1:SX1"/>
    <mergeCell ref="SY1:SZ1"/>
    <mergeCell ref="SC1:SD1"/>
    <mergeCell ref="SE1:SF1"/>
    <mergeCell ref="SG1:SH1"/>
    <mergeCell ref="SI1:SJ1"/>
    <mergeCell ref="SK1:SL1"/>
    <mergeCell ref="SM1:SN1"/>
    <mergeCell ref="XE1:XF1"/>
    <mergeCell ref="XG1:XH1"/>
    <mergeCell ref="XI1:XJ1"/>
    <mergeCell ref="XK1:XL1"/>
    <mergeCell ref="XM1:XN1"/>
    <mergeCell ref="XO1:XP1"/>
    <mergeCell ref="WS1:WT1"/>
    <mergeCell ref="WU1:WV1"/>
    <mergeCell ref="WW1:WX1"/>
    <mergeCell ref="WY1:WZ1"/>
    <mergeCell ref="XA1:XB1"/>
    <mergeCell ref="XC1:XD1"/>
    <mergeCell ref="WG1:WH1"/>
    <mergeCell ref="WI1:WJ1"/>
    <mergeCell ref="WK1:WL1"/>
    <mergeCell ref="WM1:WN1"/>
    <mergeCell ref="WO1:WP1"/>
    <mergeCell ref="WQ1:WR1"/>
    <mergeCell ref="VU1:VV1"/>
    <mergeCell ref="VW1:VX1"/>
    <mergeCell ref="VY1:VZ1"/>
    <mergeCell ref="WA1:WB1"/>
    <mergeCell ref="WC1:WD1"/>
    <mergeCell ref="WE1:WF1"/>
    <mergeCell ref="VI1:VJ1"/>
    <mergeCell ref="VK1:VL1"/>
    <mergeCell ref="VM1:VN1"/>
    <mergeCell ref="VO1:VP1"/>
    <mergeCell ref="VQ1:VR1"/>
    <mergeCell ref="VS1:VT1"/>
    <mergeCell ref="UW1:UX1"/>
    <mergeCell ref="UY1:UZ1"/>
    <mergeCell ref="VA1:VB1"/>
    <mergeCell ref="VC1:VD1"/>
    <mergeCell ref="VE1:VF1"/>
    <mergeCell ref="VG1:VH1"/>
    <mergeCell ref="ZY1:ZZ1"/>
    <mergeCell ref="AAA1:AAB1"/>
    <mergeCell ref="AAC1:AAD1"/>
    <mergeCell ref="AAE1:AAF1"/>
    <mergeCell ref="AAG1:AAH1"/>
    <mergeCell ref="AAI1:AAJ1"/>
    <mergeCell ref="ZM1:ZN1"/>
    <mergeCell ref="ZO1:ZP1"/>
    <mergeCell ref="ZQ1:ZR1"/>
    <mergeCell ref="ZS1:ZT1"/>
    <mergeCell ref="ZU1:ZV1"/>
    <mergeCell ref="ZW1:ZX1"/>
    <mergeCell ref="ZA1:ZB1"/>
    <mergeCell ref="ZC1:ZD1"/>
    <mergeCell ref="ZE1:ZF1"/>
    <mergeCell ref="ZG1:ZH1"/>
    <mergeCell ref="ZI1:ZJ1"/>
    <mergeCell ref="ZK1:ZL1"/>
    <mergeCell ref="YO1:YP1"/>
    <mergeCell ref="YQ1:YR1"/>
    <mergeCell ref="YS1:YT1"/>
    <mergeCell ref="YU1:YV1"/>
    <mergeCell ref="YW1:YX1"/>
    <mergeCell ref="YY1:YZ1"/>
    <mergeCell ref="YC1:YD1"/>
    <mergeCell ref="YE1:YF1"/>
    <mergeCell ref="YG1:YH1"/>
    <mergeCell ref="YI1:YJ1"/>
    <mergeCell ref="YK1:YL1"/>
    <mergeCell ref="YM1:YN1"/>
    <mergeCell ref="XQ1:XR1"/>
    <mergeCell ref="XS1:XT1"/>
    <mergeCell ref="XU1:XV1"/>
    <mergeCell ref="XW1:XX1"/>
    <mergeCell ref="XY1:XZ1"/>
    <mergeCell ref="YA1:YB1"/>
    <mergeCell ref="ACS1:ACT1"/>
    <mergeCell ref="ACU1:ACV1"/>
    <mergeCell ref="ACW1:ACX1"/>
    <mergeCell ref="ACY1:ACZ1"/>
    <mergeCell ref="ADA1:ADB1"/>
    <mergeCell ref="ADC1:ADD1"/>
    <mergeCell ref="ACG1:ACH1"/>
    <mergeCell ref="ACI1:ACJ1"/>
    <mergeCell ref="ACK1:ACL1"/>
    <mergeCell ref="ACM1:ACN1"/>
    <mergeCell ref="ACO1:ACP1"/>
    <mergeCell ref="ACQ1:ACR1"/>
    <mergeCell ref="ABU1:ABV1"/>
    <mergeCell ref="ABW1:ABX1"/>
    <mergeCell ref="ABY1:ABZ1"/>
    <mergeCell ref="ACA1:ACB1"/>
    <mergeCell ref="ACC1:ACD1"/>
    <mergeCell ref="ACE1:ACF1"/>
    <mergeCell ref="ABI1:ABJ1"/>
    <mergeCell ref="ABK1:ABL1"/>
    <mergeCell ref="ABM1:ABN1"/>
    <mergeCell ref="ABO1:ABP1"/>
    <mergeCell ref="ABQ1:ABR1"/>
    <mergeCell ref="ABS1:ABT1"/>
    <mergeCell ref="AAW1:AAX1"/>
    <mergeCell ref="AAY1:AAZ1"/>
    <mergeCell ref="ABA1:ABB1"/>
    <mergeCell ref="ABC1:ABD1"/>
    <mergeCell ref="ABE1:ABF1"/>
    <mergeCell ref="ABG1:ABH1"/>
    <mergeCell ref="AAK1:AAL1"/>
    <mergeCell ref="AAM1:AAN1"/>
    <mergeCell ref="AAO1:AAP1"/>
    <mergeCell ref="AAQ1:AAR1"/>
    <mergeCell ref="AAS1:AAT1"/>
    <mergeCell ref="AAU1:AAV1"/>
    <mergeCell ref="AFM1:AFN1"/>
    <mergeCell ref="AFO1:AFP1"/>
    <mergeCell ref="AFQ1:AFR1"/>
    <mergeCell ref="AFS1:AFT1"/>
    <mergeCell ref="AFU1:AFV1"/>
    <mergeCell ref="AFW1:AFX1"/>
    <mergeCell ref="AFA1:AFB1"/>
    <mergeCell ref="AFC1:AFD1"/>
    <mergeCell ref="AFE1:AFF1"/>
    <mergeCell ref="AFG1:AFH1"/>
    <mergeCell ref="AFI1:AFJ1"/>
    <mergeCell ref="AFK1:AFL1"/>
    <mergeCell ref="AEO1:AEP1"/>
    <mergeCell ref="AEQ1:AER1"/>
    <mergeCell ref="AES1:AET1"/>
    <mergeCell ref="AEU1:AEV1"/>
    <mergeCell ref="AEW1:AEX1"/>
    <mergeCell ref="AEY1:AEZ1"/>
    <mergeCell ref="AEC1:AED1"/>
    <mergeCell ref="AEE1:AEF1"/>
    <mergeCell ref="AEG1:AEH1"/>
    <mergeCell ref="AEI1:AEJ1"/>
    <mergeCell ref="AEK1:AEL1"/>
    <mergeCell ref="AEM1:AEN1"/>
    <mergeCell ref="ADQ1:ADR1"/>
    <mergeCell ref="ADS1:ADT1"/>
    <mergeCell ref="ADU1:ADV1"/>
    <mergeCell ref="ADW1:ADX1"/>
    <mergeCell ref="ADY1:ADZ1"/>
    <mergeCell ref="AEA1:AEB1"/>
    <mergeCell ref="ADE1:ADF1"/>
    <mergeCell ref="ADG1:ADH1"/>
    <mergeCell ref="ADI1:ADJ1"/>
    <mergeCell ref="ADK1:ADL1"/>
    <mergeCell ref="ADM1:ADN1"/>
    <mergeCell ref="ADO1:ADP1"/>
    <mergeCell ref="AIG1:AIH1"/>
    <mergeCell ref="AII1:AIJ1"/>
    <mergeCell ref="AIK1:AIL1"/>
    <mergeCell ref="AIM1:AIN1"/>
    <mergeCell ref="AIO1:AIP1"/>
    <mergeCell ref="AIQ1:AIR1"/>
    <mergeCell ref="AHU1:AHV1"/>
    <mergeCell ref="AHW1:AHX1"/>
    <mergeCell ref="AHY1:AHZ1"/>
    <mergeCell ref="AIA1:AIB1"/>
    <mergeCell ref="AIC1:AID1"/>
    <mergeCell ref="AIE1:AIF1"/>
    <mergeCell ref="AHI1:AHJ1"/>
    <mergeCell ref="AHK1:AHL1"/>
    <mergeCell ref="AHM1:AHN1"/>
    <mergeCell ref="AHO1:AHP1"/>
    <mergeCell ref="AHQ1:AHR1"/>
    <mergeCell ref="AHS1:AHT1"/>
    <mergeCell ref="AGW1:AGX1"/>
    <mergeCell ref="AGY1:AGZ1"/>
    <mergeCell ref="AHA1:AHB1"/>
    <mergeCell ref="AHC1:AHD1"/>
    <mergeCell ref="AHE1:AHF1"/>
    <mergeCell ref="AHG1:AHH1"/>
    <mergeCell ref="AGK1:AGL1"/>
    <mergeCell ref="AGM1:AGN1"/>
    <mergeCell ref="AGO1:AGP1"/>
    <mergeCell ref="AGQ1:AGR1"/>
    <mergeCell ref="AGS1:AGT1"/>
    <mergeCell ref="AGU1:AGV1"/>
    <mergeCell ref="AFY1:AFZ1"/>
    <mergeCell ref="AGA1:AGB1"/>
    <mergeCell ref="AGC1:AGD1"/>
    <mergeCell ref="AGE1:AGF1"/>
    <mergeCell ref="AGG1:AGH1"/>
    <mergeCell ref="AGI1:AGJ1"/>
    <mergeCell ref="ALA1:ALB1"/>
    <mergeCell ref="ALC1:ALD1"/>
    <mergeCell ref="ALE1:ALF1"/>
    <mergeCell ref="ALG1:ALH1"/>
    <mergeCell ref="ALI1:ALJ1"/>
    <mergeCell ref="ALK1:ALL1"/>
    <mergeCell ref="AKO1:AKP1"/>
    <mergeCell ref="AKQ1:AKR1"/>
    <mergeCell ref="AKS1:AKT1"/>
    <mergeCell ref="AKU1:AKV1"/>
    <mergeCell ref="AKW1:AKX1"/>
    <mergeCell ref="AKY1:AKZ1"/>
    <mergeCell ref="AKC1:AKD1"/>
    <mergeCell ref="AKE1:AKF1"/>
    <mergeCell ref="AKG1:AKH1"/>
    <mergeCell ref="AKI1:AKJ1"/>
    <mergeCell ref="AKK1:AKL1"/>
    <mergeCell ref="AKM1:AKN1"/>
    <mergeCell ref="AJQ1:AJR1"/>
    <mergeCell ref="AJS1:AJT1"/>
    <mergeCell ref="AJU1:AJV1"/>
    <mergeCell ref="AJW1:AJX1"/>
    <mergeCell ref="AJY1:AJZ1"/>
    <mergeCell ref="AKA1:AKB1"/>
    <mergeCell ref="AJE1:AJF1"/>
    <mergeCell ref="AJG1:AJH1"/>
    <mergeCell ref="AJI1:AJJ1"/>
    <mergeCell ref="AJK1:AJL1"/>
    <mergeCell ref="AJM1:AJN1"/>
    <mergeCell ref="AJO1:AJP1"/>
    <mergeCell ref="AIS1:AIT1"/>
    <mergeCell ref="AIU1:AIV1"/>
    <mergeCell ref="AIW1:AIX1"/>
    <mergeCell ref="AIY1:AIZ1"/>
    <mergeCell ref="AJA1:AJB1"/>
    <mergeCell ref="AJC1:AJD1"/>
    <mergeCell ref="ANU1:ANV1"/>
    <mergeCell ref="ANW1:ANX1"/>
    <mergeCell ref="ANY1:ANZ1"/>
    <mergeCell ref="AOA1:AOB1"/>
    <mergeCell ref="AOC1:AOD1"/>
    <mergeCell ref="AOE1:AOF1"/>
    <mergeCell ref="ANI1:ANJ1"/>
    <mergeCell ref="ANK1:ANL1"/>
    <mergeCell ref="ANM1:ANN1"/>
    <mergeCell ref="ANO1:ANP1"/>
    <mergeCell ref="ANQ1:ANR1"/>
    <mergeCell ref="ANS1:ANT1"/>
    <mergeCell ref="AMW1:AMX1"/>
    <mergeCell ref="AMY1:AMZ1"/>
    <mergeCell ref="ANA1:ANB1"/>
    <mergeCell ref="ANC1:AND1"/>
    <mergeCell ref="ANE1:ANF1"/>
    <mergeCell ref="ANG1:ANH1"/>
    <mergeCell ref="AMK1:AML1"/>
    <mergeCell ref="AMM1:AMN1"/>
    <mergeCell ref="AMO1:AMP1"/>
    <mergeCell ref="AMQ1:AMR1"/>
    <mergeCell ref="AMS1:AMT1"/>
    <mergeCell ref="AMU1:AMV1"/>
    <mergeCell ref="ALY1:ALZ1"/>
    <mergeCell ref="AMA1:AMB1"/>
    <mergeCell ref="AMC1:AMD1"/>
    <mergeCell ref="AME1:AMF1"/>
    <mergeCell ref="AMG1:AMH1"/>
    <mergeCell ref="AMI1:AMJ1"/>
    <mergeCell ref="ALM1:ALN1"/>
    <mergeCell ref="ALO1:ALP1"/>
    <mergeCell ref="ALQ1:ALR1"/>
    <mergeCell ref="ALS1:ALT1"/>
    <mergeCell ref="ALU1:ALV1"/>
    <mergeCell ref="ALW1:ALX1"/>
    <mergeCell ref="AQO1:AQP1"/>
    <mergeCell ref="AQQ1:AQR1"/>
    <mergeCell ref="AQS1:AQT1"/>
    <mergeCell ref="AQU1:AQV1"/>
    <mergeCell ref="AQW1:AQX1"/>
    <mergeCell ref="AQY1:AQZ1"/>
    <mergeCell ref="AQC1:AQD1"/>
    <mergeCell ref="AQE1:AQF1"/>
    <mergeCell ref="AQG1:AQH1"/>
    <mergeCell ref="AQI1:AQJ1"/>
    <mergeCell ref="AQK1:AQL1"/>
    <mergeCell ref="AQM1:AQN1"/>
    <mergeCell ref="APQ1:APR1"/>
    <mergeCell ref="APS1:APT1"/>
    <mergeCell ref="APU1:APV1"/>
    <mergeCell ref="APW1:APX1"/>
    <mergeCell ref="APY1:APZ1"/>
    <mergeCell ref="AQA1:AQB1"/>
    <mergeCell ref="APE1:APF1"/>
    <mergeCell ref="APG1:APH1"/>
    <mergeCell ref="API1:APJ1"/>
    <mergeCell ref="APK1:APL1"/>
    <mergeCell ref="APM1:APN1"/>
    <mergeCell ref="APO1:APP1"/>
    <mergeCell ref="AOS1:AOT1"/>
    <mergeCell ref="AOU1:AOV1"/>
    <mergeCell ref="AOW1:AOX1"/>
    <mergeCell ref="AOY1:AOZ1"/>
    <mergeCell ref="APA1:APB1"/>
    <mergeCell ref="APC1:APD1"/>
    <mergeCell ref="AOG1:AOH1"/>
    <mergeCell ref="AOI1:AOJ1"/>
    <mergeCell ref="AOK1:AOL1"/>
    <mergeCell ref="AOM1:AON1"/>
    <mergeCell ref="AOO1:AOP1"/>
    <mergeCell ref="AOQ1:AOR1"/>
    <mergeCell ref="ATI1:ATJ1"/>
    <mergeCell ref="ATK1:ATL1"/>
    <mergeCell ref="ATM1:ATN1"/>
    <mergeCell ref="ATO1:ATP1"/>
    <mergeCell ref="ATQ1:ATR1"/>
    <mergeCell ref="ATS1:ATT1"/>
    <mergeCell ref="ASW1:ASX1"/>
    <mergeCell ref="ASY1:ASZ1"/>
    <mergeCell ref="ATA1:ATB1"/>
    <mergeCell ref="ATC1:ATD1"/>
    <mergeCell ref="ATE1:ATF1"/>
    <mergeCell ref="ATG1:ATH1"/>
    <mergeCell ref="ASK1:ASL1"/>
    <mergeCell ref="ASM1:ASN1"/>
    <mergeCell ref="ASO1:ASP1"/>
    <mergeCell ref="ASQ1:ASR1"/>
    <mergeCell ref="ASS1:AST1"/>
    <mergeCell ref="ASU1:ASV1"/>
    <mergeCell ref="ARY1:ARZ1"/>
    <mergeCell ref="ASA1:ASB1"/>
    <mergeCell ref="ASC1:ASD1"/>
    <mergeCell ref="ASE1:ASF1"/>
    <mergeCell ref="ASG1:ASH1"/>
    <mergeCell ref="ASI1:ASJ1"/>
    <mergeCell ref="ARM1:ARN1"/>
    <mergeCell ref="ARO1:ARP1"/>
    <mergeCell ref="ARQ1:ARR1"/>
    <mergeCell ref="ARS1:ART1"/>
    <mergeCell ref="ARU1:ARV1"/>
    <mergeCell ref="ARW1:ARX1"/>
    <mergeCell ref="ARA1:ARB1"/>
    <mergeCell ref="ARC1:ARD1"/>
    <mergeCell ref="ARE1:ARF1"/>
    <mergeCell ref="ARG1:ARH1"/>
    <mergeCell ref="ARI1:ARJ1"/>
    <mergeCell ref="ARK1:ARL1"/>
    <mergeCell ref="AWC1:AWD1"/>
    <mergeCell ref="AWE1:AWF1"/>
    <mergeCell ref="AWG1:AWH1"/>
    <mergeCell ref="AWI1:AWJ1"/>
    <mergeCell ref="AWK1:AWL1"/>
    <mergeCell ref="AWM1:AWN1"/>
    <mergeCell ref="AVQ1:AVR1"/>
    <mergeCell ref="AVS1:AVT1"/>
    <mergeCell ref="AVU1:AVV1"/>
    <mergeCell ref="AVW1:AVX1"/>
    <mergeCell ref="AVY1:AVZ1"/>
    <mergeCell ref="AWA1:AWB1"/>
    <mergeCell ref="AVE1:AVF1"/>
    <mergeCell ref="AVG1:AVH1"/>
    <mergeCell ref="AVI1:AVJ1"/>
    <mergeCell ref="AVK1:AVL1"/>
    <mergeCell ref="AVM1:AVN1"/>
    <mergeCell ref="AVO1:AVP1"/>
    <mergeCell ref="AUS1:AUT1"/>
    <mergeCell ref="AUU1:AUV1"/>
    <mergeCell ref="AUW1:AUX1"/>
    <mergeCell ref="AUY1:AUZ1"/>
    <mergeCell ref="AVA1:AVB1"/>
    <mergeCell ref="AVC1:AVD1"/>
    <mergeCell ref="AUG1:AUH1"/>
    <mergeCell ref="AUI1:AUJ1"/>
    <mergeCell ref="AUK1:AUL1"/>
    <mergeCell ref="AUM1:AUN1"/>
    <mergeCell ref="AUO1:AUP1"/>
    <mergeCell ref="AUQ1:AUR1"/>
    <mergeCell ref="ATU1:ATV1"/>
    <mergeCell ref="ATW1:ATX1"/>
    <mergeCell ref="ATY1:ATZ1"/>
    <mergeCell ref="AUA1:AUB1"/>
    <mergeCell ref="AUC1:AUD1"/>
    <mergeCell ref="AUE1:AUF1"/>
    <mergeCell ref="AYW1:AYX1"/>
    <mergeCell ref="AYY1:AYZ1"/>
    <mergeCell ref="AZA1:AZB1"/>
    <mergeCell ref="AZC1:AZD1"/>
    <mergeCell ref="AZE1:AZF1"/>
    <mergeCell ref="AZG1:AZH1"/>
    <mergeCell ref="AYK1:AYL1"/>
    <mergeCell ref="AYM1:AYN1"/>
    <mergeCell ref="AYO1:AYP1"/>
    <mergeCell ref="AYQ1:AYR1"/>
    <mergeCell ref="AYS1:AYT1"/>
    <mergeCell ref="AYU1:AYV1"/>
    <mergeCell ref="AXY1:AXZ1"/>
    <mergeCell ref="AYA1:AYB1"/>
    <mergeCell ref="AYC1:AYD1"/>
    <mergeCell ref="AYE1:AYF1"/>
    <mergeCell ref="AYG1:AYH1"/>
    <mergeCell ref="AYI1:AYJ1"/>
    <mergeCell ref="AXM1:AXN1"/>
    <mergeCell ref="AXO1:AXP1"/>
    <mergeCell ref="AXQ1:AXR1"/>
    <mergeCell ref="AXS1:AXT1"/>
    <mergeCell ref="AXU1:AXV1"/>
    <mergeCell ref="AXW1:AXX1"/>
    <mergeCell ref="AXA1:AXB1"/>
    <mergeCell ref="AXC1:AXD1"/>
    <mergeCell ref="AXE1:AXF1"/>
    <mergeCell ref="AXG1:AXH1"/>
    <mergeCell ref="AXI1:AXJ1"/>
    <mergeCell ref="AXK1:AXL1"/>
    <mergeCell ref="AWO1:AWP1"/>
    <mergeCell ref="AWQ1:AWR1"/>
    <mergeCell ref="AWS1:AWT1"/>
    <mergeCell ref="AWU1:AWV1"/>
    <mergeCell ref="AWW1:AWX1"/>
    <mergeCell ref="AWY1:AWZ1"/>
    <mergeCell ref="BBQ1:BBR1"/>
    <mergeCell ref="BBS1:BBT1"/>
    <mergeCell ref="BBU1:BBV1"/>
    <mergeCell ref="BBW1:BBX1"/>
    <mergeCell ref="BBY1:BBZ1"/>
    <mergeCell ref="BCA1:BCB1"/>
    <mergeCell ref="BBE1:BBF1"/>
    <mergeCell ref="BBG1:BBH1"/>
    <mergeCell ref="BBI1:BBJ1"/>
    <mergeCell ref="BBK1:BBL1"/>
    <mergeCell ref="BBM1:BBN1"/>
    <mergeCell ref="BBO1:BBP1"/>
    <mergeCell ref="BAS1:BAT1"/>
    <mergeCell ref="BAU1:BAV1"/>
    <mergeCell ref="BAW1:BAX1"/>
    <mergeCell ref="BAY1:BAZ1"/>
    <mergeCell ref="BBA1:BBB1"/>
    <mergeCell ref="BBC1:BBD1"/>
    <mergeCell ref="BAG1:BAH1"/>
    <mergeCell ref="BAI1:BAJ1"/>
    <mergeCell ref="BAK1:BAL1"/>
    <mergeCell ref="BAM1:BAN1"/>
    <mergeCell ref="BAO1:BAP1"/>
    <mergeCell ref="BAQ1:BAR1"/>
    <mergeCell ref="AZU1:AZV1"/>
    <mergeCell ref="AZW1:AZX1"/>
    <mergeCell ref="AZY1:AZZ1"/>
    <mergeCell ref="BAA1:BAB1"/>
    <mergeCell ref="BAC1:BAD1"/>
    <mergeCell ref="BAE1:BAF1"/>
    <mergeCell ref="AZI1:AZJ1"/>
    <mergeCell ref="AZK1:AZL1"/>
    <mergeCell ref="AZM1:AZN1"/>
    <mergeCell ref="AZO1:AZP1"/>
    <mergeCell ref="AZQ1:AZR1"/>
    <mergeCell ref="AZS1:AZT1"/>
    <mergeCell ref="BEK1:BEL1"/>
    <mergeCell ref="BEM1:BEN1"/>
    <mergeCell ref="BEO1:BEP1"/>
    <mergeCell ref="BEQ1:BER1"/>
    <mergeCell ref="BES1:BET1"/>
    <mergeCell ref="BEU1:BEV1"/>
    <mergeCell ref="BDY1:BDZ1"/>
    <mergeCell ref="BEA1:BEB1"/>
    <mergeCell ref="BEC1:BED1"/>
    <mergeCell ref="BEE1:BEF1"/>
    <mergeCell ref="BEG1:BEH1"/>
    <mergeCell ref="BEI1:BEJ1"/>
    <mergeCell ref="BDM1:BDN1"/>
    <mergeCell ref="BDO1:BDP1"/>
    <mergeCell ref="BDQ1:BDR1"/>
    <mergeCell ref="BDS1:BDT1"/>
    <mergeCell ref="BDU1:BDV1"/>
    <mergeCell ref="BDW1:BDX1"/>
    <mergeCell ref="BDA1:BDB1"/>
    <mergeCell ref="BDC1:BDD1"/>
    <mergeCell ref="BDE1:BDF1"/>
    <mergeCell ref="BDG1:BDH1"/>
    <mergeCell ref="BDI1:BDJ1"/>
    <mergeCell ref="BDK1:BDL1"/>
    <mergeCell ref="BCO1:BCP1"/>
    <mergeCell ref="BCQ1:BCR1"/>
    <mergeCell ref="BCS1:BCT1"/>
    <mergeCell ref="BCU1:BCV1"/>
    <mergeCell ref="BCW1:BCX1"/>
    <mergeCell ref="BCY1:BCZ1"/>
    <mergeCell ref="BCC1:BCD1"/>
    <mergeCell ref="BCE1:BCF1"/>
    <mergeCell ref="BCG1:BCH1"/>
    <mergeCell ref="BCI1:BCJ1"/>
    <mergeCell ref="BCK1:BCL1"/>
    <mergeCell ref="BCM1:BCN1"/>
    <mergeCell ref="BHE1:BHF1"/>
    <mergeCell ref="BHG1:BHH1"/>
    <mergeCell ref="BHI1:BHJ1"/>
    <mergeCell ref="BHK1:BHL1"/>
    <mergeCell ref="BHM1:BHN1"/>
    <mergeCell ref="BHO1:BHP1"/>
    <mergeCell ref="BGS1:BGT1"/>
    <mergeCell ref="BGU1:BGV1"/>
    <mergeCell ref="BGW1:BGX1"/>
    <mergeCell ref="BGY1:BGZ1"/>
    <mergeCell ref="BHA1:BHB1"/>
    <mergeCell ref="BHC1:BHD1"/>
    <mergeCell ref="BGG1:BGH1"/>
    <mergeCell ref="BGI1:BGJ1"/>
    <mergeCell ref="BGK1:BGL1"/>
    <mergeCell ref="BGM1:BGN1"/>
    <mergeCell ref="BGO1:BGP1"/>
    <mergeCell ref="BGQ1:BGR1"/>
    <mergeCell ref="BFU1:BFV1"/>
    <mergeCell ref="BFW1:BFX1"/>
    <mergeCell ref="BFY1:BFZ1"/>
    <mergeCell ref="BGA1:BGB1"/>
    <mergeCell ref="BGC1:BGD1"/>
    <mergeCell ref="BGE1:BGF1"/>
    <mergeCell ref="BFI1:BFJ1"/>
    <mergeCell ref="BFK1:BFL1"/>
    <mergeCell ref="BFM1:BFN1"/>
    <mergeCell ref="BFO1:BFP1"/>
    <mergeCell ref="BFQ1:BFR1"/>
    <mergeCell ref="BFS1:BFT1"/>
    <mergeCell ref="BEW1:BEX1"/>
    <mergeCell ref="BEY1:BEZ1"/>
    <mergeCell ref="BFA1:BFB1"/>
    <mergeCell ref="BFC1:BFD1"/>
    <mergeCell ref="BFE1:BFF1"/>
    <mergeCell ref="BFG1:BFH1"/>
    <mergeCell ref="BJY1:BJZ1"/>
    <mergeCell ref="BKA1:BKB1"/>
    <mergeCell ref="BKC1:BKD1"/>
    <mergeCell ref="BKE1:BKF1"/>
    <mergeCell ref="BKG1:BKH1"/>
    <mergeCell ref="BKI1:BKJ1"/>
    <mergeCell ref="BJM1:BJN1"/>
    <mergeCell ref="BJO1:BJP1"/>
    <mergeCell ref="BJQ1:BJR1"/>
    <mergeCell ref="BJS1:BJT1"/>
    <mergeCell ref="BJU1:BJV1"/>
    <mergeCell ref="BJW1:BJX1"/>
    <mergeCell ref="BJA1:BJB1"/>
    <mergeCell ref="BJC1:BJD1"/>
    <mergeCell ref="BJE1:BJF1"/>
    <mergeCell ref="BJG1:BJH1"/>
    <mergeCell ref="BJI1:BJJ1"/>
    <mergeCell ref="BJK1:BJL1"/>
    <mergeCell ref="BIO1:BIP1"/>
    <mergeCell ref="BIQ1:BIR1"/>
    <mergeCell ref="BIS1:BIT1"/>
    <mergeCell ref="BIU1:BIV1"/>
    <mergeCell ref="BIW1:BIX1"/>
    <mergeCell ref="BIY1:BIZ1"/>
    <mergeCell ref="BIC1:BID1"/>
    <mergeCell ref="BIE1:BIF1"/>
    <mergeCell ref="BIG1:BIH1"/>
    <mergeCell ref="BII1:BIJ1"/>
    <mergeCell ref="BIK1:BIL1"/>
    <mergeCell ref="BIM1:BIN1"/>
    <mergeCell ref="BHQ1:BHR1"/>
    <mergeCell ref="BHS1:BHT1"/>
    <mergeCell ref="BHU1:BHV1"/>
    <mergeCell ref="BHW1:BHX1"/>
    <mergeCell ref="BHY1:BHZ1"/>
    <mergeCell ref="BIA1:BIB1"/>
    <mergeCell ref="BMS1:BMT1"/>
    <mergeCell ref="BMU1:BMV1"/>
    <mergeCell ref="BMW1:BMX1"/>
    <mergeCell ref="BMY1:BMZ1"/>
    <mergeCell ref="BNA1:BNB1"/>
    <mergeCell ref="BNC1:BND1"/>
    <mergeCell ref="BMG1:BMH1"/>
    <mergeCell ref="BMI1:BMJ1"/>
    <mergeCell ref="BMK1:BML1"/>
    <mergeCell ref="BMM1:BMN1"/>
    <mergeCell ref="BMO1:BMP1"/>
    <mergeCell ref="BMQ1:BMR1"/>
    <mergeCell ref="BLU1:BLV1"/>
    <mergeCell ref="BLW1:BLX1"/>
    <mergeCell ref="BLY1:BLZ1"/>
    <mergeCell ref="BMA1:BMB1"/>
    <mergeCell ref="BMC1:BMD1"/>
    <mergeCell ref="BME1:BMF1"/>
    <mergeCell ref="BLI1:BLJ1"/>
    <mergeCell ref="BLK1:BLL1"/>
    <mergeCell ref="BLM1:BLN1"/>
    <mergeCell ref="BLO1:BLP1"/>
    <mergeCell ref="BLQ1:BLR1"/>
    <mergeCell ref="BLS1:BLT1"/>
    <mergeCell ref="BKW1:BKX1"/>
    <mergeCell ref="BKY1:BKZ1"/>
    <mergeCell ref="BLA1:BLB1"/>
    <mergeCell ref="BLC1:BLD1"/>
    <mergeCell ref="BLE1:BLF1"/>
    <mergeCell ref="BLG1:BLH1"/>
    <mergeCell ref="BKK1:BKL1"/>
    <mergeCell ref="BKM1:BKN1"/>
    <mergeCell ref="BKO1:BKP1"/>
    <mergeCell ref="BKQ1:BKR1"/>
    <mergeCell ref="BKS1:BKT1"/>
    <mergeCell ref="BKU1:BKV1"/>
    <mergeCell ref="BPM1:BPN1"/>
    <mergeCell ref="BPO1:BPP1"/>
    <mergeCell ref="BPQ1:BPR1"/>
    <mergeCell ref="BPS1:BPT1"/>
    <mergeCell ref="BPU1:BPV1"/>
    <mergeCell ref="BPW1:BPX1"/>
    <mergeCell ref="BPA1:BPB1"/>
    <mergeCell ref="BPC1:BPD1"/>
    <mergeCell ref="BPE1:BPF1"/>
    <mergeCell ref="BPG1:BPH1"/>
    <mergeCell ref="BPI1:BPJ1"/>
    <mergeCell ref="BPK1:BPL1"/>
    <mergeCell ref="BOO1:BOP1"/>
    <mergeCell ref="BOQ1:BOR1"/>
    <mergeCell ref="BOS1:BOT1"/>
    <mergeCell ref="BOU1:BOV1"/>
    <mergeCell ref="BOW1:BOX1"/>
    <mergeCell ref="BOY1:BOZ1"/>
    <mergeCell ref="BOC1:BOD1"/>
    <mergeCell ref="BOE1:BOF1"/>
    <mergeCell ref="BOG1:BOH1"/>
    <mergeCell ref="BOI1:BOJ1"/>
    <mergeCell ref="BOK1:BOL1"/>
    <mergeCell ref="BOM1:BON1"/>
    <mergeCell ref="BNQ1:BNR1"/>
    <mergeCell ref="BNS1:BNT1"/>
    <mergeCell ref="BNU1:BNV1"/>
    <mergeCell ref="BNW1:BNX1"/>
    <mergeCell ref="BNY1:BNZ1"/>
    <mergeCell ref="BOA1:BOB1"/>
    <mergeCell ref="BNE1:BNF1"/>
    <mergeCell ref="BNG1:BNH1"/>
    <mergeCell ref="BNI1:BNJ1"/>
    <mergeCell ref="BNK1:BNL1"/>
    <mergeCell ref="BNM1:BNN1"/>
    <mergeCell ref="BNO1:BNP1"/>
    <mergeCell ref="BSG1:BSH1"/>
    <mergeCell ref="BSI1:BSJ1"/>
    <mergeCell ref="BSK1:BSL1"/>
    <mergeCell ref="BSM1:BSN1"/>
    <mergeCell ref="BSO1:BSP1"/>
    <mergeCell ref="BSQ1:BSR1"/>
    <mergeCell ref="BRU1:BRV1"/>
    <mergeCell ref="BRW1:BRX1"/>
    <mergeCell ref="BRY1:BRZ1"/>
    <mergeCell ref="BSA1:BSB1"/>
    <mergeCell ref="BSC1:BSD1"/>
    <mergeCell ref="BSE1:BSF1"/>
    <mergeCell ref="BRI1:BRJ1"/>
    <mergeCell ref="BRK1:BRL1"/>
    <mergeCell ref="BRM1:BRN1"/>
    <mergeCell ref="BRO1:BRP1"/>
    <mergeCell ref="BRQ1:BRR1"/>
    <mergeCell ref="BRS1:BRT1"/>
    <mergeCell ref="BQW1:BQX1"/>
    <mergeCell ref="BQY1:BQZ1"/>
    <mergeCell ref="BRA1:BRB1"/>
    <mergeCell ref="BRC1:BRD1"/>
    <mergeCell ref="BRE1:BRF1"/>
    <mergeCell ref="BRG1:BRH1"/>
    <mergeCell ref="BQK1:BQL1"/>
    <mergeCell ref="BQM1:BQN1"/>
    <mergeCell ref="BQO1:BQP1"/>
    <mergeCell ref="BQQ1:BQR1"/>
    <mergeCell ref="BQS1:BQT1"/>
    <mergeCell ref="BQU1:BQV1"/>
    <mergeCell ref="BPY1:BPZ1"/>
    <mergeCell ref="BQA1:BQB1"/>
    <mergeCell ref="BQC1:BQD1"/>
    <mergeCell ref="BQE1:BQF1"/>
    <mergeCell ref="BQG1:BQH1"/>
    <mergeCell ref="BQI1:BQJ1"/>
    <mergeCell ref="BVA1:BVB1"/>
    <mergeCell ref="BVC1:BVD1"/>
    <mergeCell ref="BVE1:BVF1"/>
    <mergeCell ref="BVG1:BVH1"/>
    <mergeCell ref="BVI1:BVJ1"/>
    <mergeCell ref="BVK1:BVL1"/>
    <mergeCell ref="BUO1:BUP1"/>
    <mergeCell ref="BUQ1:BUR1"/>
    <mergeCell ref="BUS1:BUT1"/>
    <mergeCell ref="BUU1:BUV1"/>
    <mergeCell ref="BUW1:BUX1"/>
    <mergeCell ref="BUY1:BUZ1"/>
    <mergeCell ref="BUC1:BUD1"/>
    <mergeCell ref="BUE1:BUF1"/>
    <mergeCell ref="BUG1:BUH1"/>
    <mergeCell ref="BUI1:BUJ1"/>
    <mergeCell ref="BUK1:BUL1"/>
    <mergeCell ref="BUM1:BUN1"/>
    <mergeCell ref="BTQ1:BTR1"/>
    <mergeCell ref="BTS1:BTT1"/>
    <mergeCell ref="BTU1:BTV1"/>
    <mergeCell ref="BTW1:BTX1"/>
    <mergeCell ref="BTY1:BTZ1"/>
    <mergeCell ref="BUA1:BUB1"/>
    <mergeCell ref="BTE1:BTF1"/>
    <mergeCell ref="BTG1:BTH1"/>
    <mergeCell ref="BTI1:BTJ1"/>
    <mergeCell ref="BTK1:BTL1"/>
    <mergeCell ref="BTM1:BTN1"/>
    <mergeCell ref="BTO1:BTP1"/>
    <mergeCell ref="BSS1:BST1"/>
    <mergeCell ref="BSU1:BSV1"/>
    <mergeCell ref="BSW1:BSX1"/>
    <mergeCell ref="BSY1:BSZ1"/>
    <mergeCell ref="BTA1:BTB1"/>
    <mergeCell ref="BTC1:BTD1"/>
    <mergeCell ref="BXU1:BXV1"/>
    <mergeCell ref="BXW1:BXX1"/>
    <mergeCell ref="BXY1:BXZ1"/>
    <mergeCell ref="BYA1:BYB1"/>
    <mergeCell ref="BYC1:BYD1"/>
    <mergeCell ref="BYE1:BYF1"/>
    <mergeCell ref="BXI1:BXJ1"/>
    <mergeCell ref="BXK1:BXL1"/>
    <mergeCell ref="BXM1:BXN1"/>
    <mergeCell ref="BXO1:BXP1"/>
    <mergeCell ref="BXQ1:BXR1"/>
    <mergeCell ref="BXS1:BXT1"/>
    <mergeCell ref="BWW1:BWX1"/>
    <mergeCell ref="BWY1:BWZ1"/>
    <mergeCell ref="BXA1:BXB1"/>
    <mergeCell ref="BXC1:BXD1"/>
    <mergeCell ref="BXE1:BXF1"/>
    <mergeCell ref="BXG1:BXH1"/>
    <mergeCell ref="BWK1:BWL1"/>
    <mergeCell ref="BWM1:BWN1"/>
    <mergeCell ref="BWO1:BWP1"/>
    <mergeCell ref="BWQ1:BWR1"/>
    <mergeCell ref="BWS1:BWT1"/>
    <mergeCell ref="BWU1:BWV1"/>
    <mergeCell ref="BVY1:BVZ1"/>
    <mergeCell ref="BWA1:BWB1"/>
    <mergeCell ref="BWC1:BWD1"/>
    <mergeCell ref="BWE1:BWF1"/>
    <mergeCell ref="BWG1:BWH1"/>
    <mergeCell ref="BWI1:BWJ1"/>
    <mergeCell ref="BVM1:BVN1"/>
    <mergeCell ref="BVO1:BVP1"/>
    <mergeCell ref="BVQ1:BVR1"/>
    <mergeCell ref="BVS1:BVT1"/>
    <mergeCell ref="BVU1:BVV1"/>
    <mergeCell ref="BVW1:BVX1"/>
    <mergeCell ref="CAO1:CAP1"/>
    <mergeCell ref="CAQ1:CAR1"/>
    <mergeCell ref="CAS1:CAT1"/>
    <mergeCell ref="CAU1:CAV1"/>
    <mergeCell ref="CAW1:CAX1"/>
    <mergeCell ref="CAY1:CAZ1"/>
    <mergeCell ref="CAC1:CAD1"/>
    <mergeCell ref="CAE1:CAF1"/>
    <mergeCell ref="CAG1:CAH1"/>
    <mergeCell ref="CAI1:CAJ1"/>
    <mergeCell ref="CAK1:CAL1"/>
    <mergeCell ref="CAM1:CAN1"/>
    <mergeCell ref="BZQ1:BZR1"/>
    <mergeCell ref="BZS1:BZT1"/>
    <mergeCell ref="BZU1:BZV1"/>
    <mergeCell ref="BZW1:BZX1"/>
    <mergeCell ref="BZY1:BZZ1"/>
    <mergeCell ref="CAA1:CAB1"/>
    <mergeCell ref="BZE1:BZF1"/>
    <mergeCell ref="BZG1:BZH1"/>
    <mergeCell ref="BZI1:BZJ1"/>
    <mergeCell ref="BZK1:BZL1"/>
    <mergeCell ref="BZM1:BZN1"/>
    <mergeCell ref="BZO1:BZP1"/>
    <mergeCell ref="BYS1:BYT1"/>
    <mergeCell ref="BYU1:BYV1"/>
    <mergeCell ref="BYW1:BYX1"/>
    <mergeCell ref="BYY1:BYZ1"/>
    <mergeCell ref="BZA1:BZB1"/>
    <mergeCell ref="BZC1:BZD1"/>
    <mergeCell ref="BYG1:BYH1"/>
    <mergeCell ref="BYI1:BYJ1"/>
    <mergeCell ref="BYK1:BYL1"/>
    <mergeCell ref="BYM1:BYN1"/>
    <mergeCell ref="BYO1:BYP1"/>
    <mergeCell ref="BYQ1:BYR1"/>
    <mergeCell ref="CDI1:CDJ1"/>
    <mergeCell ref="CDK1:CDL1"/>
    <mergeCell ref="CDM1:CDN1"/>
    <mergeCell ref="CDO1:CDP1"/>
    <mergeCell ref="CDQ1:CDR1"/>
    <mergeCell ref="CDS1:CDT1"/>
    <mergeCell ref="CCW1:CCX1"/>
    <mergeCell ref="CCY1:CCZ1"/>
    <mergeCell ref="CDA1:CDB1"/>
    <mergeCell ref="CDC1:CDD1"/>
    <mergeCell ref="CDE1:CDF1"/>
    <mergeCell ref="CDG1:CDH1"/>
    <mergeCell ref="CCK1:CCL1"/>
    <mergeCell ref="CCM1:CCN1"/>
    <mergeCell ref="CCO1:CCP1"/>
    <mergeCell ref="CCQ1:CCR1"/>
    <mergeCell ref="CCS1:CCT1"/>
    <mergeCell ref="CCU1:CCV1"/>
    <mergeCell ref="CBY1:CBZ1"/>
    <mergeCell ref="CCA1:CCB1"/>
    <mergeCell ref="CCC1:CCD1"/>
    <mergeCell ref="CCE1:CCF1"/>
    <mergeCell ref="CCG1:CCH1"/>
    <mergeCell ref="CCI1:CCJ1"/>
    <mergeCell ref="CBM1:CBN1"/>
    <mergeCell ref="CBO1:CBP1"/>
    <mergeCell ref="CBQ1:CBR1"/>
    <mergeCell ref="CBS1:CBT1"/>
    <mergeCell ref="CBU1:CBV1"/>
    <mergeCell ref="CBW1:CBX1"/>
    <mergeCell ref="CBA1:CBB1"/>
    <mergeCell ref="CBC1:CBD1"/>
    <mergeCell ref="CBE1:CBF1"/>
    <mergeCell ref="CBG1:CBH1"/>
    <mergeCell ref="CBI1:CBJ1"/>
    <mergeCell ref="CBK1:CBL1"/>
    <mergeCell ref="CGC1:CGD1"/>
    <mergeCell ref="CGE1:CGF1"/>
    <mergeCell ref="CGG1:CGH1"/>
    <mergeCell ref="CGI1:CGJ1"/>
    <mergeCell ref="CGK1:CGL1"/>
    <mergeCell ref="CGM1:CGN1"/>
    <mergeCell ref="CFQ1:CFR1"/>
    <mergeCell ref="CFS1:CFT1"/>
    <mergeCell ref="CFU1:CFV1"/>
    <mergeCell ref="CFW1:CFX1"/>
    <mergeCell ref="CFY1:CFZ1"/>
    <mergeCell ref="CGA1:CGB1"/>
    <mergeCell ref="CFE1:CFF1"/>
    <mergeCell ref="CFG1:CFH1"/>
    <mergeCell ref="CFI1:CFJ1"/>
    <mergeCell ref="CFK1:CFL1"/>
    <mergeCell ref="CFM1:CFN1"/>
    <mergeCell ref="CFO1:CFP1"/>
    <mergeCell ref="CES1:CET1"/>
    <mergeCell ref="CEU1:CEV1"/>
    <mergeCell ref="CEW1:CEX1"/>
    <mergeCell ref="CEY1:CEZ1"/>
    <mergeCell ref="CFA1:CFB1"/>
    <mergeCell ref="CFC1:CFD1"/>
    <mergeCell ref="CEG1:CEH1"/>
    <mergeCell ref="CEI1:CEJ1"/>
    <mergeCell ref="CEK1:CEL1"/>
    <mergeCell ref="CEM1:CEN1"/>
    <mergeCell ref="CEO1:CEP1"/>
    <mergeCell ref="CEQ1:CER1"/>
    <mergeCell ref="CDU1:CDV1"/>
    <mergeCell ref="CDW1:CDX1"/>
    <mergeCell ref="CDY1:CDZ1"/>
    <mergeCell ref="CEA1:CEB1"/>
    <mergeCell ref="CEC1:CED1"/>
    <mergeCell ref="CEE1:CEF1"/>
    <mergeCell ref="CIW1:CIX1"/>
    <mergeCell ref="CIY1:CIZ1"/>
    <mergeCell ref="CJA1:CJB1"/>
    <mergeCell ref="CJC1:CJD1"/>
    <mergeCell ref="CJE1:CJF1"/>
    <mergeCell ref="CJG1:CJH1"/>
    <mergeCell ref="CIK1:CIL1"/>
    <mergeCell ref="CIM1:CIN1"/>
    <mergeCell ref="CIO1:CIP1"/>
    <mergeCell ref="CIQ1:CIR1"/>
    <mergeCell ref="CIS1:CIT1"/>
    <mergeCell ref="CIU1:CIV1"/>
    <mergeCell ref="CHY1:CHZ1"/>
    <mergeCell ref="CIA1:CIB1"/>
    <mergeCell ref="CIC1:CID1"/>
    <mergeCell ref="CIE1:CIF1"/>
    <mergeCell ref="CIG1:CIH1"/>
    <mergeCell ref="CII1:CIJ1"/>
    <mergeCell ref="CHM1:CHN1"/>
    <mergeCell ref="CHO1:CHP1"/>
    <mergeCell ref="CHQ1:CHR1"/>
    <mergeCell ref="CHS1:CHT1"/>
    <mergeCell ref="CHU1:CHV1"/>
    <mergeCell ref="CHW1:CHX1"/>
    <mergeCell ref="CHA1:CHB1"/>
    <mergeCell ref="CHC1:CHD1"/>
    <mergeCell ref="CHE1:CHF1"/>
    <mergeCell ref="CHG1:CHH1"/>
    <mergeCell ref="CHI1:CHJ1"/>
    <mergeCell ref="CHK1:CHL1"/>
    <mergeCell ref="CGO1:CGP1"/>
    <mergeCell ref="CGQ1:CGR1"/>
    <mergeCell ref="CGS1:CGT1"/>
    <mergeCell ref="CGU1:CGV1"/>
    <mergeCell ref="CGW1:CGX1"/>
    <mergeCell ref="CGY1:CGZ1"/>
    <mergeCell ref="CLQ1:CLR1"/>
    <mergeCell ref="CLS1:CLT1"/>
    <mergeCell ref="CLU1:CLV1"/>
    <mergeCell ref="CLW1:CLX1"/>
    <mergeCell ref="CLY1:CLZ1"/>
    <mergeCell ref="CMA1:CMB1"/>
    <mergeCell ref="CLE1:CLF1"/>
    <mergeCell ref="CLG1:CLH1"/>
    <mergeCell ref="CLI1:CLJ1"/>
    <mergeCell ref="CLK1:CLL1"/>
    <mergeCell ref="CLM1:CLN1"/>
    <mergeCell ref="CLO1:CLP1"/>
    <mergeCell ref="CKS1:CKT1"/>
    <mergeCell ref="CKU1:CKV1"/>
    <mergeCell ref="CKW1:CKX1"/>
    <mergeCell ref="CKY1:CKZ1"/>
    <mergeCell ref="CLA1:CLB1"/>
    <mergeCell ref="CLC1:CLD1"/>
    <mergeCell ref="CKG1:CKH1"/>
    <mergeCell ref="CKI1:CKJ1"/>
    <mergeCell ref="CKK1:CKL1"/>
    <mergeCell ref="CKM1:CKN1"/>
    <mergeCell ref="CKO1:CKP1"/>
    <mergeCell ref="CKQ1:CKR1"/>
    <mergeCell ref="CJU1:CJV1"/>
    <mergeCell ref="CJW1:CJX1"/>
    <mergeCell ref="CJY1:CJZ1"/>
    <mergeCell ref="CKA1:CKB1"/>
    <mergeCell ref="CKC1:CKD1"/>
    <mergeCell ref="CKE1:CKF1"/>
    <mergeCell ref="CJI1:CJJ1"/>
    <mergeCell ref="CJK1:CJL1"/>
    <mergeCell ref="CJM1:CJN1"/>
    <mergeCell ref="CJO1:CJP1"/>
    <mergeCell ref="CJQ1:CJR1"/>
    <mergeCell ref="CJS1:CJT1"/>
    <mergeCell ref="COK1:COL1"/>
    <mergeCell ref="COM1:CON1"/>
    <mergeCell ref="COO1:COP1"/>
    <mergeCell ref="COQ1:COR1"/>
    <mergeCell ref="COS1:COT1"/>
    <mergeCell ref="COU1:COV1"/>
    <mergeCell ref="CNY1:CNZ1"/>
    <mergeCell ref="COA1:COB1"/>
    <mergeCell ref="COC1:COD1"/>
    <mergeCell ref="COE1:COF1"/>
    <mergeCell ref="COG1:COH1"/>
    <mergeCell ref="COI1:COJ1"/>
    <mergeCell ref="CNM1:CNN1"/>
    <mergeCell ref="CNO1:CNP1"/>
    <mergeCell ref="CNQ1:CNR1"/>
    <mergeCell ref="CNS1:CNT1"/>
    <mergeCell ref="CNU1:CNV1"/>
    <mergeCell ref="CNW1:CNX1"/>
    <mergeCell ref="CNA1:CNB1"/>
    <mergeCell ref="CNC1:CND1"/>
    <mergeCell ref="CNE1:CNF1"/>
    <mergeCell ref="CNG1:CNH1"/>
    <mergeCell ref="CNI1:CNJ1"/>
    <mergeCell ref="CNK1:CNL1"/>
    <mergeCell ref="CMO1:CMP1"/>
    <mergeCell ref="CMQ1:CMR1"/>
    <mergeCell ref="CMS1:CMT1"/>
    <mergeCell ref="CMU1:CMV1"/>
    <mergeCell ref="CMW1:CMX1"/>
    <mergeCell ref="CMY1:CMZ1"/>
    <mergeCell ref="CMC1:CMD1"/>
    <mergeCell ref="CME1:CMF1"/>
    <mergeCell ref="CMG1:CMH1"/>
    <mergeCell ref="CMI1:CMJ1"/>
    <mergeCell ref="CMK1:CML1"/>
    <mergeCell ref="CMM1:CMN1"/>
    <mergeCell ref="CRE1:CRF1"/>
    <mergeCell ref="CRG1:CRH1"/>
    <mergeCell ref="CRI1:CRJ1"/>
    <mergeCell ref="CRK1:CRL1"/>
    <mergeCell ref="CRM1:CRN1"/>
    <mergeCell ref="CRO1:CRP1"/>
    <mergeCell ref="CQS1:CQT1"/>
    <mergeCell ref="CQU1:CQV1"/>
    <mergeCell ref="CQW1:CQX1"/>
    <mergeCell ref="CQY1:CQZ1"/>
    <mergeCell ref="CRA1:CRB1"/>
    <mergeCell ref="CRC1:CRD1"/>
    <mergeCell ref="CQG1:CQH1"/>
    <mergeCell ref="CQI1:CQJ1"/>
    <mergeCell ref="CQK1:CQL1"/>
    <mergeCell ref="CQM1:CQN1"/>
    <mergeCell ref="CQO1:CQP1"/>
    <mergeCell ref="CQQ1:CQR1"/>
    <mergeCell ref="CPU1:CPV1"/>
    <mergeCell ref="CPW1:CPX1"/>
    <mergeCell ref="CPY1:CPZ1"/>
    <mergeCell ref="CQA1:CQB1"/>
    <mergeCell ref="CQC1:CQD1"/>
    <mergeCell ref="CQE1:CQF1"/>
    <mergeCell ref="CPI1:CPJ1"/>
    <mergeCell ref="CPK1:CPL1"/>
    <mergeCell ref="CPM1:CPN1"/>
    <mergeCell ref="CPO1:CPP1"/>
    <mergeCell ref="CPQ1:CPR1"/>
    <mergeCell ref="CPS1:CPT1"/>
    <mergeCell ref="COW1:COX1"/>
    <mergeCell ref="COY1:COZ1"/>
    <mergeCell ref="CPA1:CPB1"/>
    <mergeCell ref="CPC1:CPD1"/>
    <mergeCell ref="CPE1:CPF1"/>
    <mergeCell ref="CPG1:CPH1"/>
    <mergeCell ref="CTY1:CTZ1"/>
    <mergeCell ref="CUA1:CUB1"/>
    <mergeCell ref="CUC1:CUD1"/>
    <mergeCell ref="CUE1:CUF1"/>
    <mergeCell ref="CUG1:CUH1"/>
    <mergeCell ref="CUI1:CUJ1"/>
    <mergeCell ref="CTM1:CTN1"/>
    <mergeCell ref="CTO1:CTP1"/>
    <mergeCell ref="CTQ1:CTR1"/>
    <mergeCell ref="CTS1:CTT1"/>
    <mergeCell ref="CTU1:CTV1"/>
    <mergeCell ref="CTW1:CTX1"/>
    <mergeCell ref="CTA1:CTB1"/>
    <mergeCell ref="CTC1:CTD1"/>
    <mergeCell ref="CTE1:CTF1"/>
    <mergeCell ref="CTG1:CTH1"/>
    <mergeCell ref="CTI1:CTJ1"/>
    <mergeCell ref="CTK1:CTL1"/>
    <mergeCell ref="CSO1:CSP1"/>
    <mergeCell ref="CSQ1:CSR1"/>
    <mergeCell ref="CSS1:CST1"/>
    <mergeCell ref="CSU1:CSV1"/>
    <mergeCell ref="CSW1:CSX1"/>
    <mergeCell ref="CSY1:CSZ1"/>
    <mergeCell ref="CSC1:CSD1"/>
    <mergeCell ref="CSE1:CSF1"/>
    <mergeCell ref="CSG1:CSH1"/>
    <mergeCell ref="CSI1:CSJ1"/>
    <mergeCell ref="CSK1:CSL1"/>
    <mergeCell ref="CSM1:CSN1"/>
    <mergeCell ref="CRQ1:CRR1"/>
    <mergeCell ref="CRS1:CRT1"/>
    <mergeCell ref="CRU1:CRV1"/>
    <mergeCell ref="CRW1:CRX1"/>
    <mergeCell ref="CRY1:CRZ1"/>
    <mergeCell ref="CSA1:CSB1"/>
    <mergeCell ref="CWS1:CWT1"/>
    <mergeCell ref="CWU1:CWV1"/>
    <mergeCell ref="CWW1:CWX1"/>
    <mergeCell ref="CWY1:CWZ1"/>
    <mergeCell ref="CXA1:CXB1"/>
    <mergeCell ref="CXC1:CXD1"/>
    <mergeCell ref="CWG1:CWH1"/>
    <mergeCell ref="CWI1:CWJ1"/>
    <mergeCell ref="CWK1:CWL1"/>
    <mergeCell ref="CWM1:CWN1"/>
    <mergeCell ref="CWO1:CWP1"/>
    <mergeCell ref="CWQ1:CWR1"/>
    <mergeCell ref="CVU1:CVV1"/>
    <mergeCell ref="CVW1:CVX1"/>
    <mergeCell ref="CVY1:CVZ1"/>
    <mergeCell ref="CWA1:CWB1"/>
    <mergeCell ref="CWC1:CWD1"/>
    <mergeCell ref="CWE1:CWF1"/>
    <mergeCell ref="CVI1:CVJ1"/>
    <mergeCell ref="CVK1:CVL1"/>
    <mergeCell ref="CVM1:CVN1"/>
    <mergeCell ref="CVO1:CVP1"/>
    <mergeCell ref="CVQ1:CVR1"/>
    <mergeCell ref="CVS1:CVT1"/>
    <mergeCell ref="CUW1:CUX1"/>
    <mergeCell ref="CUY1:CUZ1"/>
    <mergeCell ref="CVA1:CVB1"/>
    <mergeCell ref="CVC1:CVD1"/>
    <mergeCell ref="CVE1:CVF1"/>
    <mergeCell ref="CVG1:CVH1"/>
    <mergeCell ref="CUK1:CUL1"/>
    <mergeCell ref="CUM1:CUN1"/>
    <mergeCell ref="CUO1:CUP1"/>
    <mergeCell ref="CUQ1:CUR1"/>
    <mergeCell ref="CUS1:CUT1"/>
    <mergeCell ref="CUU1:CUV1"/>
    <mergeCell ref="CZM1:CZN1"/>
    <mergeCell ref="CZO1:CZP1"/>
    <mergeCell ref="CZQ1:CZR1"/>
    <mergeCell ref="CZS1:CZT1"/>
    <mergeCell ref="CZU1:CZV1"/>
    <mergeCell ref="CZW1:CZX1"/>
    <mergeCell ref="CZA1:CZB1"/>
    <mergeCell ref="CZC1:CZD1"/>
    <mergeCell ref="CZE1:CZF1"/>
    <mergeCell ref="CZG1:CZH1"/>
    <mergeCell ref="CZI1:CZJ1"/>
    <mergeCell ref="CZK1:CZL1"/>
    <mergeCell ref="CYO1:CYP1"/>
    <mergeCell ref="CYQ1:CYR1"/>
    <mergeCell ref="CYS1:CYT1"/>
    <mergeCell ref="CYU1:CYV1"/>
    <mergeCell ref="CYW1:CYX1"/>
    <mergeCell ref="CYY1:CYZ1"/>
    <mergeCell ref="CYC1:CYD1"/>
    <mergeCell ref="CYE1:CYF1"/>
    <mergeCell ref="CYG1:CYH1"/>
    <mergeCell ref="CYI1:CYJ1"/>
    <mergeCell ref="CYK1:CYL1"/>
    <mergeCell ref="CYM1:CYN1"/>
    <mergeCell ref="CXQ1:CXR1"/>
    <mergeCell ref="CXS1:CXT1"/>
    <mergeCell ref="CXU1:CXV1"/>
    <mergeCell ref="CXW1:CXX1"/>
    <mergeCell ref="CXY1:CXZ1"/>
    <mergeCell ref="CYA1:CYB1"/>
    <mergeCell ref="CXE1:CXF1"/>
    <mergeCell ref="CXG1:CXH1"/>
    <mergeCell ref="CXI1:CXJ1"/>
    <mergeCell ref="CXK1:CXL1"/>
    <mergeCell ref="CXM1:CXN1"/>
    <mergeCell ref="CXO1:CXP1"/>
    <mergeCell ref="DCG1:DCH1"/>
    <mergeCell ref="DCI1:DCJ1"/>
    <mergeCell ref="DCK1:DCL1"/>
    <mergeCell ref="DCM1:DCN1"/>
    <mergeCell ref="DCO1:DCP1"/>
    <mergeCell ref="DCQ1:DCR1"/>
    <mergeCell ref="DBU1:DBV1"/>
    <mergeCell ref="DBW1:DBX1"/>
    <mergeCell ref="DBY1:DBZ1"/>
    <mergeCell ref="DCA1:DCB1"/>
    <mergeCell ref="DCC1:DCD1"/>
    <mergeCell ref="DCE1:DCF1"/>
    <mergeCell ref="DBI1:DBJ1"/>
    <mergeCell ref="DBK1:DBL1"/>
    <mergeCell ref="DBM1:DBN1"/>
    <mergeCell ref="DBO1:DBP1"/>
    <mergeCell ref="DBQ1:DBR1"/>
    <mergeCell ref="DBS1:DBT1"/>
    <mergeCell ref="DAW1:DAX1"/>
    <mergeCell ref="DAY1:DAZ1"/>
    <mergeCell ref="DBA1:DBB1"/>
    <mergeCell ref="DBC1:DBD1"/>
    <mergeCell ref="DBE1:DBF1"/>
    <mergeCell ref="DBG1:DBH1"/>
    <mergeCell ref="DAK1:DAL1"/>
    <mergeCell ref="DAM1:DAN1"/>
    <mergeCell ref="DAO1:DAP1"/>
    <mergeCell ref="DAQ1:DAR1"/>
    <mergeCell ref="DAS1:DAT1"/>
    <mergeCell ref="DAU1:DAV1"/>
    <mergeCell ref="CZY1:CZZ1"/>
    <mergeCell ref="DAA1:DAB1"/>
    <mergeCell ref="DAC1:DAD1"/>
    <mergeCell ref="DAE1:DAF1"/>
    <mergeCell ref="DAG1:DAH1"/>
    <mergeCell ref="DAI1:DAJ1"/>
    <mergeCell ref="DFA1:DFB1"/>
    <mergeCell ref="DFC1:DFD1"/>
    <mergeCell ref="DFE1:DFF1"/>
    <mergeCell ref="DFG1:DFH1"/>
    <mergeCell ref="DFI1:DFJ1"/>
    <mergeCell ref="DFK1:DFL1"/>
    <mergeCell ref="DEO1:DEP1"/>
    <mergeCell ref="DEQ1:DER1"/>
    <mergeCell ref="DES1:DET1"/>
    <mergeCell ref="DEU1:DEV1"/>
    <mergeCell ref="DEW1:DEX1"/>
    <mergeCell ref="DEY1:DEZ1"/>
    <mergeCell ref="DEC1:DED1"/>
    <mergeCell ref="DEE1:DEF1"/>
    <mergeCell ref="DEG1:DEH1"/>
    <mergeCell ref="DEI1:DEJ1"/>
    <mergeCell ref="DEK1:DEL1"/>
    <mergeCell ref="DEM1:DEN1"/>
    <mergeCell ref="DDQ1:DDR1"/>
    <mergeCell ref="DDS1:DDT1"/>
    <mergeCell ref="DDU1:DDV1"/>
    <mergeCell ref="DDW1:DDX1"/>
    <mergeCell ref="DDY1:DDZ1"/>
    <mergeCell ref="DEA1:DEB1"/>
    <mergeCell ref="DDE1:DDF1"/>
    <mergeCell ref="DDG1:DDH1"/>
    <mergeCell ref="DDI1:DDJ1"/>
    <mergeCell ref="DDK1:DDL1"/>
    <mergeCell ref="DDM1:DDN1"/>
    <mergeCell ref="DDO1:DDP1"/>
    <mergeCell ref="DCS1:DCT1"/>
    <mergeCell ref="DCU1:DCV1"/>
    <mergeCell ref="DCW1:DCX1"/>
    <mergeCell ref="DCY1:DCZ1"/>
    <mergeCell ref="DDA1:DDB1"/>
    <mergeCell ref="DDC1:DDD1"/>
    <mergeCell ref="DHU1:DHV1"/>
    <mergeCell ref="DHW1:DHX1"/>
    <mergeCell ref="DHY1:DHZ1"/>
    <mergeCell ref="DIA1:DIB1"/>
    <mergeCell ref="DIC1:DID1"/>
    <mergeCell ref="DIE1:DIF1"/>
    <mergeCell ref="DHI1:DHJ1"/>
    <mergeCell ref="DHK1:DHL1"/>
    <mergeCell ref="DHM1:DHN1"/>
    <mergeCell ref="DHO1:DHP1"/>
    <mergeCell ref="DHQ1:DHR1"/>
    <mergeCell ref="DHS1:DHT1"/>
    <mergeCell ref="DGW1:DGX1"/>
    <mergeCell ref="DGY1:DGZ1"/>
    <mergeCell ref="DHA1:DHB1"/>
    <mergeCell ref="DHC1:DHD1"/>
    <mergeCell ref="DHE1:DHF1"/>
    <mergeCell ref="DHG1:DHH1"/>
    <mergeCell ref="DGK1:DGL1"/>
    <mergeCell ref="DGM1:DGN1"/>
    <mergeCell ref="DGO1:DGP1"/>
    <mergeCell ref="DGQ1:DGR1"/>
    <mergeCell ref="DGS1:DGT1"/>
    <mergeCell ref="DGU1:DGV1"/>
    <mergeCell ref="DFY1:DFZ1"/>
    <mergeCell ref="DGA1:DGB1"/>
    <mergeCell ref="DGC1:DGD1"/>
    <mergeCell ref="DGE1:DGF1"/>
    <mergeCell ref="DGG1:DGH1"/>
    <mergeCell ref="DGI1:DGJ1"/>
    <mergeCell ref="DFM1:DFN1"/>
    <mergeCell ref="DFO1:DFP1"/>
    <mergeCell ref="DFQ1:DFR1"/>
    <mergeCell ref="DFS1:DFT1"/>
    <mergeCell ref="DFU1:DFV1"/>
    <mergeCell ref="DFW1:DFX1"/>
    <mergeCell ref="DKO1:DKP1"/>
    <mergeCell ref="DKQ1:DKR1"/>
    <mergeCell ref="DKS1:DKT1"/>
    <mergeCell ref="DKU1:DKV1"/>
    <mergeCell ref="DKW1:DKX1"/>
    <mergeCell ref="DKY1:DKZ1"/>
    <mergeCell ref="DKC1:DKD1"/>
    <mergeCell ref="DKE1:DKF1"/>
    <mergeCell ref="DKG1:DKH1"/>
    <mergeCell ref="DKI1:DKJ1"/>
    <mergeCell ref="DKK1:DKL1"/>
    <mergeCell ref="DKM1:DKN1"/>
    <mergeCell ref="DJQ1:DJR1"/>
    <mergeCell ref="DJS1:DJT1"/>
    <mergeCell ref="DJU1:DJV1"/>
    <mergeCell ref="DJW1:DJX1"/>
    <mergeCell ref="DJY1:DJZ1"/>
    <mergeCell ref="DKA1:DKB1"/>
    <mergeCell ref="DJE1:DJF1"/>
    <mergeCell ref="DJG1:DJH1"/>
    <mergeCell ref="DJI1:DJJ1"/>
    <mergeCell ref="DJK1:DJL1"/>
    <mergeCell ref="DJM1:DJN1"/>
    <mergeCell ref="DJO1:DJP1"/>
    <mergeCell ref="DIS1:DIT1"/>
    <mergeCell ref="DIU1:DIV1"/>
    <mergeCell ref="DIW1:DIX1"/>
    <mergeCell ref="DIY1:DIZ1"/>
    <mergeCell ref="DJA1:DJB1"/>
    <mergeCell ref="DJC1:DJD1"/>
    <mergeCell ref="DIG1:DIH1"/>
    <mergeCell ref="DII1:DIJ1"/>
    <mergeCell ref="DIK1:DIL1"/>
    <mergeCell ref="DIM1:DIN1"/>
    <mergeCell ref="DIO1:DIP1"/>
    <mergeCell ref="DIQ1:DIR1"/>
    <mergeCell ref="DNI1:DNJ1"/>
    <mergeCell ref="DNK1:DNL1"/>
    <mergeCell ref="DNM1:DNN1"/>
    <mergeCell ref="DNO1:DNP1"/>
    <mergeCell ref="DNQ1:DNR1"/>
    <mergeCell ref="DNS1:DNT1"/>
    <mergeCell ref="DMW1:DMX1"/>
    <mergeCell ref="DMY1:DMZ1"/>
    <mergeCell ref="DNA1:DNB1"/>
    <mergeCell ref="DNC1:DND1"/>
    <mergeCell ref="DNE1:DNF1"/>
    <mergeCell ref="DNG1:DNH1"/>
    <mergeCell ref="DMK1:DML1"/>
    <mergeCell ref="DMM1:DMN1"/>
    <mergeCell ref="DMO1:DMP1"/>
    <mergeCell ref="DMQ1:DMR1"/>
    <mergeCell ref="DMS1:DMT1"/>
    <mergeCell ref="DMU1:DMV1"/>
    <mergeCell ref="DLY1:DLZ1"/>
    <mergeCell ref="DMA1:DMB1"/>
    <mergeCell ref="DMC1:DMD1"/>
    <mergeCell ref="DME1:DMF1"/>
    <mergeCell ref="DMG1:DMH1"/>
    <mergeCell ref="DMI1:DMJ1"/>
    <mergeCell ref="DLM1:DLN1"/>
    <mergeCell ref="DLO1:DLP1"/>
    <mergeCell ref="DLQ1:DLR1"/>
    <mergeCell ref="DLS1:DLT1"/>
    <mergeCell ref="DLU1:DLV1"/>
    <mergeCell ref="DLW1:DLX1"/>
    <mergeCell ref="DLA1:DLB1"/>
    <mergeCell ref="DLC1:DLD1"/>
    <mergeCell ref="DLE1:DLF1"/>
    <mergeCell ref="DLG1:DLH1"/>
    <mergeCell ref="DLI1:DLJ1"/>
    <mergeCell ref="DLK1:DLL1"/>
    <mergeCell ref="DQC1:DQD1"/>
    <mergeCell ref="DQE1:DQF1"/>
    <mergeCell ref="DQG1:DQH1"/>
    <mergeCell ref="DQI1:DQJ1"/>
    <mergeCell ref="DQK1:DQL1"/>
    <mergeCell ref="DQM1:DQN1"/>
    <mergeCell ref="DPQ1:DPR1"/>
    <mergeCell ref="DPS1:DPT1"/>
    <mergeCell ref="DPU1:DPV1"/>
    <mergeCell ref="DPW1:DPX1"/>
    <mergeCell ref="DPY1:DPZ1"/>
    <mergeCell ref="DQA1:DQB1"/>
    <mergeCell ref="DPE1:DPF1"/>
    <mergeCell ref="DPG1:DPH1"/>
    <mergeCell ref="DPI1:DPJ1"/>
    <mergeCell ref="DPK1:DPL1"/>
    <mergeCell ref="DPM1:DPN1"/>
    <mergeCell ref="DPO1:DPP1"/>
    <mergeCell ref="DOS1:DOT1"/>
    <mergeCell ref="DOU1:DOV1"/>
    <mergeCell ref="DOW1:DOX1"/>
    <mergeCell ref="DOY1:DOZ1"/>
    <mergeCell ref="DPA1:DPB1"/>
    <mergeCell ref="DPC1:DPD1"/>
    <mergeCell ref="DOG1:DOH1"/>
    <mergeCell ref="DOI1:DOJ1"/>
    <mergeCell ref="DOK1:DOL1"/>
    <mergeCell ref="DOM1:DON1"/>
    <mergeCell ref="DOO1:DOP1"/>
    <mergeCell ref="DOQ1:DOR1"/>
    <mergeCell ref="DNU1:DNV1"/>
    <mergeCell ref="DNW1:DNX1"/>
    <mergeCell ref="DNY1:DNZ1"/>
    <mergeCell ref="DOA1:DOB1"/>
    <mergeCell ref="DOC1:DOD1"/>
    <mergeCell ref="DOE1:DOF1"/>
    <mergeCell ref="DSW1:DSX1"/>
    <mergeCell ref="DSY1:DSZ1"/>
    <mergeCell ref="DTA1:DTB1"/>
    <mergeCell ref="DTC1:DTD1"/>
    <mergeCell ref="DTE1:DTF1"/>
    <mergeCell ref="DTG1:DTH1"/>
    <mergeCell ref="DSK1:DSL1"/>
    <mergeCell ref="DSM1:DSN1"/>
    <mergeCell ref="DSO1:DSP1"/>
    <mergeCell ref="DSQ1:DSR1"/>
    <mergeCell ref="DSS1:DST1"/>
    <mergeCell ref="DSU1:DSV1"/>
    <mergeCell ref="DRY1:DRZ1"/>
    <mergeCell ref="DSA1:DSB1"/>
    <mergeCell ref="DSC1:DSD1"/>
    <mergeCell ref="DSE1:DSF1"/>
    <mergeCell ref="DSG1:DSH1"/>
    <mergeCell ref="DSI1:DSJ1"/>
    <mergeCell ref="DRM1:DRN1"/>
    <mergeCell ref="DRO1:DRP1"/>
    <mergeCell ref="DRQ1:DRR1"/>
    <mergeCell ref="DRS1:DRT1"/>
    <mergeCell ref="DRU1:DRV1"/>
    <mergeCell ref="DRW1:DRX1"/>
    <mergeCell ref="DRA1:DRB1"/>
    <mergeCell ref="DRC1:DRD1"/>
    <mergeCell ref="DRE1:DRF1"/>
    <mergeCell ref="DRG1:DRH1"/>
    <mergeCell ref="DRI1:DRJ1"/>
    <mergeCell ref="DRK1:DRL1"/>
    <mergeCell ref="DQO1:DQP1"/>
    <mergeCell ref="DQQ1:DQR1"/>
    <mergeCell ref="DQS1:DQT1"/>
    <mergeCell ref="DQU1:DQV1"/>
    <mergeCell ref="DQW1:DQX1"/>
    <mergeCell ref="DQY1:DQZ1"/>
    <mergeCell ref="DVQ1:DVR1"/>
    <mergeCell ref="DVS1:DVT1"/>
    <mergeCell ref="DVU1:DVV1"/>
    <mergeCell ref="DVW1:DVX1"/>
    <mergeCell ref="DVY1:DVZ1"/>
    <mergeCell ref="DWA1:DWB1"/>
    <mergeCell ref="DVE1:DVF1"/>
    <mergeCell ref="DVG1:DVH1"/>
    <mergeCell ref="DVI1:DVJ1"/>
    <mergeCell ref="DVK1:DVL1"/>
    <mergeCell ref="DVM1:DVN1"/>
    <mergeCell ref="DVO1:DVP1"/>
    <mergeCell ref="DUS1:DUT1"/>
    <mergeCell ref="DUU1:DUV1"/>
    <mergeCell ref="DUW1:DUX1"/>
    <mergeCell ref="DUY1:DUZ1"/>
    <mergeCell ref="DVA1:DVB1"/>
    <mergeCell ref="DVC1:DVD1"/>
    <mergeCell ref="DUG1:DUH1"/>
    <mergeCell ref="DUI1:DUJ1"/>
    <mergeCell ref="DUK1:DUL1"/>
    <mergeCell ref="DUM1:DUN1"/>
    <mergeCell ref="DUO1:DUP1"/>
    <mergeCell ref="DUQ1:DUR1"/>
    <mergeCell ref="DTU1:DTV1"/>
    <mergeCell ref="DTW1:DTX1"/>
    <mergeCell ref="DTY1:DTZ1"/>
    <mergeCell ref="DUA1:DUB1"/>
    <mergeCell ref="DUC1:DUD1"/>
    <mergeCell ref="DUE1:DUF1"/>
    <mergeCell ref="DTI1:DTJ1"/>
    <mergeCell ref="DTK1:DTL1"/>
    <mergeCell ref="DTM1:DTN1"/>
    <mergeCell ref="DTO1:DTP1"/>
    <mergeCell ref="DTQ1:DTR1"/>
    <mergeCell ref="DTS1:DTT1"/>
    <mergeCell ref="DYK1:DYL1"/>
    <mergeCell ref="DYM1:DYN1"/>
    <mergeCell ref="DYO1:DYP1"/>
    <mergeCell ref="DYQ1:DYR1"/>
    <mergeCell ref="DYS1:DYT1"/>
    <mergeCell ref="DYU1:DYV1"/>
    <mergeCell ref="DXY1:DXZ1"/>
    <mergeCell ref="DYA1:DYB1"/>
    <mergeCell ref="DYC1:DYD1"/>
    <mergeCell ref="DYE1:DYF1"/>
    <mergeCell ref="DYG1:DYH1"/>
    <mergeCell ref="DYI1:DYJ1"/>
    <mergeCell ref="DXM1:DXN1"/>
    <mergeCell ref="DXO1:DXP1"/>
    <mergeCell ref="DXQ1:DXR1"/>
    <mergeCell ref="DXS1:DXT1"/>
    <mergeCell ref="DXU1:DXV1"/>
    <mergeCell ref="DXW1:DXX1"/>
    <mergeCell ref="DXA1:DXB1"/>
    <mergeCell ref="DXC1:DXD1"/>
    <mergeCell ref="DXE1:DXF1"/>
    <mergeCell ref="DXG1:DXH1"/>
    <mergeCell ref="DXI1:DXJ1"/>
    <mergeCell ref="DXK1:DXL1"/>
    <mergeCell ref="DWO1:DWP1"/>
    <mergeCell ref="DWQ1:DWR1"/>
    <mergeCell ref="DWS1:DWT1"/>
    <mergeCell ref="DWU1:DWV1"/>
    <mergeCell ref="DWW1:DWX1"/>
    <mergeCell ref="DWY1:DWZ1"/>
    <mergeCell ref="DWC1:DWD1"/>
    <mergeCell ref="DWE1:DWF1"/>
    <mergeCell ref="DWG1:DWH1"/>
    <mergeCell ref="DWI1:DWJ1"/>
    <mergeCell ref="DWK1:DWL1"/>
    <mergeCell ref="DWM1:DWN1"/>
    <mergeCell ref="EBE1:EBF1"/>
    <mergeCell ref="EBG1:EBH1"/>
    <mergeCell ref="EBI1:EBJ1"/>
    <mergeCell ref="EBK1:EBL1"/>
    <mergeCell ref="EBM1:EBN1"/>
    <mergeCell ref="EBO1:EBP1"/>
    <mergeCell ref="EAS1:EAT1"/>
    <mergeCell ref="EAU1:EAV1"/>
    <mergeCell ref="EAW1:EAX1"/>
    <mergeCell ref="EAY1:EAZ1"/>
    <mergeCell ref="EBA1:EBB1"/>
    <mergeCell ref="EBC1:EBD1"/>
    <mergeCell ref="EAG1:EAH1"/>
    <mergeCell ref="EAI1:EAJ1"/>
    <mergeCell ref="EAK1:EAL1"/>
    <mergeCell ref="EAM1:EAN1"/>
    <mergeCell ref="EAO1:EAP1"/>
    <mergeCell ref="EAQ1:EAR1"/>
    <mergeCell ref="DZU1:DZV1"/>
    <mergeCell ref="DZW1:DZX1"/>
    <mergeCell ref="DZY1:DZZ1"/>
    <mergeCell ref="EAA1:EAB1"/>
    <mergeCell ref="EAC1:EAD1"/>
    <mergeCell ref="EAE1:EAF1"/>
    <mergeCell ref="DZI1:DZJ1"/>
    <mergeCell ref="DZK1:DZL1"/>
    <mergeCell ref="DZM1:DZN1"/>
    <mergeCell ref="DZO1:DZP1"/>
    <mergeCell ref="DZQ1:DZR1"/>
    <mergeCell ref="DZS1:DZT1"/>
    <mergeCell ref="DYW1:DYX1"/>
    <mergeCell ref="DYY1:DYZ1"/>
    <mergeCell ref="DZA1:DZB1"/>
    <mergeCell ref="DZC1:DZD1"/>
    <mergeCell ref="DZE1:DZF1"/>
    <mergeCell ref="DZG1:DZH1"/>
    <mergeCell ref="EDY1:EDZ1"/>
    <mergeCell ref="EEA1:EEB1"/>
    <mergeCell ref="EEC1:EED1"/>
    <mergeCell ref="EEE1:EEF1"/>
    <mergeCell ref="EEG1:EEH1"/>
    <mergeCell ref="EEI1:EEJ1"/>
    <mergeCell ref="EDM1:EDN1"/>
    <mergeCell ref="EDO1:EDP1"/>
    <mergeCell ref="EDQ1:EDR1"/>
    <mergeCell ref="EDS1:EDT1"/>
    <mergeCell ref="EDU1:EDV1"/>
    <mergeCell ref="EDW1:EDX1"/>
    <mergeCell ref="EDA1:EDB1"/>
    <mergeCell ref="EDC1:EDD1"/>
    <mergeCell ref="EDE1:EDF1"/>
    <mergeCell ref="EDG1:EDH1"/>
    <mergeCell ref="EDI1:EDJ1"/>
    <mergeCell ref="EDK1:EDL1"/>
    <mergeCell ref="ECO1:ECP1"/>
    <mergeCell ref="ECQ1:ECR1"/>
    <mergeCell ref="ECS1:ECT1"/>
    <mergeCell ref="ECU1:ECV1"/>
    <mergeCell ref="ECW1:ECX1"/>
    <mergeCell ref="ECY1:ECZ1"/>
    <mergeCell ref="ECC1:ECD1"/>
    <mergeCell ref="ECE1:ECF1"/>
    <mergeCell ref="ECG1:ECH1"/>
    <mergeCell ref="ECI1:ECJ1"/>
    <mergeCell ref="ECK1:ECL1"/>
    <mergeCell ref="ECM1:ECN1"/>
    <mergeCell ref="EBQ1:EBR1"/>
    <mergeCell ref="EBS1:EBT1"/>
    <mergeCell ref="EBU1:EBV1"/>
    <mergeCell ref="EBW1:EBX1"/>
    <mergeCell ref="EBY1:EBZ1"/>
    <mergeCell ref="ECA1:ECB1"/>
    <mergeCell ref="EGS1:EGT1"/>
    <mergeCell ref="EGU1:EGV1"/>
    <mergeCell ref="EGW1:EGX1"/>
    <mergeCell ref="EGY1:EGZ1"/>
    <mergeCell ref="EHA1:EHB1"/>
    <mergeCell ref="EHC1:EHD1"/>
    <mergeCell ref="EGG1:EGH1"/>
    <mergeCell ref="EGI1:EGJ1"/>
    <mergeCell ref="EGK1:EGL1"/>
    <mergeCell ref="EGM1:EGN1"/>
    <mergeCell ref="EGO1:EGP1"/>
    <mergeCell ref="EGQ1:EGR1"/>
    <mergeCell ref="EFU1:EFV1"/>
    <mergeCell ref="EFW1:EFX1"/>
    <mergeCell ref="EFY1:EFZ1"/>
    <mergeCell ref="EGA1:EGB1"/>
    <mergeCell ref="EGC1:EGD1"/>
    <mergeCell ref="EGE1:EGF1"/>
    <mergeCell ref="EFI1:EFJ1"/>
    <mergeCell ref="EFK1:EFL1"/>
    <mergeCell ref="EFM1:EFN1"/>
    <mergeCell ref="EFO1:EFP1"/>
    <mergeCell ref="EFQ1:EFR1"/>
    <mergeCell ref="EFS1:EFT1"/>
    <mergeCell ref="EEW1:EEX1"/>
    <mergeCell ref="EEY1:EEZ1"/>
    <mergeCell ref="EFA1:EFB1"/>
    <mergeCell ref="EFC1:EFD1"/>
    <mergeCell ref="EFE1:EFF1"/>
    <mergeCell ref="EFG1:EFH1"/>
    <mergeCell ref="EEK1:EEL1"/>
    <mergeCell ref="EEM1:EEN1"/>
    <mergeCell ref="EEO1:EEP1"/>
    <mergeCell ref="EEQ1:EER1"/>
    <mergeCell ref="EES1:EET1"/>
    <mergeCell ref="EEU1:EEV1"/>
    <mergeCell ref="EJM1:EJN1"/>
    <mergeCell ref="EJO1:EJP1"/>
    <mergeCell ref="EJQ1:EJR1"/>
    <mergeCell ref="EJS1:EJT1"/>
    <mergeCell ref="EJU1:EJV1"/>
    <mergeCell ref="EJW1:EJX1"/>
    <mergeCell ref="EJA1:EJB1"/>
    <mergeCell ref="EJC1:EJD1"/>
    <mergeCell ref="EJE1:EJF1"/>
    <mergeCell ref="EJG1:EJH1"/>
    <mergeCell ref="EJI1:EJJ1"/>
    <mergeCell ref="EJK1:EJL1"/>
    <mergeCell ref="EIO1:EIP1"/>
    <mergeCell ref="EIQ1:EIR1"/>
    <mergeCell ref="EIS1:EIT1"/>
    <mergeCell ref="EIU1:EIV1"/>
    <mergeCell ref="EIW1:EIX1"/>
    <mergeCell ref="EIY1:EIZ1"/>
    <mergeCell ref="EIC1:EID1"/>
    <mergeCell ref="EIE1:EIF1"/>
    <mergeCell ref="EIG1:EIH1"/>
    <mergeCell ref="EII1:EIJ1"/>
    <mergeCell ref="EIK1:EIL1"/>
    <mergeCell ref="EIM1:EIN1"/>
    <mergeCell ref="EHQ1:EHR1"/>
    <mergeCell ref="EHS1:EHT1"/>
    <mergeCell ref="EHU1:EHV1"/>
    <mergeCell ref="EHW1:EHX1"/>
    <mergeCell ref="EHY1:EHZ1"/>
    <mergeCell ref="EIA1:EIB1"/>
    <mergeCell ref="EHE1:EHF1"/>
    <mergeCell ref="EHG1:EHH1"/>
    <mergeCell ref="EHI1:EHJ1"/>
    <mergeCell ref="EHK1:EHL1"/>
    <mergeCell ref="EHM1:EHN1"/>
    <mergeCell ref="EHO1:EHP1"/>
    <mergeCell ref="EMG1:EMH1"/>
    <mergeCell ref="EMI1:EMJ1"/>
    <mergeCell ref="EMK1:EML1"/>
    <mergeCell ref="EMM1:EMN1"/>
    <mergeCell ref="EMO1:EMP1"/>
    <mergeCell ref="EMQ1:EMR1"/>
    <mergeCell ref="ELU1:ELV1"/>
    <mergeCell ref="ELW1:ELX1"/>
    <mergeCell ref="ELY1:ELZ1"/>
    <mergeCell ref="EMA1:EMB1"/>
    <mergeCell ref="EMC1:EMD1"/>
    <mergeCell ref="EME1:EMF1"/>
    <mergeCell ref="ELI1:ELJ1"/>
    <mergeCell ref="ELK1:ELL1"/>
    <mergeCell ref="ELM1:ELN1"/>
    <mergeCell ref="ELO1:ELP1"/>
    <mergeCell ref="ELQ1:ELR1"/>
    <mergeCell ref="ELS1:ELT1"/>
    <mergeCell ref="EKW1:EKX1"/>
    <mergeCell ref="EKY1:EKZ1"/>
    <mergeCell ref="ELA1:ELB1"/>
    <mergeCell ref="ELC1:ELD1"/>
    <mergeCell ref="ELE1:ELF1"/>
    <mergeCell ref="ELG1:ELH1"/>
    <mergeCell ref="EKK1:EKL1"/>
    <mergeCell ref="EKM1:EKN1"/>
    <mergeCell ref="EKO1:EKP1"/>
    <mergeCell ref="EKQ1:EKR1"/>
    <mergeCell ref="EKS1:EKT1"/>
    <mergeCell ref="EKU1:EKV1"/>
    <mergeCell ref="EJY1:EJZ1"/>
    <mergeCell ref="EKA1:EKB1"/>
    <mergeCell ref="EKC1:EKD1"/>
    <mergeCell ref="EKE1:EKF1"/>
    <mergeCell ref="EKG1:EKH1"/>
    <mergeCell ref="EKI1:EKJ1"/>
    <mergeCell ref="EPA1:EPB1"/>
    <mergeCell ref="EPC1:EPD1"/>
    <mergeCell ref="EPE1:EPF1"/>
    <mergeCell ref="EPG1:EPH1"/>
    <mergeCell ref="EPI1:EPJ1"/>
    <mergeCell ref="EPK1:EPL1"/>
    <mergeCell ref="EOO1:EOP1"/>
    <mergeCell ref="EOQ1:EOR1"/>
    <mergeCell ref="EOS1:EOT1"/>
    <mergeCell ref="EOU1:EOV1"/>
    <mergeCell ref="EOW1:EOX1"/>
    <mergeCell ref="EOY1:EOZ1"/>
    <mergeCell ref="EOC1:EOD1"/>
    <mergeCell ref="EOE1:EOF1"/>
    <mergeCell ref="EOG1:EOH1"/>
    <mergeCell ref="EOI1:EOJ1"/>
    <mergeCell ref="EOK1:EOL1"/>
    <mergeCell ref="EOM1:EON1"/>
    <mergeCell ref="ENQ1:ENR1"/>
    <mergeCell ref="ENS1:ENT1"/>
    <mergeCell ref="ENU1:ENV1"/>
    <mergeCell ref="ENW1:ENX1"/>
    <mergeCell ref="ENY1:ENZ1"/>
    <mergeCell ref="EOA1:EOB1"/>
    <mergeCell ref="ENE1:ENF1"/>
    <mergeCell ref="ENG1:ENH1"/>
    <mergeCell ref="ENI1:ENJ1"/>
    <mergeCell ref="ENK1:ENL1"/>
    <mergeCell ref="ENM1:ENN1"/>
    <mergeCell ref="ENO1:ENP1"/>
    <mergeCell ref="EMS1:EMT1"/>
    <mergeCell ref="EMU1:EMV1"/>
    <mergeCell ref="EMW1:EMX1"/>
    <mergeCell ref="EMY1:EMZ1"/>
    <mergeCell ref="ENA1:ENB1"/>
    <mergeCell ref="ENC1:END1"/>
    <mergeCell ref="ERU1:ERV1"/>
    <mergeCell ref="ERW1:ERX1"/>
    <mergeCell ref="ERY1:ERZ1"/>
    <mergeCell ref="ESA1:ESB1"/>
    <mergeCell ref="ESC1:ESD1"/>
    <mergeCell ref="ESE1:ESF1"/>
    <mergeCell ref="ERI1:ERJ1"/>
    <mergeCell ref="ERK1:ERL1"/>
    <mergeCell ref="ERM1:ERN1"/>
    <mergeCell ref="ERO1:ERP1"/>
    <mergeCell ref="ERQ1:ERR1"/>
    <mergeCell ref="ERS1:ERT1"/>
    <mergeCell ref="EQW1:EQX1"/>
    <mergeCell ref="EQY1:EQZ1"/>
    <mergeCell ref="ERA1:ERB1"/>
    <mergeCell ref="ERC1:ERD1"/>
    <mergeCell ref="ERE1:ERF1"/>
    <mergeCell ref="ERG1:ERH1"/>
    <mergeCell ref="EQK1:EQL1"/>
    <mergeCell ref="EQM1:EQN1"/>
    <mergeCell ref="EQO1:EQP1"/>
    <mergeCell ref="EQQ1:EQR1"/>
    <mergeCell ref="EQS1:EQT1"/>
    <mergeCell ref="EQU1:EQV1"/>
    <mergeCell ref="EPY1:EPZ1"/>
    <mergeCell ref="EQA1:EQB1"/>
    <mergeCell ref="EQC1:EQD1"/>
    <mergeCell ref="EQE1:EQF1"/>
    <mergeCell ref="EQG1:EQH1"/>
    <mergeCell ref="EQI1:EQJ1"/>
    <mergeCell ref="EPM1:EPN1"/>
    <mergeCell ref="EPO1:EPP1"/>
    <mergeCell ref="EPQ1:EPR1"/>
    <mergeCell ref="EPS1:EPT1"/>
    <mergeCell ref="EPU1:EPV1"/>
    <mergeCell ref="EPW1:EPX1"/>
    <mergeCell ref="EUO1:EUP1"/>
    <mergeCell ref="EUQ1:EUR1"/>
    <mergeCell ref="EUS1:EUT1"/>
    <mergeCell ref="EUU1:EUV1"/>
    <mergeCell ref="EUW1:EUX1"/>
    <mergeCell ref="EUY1:EUZ1"/>
    <mergeCell ref="EUC1:EUD1"/>
    <mergeCell ref="EUE1:EUF1"/>
    <mergeCell ref="EUG1:EUH1"/>
    <mergeCell ref="EUI1:EUJ1"/>
    <mergeCell ref="EUK1:EUL1"/>
    <mergeCell ref="EUM1:EUN1"/>
    <mergeCell ref="ETQ1:ETR1"/>
    <mergeCell ref="ETS1:ETT1"/>
    <mergeCell ref="ETU1:ETV1"/>
    <mergeCell ref="ETW1:ETX1"/>
    <mergeCell ref="ETY1:ETZ1"/>
    <mergeCell ref="EUA1:EUB1"/>
    <mergeCell ref="ETE1:ETF1"/>
    <mergeCell ref="ETG1:ETH1"/>
    <mergeCell ref="ETI1:ETJ1"/>
    <mergeCell ref="ETK1:ETL1"/>
    <mergeCell ref="ETM1:ETN1"/>
    <mergeCell ref="ETO1:ETP1"/>
    <mergeCell ref="ESS1:EST1"/>
    <mergeCell ref="ESU1:ESV1"/>
    <mergeCell ref="ESW1:ESX1"/>
    <mergeCell ref="ESY1:ESZ1"/>
    <mergeCell ref="ETA1:ETB1"/>
    <mergeCell ref="ETC1:ETD1"/>
    <mergeCell ref="ESG1:ESH1"/>
    <mergeCell ref="ESI1:ESJ1"/>
    <mergeCell ref="ESK1:ESL1"/>
    <mergeCell ref="ESM1:ESN1"/>
    <mergeCell ref="ESO1:ESP1"/>
    <mergeCell ref="ESQ1:ESR1"/>
    <mergeCell ref="EXI1:EXJ1"/>
    <mergeCell ref="EXK1:EXL1"/>
    <mergeCell ref="EXM1:EXN1"/>
    <mergeCell ref="EXO1:EXP1"/>
    <mergeCell ref="EXQ1:EXR1"/>
    <mergeCell ref="EXS1:EXT1"/>
    <mergeCell ref="EWW1:EWX1"/>
    <mergeCell ref="EWY1:EWZ1"/>
    <mergeCell ref="EXA1:EXB1"/>
    <mergeCell ref="EXC1:EXD1"/>
    <mergeCell ref="EXE1:EXF1"/>
    <mergeCell ref="EXG1:EXH1"/>
    <mergeCell ref="EWK1:EWL1"/>
    <mergeCell ref="EWM1:EWN1"/>
    <mergeCell ref="EWO1:EWP1"/>
    <mergeCell ref="EWQ1:EWR1"/>
    <mergeCell ref="EWS1:EWT1"/>
    <mergeCell ref="EWU1:EWV1"/>
    <mergeCell ref="EVY1:EVZ1"/>
    <mergeCell ref="EWA1:EWB1"/>
    <mergeCell ref="EWC1:EWD1"/>
    <mergeCell ref="EWE1:EWF1"/>
    <mergeCell ref="EWG1:EWH1"/>
    <mergeCell ref="EWI1:EWJ1"/>
    <mergeCell ref="EVM1:EVN1"/>
    <mergeCell ref="EVO1:EVP1"/>
    <mergeCell ref="EVQ1:EVR1"/>
    <mergeCell ref="EVS1:EVT1"/>
    <mergeCell ref="EVU1:EVV1"/>
    <mergeCell ref="EVW1:EVX1"/>
    <mergeCell ref="EVA1:EVB1"/>
    <mergeCell ref="EVC1:EVD1"/>
    <mergeCell ref="EVE1:EVF1"/>
    <mergeCell ref="EVG1:EVH1"/>
    <mergeCell ref="EVI1:EVJ1"/>
    <mergeCell ref="EVK1:EVL1"/>
    <mergeCell ref="FAC1:FAD1"/>
    <mergeCell ref="FAE1:FAF1"/>
    <mergeCell ref="FAG1:FAH1"/>
    <mergeCell ref="FAI1:FAJ1"/>
    <mergeCell ref="FAK1:FAL1"/>
    <mergeCell ref="FAM1:FAN1"/>
    <mergeCell ref="EZQ1:EZR1"/>
    <mergeCell ref="EZS1:EZT1"/>
    <mergeCell ref="EZU1:EZV1"/>
    <mergeCell ref="EZW1:EZX1"/>
    <mergeCell ref="EZY1:EZZ1"/>
    <mergeCell ref="FAA1:FAB1"/>
    <mergeCell ref="EZE1:EZF1"/>
    <mergeCell ref="EZG1:EZH1"/>
    <mergeCell ref="EZI1:EZJ1"/>
    <mergeCell ref="EZK1:EZL1"/>
    <mergeCell ref="EZM1:EZN1"/>
    <mergeCell ref="EZO1:EZP1"/>
    <mergeCell ref="EYS1:EYT1"/>
    <mergeCell ref="EYU1:EYV1"/>
    <mergeCell ref="EYW1:EYX1"/>
    <mergeCell ref="EYY1:EYZ1"/>
    <mergeCell ref="EZA1:EZB1"/>
    <mergeCell ref="EZC1:EZD1"/>
    <mergeCell ref="EYG1:EYH1"/>
    <mergeCell ref="EYI1:EYJ1"/>
    <mergeCell ref="EYK1:EYL1"/>
    <mergeCell ref="EYM1:EYN1"/>
    <mergeCell ref="EYO1:EYP1"/>
    <mergeCell ref="EYQ1:EYR1"/>
    <mergeCell ref="EXU1:EXV1"/>
    <mergeCell ref="EXW1:EXX1"/>
    <mergeCell ref="EXY1:EXZ1"/>
    <mergeCell ref="EYA1:EYB1"/>
    <mergeCell ref="EYC1:EYD1"/>
    <mergeCell ref="EYE1:EYF1"/>
    <mergeCell ref="FCW1:FCX1"/>
    <mergeCell ref="FCY1:FCZ1"/>
    <mergeCell ref="FDA1:FDB1"/>
    <mergeCell ref="FDC1:FDD1"/>
    <mergeCell ref="FDE1:FDF1"/>
    <mergeCell ref="FDG1:FDH1"/>
    <mergeCell ref="FCK1:FCL1"/>
    <mergeCell ref="FCM1:FCN1"/>
    <mergeCell ref="FCO1:FCP1"/>
    <mergeCell ref="FCQ1:FCR1"/>
    <mergeCell ref="FCS1:FCT1"/>
    <mergeCell ref="FCU1:FCV1"/>
    <mergeCell ref="FBY1:FBZ1"/>
    <mergeCell ref="FCA1:FCB1"/>
    <mergeCell ref="FCC1:FCD1"/>
    <mergeCell ref="FCE1:FCF1"/>
    <mergeCell ref="FCG1:FCH1"/>
    <mergeCell ref="FCI1:FCJ1"/>
    <mergeCell ref="FBM1:FBN1"/>
    <mergeCell ref="FBO1:FBP1"/>
    <mergeCell ref="FBQ1:FBR1"/>
    <mergeCell ref="FBS1:FBT1"/>
    <mergeCell ref="FBU1:FBV1"/>
    <mergeCell ref="FBW1:FBX1"/>
    <mergeCell ref="FBA1:FBB1"/>
    <mergeCell ref="FBC1:FBD1"/>
    <mergeCell ref="FBE1:FBF1"/>
    <mergeCell ref="FBG1:FBH1"/>
    <mergeCell ref="FBI1:FBJ1"/>
    <mergeCell ref="FBK1:FBL1"/>
    <mergeCell ref="FAO1:FAP1"/>
    <mergeCell ref="FAQ1:FAR1"/>
    <mergeCell ref="FAS1:FAT1"/>
    <mergeCell ref="FAU1:FAV1"/>
    <mergeCell ref="FAW1:FAX1"/>
    <mergeCell ref="FAY1:FAZ1"/>
    <mergeCell ref="FFQ1:FFR1"/>
    <mergeCell ref="FFS1:FFT1"/>
    <mergeCell ref="FFU1:FFV1"/>
    <mergeCell ref="FFW1:FFX1"/>
    <mergeCell ref="FFY1:FFZ1"/>
    <mergeCell ref="FGA1:FGB1"/>
    <mergeCell ref="FFE1:FFF1"/>
    <mergeCell ref="FFG1:FFH1"/>
    <mergeCell ref="FFI1:FFJ1"/>
    <mergeCell ref="FFK1:FFL1"/>
    <mergeCell ref="FFM1:FFN1"/>
    <mergeCell ref="FFO1:FFP1"/>
    <mergeCell ref="FES1:FET1"/>
    <mergeCell ref="FEU1:FEV1"/>
    <mergeCell ref="FEW1:FEX1"/>
    <mergeCell ref="FEY1:FEZ1"/>
    <mergeCell ref="FFA1:FFB1"/>
    <mergeCell ref="FFC1:FFD1"/>
    <mergeCell ref="FEG1:FEH1"/>
    <mergeCell ref="FEI1:FEJ1"/>
    <mergeCell ref="FEK1:FEL1"/>
    <mergeCell ref="FEM1:FEN1"/>
    <mergeCell ref="FEO1:FEP1"/>
    <mergeCell ref="FEQ1:FER1"/>
    <mergeCell ref="FDU1:FDV1"/>
    <mergeCell ref="FDW1:FDX1"/>
    <mergeCell ref="FDY1:FDZ1"/>
    <mergeCell ref="FEA1:FEB1"/>
    <mergeCell ref="FEC1:FED1"/>
    <mergeCell ref="FEE1:FEF1"/>
    <mergeCell ref="FDI1:FDJ1"/>
    <mergeCell ref="FDK1:FDL1"/>
    <mergeCell ref="FDM1:FDN1"/>
    <mergeCell ref="FDO1:FDP1"/>
    <mergeCell ref="FDQ1:FDR1"/>
    <mergeCell ref="FDS1:FDT1"/>
    <mergeCell ref="FIK1:FIL1"/>
    <mergeCell ref="FIM1:FIN1"/>
    <mergeCell ref="FIO1:FIP1"/>
    <mergeCell ref="FIQ1:FIR1"/>
    <mergeCell ref="FIS1:FIT1"/>
    <mergeCell ref="FIU1:FIV1"/>
    <mergeCell ref="FHY1:FHZ1"/>
    <mergeCell ref="FIA1:FIB1"/>
    <mergeCell ref="FIC1:FID1"/>
    <mergeCell ref="FIE1:FIF1"/>
    <mergeCell ref="FIG1:FIH1"/>
    <mergeCell ref="FII1:FIJ1"/>
    <mergeCell ref="FHM1:FHN1"/>
    <mergeCell ref="FHO1:FHP1"/>
    <mergeCell ref="FHQ1:FHR1"/>
    <mergeCell ref="FHS1:FHT1"/>
    <mergeCell ref="FHU1:FHV1"/>
    <mergeCell ref="FHW1:FHX1"/>
    <mergeCell ref="FHA1:FHB1"/>
    <mergeCell ref="FHC1:FHD1"/>
    <mergeCell ref="FHE1:FHF1"/>
    <mergeCell ref="FHG1:FHH1"/>
    <mergeCell ref="FHI1:FHJ1"/>
    <mergeCell ref="FHK1:FHL1"/>
    <mergeCell ref="FGO1:FGP1"/>
    <mergeCell ref="FGQ1:FGR1"/>
    <mergeCell ref="FGS1:FGT1"/>
    <mergeCell ref="FGU1:FGV1"/>
    <mergeCell ref="FGW1:FGX1"/>
    <mergeCell ref="FGY1:FGZ1"/>
    <mergeCell ref="FGC1:FGD1"/>
    <mergeCell ref="FGE1:FGF1"/>
    <mergeCell ref="FGG1:FGH1"/>
    <mergeCell ref="FGI1:FGJ1"/>
    <mergeCell ref="FGK1:FGL1"/>
    <mergeCell ref="FGM1:FGN1"/>
    <mergeCell ref="FLE1:FLF1"/>
    <mergeCell ref="FLG1:FLH1"/>
    <mergeCell ref="FLI1:FLJ1"/>
    <mergeCell ref="FLK1:FLL1"/>
    <mergeCell ref="FLM1:FLN1"/>
    <mergeCell ref="FLO1:FLP1"/>
    <mergeCell ref="FKS1:FKT1"/>
    <mergeCell ref="FKU1:FKV1"/>
    <mergeCell ref="FKW1:FKX1"/>
    <mergeCell ref="FKY1:FKZ1"/>
    <mergeCell ref="FLA1:FLB1"/>
    <mergeCell ref="FLC1:FLD1"/>
    <mergeCell ref="FKG1:FKH1"/>
    <mergeCell ref="FKI1:FKJ1"/>
    <mergeCell ref="FKK1:FKL1"/>
    <mergeCell ref="FKM1:FKN1"/>
    <mergeCell ref="FKO1:FKP1"/>
    <mergeCell ref="FKQ1:FKR1"/>
    <mergeCell ref="FJU1:FJV1"/>
    <mergeCell ref="FJW1:FJX1"/>
    <mergeCell ref="FJY1:FJZ1"/>
    <mergeCell ref="FKA1:FKB1"/>
    <mergeCell ref="FKC1:FKD1"/>
    <mergeCell ref="FKE1:FKF1"/>
    <mergeCell ref="FJI1:FJJ1"/>
    <mergeCell ref="FJK1:FJL1"/>
    <mergeCell ref="FJM1:FJN1"/>
    <mergeCell ref="FJO1:FJP1"/>
    <mergeCell ref="FJQ1:FJR1"/>
    <mergeCell ref="FJS1:FJT1"/>
    <mergeCell ref="FIW1:FIX1"/>
    <mergeCell ref="FIY1:FIZ1"/>
    <mergeCell ref="FJA1:FJB1"/>
    <mergeCell ref="FJC1:FJD1"/>
    <mergeCell ref="FJE1:FJF1"/>
    <mergeCell ref="FJG1:FJH1"/>
    <mergeCell ref="FNY1:FNZ1"/>
    <mergeCell ref="FOA1:FOB1"/>
    <mergeCell ref="FOC1:FOD1"/>
    <mergeCell ref="FOE1:FOF1"/>
    <mergeCell ref="FOG1:FOH1"/>
    <mergeCell ref="FOI1:FOJ1"/>
    <mergeCell ref="FNM1:FNN1"/>
    <mergeCell ref="FNO1:FNP1"/>
    <mergeCell ref="FNQ1:FNR1"/>
    <mergeCell ref="FNS1:FNT1"/>
    <mergeCell ref="FNU1:FNV1"/>
    <mergeCell ref="FNW1:FNX1"/>
    <mergeCell ref="FNA1:FNB1"/>
    <mergeCell ref="FNC1:FND1"/>
    <mergeCell ref="FNE1:FNF1"/>
    <mergeCell ref="FNG1:FNH1"/>
    <mergeCell ref="FNI1:FNJ1"/>
    <mergeCell ref="FNK1:FNL1"/>
    <mergeCell ref="FMO1:FMP1"/>
    <mergeCell ref="FMQ1:FMR1"/>
    <mergeCell ref="FMS1:FMT1"/>
    <mergeCell ref="FMU1:FMV1"/>
    <mergeCell ref="FMW1:FMX1"/>
    <mergeCell ref="FMY1:FMZ1"/>
    <mergeCell ref="FMC1:FMD1"/>
    <mergeCell ref="FME1:FMF1"/>
    <mergeCell ref="FMG1:FMH1"/>
    <mergeCell ref="FMI1:FMJ1"/>
    <mergeCell ref="FMK1:FML1"/>
    <mergeCell ref="FMM1:FMN1"/>
    <mergeCell ref="FLQ1:FLR1"/>
    <mergeCell ref="FLS1:FLT1"/>
    <mergeCell ref="FLU1:FLV1"/>
    <mergeCell ref="FLW1:FLX1"/>
    <mergeCell ref="FLY1:FLZ1"/>
    <mergeCell ref="FMA1:FMB1"/>
    <mergeCell ref="FQS1:FQT1"/>
    <mergeCell ref="FQU1:FQV1"/>
    <mergeCell ref="FQW1:FQX1"/>
    <mergeCell ref="FQY1:FQZ1"/>
    <mergeCell ref="FRA1:FRB1"/>
    <mergeCell ref="FRC1:FRD1"/>
    <mergeCell ref="FQG1:FQH1"/>
    <mergeCell ref="FQI1:FQJ1"/>
    <mergeCell ref="FQK1:FQL1"/>
    <mergeCell ref="FQM1:FQN1"/>
    <mergeCell ref="FQO1:FQP1"/>
    <mergeCell ref="FQQ1:FQR1"/>
    <mergeCell ref="FPU1:FPV1"/>
    <mergeCell ref="FPW1:FPX1"/>
    <mergeCell ref="FPY1:FPZ1"/>
    <mergeCell ref="FQA1:FQB1"/>
    <mergeCell ref="FQC1:FQD1"/>
    <mergeCell ref="FQE1:FQF1"/>
    <mergeCell ref="FPI1:FPJ1"/>
    <mergeCell ref="FPK1:FPL1"/>
    <mergeCell ref="FPM1:FPN1"/>
    <mergeCell ref="FPO1:FPP1"/>
    <mergeCell ref="FPQ1:FPR1"/>
    <mergeCell ref="FPS1:FPT1"/>
    <mergeCell ref="FOW1:FOX1"/>
    <mergeCell ref="FOY1:FOZ1"/>
    <mergeCell ref="FPA1:FPB1"/>
    <mergeCell ref="FPC1:FPD1"/>
    <mergeCell ref="FPE1:FPF1"/>
    <mergeCell ref="FPG1:FPH1"/>
    <mergeCell ref="FOK1:FOL1"/>
    <mergeCell ref="FOM1:FON1"/>
    <mergeCell ref="FOO1:FOP1"/>
    <mergeCell ref="FOQ1:FOR1"/>
    <mergeCell ref="FOS1:FOT1"/>
    <mergeCell ref="FOU1:FOV1"/>
    <mergeCell ref="FTM1:FTN1"/>
    <mergeCell ref="FTO1:FTP1"/>
    <mergeCell ref="FTQ1:FTR1"/>
    <mergeCell ref="FTS1:FTT1"/>
    <mergeCell ref="FTU1:FTV1"/>
    <mergeCell ref="FTW1:FTX1"/>
    <mergeCell ref="FTA1:FTB1"/>
    <mergeCell ref="FTC1:FTD1"/>
    <mergeCell ref="FTE1:FTF1"/>
    <mergeCell ref="FTG1:FTH1"/>
    <mergeCell ref="FTI1:FTJ1"/>
    <mergeCell ref="FTK1:FTL1"/>
    <mergeCell ref="FSO1:FSP1"/>
    <mergeCell ref="FSQ1:FSR1"/>
    <mergeCell ref="FSS1:FST1"/>
    <mergeCell ref="FSU1:FSV1"/>
    <mergeCell ref="FSW1:FSX1"/>
    <mergeCell ref="FSY1:FSZ1"/>
    <mergeCell ref="FSC1:FSD1"/>
    <mergeCell ref="FSE1:FSF1"/>
    <mergeCell ref="FSG1:FSH1"/>
    <mergeCell ref="FSI1:FSJ1"/>
    <mergeCell ref="FSK1:FSL1"/>
    <mergeCell ref="FSM1:FSN1"/>
    <mergeCell ref="FRQ1:FRR1"/>
    <mergeCell ref="FRS1:FRT1"/>
    <mergeCell ref="FRU1:FRV1"/>
    <mergeCell ref="FRW1:FRX1"/>
    <mergeCell ref="FRY1:FRZ1"/>
    <mergeCell ref="FSA1:FSB1"/>
    <mergeCell ref="FRE1:FRF1"/>
    <mergeCell ref="FRG1:FRH1"/>
    <mergeCell ref="FRI1:FRJ1"/>
    <mergeCell ref="FRK1:FRL1"/>
    <mergeCell ref="FRM1:FRN1"/>
    <mergeCell ref="FRO1:FRP1"/>
    <mergeCell ref="FWG1:FWH1"/>
    <mergeCell ref="FWI1:FWJ1"/>
    <mergeCell ref="FWK1:FWL1"/>
    <mergeCell ref="FWM1:FWN1"/>
    <mergeCell ref="FWO1:FWP1"/>
    <mergeCell ref="FWQ1:FWR1"/>
    <mergeCell ref="FVU1:FVV1"/>
    <mergeCell ref="FVW1:FVX1"/>
    <mergeCell ref="FVY1:FVZ1"/>
    <mergeCell ref="FWA1:FWB1"/>
    <mergeCell ref="FWC1:FWD1"/>
    <mergeCell ref="FWE1:FWF1"/>
    <mergeCell ref="FVI1:FVJ1"/>
    <mergeCell ref="FVK1:FVL1"/>
    <mergeCell ref="FVM1:FVN1"/>
    <mergeCell ref="FVO1:FVP1"/>
    <mergeCell ref="FVQ1:FVR1"/>
    <mergeCell ref="FVS1:FVT1"/>
    <mergeCell ref="FUW1:FUX1"/>
    <mergeCell ref="FUY1:FUZ1"/>
    <mergeCell ref="FVA1:FVB1"/>
    <mergeCell ref="FVC1:FVD1"/>
    <mergeCell ref="FVE1:FVF1"/>
    <mergeCell ref="FVG1:FVH1"/>
    <mergeCell ref="FUK1:FUL1"/>
    <mergeCell ref="FUM1:FUN1"/>
    <mergeCell ref="FUO1:FUP1"/>
    <mergeCell ref="FUQ1:FUR1"/>
    <mergeCell ref="FUS1:FUT1"/>
    <mergeCell ref="FUU1:FUV1"/>
    <mergeCell ref="FTY1:FTZ1"/>
    <mergeCell ref="FUA1:FUB1"/>
    <mergeCell ref="FUC1:FUD1"/>
    <mergeCell ref="FUE1:FUF1"/>
    <mergeCell ref="FUG1:FUH1"/>
    <mergeCell ref="FUI1:FUJ1"/>
    <mergeCell ref="FZA1:FZB1"/>
    <mergeCell ref="FZC1:FZD1"/>
    <mergeCell ref="FZE1:FZF1"/>
    <mergeCell ref="FZG1:FZH1"/>
    <mergeCell ref="FZI1:FZJ1"/>
    <mergeCell ref="FZK1:FZL1"/>
    <mergeCell ref="FYO1:FYP1"/>
    <mergeCell ref="FYQ1:FYR1"/>
    <mergeCell ref="FYS1:FYT1"/>
    <mergeCell ref="FYU1:FYV1"/>
    <mergeCell ref="FYW1:FYX1"/>
    <mergeCell ref="FYY1:FYZ1"/>
    <mergeCell ref="FYC1:FYD1"/>
    <mergeCell ref="FYE1:FYF1"/>
    <mergeCell ref="FYG1:FYH1"/>
    <mergeCell ref="FYI1:FYJ1"/>
    <mergeCell ref="FYK1:FYL1"/>
    <mergeCell ref="FYM1:FYN1"/>
    <mergeCell ref="FXQ1:FXR1"/>
    <mergeCell ref="FXS1:FXT1"/>
    <mergeCell ref="FXU1:FXV1"/>
    <mergeCell ref="FXW1:FXX1"/>
    <mergeCell ref="FXY1:FXZ1"/>
    <mergeCell ref="FYA1:FYB1"/>
    <mergeCell ref="FXE1:FXF1"/>
    <mergeCell ref="FXG1:FXH1"/>
    <mergeCell ref="FXI1:FXJ1"/>
    <mergeCell ref="FXK1:FXL1"/>
    <mergeCell ref="FXM1:FXN1"/>
    <mergeCell ref="FXO1:FXP1"/>
    <mergeCell ref="FWS1:FWT1"/>
    <mergeCell ref="FWU1:FWV1"/>
    <mergeCell ref="FWW1:FWX1"/>
    <mergeCell ref="FWY1:FWZ1"/>
    <mergeCell ref="FXA1:FXB1"/>
    <mergeCell ref="FXC1:FXD1"/>
    <mergeCell ref="GBU1:GBV1"/>
    <mergeCell ref="GBW1:GBX1"/>
    <mergeCell ref="GBY1:GBZ1"/>
    <mergeCell ref="GCA1:GCB1"/>
    <mergeCell ref="GCC1:GCD1"/>
    <mergeCell ref="GCE1:GCF1"/>
    <mergeCell ref="GBI1:GBJ1"/>
    <mergeCell ref="GBK1:GBL1"/>
    <mergeCell ref="GBM1:GBN1"/>
    <mergeCell ref="GBO1:GBP1"/>
    <mergeCell ref="GBQ1:GBR1"/>
    <mergeCell ref="GBS1:GBT1"/>
    <mergeCell ref="GAW1:GAX1"/>
    <mergeCell ref="GAY1:GAZ1"/>
    <mergeCell ref="GBA1:GBB1"/>
    <mergeCell ref="GBC1:GBD1"/>
    <mergeCell ref="GBE1:GBF1"/>
    <mergeCell ref="GBG1:GBH1"/>
    <mergeCell ref="GAK1:GAL1"/>
    <mergeCell ref="GAM1:GAN1"/>
    <mergeCell ref="GAO1:GAP1"/>
    <mergeCell ref="GAQ1:GAR1"/>
    <mergeCell ref="GAS1:GAT1"/>
    <mergeCell ref="GAU1:GAV1"/>
    <mergeCell ref="FZY1:FZZ1"/>
    <mergeCell ref="GAA1:GAB1"/>
    <mergeCell ref="GAC1:GAD1"/>
    <mergeCell ref="GAE1:GAF1"/>
    <mergeCell ref="GAG1:GAH1"/>
    <mergeCell ref="GAI1:GAJ1"/>
    <mergeCell ref="FZM1:FZN1"/>
    <mergeCell ref="FZO1:FZP1"/>
    <mergeCell ref="FZQ1:FZR1"/>
    <mergeCell ref="FZS1:FZT1"/>
    <mergeCell ref="FZU1:FZV1"/>
    <mergeCell ref="FZW1:FZX1"/>
    <mergeCell ref="GEO1:GEP1"/>
    <mergeCell ref="GEQ1:GER1"/>
    <mergeCell ref="GES1:GET1"/>
    <mergeCell ref="GEU1:GEV1"/>
    <mergeCell ref="GEW1:GEX1"/>
    <mergeCell ref="GEY1:GEZ1"/>
    <mergeCell ref="GEC1:GED1"/>
    <mergeCell ref="GEE1:GEF1"/>
    <mergeCell ref="GEG1:GEH1"/>
    <mergeCell ref="GEI1:GEJ1"/>
    <mergeCell ref="GEK1:GEL1"/>
    <mergeCell ref="GEM1:GEN1"/>
    <mergeCell ref="GDQ1:GDR1"/>
    <mergeCell ref="GDS1:GDT1"/>
    <mergeCell ref="GDU1:GDV1"/>
    <mergeCell ref="GDW1:GDX1"/>
    <mergeCell ref="GDY1:GDZ1"/>
    <mergeCell ref="GEA1:GEB1"/>
    <mergeCell ref="GDE1:GDF1"/>
    <mergeCell ref="GDG1:GDH1"/>
    <mergeCell ref="GDI1:GDJ1"/>
    <mergeCell ref="GDK1:GDL1"/>
    <mergeCell ref="GDM1:GDN1"/>
    <mergeCell ref="GDO1:GDP1"/>
    <mergeCell ref="GCS1:GCT1"/>
    <mergeCell ref="GCU1:GCV1"/>
    <mergeCell ref="GCW1:GCX1"/>
    <mergeCell ref="GCY1:GCZ1"/>
    <mergeCell ref="GDA1:GDB1"/>
    <mergeCell ref="GDC1:GDD1"/>
    <mergeCell ref="GCG1:GCH1"/>
    <mergeCell ref="GCI1:GCJ1"/>
    <mergeCell ref="GCK1:GCL1"/>
    <mergeCell ref="GCM1:GCN1"/>
    <mergeCell ref="GCO1:GCP1"/>
    <mergeCell ref="GCQ1:GCR1"/>
    <mergeCell ref="GHI1:GHJ1"/>
    <mergeCell ref="GHK1:GHL1"/>
    <mergeCell ref="GHM1:GHN1"/>
    <mergeCell ref="GHO1:GHP1"/>
    <mergeCell ref="GHQ1:GHR1"/>
    <mergeCell ref="GHS1:GHT1"/>
    <mergeCell ref="GGW1:GGX1"/>
    <mergeCell ref="GGY1:GGZ1"/>
    <mergeCell ref="GHA1:GHB1"/>
    <mergeCell ref="GHC1:GHD1"/>
    <mergeCell ref="GHE1:GHF1"/>
    <mergeCell ref="GHG1:GHH1"/>
    <mergeCell ref="GGK1:GGL1"/>
    <mergeCell ref="GGM1:GGN1"/>
    <mergeCell ref="GGO1:GGP1"/>
    <mergeCell ref="GGQ1:GGR1"/>
    <mergeCell ref="GGS1:GGT1"/>
    <mergeCell ref="GGU1:GGV1"/>
    <mergeCell ref="GFY1:GFZ1"/>
    <mergeCell ref="GGA1:GGB1"/>
    <mergeCell ref="GGC1:GGD1"/>
    <mergeCell ref="GGE1:GGF1"/>
    <mergeCell ref="GGG1:GGH1"/>
    <mergeCell ref="GGI1:GGJ1"/>
    <mergeCell ref="GFM1:GFN1"/>
    <mergeCell ref="GFO1:GFP1"/>
    <mergeCell ref="GFQ1:GFR1"/>
    <mergeCell ref="GFS1:GFT1"/>
    <mergeCell ref="GFU1:GFV1"/>
    <mergeCell ref="GFW1:GFX1"/>
    <mergeCell ref="GFA1:GFB1"/>
    <mergeCell ref="GFC1:GFD1"/>
    <mergeCell ref="GFE1:GFF1"/>
    <mergeCell ref="GFG1:GFH1"/>
    <mergeCell ref="GFI1:GFJ1"/>
    <mergeCell ref="GFK1:GFL1"/>
    <mergeCell ref="GKC1:GKD1"/>
    <mergeCell ref="GKE1:GKF1"/>
    <mergeCell ref="GKG1:GKH1"/>
    <mergeCell ref="GKI1:GKJ1"/>
    <mergeCell ref="GKK1:GKL1"/>
    <mergeCell ref="GKM1:GKN1"/>
    <mergeCell ref="GJQ1:GJR1"/>
    <mergeCell ref="GJS1:GJT1"/>
    <mergeCell ref="GJU1:GJV1"/>
    <mergeCell ref="GJW1:GJX1"/>
    <mergeCell ref="GJY1:GJZ1"/>
    <mergeCell ref="GKA1:GKB1"/>
    <mergeCell ref="GJE1:GJF1"/>
    <mergeCell ref="GJG1:GJH1"/>
    <mergeCell ref="GJI1:GJJ1"/>
    <mergeCell ref="GJK1:GJL1"/>
    <mergeCell ref="GJM1:GJN1"/>
    <mergeCell ref="GJO1:GJP1"/>
    <mergeCell ref="GIS1:GIT1"/>
    <mergeCell ref="GIU1:GIV1"/>
    <mergeCell ref="GIW1:GIX1"/>
    <mergeCell ref="GIY1:GIZ1"/>
    <mergeCell ref="GJA1:GJB1"/>
    <mergeCell ref="GJC1:GJD1"/>
    <mergeCell ref="GIG1:GIH1"/>
    <mergeCell ref="GII1:GIJ1"/>
    <mergeCell ref="GIK1:GIL1"/>
    <mergeCell ref="GIM1:GIN1"/>
    <mergeCell ref="GIO1:GIP1"/>
    <mergeCell ref="GIQ1:GIR1"/>
    <mergeCell ref="GHU1:GHV1"/>
    <mergeCell ref="GHW1:GHX1"/>
    <mergeCell ref="GHY1:GHZ1"/>
    <mergeCell ref="GIA1:GIB1"/>
    <mergeCell ref="GIC1:GID1"/>
    <mergeCell ref="GIE1:GIF1"/>
    <mergeCell ref="GMW1:GMX1"/>
    <mergeCell ref="GMY1:GMZ1"/>
    <mergeCell ref="GNA1:GNB1"/>
    <mergeCell ref="GNC1:GND1"/>
    <mergeCell ref="GNE1:GNF1"/>
    <mergeCell ref="GNG1:GNH1"/>
    <mergeCell ref="GMK1:GML1"/>
    <mergeCell ref="GMM1:GMN1"/>
    <mergeCell ref="GMO1:GMP1"/>
    <mergeCell ref="GMQ1:GMR1"/>
    <mergeCell ref="GMS1:GMT1"/>
    <mergeCell ref="GMU1:GMV1"/>
    <mergeCell ref="GLY1:GLZ1"/>
    <mergeCell ref="GMA1:GMB1"/>
    <mergeCell ref="GMC1:GMD1"/>
    <mergeCell ref="GME1:GMF1"/>
    <mergeCell ref="GMG1:GMH1"/>
    <mergeCell ref="GMI1:GMJ1"/>
    <mergeCell ref="GLM1:GLN1"/>
    <mergeCell ref="GLO1:GLP1"/>
    <mergeCell ref="GLQ1:GLR1"/>
    <mergeCell ref="GLS1:GLT1"/>
    <mergeCell ref="GLU1:GLV1"/>
    <mergeCell ref="GLW1:GLX1"/>
    <mergeCell ref="GLA1:GLB1"/>
    <mergeCell ref="GLC1:GLD1"/>
    <mergeCell ref="GLE1:GLF1"/>
    <mergeCell ref="GLG1:GLH1"/>
    <mergeCell ref="GLI1:GLJ1"/>
    <mergeCell ref="GLK1:GLL1"/>
    <mergeCell ref="GKO1:GKP1"/>
    <mergeCell ref="GKQ1:GKR1"/>
    <mergeCell ref="GKS1:GKT1"/>
    <mergeCell ref="GKU1:GKV1"/>
    <mergeCell ref="GKW1:GKX1"/>
    <mergeCell ref="GKY1:GKZ1"/>
    <mergeCell ref="GPQ1:GPR1"/>
    <mergeCell ref="GPS1:GPT1"/>
    <mergeCell ref="GPU1:GPV1"/>
    <mergeCell ref="GPW1:GPX1"/>
    <mergeCell ref="GPY1:GPZ1"/>
    <mergeCell ref="GQA1:GQB1"/>
    <mergeCell ref="GPE1:GPF1"/>
    <mergeCell ref="GPG1:GPH1"/>
    <mergeCell ref="GPI1:GPJ1"/>
    <mergeCell ref="GPK1:GPL1"/>
    <mergeCell ref="GPM1:GPN1"/>
    <mergeCell ref="GPO1:GPP1"/>
    <mergeCell ref="GOS1:GOT1"/>
    <mergeCell ref="GOU1:GOV1"/>
    <mergeCell ref="GOW1:GOX1"/>
    <mergeCell ref="GOY1:GOZ1"/>
    <mergeCell ref="GPA1:GPB1"/>
    <mergeCell ref="GPC1:GPD1"/>
    <mergeCell ref="GOG1:GOH1"/>
    <mergeCell ref="GOI1:GOJ1"/>
    <mergeCell ref="GOK1:GOL1"/>
    <mergeCell ref="GOM1:GON1"/>
    <mergeCell ref="GOO1:GOP1"/>
    <mergeCell ref="GOQ1:GOR1"/>
    <mergeCell ref="GNU1:GNV1"/>
    <mergeCell ref="GNW1:GNX1"/>
    <mergeCell ref="GNY1:GNZ1"/>
    <mergeCell ref="GOA1:GOB1"/>
    <mergeCell ref="GOC1:GOD1"/>
    <mergeCell ref="GOE1:GOF1"/>
    <mergeCell ref="GNI1:GNJ1"/>
    <mergeCell ref="GNK1:GNL1"/>
    <mergeCell ref="GNM1:GNN1"/>
    <mergeCell ref="GNO1:GNP1"/>
    <mergeCell ref="GNQ1:GNR1"/>
    <mergeCell ref="GNS1:GNT1"/>
    <mergeCell ref="GSK1:GSL1"/>
    <mergeCell ref="GSM1:GSN1"/>
    <mergeCell ref="GSO1:GSP1"/>
    <mergeCell ref="GSQ1:GSR1"/>
    <mergeCell ref="GSS1:GST1"/>
    <mergeCell ref="GSU1:GSV1"/>
    <mergeCell ref="GRY1:GRZ1"/>
    <mergeCell ref="GSA1:GSB1"/>
    <mergeCell ref="GSC1:GSD1"/>
    <mergeCell ref="GSE1:GSF1"/>
    <mergeCell ref="GSG1:GSH1"/>
    <mergeCell ref="GSI1:GSJ1"/>
    <mergeCell ref="GRM1:GRN1"/>
    <mergeCell ref="GRO1:GRP1"/>
    <mergeCell ref="GRQ1:GRR1"/>
    <mergeCell ref="GRS1:GRT1"/>
    <mergeCell ref="GRU1:GRV1"/>
    <mergeCell ref="GRW1:GRX1"/>
    <mergeCell ref="GRA1:GRB1"/>
    <mergeCell ref="GRC1:GRD1"/>
    <mergeCell ref="GRE1:GRF1"/>
    <mergeCell ref="GRG1:GRH1"/>
    <mergeCell ref="GRI1:GRJ1"/>
    <mergeCell ref="GRK1:GRL1"/>
    <mergeCell ref="GQO1:GQP1"/>
    <mergeCell ref="GQQ1:GQR1"/>
    <mergeCell ref="GQS1:GQT1"/>
    <mergeCell ref="GQU1:GQV1"/>
    <mergeCell ref="GQW1:GQX1"/>
    <mergeCell ref="GQY1:GQZ1"/>
    <mergeCell ref="GQC1:GQD1"/>
    <mergeCell ref="GQE1:GQF1"/>
    <mergeCell ref="GQG1:GQH1"/>
    <mergeCell ref="GQI1:GQJ1"/>
    <mergeCell ref="GQK1:GQL1"/>
    <mergeCell ref="GQM1:GQN1"/>
    <mergeCell ref="GVE1:GVF1"/>
    <mergeCell ref="GVG1:GVH1"/>
    <mergeCell ref="GVI1:GVJ1"/>
    <mergeCell ref="GVK1:GVL1"/>
    <mergeCell ref="GVM1:GVN1"/>
    <mergeCell ref="GVO1:GVP1"/>
    <mergeCell ref="GUS1:GUT1"/>
    <mergeCell ref="GUU1:GUV1"/>
    <mergeCell ref="GUW1:GUX1"/>
    <mergeCell ref="GUY1:GUZ1"/>
    <mergeCell ref="GVA1:GVB1"/>
    <mergeCell ref="GVC1:GVD1"/>
    <mergeCell ref="GUG1:GUH1"/>
    <mergeCell ref="GUI1:GUJ1"/>
    <mergeCell ref="GUK1:GUL1"/>
    <mergeCell ref="GUM1:GUN1"/>
    <mergeCell ref="GUO1:GUP1"/>
    <mergeCell ref="GUQ1:GUR1"/>
    <mergeCell ref="GTU1:GTV1"/>
    <mergeCell ref="GTW1:GTX1"/>
    <mergeCell ref="GTY1:GTZ1"/>
    <mergeCell ref="GUA1:GUB1"/>
    <mergeCell ref="GUC1:GUD1"/>
    <mergeCell ref="GUE1:GUF1"/>
    <mergeCell ref="GTI1:GTJ1"/>
    <mergeCell ref="GTK1:GTL1"/>
    <mergeCell ref="GTM1:GTN1"/>
    <mergeCell ref="GTO1:GTP1"/>
    <mergeCell ref="GTQ1:GTR1"/>
    <mergeCell ref="GTS1:GTT1"/>
    <mergeCell ref="GSW1:GSX1"/>
    <mergeCell ref="GSY1:GSZ1"/>
    <mergeCell ref="GTA1:GTB1"/>
    <mergeCell ref="GTC1:GTD1"/>
    <mergeCell ref="GTE1:GTF1"/>
    <mergeCell ref="GTG1:GTH1"/>
    <mergeCell ref="GXY1:GXZ1"/>
    <mergeCell ref="GYA1:GYB1"/>
    <mergeCell ref="GYC1:GYD1"/>
    <mergeCell ref="GYE1:GYF1"/>
    <mergeCell ref="GYG1:GYH1"/>
    <mergeCell ref="GYI1:GYJ1"/>
    <mergeCell ref="GXM1:GXN1"/>
    <mergeCell ref="GXO1:GXP1"/>
    <mergeCell ref="GXQ1:GXR1"/>
    <mergeCell ref="GXS1:GXT1"/>
    <mergeCell ref="GXU1:GXV1"/>
    <mergeCell ref="GXW1:GXX1"/>
    <mergeCell ref="GXA1:GXB1"/>
    <mergeCell ref="GXC1:GXD1"/>
    <mergeCell ref="GXE1:GXF1"/>
    <mergeCell ref="GXG1:GXH1"/>
    <mergeCell ref="GXI1:GXJ1"/>
    <mergeCell ref="GXK1:GXL1"/>
    <mergeCell ref="GWO1:GWP1"/>
    <mergeCell ref="GWQ1:GWR1"/>
    <mergeCell ref="GWS1:GWT1"/>
    <mergeCell ref="GWU1:GWV1"/>
    <mergeCell ref="GWW1:GWX1"/>
    <mergeCell ref="GWY1:GWZ1"/>
    <mergeCell ref="GWC1:GWD1"/>
    <mergeCell ref="GWE1:GWF1"/>
    <mergeCell ref="GWG1:GWH1"/>
    <mergeCell ref="GWI1:GWJ1"/>
    <mergeCell ref="GWK1:GWL1"/>
    <mergeCell ref="GWM1:GWN1"/>
    <mergeCell ref="GVQ1:GVR1"/>
    <mergeCell ref="GVS1:GVT1"/>
    <mergeCell ref="GVU1:GVV1"/>
    <mergeCell ref="GVW1:GVX1"/>
    <mergeCell ref="GVY1:GVZ1"/>
    <mergeCell ref="GWA1:GWB1"/>
    <mergeCell ref="HAS1:HAT1"/>
    <mergeCell ref="HAU1:HAV1"/>
    <mergeCell ref="HAW1:HAX1"/>
    <mergeCell ref="HAY1:HAZ1"/>
    <mergeCell ref="HBA1:HBB1"/>
    <mergeCell ref="HBC1:HBD1"/>
    <mergeCell ref="HAG1:HAH1"/>
    <mergeCell ref="HAI1:HAJ1"/>
    <mergeCell ref="HAK1:HAL1"/>
    <mergeCell ref="HAM1:HAN1"/>
    <mergeCell ref="HAO1:HAP1"/>
    <mergeCell ref="HAQ1:HAR1"/>
    <mergeCell ref="GZU1:GZV1"/>
    <mergeCell ref="GZW1:GZX1"/>
    <mergeCell ref="GZY1:GZZ1"/>
    <mergeCell ref="HAA1:HAB1"/>
    <mergeCell ref="HAC1:HAD1"/>
    <mergeCell ref="HAE1:HAF1"/>
    <mergeCell ref="GZI1:GZJ1"/>
    <mergeCell ref="GZK1:GZL1"/>
    <mergeCell ref="GZM1:GZN1"/>
    <mergeCell ref="GZO1:GZP1"/>
    <mergeCell ref="GZQ1:GZR1"/>
    <mergeCell ref="GZS1:GZT1"/>
    <mergeCell ref="GYW1:GYX1"/>
    <mergeCell ref="GYY1:GYZ1"/>
    <mergeCell ref="GZA1:GZB1"/>
    <mergeCell ref="GZC1:GZD1"/>
    <mergeCell ref="GZE1:GZF1"/>
    <mergeCell ref="GZG1:GZH1"/>
    <mergeCell ref="GYK1:GYL1"/>
    <mergeCell ref="GYM1:GYN1"/>
    <mergeCell ref="GYO1:GYP1"/>
    <mergeCell ref="GYQ1:GYR1"/>
    <mergeCell ref="GYS1:GYT1"/>
    <mergeCell ref="GYU1:GYV1"/>
    <mergeCell ref="HDM1:HDN1"/>
    <mergeCell ref="HDO1:HDP1"/>
    <mergeCell ref="HDQ1:HDR1"/>
    <mergeCell ref="HDS1:HDT1"/>
    <mergeCell ref="HDU1:HDV1"/>
    <mergeCell ref="HDW1:HDX1"/>
    <mergeCell ref="HDA1:HDB1"/>
    <mergeCell ref="HDC1:HDD1"/>
    <mergeCell ref="HDE1:HDF1"/>
    <mergeCell ref="HDG1:HDH1"/>
    <mergeCell ref="HDI1:HDJ1"/>
    <mergeCell ref="HDK1:HDL1"/>
    <mergeCell ref="HCO1:HCP1"/>
    <mergeCell ref="HCQ1:HCR1"/>
    <mergeCell ref="HCS1:HCT1"/>
    <mergeCell ref="HCU1:HCV1"/>
    <mergeCell ref="HCW1:HCX1"/>
    <mergeCell ref="HCY1:HCZ1"/>
    <mergeCell ref="HCC1:HCD1"/>
    <mergeCell ref="HCE1:HCF1"/>
    <mergeCell ref="HCG1:HCH1"/>
    <mergeCell ref="HCI1:HCJ1"/>
    <mergeCell ref="HCK1:HCL1"/>
    <mergeCell ref="HCM1:HCN1"/>
    <mergeCell ref="HBQ1:HBR1"/>
    <mergeCell ref="HBS1:HBT1"/>
    <mergeCell ref="HBU1:HBV1"/>
    <mergeCell ref="HBW1:HBX1"/>
    <mergeCell ref="HBY1:HBZ1"/>
    <mergeCell ref="HCA1:HCB1"/>
    <mergeCell ref="HBE1:HBF1"/>
    <mergeCell ref="HBG1:HBH1"/>
    <mergeCell ref="HBI1:HBJ1"/>
    <mergeCell ref="HBK1:HBL1"/>
    <mergeCell ref="HBM1:HBN1"/>
    <mergeCell ref="HBO1:HBP1"/>
    <mergeCell ref="HGG1:HGH1"/>
    <mergeCell ref="HGI1:HGJ1"/>
    <mergeCell ref="HGK1:HGL1"/>
    <mergeCell ref="HGM1:HGN1"/>
    <mergeCell ref="HGO1:HGP1"/>
    <mergeCell ref="HGQ1:HGR1"/>
    <mergeCell ref="HFU1:HFV1"/>
    <mergeCell ref="HFW1:HFX1"/>
    <mergeCell ref="HFY1:HFZ1"/>
    <mergeCell ref="HGA1:HGB1"/>
    <mergeCell ref="HGC1:HGD1"/>
    <mergeCell ref="HGE1:HGF1"/>
    <mergeCell ref="HFI1:HFJ1"/>
    <mergeCell ref="HFK1:HFL1"/>
    <mergeCell ref="HFM1:HFN1"/>
    <mergeCell ref="HFO1:HFP1"/>
    <mergeCell ref="HFQ1:HFR1"/>
    <mergeCell ref="HFS1:HFT1"/>
    <mergeCell ref="HEW1:HEX1"/>
    <mergeCell ref="HEY1:HEZ1"/>
    <mergeCell ref="HFA1:HFB1"/>
    <mergeCell ref="HFC1:HFD1"/>
    <mergeCell ref="HFE1:HFF1"/>
    <mergeCell ref="HFG1:HFH1"/>
    <mergeCell ref="HEK1:HEL1"/>
    <mergeCell ref="HEM1:HEN1"/>
    <mergeCell ref="HEO1:HEP1"/>
    <mergeCell ref="HEQ1:HER1"/>
    <mergeCell ref="HES1:HET1"/>
    <mergeCell ref="HEU1:HEV1"/>
    <mergeCell ref="HDY1:HDZ1"/>
    <mergeCell ref="HEA1:HEB1"/>
    <mergeCell ref="HEC1:HED1"/>
    <mergeCell ref="HEE1:HEF1"/>
    <mergeCell ref="HEG1:HEH1"/>
    <mergeCell ref="HEI1:HEJ1"/>
    <mergeCell ref="HJA1:HJB1"/>
    <mergeCell ref="HJC1:HJD1"/>
    <mergeCell ref="HJE1:HJF1"/>
    <mergeCell ref="HJG1:HJH1"/>
    <mergeCell ref="HJI1:HJJ1"/>
    <mergeCell ref="HJK1:HJL1"/>
    <mergeCell ref="HIO1:HIP1"/>
    <mergeCell ref="HIQ1:HIR1"/>
    <mergeCell ref="HIS1:HIT1"/>
    <mergeCell ref="HIU1:HIV1"/>
    <mergeCell ref="HIW1:HIX1"/>
    <mergeCell ref="HIY1:HIZ1"/>
    <mergeCell ref="HIC1:HID1"/>
    <mergeCell ref="HIE1:HIF1"/>
    <mergeCell ref="HIG1:HIH1"/>
    <mergeCell ref="HII1:HIJ1"/>
    <mergeCell ref="HIK1:HIL1"/>
    <mergeCell ref="HIM1:HIN1"/>
    <mergeCell ref="HHQ1:HHR1"/>
    <mergeCell ref="HHS1:HHT1"/>
    <mergeCell ref="HHU1:HHV1"/>
    <mergeCell ref="HHW1:HHX1"/>
    <mergeCell ref="HHY1:HHZ1"/>
    <mergeCell ref="HIA1:HIB1"/>
    <mergeCell ref="HHE1:HHF1"/>
    <mergeCell ref="HHG1:HHH1"/>
    <mergeCell ref="HHI1:HHJ1"/>
    <mergeCell ref="HHK1:HHL1"/>
    <mergeCell ref="HHM1:HHN1"/>
    <mergeCell ref="HHO1:HHP1"/>
    <mergeCell ref="HGS1:HGT1"/>
    <mergeCell ref="HGU1:HGV1"/>
    <mergeCell ref="HGW1:HGX1"/>
    <mergeCell ref="HGY1:HGZ1"/>
    <mergeCell ref="HHA1:HHB1"/>
    <mergeCell ref="HHC1:HHD1"/>
    <mergeCell ref="HLU1:HLV1"/>
    <mergeCell ref="HLW1:HLX1"/>
    <mergeCell ref="HLY1:HLZ1"/>
    <mergeCell ref="HMA1:HMB1"/>
    <mergeCell ref="HMC1:HMD1"/>
    <mergeCell ref="HME1:HMF1"/>
    <mergeCell ref="HLI1:HLJ1"/>
    <mergeCell ref="HLK1:HLL1"/>
    <mergeCell ref="HLM1:HLN1"/>
    <mergeCell ref="HLO1:HLP1"/>
    <mergeCell ref="HLQ1:HLR1"/>
    <mergeCell ref="HLS1:HLT1"/>
    <mergeCell ref="HKW1:HKX1"/>
    <mergeCell ref="HKY1:HKZ1"/>
    <mergeCell ref="HLA1:HLB1"/>
    <mergeCell ref="HLC1:HLD1"/>
    <mergeCell ref="HLE1:HLF1"/>
    <mergeCell ref="HLG1:HLH1"/>
    <mergeCell ref="HKK1:HKL1"/>
    <mergeCell ref="HKM1:HKN1"/>
    <mergeCell ref="HKO1:HKP1"/>
    <mergeCell ref="HKQ1:HKR1"/>
    <mergeCell ref="HKS1:HKT1"/>
    <mergeCell ref="HKU1:HKV1"/>
    <mergeCell ref="HJY1:HJZ1"/>
    <mergeCell ref="HKA1:HKB1"/>
    <mergeCell ref="HKC1:HKD1"/>
    <mergeCell ref="HKE1:HKF1"/>
    <mergeCell ref="HKG1:HKH1"/>
    <mergeCell ref="HKI1:HKJ1"/>
    <mergeCell ref="HJM1:HJN1"/>
    <mergeCell ref="HJO1:HJP1"/>
    <mergeCell ref="HJQ1:HJR1"/>
    <mergeCell ref="HJS1:HJT1"/>
    <mergeCell ref="HJU1:HJV1"/>
    <mergeCell ref="HJW1:HJX1"/>
    <mergeCell ref="HOO1:HOP1"/>
    <mergeCell ref="HOQ1:HOR1"/>
    <mergeCell ref="HOS1:HOT1"/>
    <mergeCell ref="HOU1:HOV1"/>
    <mergeCell ref="HOW1:HOX1"/>
    <mergeCell ref="HOY1:HOZ1"/>
    <mergeCell ref="HOC1:HOD1"/>
    <mergeCell ref="HOE1:HOF1"/>
    <mergeCell ref="HOG1:HOH1"/>
    <mergeCell ref="HOI1:HOJ1"/>
    <mergeCell ref="HOK1:HOL1"/>
    <mergeCell ref="HOM1:HON1"/>
    <mergeCell ref="HNQ1:HNR1"/>
    <mergeCell ref="HNS1:HNT1"/>
    <mergeCell ref="HNU1:HNV1"/>
    <mergeCell ref="HNW1:HNX1"/>
    <mergeCell ref="HNY1:HNZ1"/>
    <mergeCell ref="HOA1:HOB1"/>
    <mergeCell ref="HNE1:HNF1"/>
    <mergeCell ref="HNG1:HNH1"/>
    <mergeCell ref="HNI1:HNJ1"/>
    <mergeCell ref="HNK1:HNL1"/>
    <mergeCell ref="HNM1:HNN1"/>
    <mergeCell ref="HNO1:HNP1"/>
    <mergeCell ref="HMS1:HMT1"/>
    <mergeCell ref="HMU1:HMV1"/>
    <mergeCell ref="HMW1:HMX1"/>
    <mergeCell ref="HMY1:HMZ1"/>
    <mergeCell ref="HNA1:HNB1"/>
    <mergeCell ref="HNC1:HND1"/>
    <mergeCell ref="HMG1:HMH1"/>
    <mergeCell ref="HMI1:HMJ1"/>
    <mergeCell ref="HMK1:HML1"/>
    <mergeCell ref="HMM1:HMN1"/>
    <mergeCell ref="HMO1:HMP1"/>
    <mergeCell ref="HMQ1:HMR1"/>
    <mergeCell ref="HRI1:HRJ1"/>
    <mergeCell ref="HRK1:HRL1"/>
    <mergeCell ref="HRM1:HRN1"/>
    <mergeCell ref="HRO1:HRP1"/>
    <mergeCell ref="HRQ1:HRR1"/>
    <mergeCell ref="HRS1:HRT1"/>
    <mergeCell ref="HQW1:HQX1"/>
    <mergeCell ref="HQY1:HQZ1"/>
    <mergeCell ref="HRA1:HRB1"/>
    <mergeCell ref="HRC1:HRD1"/>
    <mergeCell ref="HRE1:HRF1"/>
    <mergeCell ref="HRG1:HRH1"/>
    <mergeCell ref="HQK1:HQL1"/>
    <mergeCell ref="HQM1:HQN1"/>
    <mergeCell ref="HQO1:HQP1"/>
    <mergeCell ref="HQQ1:HQR1"/>
    <mergeCell ref="HQS1:HQT1"/>
    <mergeCell ref="HQU1:HQV1"/>
    <mergeCell ref="HPY1:HPZ1"/>
    <mergeCell ref="HQA1:HQB1"/>
    <mergeCell ref="HQC1:HQD1"/>
    <mergeCell ref="HQE1:HQF1"/>
    <mergeCell ref="HQG1:HQH1"/>
    <mergeCell ref="HQI1:HQJ1"/>
    <mergeCell ref="HPM1:HPN1"/>
    <mergeCell ref="HPO1:HPP1"/>
    <mergeCell ref="HPQ1:HPR1"/>
    <mergeCell ref="HPS1:HPT1"/>
    <mergeCell ref="HPU1:HPV1"/>
    <mergeCell ref="HPW1:HPX1"/>
    <mergeCell ref="HPA1:HPB1"/>
    <mergeCell ref="HPC1:HPD1"/>
    <mergeCell ref="HPE1:HPF1"/>
    <mergeCell ref="HPG1:HPH1"/>
    <mergeCell ref="HPI1:HPJ1"/>
    <mergeCell ref="HPK1:HPL1"/>
    <mergeCell ref="HUC1:HUD1"/>
    <mergeCell ref="HUE1:HUF1"/>
    <mergeCell ref="HUG1:HUH1"/>
    <mergeCell ref="HUI1:HUJ1"/>
    <mergeCell ref="HUK1:HUL1"/>
    <mergeCell ref="HUM1:HUN1"/>
    <mergeCell ref="HTQ1:HTR1"/>
    <mergeCell ref="HTS1:HTT1"/>
    <mergeCell ref="HTU1:HTV1"/>
    <mergeCell ref="HTW1:HTX1"/>
    <mergeCell ref="HTY1:HTZ1"/>
    <mergeCell ref="HUA1:HUB1"/>
    <mergeCell ref="HTE1:HTF1"/>
    <mergeCell ref="HTG1:HTH1"/>
    <mergeCell ref="HTI1:HTJ1"/>
    <mergeCell ref="HTK1:HTL1"/>
    <mergeCell ref="HTM1:HTN1"/>
    <mergeCell ref="HTO1:HTP1"/>
    <mergeCell ref="HSS1:HST1"/>
    <mergeCell ref="HSU1:HSV1"/>
    <mergeCell ref="HSW1:HSX1"/>
    <mergeCell ref="HSY1:HSZ1"/>
    <mergeCell ref="HTA1:HTB1"/>
    <mergeCell ref="HTC1:HTD1"/>
    <mergeCell ref="HSG1:HSH1"/>
    <mergeCell ref="HSI1:HSJ1"/>
    <mergeCell ref="HSK1:HSL1"/>
    <mergeCell ref="HSM1:HSN1"/>
    <mergeCell ref="HSO1:HSP1"/>
    <mergeCell ref="HSQ1:HSR1"/>
    <mergeCell ref="HRU1:HRV1"/>
    <mergeCell ref="HRW1:HRX1"/>
    <mergeCell ref="HRY1:HRZ1"/>
    <mergeCell ref="HSA1:HSB1"/>
    <mergeCell ref="HSC1:HSD1"/>
    <mergeCell ref="HSE1:HSF1"/>
    <mergeCell ref="HWW1:HWX1"/>
    <mergeCell ref="HWY1:HWZ1"/>
    <mergeCell ref="HXA1:HXB1"/>
    <mergeCell ref="HXC1:HXD1"/>
    <mergeCell ref="HXE1:HXF1"/>
    <mergeCell ref="HXG1:HXH1"/>
    <mergeCell ref="HWK1:HWL1"/>
    <mergeCell ref="HWM1:HWN1"/>
    <mergeCell ref="HWO1:HWP1"/>
    <mergeCell ref="HWQ1:HWR1"/>
    <mergeCell ref="HWS1:HWT1"/>
    <mergeCell ref="HWU1:HWV1"/>
    <mergeCell ref="HVY1:HVZ1"/>
    <mergeCell ref="HWA1:HWB1"/>
    <mergeCell ref="HWC1:HWD1"/>
    <mergeCell ref="HWE1:HWF1"/>
    <mergeCell ref="HWG1:HWH1"/>
    <mergeCell ref="HWI1:HWJ1"/>
    <mergeCell ref="HVM1:HVN1"/>
    <mergeCell ref="HVO1:HVP1"/>
    <mergeCell ref="HVQ1:HVR1"/>
    <mergeCell ref="HVS1:HVT1"/>
    <mergeCell ref="HVU1:HVV1"/>
    <mergeCell ref="HVW1:HVX1"/>
    <mergeCell ref="HVA1:HVB1"/>
    <mergeCell ref="HVC1:HVD1"/>
    <mergeCell ref="HVE1:HVF1"/>
    <mergeCell ref="HVG1:HVH1"/>
    <mergeCell ref="HVI1:HVJ1"/>
    <mergeCell ref="HVK1:HVL1"/>
    <mergeCell ref="HUO1:HUP1"/>
    <mergeCell ref="HUQ1:HUR1"/>
    <mergeCell ref="HUS1:HUT1"/>
    <mergeCell ref="HUU1:HUV1"/>
    <mergeCell ref="HUW1:HUX1"/>
    <mergeCell ref="HUY1:HUZ1"/>
    <mergeCell ref="HZQ1:HZR1"/>
    <mergeCell ref="HZS1:HZT1"/>
    <mergeCell ref="HZU1:HZV1"/>
    <mergeCell ref="HZW1:HZX1"/>
    <mergeCell ref="HZY1:HZZ1"/>
    <mergeCell ref="IAA1:IAB1"/>
    <mergeCell ref="HZE1:HZF1"/>
    <mergeCell ref="HZG1:HZH1"/>
    <mergeCell ref="HZI1:HZJ1"/>
    <mergeCell ref="HZK1:HZL1"/>
    <mergeCell ref="HZM1:HZN1"/>
    <mergeCell ref="HZO1:HZP1"/>
    <mergeCell ref="HYS1:HYT1"/>
    <mergeCell ref="HYU1:HYV1"/>
    <mergeCell ref="HYW1:HYX1"/>
    <mergeCell ref="HYY1:HYZ1"/>
    <mergeCell ref="HZA1:HZB1"/>
    <mergeCell ref="HZC1:HZD1"/>
    <mergeCell ref="HYG1:HYH1"/>
    <mergeCell ref="HYI1:HYJ1"/>
    <mergeCell ref="HYK1:HYL1"/>
    <mergeCell ref="HYM1:HYN1"/>
    <mergeCell ref="HYO1:HYP1"/>
    <mergeCell ref="HYQ1:HYR1"/>
    <mergeCell ref="HXU1:HXV1"/>
    <mergeCell ref="HXW1:HXX1"/>
    <mergeCell ref="HXY1:HXZ1"/>
    <mergeCell ref="HYA1:HYB1"/>
    <mergeCell ref="HYC1:HYD1"/>
    <mergeCell ref="HYE1:HYF1"/>
    <mergeCell ref="HXI1:HXJ1"/>
    <mergeCell ref="HXK1:HXL1"/>
    <mergeCell ref="HXM1:HXN1"/>
    <mergeCell ref="HXO1:HXP1"/>
    <mergeCell ref="HXQ1:HXR1"/>
    <mergeCell ref="HXS1:HXT1"/>
    <mergeCell ref="ICK1:ICL1"/>
    <mergeCell ref="ICM1:ICN1"/>
    <mergeCell ref="ICO1:ICP1"/>
    <mergeCell ref="ICQ1:ICR1"/>
    <mergeCell ref="ICS1:ICT1"/>
    <mergeCell ref="ICU1:ICV1"/>
    <mergeCell ref="IBY1:IBZ1"/>
    <mergeCell ref="ICA1:ICB1"/>
    <mergeCell ref="ICC1:ICD1"/>
    <mergeCell ref="ICE1:ICF1"/>
    <mergeCell ref="ICG1:ICH1"/>
    <mergeCell ref="ICI1:ICJ1"/>
    <mergeCell ref="IBM1:IBN1"/>
    <mergeCell ref="IBO1:IBP1"/>
    <mergeCell ref="IBQ1:IBR1"/>
    <mergeCell ref="IBS1:IBT1"/>
    <mergeCell ref="IBU1:IBV1"/>
    <mergeCell ref="IBW1:IBX1"/>
    <mergeCell ref="IBA1:IBB1"/>
    <mergeCell ref="IBC1:IBD1"/>
    <mergeCell ref="IBE1:IBF1"/>
    <mergeCell ref="IBG1:IBH1"/>
    <mergeCell ref="IBI1:IBJ1"/>
    <mergeCell ref="IBK1:IBL1"/>
    <mergeCell ref="IAO1:IAP1"/>
    <mergeCell ref="IAQ1:IAR1"/>
    <mergeCell ref="IAS1:IAT1"/>
    <mergeCell ref="IAU1:IAV1"/>
    <mergeCell ref="IAW1:IAX1"/>
    <mergeCell ref="IAY1:IAZ1"/>
    <mergeCell ref="IAC1:IAD1"/>
    <mergeCell ref="IAE1:IAF1"/>
    <mergeCell ref="IAG1:IAH1"/>
    <mergeCell ref="IAI1:IAJ1"/>
    <mergeCell ref="IAK1:IAL1"/>
    <mergeCell ref="IAM1:IAN1"/>
    <mergeCell ref="IFE1:IFF1"/>
    <mergeCell ref="IFG1:IFH1"/>
    <mergeCell ref="IFI1:IFJ1"/>
    <mergeCell ref="IFK1:IFL1"/>
    <mergeCell ref="IFM1:IFN1"/>
    <mergeCell ref="IFO1:IFP1"/>
    <mergeCell ref="IES1:IET1"/>
    <mergeCell ref="IEU1:IEV1"/>
    <mergeCell ref="IEW1:IEX1"/>
    <mergeCell ref="IEY1:IEZ1"/>
    <mergeCell ref="IFA1:IFB1"/>
    <mergeCell ref="IFC1:IFD1"/>
    <mergeCell ref="IEG1:IEH1"/>
    <mergeCell ref="IEI1:IEJ1"/>
    <mergeCell ref="IEK1:IEL1"/>
    <mergeCell ref="IEM1:IEN1"/>
    <mergeCell ref="IEO1:IEP1"/>
    <mergeCell ref="IEQ1:IER1"/>
    <mergeCell ref="IDU1:IDV1"/>
    <mergeCell ref="IDW1:IDX1"/>
    <mergeCell ref="IDY1:IDZ1"/>
    <mergeCell ref="IEA1:IEB1"/>
    <mergeCell ref="IEC1:IED1"/>
    <mergeCell ref="IEE1:IEF1"/>
    <mergeCell ref="IDI1:IDJ1"/>
    <mergeCell ref="IDK1:IDL1"/>
    <mergeCell ref="IDM1:IDN1"/>
    <mergeCell ref="IDO1:IDP1"/>
    <mergeCell ref="IDQ1:IDR1"/>
    <mergeCell ref="IDS1:IDT1"/>
    <mergeCell ref="ICW1:ICX1"/>
    <mergeCell ref="ICY1:ICZ1"/>
    <mergeCell ref="IDA1:IDB1"/>
    <mergeCell ref="IDC1:IDD1"/>
    <mergeCell ref="IDE1:IDF1"/>
    <mergeCell ref="IDG1:IDH1"/>
    <mergeCell ref="IHY1:IHZ1"/>
    <mergeCell ref="IIA1:IIB1"/>
    <mergeCell ref="IIC1:IID1"/>
    <mergeCell ref="IIE1:IIF1"/>
    <mergeCell ref="IIG1:IIH1"/>
    <mergeCell ref="III1:IIJ1"/>
    <mergeCell ref="IHM1:IHN1"/>
    <mergeCell ref="IHO1:IHP1"/>
    <mergeCell ref="IHQ1:IHR1"/>
    <mergeCell ref="IHS1:IHT1"/>
    <mergeCell ref="IHU1:IHV1"/>
    <mergeCell ref="IHW1:IHX1"/>
    <mergeCell ref="IHA1:IHB1"/>
    <mergeCell ref="IHC1:IHD1"/>
    <mergeCell ref="IHE1:IHF1"/>
    <mergeCell ref="IHG1:IHH1"/>
    <mergeCell ref="IHI1:IHJ1"/>
    <mergeCell ref="IHK1:IHL1"/>
    <mergeCell ref="IGO1:IGP1"/>
    <mergeCell ref="IGQ1:IGR1"/>
    <mergeCell ref="IGS1:IGT1"/>
    <mergeCell ref="IGU1:IGV1"/>
    <mergeCell ref="IGW1:IGX1"/>
    <mergeCell ref="IGY1:IGZ1"/>
    <mergeCell ref="IGC1:IGD1"/>
    <mergeCell ref="IGE1:IGF1"/>
    <mergeCell ref="IGG1:IGH1"/>
    <mergeCell ref="IGI1:IGJ1"/>
    <mergeCell ref="IGK1:IGL1"/>
    <mergeCell ref="IGM1:IGN1"/>
    <mergeCell ref="IFQ1:IFR1"/>
    <mergeCell ref="IFS1:IFT1"/>
    <mergeCell ref="IFU1:IFV1"/>
    <mergeCell ref="IFW1:IFX1"/>
    <mergeCell ref="IFY1:IFZ1"/>
    <mergeCell ref="IGA1:IGB1"/>
    <mergeCell ref="IKS1:IKT1"/>
    <mergeCell ref="IKU1:IKV1"/>
    <mergeCell ref="IKW1:IKX1"/>
    <mergeCell ref="IKY1:IKZ1"/>
    <mergeCell ref="ILA1:ILB1"/>
    <mergeCell ref="ILC1:ILD1"/>
    <mergeCell ref="IKG1:IKH1"/>
    <mergeCell ref="IKI1:IKJ1"/>
    <mergeCell ref="IKK1:IKL1"/>
    <mergeCell ref="IKM1:IKN1"/>
    <mergeCell ref="IKO1:IKP1"/>
    <mergeCell ref="IKQ1:IKR1"/>
    <mergeCell ref="IJU1:IJV1"/>
    <mergeCell ref="IJW1:IJX1"/>
    <mergeCell ref="IJY1:IJZ1"/>
    <mergeCell ref="IKA1:IKB1"/>
    <mergeCell ref="IKC1:IKD1"/>
    <mergeCell ref="IKE1:IKF1"/>
    <mergeCell ref="IJI1:IJJ1"/>
    <mergeCell ref="IJK1:IJL1"/>
    <mergeCell ref="IJM1:IJN1"/>
    <mergeCell ref="IJO1:IJP1"/>
    <mergeCell ref="IJQ1:IJR1"/>
    <mergeCell ref="IJS1:IJT1"/>
    <mergeCell ref="IIW1:IIX1"/>
    <mergeCell ref="IIY1:IIZ1"/>
    <mergeCell ref="IJA1:IJB1"/>
    <mergeCell ref="IJC1:IJD1"/>
    <mergeCell ref="IJE1:IJF1"/>
    <mergeCell ref="IJG1:IJH1"/>
    <mergeCell ref="IIK1:IIL1"/>
    <mergeCell ref="IIM1:IIN1"/>
    <mergeCell ref="IIO1:IIP1"/>
    <mergeCell ref="IIQ1:IIR1"/>
    <mergeCell ref="IIS1:IIT1"/>
    <mergeCell ref="IIU1:IIV1"/>
    <mergeCell ref="INM1:INN1"/>
    <mergeCell ref="INO1:INP1"/>
    <mergeCell ref="INQ1:INR1"/>
    <mergeCell ref="INS1:INT1"/>
    <mergeCell ref="INU1:INV1"/>
    <mergeCell ref="INW1:INX1"/>
    <mergeCell ref="INA1:INB1"/>
    <mergeCell ref="INC1:IND1"/>
    <mergeCell ref="INE1:INF1"/>
    <mergeCell ref="ING1:INH1"/>
    <mergeCell ref="INI1:INJ1"/>
    <mergeCell ref="INK1:INL1"/>
    <mergeCell ref="IMO1:IMP1"/>
    <mergeCell ref="IMQ1:IMR1"/>
    <mergeCell ref="IMS1:IMT1"/>
    <mergeCell ref="IMU1:IMV1"/>
    <mergeCell ref="IMW1:IMX1"/>
    <mergeCell ref="IMY1:IMZ1"/>
    <mergeCell ref="IMC1:IMD1"/>
    <mergeCell ref="IME1:IMF1"/>
    <mergeCell ref="IMG1:IMH1"/>
    <mergeCell ref="IMI1:IMJ1"/>
    <mergeCell ref="IMK1:IML1"/>
    <mergeCell ref="IMM1:IMN1"/>
    <mergeCell ref="ILQ1:ILR1"/>
    <mergeCell ref="ILS1:ILT1"/>
    <mergeCell ref="ILU1:ILV1"/>
    <mergeCell ref="ILW1:ILX1"/>
    <mergeCell ref="ILY1:ILZ1"/>
    <mergeCell ref="IMA1:IMB1"/>
    <mergeCell ref="ILE1:ILF1"/>
    <mergeCell ref="ILG1:ILH1"/>
    <mergeCell ref="ILI1:ILJ1"/>
    <mergeCell ref="ILK1:ILL1"/>
    <mergeCell ref="ILM1:ILN1"/>
    <mergeCell ref="ILO1:ILP1"/>
    <mergeCell ref="IQG1:IQH1"/>
    <mergeCell ref="IQI1:IQJ1"/>
    <mergeCell ref="IQK1:IQL1"/>
    <mergeCell ref="IQM1:IQN1"/>
    <mergeCell ref="IQO1:IQP1"/>
    <mergeCell ref="IQQ1:IQR1"/>
    <mergeCell ref="IPU1:IPV1"/>
    <mergeCell ref="IPW1:IPX1"/>
    <mergeCell ref="IPY1:IPZ1"/>
    <mergeCell ref="IQA1:IQB1"/>
    <mergeCell ref="IQC1:IQD1"/>
    <mergeCell ref="IQE1:IQF1"/>
    <mergeCell ref="IPI1:IPJ1"/>
    <mergeCell ref="IPK1:IPL1"/>
    <mergeCell ref="IPM1:IPN1"/>
    <mergeCell ref="IPO1:IPP1"/>
    <mergeCell ref="IPQ1:IPR1"/>
    <mergeCell ref="IPS1:IPT1"/>
    <mergeCell ref="IOW1:IOX1"/>
    <mergeCell ref="IOY1:IOZ1"/>
    <mergeCell ref="IPA1:IPB1"/>
    <mergeCell ref="IPC1:IPD1"/>
    <mergeCell ref="IPE1:IPF1"/>
    <mergeCell ref="IPG1:IPH1"/>
    <mergeCell ref="IOK1:IOL1"/>
    <mergeCell ref="IOM1:ION1"/>
    <mergeCell ref="IOO1:IOP1"/>
    <mergeCell ref="IOQ1:IOR1"/>
    <mergeCell ref="IOS1:IOT1"/>
    <mergeCell ref="IOU1:IOV1"/>
    <mergeCell ref="INY1:INZ1"/>
    <mergeCell ref="IOA1:IOB1"/>
    <mergeCell ref="IOC1:IOD1"/>
    <mergeCell ref="IOE1:IOF1"/>
    <mergeCell ref="IOG1:IOH1"/>
    <mergeCell ref="IOI1:IOJ1"/>
    <mergeCell ref="ITA1:ITB1"/>
    <mergeCell ref="ITC1:ITD1"/>
    <mergeCell ref="ITE1:ITF1"/>
    <mergeCell ref="ITG1:ITH1"/>
    <mergeCell ref="ITI1:ITJ1"/>
    <mergeCell ref="ITK1:ITL1"/>
    <mergeCell ref="ISO1:ISP1"/>
    <mergeCell ref="ISQ1:ISR1"/>
    <mergeCell ref="ISS1:IST1"/>
    <mergeCell ref="ISU1:ISV1"/>
    <mergeCell ref="ISW1:ISX1"/>
    <mergeCell ref="ISY1:ISZ1"/>
    <mergeCell ref="ISC1:ISD1"/>
    <mergeCell ref="ISE1:ISF1"/>
    <mergeCell ref="ISG1:ISH1"/>
    <mergeCell ref="ISI1:ISJ1"/>
    <mergeCell ref="ISK1:ISL1"/>
    <mergeCell ref="ISM1:ISN1"/>
    <mergeCell ref="IRQ1:IRR1"/>
    <mergeCell ref="IRS1:IRT1"/>
    <mergeCell ref="IRU1:IRV1"/>
    <mergeCell ref="IRW1:IRX1"/>
    <mergeCell ref="IRY1:IRZ1"/>
    <mergeCell ref="ISA1:ISB1"/>
    <mergeCell ref="IRE1:IRF1"/>
    <mergeCell ref="IRG1:IRH1"/>
    <mergeCell ref="IRI1:IRJ1"/>
    <mergeCell ref="IRK1:IRL1"/>
    <mergeCell ref="IRM1:IRN1"/>
    <mergeCell ref="IRO1:IRP1"/>
    <mergeCell ref="IQS1:IQT1"/>
    <mergeCell ref="IQU1:IQV1"/>
    <mergeCell ref="IQW1:IQX1"/>
    <mergeCell ref="IQY1:IQZ1"/>
    <mergeCell ref="IRA1:IRB1"/>
    <mergeCell ref="IRC1:IRD1"/>
    <mergeCell ref="IVU1:IVV1"/>
    <mergeCell ref="IVW1:IVX1"/>
    <mergeCell ref="IVY1:IVZ1"/>
    <mergeCell ref="IWA1:IWB1"/>
    <mergeCell ref="IWC1:IWD1"/>
    <mergeCell ref="IWE1:IWF1"/>
    <mergeCell ref="IVI1:IVJ1"/>
    <mergeCell ref="IVK1:IVL1"/>
    <mergeCell ref="IVM1:IVN1"/>
    <mergeCell ref="IVO1:IVP1"/>
    <mergeCell ref="IVQ1:IVR1"/>
    <mergeCell ref="IVS1:IVT1"/>
    <mergeCell ref="IUW1:IUX1"/>
    <mergeCell ref="IUY1:IUZ1"/>
    <mergeCell ref="IVA1:IVB1"/>
    <mergeCell ref="IVC1:IVD1"/>
    <mergeCell ref="IVE1:IVF1"/>
    <mergeCell ref="IVG1:IVH1"/>
    <mergeCell ref="IUK1:IUL1"/>
    <mergeCell ref="IUM1:IUN1"/>
    <mergeCell ref="IUO1:IUP1"/>
    <mergeCell ref="IUQ1:IUR1"/>
    <mergeCell ref="IUS1:IUT1"/>
    <mergeCell ref="IUU1:IUV1"/>
    <mergeCell ref="ITY1:ITZ1"/>
    <mergeCell ref="IUA1:IUB1"/>
    <mergeCell ref="IUC1:IUD1"/>
    <mergeCell ref="IUE1:IUF1"/>
    <mergeCell ref="IUG1:IUH1"/>
    <mergeCell ref="IUI1:IUJ1"/>
    <mergeCell ref="ITM1:ITN1"/>
    <mergeCell ref="ITO1:ITP1"/>
    <mergeCell ref="ITQ1:ITR1"/>
    <mergeCell ref="ITS1:ITT1"/>
    <mergeCell ref="ITU1:ITV1"/>
    <mergeCell ref="ITW1:ITX1"/>
    <mergeCell ref="IYO1:IYP1"/>
    <mergeCell ref="IYQ1:IYR1"/>
    <mergeCell ref="IYS1:IYT1"/>
    <mergeCell ref="IYU1:IYV1"/>
    <mergeCell ref="IYW1:IYX1"/>
    <mergeCell ref="IYY1:IYZ1"/>
    <mergeCell ref="IYC1:IYD1"/>
    <mergeCell ref="IYE1:IYF1"/>
    <mergeCell ref="IYG1:IYH1"/>
    <mergeCell ref="IYI1:IYJ1"/>
    <mergeCell ref="IYK1:IYL1"/>
    <mergeCell ref="IYM1:IYN1"/>
    <mergeCell ref="IXQ1:IXR1"/>
    <mergeCell ref="IXS1:IXT1"/>
    <mergeCell ref="IXU1:IXV1"/>
    <mergeCell ref="IXW1:IXX1"/>
    <mergeCell ref="IXY1:IXZ1"/>
    <mergeCell ref="IYA1:IYB1"/>
    <mergeCell ref="IXE1:IXF1"/>
    <mergeCell ref="IXG1:IXH1"/>
    <mergeCell ref="IXI1:IXJ1"/>
    <mergeCell ref="IXK1:IXL1"/>
    <mergeCell ref="IXM1:IXN1"/>
    <mergeCell ref="IXO1:IXP1"/>
    <mergeCell ref="IWS1:IWT1"/>
    <mergeCell ref="IWU1:IWV1"/>
    <mergeCell ref="IWW1:IWX1"/>
    <mergeCell ref="IWY1:IWZ1"/>
    <mergeCell ref="IXA1:IXB1"/>
    <mergeCell ref="IXC1:IXD1"/>
    <mergeCell ref="IWG1:IWH1"/>
    <mergeCell ref="IWI1:IWJ1"/>
    <mergeCell ref="IWK1:IWL1"/>
    <mergeCell ref="IWM1:IWN1"/>
    <mergeCell ref="IWO1:IWP1"/>
    <mergeCell ref="IWQ1:IWR1"/>
    <mergeCell ref="JBI1:JBJ1"/>
    <mergeCell ref="JBK1:JBL1"/>
    <mergeCell ref="JBM1:JBN1"/>
    <mergeCell ref="JBO1:JBP1"/>
    <mergeCell ref="JBQ1:JBR1"/>
    <mergeCell ref="JBS1:JBT1"/>
    <mergeCell ref="JAW1:JAX1"/>
    <mergeCell ref="JAY1:JAZ1"/>
    <mergeCell ref="JBA1:JBB1"/>
    <mergeCell ref="JBC1:JBD1"/>
    <mergeCell ref="JBE1:JBF1"/>
    <mergeCell ref="JBG1:JBH1"/>
    <mergeCell ref="JAK1:JAL1"/>
    <mergeCell ref="JAM1:JAN1"/>
    <mergeCell ref="JAO1:JAP1"/>
    <mergeCell ref="JAQ1:JAR1"/>
    <mergeCell ref="JAS1:JAT1"/>
    <mergeCell ref="JAU1:JAV1"/>
    <mergeCell ref="IZY1:IZZ1"/>
    <mergeCell ref="JAA1:JAB1"/>
    <mergeCell ref="JAC1:JAD1"/>
    <mergeCell ref="JAE1:JAF1"/>
    <mergeCell ref="JAG1:JAH1"/>
    <mergeCell ref="JAI1:JAJ1"/>
    <mergeCell ref="IZM1:IZN1"/>
    <mergeCell ref="IZO1:IZP1"/>
    <mergeCell ref="IZQ1:IZR1"/>
    <mergeCell ref="IZS1:IZT1"/>
    <mergeCell ref="IZU1:IZV1"/>
    <mergeCell ref="IZW1:IZX1"/>
    <mergeCell ref="IZA1:IZB1"/>
    <mergeCell ref="IZC1:IZD1"/>
    <mergeCell ref="IZE1:IZF1"/>
    <mergeCell ref="IZG1:IZH1"/>
    <mergeCell ref="IZI1:IZJ1"/>
    <mergeCell ref="IZK1:IZL1"/>
    <mergeCell ref="JEC1:JED1"/>
    <mergeCell ref="JEE1:JEF1"/>
    <mergeCell ref="JEG1:JEH1"/>
    <mergeCell ref="JEI1:JEJ1"/>
    <mergeCell ref="JEK1:JEL1"/>
    <mergeCell ref="JEM1:JEN1"/>
    <mergeCell ref="JDQ1:JDR1"/>
    <mergeCell ref="JDS1:JDT1"/>
    <mergeCell ref="JDU1:JDV1"/>
    <mergeCell ref="JDW1:JDX1"/>
    <mergeCell ref="JDY1:JDZ1"/>
    <mergeCell ref="JEA1:JEB1"/>
    <mergeCell ref="JDE1:JDF1"/>
    <mergeCell ref="JDG1:JDH1"/>
    <mergeCell ref="JDI1:JDJ1"/>
    <mergeCell ref="JDK1:JDL1"/>
    <mergeCell ref="JDM1:JDN1"/>
    <mergeCell ref="JDO1:JDP1"/>
    <mergeCell ref="JCS1:JCT1"/>
    <mergeCell ref="JCU1:JCV1"/>
    <mergeCell ref="JCW1:JCX1"/>
    <mergeCell ref="JCY1:JCZ1"/>
    <mergeCell ref="JDA1:JDB1"/>
    <mergeCell ref="JDC1:JDD1"/>
    <mergeCell ref="JCG1:JCH1"/>
    <mergeCell ref="JCI1:JCJ1"/>
    <mergeCell ref="JCK1:JCL1"/>
    <mergeCell ref="JCM1:JCN1"/>
    <mergeCell ref="JCO1:JCP1"/>
    <mergeCell ref="JCQ1:JCR1"/>
    <mergeCell ref="JBU1:JBV1"/>
    <mergeCell ref="JBW1:JBX1"/>
    <mergeCell ref="JBY1:JBZ1"/>
    <mergeCell ref="JCA1:JCB1"/>
    <mergeCell ref="JCC1:JCD1"/>
    <mergeCell ref="JCE1:JCF1"/>
    <mergeCell ref="JGW1:JGX1"/>
    <mergeCell ref="JGY1:JGZ1"/>
    <mergeCell ref="JHA1:JHB1"/>
    <mergeCell ref="JHC1:JHD1"/>
    <mergeCell ref="JHE1:JHF1"/>
    <mergeCell ref="JHG1:JHH1"/>
    <mergeCell ref="JGK1:JGL1"/>
    <mergeCell ref="JGM1:JGN1"/>
    <mergeCell ref="JGO1:JGP1"/>
    <mergeCell ref="JGQ1:JGR1"/>
    <mergeCell ref="JGS1:JGT1"/>
    <mergeCell ref="JGU1:JGV1"/>
    <mergeCell ref="JFY1:JFZ1"/>
    <mergeCell ref="JGA1:JGB1"/>
    <mergeCell ref="JGC1:JGD1"/>
    <mergeCell ref="JGE1:JGF1"/>
    <mergeCell ref="JGG1:JGH1"/>
    <mergeCell ref="JGI1:JGJ1"/>
    <mergeCell ref="JFM1:JFN1"/>
    <mergeCell ref="JFO1:JFP1"/>
    <mergeCell ref="JFQ1:JFR1"/>
    <mergeCell ref="JFS1:JFT1"/>
    <mergeCell ref="JFU1:JFV1"/>
    <mergeCell ref="JFW1:JFX1"/>
    <mergeCell ref="JFA1:JFB1"/>
    <mergeCell ref="JFC1:JFD1"/>
    <mergeCell ref="JFE1:JFF1"/>
    <mergeCell ref="JFG1:JFH1"/>
    <mergeCell ref="JFI1:JFJ1"/>
    <mergeCell ref="JFK1:JFL1"/>
    <mergeCell ref="JEO1:JEP1"/>
    <mergeCell ref="JEQ1:JER1"/>
    <mergeCell ref="JES1:JET1"/>
    <mergeCell ref="JEU1:JEV1"/>
    <mergeCell ref="JEW1:JEX1"/>
    <mergeCell ref="JEY1:JEZ1"/>
    <mergeCell ref="JJQ1:JJR1"/>
    <mergeCell ref="JJS1:JJT1"/>
    <mergeCell ref="JJU1:JJV1"/>
    <mergeCell ref="JJW1:JJX1"/>
    <mergeCell ref="JJY1:JJZ1"/>
    <mergeCell ref="JKA1:JKB1"/>
    <mergeCell ref="JJE1:JJF1"/>
    <mergeCell ref="JJG1:JJH1"/>
    <mergeCell ref="JJI1:JJJ1"/>
    <mergeCell ref="JJK1:JJL1"/>
    <mergeCell ref="JJM1:JJN1"/>
    <mergeCell ref="JJO1:JJP1"/>
    <mergeCell ref="JIS1:JIT1"/>
    <mergeCell ref="JIU1:JIV1"/>
    <mergeCell ref="JIW1:JIX1"/>
    <mergeCell ref="JIY1:JIZ1"/>
    <mergeCell ref="JJA1:JJB1"/>
    <mergeCell ref="JJC1:JJD1"/>
    <mergeCell ref="JIG1:JIH1"/>
    <mergeCell ref="JII1:JIJ1"/>
    <mergeCell ref="JIK1:JIL1"/>
    <mergeCell ref="JIM1:JIN1"/>
    <mergeCell ref="JIO1:JIP1"/>
    <mergeCell ref="JIQ1:JIR1"/>
    <mergeCell ref="JHU1:JHV1"/>
    <mergeCell ref="JHW1:JHX1"/>
    <mergeCell ref="JHY1:JHZ1"/>
    <mergeCell ref="JIA1:JIB1"/>
    <mergeCell ref="JIC1:JID1"/>
    <mergeCell ref="JIE1:JIF1"/>
    <mergeCell ref="JHI1:JHJ1"/>
    <mergeCell ref="JHK1:JHL1"/>
    <mergeCell ref="JHM1:JHN1"/>
    <mergeCell ref="JHO1:JHP1"/>
    <mergeCell ref="JHQ1:JHR1"/>
    <mergeCell ref="JHS1:JHT1"/>
    <mergeCell ref="JMK1:JML1"/>
    <mergeCell ref="JMM1:JMN1"/>
    <mergeCell ref="JMO1:JMP1"/>
    <mergeCell ref="JMQ1:JMR1"/>
    <mergeCell ref="JMS1:JMT1"/>
    <mergeCell ref="JMU1:JMV1"/>
    <mergeCell ref="JLY1:JLZ1"/>
    <mergeCell ref="JMA1:JMB1"/>
    <mergeCell ref="JMC1:JMD1"/>
    <mergeCell ref="JME1:JMF1"/>
    <mergeCell ref="JMG1:JMH1"/>
    <mergeCell ref="JMI1:JMJ1"/>
    <mergeCell ref="JLM1:JLN1"/>
    <mergeCell ref="JLO1:JLP1"/>
    <mergeCell ref="JLQ1:JLR1"/>
    <mergeCell ref="JLS1:JLT1"/>
    <mergeCell ref="JLU1:JLV1"/>
    <mergeCell ref="JLW1:JLX1"/>
    <mergeCell ref="JLA1:JLB1"/>
    <mergeCell ref="JLC1:JLD1"/>
    <mergeCell ref="JLE1:JLF1"/>
    <mergeCell ref="JLG1:JLH1"/>
    <mergeCell ref="JLI1:JLJ1"/>
    <mergeCell ref="JLK1:JLL1"/>
    <mergeCell ref="JKO1:JKP1"/>
    <mergeCell ref="JKQ1:JKR1"/>
    <mergeCell ref="JKS1:JKT1"/>
    <mergeCell ref="JKU1:JKV1"/>
    <mergeCell ref="JKW1:JKX1"/>
    <mergeCell ref="JKY1:JKZ1"/>
    <mergeCell ref="JKC1:JKD1"/>
    <mergeCell ref="JKE1:JKF1"/>
    <mergeCell ref="JKG1:JKH1"/>
    <mergeCell ref="JKI1:JKJ1"/>
    <mergeCell ref="JKK1:JKL1"/>
    <mergeCell ref="JKM1:JKN1"/>
    <mergeCell ref="JPE1:JPF1"/>
    <mergeCell ref="JPG1:JPH1"/>
    <mergeCell ref="JPI1:JPJ1"/>
    <mergeCell ref="JPK1:JPL1"/>
    <mergeCell ref="JPM1:JPN1"/>
    <mergeCell ref="JPO1:JPP1"/>
    <mergeCell ref="JOS1:JOT1"/>
    <mergeCell ref="JOU1:JOV1"/>
    <mergeCell ref="JOW1:JOX1"/>
    <mergeCell ref="JOY1:JOZ1"/>
    <mergeCell ref="JPA1:JPB1"/>
    <mergeCell ref="JPC1:JPD1"/>
    <mergeCell ref="JOG1:JOH1"/>
    <mergeCell ref="JOI1:JOJ1"/>
    <mergeCell ref="JOK1:JOL1"/>
    <mergeCell ref="JOM1:JON1"/>
    <mergeCell ref="JOO1:JOP1"/>
    <mergeCell ref="JOQ1:JOR1"/>
    <mergeCell ref="JNU1:JNV1"/>
    <mergeCell ref="JNW1:JNX1"/>
    <mergeCell ref="JNY1:JNZ1"/>
    <mergeCell ref="JOA1:JOB1"/>
    <mergeCell ref="JOC1:JOD1"/>
    <mergeCell ref="JOE1:JOF1"/>
    <mergeCell ref="JNI1:JNJ1"/>
    <mergeCell ref="JNK1:JNL1"/>
    <mergeCell ref="JNM1:JNN1"/>
    <mergeCell ref="JNO1:JNP1"/>
    <mergeCell ref="JNQ1:JNR1"/>
    <mergeCell ref="JNS1:JNT1"/>
    <mergeCell ref="JMW1:JMX1"/>
    <mergeCell ref="JMY1:JMZ1"/>
    <mergeCell ref="JNA1:JNB1"/>
    <mergeCell ref="JNC1:JND1"/>
    <mergeCell ref="JNE1:JNF1"/>
    <mergeCell ref="JNG1:JNH1"/>
    <mergeCell ref="JRY1:JRZ1"/>
    <mergeCell ref="JSA1:JSB1"/>
    <mergeCell ref="JSC1:JSD1"/>
    <mergeCell ref="JSE1:JSF1"/>
    <mergeCell ref="JSG1:JSH1"/>
    <mergeCell ref="JSI1:JSJ1"/>
    <mergeCell ref="JRM1:JRN1"/>
    <mergeCell ref="JRO1:JRP1"/>
    <mergeCell ref="JRQ1:JRR1"/>
    <mergeCell ref="JRS1:JRT1"/>
    <mergeCell ref="JRU1:JRV1"/>
    <mergeCell ref="JRW1:JRX1"/>
    <mergeCell ref="JRA1:JRB1"/>
    <mergeCell ref="JRC1:JRD1"/>
    <mergeCell ref="JRE1:JRF1"/>
    <mergeCell ref="JRG1:JRH1"/>
    <mergeCell ref="JRI1:JRJ1"/>
    <mergeCell ref="JRK1:JRL1"/>
    <mergeCell ref="JQO1:JQP1"/>
    <mergeCell ref="JQQ1:JQR1"/>
    <mergeCell ref="JQS1:JQT1"/>
    <mergeCell ref="JQU1:JQV1"/>
    <mergeCell ref="JQW1:JQX1"/>
    <mergeCell ref="JQY1:JQZ1"/>
    <mergeCell ref="JQC1:JQD1"/>
    <mergeCell ref="JQE1:JQF1"/>
    <mergeCell ref="JQG1:JQH1"/>
    <mergeCell ref="JQI1:JQJ1"/>
    <mergeCell ref="JQK1:JQL1"/>
    <mergeCell ref="JQM1:JQN1"/>
    <mergeCell ref="JPQ1:JPR1"/>
    <mergeCell ref="JPS1:JPT1"/>
    <mergeCell ref="JPU1:JPV1"/>
    <mergeCell ref="JPW1:JPX1"/>
    <mergeCell ref="JPY1:JPZ1"/>
    <mergeCell ref="JQA1:JQB1"/>
    <mergeCell ref="JUS1:JUT1"/>
    <mergeCell ref="JUU1:JUV1"/>
    <mergeCell ref="JUW1:JUX1"/>
    <mergeCell ref="JUY1:JUZ1"/>
    <mergeCell ref="JVA1:JVB1"/>
    <mergeCell ref="JVC1:JVD1"/>
    <mergeCell ref="JUG1:JUH1"/>
    <mergeCell ref="JUI1:JUJ1"/>
    <mergeCell ref="JUK1:JUL1"/>
    <mergeCell ref="JUM1:JUN1"/>
    <mergeCell ref="JUO1:JUP1"/>
    <mergeCell ref="JUQ1:JUR1"/>
    <mergeCell ref="JTU1:JTV1"/>
    <mergeCell ref="JTW1:JTX1"/>
    <mergeCell ref="JTY1:JTZ1"/>
    <mergeCell ref="JUA1:JUB1"/>
    <mergeCell ref="JUC1:JUD1"/>
    <mergeCell ref="JUE1:JUF1"/>
    <mergeCell ref="JTI1:JTJ1"/>
    <mergeCell ref="JTK1:JTL1"/>
    <mergeCell ref="JTM1:JTN1"/>
    <mergeCell ref="JTO1:JTP1"/>
    <mergeCell ref="JTQ1:JTR1"/>
    <mergeCell ref="JTS1:JTT1"/>
    <mergeCell ref="JSW1:JSX1"/>
    <mergeCell ref="JSY1:JSZ1"/>
    <mergeCell ref="JTA1:JTB1"/>
    <mergeCell ref="JTC1:JTD1"/>
    <mergeCell ref="JTE1:JTF1"/>
    <mergeCell ref="JTG1:JTH1"/>
    <mergeCell ref="JSK1:JSL1"/>
    <mergeCell ref="JSM1:JSN1"/>
    <mergeCell ref="JSO1:JSP1"/>
    <mergeCell ref="JSQ1:JSR1"/>
    <mergeCell ref="JSS1:JST1"/>
    <mergeCell ref="JSU1:JSV1"/>
    <mergeCell ref="JXM1:JXN1"/>
    <mergeCell ref="JXO1:JXP1"/>
    <mergeCell ref="JXQ1:JXR1"/>
    <mergeCell ref="JXS1:JXT1"/>
    <mergeCell ref="JXU1:JXV1"/>
    <mergeCell ref="JXW1:JXX1"/>
    <mergeCell ref="JXA1:JXB1"/>
    <mergeCell ref="JXC1:JXD1"/>
    <mergeCell ref="JXE1:JXF1"/>
    <mergeCell ref="JXG1:JXH1"/>
    <mergeCell ref="JXI1:JXJ1"/>
    <mergeCell ref="JXK1:JXL1"/>
    <mergeCell ref="JWO1:JWP1"/>
    <mergeCell ref="JWQ1:JWR1"/>
    <mergeCell ref="JWS1:JWT1"/>
    <mergeCell ref="JWU1:JWV1"/>
    <mergeCell ref="JWW1:JWX1"/>
    <mergeCell ref="JWY1:JWZ1"/>
    <mergeCell ref="JWC1:JWD1"/>
    <mergeCell ref="JWE1:JWF1"/>
    <mergeCell ref="JWG1:JWH1"/>
    <mergeCell ref="JWI1:JWJ1"/>
    <mergeCell ref="JWK1:JWL1"/>
    <mergeCell ref="JWM1:JWN1"/>
    <mergeCell ref="JVQ1:JVR1"/>
    <mergeCell ref="JVS1:JVT1"/>
    <mergeCell ref="JVU1:JVV1"/>
    <mergeCell ref="JVW1:JVX1"/>
    <mergeCell ref="JVY1:JVZ1"/>
    <mergeCell ref="JWA1:JWB1"/>
    <mergeCell ref="JVE1:JVF1"/>
    <mergeCell ref="JVG1:JVH1"/>
    <mergeCell ref="JVI1:JVJ1"/>
    <mergeCell ref="JVK1:JVL1"/>
    <mergeCell ref="JVM1:JVN1"/>
    <mergeCell ref="JVO1:JVP1"/>
    <mergeCell ref="KAG1:KAH1"/>
    <mergeCell ref="KAI1:KAJ1"/>
    <mergeCell ref="KAK1:KAL1"/>
    <mergeCell ref="KAM1:KAN1"/>
    <mergeCell ref="KAO1:KAP1"/>
    <mergeCell ref="KAQ1:KAR1"/>
    <mergeCell ref="JZU1:JZV1"/>
    <mergeCell ref="JZW1:JZX1"/>
    <mergeCell ref="JZY1:JZZ1"/>
    <mergeCell ref="KAA1:KAB1"/>
    <mergeCell ref="KAC1:KAD1"/>
    <mergeCell ref="KAE1:KAF1"/>
    <mergeCell ref="JZI1:JZJ1"/>
    <mergeCell ref="JZK1:JZL1"/>
    <mergeCell ref="JZM1:JZN1"/>
    <mergeCell ref="JZO1:JZP1"/>
    <mergeCell ref="JZQ1:JZR1"/>
    <mergeCell ref="JZS1:JZT1"/>
    <mergeCell ref="JYW1:JYX1"/>
    <mergeCell ref="JYY1:JYZ1"/>
    <mergeCell ref="JZA1:JZB1"/>
    <mergeCell ref="JZC1:JZD1"/>
    <mergeCell ref="JZE1:JZF1"/>
    <mergeCell ref="JZG1:JZH1"/>
    <mergeCell ref="JYK1:JYL1"/>
    <mergeCell ref="JYM1:JYN1"/>
    <mergeCell ref="JYO1:JYP1"/>
    <mergeCell ref="JYQ1:JYR1"/>
    <mergeCell ref="JYS1:JYT1"/>
    <mergeCell ref="JYU1:JYV1"/>
    <mergeCell ref="JXY1:JXZ1"/>
    <mergeCell ref="JYA1:JYB1"/>
    <mergeCell ref="JYC1:JYD1"/>
    <mergeCell ref="JYE1:JYF1"/>
    <mergeCell ref="JYG1:JYH1"/>
    <mergeCell ref="JYI1:JYJ1"/>
    <mergeCell ref="KDA1:KDB1"/>
    <mergeCell ref="KDC1:KDD1"/>
    <mergeCell ref="KDE1:KDF1"/>
    <mergeCell ref="KDG1:KDH1"/>
    <mergeCell ref="KDI1:KDJ1"/>
    <mergeCell ref="KDK1:KDL1"/>
    <mergeCell ref="KCO1:KCP1"/>
    <mergeCell ref="KCQ1:KCR1"/>
    <mergeCell ref="KCS1:KCT1"/>
    <mergeCell ref="KCU1:KCV1"/>
    <mergeCell ref="KCW1:KCX1"/>
    <mergeCell ref="KCY1:KCZ1"/>
    <mergeCell ref="KCC1:KCD1"/>
    <mergeCell ref="KCE1:KCF1"/>
    <mergeCell ref="KCG1:KCH1"/>
    <mergeCell ref="KCI1:KCJ1"/>
    <mergeCell ref="KCK1:KCL1"/>
    <mergeCell ref="KCM1:KCN1"/>
    <mergeCell ref="KBQ1:KBR1"/>
    <mergeCell ref="KBS1:KBT1"/>
    <mergeCell ref="KBU1:KBV1"/>
    <mergeCell ref="KBW1:KBX1"/>
    <mergeCell ref="KBY1:KBZ1"/>
    <mergeCell ref="KCA1:KCB1"/>
    <mergeCell ref="KBE1:KBF1"/>
    <mergeCell ref="KBG1:KBH1"/>
    <mergeCell ref="KBI1:KBJ1"/>
    <mergeCell ref="KBK1:KBL1"/>
    <mergeCell ref="KBM1:KBN1"/>
    <mergeCell ref="KBO1:KBP1"/>
    <mergeCell ref="KAS1:KAT1"/>
    <mergeCell ref="KAU1:KAV1"/>
    <mergeCell ref="KAW1:KAX1"/>
    <mergeCell ref="KAY1:KAZ1"/>
    <mergeCell ref="KBA1:KBB1"/>
    <mergeCell ref="KBC1:KBD1"/>
    <mergeCell ref="KFU1:KFV1"/>
    <mergeCell ref="KFW1:KFX1"/>
    <mergeCell ref="KFY1:KFZ1"/>
    <mergeCell ref="KGA1:KGB1"/>
    <mergeCell ref="KGC1:KGD1"/>
    <mergeCell ref="KGE1:KGF1"/>
    <mergeCell ref="KFI1:KFJ1"/>
    <mergeCell ref="KFK1:KFL1"/>
    <mergeCell ref="KFM1:KFN1"/>
    <mergeCell ref="KFO1:KFP1"/>
    <mergeCell ref="KFQ1:KFR1"/>
    <mergeCell ref="KFS1:KFT1"/>
    <mergeCell ref="KEW1:KEX1"/>
    <mergeCell ref="KEY1:KEZ1"/>
    <mergeCell ref="KFA1:KFB1"/>
    <mergeCell ref="KFC1:KFD1"/>
    <mergeCell ref="KFE1:KFF1"/>
    <mergeCell ref="KFG1:KFH1"/>
    <mergeCell ref="KEK1:KEL1"/>
    <mergeCell ref="KEM1:KEN1"/>
    <mergeCell ref="KEO1:KEP1"/>
    <mergeCell ref="KEQ1:KER1"/>
    <mergeCell ref="KES1:KET1"/>
    <mergeCell ref="KEU1:KEV1"/>
    <mergeCell ref="KDY1:KDZ1"/>
    <mergeCell ref="KEA1:KEB1"/>
    <mergeCell ref="KEC1:KED1"/>
    <mergeCell ref="KEE1:KEF1"/>
    <mergeCell ref="KEG1:KEH1"/>
    <mergeCell ref="KEI1:KEJ1"/>
    <mergeCell ref="KDM1:KDN1"/>
    <mergeCell ref="KDO1:KDP1"/>
    <mergeCell ref="KDQ1:KDR1"/>
    <mergeCell ref="KDS1:KDT1"/>
    <mergeCell ref="KDU1:KDV1"/>
    <mergeCell ref="KDW1:KDX1"/>
    <mergeCell ref="KIO1:KIP1"/>
    <mergeCell ref="KIQ1:KIR1"/>
    <mergeCell ref="KIS1:KIT1"/>
    <mergeCell ref="KIU1:KIV1"/>
    <mergeCell ref="KIW1:KIX1"/>
    <mergeCell ref="KIY1:KIZ1"/>
    <mergeCell ref="KIC1:KID1"/>
    <mergeCell ref="KIE1:KIF1"/>
    <mergeCell ref="KIG1:KIH1"/>
    <mergeCell ref="KII1:KIJ1"/>
    <mergeCell ref="KIK1:KIL1"/>
    <mergeCell ref="KIM1:KIN1"/>
    <mergeCell ref="KHQ1:KHR1"/>
    <mergeCell ref="KHS1:KHT1"/>
    <mergeCell ref="KHU1:KHV1"/>
    <mergeCell ref="KHW1:KHX1"/>
    <mergeCell ref="KHY1:KHZ1"/>
    <mergeCell ref="KIA1:KIB1"/>
    <mergeCell ref="KHE1:KHF1"/>
    <mergeCell ref="KHG1:KHH1"/>
    <mergeCell ref="KHI1:KHJ1"/>
    <mergeCell ref="KHK1:KHL1"/>
    <mergeCell ref="KHM1:KHN1"/>
    <mergeCell ref="KHO1:KHP1"/>
    <mergeCell ref="KGS1:KGT1"/>
    <mergeCell ref="KGU1:KGV1"/>
    <mergeCell ref="KGW1:KGX1"/>
    <mergeCell ref="KGY1:KGZ1"/>
    <mergeCell ref="KHA1:KHB1"/>
    <mergeCell ref="KHC1:KHD1"/>
    <mergeCell ref="KGG1:KGH1"/>
    <mergeCell ref="KGI1:KGJ1"/>
    <mergeCell ref="KGK1:KGL1"/>
    <mergeCell ref="KGM1:KGN1"/>
    <mergeCell ref="KGO1:KGP1"/>
    <mergeCell ref="KGQ1:KGR1"/>
    <mergeCell ref="KLI1:KLJ1"/>
    <mergeCell ref="KLK1:KLL1"/>
    <mergeCell ref="KLM1:KLN1"/>
    <mergeCell ref="KLO1:KLP1"/>
    <mergeCell ref="KLQ1:KLR1"/>
    <mergeCell ref="KLS1:KLT1"/>
    <mergeCell ref="KKW1:KKX1"/>
    <mergeCell ref="KKY1:KKZ1"/>
    <mergeCell ref="KLA1:KLB1"/>
    <mergeCell ref="KLC1:KLD1"/>
    <mergeCell ref="KLE1:KLF1"/>
    <mergeCell ref="KLG1:KLH1"/>
    <mergeCell ref="KKK1:KKL1"/>
    <mergeCell ref="KKM1:KKN1"/>
    <mergeCell ref="KKO1:KKP1"/>
    <mergeCell ref="KKQ1:KKR1"/>
    <mergeCell ref="KKS1:KKT1"/>
    <mergeCell ref="KKU1:KKV1"/>
    <mergeCell ref="KJY1:KJZ1"/>
    <mergeCell ref="KKA1:KKB1"/>
    <mergeCell ref="KKC1:KKD1"/>
    <mergeCell ref="KKE1:KKF1"/>
    <mergeCell ref="KKG1:KKH1"/>
    <mergeCell ref="KKI1:KKJ1"/>
    <mergeCell ref="KJM1:KJN1"/>
    <mergeCell ref="KJO1:KJP1"/>
    <mergeCell ref="KJQ1:KJR1"/>
    <mergeCell ref="KJS1:KJT1"/>
    <mergeCell ref="KJU1:KJV1"/>
    <mergeCell ref="KJW1:KJX1"/>
    <mergeCell ref="KJA1:KJB1"/>
    <mergeCell ref="KJC1:KJD1"/>
    <mergeCell ref="KJE1:KJF1"/>
    <mergeCell ref="KJG1:KJH1"/>
    <mergeCell ref="KJI1:KJJ1"/>
    <mergeCell ref="KJK1:KJL1"/>
    <mergeCell ref="KOC1:KOD1"/>
    <mergeCell ref="KOE1:KOF1"/>
    <mergeCell ref="KOG1:KOH1"/>
    <mergeCell ref="KOI1:KOJ1"/>
    <mergeCell ref="KOK1:KOL1"/>
    <mergeCell ref="KOM1:KON1"/>
    <mergeCell ref="KNQ1:KNR1"/>
    <mergeCell ref="KNS1:KNT1"/>
    <mergeCell ref="KNU1:KNV1"/>
    <mergeCell ref="KNW1:KNX1"/>
    <mergeCell ref="KNY1:KNZ1"/>
    <mergeCell ref="KOA1:KOB1"/>
    <mergeCell ref="KNE1:KNF1"/>
    <mergeCell ref="KNG1:KNH1"/>
    <mergeCell ref="KNI1:KNJ1"/>
    <mergeCell ref="KNK1:KNL1"/>
    <mergeCell ref="KNM1:KNN1"/>
    <mergeCell ref="KNO1:KNP1"/>
    <mergeCell ref="KMS1:KMT1"/>
    <mergeCell ref="KMU1:KMV1"/>
    <mergeCell ref="KMW1:KMX1"/>
    <mergeCell ref="KMY1:KMZ1"/>
    <mergeCell ref="KNA1:KNB1"/>
    <mergeCell ref="KNC1:KND1"/>
    <mergeCell ref="KMG1:KMH1"/>
    <mergeCell ref="KMI1:KMJ1"/>
    <mergeCell ref="KMK1:KML1"/>
    <mergeCell ref="KMM1:KMN1"/>
    <mergeCell ref="KMO1:KMP1"/>
    <mergeCell ref="KMQ1:KMR1"/>
    <mergeCell ref="KLU1:KLV1"/>
    <mergeCell ref="KLW1:KLX1"/>
    <mergeCell ref="KLY1:KLZ1"/>
    <mergeCell ref="KMA1:KMB1"/>
    <mergeCell ref="KMC1:KMD1"/>
    <mergeCell ref="KME1:KMF1"/>
    <mergeCell ref="KQW1:KQX1"/>
    <mergeCell ref="KQY1:KQZ1"/>
    <mergeCell ref="KRA1:KRB1"/>
    <mergeCell ref="KRC1:KRD1"/>
    <mergeCell ref="KRE1:KRF1"/>
    <mergeCell ref="KRG1:KRH1"/>
    <mergeCell ref="KQK1:KQL1"/>
    <mergeCell ref="KQM1:KQN1"/>
    <mergeCell ref="KQO1:KQP1"/>
    <mergeCell ref="KQQ1:KQR1"/>
    <mergeCell ref="KQS1:KQT1"/>
    <mergeCell ref="KQU1:KQV1"/>
    <mergeCell ref="KPY1:KPZ1"/>
    <mergeCell ref="KQA1:KQB1"/>
    <mergeCell ref="KQC1:KQD1"/>
    <mergeCell ref="KQE1:KQF1"/>
    <mergeCell ref="KQG1:KQH1"/>
    <mergeCell ref="KQI1:KQJ1"/>
    <mergeCell ref="KPM1:KPN1"/>
    <mergeCell ref="KPO1:KPP1"/>
    <mergeCell ref="KPQ1:KPR1"/>
    <mergeCell ref="KPS1:KPT1"/>
    <mergeCell ref="KPU1:KPV1"/>
    <mergeCell ref="KPW1:KPX1"/>
    <mergeCell ref="KPA1:KPB1"/>
    <mergeCell ref="KPC1:KPD1"/>
    <mergeCell ref="KPE1:KPF1"/>
    <mergeCell ref="KPG1:KPH1"/>
    <mergeCell ref="KPI1:KPJ1"/>
    <mergeCell ref="KPK1:KPL1"/>
    <mergeCell ref="KOO1:KOP1"/>
    <mergeCell ref="KOQ1:KOR1"/>
    <mergeCell ref="KOS1:KOT1"/>
    <mergeCell ref="KOU1:KOV1"/>
    <mergeCell ref="KOW1:KOX1"/>
    <mergeCell ref="KOY1:KOZ1"/>
    <mergeCell ref="KTQ1:KTR1"/>
    <mergeCell ref="KTS1:KTT1"/>
    <mergeCell ref="KTU1:KTV1"/>
    <mergeCell ref="KTW1:KTX1"/>
    <mergeCell ref="KTY1:KTZ1"/>
    <mergeCell ref="KUA1:KUB1"/>
    <mergeCell ref="KTE1:KTF1"/>
    <mergeCell ref="KTG1:KTH1"/>
    <mergeCell ref="KTI1:KTJ1"/>
    <mergeCell ref="KTK1:KTL1"/>
    <mergeCell ref="KTM1:KTN1"/>
    <mergeCell ref="KTO1:KTP1"/>
    <mergeCell ref="KSS1:KST1"/>
    <mergeCell ref="KSU1:KSV1"/>
    <mergeCell ref="KSW1:KSX1"/>
    <mergeCell ref="KSY1:KSZ1"/>
    <mergeCell ref="KTA1:KTB1"/>
    <mergeCell ref="KTC1:KTD1"/>
    <mergeCell ref="KSG1:KSH1"/>
    <mergeCell ref="KSI1:KSJ1"/>
    <mergeCell ref="KSK1:KSL1"/>
    <mergeCell ref="KSM1:KSN1"/>
    <mergeCell ref="KSO1:KSP1"/>
    <mergeCell ref="KSQ1:KSR1"/>
    <mergeCell ref="KRU1:KRV1"/>
    <mergeCell ref="KRW1:KRX1"/>
    <mergeCell ref="KRY1:KRZ1"/>
    <mergeCell ref="KSA1:KSB1"/>
    <mergeCell ref="KSC1:KSD1"/>
    <mergeCell ref="KSE1:KSF1"/>
    <mergeCell ref="KRI1:KRJ1"/>
    <mergeCell ref="KRK1:KRL1"/>
    <mergeCell ref="KRM1:KRN1"/>
    <mergeCell ref="KRO1:KRP1"/>
    <mergeCell ref="KRQ1:KRR1"/>
    <mergeCell ref="KRS1:KRT1"/>
    <mergeCell ref="KWK1:KWL1"/>
    <mergeCell ref="KWM1:KWN1"/>
    <mergeCell ref="KWO1:KWP1"/>
    <mergeCell ref="KWQ1:KWR1"/>
    <mergeCell ref="KWS1:KWT1"/>
    <mergeCell ref="KWU1:KWV1"/>
    <mergeCell ref="KVY1:KVZ1"/>
    <mergeCell ref="KWA1:KWB1"/>
    <mergeCell ref="KWC1:KWD1"/>
    <mergeCell ref="KWE1:KWF1"/>
    <mergeCell ref="KWG1:KWH1"/>
    <mergeCell ref="KWI1:KWJ1"/>
    <mergeCell ref="KVM1:KVN1"/>
    <mergeCell ref="KVO1:KVP1"/>
    <mergeCell ref="KVQ1:KVR1"/>
    <mergeCell ref="KVS1:KVT1"/>
    <mergeCell ref="KVU1:KVV1"/>
    <mergeCell ref="KVW1:KVX1"/>
    <mergeCell ref="KVA1:KVB1"/>
    <mergeCell ref="KVC1:KVD1"/>
    <mergeCell ref="KVE1:KVF1"/>
    <mergeCell ref="KVG1:KVH1"/>
    <mergeCell ref="KVI1:KVJ1"/>
    <mergeCell ref="KVK1:KVL1"/>
    <mergeCell ref="KUO1:KUP1"/>
    <mergeCell ref="KUQ1:KUR1"/>
    <mergeCell ref="KUS1:KUT1"/>
    <mergeCell ref="KUU1:KUV1"/>
    <mergeCell ref="KUW1:KUX1"/>
    <mergeCell ref="KUY1:KUZ1"/>
    <mergeCell ref="KUC1:KUD1"/>
    <mergeCell ref="KUE1:KUF1"/>
    <mergeCell ref="KUG1:KUH1"/>
    <mergeCell ref="KUI1:KUJ1"/>
    <mergeCell ref="KUK1:KUL1"/>
    <mergeCell ref="KUM1:KUN1"/>
    <mergeCell ref="KZE1:KZF1"/>
    <mergeCell ref="KZG1:KZH1"/>
    <mergeCell ref="KZI1:KZJ1"/>
    <mergeCell ref="KZK1:KZL1"/>
    <mergeCell ref="KZM1:KZN1"/>
    <mergeCell ref="KZO1:KZP1"/>
    <mergeCell ref="KYS1:KYT1"/>
    <mergeCell ref="KYU1:KYV1"/>
    <mergeCell ref="KYW1:KYX1"/>
    <mergeCell ref="KYY1:KYZ1"/>
    <mergeCell ref="KZA1:KZB1"/>
    <mergeCell ref="KZC1:KZD1"/>
    <mergeCell ref="KYG1:KYH1"/>
    <mergeCell ref="KYI1:KYJ1"/>
    <mergeCell ref="KYK1:KYL1"/>
    <mergeCell ref="KYM1:KYN1"/>
    <mergeCell ref="KYO1:KYP1"/>
    <mergeCell ref="KYQ1:KYR1"/>
    <mergeCell ref="KXU1:KXV1"/>
    <mergeCell ref="KXW1:KXX1"/>
    <mergeCell ref="KXY1:KXZ1"/>
    <mergeCell ref="KYA1:KYB1"/>
    <mergeCell ref="KYC1:KYD1"/>
    <mergeCell ref="KYE1:KYF1"/>
    <mergeCell ref="KXI1:KXJ1"/>
    <mergeCell ref="KXK1:KXL1"/>
    <mergeCell ref="KXM1:KXN1"/>
    <mergeCell ref="KXO1:KXP1"/>
    <mergeCell ref="KXQ1:KXR1"/>
    <mergeCell ref="KXS1:KXT1"/>
    <mergeCell ref="KWW1:KWX1"/>
    <mergeCell ref="KWY1:KWZ1"/>
    <mergeCell ref="KXA1:KXB1"/>
    <mergeCell ref="KXC1:KXD1"/>
    <mergeCell ref="KXE1:KXF1"/>
    <mergeCell ref="KXG1:KXH1"/>
    <mergeCell ref="LBY1:LBZ1"/>
    <mergeCell ref="LCA1:LCB1"/>
    <mergeCell ref="LCC1:LCD1"/>
    <mergeCell ref="LCE1:LCF1"/>
    <mergeCell ref="LCG1:LCH1"/>
    <mergeCell ref="LCI1:LCJ1"/>
    <mergeCell ref="LBM1:LBN1"/>
    <mergeCell ref="LBO1:LBP1"/>
    <mergeCell ref="LBQ1:LBR1"/>
    <mergeCell ref="LBS1:LBT1"/>
    <mergeCell ref="LBU1:LBV1"/>
    <mergeCell ref="LBW1:LBX1"/>
    <mergeCell ref="LBA1:LBB1"/>
    <mergeCell ref="LBC1:LBD1"/>
    <mergeCell ref="LBE1:LBF1"/>
    <mergeCell ref="LBG1:LBH1"/>
    <mergeCell ref="LBI1:LBJ1"/>
    <mergeCell ref="LBK1:LBL1"/>
    <mergeCell ref="LAO1:LAP1"/>
    <mergeCell ref="LAQ1:LAR1"/>
    <mergeCell ref="LAS1:LAT1"/>
    <mergeCell ref="LAU1:LAV1"/>
    <mergeCell ref="LAW1:LAX1"/>
    <mergeCell ref="LAY1:LAZ1"/>
    <mergeCell ref="LAC1:LAD1"/>
    <mergeCell ref="LAE1:LAF1"/>
    <mergeCell ref="LAG1:LAH1"/>
    <mergeCell ref="LAI1:LAJ1"/>
    <mergeCell ref="LAK1:LAL1"/>
    <mergeCell ref="LAM1:LAN1"/>
    <mergeCell ref="KZQ1:KZR1"/>
    <mergeCell ref="KZS1:KZT1"/>
    <mergeCell ref="KZU1:KZV1"/>
    <mergeCell ref="KZW1:KZX1"/>
    <mergeCell ref="KZY1:KZZ1"/>
    <mergeCell ref="LAA1:LAB1"/>
    <mergeCell ref="LES1:LET1"/>
    <mergeCell ref="LEU1:LEV1"/>
    <mergeCell ref="LEW1:LEX1"/>
    <mergeCell ref="LEY1:LEZ1"/>
    <mergeCell ref="LFA1:LFB1"/>
    <mergeCell ref="LFC1:LFD1"/>
    <mergeCell ref="LEG1:LEH1"/>
    <mergeCell ref="LEI1:LEJ1"/>
    <mergeCell ref="LEK1:LEL1"/>
    <mergeCell ref="LEM1:LEN1"/>
    <mergeCell ref="LEO1:LEP1"/>
    <mergeCell ref="LEQ1:LER1"/>
    <mergeCell ref="LDU1:LDV1"/>
    <mergeCell ref="LDW1:LDX1"/>
    <mergeCell ref="LDY1:LDZ1"/>
    <mergeCell ref="LEA1:LEB1"/>
    <mergeCell ref="LEC1:LED1"/>
    <mergeCell ref="LEE1:LEF1"/>
    <mergeCell ref="LDI1:LDJ1"/>
    <mergeCell ref="LDK1:LDL1"/>
    <mergeCell ref="LDM1:LDN1"/>
    <mergeCell ref="LDO1:LDP1"/>
    <mergeCell ref="LDQ1:LDR1"/>
    <mergeCell ref="LDS1:LDT1"/>
    <mergeCell ref="LCW1:LCX1"/>
    <mergeCell ref="LCY1:LCZ1"/>
    <mergeCell ref="LDA1:LDB1"/>
    <mergeCell ref="LDC1:LDD1"/>
    <mergeCell ref="LDE1:LDF1"/>
    <mergeCell ref="LDG1:LDH1"/>
    <mergeCell ref="LCK1:LCL1"/>
    <mergeCell ref="LCM1:LCN1"/>
    <mergeCell ref="LCO1:LCP1"/>
    <mergeCell ref="LCQ1:LCR1"/>
    <mergeCell ref="LCS1:LCT1"/>
    <mergeCell ref="LCU1:LCV1"/>
    <mergeCell ref="LHM1:LHN1"/>
    <mergeCell ref="LHO1:LHP1"/>
    <mergeCell ref="LHQ1:LHR1"/>
    <mergeCell ref="LHS1:LHT1"/>
    <mergeCell ref="LHU1:LHV1"/>
    <mergeCell ref="LHW1:LHX1"/>
    <mergeCell ref="LHA1:LHB1"/>
    <mergeCell ref="LHC1:LHD1"/>
    <mergeCell ref="LHE1:LHF1"/>
    <mergeCell ref="LHG1:LHH1"/>
    <mergeCell ref="LHI1:LHJ1"/>
    <mergeCell ref="LHK1:LHL1"/>
    <mergeCell ref="LGO1:LGP1"/>
    <mergeCell ref="LGQ1:LGR1"/>
    <mergeCell ref="LGS1:LGT1"/>
    <mergeCell ref="LGU1:LGV1"/>
    <mergeCell ref="LGW1:LGX1"/>
    <mergeCell ref="LGY1:LGZ1"/>
    <mergeCell ref="LGC1:LGD1"/>
    <mergeCell ref="LGE1:LGF1"/>
    <mergeCell ref="LGG1:LGH1"/>
    <mergeCell ref="LGI1:LGJ1"/>
    <mergeCell ref="LGK1:LGL1"/>
    <mergeCell ref="LGM1:LGN1"/>
    <mergeCell ref="LFQ1:LFR1"/>
    <mergeCell ref="LFS1:LFT1"/>
    <mergeCell ref="LFU1:LFV1"/>
    <mergeCell ref="LFW1:LFX1"/>
    <mergeCell ref="LFY1:LFZ1"/>
    <mergeCell ref="LGA1:LGB1"/>
    <mergeCell ref="LFE1:LFF1"/>
    <mergeCell ref="LFG1:LFH1"/>
    <mergeCell ref="LFI1:LFJ1"/>
    <mergeCell ref="LFK1:LFL1"/>
    <mergeCell ref="LFM1:LFN1"/>
    <mergeCell ref="LFO1:LFP1"/>
    <mergeCell ref="LKG1:LKH1"/>
    <mergeCell ref="LKI1:LKJ1"/>
    <mergeCell ref="LKK1:LKL1"/>
    <mergeCell ref="LKM1:LKN1"/>
    <mergeCell ref="LKO1:LKP1"/>
    <mergeCell ref="LKQ1:LKR1"/>
    <mergeCell ref="LJU1:LJV1"/>
    <mergeCell ref="LJW1:LJX1"/>
    <mergeCell ref="LJY1:LJZ1"/>
    <mergeCell ref="LKA1:LKB1"/>
    <mergeCell ref="LKC1:LKD1"/>
    <mergeCell ref="LKE1:LKF1"/>
    <mergeCell ref="LJI1:LJJ1"/>
    <mergeCell ref="LJK1:LJL1"/>
    <mergeCell ref="LJM1:LJN1"/>
    <mergeCell ref="LJO1:LJP1"/>
    <mergeCell ref="LJQ1:LJR1"/>
    <mergeCell ref="LJS1:LJT1"/>
    <mergeCell ref="LIW1:LIX1"/>
    <mergeCell ref="LIY1:LIZ1"/>
    <mergeCell ref="LJA1:LJB1"/>
    <mergeCell ref="LJC1:LJD1"/>
    <mergeCell ref="LJE1:LJF1"/>
    <mergeCell ref="LJG1:LJH1"/>
    <mergeCell ref="LIK1:LIL1"/>
    <mergeCell ref="LIM1:LIN1"/>
    <mergeCell ref="LIO1:LIP1"/>
    <mergeCell ref="LIQ1:LIR1"/>
    <mergeCell ref="LIS1:LIT1"/>
    <mergeCell ref="LIU1:LIV1"/>
    <mergeCell ref="LHY1:LHZ1"/>
    <mergeCell ref="LIA1:LIB1"/>
    <mergeCell ref="LIC1:LID1"/>
    <mergeCell ref="LIE1:LIF1"/>
    <mergeCell ref="LIG1:LIH1"/>
    <mergeCell ref="LII1:LIJ1"/>
    <mergeCell ref="LNA1:LNB1"/>
    <mergeCell ref="LNC1:LND1"/>
    <mergeCell ref="LNE1:LNF1"/>
    <mergeCell ref="LNG1:LNH1"/>
    <mergeCell ref="LNI1:LNJ1"/>
    <mergeCell ref="LNK1:LNL1"/>
    <mergeCell ref="LMO1:LMP1"/>
    <mergeCell ref="LMQ1:LMR1"/>
    <mergeCell ref="LMS1:LMT1"/>
    <mergeCell ref="LMU1:LMV1"/>
    <mergeCell ref="LMW1:LMX1"/>
    <mergeCell ref="LMY1:LMZ1"/>
    <mergeCell ref="LMC1:LMD1"/>
    <mergeCell ref="LME1:LMF1"/>
    <mergeCell ref="LMG1:LMH1"/>
    <mergeCell ref="LMI1:LMJ1"/>
    <mergeCell ref="LMK1:LML1"/>
    <mergeCell ref="LMM1:LMN1"/>
    <mergeCell ref="LLQ1:LLR1"/>
    <mergeCell ref="LLS1:LLT1"/>
    <mergeCell ref="LLU1:LLV1"/>
    <mergeCell ref="LLW1:LLX1"/>
    <mergeCell ref="LLY1:LLZ1"/>
    <mergeCell ref="LMA1:LMB1"/>
    <mergeCell ref="LLE1:LLF1"/>
    <mergeCell ref="LLG1:LLH1"/>
    <mergeCell ref="LLI1:LLJ1"/>
    <mergeCell ref="LLK1:LLL1"/>
    <mergeCell ref="LLM1:LLN1"/>
    <mergeCell ref="LLO1:LLP1"/>
    <mergeCell ref="LKS1:LKT1"/>
    <mergeCell ref="LKU1:LKV1"/>
    <mergeCell ref="LKW1:LKX1"/>
    <mergeCell ref="LKY1:LKZ1"/>
    <mergeCell ref="LLA1:LLB1"/>
    <mergeCell ref="LLC1:LLD1"/>
    <mergeCell ref="LPU1:LPV1"/>
    <mergeCell ref="LPW1:LPX1"/>
    <mergeCell ref="LPY1:LPZ1"/>
    <mergeCell ref="LQA1:LQB1"/>
    <mergeCell ref="LQC1:LQD1"/>
    <mergeCell ref="LQE1:LQF1"/>
    <mergeCell ref="LPI1:LPJ1"/>
    <mergeCell ref="LPK1:LPL1"/>
    <mergeCell ref="LPM1:LPN1"/>
    <mergeCell ref="LPO1:LPP1"/>
    <mergeCell ref="LPQ1:LPR1"/>
    <mergeCell ref="LPS1:LPT1"/>
    <mergeCell ref="LOW1:LOX1"/>
    <mergeCell ref="LOY1:LOZ1"/>
    <mergeCell ref="LPA1:LPB1"/>
    <mergeCell ref="LPC1:LPD1"/>
    <mergeCell ref="LPE1:LPF1"/>
    <mergeCell ref="LPG1:LPH1"/>
    <mergeCell ref="LOK1:LOL1"/>
    <mergeCell ref="LOM1:LON1"/>
    <mergeCell ref="LOO1:LOP1"/>
    <mergeCell ref="LOQ1:LOR1"/>
    <mergeCell ref="LOS1:LOT1"/>
    <mergeCell ref="LOU1:LOV1"/>
    <mergeCell ref="LNY1:LNZ1"/>
    <mergeCell ref="LOA1:LOB1"/>
    <mergeCell ref="LOC1:LOD1"/>
    <mergeCell ref="LOE1:LOF1"/>
    <mergeCell ref="LOG1:LOH1"/>
    <mergeCell ref="LOI1:LOJ1"/>
    <mergeCell ref="LNM1:LNN1"/>
    <mergeCell ref="LNO1:LNP1"/>
    <mergeCell ref="LNQ1:LNR1"/>
    <mergeCell ref="LNS1:LNT1"/>
    <mergeCell ref="LNU1:LNV1"/>
    <mergeCell ref="LNW1:LNX1"/>
    <mergeCell ref="LSO1:LSP1"/>
    <mergeCell ref="LSQ1:LSR1"/>
    <mergeCell ref="LSS1:LST1"/>
    <mergeCell ref="LSU1:LSV1"/>
    <mergeCell ref="LSW1:LSX1"/>
    <mergeCell ref="LSY1:LSZ1"/>
    <mergeCell ref="LSC1:LSD1"/>
    <mergeCell ref="LSE1:LSF1"/>
    <mergeCell ref="LSG1:LSH1"/>
    <mergeCell ref="LSI1:LSJ1"/>
    <mergeCell ref="LSK1:LSL1"/>
    <mergeCell ref="LSM1:LSN1"/>
    <mergeCell ref="LRQ1:LRR1"/>
    <mergeCell ref="LRS1:LRT1"/>
    <mergeCell ref="LRU1:LRV1"/>
    <mergeCell ref="LRW1:LRX1"/>
    <mergeCell ref="LRY1:LRZ1"/>
    <mergeCell ref="LSA1:LSB1"/>
    <mergeCell ref="LRE1:LRF1"/>
    <mergeCell ref="LRG1:LRH1"/>
    <mergeCell ref="LRI1:LRJ1"/>
    <mergeCell ref="LRK1:LRL1"/>
    <mergeCell ref="LRM1:LRN1"/>
    <mergeCell ref="LRO1:LRP1"/>
    <mergeCell ref="LQS1:LQT1"/>
    <mergeCell ref="LQU1:LQV1"/>
    <mergeCell ref="LQW1:LQX1"/>
    <mergeCell ref="LQY1:LQZ1"/>
    <mergeCell ref="LRA1:LRB1"/>
    <mergeCell ref="LRC1:LRD1"/>
    <mergeCell ref="LQG1:LQH1"/>
    <mergeCell ref="LQI1:LQJ1"/>
    <mergeCell ref="LQK1:LQL1"/>
    <mergeCell ref="LQM1:LQN1"/>
    <mergeCell ref="LQO1:LQP1"/>
    <mergeCell ref="LQQ1:LQR1"/>
    <mergeCell ref="LVI1:LVJ1"/>
    <mergeCell ref="LVK1:LVL1"/>
    <mergeCell ref="LVM1:LVN1"/>
    <mergeCell ref="LVO1:LVP1"/>
    <mergeCell ref="LVQ1:LVR1"/>
    <mergeCell ref="LVS1:LVT1"/>
    <mergeCell ref="LUW1:LUX1"/>
    <mergeCell ref="LUY1:LUZ1"/>
    <mergeCell ref="LVA1:LVB1"/>
    <mergeCell ref="LVC1:LVD1"/>
    <mergeCell ref="LVE1:LVF1"/>
    <mergeCell ref="LVG1:LVH1"/>
    <mergeCell ref="LUK1:LUL1"/>
    <mergeCell ref="LUM1:LUN1"/>
    <mergeCell ref="LUO1:LUP1"/>
    <mergeCell ref="LUQ1:LUR1"/>
    <mergeCell ref="LUS1:LUT1"/>
    <mergeCell ref="LUU1:LUV1"/>
    <mergeCell ref="LTY1:LTZ1"/>
    <mergeCell ref="LUA1:LUB1"/>
    <mergeCell ref="LUC1:LUD1"/>
    <mergeCell ref="LUE1:LUF1"/>
    <mergeCell ref="LUG1:LUH1"/>
    <mergeCell ref="LUI1:LUJ1"/>
    <mergeCell ref="LTM1:LTN1"/>
    <mergeCell ref="LTO1:LTP1"/>
    <mergeCell ref="LTQ1:LTR1"/>
    <mergeCell ref="LTS1:LTT1"/>
    <mergeCell ref="LTU1:LTV1"/>
    <mergeCell ref="LTW1:LTX1"/>
    <mergeCell ref="LTA1:LTB1"/>
    <mergeCell ref="LTC1:LTD1"/>
    <mergeCell ref="LTE1:LTF1"/>
    <mergeCell ref="LTG1:LTH1"/>
    <mergeCell ref="LTI1:LTJ1"/>
    <mergeCell ref="LTK1:LTL1"/>
    <mergeCell ref="LYC1:LYD1"/>
    <mergeCell ref="LYE1:LYF1"/>
    <mergeCell ref="LYG1:LYH1"/>
    <mergeCell ref="LYI1:LYJ1"/>
    <mergeCell ref="LYK1:LYL1"/>
    <mergeCell ref="LYM1:LYN1"/>
    <mergeCell ref="LXQ1:LXR1"/>
    <mergeCell ref="LXS1:LXT1"/>
    <mergeCell ref="LXU1:LXV1"/>
    <mergeCell ref="LXW1:LXX1"/>
    <mergeCell ref="LXY1:LXZ1"/>
    <mergeCell ref="LYA1:LYB1"/>
    <mergeCell ref="LXE1:LXF1"/>
    <mergeCell ref="LXG1:LXH1"/>
    <mergeCell ref="LXI1:LXJ1"/>
    <mergeCell ref="LXK1:LXL1"/>
    <mergeCell ref="LXM1:LXN1"/>
    <mergeCell ref="LXO1:LXP1"/>
    <mergeCell ref="LWS1:LWT1"/>
    <mergeCell ref="LWU1:LWV1"/>
    <mergeCell ref="LWW1:LWX1"/>
    <mergeCell ref="LWY1:LWZ1"/>
    <mergeCell ref="LXA1:LXB1"/>
    <mergeCell ref="LXC1:LXD1"/>
    <mergeCell ref="LWG1:LWH1"/>
    <mergeCell ref="LWI1:LWJ1"/>
    <mergeCell ref="LWK1:LWL1"/>
    <mergeCell ref="LWM1:LWN1"/>
    <mergeCell ref="LWO1:LWP1"/>
    <mergeCell ref="LWQ1:LWR1"/>
    <mergeCell ref="LVU1:LVV1"/>
    <mergeCell ref="LVW1:LVX1"/>
    <mergeCell ref="LVY1:LVZ1"/>
    <mergeCell ref="LWA1:LWB1"/>
    <mergeCell ref="LWC1:LWD1"/>
    <mergeCell ref="LWE1:LWF1"/>
    <mergeCell ref="MAW1:MAX1"/>
    <mergeCell ref="MAY1:MAZ1"/>
    <mergeCell ref="MBA1:MBB1"/>
    <mergeCell ref="MBC1:MBD1"/>
    <mergeCell ref="MBE1:MBF1"/>
    <mergeCell ref="MBG1:MBH1"/>
    <mergeCell ref="MAK1:MAL1"/>
    <mergeCell ref="MAM1:MAN1"/>
    <mergeCell ref="MAO1:MAP1"/>
    <mergeCell ref="MAQ1:MAR1"/>
    <mergeCell ref="MAS1:MAT1"/>
    <mergeCell ref="MAU1:MAV1"/>
    <mergeCell ref="LZY1:LZZ1"/>
    <mergeCell ref="MAA1:MAB1"/>
    <mergeCell ref="MAC1:MAD1"/>
    <mergeCell ref="MAE1:MAF1"/>
    <mergeCell ref="MAG1:MAH1"/>
    <mergeCell ref="MAI1:MAJ1"/>
    <mergeCell ref="LZM1:LZN1"/>
    <mergeCell ref="LZO1:LZP1"/>
    <mergeCell ref="LZQ1:LZR1"/>
    <mergeCell ref="LZS1:LZT1"/>
    <mergeCell ref="LZU1:LZV1"/>
    <mergeCell ref="LZW1:LZX1"/>
    <mergeCell ref="LZA1:LZB1"/>
    <mergeCell ref="LZC1:LZD1"/>
    <mergeCell ref="LZE1:LZF1"/>
    <mergeCell ref="LZG1:LZH1"/>
    <mergeCell ref="LZI1:LZJ1"/>
    <mergeCell ref="LZK1:LZL1"/>
    <mergeCell ref="LYO1:LYP1"/>
    <mergeCell ref="LYQ1:LYR1"/>
    <mergeCell ref="LYS1:LYT1"/>
    <mergeCell ref="LYU1:LYV1"/>
    <mergeCell ref="LYW1:LYX1"/>
    <mergeCell ref="LYY1:LYZ1"/>
    <mergeCell ref="MDQ1:MDR1"/>
    <mergeCell ref="MDS1:MDT1"/>
    <mergeCell ref="MDU1:MDV1"/>
    <mergeCell ref="MDW1:MDX1"/>
    <mergeCell ref="MDY1:MDZ1"/>
    <mergeCell ref="MEA1:MEB1"/>
    <mergeCell ref="MDE1:MDF1"/>
    <mergeCell ref="MDG1:MDH1"/>
    <mergeCell ref="MDI1:MDJ1"/>
    <mergeCell ref="MDK1:MDL1"/>
    <mergeCell ref="MDM1:MDN1"/>
    <mergeCell ref="MDO1:MDP1"/>
    <mergeCell ref="MCS1:MCT1"/>
    <mergeCell ref="MCU1:MCV1"/>
    <mergeCell ref="MCW1:MCX1"/>
    <mergeCell ref="MCY1:MCZ1"/>
    <mergeCell ref="MDA1:MDB1"/>
    <mergeCell ref="MDC1:MDD1"/>
    <mergeCell ref="MCG1:MCH1"/>
    <mergeCell ref="MCI1:MCJ1"/>
    <mergeCell ref="MCK1:MCL1"/>
    <mergeCell ref="MCM1:MCN1"/>
    <mergeCell ref="MCO1:MCP1"/>
    <mergeCell ref="MCQ1:MCR1"/>
    <mergeCell ref="MBU1:MBV1"/>
    <mergeCell ref="MBW1:MBX1"/>
    <mergeCell ref="MBY1:MBZ1"/>
    <mergeCell ref="MCA1:MCB1"/>
    <mergeCell ref="MCC1:MCD1"/>
    <mergeCell ref="MCE1:MCF1"/>
    <mergeCell ref="MBI1:MBJ1"/>
    <mergeCell ref="MBK1:MBL1"/>
    <mergeCell ref="MBM1:MBN1"/>
    <mergeCell ref="MBO1:MBP1"/>
    <mergeCell ref="MBQ1:MBR1"/>
    <mergeCell ref="MBS1:MBT1"/>
    <mergeCell ref="MGK1:MGL1"/>
    <mergeCell ref="MGM1:MGN1"/>
    <mergeCell ref="MGO1:MGP1"/>
    <mergeCell ref="MGQ1:MGR1"/>
    <mergeCell ref="MGS1:MGT1"/>
    <mergeCell ref="MGU1:MGV1"/>
    <mergeCell ref="MFY1:MFZ1"/>
    <mergeCell ref="MGA1:MGB1"/>
    <mergeCell ref="MGC1:MGD1"/>
    <mergeCell ref="MGE1:MGF1"/>
    <mergeCell ref="MGG1:MGH1"/>
    <mergeCell ref="MGI1:MGJ1"/>
    <mergeCell ref="MFM1:MFN1"/>
    <mergeCell ref="MFO1:MFP1"/>
    <mergeCell ref="MFQ1:MFR1"/>
    <mergeCell ref="MFS1:MFT1"/>
    <mergeCell ref="MFU1:MFV1"/>
    <mergeCell ref="MFW1:MFX1"/>
    <mergeCell ref="MFA1:MFB1"/>
    <mergeCell ref="MFC1:MFD1"/>
    <mergeCell ref="MFE1:MFF1"/>
    <mergeCell ref="MFG1:MFH1"/>
    <mergeCell ref="MFI1:MFJ1"/>
    <mergeCell ref="MFK1:MFL1"/>
    <mergeCell ref="MEO1:MEP1"/>
    <mergeCell ref="MEQ1:MER1"/>
    <mergeCell ref="MES1:MET1"/>
    <mergeCell ref="MEU1:MEV1"/>
    <mergeCell ref="MEW1:MEX1"/>
    <mergeCell ref="MEY1:MEZ1"/>
    <mergeCell ref="MEC1:MED1"/>
    <mergeCell ref="MEE1:MEF1"/>
    <mergeCell ref="MEG1:MEH1"/>
    <mergeCell ref="MEI1:MEJ1"/>
    <mergeCell ref="MEK1:MEL1"/>
    <mergeCell ref="MEM1:MEN1"/>
    <mergeCell ref="MJE1:MJF1"/>
    <mergeCell ref="MJG1:MJH1"/>
    <mergeCell ref="MJI1:MJJ1"/>
    <mergeCell ref="MJK1:MJL1"/>
    <mergeCell ref="MJM1:MJN1"/>
    <mergeCell ref="MJO1:MJP1"/>
    <mergeCell ref="MIS1:MIT1"/>
    <mergeCell ref="MIU1:MIV1"/>
    <mergeCell ref="MIW1:MIX1"/>
    <mergeCell ref="MIY1:MIZ1"/>
    <mergeCell ref="MJA1:MJB1"/>
    <mergeCell ref="MJC1:MJD1"/>
    <mergeCell ref="MIG1:MIH1"/>
    <mergeCell ref="MII1:MIJ1"/>
    <mergeCell ref="MIK1:MIL1"/>
    <mergeCell ref="MIM1:MIN1"/>
    <mergeCell ref="MIO1:MIP1"/>
    <mergeCell ref="MIQ1:MIR1"/>
    <mergeCell ref="MHU1:MHV1"/>
    <mergeCell ref="MHW1:MHX1"/>
    <mergeCell ref="MHY1:MHZ1"/>
    <mergeCell ref="MIA1:MIB1"/>
    <mergeCell ref="MIC1:MID1"/>
    <mergeCell ref="MIE1:MIF1"/>
    <mergeCell ref="MHI1:MHJ1"/>
    <mergeCell ref="MHK1:MHL1"/>
    <mergeCell ref="MHM1:MHN1"/>
    <mergeCell ref="MHO1:MHP1"/>
    <mergeCell ref="MHQ1:MHR1"/>
    <mergeCell ref="MHS1:MHT1"/>
    <mergeCell ref="MGW1:MGX1"/>
    <mergeCell ref="MGY1:MGZ1"/>
    <mergeCell ref="MHA1:MHB1"/>
    <mergeCell ref="MHC1:MHD1"/>
    <mergeCell ref="MHE1:MHF1"/>
    <mergeCell ref="MHG1:MHH1"/>
    <mergeCell ref="MLY1:MLZ1"/>
    <mergeCell ref="MMA1:MMB1"/>
    <mergeCell ref="MMC1:MMD1"/>
    <mergeCell ref="MME1:MMF1"/>
    <mergeCell ref="MMG1:MMH1"/>
    <mergeCell ref="MMI1:MMJ1"/>
    <mergeCell ref="MLM1:MLN1"/>
    <mergeCell ref="MLO1:MLP1"/>
    <mergeCell ref="MLQ1:MLR1"/>
    <mergeCell ref="MLS1:MLT1"/>
    <mergeCell ref="MLU1:MLV1"/>
    <mergeCell ref="MLW1:MLX1"/>
    <mergeCell ref="MLA1:MLB1"/>
    <mergeCell ref="MLC1:MLD1"/>
    <mergeCell ref="MLE1:MLF1"/>
    <mergeCell ref="MLG1:MLH1"/>
    <mergeCell ref="MLI1:MLJ1"/>
    <mergeCell ref="MLK1:MLL1"/>
    <mergeCell ref="MKO1:MKP1"/>
    <mergeCell ref="MKQ1:MKR1"/>
    <mergeCell ref="MKS1:MKT1"/>
    <mergeCell ref="MKU1:MKV1"/>
    <mergeCell ref="MKW1:MKX1"/>
    <mergeCell ref="MKY1:MKZ1"/>
    <mergeCell ref="MKC1:MKD1"/>
    <mergeCell ref="MKE1:MKF1"/>
    <mergeCell ref="MKG1:MKH1"/>
    <mergeCell ref="MKI1:MKJ1"/>
    <mergeCell ref="MKK1:MKL1"/>
    <mergeCell ref="MKM1:MKN1"/>
    <mergeCell ref="MJQ1:MJR1"/>
    <mergeCell ref="MJS1:MJT1"/>
    <mergeCell ref="MJU1:MJV1"/>
    <mergeCell ref="MJW1:MJX1"/>
    <mergeCell ref="MJY1:MJZ1"/>
    <mergeCell ref="MKA1:MKB1"/>
    <mergeCell ref="MOS1:MOT1"/>
    <mergeCell ref="MOU1:MOV1"/>
    <mergeCell ref="MOW1:MOX1"/>
    <mergeCell ref="MOY1:MOZ1"/>
    <mergeCell ref="MPA1:MPB1"/>
    <mergeCell ref="MPC1:MPD1"/>
    <mergeCell ref="MOG1:MOH1"/>
    <mergeCell ref="MOI1:MOJ1"/>
    <mergeCell ref="MOK1:MOL1"/>
    <mergeCell ref="MOM1:MON1"/>
    <mergeCell ref="MOO1:MOP1"/>
    <mergeCell ref="MOQ1:MOR1"/>
    <mergeCell ref="MNU1:MNV1"/>
    <mergeCell ref="MNW1:MNX1"/>
    <mergeCell ref="MNY1:MNZ1"/>
    <mergeCell ref="MOA1:MOB1"/>
    <mergeCell ref="MOC1:MOD1"/>
    <mergeCell ref="MOE1:MOF1"/>
    <mergeCell ref="MNI1:MNJ1"/>
    <mergeCell ref="MNK1:MNL1"/>
    <mergeCell ref="MNM1:MNN1"/>
    <mergeCell ref="MNO1:MNP1"/>
    <mergeCell ref="MNQ1:MNR1"/>
    <mergeCell ref="MNS1:MNT1"/>
    <mergeCell ref="MMW1:MMX1"/>
    <mergeCell ref="MMY1:MMZ1"/>
    <mergeCell ref="MNA1:MNB1"/>
    <mergeCell ref="MNC1:MND1"/>
    <mergeCell ref="MNE1:MNF1"/>
    <mergeCell ref="MNG1:MNH1"/>
    <mergeCell ref="MMK1:MML1"/>
    <mergeCell ref="MMM1:MMN1"/>
    <mergeCell ref="MMO1:MMP1"/>
    <mergeCell ref="MMQ1:MMR1"/>
    <mergeCell ref="MMS1:MMT1"/>
    <mergeCell ref="MMU1:MMV1"/>
    <mergeCell ref="MRM1:MRN1"/>
    <mergeCell ref="MRO1:MRP1"/>
    <mergeCell ref="MRQ1:MRR1"/>
    <mergeCell ref="MRS1:MRT1"/>
    <mergeCell ref="MRU1:MRV1"/>
    <mergeCell ref="MRW1:MRX1"/>
    <mergeCell ref="MRA1:MRB1"/>
    <mergeCell ref="MRC1:MRD1"/>
    <mergeCell ref="MRE1:MRF1"/>
    <mergeCell ref="MRG1:MRH1"/>
    <mergeCell ref="MRI1:MRJ1"/>
    <mergeCell ref="MRK1:MRL1"/>
    <mergeCell ref="MQO1:MQP1"/>
    <mergeCell ref="MQQ1:MQR1"/>
    <mergeCell ref="MQS1:MQT1"/>
    <mergeCell ref="MQU1:MQV1"/>
    <mergeCell ref="MQW1:MQX1"/>
    <mergeCell ref="MQY1:MQZ1"/>
    <mergeCell ref="MQC1:MQD1"/>
    <mergeCell ref="MQE1:MQF1"/>
    <mergeCell ref="MQG1:MQH1"/>
    <mergeCell ref="MQI1:MQJ1"/>
    <mergeCell ref="MQK1:MQL1"/>
    <mergeCell ref="MQM1:MQN1"/>
    <mergeCell ref="MPQ1:MPR1"/>
    <mergeCell ref="MPS1:MPT1"/>
    <mergeCell ref="MPU1:MPV1"/>
    <mergeCell ref="MPW1:MPX1"/>
    <mergeCell ref="MPY1:MPZ1"/>
    <mergeCell ref="MQA1:MQB1"/>
    <mergeCell ref="MPE1:MPF1"/>
    <mergeCell ref="MPG1:MPH1"/>
    <mergeCell ref="MPI1:MPJ1"/>
    <mergeCell ref="MPK1:MPL1"/>
    <mergeCell ref="MPM1:MPN1"/>
    <mergeCell ref="MPO1:MPP1"/>
    <mergeCell ref="MUG1:MUH1"/>
    <mergeCell ref="MUI1:MUJ1"/>
    <mergeCell ref="MUK1:MUL1"/>
    <mergeCell ref="MUM1:MUN1"/>
    <mergeCell ref="MUO1:MUP1"/>
    <mergeCell ref="MUQ1:MUR1"/>
    <mergeCell ref="MTU1:MTV1"/>
    <mergeCell ref="MTW1:MTX1"/>
    <mergeCell ref="MTY1:MTZ1"/>
    <mergeCell ref="MUA1:MUB1"/>
    <mergeCell ref="MUC1:MUD1"/>
    <mergeCell ref="MUE1:MUF1"/>
    <mergeCell ref="MTI1:MTJ1"/>
    <mergeCell ref="MTK1:MTL1"/>
    <mergeCell ref="MTM1:MTN1"/>
    <mergeCell ref="MTO1:MTP1"/>
    <mergeCell ref="MTQ1:MTR1"/>
    <mergeCell ref="MTS1:MTT1"/>
    <mergeCell ref="MSW1:MSX1"/>
    <mergeCell ref="MSY1:MSZ1"/>
    <mergeCell ref="MTA1:MTB1"/>
    <mergeCell ref="MTC1:MTD1"/>
    <mergeCell ref="MTE1:MTF1"/>
    <mergeCell ref="MTG1:MTH1"/>
    <mergeCell ref="MSK1:MSL1"/>
    <mergeCell ref="MSM1:MSN1"/>
    <mergeCell ref="MSO1:MSP1"/>
    <mergeCell ref="MSQ1:MSR1"/>
    <mergeCell ref="MSS1:MST1"/>
    <mergeCell ref="MSU1:MSV1"/>
    <mergeCell ref="MRY1:MRZ1"/>
    <mergeCell ref="MSA1:MSB1"/>
    <mergeCell ref="MSC1:MSD1"/>
    <mergeCell ref="MSE1:MSF1"/>
    <mergeCell ref="MSG1:MSH1"/>
    <mergeCell ref="MSI1:MSJ1"/>
    <mergeCell ref="MXA1:MXB1"/>
    <mergeCell ref="MXC1:MXD1"/>
    <mergeCell ref="MXE1:MXF1"/>
    <mergeCell ref="MXG1:MXH1"/>
    <mergeCell ref="MXI1:MXJ1"/>
    <mergeCell ref="MXK1:MXL1"/>
    <mergeCell ref="MWO1:MWP1"/>
    <mergeCell ref="MWQ1:MWR1"/>
    <mergeCell ref="MWS1:MWT1"/>
    <mergeCell ref="MWU1:MWV1"/>
    <mergeCell ref="MWW1:MWX1"/>
    <mergeCell ref="MWY1:MWZ1"/>
    <mergeCell ref="MWC1:MWD1"/>
    <mergeCell ref="MWE1:MWF1"/>
    <mergeCell ref="MWG1:MWH1"/>
    <mergeCell ref="MWI1:MWJ1"/>
    <mergeCell ref="MWK1:MWL1"/>
    <mergeCell ref="MWM1:MWN1"/>
    <mergeCell ref="MVQ1:MVR1"/>
    <mergeCell ref="MVS1:MVT1"/>
    <mergeCell ref="MVU1:MVV1"/>
    <mergeCell ref="MVW1:MVX1"/>
    <mergeCell ref="MVY1:MVZ1"/>
    <mergeCell ref="MWA1:MWB1"/>
    <mergeCell ref="MVE1:MVF1"/>
    <mergeCell ref="MVG1:MVH1"/>
    <mergeCell ref="MVI1:MVJ1"/>
    <mergeCell ref="MVK1:MVL1"/>
    <mergeCell ref="MVM1:MVN1"/>
    <mergeCell ref="MVO1:MVP1"/>
    <mergeCell ref="MUS1:MUT1"/>
    <mergeCell ref="MUU1:MUV1"/>
    <mergeCell ref="MUW1:MUX1"/>
    <mergeCell ref="MUY1:MUZ1"/>
    <mergeCell ref="MVA1:MVB1"/>
    <mergeCell ref="MVC1:MVD1"/>
    <mergeCell ref="MZU1:MZV1"/>
    <mergeCell ref="MZW1:MZX1"/>
    <mergeCell ref="MZY1:MZZ1"/>
    <mergeCell ref="NAA1:NAB1"/>
    <mergeCell ref="NAC1:NAD1"/>
    <mergeCell ref="NAE1:NAF1"/>
    <mergeCell ref="MZI1:MZJ1"/>
    <mergeCell ref="MZK1:MZL1"/>
    <mergeCell ref="MZM1:MZN1"/>
    <mergeCell ref="MZO1:MZP1"/>
    <mergeCell ref="MZQ1:MZR1"/>
    <mergeCell ref="MZS1:MZT1"/>
    <mergeCell ref="MYW1:MYX1"/>
    <mergeCell ref="MYY1:MYZ1"/>
    <mergeCell ref="MZA1:MZB1"/>
    <mergeCell ref="MZC1:MZD1"/>
    <mergeCell ref="MZE1:MZF1"/>
    <mergeCell ref="MZG1:MZH1"/>
    <mergeCell ref="MYK1:MYL1"/>
    <mergeCell ref="MYM1:MYN1"/>
    <mergeCell ref="MYO1:MYP1"/>
    <mergeCell ref="MYQ1:MYR1"/>
    <mergeCell ref="MYS1:MYT1"/>
    <mergeCell ref="MYU1:MYV1"/>
    <mergeCell ref="MXY1:MXZ1"/>
    <mergeCell ref="MYA1:MYB1"/>
    <mergeCell ref="MYC1:MYD1"/>
    <mergeCell ref="MYE1:MYF1"/>
    <mergeCell ref="MYG1:MYH1"/>
    <mergeCell ref="MYI1:MYJ1"/>
    <mergeCell ref="MXM1:MXN1"/>
    <mergeCell ref="MXO1:MXP1"/>
    <mergeCell ref="MXQ1:MXR1"/>
    <mergeCell ref="MXS1:MXT1"/>
    <mergeCell ref="MXU1:MXV1"/>
    <mergeCell ref="MXW1:MXX1"/>
    <mergeCell ref="NCO1:NCP1"/>
    <mergeCell ref="NCQ1:NCR1"/>
    <mergeCell ref="NCS1:NCT1"/>
    <mergeCell ref="NCU1:NCV1"/>
    <mergeCell ref="NCW1:NCX1"/>
    <mergeCell ref="NCY1:NCZ1"/>
    <mergeCell ref="NCC1:NCD1"/>
    <mergeCell ref="NCE1:NCF1"/>
    <mergeCell ref="NCG1:NCH1"/>
    <mergeCell ref="NCI1:NCJ1"/>
    <mergeCell ref="NCK1:NCL1"/>
    <mergeCell ref="NCM1:NCN1"/>
    <mergeCell ref="NBQ1:NBR1"/>
    <mergeCell ref="NBS1:NBT1"/>
    <mergeCell ref="NBU1:NBV1"/>
    <mergeCell ref="NBW1:NBX1"/>
    <mergeCell ref="NBY1:NBZ1"/>
    <mergeCell ref="NCA1:NCB1"/>
    <mergeCell ref="NBE1:NBF1"/>
    <mergeCell ref="NBG1:NBH1"/>
    <mergeCell ref="NBI1:NBJ1"/>
    <mergeCell ref="NBK1:NBL1"/>
    <mergeCell ref="NBM1:NBN1"/>
    <mergeCell ref="NBO1:NBP1"/>
    <mergeCell ref="NAS1:NAT1"/>
    <mergeCell ref="NAU1:NAV1"/>
    <mergeCell ref="NAW1:NAX1"/>
    <mergeCell ref="NAY1:NAZ1"/>
    <mergeCell ref="NBA1:NBB1"/>
    <mergeCell ref="NBC1:NBD1"/>
    <mergeCell ref="NAG1:NAH1"/>
    <mergeCell ref="NAI1:NAJ1"/>
    <mergeCell ref="NAK1:NAL1"/>
    <mergeCell ref="NAM1:NAN1"/>
    <mergeCell ref="NAO1:NAP1"/>
    <mergeCell ref="NAQ1:NAR1"/>
    <mergeCell ref="NFI1:NFJ1"/>
    <mergeCell ref="NFK1:NFL1"/>
    <mergeCell ref="NFM1:NFN1"/>
    <mergeCell ref="NFO1:NFP1"/>
    <mergeCell ref="NFQ1:NFR1"/>
    <mergeCell ref="NFS1:NFT1"/>
    <mergeCell ref="NEW1:NEX1"/>
    <mergeCell ref="NEY1:NEZ1"/>
    <mergeCell ref="NFA1:NFB1"/>
    <mergeCell ref="NFC1:NFD1"/>
    <mergeCell ref="NFE1:NFF1"/>
    <mergeCell ref="NFG1:NFH1"/>
    <mergeCell ref="NEK1:NEL1"/>
    <mergeCell ref="NEM1:NEN1"/>
    <mergeCell ref="NEO1:NEP1"/>
    <mergeCell ref="NEQ1:NER1"/>
    <mergeCell ref="NES1:NET1"/>
    <mergeCell ref="NEU1:NEV1"/>
    <mergeCell ref="NDY1:NDZ1"/>
    <mergeCell ref="NEA1:NEB1"/>
    <mergeCell ref="NEC1:NED1"/>
    <mergeCell ref="NEE1:NEF1"/>
    <mergeCell ref="NEG1:NEH1"/>
    <mergeCell ref="NEI1:NEJ1"/>
    <mergeCell ref="NDM1:NDN1"/>
    <mergeCell ref="NDO1:NDP1"/>
    <mergeCell ref="NDQ1:NDR1"/>
    <mergeCell ref="NDS1:NDT1"/>
    <mergeCell ref="NDU1:NDV1"/>
    <mergeCell ref="NDW1:NDX1"/>
    <mergeCell ref="NDA1:NDB1"/>
    <mergeCell ref="NDC1:NDD1"/>
    <mergeCell ref="NDE1:NDF1"/>
    <mergeCell ref="NDG1:NDH1"/>
    <mergeCell ref="NDI1:NDJ1"/>
    <mergeCell ref="NDK1:NDL1"/>
    <mergeCell ref="NIC1:NID1"/>
    <mergeCell ref="NIE1:NIF1"/>
    <mergeCell ref="NIG1:NIH1"/>
    <mergeCell ref="NII1:NIJ1"/>
    <mergeCell ref="NIK1:NIL1"/>
    <mergeCell ref="NIM1:NIN1"/>
    <mergeCell ref="NHQ1:NHR1"/>
    <mergeCell ref="NHS1:NHT1"/>
    <mergeCell ref="NHU1:NHV1"/>
    <mergeCell ref="NHW1:NHX1"/>
    <mergeCell ref="NHY1:NHZ1"/>
    <mergeCell ref="NIA1:NIB1"/>
    <mergeCell ref="NHE1:NHF1"/>
    <mergeCell ref="NHG1:NHH1"/>
    <mergeCell ref="NHI1:NHJ1"/>
    <mergeCell ref="NHK1:NHL1"/>
    <mergeCell ref="NHM1:NHN1"/>
    <mergeCell ref="NHO1:NHP1"/>
    <mergeCell ref="NGS1:NGT1"/>
    <mergeCell ref="NGU1:NGV1"/>
    <mergeCell ref="NGW1:NGX1"/>
    <mergeCell ref="NGY1:NGZ1"/>
    <mergeCell ref="NHA1:NHB1"/>
    <mergeCell ref="NHC1:NHD1"/>
    <mergeCell ref="NGG1:NGH1"/>
    <mergeCell ref="NGI1:NGJ1"/>
    <mergeCell ref="NGK1:NGL1"/>
    <mergeCell ref="NGM1:NGN1"/>
    <mergeCell ref="NGO1:NGP1"/>
    <mergeCell ref="NGQ1:NGR1"/>
    <mergeCell ref="NFU1:NFV1"/>
    <mergeCell ref="NFW1:NFX1"/>
    <mergeCell ref="NFY1:NFZ1"/>
    <mergeCell ref="NGA1:NGB1"/>
    <mergeCell ref="NGC1:NGD1"/>
    <mergeCell ref="NGE1:NGF1"/>
    <mergeCell ref="NKW1:NKX1"/>
    <mergeCell ref="NKY1:NKZ1"/>
    <mergeCell ref="NLA1:NLB1"/>
    <mergeCell ref="NLC1:NLD1"/>
    <mergeCell ref="NLE1:NLF1"/>
    <mergeCell ref="NLG1:NLH1"/>
    <mergeCell ref="NKK1:NKL1"/>
    <mergeCell ref="NKM1:NKN1"/>
    <mergeCell ref="NKO1:NKP1"/>
    <mergeCell ref="NKQ1:NKR1"/>
    <mergeCell ref="NKS1:NKT1"/>
    <mergeCell ref="NKU1:NKV1"/>
    <mergeCell ref="NJY1:NJZ1"/>
    <mergeCell ref="NKA1:NKB1"/>
    <mergeCell ref="NKC1:NKD1"/>
    <mergeCell ref="NKE1:NKF1"/>
    <mergeCell ref="NKG1:NKH1"/>
    <mergeCell ref="NKI1:NKJ1"/>
    <mergeCell ref="NJM1:NJN1"/>
    <mergeCell ref="NJO1:NJP1"/>
    <mergeCell ref="NJQ1:NJR1"/>
    <mergeCell ref="NJS1:NJT1"/>
    <mergeCell ref="NJU1:NJV1"/>
    <mergeCell ref="NJW1:NJX1"/>
    <mergeCell ref="NJA1:NJB1"/>
    <mergeCell ref="NJC1:NJD1"/>
    <mergeCell ref="NJE1:NJF1"/>
    <mergeCell ref="NJG1:NJH1"/>
    <mergeCell ref="NJI1:NJJ1"/>
    <mergeCell ref="NJK1:NJL1"/>
    <mergeCell ref="NIO1:NIP1"/>
    <mergeCell ref="NIQ1:NIR1"/>
    <mergeCell ref="NIS1:NIT1"/>
    <mergeCell ref="NIU1:NIV1"/>
    <mergeCell ref="NIW1:NIX1"/>
    <mergeCell ref="NIY1:NIZ1"/>
    <mergeCell ref="NNQ1:NNR1"/>
    <mergeCell ref="NNS1:NNT1"/>
    <mergeCell ref="NNU1:NNV1"/>
    <mergeCell ref="NNW1:NNX1"/>
    <mergeCell ref="NNY1:NNZ1"/>
    <mergeCell ref="NOA1:NOB1"/>
    <mergeCell ref="NNE1:NNF1"/>
    <mergeCell ref="NNG1:NNH1"/>
    <mergeCell ref="NNI1:NNJ1"/>
    <mergeCell ref="NNK1:NNL1"/>
    <mergeCell ref="NNM1:NNN1"/>
    <mergeCell ref="NNO1:NNP1"/>
    <mergeCell ref="NMS1:NMT1"/>
    <mergeCell ref="NMU1:NMV1"/>
    <mergeCell ref="NMW1:NMX1"/>
    <mergeCell ref="NMY1:NMZ1"/>
    <mergeCell ref="NNA1:NNB1"/>
    <mergeCell ref="NNC1:NND1"/>
    <mergeCell ref="NMG1:NMH1"/>
    <mergeCell ref="NMI1:NMJ1"/>
    <mergeCell ref="NMK1:NML1"/>
    <mergeCell ref="NMM1:NMN1"/>
    <mergeCell ref="NMO1:NMP1"/>
    <mergeCell ref="NMQ1:NMR1"/>
    <mergeCell ref="NLU1:NLV1"/>
    <mergeCell ref="NLW1:NLX1"/>
    <mergeCell ref="NLY1:NLZ1"/>
    <mergeCell ref="NMA1:NMB1"/>
    <mergeCell ref="NMC1:NMD1"/>
    <mergeCell ref="NME1:NMF1"/>
    <mergeCell ref="NLI1:NLJ1"/>
    <mergeCell ref="NLK1:NLL1"/>
    <mergeCell ref="NLM1:NLN1"/>
    <mergeCell ref="NLO1:NLP1"/>
    <mergeCell ref="NLQ1:NLR1"/>
    <mergeCell ref="NLS1:NLT1"/>
    <mergeCell ref="NQK1:NQL1"/>
    <mergeCell ref="NQM1:NQN1"/>
    <mergeCell ref="NQO1:NQP1"/>
    <mergeCell ref="NQQ1:NQR1"/>
    <mergeCell ref="NQS1:NQT1"/>
    <mergeCell ref="NQU1:NQV1"/>
    <mergeCell ref="NPY1:NPZ1"/>
    <mergeCell ref="NQA1:NQB1"/>
    <mergeCell ref="NQC1:NQD1"/>
    <mergeCell ref="NQE1:NQF1"/>
    <mergeCell ref="NQG1:NQH1"/>
    <mergeCell ref="NQI1:NQJ1"/>
    <mergeCell ref="NPM1:NPN1"/>
    <mergeCell ref="NPO1:NPP1"/>
    <mergeCell ref="NPQ1:NPR1"/>
    <mergeCell ref="NPS1:NPT1"/>
    <mergeCell ref="NPU1:NPV1"/>
    <mergeCell ref="NPW1:NPX1"/>
    <mergeCell ref="NPA1:NPB1"/>
    <mergeCell ref="NPC1:NPD1"/>
    <mergeCell ref="NPE1:NPF1"/>
    <mergeCell ref="NPG1:NPH1"/>
    <mergeCell ref="NPI1:NPJ1"/>
    <mergeCell ref="NPK1:NPL1"/>
    <mergeCell ref="NOO1:NOP1"/>
    <mergeCell ref="NOQ1:NOR1"/>
    <mergeCell ref="NOS1:NOT1"/>
    <mergeCell ref="NOU1:NOV1"/>
    <mergeCell ref="NOW1:NOX1"/>
    <mergeCell ref="NOY1:NOZ1"/>
    <mergeCell ref="NOC1:NOD1"/>
    <mergeCell ref="NOE1:NOF1"/>
    <mergeCell ref="NOG1:NOH1"/>
    <mergeCell ref="NOI1:NOJ1"/>
    <mergeCell ref="NOK1:NOL1"/>
    <mergeCell ref="NOM1:NON1"/>
    <mergeCell ref="NTE1:NTF1"/>
    <mergeCell ref="NTG1:NTH1"/>
    <mergeCell ref="NTI1:NTJ1"/>
    <mergeCell ref="NTK1:NTL1"/>
    <mergeCell ref="NTM1:NTN1"/>
    <mergeCell ref="NTO1:NTP1"/>
    <mergeCell ref="NSS1:NST1"/>
    <mergeCell ref="NSU1:NSV1"/>
    <mergeCell ref="NSW1:NSX1"/>
    <mergeCell ref="NSY1:NSZ1"/>
    <mergeCell ref="NTA1:NTB1"/>
    <mergeCell ref="NTC1:NTD1"/>
    <mergeCell ref="NSG1:NSH1"/>
    <mergeCell ref="NSI1:NSJ1"/>
    <mergeCell ref="NSK1:NSL1"/>
    <mergeCell ref="NSM1:NSN1"/>
    <mergeCell ref="NSO1:NSP1"/>
    <mergeCell ref="NSQ1:NSR1"/>
    <mergeCell ref="NRU1:NRV1"/>
    <mergeCell ref="NRW1:NRX1"/>
    <mergeCell ref="NRY1:NRZ1"/>
    <mergeCell ref="NSA1:NSB1"/>
    <mergeCell ref="NSC1:NSD1"/>
    <mergeCell ref="NSE1:NSF1"/>
    <mergeCell ref="NRI1:NRJ1"/>
    <mergeCell ref="NRK1:NRL1"/>
    <mergeCell ref="NRM1:NRN1"/>
    <mergeCell ref="NRO1:NRP1"/>
    <mergeCell ref="NRQ1:NRR1"/>
    <mergeCell ref="NRS1:NRT1"/>
    <mergeCell ref="NQW1:NQX1"/>
    <mergeCell ref="NQY1:NQZ1"/>
    <mergeCell ref="NRA1:NRB1"/>
    <mergeCell ref="NRC1:NRD1"/>
    <mergeCell ref="NRE1:NRF1"/>
    <mergeCell ref="NRG1:NRH1"/>
    <mergeCell ref="NVY1:NVZ1"/>
    <mergeCell ref="NWA1:NWB1"/>
    <mergeCell ref="NWC1:NWD1"/>
    <mergeCell ref="NWE1:NWF1"/>
    <mergeCell ref="NWG1:NWH1"/>
    <mergeCell ref="NWI1:NWJ1"/>
    <mergeCell ref="NVM1:NVN1"/>
    <mergeCell ref="NVO1:NVP1"/>
    <mergeCell ref="NVQ1:NVR1"/>
    <mergeCell ref="NVS1:NVT1"/>
    <mergeCell ref="NVU1:NVV1"/>
    <mergeCell ref="NVW1:NVX1"/>
    <mergeCell ref="NVA1:NVB1"/>
    <mergeCell ref="NVC1:NVD1"/>
    <mergeCell ref="NVE1:NVF1"/>
    <mergeCell ref="NVG1:NVH1"/>
    <mergeCell ref="NVI1:NVJ1"/>
    <mergeCell ref="NVK1:NVL1"/>
    <mergeCell ref="NUO1:NUP1"/>
    <mergeCell ref="NUQ1:NUR1"/>
    <mergeCell ref="NUS1:NUT1"/>
    <mergeCell ref="NUU1:NUV1"/>
    <mergeCell ref="NUW1:NUX1"/>
    <mergeCell ref="NUY1:NUZ1"/>
    <mergeCell ref="NUC1:NUD1"/>
    <mergeCell ref="NUE1:NUF1"/>
    <mergeCell ref="NUG1:NUH1"/>
    <mergeCell ref="NUI1:NUJ1"/>
    <mergeCell ref="NUK1:NUL1"/>
    <mergeCell ref="NUM1:NUN1"/>
    <mergeCell ref="NTQ1:NTR1"/>
    <mergeCell ref="NTS1:NTT1"/>
    <mergeCell ref="NTU1:NTV1"/>
    <mergeCell ref="NTW1:NTX1"/>
    <mergeCell ref="NTY1:NTZ1"/>
    <mergeCell ref="NUA1:NUB1"/>
    <mergeCell ref="NYS1:NYT1"/>
    <mergeCell ref="NYU1:NYV1"/>
    <mergeCell ref="NYW1:NYX1"/>
    <mergeCell ref="NYY1:NYZ1"/>
    <mergeCell ref="NZA1:NZB1"/>
    <mergeCell ref="NZC1:NZD1"/>
    <mergeCell ref="NYG1:NYH1"/>
    <mergeCell ref="NYI1:NYJ1"/>
    <mergeCell ref="NYK1:NYL1"/>
    <mergeCell ref="NYM1:NYN1"/>
    <mergeCell ref="NYO1:NYP1"/>
    <mergeCell ref="NYQ1:NYR1"/>
    <mergeCell ref="NXU1:NXV1"/>
    <mergeCell ref="NXW1:NXX1"/>
    <mergeCell ref="NXY1:NXZ1"/>
    <mergeCell ref="NYA1:NYB1"/>
    <mergeCell ref="NYC1:NYD1"/>
    <mergeCell ref="NYE1:NYF1"/>
    <mergeCell ref="NXI1:NXJ1"/>
    <mergeCell ref="NXK1:NXL1"/>
    <mergeCell ref="NXM1:NXN1"/>
    <mergeCell ref="NXO1:NXP1"/>
    <mergeCell ref="NXQ1:NXR1"/>
    <mergeCell ref="NXS1:NXT1"/>
    <mergeCell ref="NWW1:NWX1"/>
    <mergeCell ref="NWY1:NWZ1"/>
    <mergeCell ref="NXA1:NXB1"/>
    <mergeCell ref="NXC1:NXD1"/>
    <mergeCell ref="NXE1:NXF1"/>
    <mergeCell ref="NXG1:NXH1"/>
    <mergeCell ref="NWK1:NWL1"/>
    <mergeCell ref="NWM1:NWN1"/>
    <mergeCell ref="NWO1:NWP1"/>
    <mergeCell ref="NWQ1:NWR1"/>
    <mergeCell ref="NWS1:NWT1"/>
    <mergeCell ref="NWU1:NWV1"/>
    <mergeCell ref="OBM1:OBN1"/>
    <mergeCell ref="OBO1:OBP1"/>
    <mergeCell ref="OBQ1:OBR1"/>
    <mergeCell ref="OBS1:OBT1"/>
    <mergeCell ref="OBU1:OBV1"/>
    <mergeCell ref="OBW1:OBX1"/>
    <mergeCell ref="OBA1:OBB1"/>
    <mergeCell ref="OBC1:OBD1"/>
    <mergeCell ref="OBE1:OBF1"/>
    <mergeCell ref="OBG1:OBH1"/>
    <mergeCell ref="OBI1:OBJ1"/>
    <mergeCell ref="OBK1:OBL1"/>
    <mergeCell ref="OAO1:OAP1"/>
    <mergeCell ref="OAQ1:OAR1"/>
    <mergeCell ref="OAS1:OAT1"/>
    <mergeCell ref="OAU1:OAV1"/>
    <mergeCell ref="OAW1:OAX1"/>
    <mergeCell ref="OAY1:OAZ1"/>
    <mergeCell ref="OAC1:OAD1"/>
    <mergeCell ref="OAE1:OAF1"/>
    <mergeCell ref="OAG1:OAH1"/>
    <mergeCell ref="OAI1:OAJ1"/>
    <mergeCell ref="OAK1:OAL1"/>
    <mergeCell ref="OAM1:OAN1"/>
    <mergeCell ref="NZQ1:NZR1"/>
    <mergeCell ref="NZS1:NZT1"/>
    <mergeCell ref="NZU1:NZV1"/>
    <mergeCell ref="NZW1:NZX1"/>
    <mergeCell ref="NZY1:NZZ1"/>
    <mergeCell ref="OAA1:OAB1"/>
    <mergeCell ref="NZE1:NZF1"/>
    <mergeCell ref="NZG1:NZH1"/>
    <mergeCell ref="NZI1:NZJ1"/>
    <mergeCell ref="NZK1:NZL1"/>
    <mergeCell ref="NZM1:NZN1"/>
    <mergeCell ref="NZO1:NZP1"/>
    <mergeCell ref="OEG1:OEH1"/>
    <mergeCell ref="OEI1:OEJ1"/>
    <mergeCell ref="OEK1:OEL1"/>
    <mergeCell ref="OEM1:OEN1"/>
    <mergeCell ref="OEO1:OEP1"/>
    <mergeCell ref="OEQ1:OER1"/>
    <mergeCell ref="ODU1:ODV1"/>
    <mergeCell ref="ODW1:ODX1"/>
    <mergeCell ref="ODY1:ODZ1"/>
    <mergeCell ref="OEA1:OEB1"/>
    <mergeCell ref="OEC1:OED1"/>
    <mergeCell ref="OEE1:OEF1"/>
    <mergeCell ref="ODI1:ODJ1"/>
    <mergeCell ref="ODK1:ODL1"/>
    <mergeCell ref="ODM1:ODN1"/>
    <mergeCell ref="ODO1:ODP1"/>
    <mergeCell ref="ODQ1:ODR1"/>
    <mergeCell ref="ODS1:ODT1"/>
    <mergeCell ref="OCW1:OCX1"/>
    <mergeCell ref="OCY1:OCZ1"/>
    <mergeCell ref="ODA1:ODB1"/>
    <mergeCell ref="ODC1:ODD1"/>
    <mergeCell ref="ODE1:ODF1"/>
    <mergeCell ref="ODG1:ODH1"/>
    <mergeCell ref="OCK1:OCL1"/>
    <mergeCell ref="OCM1:OCN1"/>
    <mergeCell ref="OCO1:OCP1"/>
    <mergeCell ref="OCQ1:OCR1"/>
    <mergeCell ref="OCS1:OCT1"/>
    <mergeCell ref="OCU1:OCV1"/>
    <mergeCell ref="OBY1:OBZ1"/>
    <mergeCell ref="OCA1:OCB1"/>
    <mergeCell ref="OCC1:OCD1"/>
    <mergeCell ref="OCE1:OCF1"/>
    <mergeCell ref="OCG1:OCH1"/>
    <mergeCell ref="OCI1:OCJ1"/>
    <mergeCell ref="OHA1:OHB1"/>
    <mergeCell ref="OHC1:OHD1"/>
    <mergeCell ref="OHE1:OHF1"/>
    <mergeCell ref="OHG1:OHH1"/>
    <mergeCell ref="OHI1:OHJ1"/>
    <mergeCell ref="OHK1:OHL1"/>
    <mergeCell ref="OGO1:OGP1"/>
    <mergeCell ref="OGQ1:OGR1"/>
    <mergeCell ref="OGS1:OGT1"/>
    <mergeCell ref="OGU1:OGV1"/>
    <mergeCell ref="OGW1:OGX1"/>
    <mergeCell ref="OGY1:OGZ1"/>
    <mergeCell ref="OGC1:OGD1"/>
    <mergeCell ref="OGE1:OGF1"/>
    <mergeCell ref="OGG1:OGH1"/>
    <mergeCell ref="OGI1:OGJ1"/>
    <mergeCell ref="OGK1:OGL1"/>
    <mergeCell ref="OGM1:OGN1"/>
    <mergeCell ref="OFQ1:OFR1"/>
    <mergeCell ref="OFS1:OFT1"/>
    <mergeCell ref="OFU1:OFV1"/>
    <mergeCell ref="OFW1:OFX1"/>
    <mergeCell ref="OFY1:OFZ1"/>
    <mergeCell ref="OGA1:OGB1"/>
    <mergeCell ref="OFE1:OFF1"/>
    <mergeCell ref="OFG1:OFH1"/>
    <mergeCell ref="OFI1:OFJ1"/>
    <mergeCell ref="OFK1:OFL1"/>
    <mergeCell ref="OFM1:OFN1"/>
    <mergeCell ref="OFO1:OFP1"/>
    <mergeCell ref="OES1:OET1"/>
    <mergeCell ref="OEU1:OEV1"/>
    <mergeCell ref="OEW1:OEX1"/>
    <mergeCell ref="OEY1:OEZ1"/>
    <mergeCell ref="OFA1:OFB1"/>
    <mergeCell ref="OFC1:OFD1"/>
    <mergeCell ref="OJU1:OJV1"/>
    <mergeCell ref="OJW1:OJX1"/>
    <mergeCell ref="OJY1:OJZ1"/>
    <mergeCell ref="OKA1:OKB1"/>
    <mergeCell ref="OKC1:OKD1"/>
    <mergeCell ref="OKE1:OKF1"/>
    <mergeCell ref="OJI1:OJJ1"/>
    <mergeCell ref="OJK1:OJL1"/>
    <mergeCell ref="OJM1:OJN1"/>
    <mergeCell ref="OJO1:OJP1"/>
    <mergeCell ref="OJQ1:OJR1"/>
    <mergeCell ref="OJS1:OJT1"/>
    <mergeCell ref="OIW1:OIX1"/>
    <mergeCell ref="OIY1:OIZ1"/>
    <mergeCell ref="OJA1:OJB1"/>
    <mergeCell ref="OJC1:OJD1"/>
    <mergeCell ref="OJE1:OJF1"/>
    <mergeCell ref="OJG1:OJH1"/>
    <mergeCell ref="OIK1:OIL1"/>
    <mergeCell ref="OIM1:OIN1"/>
    <mergeCell ref="OIO1:OIP1"/>
    <mergeCell ref="OIQ1:OIR1"/>
    <mergeCell ref="OIS1:OIT1"/>
    <mergeCell ref="OIU1:OIV1"/>
    <mergeCell ref="OHY1:OHZ1"/>
    <mergeCell ref="OIA1:OIB1"/>
    <mergeCell ref="OIC1:OID1"/>
    <mergeCell ref="OIE1:OIF1"/>
    <mergeCell ref="OIG1:OIH1"/>
    <mergeCell ref="OII1:OIJ1"/>
    <mergeCell ref="OHM1:OHN1"/>
    <mergeCell ref="OHO1:OHP1"/>
    <mergeCell ref="OHQ1:OHR1"/>
    <mergeCell ref="OHS1:OHT1"/>
    <mergeCell ref="OHU1:OHV1"/>
    <mergeCell ref="OHW1:OHX1"/>
    <mergeCell ref="OMO1:OMP1"/>
    <mergeCell ref="OMQ1:OMR1"/>
    <mergeCell ref="OMS1:OMT1"/>
    <mergeCell ref="OMU1:OMV1"/>
    <mergeCell ref="OMW1:OMX1"/>
    <mergeCell ref="OMY1:OMZ1"/>
    <mergeCell ref="OMC1:OMD1"/>
    <mergeCell ref="OME1:OMF1"/>
    <mergeCell ref="OMG1:OMH1"/>
    <mergeCell ref="OMI1:OMJ1"/>
    <mergeCell ref="OMK1:OML1"/>
    <mergeCell ref="OMM1:OMN1"/>
    <mergeCell ref="OLQ1:OLR1"/>
    <mergeCell ref="OLS1:OLT1"/>
    <mergeCell ref="OLU1:OLV1"/>
    <mergeCell ref="OLW1:OLX1"/>
    <mergeCell ref="OLY1:OLZ1"/>
    <mergeCell ref="OMA1:OMB1"/>
    <mergeCell ref="OLE1:OLF1"/>
    <mergeCell ref="OLG1:OLH1"/>
    <mergeCell ref="OLI1:OLJ1"/>
    <mergeCell ref="OLK1:OLL1"/>
    <mergeCell ref="OLM1:OLN1"/>
    <mergeCell ref="OLO1:OLP1"/>
    <mergeCell ref="OKS1:OKT1"/>
    <mergeCell ref="OKU1:OKV1"/>
    <mergeCell ref="OKW1:OKX1"/>
    <mergeCell ref="OKY1:OKZ1"/>
    <mergeCell ref="OLA1:OLB1"/>
    <mergeCell ref="OLC1:OLD1"/>
    <mergeCell ref="OKG1:OKH1"/>
    <mergeCell ref="OKI1:OKJ1"/>
    <mergeCell ref="OKK1:OKL1"/>
    <mergeCell ref="OKM1:OKN1"/>
    <mergeCell ref="OKO1:OKP1"/>
    <mergeCell ref="OKQ1:OKR1"/>
    <mergeCell ref="OPI1:OPJ1"/>
    <mergeCell ref="OPK1:OPL1"/>
    <mergeCell ref="OPM1:OPN1"/>
    <mergeCell ref="OPO1:OPP1"/>
    <mergeCell ref="OPQ1:OPR1"/>
    <mergeCell ref="OPS1:OPT1"/>
    <mergeCell ref="OOW1:OOX1"/>
    <mergeCell ref="OOY1:OOZ1"/>
    <mergeCell ref="OPA1:OPB1"/>
    <mergeCell ref="OPC1:OPD1"/>
    <mergeCell ref="OPE1:OPF1"/>
    <mergeCell ref="OPG1:OPH1"/>
    <mergeCell ref="OOK1:OOL1"/>
    <mergeCell ref="OOM1:OON1"/>
    <mergeCell ref="OOO1:OOP1"/>
    <mergeCell ref="OOQ1:OOR1"/>
    <mergeCell ref="OOS1:OOT1"/>
    <mergeCell ref="OOU1:OOV1"/>
    <mergeCell ref="ONY1:ONZ1"/>
    <mergeCell ref="OOA1:OOB1"/>
    <mergeCell ref="OOC1:OOD1"/>
    <mergeCell ref="OOE1:OOF1"/>
    <mergeCell ref="OOG1:OOH1"/>
    <mergeCell ref="OOI1:OOJ1"/>
    <mergeCell ref="ONM1:ONN1"/>
    <mergeCell ref="ONO1:ONP1"/>
    <mergeCell ref="ONQ1:ONR1"/>
    <mergeCell ref="ONS1:ONT1"/>
    <mergeCell ref="ONU1:ONV1"/>
    <mergeCell ref="ONW1:ONX1"/>
    <mergeCell ref="ONA1:ONB1"/>
    <mergeCell ref="ONC1:OND1"/>
    <mergeCell ref="ONE1:ONF1"/>
    <mergeCell ref="ONG1:ONH1"/>
    <mergeCell ref="ONI1:ONJ1"/>
    <mergeCell ref="ONK1:ONL1"/>
    <mergeCell ref="OSC1:OSD1"/>
    <mergeCell ref="OSE1:OSF1"/>
    <mergeCell ref="OSG1:OSH1"/>
    <mergeCell ref="OSI1:OSJ1"/>
    <mergeCell ref="OSK1:OSL1"/>
    <mergeCell ref="OSM1:OSN1"/>
    <mergeCell ref="ORQ1:ORR1"/>
    <mergeCell ref="ORS1:ORT1"/>
    <mergeCell ref="ORU1:ORV1"/>
    <mergeCell ref="ORW1:ORX1"/>
    <mergeCell ref="ORY1:ORZ1"/>
    <mergeCell ref="OSA1:OSB1"/>
    <mergeCell ref="ORE1:ORF1"/>
    <mergeCell ref="ORG1:ORH1"/>
    <mergeCell ref="ORI1:ORJ1"/>
    <mergeCell ref="ORK1:ORL1"/>
    <mergeCell ref="ORM1:ORN1"/>
    <mergeCell ref="ORO1:ORP1"/>
    <mergeCell ref="OQS1:OQT1"/>
    <mergeCell ref="OQU1:OQV1"/>
    <mergeCell ref="OQW1:OQX1"/>
    <mergeCell ref="OQY1:OQZ1"/>
    <mergeCell ref="ORA1:ORB1"/>
    <mergeCell ref="ORC1:ORD1"/>
    <mergeCell ref="OQG1:OQH1"/>
    <mergeCell ref="OQI1:OQJ1"/>
    <mergeCell ref="OQK1:OQL1"/>
    <mergeCell ref="OQM1:OQN1"/>
    <mergeCell ref="OQO1:OQP1"/>
    <mergeCell ref="OQQ1:OQR1"/>
    <mergeCell ref="OPU1:OPV1"/>
    <mergeCell ref="OPW1:OPX1"/>
    <mergeCell ref="OPY1:OPZ1"/>
    <mergeCell ref="OQA1:OQB1"/>
    <mergeCell ref="OQC1:OQD1"/>
    <mergeCell ref="OQE1:OQF1"/>
    <mergeCell ref="OUW1:OUX1"/>
    <mergeCell ref="OUY1:OUZ1"/>
    <mergeCell ref="OVA1:OVB1"/>
    <mergeCell ref="OVC1:OVD1"/>
    <mergeCell ref="OVE1:OVF1"/>
    <mergeCell ref="OVG1:OVH1"/>
    <mergeCell ref="OUK1:OUL1"/>
    <mergeCell ref="OUM1:OUN1"/>
    <mergeCell ref="OUO1:OUP1"/>
    <mergeCell ref="OUQ1:OUR1"/>
    <mergeCell ref="OUS1:OUT1"/>
    <mergeCell ref="OUU1:OUV1"/>
    <mergeCell ref="OTY1:OTZ1"/>
    <mergeCell ref="OUA1:OUB1"/>
    <mergeCell ref="OUC1:OUD1"/>
    <mergeCell ref="OUE1:OUF1"/>
    <mergeCell ref="OUG1:OUH1"/>
    <mergeCell ref="OUI1:OUJ1"/>
    <mergeCell ref="OTM1:OTN1"/>
    <mergeCell ref="OTO1:OTP1"/>
    <mergeCell ref="OTQ1:OTR1"/>
    <mergeCell ref="OTS1:OTT1"/>
    <mergeCell ref="OTU1:OTV1"/>
    <mergeCell ref="OTW1:OTX1"/>
    <mergeCell ref="OTA1:OTB1"/>
    <mergeCell ref="OTC1:OTD1"/>
    <mergeCell ref="OTE1:OTF1"/>
    <mergeCell ref="OTG1:OTH1"/>
    <mergeCell ref="OTI1:OTJ1"/>
    <mergeCell ref="OTK1:OTL1"/>
    <mergeCell ref="OSO1:OSP1"/>
    <mergeCell ref="OSQ1:OSR1"/>
    <mergeCell ref="OSS1:OST1"/>
    <mergeCell ref="OSU1:OSV1"/>
    <mergeCell ref="OSW1:OSX1"/>
    <mergeCell ref="OSY1:OSZ1"/>
    <mergeCell ref="OXQ1:OXR1"/>
    <mergeCell ref="OXS1:OXT1"/>
    <mergeCell ref="OXU1:OXV1"/>
    <mergeCell ref="OXW1:OXX1"/>
    <mergeCell ref="OXY1:OXZ1"/>
    <mergeCell ref="OYA1:OYB1"/>
    <mergeCell ref="OXE1:OXF1"/>
    <mergeCell ref="OXG1:OXH1"/>
    <mergeCell ref="OXI1:OXJ1"/>
    <mergeCell ref="OXK1:OXL1"/>
    <mergeCell ref="OXM1:OXN1"/>
    <mergeCell ref="OXO1:OXP1"/>
    <mergeCell ref="OWS1:OWT1"/>
    <mergeCell ref="OWU1:OWV1"/>
    <mergeCell ref="OWW1:OWX1"/>
    <mergeCell ref="OWY1:OWZ1"/>
    <mergeCell ref="OXA1:OXB1"/>
    <mergeCell ref="OXC1:OXD1"/>
    <mergeCell ref="OWG1:OWH1"/>
    <mergeCell ref="OWI1:OWJ1"/>
    <mergeCell ref="OWK1:OWL1"/>
    <mergeCell ref="OWM1:OWN1"/>
    <mergeCell ref="OWO1:OWP1"/>
    <mergeCell ref="OWQ1:OWR1"/>
    <mergeCell ref="OVU1:OVV1"/>
    <mergeCell ref="OVW1:OVX1"/>
    <mergeCell ref="OVY1:OVZ1"/>
    <mergeCell ref="OWA1:OWB1"/>
    <mergeCell ref="OWC1:OWD1"/>
    <mergeCell ref="OWE1:OWF1"/>
    <mergeCell ref="OVI1:OVJ1"/>
    <mergeCell ref="OVK1:OVL1"/>
    <mergeCell ref="OVM1:OVN1"/>
    <mergeCell ref="OVO1:OVP1"/>
    <mergeCell ref="OVQ1:OVR1"/>
    <mergeCell ref="OVS1:OVT1"/>
    <mergeCell ref="PAK1:PAL1"/>
    <mergeCell ref="PAM1:PAN1"/>
    <mergeCell ref="PAO1:PAP1"/>
    <mergeCell ref="PAQ1:PAR1"/>
    <mergeCell ref="PAS1:PAT1"/>
    <mergeCell ref="PAU1:PAV1"/>
    <mergeCell ref="OZY1:OZZ1"/>
    <mergeCell ref="PAA1:PAB1"/>
    <mergeCell ref="PAC1:PAD1"/>
    <mergeCell ref="PAE1:PAF1"/>
    <mergeCell ref="PAG1:PAH1"/>
    <mergeCell ref="PAI1:PAJ1"/>
    <mergeCell ref="OZM1:OZN1"/>
    <mergeCell ref="OZO1:OZP1"/>
    <mergeCell ref="OZQ1:OZR1"/>
    <mergeCell ref="OZS1:OZT1"/>
    <mergeCell ref="OZU1:OZV1"/>
    <mergeCell ref="OZW1:OZX1"/>
    <mergeCell ref="OZA1:OZB1"/>
    <mergeCell ref="OZC1:OZD1"/>
    <mergeCell ref="OZE1:OZF1"/>
    <mergeCell ref="OZG1:OZH1"/>
    <mergeCell ref="OZI1:OZJ1"/>
    <mergeCell ref="OZK1:OZL1"/>
    <mergeCell ref="OYO1:OYP1"/>
    <mergeCell ref="OYQ1:OYR1"/>
    <mergeCell ref="OYS1:OYT1"/>
    <mergeCell ref="OYU1:OYV1"/>
    <mergeCell ref="OYW1:OYX1"/>
    <mergeCell ref="OYY1:OYZ1"/>
    <mergeCell ref="OYC1:OYD1"/>
    <mergeCell ref="OYE1:OYF1"/>
    <mergeCell ref="OYG1:OYH1"/>
    <mergeCell ref="OYI1:OYJ1"/>
    <mergeCell ref="OYK1:OYL1"/>
    <mergeCell ref="OYM1:OYN1"/>
    <mergeCell ref="PDE1:PDF1"/>
    <mergeCell ref="PDG1:PDH1"/>
    <mergeCell ref="PDI1:PDJ1"/>
    <mergeCell ref="PDK1:PDL1"/>
    <mergeCell ref="PDM1:PDN1"/>
    <mergeCell ref="PDO1:PDP1"/>
    <mergeCell ref="PCS1:PCT1"/>
    <mergeCell ref="PCU1:PCV1"/>
    <mergeCell ref="PCW1:PCX1"/>
    <mergeCell ref="PCY1:PCZ1"/>
    <mergeCell ref="PDA1:PDB1"/>
    <mergeCell ref="PDC1:PDD1"/>
    <mergeCell ref="PCG1:PCH1"/>
    <mergeCell ref="PCI1:PCJ1"/>
    <mergeCell ref="PCK1:PCL1"/>
    <mergeCell ref="PCM1:PCN1"/>
    <mergeCell ref="PCO1:PCP1"/>
    <mergeCell ref="PCQ1:PCR1"/>
    <mergeCell ref="PBU1:PBV1"/>
    <mergeCell ref="PBW1:PBX1"/>
    <mergeCell ref="PBY1:PBZ1"/>
    <mergeCell ref="PCA1:PCB1"/>
    <mergeCell ref="PCC1:PCD1"/>
    <mergeCell ref="PCE1:PCF1"/>
    <mergeCell ref="PBI1:PBJ1"/>
    <mergeCell ref="PBK1:PBL1"/>
    <mergeCell ref="PBM1:PBN1"/>
    <mergeCell ref="PBO1:PBP1"/>
    <mergeCell ref="PBQ1:PBR1"/>
    <mergeCell ref="PBS1:PBT1"/>
    <mergeCell ref="PAW1:PAX1"/>
    <mergeCell ref="PAY1:PAZ1"/>
    <mergeCell ref="PBA1:PBB1"/>
    <mergeCell ref="PBC1:PBD1"/>
    <mergeCell ref="PBE1:PBF1"/>
    <mergeCell ref="PBG1:PBH1"/>
    <mergeCell ref="PFY1:PFZ1"/>
    <mergeCell ref="PGA1:PGB1"/>
    <mergeCell ref="PGC1:PGD1"/>
    <mergeCell ref="PGE1:PGF1"/>
    <mergeCell ref="PGG1:PGH1"/>
    <mergeCell ref="PGI1:PGJ1"/>
    <mergeCell ref="PFM1:PFN1"/>
    <mergeCell ref="PFO1:PFP1"/>
    <mergeCell ref="PFQ1:PFR1"/>
    <mergeCell ref="PFS1:PFT1"/>
    <mergeCell ref="PFU1:PFV1"/>
    <mergeCell ref="PFW1:PFX1"/>
    <mergeCell ref="PFA1:PFB1"/>
    <mergeCell ref="PFC1:PFD1"/>
    <mergeCell ref="PFE1:PFF1"/>
    <mergeCell ref="PFG1:PFH1"/>
    <mergeCell ref="PFI1:PFJ1"/>
    <mergeCell ref="PFK1:PFL1"/>
    <mergeCell ref="PEO1:PEP1"/>
    <mergeCell ref="PEQ1:PER1"/>
    <mergeCell ref="PES1:PET1"/>
    <mergeCell ref="PEU1:PEV1"/>
    <mergeCell ref="PEW1:PEX1"/>
    <mergeCell ref="PEY1:PEZ1"/>
    <mergeCell ref="PEC1:PED1"/>
    <mergeCell ref="PEE1:PEF1"/>
    <mergeCell ref="PEG1:PEH1"/>
    <mergeCell ref="PEI1:PEJ1"/>
    <mergeCell ref="PEK1:PEL1"/>
    <mergeCell ref="PEM1:PEN1"/>
    <mergeCell ref="PDQ1:PDR1"/>
    <mergeCell ref="PDS1:PDT1"/>
    <mergeCell ref="PDU1:PDV1"/>
    <mergeCell ref="PDW1:PDX1"/>
    <mergeCell ref="PDY1:PDZ1"/>
    <mergeCell ref="PEA1:PEB1"/>
    <mergeCell ref="PIS1:PIT1"/>
    <mergeCell ref="PIU1:PIV1"/>
    <mergeCell ref="PIW1:PIX1"/>
    <mergeCell ref="PIY1:PIZ1"/>
    <mergeCell ref="PJA1:PJB1"/>
    <mergeCell ref="PJC1:PJD1"/>
    <mergeCell ref="PIG1:PIH1"/>
    <mergeCell ref="PII1:PIJ1"/>
    <mergeCell ref="PIK1:PIL1"/>
    <mergeCell ref="PIM1:PIN1"/>
    <mergeCell ref="PIO1:PIP1"/>
    <mergeCell ref="PIQ1:PIR1"/>
    <mergeCell ref="PHU1:PHV1"/>
    <mergeCell ref="PHW1:PHX1"/>
    <mergeCell ref="PHY1:PHZ1"/>
    <mergeCell ref="PIA1:PIB1"/>
    <mergeCell ref="PIC1:PID1"/>
    <mergeCell ref="PIE1:PIF1"/>
    <mergeCell ref="PHI1:PHJ1"/>
    <mergeCell ref="PHK1:PHL1"/>
    <mergeCell ref="PHM1:PHN1"/>
    <mergeCell ref="PHO1:PHP1"/>
    <mergeCell ref="PHQ1:PHR1"/>
    <mergeCell ref="PHS1:PHT1"/>
    <mergeCell ref="PGW1:PGX1"/>
    <mergeCell ref="PGY1:PGZ1"/>
    <mergeCell ref="PHA1:PHB1"/>
    <mergeCell ref="PHC1:PHD1"/>
    <mergeCell ref="PHE1:PHF1"/>
    <mergeCell ref="PHG1:PHH1"/>
    <mergeCell ref="PGK1:PGL1"/>
    <mergeCell ref="PGM1:PGN1"/>
    <mergeCell ref="PGO1:PGP1"/>
    <mergeCell ref="PGQ1:PGR1"/>
    <mergeCell ref="PGS1:PGT1"/>
    <mergeCell ref="PGU1:PGV1"/>
    <mergeCell ref="PLM1:PLN1"/>
    <mergeCell ref="PLO1:PLP1"/>
    <mergeCell ref="PLQ1:PLR1"/>
    <mergeCell ref="PLS1:PLT1"/>
    <mergeCell ref="PLU1:PLV1"/>
    <mergeCell ref="PLW1:PLX1"/>
    <mergeCell ref="PLA1:PLB1"/>
    <mergeCell ref="PLC1:PLD1"/>
    <mergeCell ref="PLE1:PLF1"/>
    <mergeCell ref="PLG1:PLH1"/>
    <mergeCell ref="PLI1:PLJ1"/>
    <mergeCell ref="PLK1:PLL1"/>
    <mergeCell ref="PKO1:PKP1"/>
    <mergeCell ref="PKQ1:PKR1"/>
    <mergeCell ref="PKS1:PKT1"/>
    <mergeCell ref="PKU1:PKV1"/>
    <mergeCell ref="PKW1:PKX1"/>
    <mergeCell ref="PKY1:PKZ1"/>
    <mergeCell ref="PKC1:PKD1"/>
    <mergeCell ref="PKE1:PKF1"/>
    <mergeCell ref="PKG1:PKH1"/>
    <mergeCell ref="PKI1:PKJ1"/>
    <mergeCell ref="PKK1:PKL1"/>
    <mergeCell ref="PKM1:PKN1"/>
    <mergeCell ref="PJQ1:PJR1"/>
    <mergeCell ref="PJS1:PJT1"/>
    <mergeCell ref="PJU1:PJV1"/>
    <mergeCell ref="PJW1:PJX1"/>
    <mergeCell ref="PJY1:PJZ1"/>
    <mergeCell ref="PKA1:PKB1"/>
    <mergeCell ref="PJE1:PJF1"/>
    <mergeCell ref="PJG1:PJH1"/>
    <mergeCell ref="PJI1:PJJ1"/>
    <mergeCell ref="PJK1:PJL1"/>
    <mergeCell ref="PJM1:PJN1"/>
    <mergeCell ref="PJO1:PJP1"/>
    <mergeCell ref="POG1:POH1"/>
    <mergeCell ref="POI1:POJ1"/>
    <mergeCell ref="POK1:POL1"/>
    <mergeCell ref="POM1:PON1"/>
    <mergeCell ref="POO1:POP1"/>
    <mergeCell ref="POQ1:POR1"/>
    <mergeCell ref="PNU1:PNV1"/>
    <mergeCell ref="PNW1:PNX1"/>
    <mergeCell ref="PNY1:PNZ1"/>
    <mergeCell ref="POA1:POB1"/>
    <mergeCell ref="POC1:POD1"/>
    <mergeCell ref="POE1:POF1"/>
    <mergeCell ref="PNI1:PNJ1"/>
    <mergeCell ref="PNK1:PNL1"/>
    <mergeCell ref="PNM1:PNN1"/>
    <mergeCell ref="PNO1:PNP1"/>
    <mergeCell ref="PNQ1:PNR1"/>
    <mergeCell ref="PNS1:PNT1"/>
    <mergeCell ref="PMW1:PMX1"/>
    <mergeCell ref="PMY1:PMZ1"/>
    <mergeCell ref="PNA1:PNB1"/>
    <mergeCell ref="PNC1:PND1"/>
    <mergeCell ref="PNE1:PNF1"/>
    <mergeCell ref="PNG1:PNH1"/>
    <mergeCell ref="PMK1:PML1"/>
    <mergeCell ref="PMM1:PMN1"/>
    <mergeCell ref="PMO1:PMP1"/>
    <mergeCell ref="PMQ1:PMR1"/>
    <mergeCell ref="PMS1:PMT1"/>
    <mergeCell ref="PMU1:PMV1"/>
    <mergeCell ref="PLY1:PLZ1"/>
    <mergeCell ref="PMA1:PMB1"/>
    <mergeCell ref="PMC1:PMD1"/>
    <mergeCell ref="PME1:PMF1"/>
    <mergeCell ref="PMG1:PMH1"/>
    <mergeCell ref="PMI1:PMJ1"/>
    <mergeCell ref="PRA1:PRB1"/>
    <mergeCell ref="PRC1:PRD1"/>
    <mergeCell ref="PRE1:PRF1"/>
    <mergeCell ref="PRG1:PRH1"/>
    <mergeCell ref="PRI1:PRJ1"/>
    <mergeCell ref="PRK1:PRL1"/>
    <mergeCell ref="PQO1:PQP1"/>
    <mergeCell ref="PQQ1:PQR1"/>
    <mergeCell ref="PQS1:PQT1"/>
    <mergeCell ref="PQU1:PQV1"/>
    <mergeCell ref="PQW1:PQX1"/>
    <mergeCell ref="PQY1:PQZ1"/>
    <mergeCell ref="PQC1:PQD1"/>
    <mergeCell ref="PQE1:PQF1"/>
    <mergeCell ref="PQG1:PQH1"/>
    <mergeCell ref="PQI1:PQJ1"/>
    <mergeCell ref="PQK1:PQL1"/>
    <mergeCell ref="PQM1:PQN1"/>
    <mergeCell ref="PPQ1:PPR1"/>
    <mergeCell ref="PPS1:PPT1"/>
    <mergeCell ref="PPU1:PPV1"/>
    <mergeCell ref="PPW1:PPX1"/>
    <mergeCell ref="PPY1:PPZ1"/>
    <mergeCell ref="PQA1:PQB1"/>
    <mergeCell ref="PPE1:PPF1"/>
    <mergeCell ref="PPG1:PPH1"/>
    <mergeCell ref="PPI1:PPJ1"/>
    <mergeCell ref="PPK1:PPL1"/>
    <mergeCell ref="PPM1:PPN1"/>
    <mergeCell ref="PPO1:PPP1"/>
    <mergeCell ref="POS1:POT1"/>
    <mergeCell ref="POU1:POV1"/>
    <mergeCell ref="POW1:POX1"/>
    <mergeCell ref="POY1:POZ1"/>
    <mergeCell ref="PPA1:PPB1"/>
    <mergeCell ref="PPC1:PPD1"/>
    <mergeCell ref="PTU1:PTV1"/>
    <mergeCell ref="PTW1:PTX1"/>
    <mergeCell ref="PTY1:PTZ1"/>
    <mergeCell ref="PUA1:PUB1"/>
    <mergeCell ref="PUC1:PUD1"/>
    <mergeCell ref="PUE1:PUF1"/>
    <mergeCell ref="PTI1:PTJ1"/>
    <mergeCell ref="PTK1:PTL1"/>
    <mergeCell ref="PTM1:PTN1"/>
    <mergeCell ref="PTO1:PTP1"/>
    <mergeCell ref="PTQ1:PTR1"/>
    <mergeCell ref="PTS1:PTT1"/>
    <mergeCell ref="PSW1:PSX1"/>
    <mergeCell ref="PSY1:PSZ1"/>
    <mergeCell ref="PTA1:PTB1"/>
    <mergeCell ref="PTC1:PTD1"/>
    <mergeCell ref="PTE1:PTF1"/>
    <mergeCell ref="PTG1:PTH1"/>
    <mergeCell ref="PSK1:PSL1"/>
    <mergeCell ref="PSM1:PSN1"/>
    <mergeCell ref="PSO1:PSP1"/>
    <mergeCell ref="PSQ1:PSR1"/>
    <mergeCell ref="PSS1:PST1"/>
    <mergeCell ref="PSU1:PSV1"/>
    <mergeCell ref="PRY1:PRZ1"/>
    <mergeCell ref="PSA1:PSB1"/>
    <mergeCell ref="PSC1:PSD1"/>
    <mergeCell ref="PSE1:PSF1"/>
    <mergeCell ref="PSG1:PSH1"/>
    <mergeCell ref="PSI1:PSJ1"/>
    <mergeCell ref="PRM1:PRN1"/>
    <mergeCell ref="PRO1:PRP1"/>
    <mergeCell ref="PRQ1:PRR1"/>
    <mergeCell ref="PRS1:PRT1"/>
    <mergeCell ref="PRU1:PRV1"/>
    <mergeCell ref="PRW1:PRX1"/>
    <mergeCell ref="PWO1:PWP1"/>
    <mergeCell ref="PWQ1:PWR1"/>
    <mergeCell ref="PWS1:PWT1"/>
    <mergeCell ref="PWU1:PWV1"/>
    <mergeCell ref="PWW1:PWX1"/>
    <mergeCell ref="PWY1:PWZ1"/>
    <mergeCell ref="PWC1:PWD1"/>
    <mergeCell ref="PWE1:PWF1"/>
    <mergeCell ref="PWG1:PWH1"/>
    <mergeCell ref="PWI1:PWJ1"/>
    <mergeCell ref="PWK1:PWL1"/>
    <mergeCell ref="PWM1:PWN1"/>
    <mergeCell ref="PVQ1:PVR1"/>
    <mergeCell ref="PVS1:PVT1"/>
    <mergeCell ref="PVU1:PVV1"/>
    <mergeCell ref="PVW1:PVX1"/>
    <mergeCell ref="PVY1:PVZ1"/>
    <mergeCell ref="PWA1:PWB1"/>
    <mergeCell ref="PVE1:PVF1"/>
    <mergeCell ref="PVG1:PVH1"/>
    <mergeCell ref="PVI1:PVJ1"/>
    <mergeCell ref="PVK1:PVL1"/>
    <mergeCell ref="PVM1:PVN1"/>
    <mergeCell ref="PVO1:PVP1"/>
    <mergeCell ref="PUS1:PUT1"/>
    <mergeCell ref="PUU1:PUV1"/>
    <mergeCell ref="PUW1:PUX1"/>
    <mergeCell ref="PUY1:PUZ1"/>
    <mergeCell ref="PVA1:PVB1"/>
    <mergeCell ref="PVC1:PVD1"/>
    <mergeCell ref="PUG1:PUH1"/>
    <mergeCell ref="PUI1:PUJ1"/>
    <mergeCell ref="PUK1:PUL1"/>
    <mergeCell ref="PUM1:PUN1"/>
    <mergeCell ref="PUO1:PUP1"/>
    <mergeCell ref="PUQ1:PUR1"/>
    <mergeCell ref="PZI1:PZJ1"/>
    <mergeCell ref="PZK1:PZL1"/>
    <mergeCell ref="PZM1:PZN1"/>
    <mergeCell ref="PZO1:PZP1"/>
    <mergeCell ref="PZQ1:PZR1"/>
    <mergeCell ref="PZS1:PZT1"/>
    <mergeCell ref="PYW1:PYX1"/>
    <mergeCell ref="PYY1:PYZ1"/>
    <mergeCell ref="PZA1:PZB1"/>
    <mergeCell ref="PZC1:PZD1"/>
    <mergeCell ref="PZE1:PZF1"/>
    <mergeCell ref="PZG1:PZH1"/>
    <mergeCell ref="PYK1:PYL1"/>
    <mergeCell ref="PYM1:PYN1"/>
    <mergeCell ref="PYO1:PYP1"/>
    <mergeCell ref="PYQ1:PYR1"/>
    <mergeCell ref="PYS1:PYT1"/>
    <mergeCell ref="PYU1:PYV1"/>
    <mergeCell ref="PXY1:PXZ1"/>
    <mergeCell ref="PYA1:PYB1"/>
    <mergeCell ref="PYC1:PYD1"/>
    <mergeCell ref="PYE1:PYF1"/>
    <mergeCell ref="PYG1:PYH1"/>
    <mergeCell ref="PYI1:PYJ1"/>
    <mergeCell ref="PXM1:PXN1"/>
    <mergeCell ref="PXO1:PXP1"/>
    <mergeCell ref="PXQ1:PXR1"/>
    <mergeCell ref="PXS1:PXT1"/>
    <mergeCell ref="PXU1:PXV1"/>
    <mergeCell ref="PXW1:PXX1"/>
    <mergeCell ref="PXA1:PXB1"/>
    <mergeCell ref="PXC1:PXD1"/>
    <mergeCell ref="PXE1:PXF1"/>
    <mergeCell ref="PXG1:PXH1"/>
    <mergeCell ref="PXI1:PXJ1"/>
    <mergeCell ref="PXK1:PXL1"/>
    <mergeCell ref="QCC1:QCD1"/>
    <mergeCell ref="QCE1:QCF1"/>
    <mergeCell ref="QCG1:QCH1"/>
    <mergeCell ref="QCI1:QCJ1"/>
    <mergeCell ref="QCK1:QCL1"/>
    <mergeCell ref="QCM1:QCN1"/>
    <mergeCell ref="QBQ1:QBR1"/>
    <mergeCell ref="QBS1:QBT1"/>
    <mergeCell ref="QBU1:QBV1"/>
    <mergeCell ref="QBW1:QBX1"/>
    <mergeCell ref="QBY1:QBZ1"/>
    <mergeCell ref="QCA1:QCB1"/>
    <mergeCell ref="QBE1:QBF1"/>
    <mergeCell ref="QBG1:QBH1"/>
    <mergeCell ref="QBI1:QBJ1"/>
    <mergeCell ref="QBK1:QBL1"/>
    <mergeCell ref="QBM1:QBN1"/>
    <mergeCell ref="QBO1:QBP1"/>
    <mergeCell ref="QAS1:QAT1"/>
    <mergeCell ref="QAU1:QAV1"/>
    <mergeCell ref="QAW1:QAX1"/>
    <mergeCell ref="QAY1:QAZ1"/>
    <mergeCell ref="QBA1:QBB1"/>
    <mergeCell ref="QBC1:QBD1"/>
    <mergeCell ref="QAG1:QAH1"/>
    <mergeCell ref="QAI1:QAJ1"/>
    <mergeCell ref="QAK1:QAL1"/>
    <mergeCell ref="QAM1:QAN1"/>
    <mergeCell ref="QAO1:QAP1"/>
    <mergeCell ref="QAQ1:QAR1"/>
    <mergeCell ref="PZU1:PZV1"/>
    <mergeCell ref="PZW1:PZX1"/>
    <mergeCell ref="PZY1:PZZ1"/>
    <mergeCell ref="QAA1:QAB1"/>
    <mergeCell ref="QAC1:QAD1"/>
    <mergeCell ref="QAE1:QAF1"/>
    <mergeCell ref="QEW1:QEX1"/>
    <mergeCell ref="QEY1:QEZ1"/>
    <mergeCell ref="QFA1:QFB1"/>
    <mergeCell ref="QFC1:QFD1"/>
    <mergeCell ref="QFE1:QFF1"/>
    <mergeCell ref="QFG1:QFH1"/>
    <mergeCell ref="QEK1:QEL1"/>
    <mergeCell ref="QEM1:QEN1"/>
    <mergeCell ref="QEO1:QEP1"/>
    <mergeCell ref="QEQ1:QER1"/>
    <mergeCell ref="QES1:QET1"/>
    <mergeCell ref="QEU1:QEV1"/>
    <mergeCell ref="QDY1:QDZ1"/>
    <mergeCell ref="QEA1:QEB1"/>
    <mergeCell ref="QEC1:QED1"/>
    <mergeCell ref="QEE1:QEF1"/>
    <mergeCell ref="QEG1:QEH1"/>
    <mergeCell ref="QEI1:QEJ1"/>
    <mergeCell ref="QDM1:QDN1"/>
    <mergeCell ref="QDO1:QDP1"/>
    <mergeCell ref="QDQ1:QDR1"/>
    <mergeCell ref="QDS1:QDT1"/>
    <mergeCell ref="QDU1:QDV1"/>
    <mergeCell ref="QDW1:QDX1"/>
    <mergeCell ref="QDA1:QDB1"/>
    <mergeCell ref="QDC1:QDD1"/>
    <mergeCell ref="QDE1:QDF1"/>
    <mergeCell ref="QDG1:QDH1"/>
    <mergeCell ref="QDI1:QDJ1"/>
    <mergeCell ref="QDK1:QDL1"/>
    <mergeCell ref="QCO1:QCP1"/>
    <mergeCell ref="QCQ1:QCR1"/>
    <mergeCell ref="QCS1:QCT1"/>
    <mergeCell ref="QCU1:QCV1"/>
    <mergeCell ref="QCW1:QCX1"/>
    <mergeCell ref="QCY1:QCZ1"/>
    <mergeCell ref="QHQ1:QHR1"/>
    <mergeCell ref="QHS1:QHT1"/>
    <mergeCell ref="QHU1:QHV1"/>
    <mergeCell ref="QHW1:QHX1"/>
    <mergeCell ref="QHY1:QHZ1"/>
    <mergeCell ref="QIA1:QIB1"/>
    <mergeCell ref="QHE1:QHF1"/>
    <mergeCell ref="QHG1:QHH1"/>
    <mergeCell ref="QHI1:QHJ1"/>
    <mergeCell ref="QHK1:QHL1"/>
    <mergeCell ref="QHM1:QHN1"/>
    <mergeCell ref="QHO1:QHP1"/>
    <mergeCell ref="QGS1:QGT1"/>
    <mergeCell ref="QGU1:QGV1"/>
    <mergeCell ref="QGW1:QGX1"/>
    <mergeCell ref="QGY1:QGZ1"/>
    <mergeCell ref="QHA1:QHB1"/>
    <mergeCell ref="QHC1:QHD1"/>
    <mergeCell ref="QGG1:QGH1"/>
    <mergeCell ref="QGI1:QGJ1"/>
    <mergeCell ref="QGK1:QGL1"/>
    <mergeCell ref="QGM1:QGN1"/>
    <mergeCell ref="QGO1:QGP1"/>
    <mergeCell ref="QGQ1:QGR1"/>
    <mergeCell ref="QFU1:QFV1"/>
    <mergeCell ref="QFW1:QFX1"/>
    <mergeCell ref="QFY1:QFZ1"/>
    <mergeCell ref="QGA1:QGB1"/>
    <mergeCell ref="QGC1:QGD1"/>
    <mergeCell ref="QGE1:QGF1"/>
    <mergeCell ref="QFI1:QFJ1"/>
    <mergeCell ref="QFK1:QFL1"/>
    <mergeCell ref="QFM1:QFN1"/>
    <mergeCell ref="QFO1:QFP1"/>
    <mergeCell ref="QFQ1:QFR1"/>
    <mergeCell ref="QFS1:QFT1"/>
    <mergeCell ref="QKK1:QKL1"/>
    <mergeCell ref="QKM1:QKN1"/>
    <mergeCell ref="QKO1:QKP1"/>
    <mergeCell ref="QKQ1:QKR1"/>
    <mergeCell ref="QKS1:QKT1"/>
    <mergeCell ref="QKU1:QKV1"/>
    <mergeCell ref="QJY1:QJZ1"/>
    <mergeCell ref="QKA1:QKB1"/>
    <mergeCell ref="QKC1:QKD1"/>
    <mergeCell ref="QKE1:QKF1"/>
    <mergeCell ref="QKG1:QKH1"/>
    <mergeCell ref="QKI1:QKJ1"/>
    <mergeCell ref="QJM1:QJN1"/>
    <mergeCell ref="QJO1:QJP1"/>
    <mergeCell ref="QJQ1:QJR1"/>
    <mergeCell ref="QJS1:QJT1"/>
    <mergeCell ref="QJU1:QJV1"/>
    <mergeCell ref="QJW1:QJX1"/>
    <mergeCell ref="QJA1:QJB1"/>
    <mergeCell ref="QJC1:QJD1"/>
    <mergeCell ref="QJE1:QJF1"/>
    <mergeCell ref="QJG1:QJH1"/>
    <mergeCell ref="QJI1:QJJ1"/>
    <mergeCell ref="QJK1:QJL1"/>
    <mergeCell ref="QIO1:QIP1"/>
    <mergeCell ref="QIQ1:QIR1"/>
    <mergeCell ref="QIS1:QIT1"/>
    <mergeCell ref="QIU1:QIV1"/>
    <mergeCell ref="QIW1:QIX1"/>
    <mergeCell ref="QIY1:QIZ1"/>
    <mergeCell ref="QIC1:QID1"/>
    <mergeCell ref="QIE1:QIF1"/>
    <mergeCell ref="QIG1:QIH1"/>
    <mergeCell ref="QII1:QIJ1"/>
    <mergeCell ref="QIK1:QIL1"/>
    <mergeCell ref="QIM1:QIN1"/>
    <mergeCell ref="QNE1:QNF1"/>
    <mergeCell ref="QNG1:QNH1"/>
    <mergeCell ref="QNI1:QNJ1"/>
    <mergeCell ref="QNK1:QNL1"/>
    <mergeCell ref="QNM1:QNN1"/>
    <mergeCell ref="QNO1:QNP1"/>
    <mergeCell ref="QMS1:QMT1"/>
    <mergeCell ref="QMU1:QMV1"/>
    <mergeCell ref="QMW1:QMX1"/>
    <mergeCell ref="QMY1:QMZ1"/>
    <mergeCell ref="QNA1:QNB1"/>
    <mergeCell ref="QNC1:QND1"/>
    <mergeCell ref="QMG1:QMH1"/>
    <mergeCell ref="QMI1:QMJ1"/>
    <mergeCell ref="QMK1:QML1"/>
    <mergeCell ref="QMM1:QMN1"/>
    <mergeCell ref="QMO1:QMP1"/>
    <mergeCell ref="QMQ1:QMR1"/>
    <mergeCell ref="QLU1:QLV1"/>
    <mergeCell ref="QLW1:QLX1"/>
    <mergeCell ref="QLY1:QLZ1"/>
    <mergeCell ref="QMA1:QMB1"/>
    <mergeCell ref="QMC1:QMD1"/>
    <mergeCell ref="QME1:QMF1"/>
    <mergeCell ref="QLI1:QLJ1"/>
    <mergeCell ref="QLK1:QLL1"/>
    <mergeCell ref="QLM1:QLN1"/>
    <mergeCell ref="QLO1:QLP1"/>
    <mergeCell ref="QLQ1:QLR1"/>
    <mergeCell ref="QLS1:QLT1"/>
    <mergeCell ref="QKW1:QKX1"/>
    <mergeCell ref="QKY1:QKZ1"/>
    <mergeCell ref="QLA1:QLB1"/>
    <mergeCell ref="QLC1:QLD1"/>
    <mergeCell ref="QLE1:QLF1"/>
    <mergeCell ref="QLG1:QLH1"/>
    <mergeCell ref="QPY1:QPZ1"/>
    <mergeCell ref="QQA1:QQB1"/>
    <mergeCell ref="QQC1:QQD1"/>
    <mergeCell ref="QQE1:QQF1"/>
    <mergeCell ref="QQG1:QQH1"/>
    <mergeCell ref="QQI1:QQJ1"/>
    <mergeCell ref="QPM1:QPN1"/>
    <mergeCell ref="QPO1:QPP1"/>
    <mergeCell ref="QPQ1:QPR1"/>
    <mergeCell ref="QPS1:QPT1"/>
    <mergeCell ref="QPU1:QPV1"/>
    <mergeCell ref="QPW1:QPX1"/>
    <mergeCell ref="QPA1:QPB1"/>
    <mergeCell ref="QPC1:QPD1"/>
    <mergeCell ref="QPE1:QPF1"/>
    <mergeCell ref="QPG1:QPH1"/>
    <mergeCell ref="QPI1:QPJ1"/>
    <mergeCell ref="QPK1:QPL1"/>
    <mergeCell ref="QOO1:QOP1"/>
    <mergeCell ref="QOQ1:QOR1"/>
    <mergeCell ref="QOS1:QOT1"/>
    <mergeCell ref="QOU1:QOV1"/>
    <mergeCell ref="QOW1:QOX1"/>
    <mergeCell ref="QOY1:QOZ1"/>
    <mergeCell ref="QOC1:QOD1"/>
    <mergeCell ref="QOE1:QOF1"/>
    <mergeCell ref="QOG1:QOH1"/>
    <mergeCell ref="QOI1:QOJ1"/>
    <mergeCell ref="QOK1:QOL1"/>
    <mergeCell ref="QOM1:QON1"/>
    <mergeCell ref="QNQ1:QNR1"/>
    <mergeCell ref="QNS1:QNT1"/>
    <mergeCell ref="QNU1:QNV1"/>
    <mergeCell ref="QNW1:QNX1"/>
    <mergeCell ref="QNY1:QNZ1"/>
    <mergeCell ref="QOA1:QOB1"/>
    <mergeCell ref="QSS1:QST1"/>
    <mergeCell ref="QSU1:QSV1"/>
    <mergeCell ref="QSW1:QSX1"/>
    <mergeCell ref="QSY1:QSZ1"/>
    <mergeCell ref="QTA1:QTB1"/>
    <mergeCell ref="QTC1:QTD1"/>
    <mergeCell ref="QSG1:QSH1"/>
    <mergeCell ref="QSI1:QSJ1"/>
    <mergeCell ref="QSK1:QSL1"/>
    <mergeCell ref="QSM1:QSN1"/>
    <mergeCell ref="QSO1:QSP1"/>
    <mergeCell ref="QSQ1:QSR1"/>
    <mergeCell ref="QRU1:QRV1"/>
    <mergeCell ref="QRW1:QRX1"/>
    <mergeCell ref="QRY1:QRZ1"/>
    <mergeCell ref="QSA1:QSB1"/>
    <mergeCell ref="QSC1:QSD1"/>
    <mergeCell ref="QSE1:QSF1"/>
    <mergeCell ref="QRI1:QRJ1"/>
    <mergeCell ref="QRK1:QRL1"/>
    <mergeCell ref="QRM1:QRN1"/>
    <mergeCell ref="QRO1:QRP1"/>
    <mergeCell ref="QRQ1:QRR1"/>
    <mergeCell ref="QRS1:QRT1"/>
    <mergeCell ref="QQW1:QQX1"/>
    <mergeCell ref="QQY1:QQZ1"/>
    <mergeCell ref="QRA1:QRB1"/>
    <mergeCell ref="QRC1:QRD1"/>
    <mergeCell ref="QRE1:QRF1"/>
    <mergeCell ref="QRG1:QRH1"/>
    <mergeCell ref="QQK1:QQL1"/>
    <mergeCell ref="QQM1:QQN1"/>
    <mergeCell ref="QQO1:QQP1"/>
    <mergeCell ref="QQQ1:QQR1"/>
    <mergeCell ref="QQS1:QQT1"/>
    <mergeCell ref="QQU1:QQV1"/>
    <mergeCell ref="QVM1:QVN1"/>
    <mergeCell ref="QVO1:QVP1"/>
    <mergeCell ref="QVQ1:QVR1"/>
    <mergeCell ref="QVS1:QVT1"/>
    <mergeCell ref="QVU1:QVV1"/>
    <mergeCell ref="QVW1:QVX1"/>
    <mergeCell ref="QVA1:QVB1"/>
    <mergeCell ref="QVC1:QVD1"/>
    <mergeCell ref="QVE1:QVF1"/>
    <mergeCell ref="QVG1:QVH1"/>
    <mergeCell ref="QVI1:QVJ1"/>
    <mergeCell ref="QVK1:QVL1"/>
    <mergeCell ref="QUO1:QUP1"/>
    <mergeCell ref="QUQ1:QUR1"/>
    <mergeCell ref="QUS1:QUT1"/>
    <mergeCell ref="QUU1:QUV1"/>
    <mergeCell ref="QUW1:QUX1"/>
    <mergeCell ref="QUY1:QUZ1"/>
    <mergeCell ref="QUC1:QUD1"/>
    <mergeCell ref="QUE1:QUF1"/>
    <mergeCell ref="QUG1:QUH1"/>
    <mergeCell ref="QUI1:QUJ1"/>
    <mergeCell ref="QUK1:QUL1"/>
    <mergeCell ref="QUM1:QUN1"/>
    <mergeCell ref="QTQ1:QTR1"/>
    <mergeCell ref="QTS1:QTT1"/>
    <mergeCell ref="QTU1:QTV1"/>
    <mergeCell ref="QTW1:QTX1"/>
    <mergeCell ref="QTY1:QTZ1"/>
    <mergeCell ref="QUA1:QUB1"/>
    <mergeCell ref="QTE1:QTF1"/>
    <mergeCell ref="QTG1:QTH1"/>
    <mergeCell ref="QTI1:QTJ1"/>
    <mergeCell ref="QTK1:QTL1"/>
    <mergeCell ref="QTM1:QTN1"/>
    <mergeCell ref="QTO1:QTP1"/>
    <mergeCell ref="QYG1:QYH1"/>
    <mergeCell ref="QYI1:QYJ1"/>
    <mergeCell ref="QYK1:QYL1"/>
    <mergeCell ref="QYM1:QYN1"/>
    <mergeCell ref="QYO1:QYP1"/>
    <mergeCell ref="QYQ1:QYR1"/>
    <mergeCell ref="QXU1:QXV1"/>
    <mergeCell ref="QXW1:QXX1"/>
    <mergeCell ref="QXY1:QXZ1"/>
    <mergeCell ref="QYA1:QYB1"/>
    <mergeCell ref="QYC1:QYD1"/>
    <mergeCell ref="QYE1:QYF1"/>
    <mergeCell ref="QXI1:QXJ1"/>
    <mergeCell ref="QXK1:QXL1"/>
    <mergeCell ref="QXM1:QXN1"/>
    <mergeCell ref="QXO1:QXP1"/>
    <mergeCell ref="QXQ1:QXR1"/>
    <mergeCell ref="QXS1:QXT1"/>
    <mergeCell ref="QWW1:QWX1"/>
    <mergeCell ref="QWY1:QWZ1"/>
    <mergeCell ref="QXA1:QXB1"/>
    <mergeCell ref="QXC1:QXD1"/>
    <mergeCell ref="QXE1:QXF1"/>
    <mergeCell ref="QXG1:QXH1"/>
    <mergeCell ref="QWK1:QWL1"/>
    <mergeCell ref="QWM1:QWN1"/>
    <mergeCell ref="QWO1:QWP1"/>
    <mergeCell ref="QWQ1:QWR1"/>
    <mergeCell ref="QWS1:QWT1"/>
    <mergeCell ref="QWU1:QWV1"/>
    <mergeCell ref="QVY1:QVZ1"/>
    <mergeCell ref="QWA1:QWB1"/>
    <mergeCell ref="QWC1:QWD1"/>
    <mergeCell ref="QWE1:QWF1"/>
    <mergeCell ref="QWG1:QWH1"/>
    <mergeCell ref="QWI1:QWJ1"/>
    <mergeCell ref="RBA1:RBB1"/>
    <mergeCell ref="RBC1:RBD1"/>
    <mergeCell ref="RBE1:RBF1"/>
    <mergeCell ref="RBG1:RBH1"/>
    <mergeCell ref="RBI1:RBJ1"/>
    <mergeCell ref="RBK1:RBL1"/>
    <mergeCell ref="RAO1:RAP1"/>
    <mergeCell ref="RAQ1:RAR1"/>
    <mergeCell ref="RAS1:RAT1"/>
    <mergeCell ref="RAU1:RAV1"/>
    <mergeCell ref="RAW1:RAX1"/>
    <mergeCell ref="RAY1:RAZ1"/>
    <mergeCell ref="RAC1:RAD1"/>
    <mergeCell ref="RAE1:RAF1"/>
    <mergeCell ref="RAG1:RAH1"/>
    <mergeCell ref="RAI1:RAJ1"/>
    <mergeCell ref="RAK1:RAL1"/>
    <mergeCell ref="RAM1:RAN1"/>
    <mergeCell ref="QZQ1:QZR1"/>
    <mergeCell ref="QZS1:QZT1"/>
    <mergeCell ref="QZU1:QZV1"/>
    <mergeCell ref="QZW1:QZX1"/>
    <mergeCell ref="QZY1:QZZ1"/>
    <mergeCell ref="RAA1:RAB1"/>
    <mergeCell ref="QZE1:QZF1"/>
    <mergeCell ref="QZG1:QZH1"/>
    <mergeCell ref="QZI1:QZJ1"/>
    <mergeCell ref="QZK1:QZL1"/>
    <mergeCell ref="QZM1:QZN1"/>
    <mergeCell ref="QZO1:QZP1"/>
    <mergeCell ref="QYS1:QYT1"/>
    <mergeCell ref="QYU1:QYV1"/>
    <mergeCell ref="QYW1:QYX1"/>
    <mergeCell ref="QYY1:QYZ1"/>
    <mergeCell ref="QZA1:QZB1"/>
    <mergeCell ref="QZC1:QZD1"/>
    <mergeCell ref="RDU1:RDV1"/>
    <mergeCell ref="RDW1:RDX1"/>
    <mergeCell ref="RDY1:RDZ1"/>
    <mergeCell ref="REA1:REB1"/>
    <mergeCell ref="REC1:RED1"/>
    <mergeCell ref="REE1:REF1"/>
    <mergeCell ref="RDI1:RDJ1"/>
    <mergeCell ref="RDK1:RDL1"/>
    <mergeCell ref="RDM1:RDN1"/>
    <mergeCell ref="RDO1:RDP1"/>
    <mergeCell ref="RDQ1:RDR1"/>
    <mergeCell ref="RDS1:RDT1"/>
    <mergeCell ref="RCW1:RCX1"/>
    <mergeCell ref="RCY1:RCZ1"/>
    <mergeCell ref="RDA1:RDB1"/>
    <mergeCell ref="RDC1:RDD1"/>
    <mergeCell ref="RDE1:RDF1"/>
    <mergeCell ref="RDG1:RDH1"/>
    <mergeCell ref="RCK1:RCL1"/>
    <mergeCell ref="RCM1:RCN1"/>
    <mergeCell ref="RCO1:RCP1"/>
    <mergeCell ref="RCQ1:RCR1"/>
    <mergeCell ref="RCS1:RCT1"/>
    <mergeCell ref="RCU1:RCV1"/>
    <mergeCell ref="RBY1:RBZ1"/>
    <mergeCell ref="RCA1:RCB1"/>
    <mergeCell ref="RCC1:RCD1"/>
    <mergeCell ref="RCE1:RCF1"/>
    <mergeCell ref="RCG1:RCH1"/>
    <mergeCell ref="RCI1:RCJ1"/>
    <mergeCell ref="RBM1:RBN1"/>
    <mergeCell ref="RBO1:RBP1"/>
    <mergeCell ref="RBQ1:RBR1"/>
    <mergeCell ref="RBS1:RBT1"/>
    <mergeCell ref="RBU1:RBV1"/>
    <mergeCell ref="RBW1:RBX1"/>
    <mergeCell ref="RGO1:RGP1"/>
    <mergeCell ref="RGQ1:RGR1"/>
    <mergeCell ref="RGS1:RGT1"/>
    <mergeCell ref="RGU1:RGV1"/>
    <mergeCell ref="RGW1:RGX1"/>
    <mergeCell ref="RGY1:RGZ1"/>
    <mergeCell ref="RGC1:RGD1"/>
    <mergeCell ref="RGE1:RGF1"/>
    <mergeCell ref="RGG1:RGH1"/>
    <mergeCell ref="RGI1:RGJ1"/>
    <mergeCell ref="RGK1:RGL1"/>
    <mergeCell ref="RGM1:RGN1"/>
    <mergeCell ref="RFQ1:RFR1"/>
    <mergeCell ref="RFS1:RFT1"/>
    <mergeCell ref="RFU1:RFV1"/>
    <mergeCell ref="RFW1:RFX1"/>
    <mergeCell ref="RFY1:RFZ1"/>
    <mergeCell ref="RGA1:RGB1"/>
    <mergeCell ref="RFE1:RFF1"/>
    <mergeCell ref="RFG1:RFH1"/>
    <mergeCell ref="RFI1:RFJ1"/>
    <mergeCell ref="RFK1:RFL1"/>
    <mergeCell ref="RFM1:RFN1"/>
    <mergeCell ref="RFO1:RFP1"/>
    <mergeCell ref="RES1:RET1"/>
    <mergeCell ref="REU1:REV1"/>
    <mergeCell ref="REW1:REX1"/>
    <mergeCell ref="REY1:REZ1"/>
    <mergeCell ref="RFA1:RFB1"/>
    <mergeCell ref="RFC1:RFD1"/>
    <mergeCell ref="REG1:REH1"/>
    <mergeCell ref="REI1:REJ1"/>
    <mergeCell ref="REK1:REL1"/>
    <mergeCell ref="REM1:REN1"/>
    <mergeCell ref="REO1:REP1"/>
    <mergeCell ref="REQ1:RER1"/>
    <mergeCell ref="RJI1:RJJ1"/>
    <mergeCell ref="RJK1:RJL1"/>
    <mergeCell ref="RJM1:RJN1"/>
    <mergeCell ref="RJO1:RJP1"/>
    <mergeCell ref="RJQ1:RJR1"/>
    <mergeCell ref="RJS1:RJT1"/>
    <mergeCell ref="RIW1:RIX1"/>
    <mergeCell ref="RIY1:RIZ1"/>
    <mergeCell ref="RJA1:RJB1"/>
    <mergeCell ref="RJC1:RJD1"/>
    <mergeCell ref="RJE1:RJF1"/>
    <mergeCell ref="RJG1:RJH1"/>
    <mergeCell ref="RIK1:RIL1"/>
    <mergeCell ref="RIM1:RIN1"/>
    <mergeCell ref="RIO1:RIP1"/>
    <mergeCell ref="RIQ1:RIR1"/>
    <mergeCell ref="RIS1:RIT1"/>
    <mergeCell ref="RIU1:RIV1"/>
    <mergeCell ref="RHY1:RHZ1"/>
    <mergeCell ref="RIA1:RIB1"/>
    <mergeCell ref="RIC1:RID1"/>
    <mergeCell ref="RIE1:RIF1"/>
    <mergeCell ref="RIG1:RIH1"/>
    <mergeCell ref="RII1:RIJ1"/>
    <mergeCell ref="RHM1:RHN1"/>
    <mergeCell ref="RHO1:RHP1"/>
    <mergeCell ref="RHQ1:RHR1"/>
    <mergeCell ref="RHS1:RHT1"/>
    <mergeCell ref="RHU1:RHV1"/>
    <mergeCell ref="RHW1:RHX1"/>
    <mergeCell ref="RHA1:RHB1"/>
    <mergeCell ref="RHC1:RHD1"/>
    <mergeCell ref="RHE1:RHF1"/>
    <mergeCell ref="RHG1:RHH1"/>
    <mergeCell ref="RHI1:RHJ1"/>
    <mergeCell ref="RHK1:RHL1"/>
    <mergeCell ref="RMC1:RMD1"/>
    <mergeCell ref="RME1:RMF1"/>
    <mergeCell ref="RMG1:RMH1"/>
    <mergeCell ref="RMI1:RMJ1"/>
    <mergeCell ref="RMK1:RML1"/>
    <mergeCell ref="RMM1:RMN1"/>
    <mergeCell ref="RLQ1:RLR1"/>
    <mergeCell ref="RLS1:RLT1"/>
    <mergeCell ref="RLU1:RLV1"/>
    <mergeCell ref="RLW1:RLX1"/>
    <mergeCell ref="RLY1:RLZ1"/>
    <mergeCell ref="RMA1:RMB1"/>
    <mergeCell ref="RLE1:RLF1"/>
    <mergeCell ref="RLG1:RLH1"/>
    <mergeCell ref="RLI1:RLJ1"/>
    <mergeCell ref="RLK1:RLL1"/>
    <mergeCell ref="RLM1:RLN1"/>
    <mergeCell ref="RLO1:RLP1"/>
    <mergeCell ref="RKS1:RKT1"/>
    <mergeCell ref="RKU1:RKV1"/>
    <mergeCell ref="RKW1:RKX1"/>
    <mergeCell ref="RKY1:RKZ1"/>
    <mergeCell ref="RLA1:RLB1"/>
    <mergeCell ref="RLC1:RLD1"/>
    <mergeCell ref="RKG1:RKH1"/>
    <mergeCell ref="RKI1:RKJ1"/>
    <mergeCell ref="RKK1:RKL1"/>
    <mergeCell ref="RKM1:RKN1"/>
    <mergeCell ref="RKO1:RKP1"/>
    <mergeCell ref="RKQ1:RKR1"/>
    <mergeCell ref="RJU1:RJV1"/>
    <mergeCell ref="RJW1:RJX1"/>
    <mergeCell ref="RJY1:RJZ1"/>
    <mergeCell ref="RKA1:RKB1"/>
    <mergeCell ref="RKC1:RKD1"/>
    <mergeCell ref="RKE1:RKF1"/>
    <mergeCell ref="ROW1:ROX1"/>
    <mergeCell ref="ROY1:ROZ1"/>
    <mergeCell ref="RPA1:RPB1"/>
    <mergeCell ref="RPC1:RPD1"/>
    <mergeCell ref="RPE1:RPF1"/>
    <mergeCell ref="RPG1:RPH1"/>
    <mergeCell ref="ROK1:ROL1"/>
    <mergeCell ref="ROM1:RON1"/>
    <mergeCell ref="ROO1:ROP1"/>
    <mergeCell ref="ROQ1:ROR1"/>
    <mergeCell ref="ROS1:ROT1"/>
    <mergeCell ref="ROU1:ROV1"/>
    <mergeCell ref="RNY1:RNZ1"/>
    <mergeCell ref="ROA1:ROB1"/>
    <mergeCell ref="ROC1:ROD1"/>
    <mergeCell ref="ROE1:ROF1"/>
    <mergeCell ref="ROG1:ROH1"/>
    <mergeCell ref="ROI1:ROJ1"/>
    <mergeCell ref="RNM1:RNN1"/>
    <mergeCell ref="RNO1:RNP1"/>
    <mergeCell ref="RNQ1:RNR1"/>
    <mergeCell ref="RNS1:RNT1"/>
    <mergeCell ref="RNU1:RNV1"/>
    <mergeCell ref="RNW1:RNX1"/>
    <mergeCell ref="RNA1:RNB1"/>
    <mergeCell ref="RNC1:RND1"/>
    <mergeCell ref="RNE1:RNF1"/>
    <mergeCell ref="RNG1:RNH1"/>
    <mergeCell ref="RNI1:RNJ1"/>
    <mergeCell ref="RNK1:RNL1"/>
    <mergeCell ref="RMO1:RMP1"/>
    <mergeCell ref="RMQ1:RMR1"/>
    <mergeCell ref="RMS1:RMT1"/>
    <mergeCell ref="RMU1:RMV1"/>
    <mergeCell ref="RMW1:RMX1"/>
    <mergeCell ref="RMY1:RMZ1"/>
    <mergeCell ref="RRQ1:RRR1"/>
    <mergeCell ref="RRS1:RRT1"/>
    <mergeCell ref="RRU1:RRV1"/>
    <mergeCell ref="RRW1:RRX1"/>
    <mergeCell ref="RRY1:RRZ1"/>
    <mergeCell ref="RSA1:RSB1"/>
    <mergeCell ref="RRE1:RRF1"/>
    <mergeCell ref="RRG1:RRH1"/>
    <mergeCell ref="RRI1:RRJ1"/>
    <mergeCell ref="RRK1:RRL1"/>
    <mergeCell ref="RRM1:RRN1"/>
    <mergeCell ref="RRO1:RRP1"/>
    <mergeCell ref="RQS1:RQT1"/>
    <mergeCell ref="RQU1:RQV1"/>
    <mergeCell ref="RQW1:RQX1"/>
    <mergeCell ref="RQY1:RQZ1"/>
    <mergeCell ref="RRA1:RRB1"/>
    <mergeCell ref="RRC1:RRD1"/>
    <mergeCell ref="RQG1:RQH1"/>
    <mergeCell ref="RQI1:RQJ1"/>
    <mergeCell ref="RQK1:RQL1"/>
    <mergeCell ref="RQM1:RQN1"/>
    <mergeCell ref="RQO1:RQP1"/>
    <mergeCell ref="RQQ1:RQR1"/>
    <mergeCell ref="RPU1:RPV1"/>
    <mergeCell ref="RPW1:RPX1"/>
    <mergeCell ref="RPY1:RPZ1"/>
    <mergeCell ref="RQA1:RQB1"/>
    <mergeCell ref="RQC1:RQD1"/>
    <mergeCell ref="RQE1:RQF1"/>
    <mergeCell ref="RPI1:RPJ1"/>
    <mergeCell ref="RPK1:RPL1"/>
    <mergeCell ref="RPM1:RPN1"/>
    <mergeCell ref="RPO1:RPP1"/>
    <mergeCell ref="RPQ1:RPR1"/>
    <mergeCell ref="RPS1:RPT1"/>
    <mergeCell ref="RUK1:RUL1"/>
    <mergeCell ref="RUM1:RUN1"/>
    <mergeCell ref="RUO1:RUP1"/>
    <mergeCell ref="RUQ1:RUR1"/>
    <mergeCell ref="RUS1:RUT1"/>
    <mergeCell ref="RUU1:RUV1"/>
    <mergeCell ref="RTY1:RTZ1"/>
    <mergeCell ref="RUA1:RUB1"/>
    <mergeCell ref="RUC1:RUD1"/>
    <mergeCell ref="RUE1:RUF1"/>
    <mergeCell ref="RUG1:RUH1"/>
    <mergeCell ref="RUI1:RUJ1"/>
    <mergeCell ref="RTM1:RTN1"/>
    <mergeCell ref="RTO1:RTP1"/>
    <mergeCell ref="RTQ1:RTR1"/>
    <mergeCell ref="RTS1:RTT1"/>
    <mergeCell ref="RTU1:RTV1"/>
    <mergeCell ref="RTW1:RTX1"/>
    <mergeCell ref="RTA1:RTB1"/>
    <mergeCell ref="RTC1:RTD1"/>
    <mergeCell ref="RTE1:RTF1"/>
    <mergeCell ref="RTG1:RTH1"/>
    <mergeCell ref="RTI1:RTJ1"/>
    <mergeCell ref="RTK1:RTL1"/>
    <mergeCell ref="RSO1:RSP1"/>
    <mergeCell ref="RSQ1:RSR1"/>
    <mergeCell ref="RSS1:RST1"/>
    <mergeCell ref="RSU1:RSV1"/>
    <mergeCell ref="RSW1:RSX1"/>
    <mergeCell ref="RSY1:RSZ1"/>
    <mergeCell ref="RSC1:RSD1"/>
    <mergeCell ref="RSE1:RSF1"/>
    <mergeCell ref="RSG1:RSH1"/>
    <mergeCell ref="RSI1:RSJ1"/>
    <mergeCell ref="RSK1:RSL1"/>
    <mergeCell ref="RSM1:RSN1"/>
    <mergeCell ref="RXE1:RXF1"/>
    <mergeCell ref="RXG1:RXH1"/>
    <mergeCell ref="RXI1:RXJ1"/>
    <mergeCell ref="RXK1:RXL1"/>
    <mergeCell ref="RXM1:RXN1"/>
    <mergeCell ref="RXO1:RXP1"/>
    <mergeCell ref="RWS1:RWT1"/>
    <mergeCell ref="RWU1:RWV1"/>
    <mergeCell ref="RWW1:RWX1"/>
    <mergeCell ref="RWY1:RWZ1"/>
    <mergeCell ref="RXA1:RXB1"/>
    <mergeCell ref="RXC1:RXD1"/>
    <mergeCell ref="RWG1:RWH1"/>
    <mergeCell ref="RWI1:RWJ1"/>
    <mergeCell ref="RWK1:RWL1"/>
    <mergeCell ref="RWM1:RWN1"/>
    <mergeCell ref="RWO1:RWP1"/>
    <mergeCell ref="RWQ1:RWR1"/>
    <mergeCell ref="RVU1:RVV1"/>
    <mergeCell ref="RVW1:RVX1"/>
    <mergeCell ref="RVY1:RVZ1"/>
    <mergeCell ref="RWA1:RWB1"/>
    <mergeCell ref="RWC1:RWD1"/>
    <mergeCell ref="RWE1:RWF1"/>
    <mergeCell ref="RVI1:RVJ1"/>
    <mergeCell ref="RVK1:RVL1"/>
    <mergeCell ref="RVM1:RVN1"/>
    <mergeCell ref="RVO1:RVP1"/>
    <mergeCell ref="RVQ1:RVR1"/>
    <mergeCell ref="RVS1:RVT1"/>
    <mergeCell ref="RUW1:RUX1"/>
    <mergeCell ref="RUY1:RUZ1"/>
    <mergeCell ref="RVA1:RVB1"/>
    <mergeCell ref="RVC1:RVD1"/>
    <mergeCell ref="RVE1:RVF1"/>
    <mergeCell ref="RVG1:RVH1"/>
    <mergeCell ref="RZY1:RZZ1"/>
    <mergeCell ref="SAA1:SAB1"/>
    <mergeCell ref="SAC1:SAD1"/>
    <mergeCell ref="SAE1:SAF1"/>
    <mergeCell ref="SAG1:SAH1"/>
    <mergeCell ref="SAI1:SAJ1"/>
    <mergeCell ref="RZM1:RZN1"/>
    <mergeCell ref="RZO1:RZP1"/>
    <mergeCell ref="RZQ1:RZR1"/>
    <mergeCell ref="RZS1:RZT1"/>
    <mergeCell ref="RZU1:RZV1"/>
    <mergeCell ref="RZW1:RZX1"/>
    <mergeCell ref="RZA1:RZB1"/>
    <mergeCell ref="RZC1:RZD1"/>
    <mergeCell ref="RZE1:RZF1"/>
    <mergeCell ref="RZG1:RZH1"/>
    <mergeCell ref="RZI1:RZJ1"/>
    <mergeCell ref="RZK1:RZL1"/>
    <mergeCell ref="RYO1:RYP1"/>
    <mergeCell ref="RYQ1:RYR1"/>
    <mergeCell ref="RYS1:RYT1"/>
    <mergeCell ref="RYU1:RYV1"/>
    <mergeCell ref="RYW1:RYX1"/>
    <mergeCell ref="RYY1:RYZ1"/>
    <mergeCell ref="RYC1:RYD1"/>
    <mergeCell ref="RYE1:RYF1"/>
    <mergeCell ref="RYG1:RYH1"/>
    <mergeCell ref="RYI1:RYJ1"/>
    <mergeCell ref="RYK1:RYL1"/>
    <mergeCell ref="RYM1:RYN1"/>
    <mergeCell ref="RXQ1:RXR1"/>
    <mergeCell ref="RXS1:RXT1"/>
    <mergeCell ref="RXU1:RXV1"/>
    <mergeCell ref="RXW1:RXX1"/>
    <mergeCell ref="RXY1:RXZ1"/>
    <mergeCell ref="RYA1:RYB1"/>
    <mergeCell ref="SCS1:SCT1"/>
    <mergeCell ref="SCU1:SCV1"/>
    <mergeCell ref="SCW1:SCX1"/>
    <mergeCell ref="SCY1:SCZ1"/>
    <mergeCell ref="SDA1:SDB1"/>
    <mergeCell ref="SDC1:SDD1"/>
    <mergeCell ref="SCG1:SCH1"/>
    <mergeCell ref="SCI1:SCJ1"/>
    <mergeCell ref="SCK1:SCL1"/>
    <mergeCell ref="SCM1:SCN1"/>
    <mergeCell ref="SCO1:SCP1"/>
    <mergeCell ref="SCQ1:SCR1"/>
    <mergeCell ref="SBU1:SBV1"/>
    <mergeCell ref="SBW1:SBX1"/>
    <mergeCell ref="SBY1:SBZ1"/>
    <mergeCell ref="SCA1:SCB1"/>
    <mergeCell ref="SCC1:SCD1"/>
    <mergeCell ref="SCE1:SCF1"/>
    <mergeCell ref="SBI1:SBJ1"/>
    <mergeCell ref="SBK1:SBL1"/>
    <mergeCell ref="SBM1:SBN1"/>
    <mergeCell ref="SBO1:SBP1"/>
    <mergeCell ref="SBQ1:SBR1"/>
    <mergeCell ref="SBS1:SBT1"/>
    <mergeCell ref="SAW1:SAX1"/>
    <mergeCell ref="SAY1:SAZ1"/>
    <mergeCell ref="SBA1:SBB1"/>
    <mergeCell ref="SBC1:SBD1"/>
    <mergeCell ref="SBE1:SBF1"/>
    <mergeCell ref="SBG1:SBH1"/>
    <mergeCell ref="SAK1:SAL1"/>
    <mergeCell ref="SAM1:SAN1"/>
    <mergeCell ref="SAO1:SAP1"/>
    <mergeCell ref="SAQ1:SAR1"/>
    <mergeCell ref="SAS1:SAT1"/>
    <mergeCell ref="SAU1:SAV1"/>
    <mergeCell ref="SFM1:SFN1"/>
    <mergeCell ref="SFO1:SFP1"/>
    <mergeCell ref="SFQ1:SFR1"/>
    <mergeCell ref="SFS1:SFT1"/>
    <mergeCell ref="SFU1:SFV1"/>
    <mergeCell ref="SFW1:SFX1"/>
    <mergeCell ref="SFA1:SFB1"/>
    <mergeCell ref="SFC1:SFD1"/>
    <mergeCell ref="SFE1:SFF1"/>
    <mergeCell ref="SFG1:SFH1"/>
    <mergeCell ref="SFI1:SFJ1"/>
    <mergeCell ref="SFK1:SFL1"/>
    <mergeCell ref="SEO1:SEP1"/>
    <mergeCell ref="SEQ1:SER1"/>
    <mergeCell ref="SES1:SET1"/>
    <mergeCell ref="SEU1:SEV1"/>
    <mergeCell ref="SEW1:SEX1"/>
    <mergeCell ref="SEY1:SEZ1"/>
    <mergeCell ref="SEC1:SED1"/>
    <mergeCell ref="SEE1:SEF1"/>
    <mergeCell ref="SEG1:SEH1"/>
    <mergeCell ref="SEI1:SEJ1"/>
    <mergeCell ref="SEK1:SEL1"/>
    <mergeCell ref="SEM1:SEN1"/>
    <mergeCell ref="SDQ1:SDR1"/>
    <mergeCell ref="SDS1:SDT1"/>
    <mergeCell ref="SDU1:SDV1"/>
    <mergeCell ref="SDW1:SDX1"/>
    <mergeCell ref="SDY1:SDZ1"/>
    <mergeCell ref="SEA1:SEB1"/>
    <mergeCell ref="SDE1:SDF1"/>
    <mergeCell ref="SDG1:SDH1"/>
    <mergeCell ref="SDI1:SDJ1"/>
    <mergeCell ref="SDK1:SDL1"/>
    <mergeCell ref="SDM1:SDN1"/>
    <mergeCell ref="SDO1:SDP1"/>
    <mergeCell ref="SIG1:SIH1"/>
    <mergeCell ref="SII1:SIJ1"/>
    <mergeCell ref="SIK1:SIL1"/>
    <mergeCell ref="SIM1:SIN1"/>
    <mergeCell ref="SIO1:SIP1"/>
    <mergeCell ref="SIQ1:SIR1"/>
    <mergeCell ref="SHU1:SHV1"/>
    <mergeCell ref="SHW1:SHX1"/>
    <mergeCell ref="SHY1:SHZ1"/>
    <mergeCell ref="SIA1:SIB1"/>
    <mergeCell ref="SIC1:SID1"/>
    <mergeCell ref="SIE1:SIF1"/>
    <mergeCell ref="SHI1:SHJ1"/>
    <mergeCell ref="SHK1:SHL1"/>
    <mergeCell ref="SHM1:SHN1"/>
    <mergeCell ref="SHO1:SHP1"/>
    <mergeCell ref="SHQ1:SHR1"/>
    <mergeCell ref="SHS1:SHT1"/>
    <mergeCell ref="SGW1:SGX1"/>
    <mergeCell ref="SGY1:SGZ1"/>
    <mergeCell ref="SHA1:SHB1"/>
    <mergeCell ref="SHC1:SHD1"/>
    <mergeCell ref="SHE1:SHF1"/>
    <mergeCell ref="SHG1:SHH1"/>
    <mergeCell ref="SGK1:SGL1"/>
    <mergeCell ref="SGM1:SGN1"/>
    <mergeCell ref="SGO1:SGP1"/>
    <mergeCell ref="SGQ1:SGR1"/>
    <mergeCell ref="SGS1:SGT1"/>
    <mergeCell ref="SGU1:SGV1"/>
    <mergeCell ref="SFY1:SFZ1"/>
    <mergeCell ref="SGA1:SGB1"/>
    <mergeCell ref="SGC1:SGD1"/>
    <mergeCell ref="SGE1:SGF1"/>
    <mergeCell ref="SGG1:SGH1"/>
    <mergeCell ref="SGI1:SGJ1"/>
    <mergeCell ref="SLA1:SLB1"/>
    <mergeCell ref="SLC1:SLD1"/>
    <mergeCell ref="SLE1:SLF1"/>
    <mergeCell ref="SLG1:SLH1"/>
    <mergeCell ref="SLI1:SLJ1"/>
    <mergeCell ref="SLK1:SLL1"/>
    <mergeCell ref="SKO1:SKP1"/>
    <mergeCell ref="SKQ1:SKR1"/>
    <mergeCell ref="SKS1:SKT1"/>
    <mergeCell ref="SKU1:SKV1"/>
    <mergeCell ref="SKW1:SKX1"/>
    <mergeCell ref="SKY1:SKZ1"/>
    <mergeCell ref="SKC1:SKD1"/>
    <mergeCell ref="SKE1:SKF1"/>
    <mergeCell ref="SKG1:SKH1"/>
    <mergeCell ref="SKI1:SKJ1"/>
    <mergeCell ref="SKK1:SKL1"/>
    <mergeCell ref="SKM1:SKN1"/>
    <mergeCell ref="SJQ1:SJR1"/>
    <mergeCell ref="SJS1:SJT1"/>
    <mergeCell ref="SJU1:SJV1"/>
    <mergeCell ref="SJW1:SJX1"/>
    <mergeCell ref="SJY1:SJZ1"/>
    <mergeCell ref="SKA1:SKB1"/>
    <mergeCell ref="SJE1:SJF1"/>
    <mergeCell ref="SJG1:SJH1"/>
    <mergeCell ref="SJI1:SJJ1"/>
    <mergeCell ref="SJK1:SJL1"/>
    <mergeCell ref="SJM1:SJN1"/>
    <mergeCell ref="SJO1:SJP1"/>
    <mergeCell ref="SIS1:SIT1"/>
    <mergeCell ref="SIU1:SIV1"/>
    <mergeCell ref="SIW1:SIX1"/>
    <mergeCell ref="SIY1:SIZ1"/>
    <mergeCell ref="SJA1:SJB1"/>
    <mergeCell ref="SJC1:SJD1"/>
    <mergeCell ref="SNU1:SNV1"/>
    <mergeCell ref="SNW1:SNX1"/>
    <mergeCell ref="SNY1:SNZ1"/>
    <mergeCell ref="SOA1:SOB1"/>
    <mergeCell ref="SOC1:SOD1"/>
    <mergeCell ref="SOE1:SOF1"/>
    <mergeCell ref="SNI1:SNJ1"/>
    <mergeCell ref="SNK1:SNL1"/>
    <mergeCell ref="SNM1:SNN1"/>
    <mergeCell ref="SNO1:SNP1"/>
    <mergeCell ref="SNQ1:SNR1"/>
    <mergeCell ref="SNS1:SNT1"/>
    <mergeCell ref="SMW1:SMX1"/>
    <mergeCell ref="SMY1:SMZ1"/>
    <mergeCell ref="SNA1:SNB1"/>
    <mergeCell ref="SNC1:SND1"/>
    <mergeCell ref="SNE1:SNF1"/>
    <mergeCell ref="SNG1:SNH1"/>
    <mergeCell ref="SMK1:SML1"/>
    <mergeCell ref="SMM1:SMN1"/>
    <mergeCell ref="SMO1:SMP1"/>
    <mergeCell ref="SMQ1:SMR1"/>
    <mergeCell ref="SMS1:SMT1"/>
    <mergeCell ref="SMU1:SMV1"/>
    <mergeCell ref="SLY1:SLZ1"/>
    <mergeCell ref="SMA1:SMB1"/>
    <mergeCell ref="SMC1:SMD1"/>
    <mergeCell ref="SME1:SMF1"/>
    <mergeCell ref="SMG1:SMH1"/>
    <mergeCell ref="SMI1:SMJ1"/>
    <mergeCell ref="SLM1:SLN1"/>
    <mergeCell ref="SLO1:SLP1"/>
    <mergeCell ref="SLQ1:SLR1"/>
    <mergeCell ref="SLS1:SLT1"/>
    <mergeCell ref="SLU1:SLV1"/>
    <mergeCell ref="SLW1:SLX1"/>
    <mergeCell ref="SQO1:SQP1"/>
    <mergeCell ref="SQQ1:SQR1"/>
    <mergeCell ref="SQS1:SQT1"/>
    <mergeCell ref="SQU1:SQV1"/>
    <mergeCell ref="SQW1:SQX1"/>
    <mergeCell ref="SQY1:SQZ1"/>
    <mergeCell ref="SQC1:SQD1"/>
    <mergeCell ref="SQE1:SQF1"/>
    <mergeCell ref="SQG1:SQH1"/>
    <mergeCell ref="SQI1:SQJ1"/>
    <mergeCell ref="SQK1:SQL1"/>
    <mergeCell ref="SQM1:SQN1"/>
    <mergeCell ref="SPQ1:SPR1"/>
    <mergeCell ref="SPS1:SPT1"/>
    <mergeCell ref="SPU1:SPV1"/>
    <mergeCell ref="SPW1:SPX1"/>
    <mergeCell ref="SPY1:SPZ1"/>
    <mergeCell ref="SQA1:SQB1"/>
    <mergeCell ref="SPE1:SPF1"/>
    <mergeCell ref="SPG1:SPH1"/>
    <mergeCell ref="SPI1:SPJ1"/>
    <mergeCell ref="SPK1:SPL1"/>
    <mergeCell ref="SPM1:SPN1"/>
    <mergeCell ref="SPO1:SPP1"/>
    <mergeCell ref="SOS1:SOT1"/>
    <mergeCell ref="SOU1:SOV1"/>
    <mergeCell ref="SOW1:SOX1"/>
    <mergeCell ref="SOY1:SOZ1"/>
    <mergeCell ref="SPA1:SPB1"/>
    <mergeCell ref="SPC1:SPD1"/>
    <mergeCell ref="SOG1:SOH1"/>
    <mergeCell ref="SOI1:SOJ1"/>
    <mergeCell ref="SOK1:SOL1"/>
    <mergeCell ref="SOM1:SON1"/>
    <mergeCell ref="SOO1:SOP1"/>
    <mergeCell ref="SOQ1:SOR1"/>
    <mergeCell ref="STI1:STJ1"/>
    <mergeCell ref="STK1:STL1"/>
    <mergeCell ref="STM1:STN1"/>
    <mergeCell ref="STO1:STP1"/>
    <mergeCell ref="STQ1:STR1"/>
    <mergeCell ref="STS1:STT1"/>
    <mergeCell ref="SSW1:SSX1"/>
    <mergeCell ref="SSY1:SSZ1"/>
    <mergeCell ref="STA1:STB1"/>
    <mergeCell ref="STC1:STD1"/>
    <mergeCell ref="STE1:STF1"/>
    <mergeCell ref="STG1:STH1"/>
    <mergeCell ref="SSK1:SSL1"/>
    <mergeCell ref="SSM1:SSN1"/>
    <mergeCell ref="SSO1:SSP1"/>
    <mergeCell ref="SSQ1:SSR1"/>
    <mergeCell ref="SSS1:SST1"/>
    <mergeCell ref="SSU1:SSV1"/>
    <mergeCell ref="SRY1:SRZ1"/>
    <mergeCell ref="SSA1:SSB1"/>
    <mergeCell ref="SSC1:SSD1"/>
    <mergeCell ref="SSE1:SSF1"/>
    <mergeCell ref="SSG1:SSH1"/>
    <mergeCell ref="SSI1:SSJ1"/>
    <mergeCell ref="SRM1:SRN1"/>
    <mergeCell ref="SRO1:SRP1"/>
    <mergeCell ref="SRQ1:SRR1"/>
    <mergeCell ref="SRS1:SRT1"/>
    <mergeCell ref="SRU1:SRV1"/>
    <mergeCell ref="SRW1:SRX1"/>
    <mergeCell ref="SRA1:SRB1"/>
    <mergeCell ref="SRC1:SRD1"/>
    <mergeCell ref="SRE1:SRF1"/>
    <mergeCell ref="SRG1:SRH1"/>
    <mergeCell ref="SRI1:SRJ1"/>
    <mergeCell ref="SRK1:SRL1"/>
    <mergeCell ref="SWC1:SWD1"/>
    <mergeCell ref="SWE1:SWF1"/>
    <mergeCell ref="SWG1:SWH1"/>
    <mergeCell ref="SWI1:SWJ1"/>
    <mergeCell ref="SWK1:SWL1"/>
    <mergeCell ref="SWM1:SWN1"/>
    <mergeCell ref="SVQ1:SVR1"/>
    <mergeCell ref="SVS1:SVT1"/>
    <mergeCell ref="SVU1:SVV1"/>
    <mergeCell ref="SVW1:SVX1"/>
    <mergeCell ref="SVY1:SVZ1"/>
    <mergeCell ref="SWA1:SWB1"/>
    <mergeCell ref="SVE1:SVF1"/>
    <mergeCell ref="SVG1:SVH1"/>
    <mergeCell ref="SVI1:SVJ1"/>
    <mergeCell ref="SVK1:SVL1"/>
    <mergeCell ref="SVM1:SVN1"/>
    <mergeCell ref="SVO1:SVP1"/>
    <mergeCell ref="SUS1:SUT1"/>
    <mergeCell ref="SUU1:SUV1"/>
    <mergeCell ref="SUW1:SUX1"/>
    <mergeCell ref="SUY1:SUZ1"/>
    <mergeCell ref="SVA1:SVB1"/>
    <mergeCell ref="SVC1:SVD1"/>
    <mergeCell ref="SUG1:SUH1"/>
    <mergeCell ref="SUI1:SUJ1"/>
    <mergeCell ref="SUK1:SUL1"/>
    <mergeCell ref="SUM1:SUN1"/>
    <mergeCell ref="SUO1:SUP1"/>
    <mergeCell ref="SUQ1:SUR1"/>
    <mergeCell ref="STU1:STV1"/>
    <mergeCell ref="STW1:STX1"/>
    <mergeCell ref="STY1:STZ1"/>
    <mergeCell ref="SUA1:SUB1"/>
    <mergeCell ref="SUC1:SUD1"/>
    <mergeCell ref="SUE1:SUF1"/>
    <mergeCell ref="SYW1:SYX1"/>
    <mergeCell ref="SYY1:SYZ1"/>
    <mergeCell ref="SZA1:SZB1"/>
    <mergeCell ref="SZC1:SZD1"/>
    <mergeCell ref="SZE1:SZF1"/>
    <mergeCell ref="SZG1:SZH1"/>
    <mergeCell ref="SYK1:SYL1"/>
    <mergeCell ref="SYM1:SYN1"/>
    <mergeCell ref="SYO1:SYP1"/>
    <mergeCell ref="SYQ1:SYR1"/>
    <mergeCell ref="SYS1:SYT1"/>
    <mergeCell ref="SYU1:SYV1"/>
    <mergeCell ref="SXY1:SXZ1"/>
    <mergeCell ref="SYA1:SYB1"/>
    <mergeCell ref="SYC1:SYD1"/>
    <mergeCell ref="SYE1:SYF1"/>
    <mergeCell ref="SYG1:SYH1"/>
    <mergeCell ref="SYI1:SYJ1"/>
    <mergeCell ref="SXM1:SXN1"/>
    <mergeCell ref="SXO1:SXP1"/>
    <mergeCell ref="SXQ1:SXR1"/>
    <mergeCell ref="SXS1:SXT1"/>
    <mergeCell ref="SXU1:SXV1"/>
    <mergeCell ref="SXW1:SXX1"/>
    <mergeCell ref="SXA1:SXB1"/>
    <mergeCell ref="SXC1:SXD1"/>
    <mergeCell ref="SXE1:SXF1"/>
    <mergeCell ref="SXG1:SXH1"/>
    <mergeCell ref="SXI1:SXJ1"/>
    <mergeCell ref="SXK1:SXL1"/>
    <mergeCell ref="SWO1:SWP1"/>
    <mergeCell ref="SWQ1:SWR1"/>
    <mergeCell ref="SWS1:SWT1"/>
    <mergeCell ref="SWU1:SWV1"/>
    <mergeCell ref="SWW1:SWX1"/>
    <mergeCell ref="SWY1:SWZ1"/>
    <mergeCell ref="TBQ1:TBR1"/>
    <mergeCell ref="TBS1:TBT1"/>
    <mergeCell ref="TBU1:TBV1"/>
    <mergeCell ref="TBW1:TBX1"/>
    <mergeCell ref="TBY1:TBZ1"/>
    <mergeCell ref="TCA1:TCB1"/>
    <mergeCell ref="TBE1:TBF1"/>
    <mergeCell ref="TBG1:TBH1"/>
    <mergeCell ref="TBI1:TBJ1"/>
    <mergeCell ref="TBK1:TBL1"/>
    <mergeCell ref="TBM1:TBN1"/>
    <mergeCell ref="TBO1:TBP1"/>
    <mergeCell ref="TAS1:TAT1"/>
    <mergeCell ref="TAU1:TAV1"/>
    <mergeCell ref="TAW1:TAX1"/>
    <mergeCell ref="TAY1:TAZ1"/>
    <mergeCell ref="TBA1:TBB1"/>
    <mergeCell ref="TBC1:TBD1"/>
    <mergeCell ref="TAG1:TAH1"/>
    <mergeCell ref="TAI1:TAJ1"/>
    <mergeCell ref="TAK1:TAL1"/>
    <mergeCell ref="TAM1:TAN1"/>
    <mergeCell ref="TAO1:TAP1"/>
    <mergeCell ref="TAQ1:TAR1"/>
    <mergeCell ref="SZU1:SZV1"/>
    <mergeCell ref="SZW1:SZX1"/>
    <mergeCell ref="SZY1:SZZ1"/>
    <mergeCell ref="TAA1:TAB1"/>
    <mergeCell ref="TAC1:TAD1"/>
    <mergeCell ref="TAE1:TAF1"/>
    <mergeCell ref="SZI1:SZJ1"/>
    <mergeCell ref="SZK1:SZL1"/>
    <mergeCell ref="SZM1:SZN1"/>
    <mergeCell ref="SZO1:SZP1"/>
    <mergeCell ref="SZQ1:SZR1"/>
    <mergeCell ref="SZS1:SZT1"/>
    <mergeCell ref="TEK1:TEL1"/>
    <mergeCell ref="TEM1:TEN1"/>
    <mergeCell ref="TEO1:TEP1"/>
    <mergeCell ref="TEQ1:TER1"/>
    <mergeCell ref="TES1:TET1"/>
    <mergeCell ref="TEU1:TEV1"/>
    <mergeCell ref="TDY1:TDZ1"/>
    <mergeCell ref="TEA1:TEB1"/>
    <mergeCell ref="TEC1:TED1"/>
    <mergeCell ref="TEE1:TEF1"/>
    <mergeCell ref="TEG1:TEH1"/>
    <mergeCell ref="TEI1:TEJ1"/>
    <mergeCell ref="TDM1:TDN1"/>
    <mergeCell ref="TDO1:TDP1"/>
    <mergeCell ref="TDQ1:TDR1"/>
    <mergeCell ref="TDS1:TDT1"/>
    <mergeCell ref="TDU1:TDV1"/>
    <mergeCell ref="TDW1:TDX1"/>
    <mergeCell ref="TDA1:TDB1"/>
    <mergeCell ref="TDC1:TDD1"/>
    <mergeCell ref="TDE1:TDF1"/>
    <mergeCell ref="TDG1:TDH1"/>
    <mergeCell ref="TDI1:TDJ1"/>
    <mergeCell ref="TDK1:TDL1"/>
    <mergeCell ref="TCO1:TCP1"/>
    <mergeCell ref="TCQ1:TCR1"/>
    <mergeCell ref="TCS1:TCT1"/>
    <mergeCell ref="TCU1:TCV1"/>
    <mergeCell ref="TCW1:TCX1"/>
    <mergeCell ref="TCY1:TCZ1"/>
    <mergeCell ref="TCC1:TCD1"/>
    <mergeCell ref="TCE1:TCF1"/>
    <mergeCell ref="TCG1:TCH1"/>
    <mergeCell ref="TCI1:TCJ1"/>
    <mergeCell ref="TCK1:TCL1"/>
    <mergeCell ref="TCM1:TCN1"/>
    <mergeCell ref="THE1:THF1"/>
    <mergeCell ref="THG1:THH1"/>
    <mergeCell ref="THI1:THJ1"/>
    <mergeCell ref="THK1:THL1"/>
    <mergeCell ref="THM1:THN1"/>
    <mergeCell ref="THO1:THP1"/>
    <mergeCell ref="TGS1:TGT1"/>
    <mergeCell ref="TGU1:TGV1"/>
    <mergeCell ref="TGW1:TGX1"/>
    <mergeCell ref="TGY1:TGZ1"/>
    <mergeCell ref="THA1:THB1"/>
    <mergeCell ref="THC1:THD1"/>
    <mergeCell ref="TGG1:TGH1"/>
    <mergeCell ref="TGI1:TGJ1"/>
    <mergeCell ref="TGK1:TGL1"/>
    <mergeCell ref="TGM1:TGN1"/>
    <mergeCell ref="TGO1:TGP1"/>
    <mergeCell ref="TGQ1:TGR1"/>
    <mergeCell ref="TFU1:TFV1"/>
    <mergeCell ref="TFW1:TFX1"/>
    <mergeCell ref="TFY1:TFZ1"/>
    <mergeCell ref="TGA1:TGB1"/>
    <mergeCell ref="TGC1:TGD1"/>
    <mergeCell ref="TGE1:TGF1"/>
    <mergeCell ref="TFI1:TFJ1"/>
    <mergeCell ref="TFK1:TFL1"/>
    <mergeCell ref="TFM1:TFN1"/>
    <mergeCell ref="TFO1:TFP1"/>
    <mergeCell ref="TFQ1:TFR1"/>
    <mergeCell ref="TFS1:TFT1"/>
    <mergeCell ref="TEW1:TEX1"/>
    <mergeCell ref="TEY1:TEZ1"/>
    <mergeCell ref="TFA1:TFB1"/>
    <mergeCell ref="TFC1:TFD1"/>
    <mergeCell ref="TFE1:TFF1"/>
    <mergeCell ref="TFG1:TFH1"/>
    <mergeCell ref="TJY1:TJZ1"/>
    <mergeCell ref="TKA1:TKB1"/>
    <mergeCell ref="TKC1:TKD1"/>
    <mergeCell ref="TKE1:TKF1"/>
    <mergeCell ref="TKG1:TKH1"/>
    <mergeCell ref="TKI1:TKJ1"/>
    <mergeCell ref="TJM1:TJN1"/>
    <mergeCell ref="TJO1:TJP1"/>
    <mergeCell ref="TJQ1:TJR1"/>
    <mergeCell ref="TJS1:TJT1"/>
    <mergeCell ref="TJU1:TJV1"/>
    <mergeCell ref="TJW1:TJX1"/>
    <mergeCell ref="TJA1:TJB1"/>
    <mergeCell ref="TJC1:TJD1"/>
    <mergeCell ref="TJE1:TJF1"/>
    <mergeCell ref="TJG1:TJH1"/>
    <mergeCell ref="TJI1:TJJ1"/>
    <mergeCell ref="TJK1:TJL1"/>
    <mergeCell ref="TIO1:TIP1"/>
    <mergeCell ref="TIQ1:TIR1"/>
    <mergeCell ref="TIS1:TIT1"/>
    <mergeCell ref="TIU1:TIV1"/>
    <mergeCell ref="TIW1:TIX1"/>
    <mergeCell ref="TIY1:TIZ1"/>
    <mergeCell ref="TIC1:TID1"/>
    <mergeCell ref="TIE1:TIF1"/>
    <mergeCell ref="TIG1:TIH1"/>
    <mergeCell ref="TII1:TIJ1"/>
    <mergeCell ref="TIK1:TIL1"/>
    <mergeCell ref="TIM1:TIN1"/>
    <mergeCell ref="THQ1:THR1"/>
    <mergeCell ref="THS1:THT1"/>
    <mergeCell ref="THU1:THV1"/>
    <mergeCell ref="THW1:THX1"/>
    <mergeCell ref="THY1:THZ1"/>
    <mergeCell ref="TIA1:TIB1"/>
    <mergeCell ref="TMS1:TMT1"/>
    <mergeCell ref="TMU1:TMV1"/>
    <mergeCell ref="TMW1:TMX1"/>
    <mergeCell ref="TMY1:TMZ1"/>
    <mergeCell ref="TNA1:TNB1"/>
    <mergeCell ref="TNC1:TND1"/>
    <mergeCell ref="TMG1:TMH1"/>
    <mergeCell ref="TMI1:TMJ1"/>
    <mergeCell ref="TMK1:TML1"/>
    <mergeCell ref="TMM1:TMN1"/>
    <mergeCell ref="TMO1:TMP1"/>
    <mergeCell ref="TMQ1:TMR1"/>
    <mergeCell ref="TLU1:TLV1"/>
    <mergeCell ref="TLW1:TLX1"/>
    <mergeCell ref="TLY1:TLZ1"/>
    <mergeCell ref="TMA1:TMB1"/>
    <mergeCell ref="TMC1:TMD1"/>
    <mergeCell ref="TME1:TMF1"/>
    <mergeCell ref="TLI1:TLJ1"/>
    <mergeCell ref="TLK1:TLL1"/>
    <mergeCell ref="TLM1:TLN1"/>
    <mergeCell ref="TLO1:TLP1"/>
    <mergeCell ref="TLQ1:TLR1"/>
    <mergeCell ref="TLS1:TLT1"/>
    <mergeCell ref="TKW1:TKX1"/>
    <mergeCell ref="TKY1:TKZ1"/>
    <mergeCell ref="TLA1:TLB1"/>
    <mergeCell ref="TLC1:TLD1"/>
    <mergeCell ref="TLE1:TLF1"/>
    <mergeCell ref="TLG1:TLH1"/>
    <mergeCell ref="TKK1:TKL1"/>
    <mergeCell ref="TKM1:TKN1"/>
    <mergeCell ref="TKO1:TKP1"/>
    <mergeCell ref="TKQ1:TKR1"/>
    <mergeCell ref="TKS1:TKT1"/>
    <mergeCell ref="TKU1:TKV1"/>
    <mergeCell ref="TPM1:TPN1"/>
    <mergeCell ref="TPO1:TPP1"/>
    <mergeCell ref="TPQ1:TPR1"/>
    <mergeCell ref="TPS1:TPT1"/>
    <mergeCell ref="TPU1:TPV1"/>
    <mergeCell ref="TPW1:TPX1"/>
    <mergeCell ref="TPA1:TPB1"/>
    <mergeCell ref="TPC1:TPD1"/>
    <mergeCell ref="TPE1:TPF1"/>
    <mergeCell ref="TPG1:TPH1"/>
    <mergeCell ref="TPI1:TPJ1"/>
    <mergeCell ref="TPK1:TPL1"/>
    <mergeCell ref="TOO1:TOP1"/>
    <mergeCell ref="TOQ1:TOR1"/>
    <mergeCell ref="TOS1:TOT1"/>
    <mergeCell ref="TOU1:TOV1"/>
    <mergeCell ref="TOW1:TOX1"/>
    <mergeCell ref="TOY1:TOZ1"/>
    <mergeCell ref="TOC1:TOD1"/>
    <mergeCell ref="TOE1:TOF1"/>
    <mergeCell ref="TOG1:TOH1"/>
    <mergeCell ref="TOI1:TOJ1"/>
    <mergeCell ref="TOK1:TOL1"/>
    <mergeCell ref="TOM1:TON1"/>
    <mergeCell ref="TNQ1:TNR1"/>
    <mergeCell ref="TNS1:TNT1"/>
    <mergeCell ref="TNU1:TNV1"/>
    <mergeCell ref="TNW1:TNX1"/>
    <mergeCell ref="TNY1:TNZ1"/>
    <mergeCell ref="TOA1:TOB1"/>
    <mergeCell ref="TNE1:TNF1"/>
    <mergeCell ref="TNG1:TNH1"/>
    <mergeCell ref="TNI1:TNJ1"/>
    <mergeCell ref="TNK1:TNL1"/>
    <mergeCell ref="TNM1:TNN1"/>
    <mergeCell ref="TNO1:TNP1"/>
    <mergeCell ref="TSG1:TSH1"/>
    <mergeCell ref="TSI1:TSJ1"/>
    <mergeCell ref="TSK1:TSL1"/>
    <mergeCell ref="TSM1:TSN1"/>
    <mergeCell ref="TSO1:TSP1"/>
    <mergeCell ref="TSQ1:TSR1"/>
    <mergeCell ref="TRU1:TRV1"/>
    <mergeCell ref="TRW1:TRX1"/>
    <mergeCell ref="TRY1:TRZ1"/>
    <mergeCell ref="TSA1:TSB1"/>
    <mergeCell ref="TSC1:TSD1"/>
    <mergeCell ref="TSE1:TSF1"/>
    <mergeCell ref="TRI1:TRJ1"/>
    <mergeCell ref="TRK1:TRL1"/>
    <mergeCell ref="TRM1:TRN1"/>
    <mergeCell ref="TRO1:TRP1"/>
    <mergeCell ref="TRQ1:TRR1"/>
    <mergeCell ref="TRS1:TRT1"/>
    <mergeCell ref="TQW1:TQX1"/>
    <mergeCell ref="TQY1:TQZ1"/>
    <mergeCell ref="TRA1:TRB1"/>
    <mergeCell ref="TRC1:TRD1"/>
    <mergeCell ref="TRE1:TRF1"/>
    <mergeCell ref="TRG1:TRH1"/>
    <mergeCell ref="TQK1:TQL1"/>
    <mergeCell ref="TQM1:TQN1"/>
    <mergeCell ref="TQO1:TQP1"/>
    <mergeCell ref="TQQ1:TQR1"/>
    <mergeCell ref="TQS1:TQT1"/>
    <mergeCell ref="TQU1:TQV1"/>
    <mergeCell ref="TPY1:TPZ1"/>
    <mergeCell ref="TQA1:TQB1"/>
    <mergeCell ref="TQC1:TQD1"/>
    <mergeCell ref="TQE1:TQF1"/>
    <mergeCell ref="TQG1:TQH1"/>
    <mergeCell ref="TQI1:TQJ1"/>
    <mergeCell ref="TVA1:TVB1"/>
    <mergeCell ref="TVC1:TVD1"/>
    <mergeCell ref="TVE1:TVF1"/>
    <mergeCell ref="TVG1:TVH1"/>
    <mergeCell ref="TVI1:TVJ1"/>
    <mergeCell ref="TVK1:TVL1"/>
    <mergeCell ref="TUO1:TUP1"/>
    <mergeCell ref="TUQ1:TUR1"/>
    <mergeCell ref="TUS1:TUT1"/>
    <mergeCell ref="TUU1:TUV1"/>
    <mergeCell ref="TUW1:TUX1"/>
    <mergeCell ref="TUY1:TUZ1"/>
    <mergeCell ref="TUC1:TUD1"/>
    <mergeCell ref="TUE1:TUF1"/>
    <mergeCell ref="TUG1:TUH1"/>
    <mergeCell ref="TUI1:TUJ1"/>
    <mergeCell ref="TUK1:TUL1"/>
    <mergeCell ref="TUM1:TUN1"/>
    <mergeCell ref="TTQ1:TTR1"/>
    <mergeCell ref="TTS1:TTT1"/>
    <mergeCell ref="TTU1:TTV1"/>
    <mergeCell ref="TTW1:TTX1"/>
    <mergeCell ref="TTY1:TTZ1"/>
    <mergeCell ref="TUA1:TUB1"/>
    <mergeCell ref="TTE1:TTF1"/>
    <mergeCell ref="TTG1:TTH1"/>
    <mergeCell ref="TTI1:TTJ1"/>
    <mergeCell ref="TTK1:TTL1"/>
    <mergeCell ref="TTM1:TTN1"/>
    <mergeCell ref="TTO1:TTP1"/>
    <mergeCell ref="TSS1:TST1"/>
    <mergeCell ref="TSU1:TSV1"/>
    <mergeCell ref="TSW1:TSX1"/>
    <mergeCell ref="TSY1:TSZ1"/>
    <mergeCell ref="TTA1:TTB1"/>
    <mergeCell ref="TTC1:TTD1"/>
    <mergeCell ref="TXU1:TXV1"/>
    <mergeCell ref="TXW1:TXX1"/>
    <mergeCell ref="TXY1:TXZ1"/>
    <mergeCell ref="TYA1:TYB1"/>
    <mergeCell ref="TYC1:TYD1"/>
    <mergeCell ref="TYE1:TYF1"/>
    <mergeCell ref="TXI1:TXJ1"/>
    <mergeCell ref="TXK1:TXL1"/>
    <mergeCell ref="TXM1:TXN1"/>
    <mergeCell ref="TXO1:TXP1"/>
    <mergeCell ref="TXQ1:TXR1"/>
    <mergeCell ref="TXS1:TXT1"/>
    <mergeCell ref="TWW1:TWX1"/>
    <mergeCell ref="TWY1:TWZ1"/>
    <mergeCell ref="TXA1:TXB1"/>
    <mergeCell ref="TXC1:TXD1"/>
    <mergeCell ref="TXE1:TXF1"/>
    <mergeCell ref="TXG1:TXH1"/>
    <mergeCell ref="TWK1:TWL1"/>
    <mergeCell ref="TWM1:TWN1"/>
    <mergeCell ref="TWO1:TWP1"/>
    <mergeCell ref="TWQ1:TWR1"/>
    <mergeCell ref="TWS1:TWT1"/>
    <mergeCell ref="TWU1:TWV1"/>
    <mergeCell ref="TVY1:TVZ1"/>
    <mergeCell ref="TWA1:TWB1"/>
    <mergeCell ref="TWC1:TWD1"/>
    <mergeCell ref="TWE1:TWF1"/>
    <mergeCell ref="TWG1:TWH1"/>
    <mergeCell ref="TWI1:TWJ1"/>
    <mergeCell ref="TVM1:TVN1"/>
    <mergeCell ref="TVO1:TVP1"/>
    <mergeCell ref="TVQ1:TVR1"/>
    <mergeCell ref="TVS1:TVT1"/>
    <mergeCell ref="TVU1:TVV1"/>
    <mergeCell ref="TVW1:TVX1"/>
    <mergeCell ref="UAO1:UAP1"/>
    <mergeCell ref="UAQ1:UAR1"/>
    <mergeCell ref="UAS1:UAT1"/>
    <mergeCell ref="UAU1:UAV1"/>
    <mergeCell ref="UAW1:UAX1"/>
    <mergeCell ref="UAY1:UAZ1"/>
    <mergeCell ref="UAC1:UAD1"/>
    <mergeCell ref="UAE1:UAF1"/>
    <mergeCell ref="UAG1:UAH1"/>
    <mergeCell ref="UAI1:UAJ1"/>
    <mergeCell ref="UAK1:UAL1"/>
    <mergeCell ref="UAM1:UAN1"/>
    <mergeCell ref="TZQ1:TZR1"/>
    <mergeCell ref="TZS1:TZT1"/>
    <mergeCell ref="TZU1:TZV1"/>
    <mergeCell ref="TZW1:TZX1"/>
    <mergeCell ref="TZY1:TZZ1"/>
    <mergeCell ref="UAA1:UAB1"/>
    <mergeCell ref="TZE1:TZF1"/>
    <mergeCell ref="TZG1:TZH1"/>
    <mergeCell ref="TZI1:TZJ1"/>
    <mergeCell ref="TZK1:TZL1"/>
    <mergeCell ref="TZM1:TZN1"/>
    <mergeCell ref="TZO1:TZP1"/>
    <mergeCell ref="TYS1:TYT1"/>
    <mergeCell ref="TYU1:TYV1"/>
    <mergeCell ref="TYW1:TYX1"/>
    <mergeCell ref="TYY1:TYZ1"/>
    <mergeCell ref="TZA1:TZB1"/>
    <mergeCell ref="TZC1:TZD1"/>
    <mergeCell ref="TYG1:TYH1"/>
    <mergeCell ref="TYI1:TYJ1"/>
    <mergeCell ref="TYK1:TYL1"/>
    <mergeCell ref="TYM1:TYN1"/>
    <mergeCell ref="TYO1:TYP1"/>
    <mergeCell ref="TYQ1:TYR1"/>
    <mergeCell ref="UDI1:UDJ1"/>
    <mergeCell ref="UDK1:UDL1"/>
    <mergeCell ref="UDM1:UDN1"/>
    <mergeCell ref="UDO1:UDP1"/>
    <mergeCell ref="UDQ1:UDR1"/>
    <mergeCell ref="UDS1:UDT1"/>
    <mergeCell ref="UCW1:UCX1"/>
    <mergeCell ref="UCY1:UCZ1"/>
    <mergeCell ref="UDA1:UDB1"/>
    <mergeCell ref="UDC1:UDD1"/>
    <mergeCell ref="UDE1:UDF1"/>
    <mergeCell ref="UDG1:UDH1"/>
    <mergeCell ref="UCK1:UCL1"/>
    <mergeCell ref="UCM1:UCN1"/>
    <mergeCell ref="UCO1:UCP1"/>
    <mergeCell ref="UCQ1:UCR1"/>
    <mergeCell ref="UCS1:UCT1"/>
    <mergeCell ref="UCU1:UCV1"/>
    <mergeCell ref="UBY1:UBZ1"/>
    <mergeCell ref="UCA1:UCB1"/>
    <mergeCell ref="UCC1:UCD1"/>
    <mergeCell ref="UCE1:UCF1"/>
    <mergeCell ref="UCG1:UCH1"/>
    <mergeCell ref="UCI1:UCJ1"/>
    <mergeCell ref="UBM1:UBN1"/>
    <mergeCell ref="UBO1:UBP1"/>
    <mergeCell ref="UBQ1:UBR1"/>
    <mergeCell ref="UBS1:UBT1"/>
    <mergeCell ref="UBU1:UBV1"/>
    <mergeCell ref="UBW1:UBX1"/>
    <mergeCell ref="UBA1:UBB1"/>
    <mergeCell ref="UBC1:UBD1"/>
    <mergeCell ref="UBE1:UBF1"/>
    <mergeCell ref="UBG1:UBH1"/>
    <mergeCell ref="UBI1:UBJ1"/>
    <mergeCell ref="UBK1:UBL1"/>
    <mergeCell ref="UGC1:UGD1"/>
    <mergeCell ref="UGE1:UGF1"/>
    <mergeCell ref="UGG1:UGH1"/>
    <mergeCell ref="UGI1:UGJ1"/>
    <mergeCell ref="UGK1:UGL1"/>
    <mergeCell ref="UGM1:UGN1"/>
    <mergeCell ref="UFQ1:UFR1"/>
    <mergeCell ref="UFS1:UFT1"/>
    <mergeCell ref="UFU1:UFV1"/>
    <mergeCell ref="UFW1:UFX1"/>
    <mergeCell ref="UFY1:UFZ1"/>
    <mergeCell ref="UGA1:UGB1"/>
    <mergeCell ref="UFE1:UFF1"/>
    <mergeCell ref="UFG1:UFH1"/>
    <mergeCell ref="UFI1:UFJ1"/>
    <mergeCell ref="UFK1:UFL1"/>
    <mergeCell ref="UFM1:UFN1"/>
    <mergeCell ref="UFO1:UFP1"/>
    <mergeCell ref="UES1:UET1"/>
    <mergeCell ref="UEU1:UEV1"/>
    <mergeCell ref="UEW1:UEX1"/>
    <mergeCell ref="UEY1:UEZ1"/>
    <mergeCell ref="UFA1:UFB1"/>
    <mergeCell ref="UFC1:UFD1"/>
    <mergeCell ref="UEG1:UEH1"/>
    <mergeCell ref="UEI1:UEJ1"/>
    <mergeCell ref="UEK1:UEL1"/>
    <mergeCell ref="UEM1:UEN1"/>
    <mergeCell ref="UEO1:UEP1"/>
    <mergeCell ref="UEQ1:UER1"/>
    <mergeCell ref="UDU1:UDV1"/>
    <mergeCell ref="UDW1:UDX1"/>
    <mergeCell ref="UDY1:UDZ1"/>
    <mergeCell ref="UEA1:UEB1"/>
    <mergeCell ref="UEC1:UED1"/>
    <mergeCell ref="UEE1:UEF1"/>
    <mergeCell ref="UIW1:UIX1"/>
    <mergeCell ref="UIY1:UIZ1"/>
    <mergeCell ref="UJA1:UJB1"/>
    <mergeCell ref="UJC1:UJD1"/>
    <mergeCell ref="UJE1:UJF1"/>
    <mergeCell ref="UJG1:UJH1"/>
    <mergeCell ref="UIK1:UIL1"/>
    <mergeCell ref="UIM1:UIN1"/>
    <mergeCell ref="UIO1:UIP1"/>
    <mergeCell ref="UIQ1:UIR1"/>
    <mergeCell ref="UIS1:UIT1"/>
    <mergeCell ref="UIU1:UIV1"/>
    <mergeCell ref="UHY1:UHZ1"/>
    <mergeCell ref="UIA1:UIB1"/>
    <mergeCell ref="UIC1:UID1"/>
    <mergeCell ref="UIE1:UIF1"/>
    <mergeCell ref="UIG1:UIH1"/>
    <mergeCell ref="UII1:UIJ1"/>
    <mergeCell ref="UHM1:UHN1"/>
    <mergeCell ref="UHO1:UHP1"/>
    <mergeCell ref="UHQ1:UHR1"/>
    <mergeCell ref="UHS1:UHT1"/>
    <mergeCell ref="UHU1:UHV1"/>
    <mergeCell ref="UHW1:UHX1"/>
    <mergeCell ref="UHA1:UHB1"/>
    <mergeCell ref="UHC1:UHD1"/>
    <mergeCell ref="UHE1:UHF1"/>
    <mergeCell ref="UHG1:UHH1"/>
    <mergeCell ref="UHI1:UHJ1"/>
    <mergeCell ref="UHK1:UHL1"/>
    <mergeCell ref="UGO1:UGP1"/>
    <mergeCell ref="UGQ1:UGR1"/>
    <mergeCell ref="UGS1:UGT1"/>
    <mergeCell ref="UGU1:UGV1"/>
    <mergeCell ref="UGW1:UGX1"/>
    <mergeCell ref="UGY1:UGZ1"/>
    <mergeCell ref="ULQ1:ULR1"/>
    <mergeCell ref="ULS1:ULT1"/>
    <mergeCell ref="ULU1:ULV1"/>
    <mergeCell ref="ULW1:ULX1"/>
    <mergeCell ref="ULY1:ULZ1"/>
    <mergeCell ref="UMA1:UMB1"/>
    <mergeCell ref="ULE1:ULF1"/>
    <mergeCell ref="ULG1:ULH1"/>
    <mergeCell ref="ULI1:ULJ1"/>
    <mergeCell ref="ULK1:ULL1"/>
    <mergeCell ref="ULM1:ULN1"/>
    <mergeCell ref="ULO1:ULP1"/>
    <mergeCell ref="UKS1:UKT1"/>
    <mergeCell ref="UKU1:UKV1"/>
    <mergeCell ref="UKW1:UKX1"/>
    <mergeCell ref="UKY1:UKZ1"/>
    <mergeCell ref="ULA1:ULB1"/>
    <mergeCell ref="ULC1:ULD1"/>
    <mergeCell ref="UKG1:UKH1"/>
    <mergeCell ref="UKI1:UKJ1"/>
    <mergeCell ref="UKK1:UKL1"/>
    <mergeCell ref="UKM1:UKN1"/>
    <mergeCell ref="UKO1:UKP1"/>
    <mergeCell ref="UKQ1:UKR1"/>
    <mergeCell ref="UJU1:UJV1"/>
    <mergeCell ref="UJW1:UJX1"/>
    <mergeCell ref="UJY1:UJZ1"/>
    <mergeCell ref="UKA1:UKB1"/>
    <mergeCell ref="UKC1:UKD1"/>
    <mergeCell ref="UKE1:UKF1"/>
    <mergeCell ref="UJI1:UJJ1"/>
    <mergeCell ref="UJK1:UJL1"/>
    <mergeCell ref="UJM1:UJN1"/>
    <mergeCell ref="UJO1:UJP1"/>
    <mergeCell ref="UJQ1:UJR1"/>
    <mergeCell ref="UJS1:UJT1"/>
    <mergeCell ref="UOK1:UOL1"/>
    <mergeCell ref="UOM1:UON1"/>
    <mergeCell ref="UOO1:UOP1"/>
    <mergeCell ref="UOQ1:UOR1"/>
    <mergeCell ref="UOS1:UOT1"/>
    <mergeCell ref="UOU1:UOV1"/>
    <mergeCell ref="UNY1:UNZ1"/>
    <mergeCell ref="UOA1:UOB1"/>
    <mergeCell ref="UOC1:UOD1"/>
    <mergeCell ref="UOE1:UOF1"/>
    <mergeCell ref="UOG1:UOH1"/>
    <mergeCell ref="UOI1:UOJ1"/>
    <mergeCell ref="UNM1:UNN1"/>
    <mergeCell ref="UNO1:UNP1"/>
    <mergeCell ref="UNQ1:UNR1"/>
    <mergeCell ref="UNS1:UNT1"/>
    <mergeCell ref="UNU1:UNV1"/>
    <mergeCell ref="UNW1:UNX1"/>
    <mergeCell ref="UNA1:UNB1"/>
    <mergeCell ref="UNC1:UND1"/>
    <mergeCell ref="UNE1:UNF1"/>
    <mergeCell ref="UNG1:UNH1"/>
    <mergeCell ref="UNI1:UNJ1"/>
    <mergeCell ref="UNK1:UNL1"/>
    <mergeCell ref="UMO1:UMP1"/>
    <mergeCell ref="UMQ1:UMR1"/>
    <mergeCell ref="UMS1:UMT1"/>
    <mergeCell ref="UMU1:UMV1"/>
    <mergeCell ref="UMW1:UMX1"/>
    <mergeCell ref="UMY1:UMZ1"/>
    <mergeCell ref="UMC1:UMD1"/>
    <mergeCell ref="UME1:UMF1"/>
    <mergeCell ref="UMG1:UMH1"/>
    <mergeCell ref="UMI1:UMJ1"/>
    <mergeCell ref="UMK1:UML1"/>
    <mergeCell ref="UMM1:UMN1"/>
    <mergeCell ref="URE1:URF1"/>
    <mergeCell ref="URG1:URH1"/>
    <mergeCell ref="URI1:URJ1"/>
    <mergeCell ref="URK1:URL1"/>
    <mergeCell ref="URM1:URN1"/>
    <mergeCell ref="URO1:URP1"/>
    <mergeCell ref="UQS1:UQT1"/>
    <mergeCell ref="UQU1:UQV1"/>
    <mergeCell ref="UQW1:UQX1"/>
    <mergeCell ref="UQY1:UQZ1"/>
    <mergeCell ref="URA1:URB1"/>
    <mergeCell ref="URC1:URD1"/>
    <mergeCell ref="UQG1:UQH1"/>
    <mergeCell ref="UQI1:UQJ1"/>
    <mergeCell ref="UQK1:UQL1"/>
    <mergeCell ref="UQM1:UQN1"/>
    <mergeCell ref="UQO1:UQP1"/>
    <mergeCell ref="UQQ1:UQR1"/>
    <mergeCell ref="UPU1:UPV1"/>
    <mergeCell ref="UPW1:UPX1"/>
    <mergeCell ref="UPY1:UPZ1"/>
    <mergeCell ref="UQA1:UQB1"/>
    <mergeCell ref="UQC1:UQD1"/>
    <mergeCell ref="UQE1:UQF1"/>
    <mergeCell ref="UPI1:UPJ1"/>
    <mergeCell ref="UPK1:UPL1"/>
    <mergeCell ref="UPM1:UPN1"/>
    <mergeCell ref="UPO1:UPP1"/>
    <mergeCell ref="UPQ1:UPR1"/>
    <mergeCell ref="UPS1:UPT1"/>
    <mergeCell ref="UOW1:UOX1"/>
    <mergeCell ref="UOY1:UOZ1"/>
    <mergeCell ref="UPA1:UPB1"/>
    <mergeCell ref="UPC1:UPD1"/>
    <mergeCell ref="UPE1:UPF1"/>
    <mergeCell ref="UPG1:UPH1"/>
    <mergeCell ref="UTY1:UTZ1"/>
    <mergeCell ref="UUA1:UUB1"/>
    <mergeCell ref="UUC1:UUD1"/>
    <mergeCell ref="UUE1:UUF1"/>
    <mergeCell ref="UUG1:UUH1"/>
    <mergeCell ref="UUI1:UUJ1"/>
    <mergeCell ref="UTM1:UTN1"/>
    <mergeCell ref="UTO1:UTP1"/>
    <mergeCell ref="UTQ1:UTR1"/>
    <mergeCell ref="UTS1:UTT1"/>
    <mergeCell ref="UTU1:UTV1"/>
    <mergeCell ref="UTW1:UTX1"/>
    <mergeCell ref="UTA1:UTB1"/>
    <mergeCell ref="UTC1:UTD1"/>
    <mergeCell ref="UTE1:UTF1"/>
    <mergeCell ref="UTG1:UTH1"/>
    <mergeCell ref="UTI1:UTJ1"/>
    <mergeCell ref="UTK1:UTL1"/>
    <mergeCell ref="USO1:USP1"/>
    <mergeCell ref="USQ1:USR1"/>
    <mergeCell ref="USS1:UST1"/>
    <mergeCell ref="USU1:USV1"/>
    <mergeCell ref="USW1:USX1"/>
    <mergeCell ref="USY1:USZ1"/>
    <mergeCell ref="USC1:USD1"/>
    <mergeCell ref="USE1:USF1"/>
    <mergeCell ref="USG1:USH1"/>
    <mergeCell ref="USI1:USJ1"/>
    <mergeCell ref="USK1:USL1"/>
    <mergeCell ref="USM1:USN1"/>
    <mergeCell ref="URQ1:URR1"/>
    <mergeCell ref="URS1:URT1"/>
    <mergeCell ref="URU1:URV1"/>
    <mergeCell ref="URW1:URX1"/>
    <mergeCell ref="URY1:URZ1"/>
    <mergeCell ref="USA1:USB1"/>
    <mergeCell ref="UWS1:UWT1"/>
    <mergeCell ref="UWU1:UWV1"/>
    <mergeCell ref="UWW1:UWX1"/>
    <mergeCell ref="UWY1:UWZ1"/>
    <mergeCell ref="UXA1:UXB1"/>
    <mergeCell ref="UXC1:UXD1"/>
    <mergeCell ref="UWG1:UWH1"/>
    <mergeCell ref="UWI1:UWJ1"/>
    <mergeCell ref="UWK1:UWL1"/>
    <mergeCell ref="UWM1:UWN1"/>
    <mergeCell ref="UWO1:UWP1"/>
    <mergeCell ref="UWQ1:UWR1"/>
    <mergeCell ref="UVU1:UVV1"/>
    <mergeCell ref="UVW1:UVX1"/>
    <mergeCell ref="UVY1:UVZ1"/>
    <mergeCell ref="UWA1:UWB1"/>
    <mergeCell ref="UWC1:UWD1"/>
    <mergeCell ref="UWE1:UWF1"/>
    <mergeCell ref="UVI1:UVJ1"/>
    <mergeCell ref="UVK1:UVL1"/>
    <mergeCell ref="UVM1:UVN1"/>
    <mergeCell ref="UVO1:UVP1"/>
    <mergeCell ref="UVQ1:UVR1"/>
    <mergeCell ref="UVS1:UVT1"/>
    <mergeCell ref="UUW1:UUX1"/>
    <mergeCell ref="UUY1:UUZ1"/>
    <mergeCell ref="UVA1:UVB1"/>
    <mergeCell ref="UVC1:UVD1"/>
    <mergeCell ref="UVE1:UVF1"/>
    <mergeCell ref="UVG1:UVH1"/>
    <mergeCell ref="UUK1:UUL1"/>
    <mergeCell ref="UUM1:UUN1"/>
    <mergeCell ref="UUO1:UUP1"/>
    <mergeCell ref="UUQ1:UUR1"/>
    <mergeCell ref="UUS1:UUT1"/>
    <mergeCell ref="UUU1:UUV1"/>
    <mergeCell ref="UZM1:UZN1"/>
    <mergeCell ref="UZO1:UZP1"/>
    <mergeCell ref="UZQ1:UZR1"/>
    <mergeCell ref="UZS1:UZT1"/>
    <mergeCell ref="UZU1:UZV1"/>
    <mergeCell ref="UZW1:UZX1"/>
    <mergeCell ref="UZA1:UZB1"/>
    <mergeCell ref="UZC1:UZD1"/>
    <mergeCell ref="UZE1:UZF1"/>
    <mergeCell ref="UZG1:UZH1"/>
    <mergeCell ref="UZI1:UZJ1"/>
    <mergeCell ref="UZK1:UZL1"/>
    <mergeCell ref="UYO1:UYP1"/>
    <mergeCell ref="UYQ1:UYR1"/>
    <mergeCell ref="UYS1:UYT1"/>
    <mergeCell ref="UYU1:UYV1"/>
    <mergeCell ref="UYW1:UYX1"/>
    <mergeCell ref="UYY1:UYZ1"/>
    <mergeCell ref="UYC1:UYD1"/>
    <mergeCell ref="UYE1:UYF1"/>
    <mergeCell ref="UYG1:UYH1"/>
    <mergeCell ref="UYI1:UYJ1"/>
    <mergeCell ref="UYK1:UYL1"/>
    <mergeCell ref="UYM1:UYN1"/>
    <mergeCell ref="UXQ1:UXR1"/>
    <mergeCell ref="UXS1:UXT1"/>
    <mergeCell ref="UXU1:UXV1"/>
    <mergeCell ref="UXW1:UXX1"/>
    <mergeCell ref="UXY1:UXZ1"/>
    <mergeCell ref="UYA1:UYB1"/>
    <mergeCell ref="UXE1:UXF1"/>
    <mergeCell ref="UXG1:UXH1"/>
    <mergeCell ref="UXI1:UXJ1"/>
    <mergeCell ref="UXK1:UXL1"/>
    <mergeCell ref="UXM1:UXN1"/>
    <mergeCell ref="UXO1:UXP1"/>
    <mergeCell ref="VCG1:VCH1"/>
    <mergeCell ref="VCI1:VCJ1"/>
    <mergeCell ref="VCK1:VCL1"/>
    <mergeCell ref="VCM1:VCN1"/>
    <mergeCell ref="VCO1:VCP1"/>
    <mergeCell ref="VCQ1:VCR1"/>
    <mergeCell ref="VBU1:VBV1"/>
    <mergeCell ref="VBW1:VBX1"/>
    <mergeCell ref="VBY1:VBZ1"/>
    <mergeCell ref="VCA1:VCB1"/>
    <mergeCell ref="VCC1:VCD1"/>
    <mergeCell ref="VCE1:VCF1"/>
    <mergeCell ref="VBI1:VBJ1"/>
    <mergeCell ref="VBK1:VBL1"/>
    <mergeCell ref="VBM1:VBN1"/>
    <mergeCell ref="VBO1:VBP1"/>
    <mergeCell ref="VBQ1:VBR1"/>
    <mergeCell ref="VBS1:VBT1"/>
    <mergeCell ref="VAW1:VAX1"/>
    <mergeCell ref="VAY1:VAZ1"/>
    <mergeCell ref="VBA1:VBB1"/>
    <mergeCell ref="VBC1:VBD1"/>
    <mergeCell ref="VBE1:VBF1"/>
    <mergeCell ref="VBG1:VBH1"/>
    <mergeCell ref="VAK1:VAL1"/>
    <mergeCell ref="VAM1:VAN1"/>
    <mergeCell ref="VAO1:VAP1"/>
    <mergeCell ref="VAQ1:VAR1"/>
    <mergeCell ref="VAS1:VAT1"/>
    <mergeCell ref="VAU1:VAV1"/>
    <mergeCell ref="UZY1:UZZ1"/>
    <mergeCell ref="VAA1:VAB1"/>
    <mergeCell ref="VAC1:VAD1"/>
    <mergeCell ref="VAE1:VAF1"/>
    <mergeCell ref="VAG1:VAH1"/>
    <mergeCell ref="VAI1:VAJ1"/>
    <mergeCell ref="VFA1:VFB1"/>
    <mergeCell ref="VFC1:VFD1"/>
    <mergeCell ref="VFE1:VFF1"/>
    <mergeCell ref="VFG1:VFH1"/>
    <mergeCell ref="VFI1:VFJ1"/>
    <mergeCell ref="VFK1:VFL1"/>
    <mergeCell ref="VEO1:VEP1"/>
    <mergeCell ref="VEQ1:VER1"/>
    <mergeCell ref="VES1:VET1"/>
    <mergeCell ref="VEU1:VEV1"/>
    <mergeCell ref="VEW1:VEX1"/>
    <mergeCell ref="VEY1:VEZ1"/>
    <mergeCell ref="VEC1:VED1"/>
    <mergeCell ref="VEE1:VEF1"/>
    <mergeCell ref="VEG1:VEH1"/>
    <mergeCell ref="VEI1:VEJ1"/>
    <mergeCell ref="VEK1:VEL1"/>
    <mergeCell ref="VEM1:VEN1"/>
    <mergeCell ref="VDQ1:VDR1"/>
    <mergeCell ref="VDS1:VDT1"/>
    <mergeCell ref="VDU1:VDV1"/>
    <mergeCell ref="VDW1:VDX1"/>
    <mergeCell ref="VDY1:VDZ1"/>
    <mergeCell ref="VEA1:VEB1"/>
    <mergeCell ref="VDE1:VDF1"/>
    <mergeCell ref="VDG1:VDH1"/>
    <mergeCell ref="VDI1:VDJ1"/>
    <mergeCell ref="VDK1:VDL1"/>
    <mergeCell ref="VDM1:VDN1"/>
    <mergeCell ref="VDO1:VDP1"/>
    <mergeCell ref="VCS1:VCT1"/>
    <mergeCell ref="VCU1:VCV1"/>
    <mergeCell ref="VCW1:VCX1"/>
    <mergeCell ref="VCY1:VCZ1"/>
    <mergeCell ref="VDA1:VDB1"/>
    <mergeCell ref="VDC1:VDD1"/>
    <mergeCell ref="VHU1:VHV1"/>
    <mergeCell ref="VHW1:VHX1"/>
    <mergeCell ref="VHY1:VHZ1"/>
    <mergeCell ref="VIA1:VIB1"/>
    <mergeCell ref="VIC1:VID1"/>
    <mergeCell ref="VIE1:VIF1"/>
    <mergeCell ref="VHI1:VHJ1"/>
    <mergeCell ref="VHK1:VHL1"/>
    <mergeCell ref="VHM1:VHN1"/>
    <mergeCell ref="VHO1:VHP1"/>
    <mergeCell ref="VHQ1:VHR1"/>
    <mergeCell ref="VHS1:VHT1"/>
    <mergeCell ref="VGW1:VGX1"/>
    <mergeCell ref="VGY1:VGZ1"/>
    <mergeCell ref="VHA1:VHB1"/>
    <mergeCell ref="VHC1:VHD1"/>
    <mergeCell ref="VHE1:VHF1"/>
    <mergeCell ref="VHG1:VHH1"/>
    <mergeCell ref="VGK1:VGL1"/>
    <mergeCell ref="VGM1:VGN1"/>
    <mergeCell ref="VGO1:VGP1"/>
    <mergeCell ref="VGQ1:VGR1"/>
    <mergeCell ref="VGS1:VGT1"/>
    <mergeCell ref="VGU1:VGV1"/>
    <mergeCell ref="VFY1:VFZ1"/>
    <mergeCell ref="VGA1:VGB1"/>
    <mergeCell ref="VGC1:VGD1"/>
    <mergeCell ref="VGE1:VGF1"/>
    <mergeCell ref="VGG1:VGH1"/>
    <mergeCell ref="VGI1:VGJ1"/>
    <mergeCell ref="VFM1:VFN1"/>
    <mergeCell ref="VFO1:VFP1"/>
    <mergeCell ref="VFQ1:VFR1"/>
    <mergeCell ref="VFS1:VFT1"/>
    <mergeCell ref="VFU1:VFV1"/>
    <mergeCell ref="VFW1:VFX1"/>
    <mergeCell ref="VKO1:VKP1"/>
    <mergeCell ref="VKQ1:VKR1"/>
    <mergeCell ref="VKS1:VKT1"/>
    <mergeCell ref="VKU1:VKV1"/>
    <mergeCell ref="VKW1:VKX1"/>
    <mergeCell ref="VKY1:VKZ1"/>
    <mergeCell ref="VKC1:VKD1"/>
    <mergeCell ref="VKE1:VKF1"/>
    <mergeCell ref="VKG1:VKH1"/>
    <mergeCell ref="VKI1:VKJ1"/>
    <mergeCell ref="VKK1:VKL1"/>
    <mergeCell ref="VKM1:VKN1"/>
    <mergeCell ref="VJQ1:VJR1"/>
    <mergeCell ref="VJS1:VJT1"/>
    <mergeCell ref="VJU1:VJV1"/>
    <mergeCell ref="VJW1:VJX1"/>
    <mergeCell ref="VJY1:VJZ1"/>
    <mergeCell ref="VKA1:VKB1"/>
    <mergeCell ref="VJE1:VJF1"/>
    <mergeCell ref="VJG1:VJH1"/>
    <mergeCell ref="VJI1:VJJ1"/>
    <mergeCell ref="VJK1:VJL1"/>
    <mergeCell ref="VJM1:VJN1"/>
    <mergeCell ref="VJO1:VJP1"/>
    <mergeCell ref="VIS1:VIT1"/>
    <mergeCell ref="VIU1:VIV1"/>
    <mergeCell ref="VIW1:VIX1"/>
    <mergeCell ref="VIY1:VIZ1"/>
    <mergeCell ref="VJA1:VJB1"/>
    <mergeCell ref="VJC1:VJD1"/>
    <mergeCell ref="VIG1:VIH1"/>
    <mergeCell ref="VII1:VIJ1"/>
    <mergeCell ref="VIK1:VIL1"/>
    <mergeCell ref="VIM1:VIN1"/>
    <mergeCell ref="VIO1:VIP1"/>
    <mergeCell ref="VIQ1:VIR1"/>
    <mergeCell ref="VNI1:VNJ1"/>
    <mergeCell ref="VNK1:VNL1"/>
    <mergeCell ref="VNM1:VNN1"/>
    <mergeCell ref="VNO1:VNP1"/>
    <mergeCell ref="VNQ1:VNR1"/>
    <mergeCell ref="VNS1:VNT1"/>
    <mergeCell ref="VMW1:VMX1"/>
    <mergeCell ref="VMY1:VMZ1"/>
    <mergeCell ref="VNA1:VNB1"/>
    <mergeCell ref="VNC1:VND1"/>
    <mergeCell ref="VNE1:VNF1"/>
    <mergeCell ref="VNG1:VNH1"/>
    <mergeCell ref="VMK1:VML1"/>
    <mergeCell ref="VMM1:VMN1"/>
    <mergeCell ref="VMO1:VMP1"/>
    <mergeCell ref="VMQ1:VMR1"/>
    <mergeCell ref="VMS1:VMT1"/>
    <mergeCell ref="VMU1:VMV1"/>
    <mergeCell ref="VLY1:VLZ1"/>
    <mergeCell ref="VMA1:VMB1"/>
    <mergeCell ref="VMC1:VMD1"/>
    <mergeCell ref="VME1:VMF1"/>
    <mergeCell ref="VMG1:VMH1"/>
    <mergeCell ref="VMI1:VMJ1"/>
    <mergeCell ref="VLM1:VLN1"/>
    <mergeCell ref="VLO1:VLP1"/>
    <mergeCell ref="VLQ1:VLR1"/>
    <mergeCell ref="VLS1:VLT1"/>
    <mergeCell ref="VLU1:VLV1"/>
    <mergeCell ref="VLW1:VLX1"/>
    <mergeCell ref="VLA1:VLB1"/>
    <mergeCell ref="VLC1:VLD1"/>
    <mergeCell ref="VLE1:VLF1"/>
    <mergeCell ref="VLG1:VLH1"/>
    <mergeCell ref="VLI1:VLJ1"/>
    <mergeCell ref="VLK1:VLL1"/>
    <mergeCell ref="VQC1:VQD1"/>
    <mergeCell ref="VQE1:VQF1"/>
    <mergeCell ref="VQG1:VQH1"/>
    <mergeCell ref="VQI1:VQJ1"/>
    <mergeCell ref="VQK1:VQL1"/>
    <mergeCell ref="VQM1:VQN1"/>
    <mergeCell ref="VPQ1:VPR1"/>
    <mergeCell ref="VPS1:VPT1"/>
    <mergeCell ref="VPU1:VPV1"/>
    <mergeCell ref="VPW1:VPX1"/>
    <mergeCell ref="VPY1:VPZ1"/>
    <mergeCell ref="VQA1:VQB1"/>
    <mergeCell ref="VPE1:VPF1"/>
    <mergeCell ref="VPG1:VPH1"/>
    <mergeCell ref="VPI1:VPJ1"/>
    <mergeCell ref="VPK1:VPL1"/>
    <mergeCell ref="VPM1:VPN1"/>
    <mergeCell ref="VPO1:VPP1"/>
    <mergeCell ref="VOS1:VOT1"/>
    <mergeCell ref="VOU1:VOV1"/>
    <mergeCell ref="VOW1:VOX1"/>
    <mergeCell ref="VOY1:VOZ1"/>
    <mergeCell ref="VPA1:VPB1"/>
    <mergeCell ref="VPC1:VPD1"/>
    <mergeCell ref="VOG1:VOH1"/>
    <mergeCell ref="VOI1:VOJ1"/>
    <mergeCell ref="VOK1:VOL1"/>
    <mergeCell ref="VOM1:VON1"/>
    <mergeCell ref="VOO1:VOP1"/>
    <mergeCell ref="VOQ1:VOR1"/>
    <mergeCell ref="VNU1:VNV1"/>
    <mergeCell ref="VNW1:VNX1"/>
    <mergeCell ref="VNY1:VNZ1"/>
    <mergeCell ref="VOA1:VOB1"/>
    <mergeCell ref="VOC1:VOD1"/>
    <mergeCell ref="VOE1:VOF1"/>
    <mergeCell ref="VSW1:VSX1"/>
    <mergeCell ref="VSY1:VSZ1"/>
    <mergeCell ref="VTA1:VTB1"/>
    <mergeCell ref="VTC1:VTD1"/>
    <mergeCell ref="VTE1:VTF1"/>
    <mergeCell ref="VTG1:VTH1"/>
    <mergeCell ref="VSK1:VSL1"/>
    <mergeCell ref="VSM1:VSN1"/>
    <mergeCell ref="VSO1:VSP1"/>
    <mergeCell ref="VSQ1:VSR1"/>
    <mergeCell ref="VSS1:VST1"/>
    <mergeCell ref="VSU1:VSV1"/>
    <mergeCell ref="VRY1:VRZ1"/>
    <mergeCell ref="VSA1:VSB1"/>
    <mergeCell ref="VSC1:VSD1"/>
    <mergeCell ref="VSE1:VSF1"/>
    <mergeCell ref="VSG1:VSH1"/>
    <mergeCell ref="VSI1:VSJ1"/>
    <mergeCell ref="VRM1:VRN1"/>
    <mergeCell ref="VRO1:VRP1"/>
    <mergeCell ref="VRQ1:VRR1"/>
    <mergeCell ref="VRS1:VRT1"/>
    <mergeCell ref="VRU1:VRV1"/>
    <mergeCell ref="VRW1:VRX1"/>
    <mergeCell ref="VRA1:VRB1"/>
    <mergeCell ref="VRC1:VRD1"/>
    <mergeCell ref="VRE1:VRF1"/>
    <mergeCell ref="VRG1:VRH1"/>
    <mergeCell ref="VRI1:VRJ1"/>
    <mergeCell ref="VRK1:VRL1"/>
    <mergeCell ref="VQO1:VQP1"/>
    <mergeCell ref="VQQ1:VQR1"/>
    <mergeCell ref="VQS1:VQT1"/>
    <mergeCell ref="VQU1:VQV1"/>
    <mergeCell ref="VQW1:VQX1"/>
    <mergeCell ref="VQY1:VQZ1"/>
    <mergeCell ref="VVQ1:VVR1"/>
    <mergeCell ref="VVS1:VVT1"/>
    <mergeCell ref="VVU1:VVV1"/>
    <mergeCell ref="VVW1:VVX1"/>
    <mergeCell ref="VVY1:VVZ1"/>
    <mergeCell ref="VWA1:VWB1"/>
    <mergeCell ref="VVE1:VVF1"/>
    <mergeCell ref="VVG1:VVH1"/>
    <mergeCell ref="VVI1:VVJ1"/>
    <mergeCell ref="VVK1:VVL1"/>
    <mergeCell ref="VVM1:VVN1"/>
    <mergeCell ref="VVO1:VVP1"/>
    <mergeCell ref="VUS1:VUT1"/>
    <mergeCell ref="VUU1:VUV1"/>
    <mergeCell ref="VUW1:VUX1"/>
    <mergeCell ref="VUY1:VUZ1"/>
    <mergeCell ref="VVA1:VVB1"/>
    <mergeCell ref="VVC1:VVD1"/>
    <mergeCell ref="VUG1:VUH1"/>
    <mergeCell ref="VUI1:VUJ1"/>
    <mergeCell ref="VUK1:VUL1"/>
    <mergeCell ref="VUM1:VUN1"/>
    <mergeCell ref="VUO1:VUP1"/>
    <mergeCell ref="VUQ1:VUR1"/>
    <mergeCell ref="VTU1:VTV1"/>
    <mergeCell ref="VTW1:VTX1"/>
    <mergeCell ref="VTY1:VTZ1"/>
    <mergeCell ref="VUA1:VUB1"/>
    <mergeCell ref="VUC1:VUD1"/>
    <mergeCell ref="VUE1:VUF1"/>
    <mergeCell ref="VTI1:VTJ1"/>
    <mergeCell ref="VTK1:VTL1"/>
    <mergeCell ref="VTM1:VTN1"/>
    <mergeCell ref="VTO1:VTP1"/>
    <mergeCell ref="VTQ1:VTR1"/>
    <mergeCell ref="VTS1:VTT1"/>
    <mergeCell ref="VYK1:VYL1"/>
    <mergeCell ref="VYM1:VYN1"/>
    <mergeCell ref="VYO1:VYP1"/>
    <mergeCell ref="VYQ1:VYR1"/>
    <mergeCell ref="VYS1:VYT1"/>
    <mergeCell ref="VYU1:VYV1"/>
    <mergeCell ref="VXY1:VXZ1"/>
    <mergeCell ref="VYA1:VYB1"/>
    <mergeCell ref="VYC1:VYD1"/>
    <mergeCell ref="VYE1:VYF1"/>
    <mergeCell ref="VYG1:VYH1"/>
    <mergeCell ref="VYI1:VYJ1"/>
    <mergeCell ref="VXM1:VXN1"/>
    <mergeCell ref="VXO1:VXP1"/>
    <mergeCell ref="VXQ1:VXR1"/>
    <mergeCell ref="VXS1:VXT1"/>
    <mergeCell ref="VXU1:VXV1"/>
    <mergeCell ref="VXW1:VXX1"/>
    <mergeCell ref="VXA1:VXB1"/>
    <mergeCell ref="VXC1:VXD1"/>
    <mergeCell ref="VXE1:VXF1"/>
    <mergeCell ref="VXG1:VXH1"/>
    <mergeCell ref="VXI1:VXJ1"/>
    <mergeCell ref="VXK1:VXL1"/>
    <mergeCell ref="VWO1:VWP1"/>
    <mergeCell ref="VWQ1:VWR1"/>
    <mergeCell ref="VWS1:VWT1"/>
    <mergeCell ref="VWU1:VWV1"/>
    <mergeCell ref="VWW1:VWX1"/>
    <mergeCell ref="VWY1:VWZ1"/>
    <mergeCell ref="VWC1:VWD1"/>
    <mergeCell ref="VWE1:VWF1"/>
    <mergeCell ref="VWG1:VWH1"/>
    <mergeCell ref="VWI1:VWJ1"/>
    <mergeCell ref="VWK1:VWL1"/>
    <mergeCell ref="VWM1:VWN1"/>
    <mergeCell ref="WBE1:WBF1"/>
    <mergeCell ref="WBG1:WBH1"/>
    <mergeCell ref="WBI1:WBJ1"/>
    <mergeCell ref="WBK1:WBL1"/>
    <mergeCell ref="WBM1:WBN1"/>
    <mergeCell ref="WBO1:WBP1"/>
    <mergeCell ref="WAS1:WAT1"/>
    <mergeCell ref="WAU1:WAV1"/>
    <mergeCell ref="WAW1:WAX1"/>
    <mergeCell ref="WAY1:WAZ1"/>
    <mergeCell ref="WBA1:WBB1"/>
    <mergeCell ref="WBC1:WBD1"/>
    <mergeCell ref="WAG1:WAH1"/>
    <mergeCell ref="WAI1:WAJ1"/>
    <mergeCell ref="WAK1:WAL1"/>
    <mergeCell ref="WAM1:WAN1"/>
    <mergeCell ref="WAO1:WAP1"/>
    <mergeCell ref="WAQ1:WAR1"/>
    <mergeCell ref="VZU1:VZV1"/>
    <mergeCell ref="VZW1:VZX1"/>
    <mergeCell ref="VZY1:VZZ1"/>
    <mergeCell ref="WAA1:WAB1"/>
    <mergeCell ref="WAC1:WAD1"/>
    <mergeCell ref="WAE1:WAF1"/>
    <mergeCell ref="VZI1:VZJ1"/>
    <mergeCell ref="VZK1:VZL1"/>
    <mergeCell ref="VZM1:VZN1"/>
    <mergeCell ref="VZO1:VZP1"/>
    <mergeCell ref="VZQ1:VZR1"/>
    <mergeCell ref="VZS1:VZT1"/>
    <mergeCell ref="VYW1:VYX1"/>
    <mergeCell ref="VYY1:VYZ1"/>
    <mergeCell ref="VZA1:VZB1"/>
    <mergeCell ref="VZC1:VZD1"/>
    <mergeCell ref="VZE1:VZF1"/>
    <mergeCell ref="VZG1:VZH1"/>
    <mergeCell ref="WDY1:WDZ1"/>
    <mergeCell ref="WEA1:WEB1"/>
    <mergeCell ref="WEC1:WED1"/>
    <mergeCell ref="WEE1:WEF1"/>
    <mergeCell ref="WEG1:WEH1"/>
    <mergeCell ref="WEI1:WEJ1"/>
    <mergeCell ref="WDM1:WDN1"/>
    <mergeCell ref="WDO1:WDP1"/>
    <mergeCell ref="WDQ1:WDR1"/>
    <mergeCell ref="WDS1:WDT1"/>
    <mergeCell ref="WDU1:WDV1"/>
    <mergeCell ref="WDW1:WDX1"/>
    <mergeCell ref="WDA1:WDB1"/>
    <mergeCell ref="WDC1:WDD1"/>
    <mergeCell ref="WDE1:WDF1"/>
    <mergeCell ref="WDG1:WDH1"/>
    <mergeCell ref="WDI1:WDJ1"/>
    <mergeCell ref="WDK1:WDL1"/>
    <mergeCell ref="WCO1:WCP1"/>
    <mergeCell ref="WCQ1:WCR1"/>
    <mergeCell ref="WCS1:WCT1"/>
    <mergeCell ref="WCU1:WCV1"/>
    <mergeCell ref="WCW1:WCX1"/>
    <mergeCell ref="WCY1:WCZ1"/>
    <mergeCell ref="WCC1:WCD1"/>
    <mergeCell ref="WCE1:WCF1"/>
    <mergeCell ref="WCG1:WCH1"/>
    <mergeCell ref="WCI1:WCJ1"/>
    <mergeCell ref="WCK1:WCL1"/>
    <mergeCell ref="WCM1:WCN1"/>
    <mergeCell ref="WBQ1:WBR1"/>
    <mergeCell ref="WBS1:WBT1"/>
    <mergeCell ref="WBU1:WBV1"/>
    <mergeCell ref="WBW1:WBX1"/>
    <mergeCell ref="WBY1:WBZ1"/>
    <mergeCell ref="WCA1:WCB1"/>
    <mergeCell ref="WGS1:WGT1"/>
    <mergeCell ref="WGU1:WGV1"/>
    <mergeCell ref="WGW1:WGX1"/>
    <mergeCell ref="WGY1:WGZ1"/>
    <mergeCell ref="WHA1:WHB1"/>
    <mergeCell ref="WHC1:WHD1"/>
    <mergeCell ref="WGG1:WGH1"/>
    <mergeCell ref="WGI1:WGJ1"/>
    <mergeCell ref="WGK1:WGL1"/>
    <mergeCell ref="WGM1:WGN1"/>
    <mergeCell ref="WGO1:WGP1"/>
    <mergeCell ref="WGQ1:WGR1"/>
    <mergeCell ref="WFU1:WFV1"/>
    <mergeCell ref="WFW1:WFX1"/>
    <mergeCell ref="WFY1:WFZ1"/>
    <mergeCell ref="WGA1:WGB1"/>
    <mergeCell ref="WGC1:WGD1"/>
    <mergeCell ref="WGE1:WGF1"/>
    <mergeCell ref="WFI1:WFJ1"/>
    <mergeCell ref="WFK1:WFL1"/>
    <mergeCell ref="WFM1:WFN1"/>
    <mergeCell ref="WFO1:WFP1"/>
    <mergeCell ref="WFQ1:WFR1"/>
    <mergeCell ref="WFS1:WFT1"/>
    <mergeCell ref="WEW1:WEX1"/>
    <mergeCell ref="WEY1:WEZ1"/>
    <mergeCell ref="WFA1:WFB1"/>
    <mergeCell ref="WFC1:WFD1"/>
    <mergeCell ref="WFE1:WFF1"/>
    <mergeCell ref="WFG1:WFH1"/>
    <mergeCell ref="WEK1:WEL1"/>
    <mergeCell ref="WEM1:WEN1"/>
    <mergeCell ref="WEO1:WEP1"/>
    <mergeCell ref="WEQ1:WER1"/>
    <mergeCell ref="WES1:WET1"/>
    <mergeCell ref="WEU1:WEV1"/>
    <mergeCell ref="WJM1:WJN1"/>
    <mergeCell ref="WJO1:WJP1"/>
    <mergeCell ref="WJQ1:WJR1"/>
    <mergeCell ref="WJS1:WJT1"/>
    <mergeCell ref="WJU1:WJV1"/>
    <mergeCell ref="WJW1:WJX1"/>
    <mergeCell ref="WJA1:WJB1"/>
    <mergeCell ref="WJC1:WJD1"/>
    <mergeCell ref="WJE1:WJF1"/>
    <mergeCell ref="WJG1:WJH1"/>
    <mergeCell ref="WJI1:WJJ1"/>
    <mergeCell ref="WJK1:WJL1"/>
    <mergeCell ref="WIO1:WIP1"/>
    <mergeCell ref="WIQ1:WIR1"/>
    <mergeCell ref="WIS1:WIT1"/>
    <mergeCell ref="WIU1:WIV1"/>
    <mergeCell ref="WIW1:WIX1"/>
    <mergeCell ref="WIY1:WIZ1"/>
    <mergeCell ref="WIC1:WID1"/>
    <mergeCell ref="WIE1:WIF1"/>
    <mergeCell ref="WIG1:WIH1"/>
    <mergeCell ref="WII1:WIJ1"/>
    <mergeCell ref="WIK1:WIL1"/>
    <mergeCell ref="WIM1:WIN1"/>
    <mergeCell ref="WHQ1:WHR1"/>
    <mergeCell ref="WHS1:WHT1"/>
    <mergeCell ref="WHU1:WHV1"/>
    <mergeCell ref="WHW1:WHX1"/>
    <mergeCell ref="WHY1:WHZ1"/>
    <mergeCell ref="WIA1:WIB1"/>
    <mergeCell ref="WHE1:WHF1"/>
    <mergeCell ref="WHG1:WHH1"/>
    <mergeCell ref="WHI1:WHJ1"/>
    <mergeCell ref="WHK1:WHL1"/>
    <mergeCell ref="WHM1:WHN1"/>
    <mergeCell ref="WHO1:WHP1"/>
    <mergeCell ref="WMG1:WMH1"/>
    <mergeCell ref="WMI1:WMJ1"/>
    <mergeCell ref="WMK1:WML1"/>
    <mergeCell ref="WMM1:WMN1"/>
    <mergeCell ref="WMO1:WMP1"/>
    <mergeCell ref="WMQ1:WMR1"/>
    <mergeCell ref="WLU1:WLV1"/>
    <mergeCell ref="WLW1:WLX1"/>
    <mergeCell ref="WLY1:WLZ1"/>
    <mergeCell ref="WMA1:WMB1"/>
    <mergeCell ref="WMC1:WMD1"/>
    <mergeCell ref="WME1:WMF1"/>
    <mergeCell ref="WLI1:WLJ1"/>
    <mergeCell ref="WLK1:WLL1"/>
    <mergeCell ref="WLM1:WLN1"/>
    <mergeCell ref="WLO1:WLP1"/>
    <mergeCell ref="WLQ1:WLR1"/>
    <mergeCell ref="WLS1:WLT1"/>
    <mergeCell ref="WKW1:WKX1"/>
    <mergeCell ref="WKY1:WKZ1"/>
    <mergeCell ref="WLA1:WLB1"/>
    <mergeCell ref="WLC1:WLD1"/>
    <mergeCell ref="WLE1:WLF1"/>
    <mergeCell ref="WLG1:WLH1"/>
    <mergeCell ref="WKK1:WKL1"/>
    <mergeCell ref="WKM1:WKN1"/>
    <mergeCell ref="WKO1:WKP1"/>
    <mergeCell ref="WKQ1:WKR1"/>
    <mergeCell ref="WKS1:WKT1"/>
    <mergeCell ref="WKU1:WKV1"/>
    <mergeCell ref="WJY1:WJZ1"/>
    <mergeCell ref="WKA1:WKB1"/>
    <mergeCell ref="WKC1:WKD1"/>
    <mergeCell ref="WKE1:WKF1"/>
    <mergeCell ref="WKG1:WKH1"/>
    <mergeCell ref="WKI1:WKJ1"/>
    <mergeCell ref="WPA1:WPB1"/>
    <mergeCell ref="WPC1:WPD1"/>
    <mergeCell ref="WPE1:WPF1"/>
    <mergeCell ref="WPG1:WPH1"/>
    <mergeCell ref="WPI1:WPJ1"/>
    <mergeCell ref="WPK1:WPL1"/>
    <mergeCell ref="WOO1:WOP1"/>
    <mergeCell ref="WOQ1:WOR1"/>
    <mergeCell ref="WOS1:WOT1"/>
    <mergeCell ref="WOU1:WOV1"/>
    <mergeCell ref="WOW1:WOX1"/>
    <mergeCell ref="WOY1:WOZ1"/>
    <mergeCell ref="WOC1:WOD1"/>
    <mergeCell ref="WOE1:WOF1"/>
    <mergeCell ref="WOG1:WOH1"/>
    <mergeCell ref="WOI1:WOJ1"/>
    <mergeCell ref="WOK1:WOL1"/>
    <mergeCell ref="WOM1:WON1"/>
    <mergeCell ref="WNQ1:WNR1"/>
    <mergeCell ref="WNS1:WNT1"/>
    <mergeCell ref="WNU1:WNV1"/>
    <mergeCell ref="WNW1:WNX1"/>
    <mergeCell ref="WNY1:WNZ1"/>
    <mergeCell ref="WOA1:WOB1"/>
    <mergeCell ref="WNE1:WNF1"/>
    <mergeCell ref="WNG1:WNH1"/>
    <mergeCell ref="WNI1:WNJ1"/>
    <mergeCell ref="WNK1:WNL1"/>
    <mergeCell ref="WNM1:WNN1"/>
    <mergeCell ref="WNO1:WNP1"/>
    <mergeCell ref="WMS1:WMT1"/>
    <mergeCell ref="WMU1:WMV1"/>
    <mergeCell ref="WMW1:WMX1"/>
    <mergeCell ref="WMY1:WMZ1"/>
    <mergeCell ref="WNA1:WNB1"/>
    <mergeCell ref="WNC1:WND1"/>
    <mergeCell ref="WRU1:WRV1"/>
    <mergeCell ref="WRW1:WRX1"/>
    <mergeCell ref="WRY1:WRZ1"/>
    <mergeCell ref="WSA1:WSB1"/>
    <mergeCell ref="WSC1:WSD1"/>
    <mergeCell ref="WSE1:WSF1"/>
    <mergeCell ref="WRI1:WRJ1"/>
    <mergeCell ref="WRK1:WRL1"/>
    <mergeCell ref="WRM1:WRN1"/>
    <mergeCell ref="WRO1:WRP1"/>
    <mergeCell ref="WRQ1:WRR1"/>
    <mergeCell ref="WRS1:WRT1"/>
    <mergeCell ref="WQW1:WQX1"/>
    <mergeCell ref="WQY1:WQZ1"/>
    <mergeCell ref="WRA1:WRB1"/>
    <mergeCell ref="WRC1:WRD1"/>
    <mergeCell ref="WRE1:WRF1"/>
    <mergeCell ref="WRG1:WRH1"/>
    <mergeCell ref="WQK1:WQL1"/>
    <mergeCell ref="WQM1:WQN1"/>
    <mergeCell ref="WQO1:WQP1"/>
    <mergeCell ref="WQQ1:WQR1"/>
    <mergeCell ref="WQS1:WQT1"/>
    <mergeCell ref="WQU1:WQV1"/>
    <mergeCell ref="WPY1:WPZ1"/>
    <mergeCell ref="WQA1:WQB1"/>
    <mergeCell ref="WQC1:WQD1"/>
    <mergeCell ref="WQE1:WQF1"/>
    <mergeCell ref="WQG1:WQH1"/>
    <mergeCell ref="WQI1:WQJ1"/>
    <mergeCell ref="WPM1:WPN1"/>
    <mergeCell ref="WPO1:WPP1"/>
    <mergeCell ref="WPQ1:WPR1"/>
    <mergeCell ref="WPS1:WPT1"/>
    <mergeCell ref="WPU1:WPV1"/>
    <mergeCell ref="WPW1:WPX1"/>
    <mergeCell ref="WUO1:WUP1"/>
    <mergeCell ref="WUQ1:WUR1"/>
    <mergeCell ref="WUS1:WUT1"/>
    <mergeCell ref="WUU1:WUV1"/>
    <mergeCell ref="WUW1:WUX1"/>
    <mergeCell ref="WUY1:WUZ1"/>
    <mergeCell ref="WUC1:WUD1"/>
    <mergeCell ref="WUE1:WUF1"/>
    <mergeCell ref="WUG1:WUH1"/>
    <mergeCell ref="WUI1:WUJ1"/>
    <mergeCell ref="WUK1:WUL1"/>
    <mergeCell ref="WUM1:WUN1"/>
    <mergeCell ref="WTQ1:WTR1"/>
    <mergeCell ref="WTS1:WTT1"/>
    <mergeCell ref="WTU1:WTV1"/>
    <mergeCell ref="WTW1:WTX1"/>
    <mergeCell ref="WTY1:WTZ1"/>
    <mergeCell ref="WUA1:WUB1"/>
    <mergeCell ref="WTE1:WTF1"/>
    <mergeCell ref="WTG1:WTH1"/>
    <mergeCell ref="WTI1:WTJ1"/>
    <mergeCell ref="WTK1:WTL1"/>
    <mergeCell ref="WTM1:WTN1"/>
    <mergeCell ref="WTO1:WTP1"/>
    <mergeCell ref="WSS1:WST1"/>
    <mergeCell ref="WSU1:WSV1"/>
    <mergeCell ref="WSW1:WSX1"/>
    <mergeCell ref="WSY1:WSZ1"/>
    <mergeCell ref="WTA1:WTB1"/>
    <mergeCell ref="WTC1:WTD1"/>
    <mergeCell ref="WSG1:WSH1"/>
    <mergeCell ref="WSI1:WSJ1"/>
    <mergeCell ref="WSK1:WSL1"/>
    <mergeCell ref="WSM1:WSN1"/>
    <mergeCell ref="WSO1:WSP1"/>
    <mergeCell ref="WSQ1:WSR1"/>
    <mergeCell ref="WXI1:WXJ1"/>
    <mergeCell ref="WXK1:WXL1"/>
    <mergeCell ref="WXM1:WXN1"/>
    <mergeCell ref="WXO1:WXP1"/>
    <mergeCell ref="WXQ1:WXR1"/>
    <mergeCell ref="WXS1:WXT1"/>
    <mergeCell ref="WWW1:WWX1"/>
    <mergeCell ref="WWY1:WWZ1"/>
    <mergeCell ref="WXA1:WXB1"/>
    <mergeCell ref="WXC1:WXD1"/>
    <mergeCell ref="WXE1:WXF1"/>
    <mergeCell ref="WXG1:WXH1"/>
    <mergeCell ref="WWK1:WWL1"/>
    <mergeCell ref="WWM1:WWN1"/>
    <mergeCell ref="WWO1:WWP1"/>
    <mergeCell ref="WWQ1:WWR1"/>
    <mergeCell ref="WWS1:WWT1"/>
    <mergeCell ref="WWU1:WWV1"/>
    <mergeCell ref="WVY1:WVZ1"/>
    <mergeCell ref="WWA1:WWB1"/>
    <mergeCell ref="WWC1:WWD1"/>
    <mergeCell ref="WWE1:WWF1"/>
    <mergeCell ref="WWG1:WWH1"/>
    <mergeCell ref="WWI1:WWJ1"/>
    <mergeCell ref="WVM1:WVN1"/>
    <mergeCell ref="WVO1:WVP1"/>
    <mergeCell ref="WVQ1:WVR1"/>
    <mergeCell ref="WVS1:WVT1"/>
    <mergeCell ref="WVU1:WVV1"/>
    <mergeCell ref="WVW1:WVX1"/>
    <mergeCell ref="WVA1:WVB1"/>
    <mergeCell ref="WVC1:WVD1"/>
    <mergeCell ref="WVE1:WVF1"/>
    <mergeCell ref="WVG1:WVH1"/>
    <mergeCell ref="WVI1:WVJ1"/>
    <mergeCell ref="WVK1:WVL1"/>
    <mergeCell ref="XAW1:XAX1"/>
    <mergeCell ref="XAY1:XAZ1"/>
    <mergeCell ref="XAC1:XAD1"/>
    <mergeCell ref="XAE1:XAF1"/>
    <mergeCell ref="XAG1:XAH1"/>
    <mergeCell ref="XAI1:XAJ1"/>
    <mergeCell ref="XAK1:XAL1"/>
    <mergeCell ref="XAM1:XAN1"/>
    <mergeCell ref="WZQ1:WZR1"/>
    <mergeCell ref="WZS1:WZT1"/>
    <mergeCell ref="WZU1:WZV1"/>
    <mergeCell ref="WZW1:WZX1"/>
    <mergeCell ref="WZY1:WZZ1"/>
    <mergeCell ref="XAA1:XAB1"/>
    <mergeCell ref="WZE1:WZF1"/>
    <mergeCell ref="WZG1:WZH1"/>
    <mergeCell ref="WZI1:WZJ1"/>
    <mergeCell ref="WZK1:WZL1"/>
    <mergeCell ref="WZM1:WZN1"/>
    <mergeCell ref="WZO1:WZP1"/>
    <mergeCell ref="WYS1:WYT1"/>
    <mergeCell ref="WYU1:WYV1"/>
    <mergeCell ref="WYW1:WYX1"/>
    <mergeCell ref="WYY1:WYZ1"/>
    <mergeCell ref="WZA1:WZB1"/>
    <mergeCell ref="WZC1:WZD1"/>
    <mergeCell ref="WYG1:WYH1"/>
    <mergeCell ref="WYI1:WYJ1"/>
    <mergeCell ref="WYK1:WYL1"/>
    <mergeCell ref="WYM1:WYN1"/>
    <mergeCell ref="WYO1:WYP1"/>
    <mergeCell ref="WYQ1:WYR1"/>
    <mergeCell ref="WXU1:WXV1"/>
    <mergeCell ref="WXW1:WXX1"/>
    <mergeCell ref="WXY1:WXZ1"/>
    <mergeCell ref="WYA1:WYB1"/>
    <mergeCell ref="WYC1:WYD1"/>
    <mergeCell ref="WYE1:WYF1"/>
    <mergeCell ref="XES1:XET1"/>
    <mergeCell ref="XEU1:XEV1"/>
    <mergeCell ref="XEW1:XEX1"/>
    <mergeCell ref="XEY1:XEZ1"/>
    <mergeCell ref="XFA1:XFB1"/>
    <mergeCell ref="XFC1:XFD1"/>
    <mergeCell ref="XEG1:XEH1"/>
    <mergeCell ref="XEI1:XEJ1"/>
    <mergeCell ref="XEK1:XEL1"/>
    <mergeCell ref="XEM1:XEN1"/>
    <mergeCell ref="XEO1:XEP1"/>
    <mergeCell ref="XEQ1:XER1"/>
    <mergeCell ref="XDU1:XDV1"/>
    <mergeCell ref="XDW1:XDX1"/>
    <mergeCell ref="XDY1:XDZ1"/>
    <mergeCell ref="XEA1:XEB1"/>
    <mergeCell ref="XEC1:XED1"/>
    <mergeCell ref="XEE1:XEF1"/>
    <mergeCell ref="XDI1:XDJ1"/>
    <mergeCell ref="XDK1:XDL1"/>
    <mergeCell ref="XDM1:XDN1"/>
    <mergeCell ref="XDO1:XDP1"/>
    <mergeCell ref="XDQ1:XDR1"/>
    <mergeCell ref="XDS1:XDT1"/>
    <mergeCell ref="XCW1:XCX1"/>
    <mergeCell ref="XCY1:XCZ1"/>
    <mergeCell ref="XDA1:XDB1"/>
    <mergeCell ref="XDC1:XDD1"/>
    <mergeCell ref="XDE1:XDF1"/>
    <mergeCell ref="XDG1:XDH1"/>
    <mergeCell ref="XCK1:XCL1"/>
    <mergeCell ref="XCM1:XCN1"/>
    <mergeCell ref="XCO1:XCP1"/>
    <mergeCell ref="XCQ1:XCR1"/>
    <mergeCell ref="XCS1:XCT1"/>
    <mergeCell ref="XCU1:XCV1"/>
    <mergeCell ref="XBY1:XBZ1"/>
    <mergeCell ref="XCA1:XCB1"/>
    <mergeCell ref="XCC1:XCD1"/>
    <mergeCell ref="XCE1:XCF1"/>
    <mergeCell ref="XCG1:XCH1"/>
    <mergeCell ref="XCI1:XCJ1"/>
    <mergeCell ref="XBM1:XBN1"/>
    <mergeCell ref="XBO1:XBP1"/>
    <mergeCell ref="XBQ1:XBR1"/>
    <mergeCell ref="XBS1:XBT1"/>
    <mergeCell ref="XBU1:XBV1"/>
    <mergeCell ref="XBW1:XBX1"/>
    <mergeCell ref="XBA1:XBB1"/>
    <mergeCell ref="XBC1:XBD1"/>
    <mergeCell ref="XBE1:XBF1"/>
    <mergeCell ref="XBG1:XBH1"/>
    <mergeCell ref="XBI1:XBJ1"/>
    <mergeCell ref="XBK1:XBL1"/>
    <mergeCell ref="XAO1:XAP1"/>
    <mergeCell ref="XAQ1:XAR1"/>
    <mergeCell ref="XAS1:XAT1"/>
    <mergeCell ref="XAU1:XAV1"/>
    <mergeCell ref="BY2:BZ2"/>
    <mergeCell ref="CA2:CB2"/>
    <mergeCell ref="CC2:CD2"/>
    <mergeCell ref="CE2:CF2"/>
    <mergeCell ref="CG2:CH2"/>
    <mergeCell ref="CI2:CJ2"/>
    <mergeCell ref="BM2:BN2"/>
    <mergeCell ref="BO2:BP2"/>
    <mergeCell ref="BQ2:BR2"/>
    <mergeCell ref="BS2:BT2"/>
    <mergeCell ref="BU2:BV2"/>
    <mergeCell ref="BW2:BX2"/>
    <mergeCell ref="ES2:ET2"/>
    <mergeCell ref="EU2:EV2"/>
    <mergeCell ref="EW2:EX2"/>
    <mergeCell ref="EY2:EZ2"/>
    <mergeCell ref="FA2:FB2"/>
    <mergeCell ref="FC2:FD2"/>
    <mergeCell ref="EG2:EH2"/>
    <mergeCell ref="EI2:EJ2"/>
    <mergeCell ref="EK2:EL2"/>
    <mergeCell ref="EM2:EN2"/>
    <mergeCell ref="EO2:EP2"/>
    <mergeCell ref="EQ2:ER2"/>
    <mergeCell ref="DU2:DV2"/>
    <mergeCell ref="DW2:DX2"/>
    <mergeCell ref="DY2:DZ2"/>
    <mergeCell ref="EA2:EB2"/>
    <mergeCell ref="EC2:ED2"/>
    <mergeCell ref="EE2:EF2"/>
    <mergeCell ref="DI2:DJ2"/>
    <mergeCell ref="DK2:DL2"/>
    <mergeCell ref="DM2:DN2"/>
    <mergeCell ref="DO2:DP2"/>
    <mergeCell ref="DQ2:DR2"/>
    <mergeCell ref="DS2:DT2"/>
    <mergeCell ref="CW2:CX2"/>
    <mergeCell ref="CY2:CZ2"/>
    <mergeCell ref="DA2:DB2"/>
    <mergeCell ref="DC2:DD2"/>
    <mergeCell ref="DE2:DF2"/>
    <mergeCell ref="DG2:DH2"/>
    <mergeCell ref="CM2:CN2"/>
    <mergeCell ref="CO2:CP2"/>
    <mergeCell ref="CQ2:CR2"/>
    <mergeCell ref="CS2:CT2"/>
    <mergeCell ref="CU2:CV2"/>
    <mergeCell ref="HM2:HN2"/>
    <mergeCell ref="HO2:HP2"/>
    <mergeCell ref="HQ2:HR2"/>
    <mergeCell ref="HS2:HT2"/>
    <mergeCell ref="HU2:HV2"/>
    <mergeCell ref="HW2:HX2"/>
    <mergeCell ref="HA2:HB2"/>
    <mergeCell ref="HC2:HD2"/>
    <mergeCell ref="HE2:HF2"/>
    <mergeCell ref="HG2:HH2"/>
    <mergeCell ref="HI2:HJ2"/>
    <mergeCell ref="HK2:HL2"/>
    <mergeCell ref="GO2:GP2"/>
    <mergeCell ref="GQ2:GR2"/>
    <mergeCell ref="GS2:GT2"/>
    <mergeCell ref="GU2:GV2"/>
    <mergeCell ref="GW2:GX2"/>
    <mergeCell ref="GY2:GZ2"/>
    <mergeCell ref="GC2:GD2"/>
    <mergeCell ref="GE2:GF2"/>
    <mergeCell ref="GG2:GH2"/>
    <mergeCell ref="GI2:GJ2"/>
    <mergeCell ref="GK2:GL2"/>
    <mergeCell ref="GM2:GN2"/>
    <mergeCell ref="FQ2:FR2"/>
    <mergeCell ref="FS2:FT2"/>
    <mergeCell ref="FU2:FV2"/>
    <mergeCell ref="FW2:FX2"/>
    <mergeCell ref="FY2:FZ2"/>
    <mergeCell ref="GA2:GB2"/>
    <mergeCell ref="FE2:FF2"/>
    <mergeCell ref="FG2:FH2"/>
    <mergeCell ref="FI2:FJ2"/>
    <mergeCell ref="FK2:FL2"/>
    <mergeCell ref="FM2:FN2"/>
    <mergeCell ref="FO2:FP2"/>
    <mergeCell ref="KG2:KH2"/>
    <mergeCell ref="KI2:KJ2"/>
    <mergeCell ref="KK2:KL2"/>
    <mergeCell ref="KM2:KN2"/>
    <mergeCell ref="KO2:KP2"/>
    <mergeCell ref="KQ2:KR2"/>
    <mergeCell ref="JU2:JV2"/>
    <mergeCell ref="JW2:JX2"/>
    <mergeCell ref="JY2:JZ2"/>
    <mergeCell ref="KA2:KB2"/>
    <mergeCell ref="KC2:KD2"/>
    <mergeCell ref="KE2:KF2"/>
    <mergeCell ref="JI2:JJ2"/>
    <mergeCell ref="JK2:JL2"/>
    <mergeCell ref="JM2:JN2"/>
    <mergeCell ref="JO2:JP2"/>
    <mergeCell ref="JQ2:JR2"/>
    <mergeCell ref="JS2:JT2"/>
    <mergeCell ref="IW2:IX2"/>
    <mergeCell ref="IY2:IZ2"/>
    <mergeCell ref="JA2:JB2"/>
    <mergeCell ref="JC2:JD2"/>
    <mergeCell ref="JE2:JF2"/>
    <mergeCell ref="JG2:JH2"/>
    <mergeCell ref="IK2:IL2"/>
    <mergeCell ref="IM2:IN2"/>
    <mergeCell ref="IO2:IP2"/>
    <mergeCell ref="IQ2:IR2"/>
    <mergeCell ref="IS2:IT2"/>
    <mergeCell ref="IU2:IV2"/>
    <mergeCell ref="HY2:HZ2"/>
    <mergeCell ref="IA2:IB2"/>
    <mergeCell ref="IC2:ID2"/>
    <mergeCell ref="IE2:IF2"/>
    <mergeCell ref="IG2:IH2"/>
    <mergeCell ref="II2:IJ2"/>
    <mergeCell ref="NA2:NB2"/>
    <mergeCell ref="NC2:ND2"/>
    <mergeCell ref="NE2:NF2"/>
    <mergeCell ref="NG2:NH2"/>
    <mergeCell ref="NI2:NJ2"/>
    <mergeCell ref="NK2:NL2"/>
    <mergeCell ref="MO2:MP2"/>
    <mergeCell ref="MQ2:MR2"/>
    <mergeCell ref="MS2:MT2"/>
    <mergeCell ref="MU2:MV2"/>
    <mergeCell ref="MW2:MX2"/>
    <mergeCell ref="MY2:MZ2"/>
    <mergeCell ref="MC2:MD2"/>
    <mergeCell ref="ME2:MF2"/>
    <mergeCell ref="MG2:MH2"/>
    <mergeCell ref="MI2:MJ2"/>
    <mergeCell ref="MK2:ML2"/>
    <mergeCell ref="MM2:MN2"/>
    <mergeCell ref="LQ2:LR2"/>
    <mergeCell ref="LS2:LT2"/>
    <mergeCell ref="LU2:LV2"/>
    <mergeCell ref="LW2:LX2"/>
    <mergeCell ref="LY2:LZ2"/>
    <mergeCell ref="MA2:MB2"/>
    <mergeCell ref="LE2:LF2"/>
    <mergeCell ref="LG2:LH2"/>
    <mergeCell ref="LI2:LJ2"/>
    <mergeCell ref="LK2:LL2"/>
    <mergeCell ref="LM2:LN2"/>
    <mergeCell ref="LO2:LP2"/>
    <mergeCell ref="KS2:KT2"/>
    <mergeCell ref="KU2:KV2"/>
    <mergeCell ref="KW2:KX2"/>
    <mergeCell ref="KY2:KZ2"/>
    <mergeCell ref="LA2:LB2"/>
    <mergeCell ref="LC2:LD2"/>
    <mergeCell ref="PU2:PV2"/>
    <mergeCell ref="PW2:PX2"/>
    <mergeCell ref="PY2:PZ2"/>
    <mergeCell ref="QA2:QB2"/>
    <mergeCell ref="QC2:QD2"/>
    <mergeCell ref="QE2:QF2"/>
    <mergeCell ref="PI2:PJ2"/>
    <mergeCell ref="PK2:PL2"/>
    <mergeCell ref="PM2:PN2"/>
    <mergeCell ref="PO2:PP2"/>
    <mergeCell ref="PQ2:PR2"/>
    <mergeCell ref="PS2:PT2"/>
    <mergeCell ref="OW2:OX2"/>
    <mergeCell ref="OY2:OZ2"/>
    <mergeCell ref="PA2:PB2"/>
    <mergeCell ref="PC2:PD2"/>
    <mergeCell ref="PE2:PF2"/>
    <mergeCell ref="PG2:PH2"/>
    <mergeCell ref="OK2:OL2"/>
    <mergeCell ref="OM2:ON2"/>
    <mergeCell ref="OO2:OP2"/>
    <mergeCell ref="OQ2:OR2"/>
    <mergeCell ref="OS2:OT2"/>
    <mergeCell ref="OU2:OV2"/>
    <mergeCell ref="NY2:NZ2"/>
    <mergeCell ref="OA2:OB2"/>
    <mergeCell ref="OC2:OD2"/>
    <mergeCell ref="OE2:OF2"/>
    <mergeCell ref="OG2:OH2"/>
    <mergeCell ref="OI2:OJ2"/>
    <mergeCell ref="NM2:NN2"/>
    <mergeCell ref="NO2:NP2"/>
    <mergeCell ref="NQ2:NR2"/>
    <mergeCell ref="NS2:NT2"/>
    <mergeCell ref="NU2:NV2"/>
    <mergeCell ref="NW2:NX2"/>
    <mergeCell ref="SO2:SP2"/>
    <mergeCell ref="SQ2:SR2"/>
    <mergeCell ref="SS2:ST2"/>
    <mergeCell ref="SU2:SV2"/>
    <mergeCell ref="SW2:SX2"/>
    <mergeCell ref="SY2:SZ2"/>
    <mergeCell ref="SC2:SD2"/>
    <mergeCell ref="SE2:SF2"/>
    <mergeCell ref="SG2:SH2"/>
    <mergeCell ref="SI2:SJ2"/>
    <mergeCell ref="SK2:SL2"/>
    <mergeCell ref="SM2:SN2"/>
    <mergeCell ref="RQ2:RR2"/>
    <mergeCell ref="RS2:RT2"/>
    <mergeCell ref="RU2:RV2"/>
    <mergeCell ref="RW2:RX2"/>
    <mergeCell ref="RY2:RZ2"/>
    <mergeCell ref="SA2:SB2"/>
    <mergeCell ref="RE2:RF2"/>
    <mergeCell ref="RG2:RH2"/>
    <mergeCell ref="RI2:RJ2"/>
    <mergeCell ref="RK2:RL2"/>
    <mergeCell ref="RM2:RN2"/>
    <mergeCell ref="RO2:RP2"/>
    <mergeCell ref="QS2:QT2"/>
    <mergeCell ref="QU2:QV2"/>
    <mergeCell ref="QW2:QX2"/>
    <mergeCell ref="QY2:QZ2"/>
    <mergeCell ref="RA2:RB2"/>
    <mergeCell ref="RC2:RD2"/>
    <mergeCell ref="QG2:QH2"/>
    <mergeCell ref="QI2:QJ2"/>
    <mergeCell ref="QK2:QL2"/>
    <mergeCell ref="QM2:QN2"/>
    <mergeCell ref="QO2:QP2"/>
    <mergeCell ref="QQ2:QR2"/>
    <mergeCell ref="VI2:VJ2"/>
    <mergeCell ref="VK2:VL2"/>
    <mergeCell ref="VM2:VN2"/>
    <mergeCell ref="VO2:VP2"/>
    <mergeCell ref="VQ2:VR2"/>
    <mergeCell ref="VS2:VT2"/>
    <mergeCell ref="UW2:UX2"/>
    <mergeCell ref="UY2:UZ2"/>
    <mergeCell ref="VA2:VB2"/>
    <mergeCell ref="VC2:VD2"/>
    <mergeCell ref="VE2:VF2"/>
    <mergeCell ref="VG2:VH2"/>
    <mergeCell ref="UK2:UL2"/>
    <mergeCell ref="UM2:UN2"/>
    <mergeCell ref="UO2:UP2"/>
    <mergeCell ref="UQ2:UR2"/>
    <mergeCell ref="US2:UT2"/>
    <mergeCell ref="UU2:UV2"/>
    <mergeCell ref="TY2:TZ2"/>
    <mergeCell ref="UA2:UB2"/>
    <mergeCell ref="UC2:UD2"/>
    <mergeCell ref="UE2:UF2"/>
    <mergeCell ref="UG2:UH2"/>
    <mergeCell ref="UI2:UJ2"/>
    <mergeCell ref="TM2:TN2"/>
    <mergeCell ref="TO2:TP2"/>
    <mergeCell ref="TQ2:TR2"/>
    <mergeCell ref="TS2:TT2"/>
    <mergeCell ref="TU2:TV2"/>
    <mergeCell ref="TW2:TX2"/>
    <mergeCell ref="TA2:TB2"/>
    <mergeCell ref="TC2:TD2"/>
    <mergeCell ref="TE2:TF2"/>
    <mergeCell ref="TG2:TH2"/>
    <mergeCell ref="TI2:TJ2"/>
    <mergeCell ref="TK2:TL2"/>
    <mergeCell ref="YC2:YD2"/>
    <mergeCell ref="YE2:YF2"/>
    <mergeCell ref="YG2:YH2"/>
    <mergeCell ref="YI2:YJ2"/>
    <mergeCell ref="YK2:YL2"/>
    <mergeCell ref="YM2:YN2"/>
    <mergeCell ref="XQ2:XR2"/>
    <mergeCell ref="XS2:XT2"/>
    <mergeCell ref="XU2:XV2"/>
    <mergeCell ref="XW2:XX2"/>
    <mergeCell ref="XY2:XZ2"/>
    <mergeCell ref="YA2:YB2"/>
    <mergeCell ref="XE2:XF2"/>
    <mergeCell ref="XG2:XH2"/>
    <mergeCell ref="XI2:XJ2"/>
    <mergeCell ref="XK2:XL2"/>
    <mergeCell ref="XM2:XN2"/>
    <mergeCell ref="XO2:XP2"/>
    <mergeCell ref="WS2:WT2"/>
    <mergeCell ref="WU2:WV2"/>
    <mergeCell ref="WW2:WX2"/>
    <mergeCell ref="WY2:WZ2"/>
    <mergeCell ref="XA2:XB2"/>
    <mergeCell ref="XC2:XD2"/>
    <mergeCell ref="WG2:WH2"/>
    <mergeCell ref="WI2:WJ2"/>
    <mergeCell ref="WK2:WL2"/>
    <mergeCell ref="WM2:WN2"/>
    <mergeCell ref="WO2:WP2"/>
    <mergeCell ref="WQ2:WR2"/>
    <mergeCell ref="VU2:VV2"/>
    <mergeCell ref="VW2:VX2"/>
    <mergeCell ref="VY2:VZ2"/>
    <mergeCell ref="WA2:WB2"/>
    <mergeCell ref="WC2:WD2"/>
    <mergeCell ref="WE2:WF2"/>
    <mergeCell ref="AAW2:AAX2"/>
    <mergeCell ref="AAY2:AAZ2"/>
    <mergeCell ref="ABA2:ABB2"/>
    <mergeCell ref="ABC2:ABD2"/>
    <mergeCell ref="ABE2:ABF2"/>
    <mergeCell ref="ABG2:ABH2"/>
    <mergeCell ref="AAK2:AAL2"/>
    <mergeCell ref="AAM2:AAN2"/>
    <mergeCell ref="AAO2:AAP2"/>
    <mergeCell ref="AAQ2:AAR2"/>
    <mergeCell ref="AAS2:AAT2"/>
    <mergeCell ref="AAU2:AAV2"/>
    <mergeCell ref="ZY2:ZZ2"/>
    <mergeCell ref="AAA2:AAB2"/>
    <mergeCell ref="AAC2:AAD2"/>
    <mergeCell ref="AAE2:AAF2"/>
    <mergeCell ref="AAG2:AAH2"/>
    <mergeCell ref="AAI2:AAJ2"/>
    <mergeCell ref="ZM2:ZN2"/>
    <mergeCell ref="ZO2:ZP2"/>
    <mergeCell ref="ZQ2:ZR2"/>
    <mergeCell ref="ZS2:ZT2"/>
    <mergeCell ref="ZU2:ZV2"/>
    <mergeCell ref="ZW2:ZX2"/>
    <mergeCell ref="ZA2:ZB2"/>
    <mergeCell ref="ZC2:ZD2"/>
    <mergeCell ref="ZE2:ZF2"/>
    <mergeCell ref="ZG2:ZH2"/>
    <mergeCell ref="ZI2:ZJ2"/>
    <mergeCell ref="ZK2:ZL2"/>
    <mergeCell ref="YO2:YP2"/>
    <mergeCell ref="YQ2:YR2"/>
    <mergeCell ref="YS2:YT2"/>
    <mergeCell ref="YU2:YV2"/>
    <mergeCell ref="YW2:YX2"/>
    <mergeCell ref="YY2:YZ2"/>
    <mergeCell ref="ADQ2:ADR2"/>
    <mergeCell ref="ADS2:ADT2"/>
    <mergeCell ref="ADU2:ADV2"/>
    <mergeCell ref="ADW2:ADX2"/>
    <mergeCell ref="ADY2:ADZ2"/>
    <mergeCell ref="AEA2:AEB2"/>
    <mergeCell ref="ADE2:ADF2"/>
    <mergeCell ref="ADG2:ADH2"/>
    <mergeCell ref="ADI2:ADJ2"/>
    <mergeCell ref="ADK2:ADL2"/>
    <mergeCell ref="ADM2:ADN2"/>
    <mergeCell ref="ADO2:ADP2"/>
    <mergeCell ref="ACS2:ACT2"/>
    <mergeCell ref="ACU2:ACV2"/>
    <mergeCell ref="ACW2:ACX2"/>
    <mergeCell ref="ACY2:ACZ2"/>
    <mergeCell ref="ADA2:ADB2"/>
    <mergeCell ref="ADC2:ADD2"/>
    <mergeCell ref="ACG2:ACH2"/>
    <mergeCell ref="ACI2:ACJ2"/>
    <mergeCell ref="ACK2:ACL2"/>
    <mergeCell ref="ACM2:ACN2"/>
    <mergeCell ref="ACO2:ACP2"/>
    <mergeCell ref="ACQ2:ACR2"/>
    <mergeCell ref="ABU2:ABV2"/>
    <mergeCell ref="ABW2:ABX2"/>
    <mergeCell ref="ABY2:ABZ2"/>
    <mergeCell ref="ACA2:ACB2"/>
    <mergeCell ref="ACC2:ACD2"/>
    <mergeCell ref="ACE2:ACF2"/>
    <mergeCell ref="ABI2:ABJ2"/>
    <mergeCell ref="ABK2:ABL2"/>
    <mergeCell ref="ABM2:ABN2"/>
    <mergeCell ref="ABO2:ABP2"/>
    <mergeCell ref="ABQ2:ABR2"/>
    <mergeCell ref="ABS2:ABT2"/>
    <mergeCell ref="AGK2:AGL2"/>
    <mergeCell ref="AGM2:AGN2"/>
    <mergeCell ref="AGO2:AGP2"/>
    <mergeCell ref="AGQ2:AGR2"/>
    <mergeCell ref="AGS2:AGT2"/>
    <mergeCell ref="AGU2:AGV2"/>
    <mergeCell ref="AFY2:AFZ2"/>
    <mergeCell ref="AGA2:AGB2"/>
    <mergeCell ref="AGC2:AGD2"/>
    <mergeCell ref="AGE2:AGF2"/>
    <mergeCell ref="AGG2:AGH2"/>
    <mergeCell ref="AGI2:AGJ2"/>
    <mergeCell ref="AFM2:AFN2"/>
    <mergeCell ref="AFO2:AFP2"/>
    <mergeCell ref="AFQ2:AFR2"/>
    <mergeCell ref="AFS2:AFT2"/>
    <mergeCell ref="AFU2:AFV2"/>
    <mergeCell ref="AFW2:AFX2"/>
    <mergeCell ref="AFA2:AFB2"/>
    <mergeCell ref="AFC2:AFD2"/>
    <mergeCell ref="AFE2:AFF2"/>
    <mergeCell ref="AFG2:AFH2"/>
    <mergeCell ref="AFI2:AFJ2"/>
    <mergeCell ref="AFK2:AFL2"/>
    <mergeCell ref="AEO2:AEP2"/>
    <mergeCell ref="AEQ2:AER2"/>
    <mergeCell ref="AES2:AET2"/>
    <mergeCell ref="AEU2:AEV2"/>
    <mergeCell ref="AEW2:AEX2"/>
    <mergeCell ref="AEY2:AEZ2"/>
    <mergeCell ref="AEC2:AED2"/>
    <mergeCell ref="AEE2:AEF2"/>
    <mergeCell ref="AEG2:AEH2"/>
    <mergeCell ref="AEI2:AEJ2"/>
    <mergeCell ref="AEK2:AEL2"/>
    <mergeCell ref="AEM2:AEN2"/>
    <mergeCell ref="AJE2:AJF2"/>
    <mergeCell ref="AJG2:AJH2"/>
    <mergeCell ref="AJI2:AJJ2"/>
    <mergeCell ref="AJK2:AJL2"/>
    <mergeCell ref="AJM2:AJN2"/>
    <mergeCell ref="AJO2:AJP2"/>
    <mergeCell ref="AIS2:AIT2"/>
    <mergeCell ref="AIU2:AIV2"/>
    <mergeCell ref="AIW2:AIX2"/>
    <mergeCell ref="AIY2:AIZ2"/>
    <mergeCell ref="AJA2:AJB2"/>
    <mergeCell ref="AJC2:AJD2"/>
    <mergeCell ref="AIG2:AIH2"/>
    <mergeCell ref="AII2:AIJ2"/>
    <mergeCell ref="AIK2:AIL2"/>
    <mergeCell ref="AIM2:AIN2"/>
    <mergeCell ref="AIO2:AIP2"/>
    <mergeCell ref="AIQ2:AIR2"/>
    <mergeCell ref="AHU2:AHV2"/>
    <mergeCell ref="AHW2:AHX2"/>
    <mergeCell ref="AHY2:AHZ2"/>
    <mergeCell ref="AIA2:AIB2"/>
    <mergeCell ref="AIC2:AID2"/>
    <mergeCell ref="AIE2:AIF2"/>
    <mergeCell ref="AHI2:AHJ2"/>
    <mergeCell ref="AHK2:AHL2"/>
    <mergeCell ref="AHM2:AHN2"/>
    <mergeCell ref="AHO2:AHP2"/>
    <mergeCell ref="AHQ2:AHR2"/>
    <mergeCell ref="AHS2:AHT2"/>
    <mergeCell ref="AGW2:AGX2"/>
    <mergeCell ref="AGY2:AGZ2"/>
    <mergeCell ref="AHA2:AHB2"/>
    <mergeCell ref="AHC2:AHD2"/>
    <mergeCell ref="AHE2:AHF2"/>
    <mergeCell ref="AHG2:AHH2"/>
    <mergeCell ref="ALY2:ALZ2"/>
    <mergeCell ref="AMA2:AMB2"/>
    <mergeCell ref="AMC2:AMD2"/>
    <mergeCell ref="AME2:AMF2"/>
    <mergeCell ref="AMG2:AMH2"/>
    <mergeCell ref="AMI2:AMJ2"/>
    <mergeCell ref="ALM2:ALN2"/>
    <mergeCell ref="ALO2:ALP2"/>
    <mergeCell ref="ALQ2:ALR2"/>
    <mergeCell ref="ALS2:ALT2"/>
    <mergeCell ref="ALU2:ALV2"/>
    <mergeCell ref="ALW2:ALX2"/>
    <mergeCell ref="ALA2:ALB2"/>
    <mergeCell ref="ALC2:ALD2"/>
    <mergeCell ref="ALE2:ALF2"/>
    <mergeCell ref="ALG2:ALH2"/>
    <mergeCell ref="ALI2:ALJ2"/>
    <mergeCell ref="ALK2:ALL2"/>
    <mergeCell ref="AKO2:AKP2"/>
    <mergeCell ref="AKQ2:AKR2"/>
    <mergeCell ref="AKS2:AKT2"/>
    <mergeCell ref="AKU2:AKV2"/>
    <mergeCell ref="AKW2:AKX2"/>
    <mergeCell ref="AKY2:AKZ2"/>
    <mergeCell ref="AKC2:AKD2"/>
    <mergeCell ref="AKE2:AKF2"/>
    <mergeCell ref="AKG2:AKH2"/>
    <mergeCell ref="AKI2:AKJ2"/>
    <mergeCell ref="AKK2:AKL2"/>
    <mergeCell ref="AKM2:AKN2"/>
    <mergeCell ref="AJQ2:AJR2"/>
    <mergeCell ref="AJS2:AJT2"/>
    <mergeCell ref="AJU2:AJV2"/>
    <mergeCell ref="AJW2:AJX2"/>
    <mergeCell ref="AJY2:AJZ2"/>
    <mergeCell ref="AKA2:AKB2"/>
    <mergeCell ref="AOS2:AOT2"/>
    <mergeCell ref="AOU2:AOV2"/>
    <mergeCell ref="AOW2:AOX2"/>
    <mergeCell ref="AOY2:AOZ2"/>
    <mergeCell ref="APA2:APB2"/>
    <mergeCell ref="APC2:APD2"/>
    <mergeCell ref="AOG2:AOH2"/>
    <mergeCell ref="AOI2:AOJ2"/>
    <mergeCell ref="AOK2:AOL2"/>
    <mergeCell ref="AOM2:AON2"/>
    <mergeCell ref="AOO2:AOP2"/>
    <mergeCell ref="AOQ2:AOR2"/>
    <mergeCell ref="ANU2:ANV2"/>
    <mergeCell ref="ANW2:ANX2"/>
    <mergeCell ref="ANY2:ANZ2"/>
    <mergeCell ref="AOA2:AOB2"/>
    <mergeCell ref="AOC2:AOD2"/>
    <mergeCell ref="AOE2:AOF2"/>
    <mergeCell ref="ANI2:ANJ2"/>
    <mergeCell ref="ANK2:ANL2"/>
    <mergeCell ref="ANM2:ANN2"/>
    <mergeCell ref="ANO2:ANP2"/>
    <mergeCell ref="ANQ2:ANR2"/>
    <mergeCell ref="ANS2:ANT2"/>
    <mergeCell ref="AMW2:AMX2"/>
    <mergeCell ref="AMY2:AMZ2"/>
    <mergeCell ref="ANA2:ANB2"/>
    <mergeCell ref="ANC2:AND2"/>
    <mergeCell ref="ANE2:ANF2"/>
    <mergeCell ref="ANG2:ANH2"/>
    <mergeCell ref="AMK2:AML2"/>
    <mergeCell ref="AMM2:AMN2"/>
    <mergeCell ref="AMO2:AMP2"/>
    <mergeCell ref="AMQ2:AMR2"/>
    <mergeCell ref="AMS2:AMT2"/>
    <mergeCell ref="AMU2:AMV2"/>
    <mergeCell ref="ARM2:ARN2"/>
    <mergeCell ref="ARO2:ARP2"/>
    <mergeCell ref="ARQ2:ARR2"/>
    <mergeCell ref="ARS2:ART2"/>
    <mergeCell ref="ARU2:ARV2"/>
    <mergeCell ref="ARW2:ARX2"/>
    <mergeCell ref="ARA2:ARB2"/>
    <mergeCell ref="ARC2:ARD2"/>
    <mergeCell ref="ARE2:ARF2"/>
    <mergeCell ref="ARG2:ARH2"/>
    <mergeCell ref="ARI2:ARJ2"/>
    <mergeCell ref="ARK2:ARL2"/>
    <mergeCell ref="AQO2:AQP2"/>
    <mergeCell ref="AQQ2:AQR2"/>
    <mergeCell ref="AQS2:AQT2"/>
    <mergeCell ref="AQU2:AQV2"/>
    <mergeCell ref="AQW2:AQX2"/>
    <mergeCell ref="AQY2:AQZ2"/>
    <mergeCell ref="AQC2:AQD2"/>
    <mergeCell ref="AQE2:AQF2"/>
    <mergeCell ref="AQG2:AQH2"/>
    <mergeCell ref="AQI2:AQJ2"/>
    <mergeCell ref="AQK2:AQL2"/>
    <mergeCell ref="AQM2:AQN2"/>
    <mergeCell ref="APQ2:APR2"/>
    <mergeCell ref="APS2:APT2"/>
    <mergeCell ref="APU2:APV2"/>
    <mergeCell ref="APW2:APX2"/>
    <mergeCell ref="APY2:APZ2"/>
    <mergeCell ref="AQA2:AQB2"/>
    <mergeCell ref="APE2:APF2"/>
    <mergeCell ref="APG2:APH2"/>
    <mergeCell ref="API2:APJ2"/>
    <mergeCell ref="APK2:APL2"/>
    <mergeCell ref="APM2:APN2"/>
    <mergeCell ref="APO2:APP2"/>
    <mergeCell ref="AUG2:AUH2"/>
    <mergeCell ref="AUI2:AUJ2"/>
    <mergeCell ref="AUK2:AUL2"/>
    <mergeCell ref="AUM2:AUN2"/>
    <mergeCell ref="AUO2:AUP2"/>
    <mergeCell ref="AUQ2:AUR2"/>
    <mergeCell ref="ATU2:ATV2"/>
    <mergeCell ref="ATW2:ATX2"/>
    <mergeCell ref="ATY2:ATZ2"/>
    <mergeCell ref="AUA2:AUB2"/>
    <mergeCell ref="AUC2:AUD2"/>
    <mergeCell ref="AUE2:AUF2"/>
    <mergeCell ref="ATI2:ATJ2"/>
    <mergeCell ref="ATK2:ATL2"/>
    <mergeCell ref="ATM2:ATN2"/>
    <mergeCell ref="ATO2:ATP2"/>
    <mergeCell ref="ATQ2:ATR2"/>
    <mergeCell ref="ATS2:ATT2"/>
    <mergeCell ref="ASW2:ASX2"/>
    <mergeCell ref="ASY2:ASZ2"/>
    <mergeCell ref="ATA2:ATB2"/>
    <mergeCell ref="ATC2:ATD2"/>
    <mergeCell ref="ATE2:ATF2"/>
    <mergeCell ref="ATG2:ATH2"/>
    <mergeCell ref="ASK2:ASL2"/>
    <mergeCell ref="ASM2:ASN2"/>
    <mergeCell ref="ASO2:ASP2"/>
    <mergeCell ref="ASQ2:ASR2"/>
    <mergeCell ref="ASS2:AST2"/>
    <mergeCell ref="ASU2:ASV2"/>
    <mergeCell ref="ARY2:ARZ2"/>
    <mergeCell ref="ASA2:ASB2"/>
    <mergeCell ref="ASC2:ASD2"/>
    <mergeCell ref="ASE2:ASF2"/>
    <mergeCell ref="ASG2:ASH2"/>
    <mergeCell ref="ASI2:ASJ2"/>
    <mergeCell ref="AXA2:AXB2"/>
    <mergeCell ref="AXC2:AXD2"/>
    <mergeCell ref="AXE2:AXF2"/>
    <mergeCell ref="AXG2:AXH2"/>
    <mergeCell ref="AXI2:AXJ2"/>
    <mergeCell ref="AXK2:AXL2"/>
    <mergeCell ref="AWO2:AWP2"/>
    <mergeCell ref="AWQ2:AWR2"/>
    <mergeCell ref="AWS2:AWT2"/>
    <mergeCell ref="AWU2:AWV2"/>
    <mergeCell ref="AWW2:AWX2"/>
    <mergeCell ref="AWY2:AWZ2"/>
    <mergeCell ref="AWC2:AWD2"/>
    <mergeCell ref="AWE2:AWF2"/>
    <mergeCell ref="AWG2:AWH2"/>
    <mergeCell ref="AWI2:AWJ2"/>
    <mergeCell ref="AWK2:AWL2"/>
    <mergeCell ref="AWM2:AWN2"/>
    <mergeCell ref="AVQ2:AVR2"/>
    <mergeCell ref="AVS2:AVT2"/>
    <mergeCell ref="AVU2:AVV2"/>
    <mergeCell ref="AVW2:AVX2"/>
    <mergeCell ref="AVY2:AVZ2"/>
    <mergeCell ref="AWA2:AWB2"/>
    <mergeCell ref="AVE2:AVF2"/>
    <mergeCell ref="AVG2:AVH2"/>
    <mergeCell ref="AVI2:AVJ2"/>
    <mergeCell ref="AVK2:AVL2"/>
    <mergeCell ref="AVM2:AVN2"/>
    <mergeCell ref="AVO2:AVP2"/>
    <mergeCell ref="AUS2:AUT2"/>
    <mergeCell ref="AUU2:AUV2"/>
    <mergeCell ref="AUW2:AUX2"/>
    <mergeCell ref="AUY2:AUZ2"/>
    <mergeCell ref="AVA2:AVB2"/>
    <mergeCell ref="AVC2:AVD2"/>
    <mergeCell ref="AZU2:AZV2"/>
    <mergeCell ref="AZW2:AZX2"/>
    <mergeCell ref="AZY2:AZZ2"/>
    <mergeCell ref="BAA2:BAB2"/>
    <mergeCell ref="BAC2:BAD2"/>
    <mergeCell ref="BAE2:BAF2"/>
    <mergeCell ref="AZI2:AZJ2"/>
    <mergeCell ref="AZK2:AZL2"/>
    <mergeCell ref="AZM2:AZN2"/>
    <mergeCell ref="AZO2:AZP2"/>
    <mergeCell ref="AZQ2:AZR2"/>
    <mergeCell ref="AZS2:AZT2"/>
    <mergeCell ref="AYW2:AYX2"/>
    <mergeCell ref="AYY2:AYZ2"/>
    <mergeCell ref="AZA2:AZB2"/>
    <mergeCell ref="AZC2:AZD2"/>
    <mergeCell ref="AZE2:AZF2"/>
    <mergeCell ref="AZG2:AZH2"/>
    <mergeCell ref="AYK2:AYL2"/>
    <mergeCell ref="AYM2:AYN2"/>
    <mergeCell ref="AYO2:AYP2"/>
    <mergeCell ref="AYQ2:AYR2"/>
    <mergeCell ref="AYS2:AYT2"/>
    <mergeCell ref="AYU2:AYV2"/>
    <mergeCell ref="AXY2:AXZ2"/>
    <mergeCell ref="AYA2:AYB2"/>
    <mergeCell ref="AYC2:AYD2"/>
    <mergeCell ref="AYE2:AYF2"/>
    <mergeCell ref="AYG2:AYH2"/>
    <mergeCell ref="AYI2:AYJ2"/>
    <mergeCell ref="AXM2:AXN2"/>
    <mergeCell ref="AXO2:AXP2"/>
    <mergeCell ref="AXQ2:AXR2"/>
    <mergeCell ref="AXS2:AXT2"/>
    <mergeCell ref="AXU2:AXV2"/>
    <mergeCell ref="AXW2:AXX2"/>
    <mergeCell ref="BCO2:BCP2"/>
    <mergeCell ref="BCQ2:BCR2"/>
    <mergeCell ref="BCS2:BCT2"/>
    <mergeCell ref="BCU2:BCV2"/>
    <mergeCell ref="BCW2:BCX2"/>
    <mergeCell ref="BCY2:BCZ2"/>
    <mergeCell ref="BCC2:BCD2"/>
    <mergeCell ref="BCE2:BCF2"/>
    <mergeCell ref="BCG2:BCH2"/>
    <mergeCell ref="BCI2:BCJ2"/>
    <mergeCell ref="BCK2:BCL2"/>
    <mergeCell ref="BCM2:BCN2"/>
    <mergeCell ref="BBQ2:BBR2"/>
    <mergeCell ref="BBS2:BBT2"/>
    <mergeCell ref="BBU2:BBV2"/>
    <mergeCell ref="BBW2:BBX2"/>
    <mergeCell ref="BBY2:BBZ2"/>
    <mergeCell ref="BCA2:BCB2"/>
    <mergeCell ref="BBE2:BBF2"/>
    <mergeCell ref="BBG2:BBH2"/>
    <mergeCell ref="BBI2:BBJ2"/>
    <mergeCell ref="BBK2:BBL2"/>
    <mergeCell ref="BBM2:BBN2"/>
    <mergeCell ref="BBO2:BBP2"/>
    <mergeCell ref="BAS2:BAT2"/>
    <mergeCell ref="BAU2:BAV2"/>
    <mergeCell ref="BAW2:BAX2"/>
    <mergeCell ref="BAY2:BAZ2"/>
    <mergeCell ref="BBA2:BBB2"/>
    <mergeCell ref="BBC2:BBD2"/>
    <mergeCell ref="BAG2:BAH2"/>
    <mergeCell ref="BAI2:BAJ2"/>
    <mergeCell ref="BAK2:BAL2"/>
    <mergeCell ref="BAM2:BAN2"/>
    <mergeCell ref="BAO2:BAP2"/>
    <mergeCell ref="BAQ2:BAR2"/>
    <mergeCell ref="BFI2:BFJ2"/>
    <mergeCell ref="BFK2:BFL2"/>
    <mergeCell ref="BFM2:BFN2"/>
    <mergeCell ref="BFO2:BFP2"/>
    <mergeCell ref="BFQ2:BFR2"/>
    <mergeCell ref="BFS2:BFT2"/>
    <mergeCell ref="BEW2:BEX2"/>
    <mergeCell ref="BEY2:BEZ2"/>
    <mergeCell ref="BFA2:BFB2"/>
    <mergeCell ref="BFC2:BFD2"/>
    <mergeCell ref="BFE2:BFF2"/>
    <mergeCell ref="BFG2:BFH2"/>
    <mergeCell ref="BEK2:BEL2"/>
    <mergeCell ref="BEM2:BEN2"/>
    <mergeCell ref="BEO2:BEP2"/>
    <mergeCell ref="BEQ2:BER2"/>
    <mergeCell ref="BES2:BET2"/>
    <mergeCell ref="BEU2:BEV2"/>
    <mergeCell ref="BDY2:BDZ2"/>
    <mergeCell ref="BEA2:BEB2"/>
    <mergeCell ref="BEC2:BED2"/>
    <mergeCell ref="BEE2:BEF2"/>
    <mergeCell ref="BEG2:BEH2"/>
    <mergeCell ref="BEI2:BEJ2"/>
    <mergeCell ref="BDM2:BDN2"/>
    <mergeCell ref="BDO2:BDP2"/>
    <mergeCell ref="BDQ2:BDR2"/>
    <mergeCell ref="BDS2:BDT2"/>
    <mergeCell ref="BDU2:BDV2"/>
    <mergeCell ref="BDW2:BDX2"/>
    <mergeCell ref="BDA2:BDB2"/>
    <mergeCell ref="BDC2:BDD2"/>
    <mergeCell ref="BDE2:BDF2"/>
    <mergeCell ref="BDG2:BDH2"/>
    <mergeCell ref="BDI2:BDJ2"/>
    <mergeCell ref="BDK2:BDL2"/>
    <mergeCell ref="BIC2:BID2"/>
    <mergeCell ref="BIE2:BIF2"/>
    <mergeCell ref="BIG2:BIH2"/>
    <mergeCell ref="BII2:BIJ2"/>
    <mergeCell ref="BIK2:BIL2"/>
    <mergeCell ref="BIM2:BIN2"/>
    <mergeCell ref="BHQ2:BHR2"/>
    <mergeCell ref="BHS2:BHT2"/>
    <mergeCell ref="BHU2:BHV2"/>
    <mergeCell ref="BHW2:BHX2"/>
    <mergeCell ref="BHY2:BHZ2"/>
    <mergeCell ref="BIA2:BIB2"/>
    <mergeCell ref="BHE2:BHF2"/>
    <mergeCell ref="BHG2:BHH2"/>
    <mergeCell ref="BHI2:BHJ2"/>
    <mergeCell ref="BHK2:BHL2"/>
    <mergeCell ref="BHM2:BHN2"/>
    <mergeCell ref="BHO2:BHP2"/>
    <mergeCell ref="BGS2:BGT2"/>
    <mergeCell ref="BGU2:BGV2"/>
    <mergeCell ref="BGW2:BGX2"/>
    <mergeCell ref="BGY2:BGZ2"/>
    <mergeCell ref="BHA2:BHB2"/>
    <mergeCell ref="BHC2:BHD2"/>
    <mergeCell ref="BGG2:BGH2"/>
    <mergeCell ref="BGI2:BGJ2"/>
    <mergeCell ref="BGK2:BGL2"/>
    <mergeCell ref="BGM2:BGN2"/>
    <mergeCell ref="BGO2:BGP2"/>
    <mergeCell ref="BGQ2:BGR2"/>
    <mergeCell ref="BFU2:BFV2"/>
    <mergeCell ref="BFW2:BFX2"/>
    <mergeCell ref="BFY2:BFZ2"/>
    <mergeCell ref="BGA2:BGB2"/>
    <mergeCell ref="BGC2:BGD2"/>
    <mergeCell ref="BGE2:BGF2"/>
    <mergeCell ref="BKW2:BKX2"/>
    <mergeCell ref="BKY2:BKZ2"/>
    <mergeCell ref="BLA2:BLB2"/>
    <mergeCell ref="BLC2:BLD2"/>
    <mergeCell ref="BLE2:BLF2"/>
    <mergeCell ref="BLG2:BLH2"/>
    <mergeCell ref="BKK2:BKL2"/>
    <mergeCell ref="BKM2:BKN2"/>
    <mergeCell ref="BKO2:BKP2"/>
    <mergeCell ref="BKQ2:BKR2"/>
    <mergeCell ref="BKS2:BKT2"/>
    <mergeCell ref="BKU2:BKV2"/>
    <mergeCell ref="BJY2:BJZ2"/>
    <mergeCell ref="BKA2:BKB2"/>
    <mergeCell ref="BKC2:BKD2"/>
    <mergeCell ref="BKE2:BKF2"/>
    <mergeCell ref="BKG2:BKH2"/>
    <mergeCell ref="BKI2:BKJ2"/>
    <mergeCell ref="BJM2:BJN2"/>
    <mergeCell ref="BJO2:BJP2"/>
    <mergeCell ref="BJQ2:BJR2"/>
    <mergeCell ref="BJS2:BJT2"/>
    <mergeCell ref="BJU2:BJV2"/>
    <mergeCell ref="BJW2:BJX2"/>
    <mergeCell ref="BJA2:BJB2"/>
    <mergeCell ref="BJC2:BJD2"/>
    <mergeCell ref="BJE2:BJF2"/>
    <mergeCell ref="BJG2:BJH2"/>
    <mergeCell ref="BJI2:BJJ2"/>
    <mergeCell ref="BJK2:BJL2"/>
    <mergeCell ref="BIO2:BIP2"/>
    <mergeCell ref="BIQ2:BIR2"/>
    <mergeCell ref="BIS2:BIT2"/>
    <mergeCell ref="BIU2:BIV2"/>
    <mergeCell ref="BIW2:BIX2"/>
    <mergeCell ref="BIY2:BIZ2"/>
    <mergeCell ref="BNQ2:BNR2"/>
    <mergeCell ref="BNS2:BNT2"/>
    <mergeCell ref="BNU2:BNV2"/>
    <mergeCell ref="BNW2:BNX2"/>
    <mergeCell ref="BNY2:BNZ2"/>
    <mergeCell ref="BOA2:BOB2"/>
    <mergeCell ref="BNE2:BNF2"/>
    <mergeCell ref="BNG2:BNH2"/>
    <mergeCell ref="BNI2:BNJ2"/>
    <mergeCell ref="BNK2:BNL2"/>
    <mergeCell ref="BNM2:BNN2"/>
    <mergeCell ref="BNO2:BNP2"/>
    <mergeCell ref="BMS2:BMT2"/>
    <mergeCell ref="BMU2:BMV2"/>
    <mergeCell ref="BMW2:BMX2"/>
    <mergeCell ref="BMY2:BMZ2"/>
    <mergeCell ref="BNA2:BNB2"/>
    <mergeCell ref="BNC2:BND2"/>
    <mergeCell ref="BMG2:BMH2"/>
    <mergeCell ref="BMI2:BMJ2"/>
    <mergeCell ref="BMK2:BML2"/>
    <mergeCell ref="BMM2:BMN2"/>
    <mergeCell ref="BMO2:BMP2"/>
    <mergeCell ref="BMQ2:BMR2"/>
    <mergeCell ref="BLU2:BLV2"/>
    <mergeCell ref="BLW2:BLX2"/>
    <mergeCell ref="BLY2:BLZ2"/>
    <mergeCell ref="BMA2:BMB2"/>
    <mergeCell ref="BMC2:BMD2"/>
    <mergeCell ref="BME2:BMF2"/>
    <mergeCell ref="BLI2:BLJ2"/>
    <mergeCell ref="BLK2:BLL2"/>
    <mergeCell ref="BLM2:BLN2"/>
    <mergeCell ref="BLO2:BLP2"/>
    <mergeCell ref="BLQ2:BLR2"/>
    <mergeCell ref="BLS2:BLT2"/>
    <mergeCell ref="BQK2:BQL2"/>
    <mergeCell ref="BQM2:BQN2"/>
    <mergeCell ref="BQO2:BQP2"/>
    <mergeCell ref="BQQ2:BQR2"/>
    <mergeCell ref="BQS2:BQT2"/>
    <mergeCell ref="BQU2:BQV2"/>
    <mergeCell ref="BPY2:BPZ2"/>
    <mergeCell ref="BQA2:BQB2"/>
    <mergeCell ref="BQC2:BQD2"/>
    <mergeCell ref="BQE2:BQF2"/>
    <mergeCell ref="BQG2:BQH2"/>
    <mergeCell ref="BQI2:BQJ2"/>
    <mergeCell ref="BPM2:BPN2"/>
    <mergeCell ref="BPO2:BPP2"/>
    <mergeCell ref="BPQ2:BPR2"/>
    <mergeCell ref="BPS2:BPT2"/>
    <mergeCell ref="BPU2:BPV2"/>
    <mergeCell ref="BPW2:BPX2"/>
    <mergeCell ref="BPA2:BPB2"/>
    <mergeCell ref="BPC2:BPD2"/>
    <mergeCell ref="BPE2:BPF2"/>
    <mergeCell ref="BPG2:BPH2"/>
    <mergeCell ref="BPI2:BPJ2"/>
    <mergeCell ref="BPK2:BPL2"/>
    <mergeCell ref="BOO2:BOP2"/>
    <mergeCell ref="BOQ2:BOR2"/>
    <mergeCell ref="BOS2:BOT2"/>
    <mergeCell ref="BOU2:BOV2"/>
    <mergeCell ref="BOW2:BOX2"/>
    <mergeCell ref="BOY2:BOZ2"/>
    <mergeCell ref="BOC2:BOD2"/>
    <mergeCell ref="BOE2:BOF2"/>
    <mergeCell ref="BOG2:BOH2"/>
    <mergeCell ref="BOI2:BOJ2"/>
    <mergeCell ref="BOK2:BOL2"/>
    <mergeCell ref="BOM2:BON2"/>
    <mergeCell ref="BTE2:BTF2"/>
    <mergeCell ref="BTG2:BTH2"/>
    <mergeCell ref="BTI2:BTJ2"/>
    <mergeCell ref="BTK2:BTL2"/>
    <mergeCell ref="BTM2:BTN2"/>
    <mergeCell ref="BTO2:BTP2"/>
    <mergeCell ref="BSS2:BST2"/>
    <mergeCell ref="BSU2:BSV2"/>
    <mergeCell ref="BSW2:BSX2"/>
    <mergeCell ref="BSY2:BSZ2"/>
    <mergeCell ref="BTA2:BTB2"/>
    <mergeCell ref="BTC2:BTD2"/>
    <mergeCell ref="BSG2:BSH2"/>
    <mergeCell ref="BSI2:BSJ2"/>
    <mergeCell ref="BSK2:BSL2"/>
    <mergeCell ref="BSM2:BSN2"/>
    <mergeCell ref="BSO2:BSP2"/>
    <mergeCell ref="BSQ2:BSR2"/>
    <mergeCell ref="BRU2:BRV2"/>
    <mergeCell ref="BRW2:BRX2"/>
    <mergeCell ref="BRY2:BRZ2"/>
    <mergeCell ref="BSA2:BSB2"/>
    <mergeCell ref="BSC2:BSD2"/>
    <mergeCell ref="BSE2:BSF2"/>
    <mergeCell ref="BRI2:BRJ2"/>
    <mergeCell ref="BRK2:BRL2"/>
    <mergeCell ref="BRM2:BRN2"/>
    <mergeCell ref="BRO2:BRP2"/>
    <mergeCell ref="BRQ2:BRR2"/>
    <mergeCell ref="BRS2:BRT2"/>
    <mergeCell ref="BQW2:BQX2"/>
    <mergeCell ref="BQY2:BQZ2"/>
    <mergeCell ref="BRA2:BRB2"/>
    <mergeCell ref="BRC2:BRD2"/>
    <mergeCell ref="BRE2:BRF2"/>
    <mergeCell ref="BRG2:BRH2"/>
    <mergeCell ref="BVY2:BVZ2"/>
    <mergeCell ref="BWA2:BWB2"/>
    <mergeCell ref="BWC2:BWD2"/>
    <mergeCell ref="BWE2:BWF2"/>
    <mergeCell ref="BWG2:BWH2"/>
    <mergeCell ref="BWI2:BWJ2"/>
    <mergeCell ref="BVM2:BVN2"/>
    <mergeCell ref="BVO2:BVP2"/>
    <mergeCell ref="BVQ2:BVR2"/>
    <mergeCell ref="BVS2:BVT2"/>
    <mergeCell ref="BVU2:BVV2"/>
    <mergeCell ref="BVW2:BVX2"/>
    <mergeCell ref="BVA2:BVB2"/>
    <mergeCell ref="BVC2:BVD2"/>
    <mergeCell ref="BVE2:BVF2"/>
    <mergeCell ref="BVG2:BVH2"/>
    <mergeCell ref="BVI2:BVJ2"/>
    <mergeCell ref="BVK2:BVL2"/>
    <mergeCell ref="BUO2:BUP2"/>
    <mergeCell ref="BUQ2:BUR2"/>
    <mergeCell ref="BUS2:BUT2"/>
    <mergeCell ref="BUU2:BUV2"/>
    <mergeCell ref="BUW2:BUX2"/>
    <mergeCell ref="BUY2:BUZ2"/>
    <mergeCell ref="BUC2:BUD2"/>
    <mergeCell ref="BUE2:BUF2"/>
    <mergeCell ref="BUG2:BUH2"/>
    <mergeCell ref="BUI2:BUJ2"/>
    <mergeCell ref="BUK2:BUL2"/>
    <mergeCell ref="BUM2:BUN2"/>
    <mergeCell ref="BTQ2:BTR2"/>
    <mergeCell ref="BTS2:BTT2"/>
    <mergeCell ref="BTU2:BTV2"/>
    <mergeCell ref="BTW2:BTX2"/>
    <mergeCell ref="BTY2:BTZ2"/>
    <mergeCell ref="BUA2:BUB2"/>
    <mergeCell ref="BYS2:BYT2"/>
    <mergeCell ref="BYU2:BYV2"/>
    <mergeCell ref="BYW2:BYX2"/>
    <mergeCell ref="BYY2:BYZ2"/>
    <mergeCell ref="BZA2:BZB2"/>
    <mergeCell ref="BZC2:BZD2"/>
    <mergeCell ref="BYG2:BYH2"/>
    <mergeCell ref="BYI2:BYJ2"/>
    <mergeCell ref="BYK2:BYL2"/>
    <mergeCell ref="BYM2:BYN2"/>
    <mergeCell ref="BYO2:BYP2"/>
    <mergeCell ref="BYQ2:BYR2"/>
    <mergeCell ref="BXU2:BXV2"/>
    <mergeCell ref="BXW2:BXX2"/>
    <mergeCell ref="BXY2:BXZ2"/>
    <mergeCell ref="BYA2:BYB2"/>
    <mergeCell ref="BYC2:BYD2"/>
    <mergeCell ref="BYE2:BYF2"/>
    <mergeCell ref="BXI2:BXJ2"/>
    <mergeCell ref="BXK2:BXL2"/>
    <mergeCell ref="BXM2:BXN2"/>
    <mergeCell ref="BXO2:BXP2"/>
    <mergeCell ref="BXQ2:BXR2"/>
    <mergeCell ref="BXS2:BXT2"/>
    <mergeCell ref="BWW2:BWX2"/>
    <mergeCell ref="BWY2:BWZ2"/>
    <mergeCell ref="BXA2:BXB2"/>
    <mergeCell ref="BXC2:BXD2"/>
    <mergeCell ref="BXE2:BXF2"/>
    <mergeCell ref="BXG2:BXH2"/>
    <mergeCell ref="BWK2:BWL2"/>
    <mergeCell ref="BWM2:BWN2"/>
    <mergeCell ref="BWO2:BWP2"/>
    <mergeCell ref="BWQ2:BWR2"/>
    <mergeCell ref="BWS2:BWT2"/>
    <mergeCell ref="BWU2:BWV2"/>
    <mergeCell ref="CBM2:CBN2"/>
    <mergeCell ref="CBO2:CBP2"/>
    <mergeCell ref="CBQ2:CBR2"/>
    <mergeCell ref="CBS2:CBT2"/>
    <mergeCell ref="CBU2:CBV2"/>
    <mergeCell ref="CBW2:CBX2"/>
    <mergeCell ref="CBA2:CBB2"/>
    <mergeCell ref="CBC2:CBD2"/>
    <mergeCell ref="CBE2:CBF2"/>
    <mergeCell ref="CBG2:CBH2"/>
    <mergeCell ref="CBI2:CBJ2"/>
    <mergeCell ref="CBK2:CBL2"/>
    <mergeCell ref="CAO2:CAP2"/>
    <mergeCell ref="CAQ2:CAR2"/>
    <mergeCell ref="CAS2:CAT2"/>
    <mergeCell ref="CAU2:CAV2"/>
    <mergeCell ref="CAW2:CAX2"/>
    <mergeCell ref="CAY2:CAZ2"/>
    <mergeCell ref="CAC2:CAD2"/>
    <mergeCell ref="CAE2:CAF2"/>
    <mergeCell ref="CAG2:CAH2"/>
    <mergeCell ref="CAI2:CAJ2"/>
    <mergeCell ref="CAK2:CAL2"/>
    <mergeCell ref="CAM2:CAN2"/>
    <mergeCell ref="BZQ2:BZR2"/>
    <mergeCell ref="BZS2:BZT2"/>
    <mergeCell ref="BZU2:BZV2"/>
    <mergeCell ref="BZW2:BZX2"/>
    <mergeCell ref="BZY2:BZZ2"/>
    <mergeCell ref="CAA2:CAB2"/>
    <mergeCell ref="BZE2:BZF2"/>
    <mergeCell ref="BZG2:BZH2"/>
    <mergeCell ref="BZI2:BZJ2"/>
    <mergeCell ref="BZK2:BZL2"/>
    <mergeCell ref="BZM2:BZN2"/>
    <mergeCell ref="BZO2:BZP2"/>
    <mergeCell ref="CEG2:CEH2"/>
    <mergeCell ref="CEI2:CEJ2"/>
    <mergeCell ref="CEK2:CEL2"/>
    <mergeCell ref="CEM2:CEN2"/>
    <mergeCell ref="CEO2:CEP2"/>
    <mergeCell ref="CEQ2:CER2"/>
    <mergeCell ref="CDU2:CDV2"/>
    <mergeCell ref="CDW2:CDX2"/>
    <mergeCell ref="CDY2:CDZ2"/>
    <mergeCell ref="CEA2:CEB2"/>
    <mergeCell ref="CEC2:CED2"/>
    <mergeCell ref="CEE2:CEF2"/>
    <mergeCell ref="CDI2:CDJ2"/>
    <mergeCell ref="CDK2:CDL2"/>
    <mergeCell ref="CDM2:CDN2"/>
    <mergeCell ref="CDO2:CDP2"/>
    <mergeCell ref="CDQ2:CDR2"/>
    <mergeCell ref="CDS2:CDT2"/>
    <mergeCell ref="CCW2:CCX2"/>
    <mergeCell ref="CCY2:CCZ2"/>
    <mergeCell ref="CDA2:CDB2"/>
    <mergeCell ref="CDC2:CDD2"/>
    <mergeCell ref="CDE2:CDF2"/>
    <mergeCell ref="CDG2:CDH2"/>
    <mergeCell ref="CCK2:CCL2"/>
    <mergeCell ref="CCM2:CCN2"/>
    <mergeCell ref="CCO2:CCP2"/>
    <mergeCell ref="CCQ2:CCR2"/>
    <mergeCell ref="CCS2:CCT2"/>
    <mergeCell ref="CCU2:CCV2"/>
    <mergeCell ref="CBY2:CBZ2"/>
    <mergeCell ref="CCA2:CCB2"/>
    <mergeCell ref="CCC2:CCD2"/>
    <mergeCell ref="CCE2:CCF2"/>
    <mergeCell ref="CCG2:CCH2"/>
    <mergeCell ref="CCI2:CCJ2"/>
    <mergeCell ref="CHA2:CHB2"/>
    <mergeCell ref="CHC2:CHD2"/>
    <mergeCell ref="CHE2:CHF2"/>
    <mergeCell ref="CHG2:CHH2"/>
    <mergeCell ref="CHI2:CHJ2"/>
    <mergeCell ref="CHK2:CHL2"/>
    <mergeCell ref="CGO2:CGP2"/>
    <mergeCell ref="CGQ2:CGR2"/>
    <mergeCell ref="CGS2:CGT2"/>
    <mergeCell ref="CGU2:CGV2"/>
    <mergeCell ref="CGW2:CGX2"/>
    <mergeCell ref="CGY2:CGZ2"/>
    <mergeCell ref="CGC2:CGD2"/>
    <mergeCell ref="CGE2:CGF2"/>
    <mergeCell ref="CGG2:CGH2"/>
    <mergeCell ref="CGI2:CGJ2"/>
    <mergeCell ref="CGK2:CGL2"/>
    <mergeCell ref="CGM2:CGN2"/>
    <mergeCell ref="CFQ2:CFR2"/>
    <mergeCell ref="CFS2:CFT2"/>
    <mergeCell ref="CFU2:CFV2"/>
    <mergeCell ref="CFW2:CFX2"/>
    <mergeCell ref="CFY2:CFZ2"/>
    <mergeCell ref="CGA2:CGB2"/>
    <mergeCell ref="CFE2:CFF2"/>
    <mergeCell ref="CFG2:CFH2"/>
    <mergeCell ref="CFI2:CFJ2"/>
    <mergeCell ref="CFK2:CFL2"/>
    <mergeCell ref="CFM2:CFN2"/>
    <mergeCell ref="CFO2:CFP2"/>
    <mergeCell ref="CES2:CET2"/>
    <mergeCell ref="CEU2:CEV2"/>
    <mergeCell ref="CEW2:CEX2"/>
    <mergeCell ref="CEY2:CEZ2"/>
    <mergeCell ref="CFA2:CFB2"/>
    <mergeCell ref="CFC2:CFD2"/>
    <mergeCell ref="CJU2:CJV2"/>
    <mergeCell ref="CJW2:CJX2"/>
    <mergeCell ref="CJY2:CJZ2"/>
    <mergeCell ref="CKA2:CKB2"/>
    <mergeCell ref="CKC2:CKD2"/>
    <mergeCell ref="CKE2:CKF2"/>
    <mergeCell ref="CJI2:CJJ2"/>
    <mergeCell ref="CJK2:CJL2"/>
    <mergeCell ref="CJM2:CJN2"/>
    <mergeCell ref="CJO2:CJP2"/>
    <mergeCell ref="CJQ2:CJR2"/>
    <mergeCell ref="CJS2:CJT2"/>
    <mergeCell ref="CIW2:CIX2"/>
    <mergeCell ref="CIY2:CIZ2"/>
    <mergeCell ref="CJA2:CJB2"/>
    <mergeCell ref="CJC2:CJD2"/>
    <mergeCell ref="CJE2:CJF2"/>
    <mergeCell ref="CJG2:CJH2"/>
    <mergeCell ref="CIK2:CIL2"/>
    <mergeCell ref="CIM2:CIN2"/>
    <mergeCell ref="CIO2:CIP2"/>
    <mergeCell ref="CIQ2:CIR2"/>
    <mergeCell ref="CIS2:CIT2"/>
    <mergeCell ref="CIU2:CIV2"/>
    <mergeCell ref="CHY2:CHZ2"/>
    <mergeCell ref="CIA2:CIB2"/>
    <mergeCell ref="CIC2:CID2"/>
    <mergeCell ref="CIE2:CIF2"/>
    <mergeCell ref="CIG2:CIH2"/>
    <mergeCell ref="CII2:CIJ2"/>
    <mergeCell ref="CHM2:CHN2"/>
    <mergeCell ref="CHO2:CHP2"/>
    <mergeCell ref="CHQ2:CHR2"/>
    <mergeCell ref="CHS2:CHT2"/>
    <mergeCell ref="CHU2:CHV2"/>
    <mergeCell ref="CHW2:CHX2"/>
    <mergeCell ref="CMO2:CMP2"/>
    <mergeCell ref="CMQ2:CMR2"/>
    <mergeCell ref="CMS2:CMT2"/>
    <mergeCell ref="CMU2:CMV2"/>
    <mergeCell ref="CMW2:CMX2"/>
    <mergeCell ref="CMY2:CMZ2"/>
    <mergeCell ref="CMC2:CMD2"/>
    <mergeCell ref="CME2:CMF2"/>
    <mergeCell ref="CMG2:CMH2"/>
    <mergeCell ref="CMI2:CMJ2"/>
    <mergeCell ref="CMK2:CML2"/>
    <mergeCell ref="CMM2:CMN2"/>
    <mergeCell ref="CLQ2:CLR2"/>
    <mergeCell ref="CLS2:CLT2"/>
    <mergeCell ref="CLU2:CLV2"/>
    <mergeCell ref="CLW2:CLX2"/>
    <mergeCell ref="CLY2:CLZ2"/>
    <mergeCell ref="CMA2:CMB2"/>
    <mergeCell ref="CLE2:CLF2"/>
    <mergeCell ref="CLG2:CLH2"/>
    <mergeCell ref="CLI2:CLJ2"/>
    <mergeCell ref="CLK2:CLL2"/>
    <mergeCell ref="CLM2:CLN2"/>
    <mergeCell ref="CLO2:CLP2"/>
    <mergeCell ref="CKS2:CKT2"/>
    <mergeCell ref="CKU2:CKV2"/>
    <mergeCell ref="CKW2:CKX2"/>
    <mergeCell ref="CKY2:CKZ2"/>
    <mergeCell ref="CLA2:CLB2"/>
    <mergeCell ref="CLC2:CLD2"/>
    <mergeCell ref="CKG2:CKH2"/>
    <mergeCell ref="CKI2:CKJ2"/>
    <mergeCell ref="CKK2:CKL2"/>
    <mergeCell ref="CKM2:CKN2"/>
    <mergeCell ref="CKO2:CKP2"/>
    <mergeCell ref="CKQ2:CKR2"/>
    <mergeCell ref="CPI2:CPJ2"/>
    <mergeCell ref="CPK2:CPL2"/>
    <mergeCell ref="CPM2:CPN2"/>
    <mergeCell ref="CPO2:CPP2"/>
    <mergeCell ref="CPQ2:CPR2"/>
    <mergeCell ref="CPS2:CPT2"/>
    <mergeCell ref="COW2:COX2"/>
    <mergeCell ref="COY2:COZ2"/>
    <mergeCell ref="CPA2:CPB2"/>
    <mergeCell ref="CPC2:CPD2"/>
    <mergeCell ref="CPE2:CPF2"/>
    <mergeCell ref="CPG2:CPH2"/>
    <mergeCell ref="COK2:COL2"/>
    <mergeCell ref="COM2:CON2"/>
    <mergeCell ref="COO2:COP2"/>
    <mergeCell ref="COQ2:COR2"/>
    <mergeCell ref="COS2:COT2"/>
    <mergeCell ref="COU2:COV2"/>
    <mergeCell ref="CNY2:CNZ2"/>
    <mergeCell ref="COA2:COB2"/>
    <mergeCell ref="COC2:COD2"/>
    <mergeCell ref="COE2:COF2"/>
    <mergeCell ref="COG2:COH2"/>
    <mergeCell ref="COI2:COJ2"/>
    <mergeCell ref="CNM2:CNN2"/>
    <mergeCell ref="CNO2:CNP2"/>
    <mergeCell ref="CNQ2:CNR2"/>
    <mergeCell ref="CNS2:CNT2"/>
    <mergeCell ref="CNU2:CNV2"/>
    <mergeCell ref="CNW2:CNX2"/>
    <mergeCell ref="CNA2:CNB2"/>
    <mergeCell ref="CNC2:CND2"/>
    <mergeCell ref="CNE2:CNF2"/>
    <mergeCell ref="CNG2:CNH2"/>
    <mergeCell ref="CNI2:CNJ2"/>
    <mergeCell ref="CNK2:CNL2"/>
    <mergeCell ref="CSC2:CSD2"/>
    <mergeCell ref="CSE2:CSF2"/>
    <mergeCell ref="CSG2:CSH2"/>
    <mergeCell ref="CSI2:CSJ2"/>
    <mergeCell ref="CSK2:CSL2"/>
    <mergeCell ref="CSM2:CSN2"/>
    <mergeCell ref="CRQ2:CRR2"/>
    <mergeCell ref="CRS2:CRT2"/>
    <mergeCell ref="CRU2:CRV2"/>
    <mergeCell ref="CRW2:CRX2"/>
    <mergeCell ref="CRY2:CRZ2"/>
    <mergeCell ref="CSA2:CSB2"/>
    <mergeCell ref="CRE2:CRF2"/>
    <mergeCell ref="CRG2:CRH2"/>
    <mergeCell ref="CRI2:CRJ2"/>
    <mergeCell ref="CRK2:CRL2"/>
    <mergeCell ref="CRM2:CRN2"/>
    <mergeCell ref="CRO2:CRP2"/>
    <mergeCell ref="CQS2:CQT2"/>
    <mergeCell ref="CQU2:CQV2"/>
    <mergeCell ref="CQW2:CQX2"/>
    <mergeCell ref="CQY2:CQZ2"/>
    <mergeCell ref="CRA2:CRB2"/>
    <mergeCell ref="CRC2:CRD2"/>
    <mergeCell ref="CQG2:CQH2"/>
    <mergeCell ref="CQI2:CQJ2"/>
    <mergeCell ref="CQK2:CQL2"/>
    <mergeCell ref="CQM2:CQN2"/>
    <mergeCell ref="CQO2:CQP2"/>
    <mergeCell ref="CQQ2:CQR2"/>
    <mergeCell ref="CPU2:CPV2"/>
    <mergeCell ref="CPW2:CPX2"/>
    <mergeCell ref="CPY2:CPZ2"/>
    <mergeCell ref="CQA2:CQB2"/>
    <mergeCell ref="CQC2:CQD2"/>
    <mergeCell ref="CQE2:CQF2"/>
    <mergeCell ref="CUW2:CUX2"/>
    <mergeCell ref="CUY2:CUZ2"/>
    <mergeCell ref="CVA2:CVB2"/>
    <mergeCell ref="CVC2:CVD2"/>
    <mergeCell ref="CVE2:CVF2"/>
    <mergeCell ref="CVG2:CVH2"/>
    <mergeCell ref="CUK2:CUL2"/>
    <mergeCell ref="CUM2:CUN2"/>
    <mergeCell ref="CUO2:CUP2"/>
    <mergeCell ref="CUQ2:CUR2"/>
    <mergeCell ref="CUS2:CUT2"/>
    <mergeCell ref="CUU2:CUV2"/>
    <mergeCell ref="CTY2:CTZ2"/>
    <mergeCell ref="CUA2:CUB2"/>
    <mergeCell ref="CUC2:CUD2"/>
    <mergeCell ref="CUE2:CUF2"/>
    <mergeCell ref="CUG2:CUH2"/>
    <mergeCell ref="CUI2:CUJ2"/>
    <mergeCell ref="CTM2:CTN2"/>
    <mergeCell ref="CTO2:CTP2"/>
    <mergeCell ref="CTQ2:CTR2"/>
    <mergeCell ref="CTS2:CTT2"/>
    <mergeCell ref="CTU2:CTV2"/>
    <mergeCell ref="CTW2:CTX2"/>
    <mergeCell ref="CTA2:CTB2"/>
    <mergeCell ref="CTC2:CTD2"/>
    <mergeCell ref="CTE2:CTF2"/>
    <mergeCell ref="CTG2:CTH2"/>
    <mergeCell ref="CTI2:CTJ2"/>
    <mergeCell ref="CTK2:CTL2"/>
    <mergeCell ref="CSO2:CSP2"/>
    <mergeCell ref="CSQ2:CSR2"/>
    <mergeCell ref="CSS2:CST2"/>
    <mergeCell ref="CSU2:CSV2"/>
    <mergeCell ref="CSW2:CSX2"/>
    <mergeCell ref="CSY2:CSZ2"/>
    <mergeCell ref="CXQ2:CXR2"/>
    <mergeCell ref="CXS2:CXT2"/>
    <mergeCell ref="CXU2:CXV2"/>
    <mergeCell ref="CXW2:CXX2"/>
    <mergeCell ref="CXY2:CXZ2"/>
    <mergeCell ref="CYA2:CYB2"/>
    <mergeCell ref="CXE2:CXF2"/>
    <mergeCell ref="CXG2:CXH2"/>
    <mergeCell ref="CXI2:CXJ2"/>
    <mergeCell ref="CXK2:CXL2"/>
    <mergeCell ref="CXM2:CXN2"/>
    <mergeCell ref="CXO2:CXP2"/>
    <mergeCell ref="CWS2:CWT2"/>
    <mergeCell ref="CWU2:CWV2"/>
    <mergeCell ref="CWW2:CWX2"/>
    <mergeCell ref="CWY2:CWZ2"/>
    <mergeCell ref="CXA2:CXB2"/>
    <mergeCell ref="CXC2:CXD2"/>
    <mergeCell ref="CWG2:CWH2"/>
    <mergeCell ref="CWI2:CWJ2"/>
    <mergeCell ref="CWK2:CWL2"/>
    <mergeCell ref="CWM2:CWN2"/>
    <mergeCell ref="CWO2:CWP2"/>
    <mergeCell ref="CWQ2:CWR2"/>
    <mergeCell ref="CVU2:CVV2"/>
    <mergeCell ref="CVW2:CVX2"/>
    <mergeCell ref="CVY2:CVZ2"/>
    <mergeCell ref="CWA2:CWB2"/>
    <mergeCell ref="CWC2:CWD2"/>
    <mergeCell ref="CWE2:CWF2"/>
    <mergeCell ref="CVI2:CVJ2"/>
    <mergeCell ref="CVK2:CVL2"/>
    <mergeCell ref="CVM2:CVN2"/>
    <mergeCell ref="CVO2:CVP2"/>
    <mergeCell ref="CVQ2:CVR2"/>
    <mergeCell ref="CVS2:CVT2"/>
    <mergeCell ref="DAK2:DAL2"/>
    <mergeCell ref="DAM2:DAN2"/>
    <mergeCell ref="DAO2:DAP2"/>
    <mergeCell ref="DAQ2:DAR2"/>
    <mergeCell ref="DAS2:DAT2"/>
    <mergeCell ref="DAU2:DAV2"/>
    <mergeCell ref="CZY2:CZZ2"/>
    <mergeCell ref="DAA2:DAB2"/>
    <mergeCell ref="DAC2:DAD2"/>
    <mergeCell ref="DAE2:DAF2"/>
    <mergeCell ref="DAG2:DAH2"/>
    <mergeCell ref="DAI2:DAJ2"/>
    <mergeCell ref="CZM2:CZN2"/>
    <mergeCell ref="CZO2:CZP2"/>
    <mergeCell ref="CZQ2:CZR2"/>
    <mergeCell ref="CZS2:CZT2"/>
    <mergeCell ref="CZU2:CZV2"/>
    <mergeCell ref="CZW2:CZX2"/>
    <mergeCell ref="CZA2:CZB2"/>
    <mergeCell ref="CZC2:CZD2"/>
    <mergeCell ref="CZE2:CZF2"/>
    <mergeCell ref="CZG2:CZH2"/>
    <mergeCell ref="CZI2:CZJ2"/>
    <mergeCell ref="CZK2:CZL2"/>
    <mergeCell ref="CYO2:CYP2"/>
    <mergeCell ref="CYQ2:CYR2"/>
    <mergeCell ref="CYS2:CYT2"/>
    <mergeCell ref="CYU2:CYV2"/>
    <mergeCell ref="CYW2:CYX2"/>
    <mergeCell ref="CYY2:CYZ2"/>
    <mergeCell ref="CYC2:CYD2"/>
    <mergeCell ref="CYE2:CYF2"/>
    <mergeCell ref="CYG2:CYH2"/>
    <mergeCell ref="CYI2:CYJ2"/>
    <mergeCell ref="CYK2:CYL2"/>
    <mergeCell ref="CYM2:CYN2"/>
    <mergeCell ref="DDE2:DDF2"/>
    <mergeCell ref="DDG2:DDH2"/>
    <mergeCell ref="DDI2:DDJ2"/>
    <mergeCell ref="DDK2:DDL2"/>
    <mergeCell ref="DDM2:DDN2"/>
    <mergeCell ref="DDO2:DDP2"/>
    <mergeCell ref="DCS2:DCT2"/>
    <mergeCell ref="DCU2:DCV2"/>
    <mergeCell ref="DCW2:DCX2"/>
    <mergeCell ref="DCY2:DCZ2"/>
    <mergeCell ref="DDA2:DDB2"/>
    <mergeCell ref="DDC2:DDD2"/>
    <mergeCell ref="DCG2:DCH2"/>
    <mergeCell ref="DCI2:DCJ2"/>
    <mergeCell ref="DCK2:DCL2"/>
    <mergeCell ref="DCM2:DCN2"/>
    <mergeCell ref="DCO2:DCP2"/>
    <mergeCell ref="DCQ2:DCR2"/>
    <mergeCell ref="DBU2:DBV2"/>
    <mergeCell ref="DBW2:DBX2"/>
    <mergeCell ref="DBY2:DBZ2"/>
    <mergeCell ref="DCA2:DCB2"/>
    <mergeCell ref="DCC2:DCD2"/>
    <mergeCell ref="DCE2:DCF2"/>
    <mergeCell ref="DBI2:DBJ2"/>
    <mergeCell ref="DBK2:DBL2"/>
    <mergeCell ref="DBM2:DBN2"/>
    <mergeCell ref="DBO2:DBP2"/>
    <mergeCell ref="DBQ2:DBR2"/>
    <mergeCell ref="DBS2:DBT2"/>
    <mergeCell ref="DAW2:DAX2"/>
    <mergeCell ref="DAY2:DAZ2"/>
    <mergeCell ref="DBA2:DBB2"/>
    <mergeCell ref="DBC2:DBD2"/>
    <mergeCell ref="DBE2:DBF2"/>
    <mergeCell ref="DBG2:DBH2"/>
    <mergeCell ref="DFY2:DFZ2"/>
    <mergeCell ref="DGA2:DGB2"/>
    <mergeCell ref="DGC2:DGD2"/>
    <mergeCell ref="DGE2:DGF2"/>
    <mergeCell ref="DGG2:DGH2"/>
    <mergeCell ref="DGI2:DGJ2"/>
    <mergeCell ref="DFM2:DFN2"/>
    <mergeCell ref="DFO2:DFP2"/>
    <mergeCell ref="DFQ2:DFR2"/>
    <mergeCell ref="DFS2:DFT2"/>
    <mergeCell ref="DFU2:DFV2"/>
    <mergeCell ref="DFW2:DFX2"/>
    <mergeCell ref="DFA2:DFB2"/>
    <mergeCell ref="DFC2:DFD2"/>
    <mergeCell ref="DFE2:DFF2"/>
    <mergeCell ref="DFG2:DFH2"/>
    <mergeCell ref="DFI2:DFJ2"/>
    <mergeCell ref="DFK2:DFL2"/>
    <mergeCell ref="DEO2:DEP2"/>
    <mergeCell ref="DEQ2:DER2"/>
    <mergeCell ref="DES2:DET2"/>
    <mergeCell ref="DEU2:DEV2"/>
    <mergeCell ref="DEW2:DEX2"/>
    <mergeCell ref="DEY2:DEZ2"/>
    <mergeCell ref="DEC2:DED2"/>
    <mergeCell ref="DEE2:DEF2"/>
    <mergeCell ref="DEG2:DEH2"/>
    <mergeCell ref="DEI2:DEJ2"/>
    <mergeCell ref="DEK2:DEL2"/>
    <mergeCell ref="DEM2:DEN2"/>
    <mergeCell ref="DDQ2:DDR2"/>
    <mergeCell ref="DDS2:DDT2"/>
    <mergeCell ref="DDU2:DDV2"/>
    <mergeCell ref="DDW2:DDX2"/>
    <mergeCell ref="DDY2:DDZ2"/>
    <mergeCell ref="DEA2:DEB2"/>
    <mergeCell ref="DIS2:DIT2"/>
    <mergeCell ref="DIU2:DIV2"/>
    <mergeCell ref="DIW2:DIX2"/>
    <mergeCell ref="DIY2:DIZ2"/>
    <mergeCell ref="DJA2:DJB2"/>
    <mergeCell ref="DJC2:DJD2"/>
    <mergeCell ref="DIG2:DIH2"/>
    <mergeCell ref="DII2:DIJ2"/>
    <mergeCell ref="DIK2:DIL2"/>
    <mergeCell ref="DIM2:DIN2"/>
    <mergeCell ref="DIO2:DIP2"/>
    <mergeCell ref="DIQ2:DIR2"/>
    <mergeCell ref="DHU2:DHV2"/>
    <mergeCell ref="DHW2:DHX2"/>
    <mergeCell ref="DHY2:DHZ2"/>
    <mergeCell ref="DIA2:DIB2"/>
    <mergeCell ref="DIC2:DID2"/>
    <mergeCell ref="DIE2:DIF2"/>
    <mergeCell ref="DHI2:DHJ2"/>
    <mergeCell ref="DHK2:DHL2"/>
    <mergeCell ref="DHM2:DHN2"/>
    <mergeCell ref="DHO2:DHP2"/>
    <mergeCell ref="DHQ2:DHR2"/>
    <mergeCell ref="DHS2:DHT2"/>
    <mergeCell ref="DGW2:DGX2"/>
    <mergeCell ref="DGY2:DGZ2"/>
    <mergeCell ref="DHA2:DHB2"/>
    <mergeCell ref="DHC2:DHD2"/>
    <mergeCell ref="DHE2:DHF2"/>
    <mergeCell ref="DHG2:DHH2"/>
    <mergeCell ref="DGK2:DGL2"/>
    <mergeCell ref="DGM2:DGN2"/>
    <mergeCell ref="DGO2:DGP2"/>
    <mergeCell ref="DGQ2:DGR2"/>
    <mergeCell ref="DGS2:DGT2"/>
    <mergeCell ref="DGU2:DGV2"/>
    <mergeCell ref="DLM2:DLN2"/>
    <mergeCell ref="DLO2:DLP2"/>
    <mergeCell ref="DLQ2:DLR2"/>
    <mergeCell ref="DLS2:DLT2"/>
    <mergeCell ref="DLU2:DLV2"/>
    <mergeCell ref="DLW2:DLX2"/>
    <mergeCell ref="DLA2:DLB2"/>
    <mergeCell ref="DLC2:DLD2"/>
    <mergeCell ref="DLE2:DLF2"/>
    <mergeCell ref="DLG2:DLH2"/>
    <mergeCell ref="DLI2:DLJ2"/>
    <mergeCell ref="DLK2:DLL2"/>
    <mergeCell ref="DKO2:DKP2"/>
    <mergeCell ref="DKQ2:DKR2"/>
    <mergeCell ref="DKS2:DKT2"/>
    <mergeCell ref="DKU2:DKV2"/>
    <mergeCell ref="DKW2:DKX2"/>
    <mergeCell ref="DKY2:DKZ2"/>
    <mergeCell ref="DKC2:DKD2"/>
    <mergeCell ref="DKE2:DKF2"/>
    <mergeCell ref="DKG2:DKH2"/>
    <mergeCell ref="DKI2:DKJ2"/>
    <mergeCell ref="DKK2:DKL2"/>
    <mergeCell ref="DKM2:DKN2"/>
    <mergeCell ref="DJQ2:DJR2"/>
    <mergeCell ref="DJS2:DJT2"/>
    <mergeCell ref="DJU2:DJV2"/>
    <mergeCell ref="DJW2:DJX2"/>
    <mergeCell ref="DJY2:DJZ2"/>
    <mergeCell ref="DKA2:DKB2"/>
    <mergeCell ref="DJE2:DJF2"/>
    <mergeCell ref="DJG2:DJH2"/>
    <mergeCell ref="DJI2:DJJ2"/>
    <mergeCell ref="DJK2:DJL2"/>
    <mergeCell ref="DJM2:DJN2"/>
    <mergeCell ref="DJO2:DJP2"/>
    <mergeCell ref="DOG2:DOH2"/>
    <mergeCell ref="DOI2:DOJ2"/>
    <mergeCell ref="DOK2:DOL2"/>
    <mergeCell ref="DOM2:DON2"/>
    <mergeCell ref="DOO2:DOP2"/>
    <mergeCell ref="DOQ2:DOR2"/>
    <mergeCell ref="DNU2:DNV2"/>
    <mergeCell ref="DNW2:DNX2"/>
    <mergeCell ref="DNY2:DNZ2"/>
    <mergeCell ref="DOA2:DOB2"/>
    <mergeCell ref="DOC2:DOD2"/>
    <mergeCell ref="DOE2:DOF2"/>
    <mergeCell ref="DNI2:DNJ2"/>
    <mergeCell ref="DNK2:DNL2"/>
    <mergeCell ref="DNM2:DNN2"/>
    <mergeCell ref="DNO2:DNP2"/>
    <mergeCell ref="DNQ2:DNR2"/>
    <mergeCell ref="DNS2:DNT2"/>
    <mergeCell ref="DMW2:DMX2"/>
    <mergeCell ref="DMY2:DMZ2"/>
    <mergeCell ref="DNA2:DNB2"/>
    <mergeCell ref="DNC2:DND2"/>
    <mergeCell ref="DNE2:DNF2"/>
    <mergeCell ref="DNG2:DNH2"/>
    <mergeCell ref="DMK2:DML2"/>
    <mergeCell ref="DMM2:DMN2"/>
    <mergeCell ref="DMO2:DMP2"/>
    <mergeCell ref="DMQ2:DMR2"/>
    <mergeCell ref="DMS2:DMT2"/>
    <mergeCell ref="DMU2:DMV2"/>
    <mergeCell ref="DLY2:DLZ2"/>
    <mergeCell ref="DMA2:DMB2"/>
    <mergeCell ref="DMC2:DMD2"/>
    <mergeCell ref="DME2:DMF2"/>
    <mergeCell ref="DMG2:DMH2"/>
    <mergeCell ref="DMI2:DMJ2"/>
    <mergeCell ref="DRA2:DRB2"/>
    <mergeCell ref="DRC2:DRD2"/>
    <mergeCell ref="DRE2:DRF2"/>
    <mergeCell ref="DRG2:DRH2"/>
    <mergeCell ref="DRI2:DRJ2"/>
    <mergeCell ref="DRK2:DRL2"/>
    <mergeCell ref="DQO2:DQP2"/>
    <mergeCell ref="DQQ2:DQR2"/>
    <mergeCell ref="DQS2:DQT2"/>
    <mergeCell ref="DQU2:DQV2"/>
    <mergeCell ref="DQW2:DQX2"/>
    <mergeCell ref="DQY2:DQZ2"/>
    <mergeCell ref="DQC2:DQD2"/>
    <mergeCell ref="DQE2:DQF2"/>
    <mergeCell ref="DQG2:DQH2"/>
    <mergeCell ref="DQI2:DQJ2"/>
    <mergeCell ref="DQK2:DQL2"/>
    <mergeCell ref="DQM2:DQN2"/>
    <mergeCell ref="DPQ2:DPR2"/>
    <mergeCell ref="DPS2:DPT2"/>
    <mergeCell ref="DPU2:DPV2"/>
    <mergeCell ref="DPW2:DPX2"/>
    <mergeCell ref="DPY2:DPZ2"/>
    <mergeCell ref="DQA2:DQB2"/>
    <mergeCell ref="DPE2:DPF2"/>
    <mergeCell ref="DPG2:DPH2"/>
    <mergeCell ref="DPI2:DPJ2"/>
    <mergeCell ref="DPK2:DPL2"/>
    <mergeCell ref="DPM2:DPN2"/>
    <mergeCell ref="DPO2:DPP2"/>
    <mergeCell ref="DOS2:DOT2"/>
    <mergeCell ref="DOU2:DOV2"/>
    <mergeCell ref="DOW2:DOX2"/>
    <mergeCell ref="DOY2:DOZ2"/>
    <mergeCell ref="DPA2:DPB2"/>
    <mergeCell ref="DPC2:DPD2"/>
    <mergeCell ref="DTU2:DTV2"/>
    <mergeCell ref="DTW2:DTX2"/>
    <mergeCell ref="DTY2:DTZ2"/>
    <mergeCell ref="DUA2:DUB2"/>
    <mergeCell ref="DUC2:DUD2"/>
    <mergeCell ref="DUE2:DUF2"/>
    <mergeCell ref="DTI2:DTJ2"/>
    <mergeCell ref="DTK2:DTL2"/>
    <mergeCell ref="DTM2:DTN2"/>
    <mergeCell ref="DTO2:DTP2"/>
    <mergeCell ref="DTQ2:DTR2"/>
    <mergeCell ref="DTS2:DTT2"/>
    <mergeCell ref="DSW2:DSX2"/>
    <mergeCell ref="DSY2:DSZ2"/>
    <mergeCell ref="DTA2:DTB2"/>
    <mergeCell ref="DTC2:DTD2"/>
    <mergeCell ref="DTE2:DTF2"/>
    <mergeCell ref="DTG2:DTH2"/>
    <mergeCell ref="DSK2:DSL2"/>
    <mergeCell ref="DSM2:DSN2"/>
    <mergeCell ref="DSO2:DSP2"/>
    <mergeCell ref="DSQ2:DSR2"/>
    <mergeCell ref="DSS2:DST2"/>
    <mergeCell ref="DSU2:DSV2"/>
    <mergeCell ref="DRY2:DRZ2"/>
    <mergeCell ref="DSA2:DSB2"/>
    <mergeCell ref="DSC2:DSD2"/>
    <mergeCell ref="DSE2:DSF2"/>
    <mergeCell ref="DSG2:DSH2"/>
    <mergeCell ref="DSI2:DSJ2"/>
    <mergeCell ref="DRM2:DRN2"/>
    <mergeCell ref="DRO2:DRP2"/>
    <mergeCell ref="DRQ2:DRR2"/>
    <mergeCell ref="DRS2:DRT2"/>
    <mergeCell ref="DRU2:DRV2"/>
    <mergeCell ref="DRW2:DRX2"/>
    <mergeCell ref="DWO2:DWP2"/>
    <mergeCell ref="DWQ2:DWR2"/>
    <mergeCell ref="DWS2:DWT2"/>
    <mergeCell ref="DWU2:DWV2"/>
    <mergeCell ref="DWW2:DWX2"/>
    <mergeCell ref="DWY2:DWZ2"/>
    <mergeCell ref="DWC2:DWD2"/>
    <mergeCell ref="DWE2:DWF2"/>
    <mergeCell ref="DWG2:DWH2"/>
    <mergeCell ref="DWI2:DWJ2"/>
    <mergeCell ref="DWK2:DWL2"/>
    <mergeCell ref="DWM2:DWN2"/>
    <mergeCell ref="DVQ2:DVR2"/>
    <mergeCell ref="DVS2:DVT2"/>
    <mergeCell ref="DVU2:DVV2"/>
    <mergeCell ref="DVW2:DVX2"/>
    <mergeCell ref="DVY2:DVZ2"/>
    <mergeCell ref="DWA2:DWB2"/>
    <mergeCell ref="DVE2:DVF2"/>
    <mergeCell ref="DVG2:DVH2"/>
    <mergeCell ref="DVI2:DVJ2"/>
    <mergeCell ref="DVK2:DVL2"/>
    <mergeCell ref="DVM2:DVN2"/>
    <mergeCell ref="DVO2:DVP2"/>
    <mergeCell ref="DUS2:DUT2"/>
    <mergeCell ref="DUU2:DUV2"/>
    <mergeCell ref="DUW2:DUX2"/>
    <mergeCell ref="DUY2:DUZ2"/>
    <mergeCell ref="DVA2:DVB2"/>
    <mergeCell ref="DVC2:DVD2"/>
    <mergeCell ref="DUG2:DUH2"/>
    <mergeCell ref="DUI2:DUJ2"/>
    <mergeCell ref="DUK2:DUL2"/>
    <mergeCell ref="DUM2:DUN2"/>
    <mergeCell ref="DUO2:DUP2"/>
    <mergeCell ref="DUQ2:DUR2"/>
    <mergeCell ref="DZI2:DZJ2"/>
    <mergeCell ref="DZK2:DZL2"/>
    <mergeCell ref="DZM2:DZN2"/>
    <mergeCell ref="DZO2:DZP2"/>
    <mergeCell ref="DZQ2:DZR2"/>
    <mergeCell ref="DZS2:DZT2"/>
    <mergeCell ref="DYW2:DYX2"/>
    <mergeCell ref="DYY2:DYZ2"/>
    <mergeCell ref="DZA2:DZB2"/>
    <mergeCell ref="DZC2:DZD2"/>
    <mergeCell ref="DZE2:DZF2"/>
    <mergeCell ref="DZG2:DZH2"/>
    <mergeCell ref="DYK2:DYL2"/>
    <mergeCell ref="DYM2:DYN2"/>
    <mergeCell ref="DYO2:DYP2"/>
    <mergeCell ref="DYQ2:DYR2"/>
    <mergeCell ref="DYS2:DYT2"/>
    <mergeCell ref="DYU2:DYV2"/>
    <mergeCell ref="DXY2:DXZ2"/>
    <mergeCell ref="DYA2:DYB2"/>
    <mergeCell ref="DYC2:DYD2"/>
    <mergeCell ref="DYE2:DYF2"/>
    <mergeCell ref="DYG2:DYH2"/>
    <mergeCell ref="DYI2:DYJ2"/>
    <mergeCell ref="DXM2:DXN2"/>
    <mergeCell ref="DXO2:DXP2"/>
    <mergeCell ref="DXQ2:DXR2"/>
    <mergeCell ref="DXS2:DXT2"/>
    <mergeCell ref="DXU2:DXV2"/>
    <mergeCell ref="DXW2:DXX2"/>
    <mergeCell ref="DXA2:DXB2"/>
    <mergeCell ref="DXC2:DXD2"/>
    <mergeCell ref="DXE2:DXF2"/>
    <mergeCell ref="DXG2:DXH2"/>
    <mergeCell ref="DXI2:DXJ2"/>
    <mergeCell ref="DXK2:DXL2"/>
    <mergeCell ref="ECC2:ECD2"/>
    <mergeCell ref="ECE2:ECF2"/>
    <mergeCell ref="ECG2:ECH2"/>
    <mergeCell ref="ECI2:ECJ2"/>
    <mergeCell ref="ECK2:ECL2"/>
    <mergeCell ref="ECM2:ECN2"/>
    <mergeCell ref="EBQ2:EBR2"/>
    <mergeCell ref="EBS2:EBT2"/>
    <mergeCell ref="EBU2:EBV2"/>
    <mergeCell ref="EBW2:EBX2"/>
    <mergeCell ref="EBY2:EBZ2"/>
    <mergeCell ref="ECA2:ECB2"/>
    <mergeCell ref="EBE2:EBF2"/>
    <mergeCell ref="EBG2:EBH2"/>
    <mergeCell ref="EBI2:EBJ2"/>
    <mergeCell ref="EBK2:EBL2"/>
    <mergeCell ref="EBM2:EBN2"/>
    <mergeCell ref="EBO2:EBP2"/>
    <mergeCell ref="EAS2:EAT2"/>
    <mergeCell ref="EAU2:EAV2"/>
    <mergeCell ref="EAW2:EAX2"/>
    <mergeCell ref="EAY2:EAZ2"/>
    <mergeCell ref="EBA2:EBB2"/>
    <mergeCell ref="EBC2:EBD2"/>
    <mergeCell ref="EAG2:EAH2"/>
    <mergeCell ref="EAI2:EAJ2"/>
    <mergeCell ref="EAK2:EAL2"/>
    <mergeCell ref="EAM2:EAN2"/>
    <mergeCell ref="EAO2:EAP2"/>
    <mergeCell ref="EAQ2:EAR2"/>
    <mergeCell ref="DZU2:DZV2"/>
    <mergeCell ref="DZW2:DZX2"/>
    <mergeCell ref="DZY2:DZZ2"/>
    <mergeCell ref="EAA2:EAB2"/>
    <mergeCell ref="EAC2:EAD2"/>
    <mergeCell ref="EAE2:EAF2"/>
    <mergeCell ref="EEW2:EEX2"/>
    <mergeCell ref="EEY2:EEZ2"/>
    <mergeCell ref="EFA2:EFB2"/>
    <mergeCell ref="EFC2:EFD2"/>
    <mergeCell ref="EFE2:EFF2"/>
    <mergeCell ref="EFG2:EFH2"/>
    <mergeCell ref="EEK2:EEL2"/>
    <mergeCell ref="EEM2:EEN2"/>
    <mergeCell ref="EEO2:EEP2"/>
    <mergeCell ref="EEQ2:EER2"/>
    <mergeCell ref="EES2:EET2"/>
    <mergeCell ref="EEU2:EEV2"/>
    <mergeCell ref="EDY2:EDZ2"/>
    <mergeCell ref="EEA2:EEB2"/>
    <mergeCell ref="EEC2:EED2"/>
    <mergeCell ref="EEE2:EEF2"/>
    <mergeCell ref="EEG2:EEH2"/>
    <mergeCell ref="EEI2:EEJ2"/>
    <mergeCell ref="EDM2:EDN2"/>
    <mergeCell ref="EDO2:EDP2"/>
    <mergeCell ref="EDQ2:EDR2"/>
    <mergeCell ref="EDS2:EDT2"/>
    <mergeCell ref="EDU2:EDV2"/>
    <mergeCell ref="EDW2:EDX2"/>
    <mergeCell ref="EDA2:EDB2"/>
    <mergeCell ref="EDC2:EDD2"/>
    <mergeCell ref="EDE2:EDF2"/>
    <mergeCell ref="EDG2:EDH2"/>
    <mergeCell ref="EDI2:EDJ2"/>
    <mergeCell ref="EDK2:EDL2"/>
    <mergeCell ref="ECO2:ECP2"/>
    <mergeCell ref="ECQ2:ECR2"/>
    <mergeCell ref="ECS2:ECT2"/>
    <mergeCell ref="ECU2:ECV2"/>
    <mergeCell ref="ECW2:ECX2"/>
    <mergeCell ref="ECY2:ECZ2"/>
    <mergeCell ref="EHQ2:EHR2"/>
    <mergeCell ref="EHS2:EHT2"/>
    <mergeCell ref="EHU2:EHV2"/>
    <mergeCell ref="EHW2:EHX2"/>
    <mergeCell ref="EHY2:EHZ2"/>
    <mergeCell ref="EIA2:EIB2"/>
    <mergeCell ref="EHE2:EHF2"/>
    <mergeCell ref="EHG2:EHH2"/>
    <mergeCell ref="EHI2:EHJ2"/>
    <mergeCell ref="EHK2:EHL2"/>
    <mergeCell ref="EHM2:EHN2"/>
    <mergeCell ref="EHO2:EHP2"/>
    <mergeCell ref="EGS2:EGT2"/>
    <mergeCell ref="EGU2:EGV2"/>
    <mergeCell ref="EGW2:EGX2"/>
    <mergeCell ref="EGY2:EGZ2"/>
    <mergeCell ref="EHA2:EHB2"/>
    <mergeCell ref="EHC2:EHD2"/>
    <mergeCell ref="EGG2:EGH2"/>
    <mergeCell ref="EGI2:EGJ2"/>
    <mergeCell ref="EGK2:EGL2"/>
    <mergeCell ref="EGM2:EGN2"/>
    <mergeCell ref="EGO2:EGP2"/>
    <mergeCell ref="EGQ2:EGR2"/>
    <mergeCell ref="EFU2:EFV2"/>
    <mergeCell ref="EFW2:EFX2"/>
    <mergeCell ref="EFY2:EFZ2"/>
    <mergeCell ref="EGA2:EGB2"/>
    <mergeCell ref="EGC2:EGD2"/>
    <mergeCell ref="EGE2:EGF2"/>
    <mergeCell ref="EFI2:EFJ2"/>
    <mergeCell ref="EFK2:EFL2"/>
    <mergeCell ref="EFM2:EFN2"/>
    <mergeCell ref="EFO2:EFP2"/>
    <mergeCell ref="EFQ2:EFR2"/>
    <mergeCell ref="EFS2:EFT2"/>
    <mergeCell ref="EKK2:EKL2"/>
    <mergeCell ref="EKM2:EKN2"/>
    <mergeCell ref="EKO2:EKP2"/>
    <mergeCell ref="EKQ2:EKR2"/>
    <mergeCell ref="EKS2:EKT2"/>
    <mergeCell ref="EKU2:EKV2"/>
    <mergeCell ref="EJY2:EJZ2"/>
    <mergeCell ref="EKA2:EKB2"/>
    <mergeCell ref="EKC2:EKD2"/>
    <mergeCell ref="EKE2:EKF2"/>
    <mergeCell ref="EKG2:EKH2"/>
    <mergeCell ref="EKI2:EKJ2"/>
    <mergeCell ref="EJM2:EJN2"/>
    <mergeCell ref="EJO2:EJP2"/>
    <mergeCell ref="EJQ2:EJR2"/>
    <mergeCell ref="EJS2:EJT2"/>
    <mergeCell ref="EJU2:EJV2"/>
    <mergeCell ref="EJW2:EJX2"/>
    <mergeCell ref="EJA2:EJB2"/>
    <mergeCell ref="EJC2:EJD2"/>
    <mergeCell ref="EJE2:EJF2"/>
    <mergeCell ref="EJG2:EJH2"/>
    <mergeCell ref="EJI2:EJJ2"/>
    <mergeCell ref="EJK2:EJL2"/>
    <mergeCell ref="EIO2:EIP2"/>
    <mergeCell ref="EIQ2:EIR2"/>
    <mergeCell ref="EIS2:EIT2"/>
    <mergeCell ref="EIU2:EIV2"/>
    <mergeCell ref="EIW2:EIX2"/>
    <mergeCell ref="EIY2:EIZ2"/>
    <mergeCell ref="EIC2:EID2"/>
    <mergeCell ref="EIE2:EIF2"/>
    <mergeCell ref="EIG2:EIH2"/>
    <mergeCell ref="EII2:EIJ2"/>
    <mergeCell ref="EIK2:EIL2"/>
    <mergeCell ref="EIM2:EIN2"/>
    <mergeCell ref="ENE2:ENF2"/>
    <mergeCell ref="ENG2:ENH2"/>
    <mergeCell ref="ENI2:ENJ2"/>
    <mergeCell ref="ENK2:ENL2"/>
    <mergeCell ref="ENM2:ENN2"/>
    <mergeCell ref="ENO2:ENP2"/>
    <mergeCell ref="EMS2:EMT2"/>
    <mergeCell ref="EMU2:EMV2"/>
    <mergeCell ref="EMW2:EMX2"/>
    <mergeCell ref="EMY2:EMZ2"/>
    <mergeCell ref="ENA2:ENB2"/>
    <mergeCell ref="ENC2:END2"/>
    <mergeCell ref="EMG2:EMH2"/>
    <mergeCell ref="EMI2:EMJ2"/>
    <mergeCell ref="EMK2:EML2"/>
    <mergeCell ref="EMM2:EMN2"/>
    <mergeCell ref="EMO2:EMP2"/>
    <mergeCell ref="EMQ2:EMR2"/>
    <mergeCell ref="ELU2:ELV2"/>
    <mergeCell ref="ELW2:ELX2"/>
    <mergeCell ref="ELY2:ELZ2"/>
    <mergeCell ref="EMA2:EMB2"/>
    <mergeCell ref="EMC2:EMD2"/>
    <mergeCell ref="EME2:EMF2"/>
    <mergeCell ref="ELI2:ELJ2"/>
    <mergeCell ref="ELK2:ELL2"/>
    <mergeCell ref="ELM2:ELN2"/>
    <mergeCell ref="ELO2:ELP2"/>
    <mergeCell ref="ELQ2:ELR2"/>
    <mergeCell ref="ELS2:ELT2"/>
    <mergeCell ref="EKW2:EKX2"/>
    <mergeCell ref="EKY2:EKZ2"/>
    <mergeCell ref="ELA2:ELB2"/>
    <mergeCell ref="ELC2:ELD2"/>
    <mergeCell ref="ELE2:ELF2"/>
    <mergeCell ref="ELG2:ELH2"/>
    <mergeCell ref="EPY2:EPZ2"/>
    <mergeCell ref="EQA2:EQB2"/>
    <mergeCell ref="EQC2:EQD2"/>
    <mergeCell ref="EQE2:EQF2"/>
    <mergeCell ref="EQG2:EQH2"/>
    <mergeCell ref="EQI2:EQJ2"/>
    <mergeCell ref="EPM2:EPN2"/>
    <mergeCell ref="EPO2:EPP2"/>
    <mergeCell ref="EPQ2:EPR2"/>
    <mergeCell ref="EPS2:EPT2"/>
    <mergeCell ref="EPU2:EPV2"/>
    <mergeCell ref="EPW2:EPX2"/>
    <mergeCell ref="EPA2:EPB2"/>
    <mergeCell ref="EPC2:EPD2"/>
    <mergeCell ref="EPE2:EPF2"/>
    <mergeCell ref="EPG2:EPH2"/>
    <mergeCell ref="EPI2:EPJ2"/>
    <mergeCell ref="EPK2:EPL2"/>
    <mergeCell ref="EOO2:EOP2"/>
    <mergeCell ref="EOQ2:EOR2"/>
    <mergeCell ref="EOS2:EOT2"/>
    <mergeCell ref="EOU2:EOV2"/>
    <mergeCell ref="EOW2:EOX2"/>
    <mergeCell ref="EOY2:EOZ2"/>
    <mergeCell ref="EOC2:EOD2"/>
    <mergeCell ref="EOE2:EOF2"/>
    <mergeCell ref="EOG2:EOH2"/>
    <mergeCell ref="EOI2:EOJ2"/>
    <mergeCell ref="EOK2:EOL2"/>
    <mergeCell ref="EOM2:EON2"/>
    <mergeCell ref="ENQ2:ENR2"/>
    <mergeCell ref="ENS2:ENT2"/>
    <mergeCell ref="ENU2:ENV2"/>
    <mergeCell ref="ENW2:ENX2"/>
    <mergeCell ref="ENY2:ENZ2"/>
    <mergeCell ref="EOA2:EOB2"/>
    <mergeCell ref="ESS2:EST2"/>
    <mergeCell ref="ESU2:ESV2"/>
    <mergeCell ref="ESW2:ESX2"/>
    <mergeCell ref="ESY2:ESZ2"/>
    <mergeCell ref="ETA2:ETB2"/>
    <mergeCell ref="ETC2:ETD2"/>
    <mergeCell ref="ESG2:ESH2"/>
    <mergeCell ref="ESI2:ESJ2"/>
    <mergeCell ref="ESK2:ESL2"/>
    <mergeCell ref="ESM2:ESN2"/>
    <mergeCell ref="ESO2:ESP2"/>
    <mergeCell ref="ESQ2:ESR2"/>
    <mergeCell ref="ERU2:ERV2"/>
    <mergeCell ref="ERW2:ERX2"/>
    <mergeCell ref="ERY2:ERZ2"/>
    <mergeCell ref="ESA2:ESB2"/>
    <mergeCell ref="ESC2:ESD2"/>
    <mergeCell ref="ESE2:ESF2"/>
    <mergeCell ref="ERI2:ERJ2"/>
    <mergeCell ref="ERK2:ERL2"/>
    <mergeCell ref="ERM2:ERN2"/>
    <mergeCell ref="ERO2:ERP2"/>
    <mergeCell ref="ERQ2:ERR2"/>
    <mergeCell ref="ERS2:ERT2"/>
    <mergeCell ref="EQW2:EQX2"/>
    <mergeCell ref="EQY2:EQZ2"/>
    <mergeCell ref="ERA2:ERB2"/>
    <mergeCell ref="ERC2:ERD2"/>
    <mergeCell ref="ERE2:ERF2"/>
    <mergeCell ref="ERG2:ERH2"/>
    <mergeCell ref="EQK2:EQL2"/>
    <mergeCell ref="EQM2:EQN2"/>
    <mergeCell ref="EQO2:EQP2"/>
    <mergeCell ref="EQQ2:EQR2"/>
    <mergeCell ref="EQS2:EQT2"/>
    <mergeCell ref="EQU2:EQV2"/>
    <mergeCell ref="EVM2:EVN2"/>
    <mergeCell ref="EVO2:EVP2"/>
    <mergeCell ref="EVQ2:EVR2"/>
    <mergeCell ref="EVS2:EVT2"/>
    <mergeCell ref="EVU2:EVV2"/>
    <mergeCell ref="EVW2:EVX2"/>
    <mergeCell ref="EVA2:EVB2"/>
    <mergeCell ref="EVC2:EVD2"/>
    <mergeCell ref="EVE2:EVF2"/>
    <mergeCell ref="EVG2:EVH2"/>
    <mergeCell ref="EVI2:EVJ2"/>
    <mergeCell ref="EVK2:EVL2"/>
    <mergeCell ref="EUO2:EUP2"/>
    <mergeCell ref="EUQ2:EUR2"/>
    <mergeCell ref="EUS2:EUT2"/>
    <mergeCell ref="EUU2:EUV2"/>
    <mergeCell ref="EUW2:EUX2"/>
    <mergeCell ref="EUY2:EUZ2"/>
    <mergeCell ref="EUC2:EUD2"/>
    <mergeCell ref="EUE2:EUF2"/>
    <mergeCell ref="EUG2:EUH2"/>
    <mergeCell ref="EUI2:EUJ2"/>
    <mergeCell ref="EUK2:EUL2"/>
    <mergeCell ref="EUM2:EUN2"/>
    <mergeCell ref="ETQ2:ETR2"/>
    <mergeCell ref="ETS2:ETT2"/>
    <mergeCell ref="ETU2:ETV2"/>
    <mergeCell ref="ETW2:ETX2"/>
    <mergeCell ref="ETY2:ETZ2"/>
    <mergeCell ref="EUA2:EUB2"/>
    <mergeCell ref="ETE2:ETF2"/>
    <mergeCell ref="ETG2:ETH2"/>
    <mergeCell ref="ETI2:ETJ2"/>
    <mergeCell ref="ETK2:ETL2"/>
    <mergeCell ref="ETM2:ETN2"/>
    <mergeCell ref="ETO2:ETP2"/>
    <mergeCell ref="EYG2:EYH2"/>
    <mergeCell ref="EYI2:EYJ2"/>
    <mergeCell ref="EYK2:EYL2"/>
    <mergeCell ref="EYM2:EYN2"/>
    <mergeCell ref="EYO2:EYP2"/>
    <mergeCell ref="EYQ2:EYR2"/>
    <mergeCell ref="EXU2:EXV2"/>
    <mergeCell ref="EXW2:EXX2"/>
    <mergeCell ref="EXY2:EXZ2"/>
    <mergeCell ref="EYA2:EYB2"/>
    <mergeCell ref="EYC2:EYD2"/>
    <mergeCell ref="EYE2:EYF2"/>
    <mergeCell ref="EXI2:EXJ2"/>
    <mergeCell ref="EXK2:EXL2"/>
    <mergeCell ref="EXM2:EXN2"/>
    <mergeCell ref="EXO2:EXP2"/>
    <mergeCell ref="EXQ2:EXR2"/>
    <mergeCell ref="EXS2:EXT2"/>
    <mergeCell ref="EWW2:EWX2"/>
    <mergeCell ref="EWY2:EWZ2"/>
    <mergeCell ref="EXA2:EXB2"/>
    <mergeCell ref="EXC2:EXD2"/>
    <mergeCell ref="EXE2:EXF2"/>
    <mergeCell ref="EXG2:EXH2"/>
    <mergeCell ref="EWK2:EWL2"/>
    <mergeCell ref="EWM2:EWN2"/>
    <mergeCell ref="EWO2:EWP2"/>
    <mergeCell ref="EWQ2:EWR2"/>
    <mergeCell ref="EWS2:EWT2"/>
    <mergeCell ref="EWU2:EWV2"/>
    <mergeCell ref="EVY2:EVZ2"/>
    <mergeCell ref="EWA2:EWB2"/>
    <mergeCell ref="EWC2:EWD2"/>
    <mergeCell ref="EWE2:EWF2"/>
    <mergeCell ref="EWG2:EWH2"/>
    <mergeCell ref="EWI2:EWJ2"/>
    <mergeCell ref="FBA2:FBB2"/>
    <mergeCell ref="FBC2:FBD2"/>
    <mergeCell ref="FBE2:FBF2"/>
    <mergeCell ref="FBG2:FBH2"/>
    <mergeCell ref="FBI2:FBJ2"/>
    <mergeCell ref="FBK2:FBL2"/>
    <mergeCell ref="FAO2:FAP2"/>
    <mergeCell ref="FAQ2:FAR2"/>
    <mergeCell ref="FAS2:FAT2"/>
    <mergeCell ref="FAU2:FAV2"/>
    <mergeCell ref="FAW2:FAX2"/>
    <mergeCell ref="FAY2:FAZ2"/>
    <mergeCell ref="FAC2:FAD2"/>
    <mergeCell ref="FAE2:FAF2"/>
    <mergeCell ref="FAG2:FAH2"/>
    <mergeCell ref="FAI2:FAJ2"/>
    <mergeCell ref="FAK2:FAL2"/>
    <mergeCell ref="FAM2:FAN2"/>
    <mergeCell ref="EZQ2:EZR2"/>
    <mergeCell ref="EZS2:EZT2"/>
    <mergeCell ref="EZU2:EZV2"/>
    <mergeCell ref="EZW2:EZX2"/>
    <mergeCell ref="EZY2:EZZ2"/>
    <mergeCell ref="FAA2:FAB2"/>
    <mergeCell ref="EZE2:EZF2"/>
    <mergeCell ref="EZG2:EZH2"/>
    <mergeCell ref="EZI2:EZJ2"/>
    <mergeCell ref="EZK2:EZL2"/>
    <mergeCell ref="EZM2:EZN2"/>
    <mergeCell ref="EZO2:EZP2"/>
    <mergeCell ref="EYS2:EYT2"/>
    <mergeCell ref="EYU2:EYV2"/>
    <mergeCell ref="EYW2:EYX2"/>
    <mergeCell ref="EYY2:EYZ2"/>
    <mergeCell ref="EZA2:EZB2"/>
    <mergeCell ref="EZC2:EZD2"/>
    <mergeCell ref="FDU2:FDV2"/>
    <mergeCell ref="FDW2:FDX2"/>
    <mergeCell ref="FDY2:FDZ2"/>
    <mergeCell ref="FEA2:FEB2"/>
    <mergeCell ref="FEC2:FED2"/>
    <mergeCell ref="FEE2:FEF2"/>
    <mergeCell ref="FDI2:FDJ2"/>
    <mergeCell ref="FDK2:FDL2"/>
    <mergeCell ref="FDM2:FDN2"/>
    <mergeCell ref="FDO2:FDP2"/>
    <mergeCell ref="FDQ2:FDR2"/>
    <mergeCell ref="FDS2:FDT2"/>
    <mergeCell ref="FCW2:FCX2"/>
    <mergeCell ref="FCY2:FCZ2"/>
    <mergeCell ref="FDA2:FDB2"/>
    <mergeCell ref="FDC2:FDD2"/>
    <mergeCell ref="FDE2:FDF2"/>
    <mergeCell ref="FDG2:FDH2"/>
    <mergeCell ref="FCK2:FCL2"/>
    <mergeCell ref="FCM2:FCN2"/>
    <mergeCell ref="FCO2:FCP2"/>
    <mergeCell ref="FCQ2:FCR2"/>
    <mergeCell ref="FCS2:FCT2"/>
    <mergeCell ref="FCU2:FCV2"/>
    <mergeCell ref="FBY2:FBZ2"/>
    <mergeCell ref="FCA2:FCB2"/>
    <mergeCell ref="FCC2:FCD2"/>
    <mergeCell ref="FCE2:FCF2"/>
    <mergeCell ref="FCG2:FCH2"/>
    <mergeCell ref="FCI2:FCJ2"/>
    <mergeCell ref="FBM2:FBN2"/>
    <mergeCell ref="FBO2:FBP2"/>
    <mergeCell ref="FBQ2:FBR2"/>
    <mergeCell ref="FBS2:FBT2"/>
    <mergeCell ref="FBU2:FBV2"/>
    <mergeCell ref="FBW2:FBX2"/>
    <mergeCell ref="FGO2:FGP2"/>
    <mergeCell ref="FGQ2:FGR2"/>
    <mergeCell ref="FGS2:FGT2"/>
    <mergeCell ref="FGU2:FGV2"/>
    <mergeCell ref="FGW2:FGX2"/>
    <mergeCell ref="FGY2:FGZ2"/>
    <mergeCell ref="FGC2:FGD2"/>
    <mergeCell ref="FGE2:FGF2"/>
    <mergeCell ref="FGG2:FGH2"/>
    <mergeCell ref="FGI2:FGJ2"/>
    <mergeCell ref="FGK2:FGL2"/>
    <mergeCell ref="FGM2:FGN2"/>
    <mergeCell ref="FFQ2:FFR2"/>
    <mergeCell ref="FFS2:FFT2"/>
    <mergeCell ref="FFU2:FFV2"/>
    <mergeCell ref="FFW2:FFX2"/>
    <mergeCell ref="FFY2:FFZ2"/>
    <mergeCell ref="FGA2:FGB2"/>
    <mergeCell ref="FFE2:FFF2"/>
    <mergeCell ref="FFG2:FFH2"/>
    <mergeCell ref="FFI2:FFJ2"/>
    <mergeCell ref="FFK2:FFL2"/>
    <mergeCell ref="FFM2:FFN2"/>
    <mergeCell ref="FFO2:FFP2"/>
    <mergeCell ref="FES2:FET2"/>
    <mergeCell ref="FEU2:FEV2"/>
    <mergeCell ref="FEW2:FEX2"/>
    <mergeCell ref="FEY2:FEZ2"/>
    <mergeCell ref="FFA2:FFB2"/>
    <mergeCell ref="FFC2:FFD2"/>
    <mergeCell ref="FEG2:FEH2"/>
    <mergeCell ref="FEI2:FEJ2"/>
    <mergeCell ref="FEK2:FEL2"/>
    <mergeCell ref="FEM2:FEN2"/>
    <mergeCell ref="FEO2:FEP2"/>
    <mergeCell ref="FEQ2:FER2"/>
    <mergeCell ref="FJI2:FJJ2"/>
    <mergeCell ref="FJK2:FJL2"/>
    <mergeCell ref="FJM2:FJN2"/>
    <mergeCell ref="FJO2:FJP2"/>
    <mergeCell ref="FJQ2:FJR2"/>
    <mergeCell ref="FJS2:FJT2"/>
    <mergeCell ref="FIW2:FIX2"/>
    <mergeCell ref="FIY2:FIZ2"/>
    <mergeCell ref="FJA2:FJB2"/>
    <mergeCell ref="FJC2:FJD2"/>
    <mergeCell ref="FJE2:FJF2"/>
    <mergeCell ref="FJG2:FJH2"/>
    <mergeCell ref="FIK2:FIL2"/>
    <mergeCell ref="FIM2:FIN2"/>
    <mergeCell ref="FIO2:FIP2"/>
    <mergeCell ref="FIQ2:FIR2"/>
    <mergeCell ref="FIS2:FIT2"/>
    <mergeCell ref="FIU2:FIV2"/>
    <mergeCell ref="FHY2:FHZ2"/>
    <mergeCell ref="FIA2:FIB2"/>
    <mergeCell ref="FIC2:FID2"/>
    <mergeCell ref="FIE2:FIF2"/>
    <mergeCell ref="FIG2:FIH2"/>
    <mergeCell ref="FII2:FIJ2"/>
    <mergeCell ref="FHM2:FHN2"/>
    <mergeCell ref="FHO2:FHP2"/>
    <mergeCell ref="FHQ2:FHR2"/>
    <mergeCell ref="FHS2:FHT2"/>
    <mergeCell ref="FHU2:FHV2"/>
    <mergeCell ref="FHW2:FHX2"/>
    <mergeCell ref="FHA2:FHB2"/>
    <mergeCell ref="FHC2:FHD2"/>
    <mergeCell ref="FHE2:FHF2"/>
    <mergeCell ref="FHG2:FHH2"/>
    <mergeCell ref="FHI2:FHJ2"/>
    <mergeCell ref="FHK2:FHL2"/>
    <mergeCell ref="FMC2:FMD2"/>
    <mergeCell ref="FME2:FMF2"/>
    <mergeCell ref="FMG2:FMH2"/>
    <mergeCell ref="FMI2:FMJ2"/>
    <mergeCell ref="FMK2:FML2"/>
    <mergeCell ref="FMM2:FMN2"/>
    <mergeCell ref="FLQ2:FLR2"/>
    <mergeCell ref="FLS2:FLT2"/>
    <mergeCell ref="FLU2:FLV2"/>
    <mergeCell ref="FLW2:FLX2"/>
    <mergeCell ref="FLY2:FLZ2"/>
    <mergeCell ref="FMA2:FMB2"/>
    <mergeCell ref="FLE2:FLF2"/>
    <mergeCell ref="FLG2:FLH2"/>
    <mergeCell ref="FLI2:FLJ2"/>
    <mergeCell ref="FLK2:FLL2"/>
    <mergeCell ref="FLM2:FLN2"/>
    <mergeCell ref="FLO2:FLP2"/>
    <mergeCell ref="FKS2:FKT2"/>
    <mergeCell ref="FKU2:FKV2"/>
    <mergeCell ref="FKW2:FKX2"/>
    <mergeCell ref="FKY2:FKZ2"/>
    <mergeCell ref="FLA2:FLB2"/>
    <mergeCell ref="FLC2:FLD2"/>
    <mergeCell ref="FKG2:FKH2"/>
    <mergeCell ref="FKI2:FKJ2"/>
    <mergeCell ref="FKK2:FKL2"/>
    <mergeCell ref="FKM2:FKN2"/>
    <mergeCell ref="FKO2:FKP2"/>
    <mergeCell ref="FKQ2:FKR2"/>
    <mergeCell ref="FJU2:FJV2"/>
    <mergeCell ref="FJW2:FJX2"/>
    <mergeCell ref="FJY2:FJZ2"/>
    <mergeCell ref="FKA2:FKB2"/>
    <mergeCell ref="FKC2:FKD2"/>
    <mergeCell ref="FKE2:FKF2"/>
    <mergeCell ref="FOW2:FOX2"/>
    <mergeCell ref="FOY2:FOZ2"/>
    <mergeCell ref="FPA2:FPB2"/>
    <mergeCell ref="FPC2:FPD2"/>
    <mergeCell ref="FPE2:FPF2"/>
    <mergeCell ref="FPG2:FPH2"/>
    <mergeCell ref="FOK2:FOL2"/>
    <mergeCell ref="FOM2:FON2"/>
    <mergeCell ref="FOO2:FOP2"/>
    <mergeCell ref="FOQ2:FOR2"/>
    <mergeCell ref="FOS2:FOT2"/>
    <mergeCell ref="FOU2:FOV2"/>
    <mergeCell ref="FNY2:FNZ2"/>
    <mergeCell ref="FOA2:FOB2"/>
    <mergeCell ref="FOC2:FOD2"/>
    <mergeCell ref="FOE2:FOF2"/>
    <mergeCell ref="FOG2:FOH2"/>
    <mergeCell ref="FOI2:FOJ2"/>
    <mergeCell ref="FNM2:FNN2"/>
    <mergeCell ref="FNO2:FNP2"/>
    <mergeCell ref="FNQ2:FNR2"/>
    <mergeCell ref="FNS2:FNT2"/>
    <mergeCell ref="FNU2:FNV2"/>
    <mergeCell ref="FNW2:FNX2"/>
    <mergeCell ref="FNA2:FNB2"/>
    <mergeCell ref="FNC2:FND2"/>
    <mergeCell ref="FNE2:FNF2"/>
    <mergeCell ref="FNG2:FNH2"/>
    <mergeCell ref="FNI2:FNJ2"/>
    <mergeCell ref="FNK2:FNL2"/>
    <mergeCell ref="FMO2:FMP2"/>
    <mergeCell ref="FMQ2:FMR2"/>
    <mergeCell ref="FMS2:FMT2"/>
    <mergeCell ref="FMU2:FMV2"/>
    <mergeCell ref="FMW2:FMX2"/>
    <mergeCell ref="FMY2:FMZ2"/>
    <mergeCell ref="FRQ2:FRR2"/>
    <mergeCell ref="FRS2:FRT2"/>
    <mergeCell ref="FRU2:FRV2"/>
    <mergeCell ref="FRW2:FRX2"/>
    <mergeCell ref="FRY2:FRZ2"/>
    <mergeCell ref="FSA2:FSB2"/>
    <mergeCell ref="FRE2:FRF2"/>
    <mergeCell ref="FRG2:FRH2"/>
    <mergeCell ref="FRI2:FRJ2"/>
    <mergeCell ref="FRK2:FRL2"/>
    <mergeCell ref="FRM2:FRN2"/>
    <mergeCell ref="FRO2:FRP2"/>
    <mergeCell ref="FQS2:FQT2"/>
    <mergeCell ref="FQU2:FQV2"/>
    <mergeCell ref="FQW2:FQX2"/>
    <mergeCell ref="FQY2:FQZ2"/>
    <mergeCell ref="FRA2:FRB2"/>
    <mergeCell ref="FRC2:FRD2"/>
    <mergeCell ref="FQG2:FQH2"/>
    <mergeCell ref="FQI2:FQJ2"/>
    <mergeCell ref="FQK2:FQL2"/>
    <mergeCell ref="FQM2:FQN2"/>
    <mergeCell ref="FQO2:FQP2"/>
    <mergeCell ref="FQQ2:FQR2"/>
    <mergeCell ref="FPU2:FPV2"/>
    <mergeCell ref="FPW2:FPX2"/>
    <mergeCell ref="FPY2:FPZ2"/>
    <mergeCell ref="FQA2:FQB2"/>
    <mergeCell ref="FQC2:FQD2"/>
    <mergeCell ref="FQE2:FQF2"/>
    <mergeCell ref="FPI2:FPJ2"/>
    <mergeCell ref="FPK2:FPL2"/>
    <mergeCell ref="FPM2:FPN2"/>
    <mergeCell ref="FPO2:FPP2"/>
    <mergeCell ref="FPQ2:FPR2"/>
    <mergeCell ref="FPS2:FPT2"/>
    <mergeCell ref="FUK2:FUL2"/>
    <mergeCell ref="FUM2:FUN2"/>
    <mergeCell ref="FUO2:FUP2"/>
    <mergeCell ref="FUQ2:FUR2"/>
    <mergeCell ref="FUS2:FUT2"/>
    <mergeCell ref="FUU2:FUV2"/>
    <mergeCell ref="FTY2:FTZ2"/>
    <mergeCell ref="FUA2:FUB2"/>
    <mergeCell ref="FUC2:FUD2"/>
    <mergeCell ref="FUE2:FUF2"/>
    <mergeCell ref="FUG2:FUH2"/>
    <mergeCell ref="FUI2:FUJ2"/>
    <mergeCell ref="FTM2:FTN2"/>
    <mergeCell ref="FTO2:FTP2"/>
    <mergeCell ref="FTQ2:FTR2"/>
    <mergeCell ref="FTS2:FTT2"/>
    <mergeCell ref="FTU2:FTV2"/>
    <mergeCell ref="FTW2:FTX2"/>
    <mergeCell ref="FTA2:FTB2"/>
    <mergeCell ref="FTC2:FTD2"/>
    <mergeCell ref="FTE2:FTF2"/>
    <mergeCell ref="FTG2:FTH2"/>
    <mergeCell ref="FTI2:FTJ2"/>
    <mergeCell ref="FTK2:FTL2"/>
    <mergeCell ref="FSO2:FSP2"/>
    <mergeCell ref="FSQ2:FSR2"/>
    <mergeCell ref="FSS2:FST2"/>
    <mergeCell ref="FSU2:FSV2"/>
    <mergeCell ref="FSW2:FSX2"/>
    <mergeCell ref="FSY2:FSZ2"/>
    <mergeCell ref="FSC2:FSD2"/>
    <mergeCell ref="FSE2:FSF2"/>
    <mergeCell ref="FSG2:FSH2"/>
    <mergeCell ref="FSI2:FSJ2"/>
    <mergeCell ref="FSK2:FSL2"/>
    <mergeCell ref="FSM2:FSN2"/>
    <mergeCell ref="FXE2:FXF2"/>
    <mergeCell ref="FXG2:FXH2"/>
    <mergeCell ref="FXI2:FXJ2"/>
    <mergeCell ref="FXK2:FXL2"/>
    <mergeCell ref="FXM2:FXN2"/>
    <mergeCell ref="FXO2:FXP2"/>
    <mergeCell ref="FWS2:FWT2"/>
    <mergeCell ref="FWU2:FWV2"/>
    <mergeCell ref="FWW2:FWX2"/>
    <mergeCell ref="FWY2:FWZ2"/>
    <mergeCell ref="FXA2:FXB2"/>
    <mergeCell ref="FXC2:FXD2"/>
    <mergeCell ref="FWG2:FWH2"/>
    <mergeCell ref="FWI2:FWJ2"/>
    <mergeCell ref="FWK2:FWL2"/>
    <mergeCell ref="FWM2:FWN2"/>
    <mergeCell ref="FWO2:FWP2"/>
    <mergeCell ref="FWQ2:FWR2"/>
    <mergeCell ref="FVU2:FVV2"/>
    <mergeCell ref="FVW2:FVX2"/>
    <mergeCell ref="FVY2:FVZ2"/>
    <mergeCell ref="FWA2:FWB2"/>
    <mergeCell ref="FWC2:FWD2"/>
    <mergeCell ref="FWE2:FWF2"/>
    <mergeCell ref="FVI2:FVJ2"/>
    <mergeCell ref="FVK2:FVL2"/>
    <mergeCell ref="FVM2:FVN2"/>
    <mergeCell ref="FVO2:FVP2"/>
    <mergeCell ref="FVQ2:FVR2"/>
    <mergeCell ref="FVS2:FVT2"/>
    <mergeCell ref="FUW2:FUX2"/>
    <mergeCell ref="FUY2:FUZ2"/>
    <mergeCell ref="FVA2:FVB2"/>
    <mergeCell ref="FVC2:FVD2"/>
    <mergeCell ref="FVE2:FVF2"/>
    <mergeCell ref="FVG2:FVH2"/>
    <mergeCell ref="FZY2:FZZ2"/>
    <mergeCell ref="GAA2:GAB2"/>
    <mergeCell ref="GAC2:GAD2"/>
    <mergeCell ref="GAE2:GAF2"/>
    <mergeCell ref="GAG2:GAH2"/>
    <mergeCell ref="GAI2:GAJ2"/>
    <mergeCell ref="FZM2:FZN2"/>
    <mergeCell ref="FZO2:FZP2"/>
    <mergeCell ref="FZQ2:FZR2"/>
    <mergeCell ref="FZS2:FZT2"/>
    <mergeCell ref="FZU2:FZV2"/>
    <mergeCell ref="FZW2:FZX2"/>
    <mergeCell ref="FZA2:FZB2"/>
    <mergeCell ref="FZC2:FZD2"/>
    <mergeCell ref="FZE2:FZF2"/>
    <mergeCell ref="FZG2:FZH2"/>
    <mergeCell ref="FZI2:FZJ2"/>
    <mergeCell ref="FZK2:FZL2"/>
    <mergeCell ref="FYO2:FYP2"/>
    <mergeCell ref="FYQ2:FYR2"/>
    <mergeCell ref="FYS2:FYT2"/>
    <mergeCell ref="FYU2:FYV2"/>
    <mergeCell ref="FYW2:FYX2"/>
    <mergeCell ref="FYY2:FYZ2"/>
    <mergeCell ref="FYC2:FYD2"/>
    <mergeCell ref="FYE2:FYF2"/>
    <mergeCell ref="FYG2:FYH2"/>
    <mergeCell ref="FYI2:FYJ2"/>
    <mergeCell ref="FYK2:FYL2"/>
    <mergeCell ref="FYM2:FYN2"/>
    <mergeCell ref="FXQ2:FXR2"/>
    <mergeCell ref="FXS2:FXT2"/>
    <mergeCell ref="FXU2:FXV2"/>
    <mergeCell ref="FXW2:FXX2"/>
    <mergeCell ref="FXY2:FXZ2"/>
    <mergeCell ref="FYA2:FYB2"/>
    <mergeCell ref="GCS2:GCT2"/>
    <mergeCell ref="GCU2:GCV2"/>
    <mergeCell ref="GCW2:GCX2"/>
    <mergeCell ref="GCY2:GCZ2"/>
    <mergeCell ref="GDA2:GDB2"/>
    <mergeCell ref="GDC2:GDD2"/>
    <mergeCell ref="GCG2:GCH2"/>
    <mergeCell ref="GCI2:GCJ2"/>
    <mergeCell ref="GCK2:GCL2"/>
    <mergeCell ref="GCM2:GCN2"/>
    <mergeCell ref="GCO2:GCP2"/>
    <mergeCell ref="GCQ2:GCR2"/>
    <mergeCell ref="GBU2:GBV2"/>
    <mergeCell ref="GBW2:GBX2"/>
    <mergeCell ref="GBY2:GBZ2"/>
    <mergeCell ref="GCA2:GCB2"/>
    <mergeCell ref="GCC2:GCD2"/>
    <mergeCell ref="GCE2:GCF2"/>
    <mergeCell ref="GBI2:GBJ2"/>
    <mergeCell ref="GBK2:GBL2"/>
    <mergeCell ref="GBM2:GBN2"/>
    <mergeCell ref="GBO2:GBP2"/>
    <mergeCell ref="GBQ2:GBR2"/>
    <mergeCell ref="GBS2:GBT2"/>
    <mergeCell ref="GAW2:GAX2"/>
    <mergeCell ref="GAY2:GAZ2"/>
    <mergeCell ref="GBA2:GBB2"/>
    <mergeCell ref="GBC2:GBD2"/>
    <mergeCell ref="GBE2:GBF2"/>
    <mergeCell ref="GBG2:GBH2"/>
    <mergeCell ref="GAK2:GAL2"/>
    <mergeCell ref="GAM2:GAN2"/>
    <mergeCell ref="GAO2:GAP2"/>
    <mergeCell ref="GAQ2:GAR2"/>
    <mergeCell ref="GAS2:GAT2"/>
    <mergeCell ref="GAU2:GAV2"/>
    <mergeCell ref="GFM2:GFN2"/>
    <mergeCell ref="GFO2:GFP2"/>
    <mergeCell ref="GFQ2:GFR2"/>
    <mergeCell ref="GFS2:GFT2"/>
    <mergeCell ref="GFU2:GFV2"/>
    <mergeCell ref="GFW2:GFX2"/>
    <mergeCell ref="GFA2:GFB2"/>
    <mergeCell ref="GFC2:GFD2"/>
    <mergeCell ref="GFE2:GFF2"/>
    <mergeCell ref="GFG2:GFH2"/>
    <mergeCell ref="GFI2:GFJ2"/>
    <mergeCell ref="GFK2:GFL2"/>
    <mergeCell ref="GEO2:GEP2"/>
    <mergeCell ref="GEQ2:GER2"/>
    <mergeCell ref="GES2:GET2"/>
    <mergeCell ref="GEU2:GEV2"/>
    <mergeCell ref="GEW2:GEX2"/>
    <mergeCell ref="GEY2:GEZ2"/>
    <mergeCell ref="GEC2:GED2"/>
    <mergeCell ref="GEE2:GEF2"/>
    <mergeCell ref="GEG2:GEH2"/>
    <mergeCell ref="GEI2:GEJ2"/>
    <mergeCell ref="GEK2:GEL2"/>
    <mergeCell ref="GEM2:GEN2"/>
    <mergeCell ref="GDQ2:GDR2"/>
    <mergeCell ref="GDS2:GDT2"/>
    <mergeCell ref="GDU2:GDV2"/>
    <mergeCell ref="GDW2:GDX2"/>
    <mergeCell ref="GDY2:GDZ2"/>
    <mergeCell ref="GEA2:GEB2"/>
    <mergeCell ref="GDE2:GDF2"/>
    <mergeCell ref="GDG2:GDH2"/>
    <mergeCell ref="GDI2:GDJ2"/>
    <mergeCell ref="GDK2:GDL2"/>
    <mergeCell ref="GDM2:GDN2"/>
    <mergeCell ref="GDO2:GDP2"/>
    <mergeCell ref="GIG2:GIH2"/>
    <mergeCell ref="GII2:GIJ2"/>
    <mergeCell ref="GIK2:GIL2"/>
    <mergeCell ref="GIM2:GIN2"/>
    <mergeCell ref="GIO2:GIP2"/>
    <mergeCell ref="GIQ2:GIR2"/>
    <mergeCell ref="GHU2:GHV2"/>
    <mergeCell ref="GHW2:GHX2"/>
    <mergeCell ref="GHY2:GHZ2"/>
    <mergeCell ref="GIA2:GIB2"/>
    <mergeCell ref="GIC2:GID2"/>
    <mergeCell ref="GIE2:GIF2"/>
    <mergeCell ref="GHI2:GHJ2"/>
    <mergeCell ref="GHK2:GHL2"/>
    <mergeCell ref="GHM2:GHN2"/>
    <mergeCell ref="GHO2:GHP2"/>
    <mergeCell ref="GHQ2:GHR2"/>
    <mergeCell ref="GHS2:GHT2"/>
    <mergeCell ref="GGW2:GGX2"/>
    <mergeCell ref="GGY2:GGZ2"/>
    <mergeCell ref="GHA2:GHB2"/>
    <mergeCell ref="GHC2:GHD2"/>
    <mergeCell ref="GHE2:GHF2"/>
    <mergeCell ref="GHG2:GHH2"/>
    <mergeCell ref="GGK2:GGL2"/>
    <mergeCell ref="GGM2:GGN2"/>
    <mergeCell ref="GGO2:GGP2"/>
    <mergeCell ref="GGQ2:GGR2"/>
    <mergeCell ref="GGS2:GGT2"/>
    <mergeCell ref="GGU2:GGV2"/>
    <mergeCell ref="GFY2:GFZ2"/>
    <mergeCell ref="GGA2:GGB2"/>
    <mergeCell ref="GGC2:GGD2"/>
    <mergeCell ref="GGE2:GGF2"/>
    <mergeCell ref="GGG2:GGH2"/>
    <mergeCell ref="GGI2:GGJ2"/>
    <mergeCell ref="GLA2:GLB2"/>
    <mergeCell ref="GLC2:GLD2"/>
    <mergeCell ref="GLE2:GLF2"/>
    <mergeCell ref="GLG2:GLH2"/>
    <mergeCell ref="GLI2:GLJ2"/>
    <mergeCell ref="GLK2:GLL2"/>
    <mergeCell ref="GKO2:GKP2"/>
    <mergeCell ref="GKQ2:GKR2"/>
    <mergeCell ref="GKS2:GKT2"/>
    <mergeCell ref="GKU2:GKV2"/>
    <mergeCell ref="GKW2:GKX2"/>
    <mergeCell ref="GKY2:GKZ2"/>
    <mergeCell ref="GKC2:GKD2"/>
    <mergeCell ref="GKE2:GKF2"/>
    <mergeCell ref="GKG2:GKH2"/>
    <mergeCell ref="GKI2:GKJ2"/>
    <mergeCell ref="GKK2:GKL2"/>
    <mergeCell ref="GKM2:GKN2"/>
    <mergeCell ref="GJQ2:GJR2"/>
    <mergeCell ref="GJS2:GJT2"/>
    <mergeCell ref="GJU2:GJV2"/>
    <mergeCell ref="GJW2:GJX2"/>
    <mergeCell ref="GJY2:GJZ2"/>
    <mergeCell ref="GKA2:GKB2"/>
    <mergeCell ref="GJE2:GJF2"/>
    <mergeCell ref="GJG2:GJH2"/>
    <mergeCell ref="GJI2:GJJ2"/>
    <mergeCell ref="GJK2:GJL2"/>
    <mergeCell ref="GJM2:GJN2"/>
    <mergeCell ref="GJO2:GJP2"/>
    <mergeCell ref="GIS2:GIT2"/>
    <mergeCell ref="GIU2:GIV2"/>
    <mergeCell ref="GIW2:GIX2"/>
    <mergeCell ref="GIY2:GIZ2"/>
    <mergeCell ref="GJA2:GJB2"/>
    <mergeCell ref="GJC2:GJD2"/>
    <mergeCell ref="GNU2:GNV2"/>
    <mergeCell ref="GNW2:GNX2"/>
    <mergeCell ref="GNY2:GNZ2"/>
    <mergeCell ref="GOA2:GOB2"/>
    <mergeCell ref="GOC2:GOD2"/>
    <mergeCell ref="GOE2:GOF2"/>
    <mergeCell ref="GNI2:GNJ2"/>
    <mergeCell ref="GNK2:GNL2"/>
    <mergeCell ref="GNM2:GNN2"/>
    <mergeCell ref="GNO2:GNP2"/>
    <mergeCell ref="GNQ2:GNR2"/>
    <mergeCell ref="GNS2:GNT2"/>
    <mergeCell ref="GMW2:GMX2"/>
    <mergeCell ref="GMY2:GMZ2"/>
    <mergeCell ref="GNA2:GNB2"/>
    <mergeCell ref="GNC2:GND2"/>
    <mergeCell ref="GNE2:GNF2"/>
    <mergeCell ref="GNG2:GNH2"/>
    <mergeCell ref="GMK2:GML2"/>
    <mergeCell ref="GMM2:GMN2"/>
    <mergeCell ref="GMO2:GMP2"/>
    <mergeCell ref="GMQ2:GMR2"/>
    <mergeCell ref="GMS2:GMT2"/>
    <mergeCell ref="GMU2:GMV2"/>
    <mergeCell ref="GLY2:GLZ2"/>
    <mergeCell ref="GMA2:GMB2"/>
    <mergeCell ref="GMC2:GMD2"/>
    <mergeCell ref="GME2:GMF2"/>
    <mergeCell ref="GMG2:GMH2"/>
    <mergeCell ref="GMI2:GMJ2"/>
    <mergeCell ref="GLM2:GLN2"/>
    <mergeCell ref="GLO2:GLP2"/>
    <mergeCell ref="GLQ2:GLR2"/>
    <mergeCell ref="GLS2:GLT2"/>
    <mergeCell ref="GLU2:GLV2"/>
    <mergeCell ref="GLW2:GLX2"/>
    <mergeCell ref="GQO2:GQP2"/>
    <mergeCell ref="GQQ2:GQR2"/>
    <mergeCell ref="GQS2:GQT2"/>
    <mergeCell ref="GQU2:GQV2"/>
    <mergeCell ref="GQW2:GQX2"/>
    <mergeCell ref="GQY2:GQZ2"/>
    <mergeCell ref="GQC2:GQD2"/>
    <mergeCell ref="GQE2:GQF2"/>
    <mergeCell ref="GQG2:GQH2"/>
    <mergeCell ref="GQI2:GQJ2"/>
    <mergeCell ref="GQK2:GQL2"/>
    <mergeCell ref="GQM2:GQN2"/>
    <mergeCell ref="GPQ2:GPR2"/>
    <mergeCell ref="GPS2:GPT2"/>
    <mergeCell ref="GPU2:GPV2"/>
    <mergeCell ref="GPW2:GPX2"/>
    <mergeCell ref="GPY2:GPZ2"/>
    <mergeCell ref="GQA2:GQB2"/>
    <mergeCell ref="GPE2:GPF2"/>
    <mergeCell ref="GPG2:GPH2"/>
    <mergeCell ref="GPI2:GPJ2"/>
    <mergeCell ref="GPK2:GPL2"/>
    <mergeCell ref="GPM2:GPN2"/>
    <mergeCell ref="GPO2:GPP2"/>
    <mergeCell ref="GOS2:GOT2"/>
    <mergeCell ref="GOU2:GOV2"/>
    <mergeCell ref="GOW2:GOX2"/>
    <mergeCell ref="GOY2:GOZ2"/>
    <mergeCell ref="GPA2:GPB2"/>
    <mergeCell ref="GPC2:GPD2"/>
    <mergeCell ref="GOG2:GOH2"/>
    <mergeCell ref="GOI2:GOJ2"/>
    <mergeCell ref="GOK2:GOL2"/>
    <mergeCell ref="GOM2:GON2"/>
    <mergeCell ref="GOO2:GOP2"/>
    <mergeCell ref="GOQ2:GOR2"/>
    <mergeCell ref="GTI2:GTJ2"/>
    <mergeCell ref="GTK2:GTL2"/>
    <mergeCell ref="GTM2:GTN2"/>
    <mergeCell ref="GTO2:GTP2"/>
    <mergeCell ref="GTQ2:GTR2"/>
    <mergeCell ref="GTS2:GTT2"/>
    <mergeCell ref="GSW2:GSX2"/>
    <mergeCell ref="GSY2:GSZ2"/>
    <mergeCell ref="GTA2:GTB2"/>
    <mergeCell ref="GTC2:GTD2"/>
    <mergeCell ref="GTE2:GTF2"/>
    <mergeCell ref="GTG2:GTH2"/>
    <mergeCell ref="GSK2:GSL2"/>
    <mergeCell ref="GSM2:GSN2"/>
    <mergeCell ref="GSO2:GSP2"/>
    <mergeCell ref="GSQ2:GSR2"/>
    <mergeCell ref="GSS2:GST2"/>
    <mergeCell ref="GSU2:GSV2"/>
    <mergeCell ref="GRY2:GRZ2"/>
    <mergeCell ref="GSA2:GSB2"/>
    <mergeCell ref="GSC2:GSD2"/>
    <mergeCell ref="GSE2:GSF2"/>
    <mergeCell ref="GSG2:GSH2"/>
    <mergeCell ref="GSI2:GSJ2"/>
    <mergeCell ref="GRM2:GRN2"/>
    <mergeCell ref="GRO2:GRP2"/>
    <mergeCell ref="GRQ2:GRR2"/>
    <mergeCell ref="GRS2:GRT2"/>
    <mergeCell ref="GRU2:GRV2"/>
    <mergeCell ref="GRW2:GRX2"/>
    <mergeCell ref="GRA2:GRB2"/>
    <mergeCell ref="GRC2:GRD2"/>
    <mergeCell ref="GRE2:GRF2"/>
    <mergeCell ref="GRG2:GRH2"/>
    <mergeCell ref="GRI2:GRJ2"/>
    <mergeCell ref="GRK2:GRL2"/>
    <mergeCell ref="GWC2:GWD2"/>
    <mergeCell ref="GWE2:GWF2"/>
    <mergeCell ref="GWG2:GWH2"/>
    <mergeCell ref="GWI2:GWJ2"/>
    <mergeCell ref="GWK2:GWL2"/>
    <mergeCell ref="GWM2:GWN2"/>
    <mergeCell ref="GVQ2:GVR2"/>
    <mergeCell ref="GVS2:GVT2"/>
    <mergeCell ref="GVU2:GVV2"/>
    <mergeCell ref="GVW2:GVX2"/>
    <mergeCell ref="GVY2:GVZ2"/>
    <mergeCell ref="GWA2:GWB2"/>
    <mergeCell ref="GVE2:GVF2"/>
    <mergeCell ref="GVG2:GVH2"/>
    <mergeCell ref="GVI2:GVJ2"/>
    <mergeCell ref="GVK2:GVL2"/>
    <mergeCell ref="GVM2:GVN2"/>
    <mergeCell ref="GVO2:GVP2"/>
    <mergeCell ref="GUS2:GUT2"/>
    <mergeCell ref="GUU2:GUV2"/>
    <mergeCell ref="GUW2:GUX2"/>
    <mergeCell ref="GUY2:GUZ2"/>
    <mergeCell ref="GVA2:GVB2"/>
    <mergeCell ref="GVC2:GVD2"/>
    <mergeCell ref="GUG2:GUH2"/>
    <mergeCell ref="GUI2:GUJ2"/>
    <mergeCell ref="GUK2:GUL2"/>
    <mergeCell ref="GUM2:GUN2"/>
    <mergeCell ref="GUO2:GUP2"/>
    <mergeCell ref="GUQ2:GUR2"/>
    <mergeCell ref="GTU2:GTV2"/>
    <mergeCell ref="GTW2:GTX2"/>
    <mergeCell ref="GTY2:GTZ2"/>
    <mergeCell ref="GUA2:GUB2"/>
    <mergeCell ref="GUC2:GUD2"/>
    <mergeCell ref="GUE2:GUF2"/>
    <mergeCell ref="GYW2:GYX2"/>
    <mergeCell ref="GYY2:GYZ2"/>
    <mergeCell ref="GZA2:GZB2"/>
    <mergeCell ref="GZC2:GZD2"/>
    <mergeCell ref="GZE2:GZF2"/>
    <mergeCell ref="GZG2:GZH2"/>
    <mergeCell ref="GYK2:GYL2"/>
    <mergeCell ref="GYM2:GYN2"/>
    <mergeCell ref="GYO2:GYP2"/>
    <mergeCell ref="GYQ2:GYR2"/>
    <mergeCell ref="GYS2:GYT2"/>
    <mergeCell ref="GYU2:GYV2"/>
    <mergeCell ref="GXY2:GXZ2"/>
    <mergeCell ref="GYA2:GYB2"/>
    <mergeCell ref="GYC2:GYD2"/>
    <mergeCell ref="GYE2:GYF2"/>
    <mergeCell ref="GYG2:GYH2"/>
    <mergeCell ref="GYI2:GYJ2"/>
    <mergeCell ref="GXM2:GXN2"/>
    <mergeCell ref="GXO2:GXP2"/>
    <mergeCell ref="GXQ2:GXR2"/>
    <mergeCell ref="GXS2:GXT2"/>
    <mergeCell ref="GXU2:GXV2"/>
    <mergeCell ref="GXW2:GXX2"/>
    <mergeCell ref="GXA2:GXB2"/>
    <mergeCell ref="GXC2:GXD2"/>
    <mergeCell ref="GXE2:GXF2"/>
    <mergeCell ref="GXG2:GXH2"/>
    <mergeCell ref="GXI2:GXJ2"/>
    <mergeCell ref="GXK2:GXL2"/>
    <mergeCell ref="GWO2:GWP2"/>
    <mergeCell ref="GWQ2:GWR2"/>
    <mergeCell ref="GWS2:GWT2"/>
    <mergeCell ref="GWU2:GWV2"/>
    <mergeCell ref="GWW2:GWX2"/>
    <mergeCell ref="GWY2:GWZ2"/>
    <mergeCell ref="HBQ2:HBR2"/>
    <mergeCell ref="HBS2:HBT2"/>
    <mergeCell ref="HBU2:HBV2"/>
    <mergeCell ref="HBW2:HBX2"/>
    <mergeCell ref="HBY2:HBZ2"/>
    <mergeCell ref="HCA2:HCB2"/>
    <mergeCell ref="HBE2:HBF2"/>
    <mergeCell ref="HBG2:HBH2"/>
    <mergeCell ref="HBI2:HBJ2"/>
    <mergeCell ref="HBK2:HBL2"/>
    <mergeCell ref="HBM2:HBN2"/>
    <mergeCell ref="HBO2:HBP2"/>
    <mergeCell ref="HAS2:HAT2"/>
    <mergeCell ref="HAU2:HAV2"/>
    <mergeCell ref="HAW2:HAX2"/>
    <mergeCell ref="HAY2:HAZ2"/>
    <mergeCell ref="HBA2:HBB2"/>
    <mergeCell ref="HBC2:HBD2"/>
    <mergeCell ref="HAG2:HAH2"/>
    <mergeCell ref="HAI2:HAJ2"/>
    <mergeCell ref="HAK2:HAL2"/>
    <mergeCell ref="HAM2:HAN2"/>
    <mergeCell ref="HAO2:HAP2"/>
    <mergeCell ref="HAQ2:HAR2"/>
    <mergeCell ref="GZU2:GZV2"/>
    <mergeCell ref="GZW2:GZX2"/>
    <mergeCell ref="GZY2:GZZ2"/>
    <mergeCell ref="HAA2:HAB2"/>
    <mergeCell ref="HAC2:HAD2"/>
    <mergeCell ref="HAE2:HAF2"/>
    <mergeCell ref="GZI2:GZJ2"/>
    <mergeCell ref="GZK2:GZL2"/>
    <mergeCell ref="GZM2:GZN2"/>
    <mergeCell ref="GZO2:GZP2"/>
    <mergeCell ref="GZQ2:GZR2"/>
    <mergeCell ref="GZS2:GZT2"/>
    <mergeCell ref="HEK2:HEL2"/>
    <mergeCell ref="HEM2:HEN2"/>
    <mergeCell ref="HEO2:HEP2"/>
    <mergeCell ref="HEQ2:HER2"/>
    <mergeCell ref="HES2:HET2"/>
    <mergeCell ref="HEU2:HEV2"/>
    <mergeCell ref="HDY2:HDZ2"/>
    <mergeCell ref="HEA2:HEB2"/>
    <mergeCell ref="HEC2:HED2"/>
    <mergeCell ref="HEE2:HEF2"/>
    <mergeCell ref="HEG2:HEH2"/>
    <mergeCell ref="HEI2:HEJ2"/>
    <mergeCell ref="HDM2:HDN2"/>
    <mergeCell ref="HDO2:HDP2"/>
    <mergeCell ref="HDQ2:HDR2"/>
    <mergeCell ref="HDS2:HDT2"/>
    <mergeCell ref="HDU2:HDV2"/>
    <mergeCell ref="HDW2:HDX2"/>
    <mergeCell ref="HDA2:HDB2"/>
    <mergeCell ref="HDC2:HDD2"/>
    <mergeCell ref="HDE2:HDF2"/>
    <mergeCell ref="HDG2:HDH2"/>
    <mergeCell ref="HDI2:HDJ2"/>
    <mergeCell ref="HDK2:HDL2"/>
    <mergeCell ref="HCO2:HCP2"/>
    <mergeCell ref="HCQ2:HCR2"/>
    <mergeCell ref="HCS2:HCT2"/>
    <mergeCell ref="HCU2:HCV2"/>
    <mergeCell ref="HCW2:HCX2"/>
    <mergeCell ref="HCY2:HCZ2"/>
    <mergeCell ref="HCC2:HCD2"/>
    <mergeCell ref="HCE2:HCF2"/>
    <mergeCell ref="HCG2:HCH2"/>
    <mergeCell ref="HCI2:HCJ2"/>
    <mergeCell ref="HCK2:HCL2"/>
    <mergeCell ref="HCM2:HCN2"/>
    <mergeCell ref="HHE2:HHF2"/>
    <mergeCell ref="HHG2:HHH2"/>
    <mergeCell ref="HHI2:HHJ2"/>
    <mergeCell ref="HHK2:HHL2"/>
    <mergeCell ref="HHM2:HHN2"/>
    <mergeCell ref="HHO2:HHP2"/>
    <mergeCell ref="HGS2:HGT2"/>
    <mergeCell ref="HGU2:HGV2"/>
    <mergeCell ref="HGW2:HGX2"/>
    <mergeCell ref="HGY2:HGZ2"/>
    <mergeCell ref="HHA2:HHB2"/>
    <mergeCell ref="HHC2:HHD2"/>
    <mergeCell ref="HGG2:HGH2"/>
    <mergeCell ref="HGI2:HGJ2"/>
    <mergeCell ref="HGK2:HGL2"/>
    <mergeCell ref="HGM2:HGN2"/>
    <mergeCell ref="HGO2:HGP2"/>
    <mergeCell ref="HGQ2:HGR2"/>
    <mergeCell ref="HFU2:HFV2"/>
    <mergeCell ref="HFW2:HFX2"/>
    <mergeCell ref="HFY2:HFZ2"/>
    <mergeCell ref="HGA2:HGB2"/>
    <mergeCell ref="HGC2:HGD2"/>
    <mergeCell ref="HGE2:HGF2"/>
    <mergeCell ref="HFI2:HFJ2"/>
    <mergeCell ref="HFK2:HFL2"/>
    <mergeCell ref="HFM2:HFN2"/>
    <mergeCell ref="HFO2:HFP2"/>
    <mergeCell ref="HFQ2:HFR2"/>
    <mergeCell ref="HFS2:HFT2"/>
    <mergeCell ref="HEW2:HEX2"/>
    <mergeCell ref="HEY2:HEZ2"/>
    <mergeCell ref="HFA2:HFB2"/>
    <mergeCell ref="HFC2:HFD2"/>
    <mergeCell ref="HFE2:HFF2"/>
    <mergeCell ref="HFG2:HFH2"/>
    <mergeCell ref="HJY2:HJZ2"/>
    <mergeCell ref="HKA2:HKB2"/>
    <mergeCell ref="HKC2:HKD2"/>
    <mergeCell ref="HKE2:HKF2"/>
    <mergeCell ref="HKG2:HKH2"/>
    <mergeCell ref="HKI2:HKJ2"/>
    <mergeCell ref="HJM2:HJN2"/>
    <mergeCell ref="HJO2:HJP2"/>
    <mergeCell ref="HJQ2:HJR2"/>
    <mergeCell ref="HJS2:HJT2"/>
    <mergeCell ref="HJU2:HJV2"/>
    <mergeCell ref="HJW2:HJX2"/>
    <mergeCell ref="HJA2:HJB2"/>
    <mergeCell ref="HJC2:HJD2"/>
    <mergeCell ref="HJE2:HJF2"/>
    <mergeCell ref="HJG2:HJH2"/>
    <mergeCell ref="HJI2:HJJ2"/>
    <mergeCell ref="HJK2:HJL2"/>
    <mergeCell ref="HIO2:HIP2"/>
    <mergeCell ref="HIQ2:HIR2"/>
    <mergeCell ref="HIS2:HIT2"/>
    <mergeCell ref="HIU2:HIV2"/>
    <mergeCell ref="HIW2:HIX2"/>
    <mergeCell ref="HIY2:HIZ2"/>
    <mergeCell ref="HIC2:HID2"/>
    <mergeCell ref="HIE2:HIF2"/>
    <mergeCell ref="HIG2:HIH2"/>
    <mergeCell ref="HII2:HIJ2"/>
    <mergeCell ref="HIK2:HIL2"/>
    <mergeCell ref="HIM2:HIN2"/>
    <mergeCell ref="HHQ2:HHR2"/>
    <mergeCell ref="HHS2:HHT2"/>
    <mergeCell ref="HHU2:HHV2"/>
    <mergeCell ref="HHW2:HHX2"/>
    <mergeCell ref="HHY2:HHZ2"/>
    <mergeCell ref="HIA2:HIB2"/>
    <mergeCell ref="HMS2:HMT2"/>
    <mergeCell ref="HMU2:HMV2"/>
    <mergeCell ref="HMW2:HMX2"/>
    <mergeCell ref="HMY2:HMZ2"/>
    <mergeCell ref="HNA2:HNB2"/>
    <mergeCell ref="HNC2:HND2"/>
    <mergeCell ref="HMG2:HMH2"/>
    <mergeCell ref="HMI2:HMJ2"/>
    <mergeCell ref="HMK2:HML2"/>
    <mergeCell ref="HMM2:HMN2"/>
    <mergeCell ref="HMO2:HMP2"/>
    <mergeCell ref="HMQ2:HMR2"/>
    <mergeCell ref="HLU2:HLV2"/>
    <mergeCell ref="HLW2:HLX2"/>
    <mergeCell ref="HLY2:HLZ2"/>
    <mergeCell ref="HMA2:HMB2"/>
    <mergeCell ref="HMC2:HMD2"/>
    <mergeCell ref="HME2:HMF2"/>
    <mergeCell ref="HLI2:HLJ2"/>
    <mergeCell ref="HLK2:HLL2"/>
    <mergeCell ref="HLM2:HLN2"/>
    <mergeCell ref="HLO2:HLP2"/>
    <mergeCell ref="HLQ2:HLR2"/>
    <mergeCell ref="HLS2:HLT2"/>
    <mergeCell ref="HKW2:HKX2"/>
    <mergeCell ref="HKY2:HKZ2"/>
    <mergeCell ref="HLA2:HLB2"/>
    <mergeCell ref="HLC2:HLD2"/>
    <mergeCell ref="HLE2:HLF2"/>
    <mergeCell ref="HLG2:HLH2"/>
    <mergeCell ref="HKK2:HKL2"/>
    <mergeCell ref="HKM2:HKN2"/>
    <mergeCell ref="HKO2:HKP2"/>
    <mergeCell ref="HKQ2:HKR2"/>
    <mergeCell ref="HKS2:HKT2"/>
    <mergeCell ref="HKU2:HKV2"/>
    <mergeCell ref="HPM2:HPN2"/>
    <mergeCell ref="HPO2:HPP2"/>
    <mergeCell ref="HPQ2:HPR2"/>
    <mergeCell ref="HPS2:HPT2"/>
    <mergeCell ref="HPU2:HPV2"/>
    <mergeCell ref="HPW2:HPX2"/>
    <mergeCell ref="HPA2:HPB2"/>
    <mergeCell ref="HPC2:HPD2"/>
    <mergeCell ref="HPE2:HPF2"/>
    <mergeCell ref="HPG2:HPH2"/>
    <mergeCell ref="HPI2:HPJ2"/>
    <mergeCell ref="HPK2:HPL2"/>
    <mergeCell ref="HOO2:HOP2"/>
    <mergeCell ref="HOQ2:HOR2"/>
    <mergeCell ref="HOS2:HOT2"/>
    <mergeCell ref="HOU2:HOV2"/>
    <mergeCell ref="HOW2:HOX2"/>
    <mergeCell ref="HOY2:HOZ2"/>
    <mergeCell ref="HOC2:HOD2"/>
    <mergeCell ref="HOE2:HOF2"/>
    <mergeCell ref="HOG2:HOH2"/>
    <mergeCell ref="HOI2:HOJ2"/>
    <mergeCell ref="HOK2:HOL2"/>
    <mergeCell ref="HOM2:HON2"/>
    <mergeCell ref="HNQ2:HNR2"/>
    <mergeCell ref="HNS2:HNT2"/>
    <mergeCell ref="HNU2:HNV2"/>
    <mergeCell ref="HNW2:HNX2"/>
    <mergeCell ref="HNY2:HNZ2"/>
    <mergeCell ref="HOA2:HOB2"/>
    <mergeCell ref="HNE2:HNF2"/>
    <mergeCell ref="HNG2:HNH2"/>
    <mergeCell ref="HNI2:HNJ2"/>
    <mergeCell ref="HNK2:HNL2"/>
    <mergeCell ref="HNM2:HNN2"/>
    <mergeCell ref="HNO2:HNP2"/>
    <mergeCell ref="HSG2:HSH2"/>
    <mergeCell ref="HSI2:HSJ2"/>
    <mergeCell ref="HSK2:HSL2"/>
    <mergeCell ref="HSM2:HSN2"/>
    <mergeCell ref="HSO2:HSP2"/>
    <mergeCell ref="HSQ2:HSR2"/>
    <mergeCell ref="HRU2:HRV2"/>
    <mergeCell ref="HRW2:HRX2"/>
    <mergeCell ref="HRY2:HRZ2"/>
    <mergeCell ref="HSA2:HSB2"/>
    <mergeCell ref="HSC2:HSD2"/>
    <mergeCell ref="HSE2:HSF2"/>
    <mergeCell ref="HRI2:HRJ2"/>
    <mergeCell ref="HRK2:HRL2"/>
    <mergeCell ref="HRM2:HRN2"/>
    <mergeCell ref="HRO2:HRP2"/>
    <mergeCell ref="HRQ2:HRR2"/>
    <mergeCell ref="HRS2:HRT2"/>
    <mergeCell ref="HQW2:HQX2"/>
    <mergeCell ref="HQY2:HQZ2"/>
    <mergeCell ref="HRA2:HRB2"/>
    <mergeCell ref="HRC2:HRD2"/>
    <mergeCell ref="HRE2:HRF2"/>
    <mergeCell ref="HRG2:HRH2"/>
    <mergeCell ref="HQK2:HQL2"/>
    <mergeCell ref="HQM2:HQN2"/>
    <mergeCell ref="HQO2:HQP2"/>
    <mergeCell ref="HQQ2:HQR2"/>
    <mergeCell ref="HQS2:HQT2"/>
    <mergeCell ref="HQU2:HQV2"/>
    <mergeCell ref="HPY2:HPZ2"/>
    <mergeCell ref="HQA2:HQB2"/>
    <mergeCell ref="HQC2:HQD2"/>
    <mergeCell ref="HQE2:HQF2"/>
    <mergeCell ref="HQG2:HQH2"/>
    <mergeCell ref="HQI2:HQJ2"/>
    <mergeCell ref="HVA2:HVB2"/>
    <mergeCell ref="HVC2:HVD2"/>
    <mergeCell ref="HVE2:HVF2"/>
    <mergeCell ref="HVG2:HVH2"/>
    <mergeCell ref="HVI2:HVJ2"/>
    <mergeCell ref="HVK2:HVL2"/>
    <mergeCell ref="HUO2:HUP2"/>
    <mergeCell ref="HUQ2:HUR2"/>
    <mergeCell ref="HUS2:HUT2"/>
    <mergeCell ref="HUU2:HUV2"/>
    <mergeCell ref="HUW2:HUX2"/>
    <mergeCell ref="HUY2:HUZ2"/>
    <mergeCell ref="HUC2:HUD2"/>
    <mergeCell ref="HUE2:HUF2"/>
    <mergeCell ref="HUG2:HUH2"/>
    <mergeCell ref="HUI2:HUJ2"/>
    <mergeCell ref="HUK2:HUL2"/>
    <mergeCell ref="HUM2:HUN2"/>
    <mergeCell ref="HTQ2:HTR2"/>
    <mergeCell ref="HTS2:HTT2"/>
    <mergeCell ref="HTU2:HTV2"/>
    <mergeCell ref="HTW2:HTX2"/>
    <mergeCell ref="HTY2:HTZ2"/>
    <mergeCell ref="HUA2:HUB2"/>
    <mergeCell ref="HTE2:HTF2"/>
    <mergeCell ref="HTG2:HTH2"/>
    <mergeCell ref="HTI2:HTJ2"/>
    <mergeCell ref="HTK2:HTL2"/>
    <mergeCell ref="HTM2:HTN2"/>
    <mergeCell ref="HTO2:HTP2"/>
    <mergeCell ref="HSS2:HST2"/>
    <mergeCell ref="HSU2:HSV2"/>
    <mergeCell ref="HSW2:HSX2"/>
    <mergeCell ref="HSY2:HSZ2"/>
    <mergeCell ref="HTA2:HTB2"/>
    <mergeCell ref="HTC2:HTD2"/>
    <mergeCell ref="HXU2:HXV2"/>
    <mergeCell ref="HXW2:HXX2"/>
    <mergeCell ref="HXY2:HXZ2"/>
    <mergeCell ref="HYA2:HYB2"/>
    <mergeCell ref="HYC2:HYD2"/>
    <mergeCell ref="HYE2:HYF2"/>
    <mergeCell ref="HXI2:HXJ2"/>
    <mergeCell ref="HXK2:HXL2"/>
    <mergeCell ref="HXM2:HXN2"/>
    <mergeCell ref="HXO2:HXP2"/>
    <mergeCell ref="HXQ2:HXR2"/>
    <mergeCell ref="HXS2:HXT2"/>
    <mergeCell ref="HWW2:HWX2"/>
    <mergeCell ref="HWY2:HWZ2"/>
    <mergeCell ref="HXA2:HXB2"/>
    <mergeCell ref="HXC2:HXD2"/>
    <mergeCell ref="HXE2:HXF2"/>
    <mergeCell ref="HXG2:HXH2"/>
    <mergeCell ref="HWK2:HWL2"/>
    <mergeCell ref="HWM2:HWN2"/>
    <mergeCell ref="HWO2:HWP2"/>
    <mergeCell ref="HWQ2:HWR2"/>
    <mergeCell ref="HWS2:HWT2"/>
    <mergeCell ref="HWU2:HWV2"/>
    <mergeCell ref="HVY2:HVZ2"/>
    <mergeCell ref="HWA2:HWB2"/>
    <mergeCell ref="HWC2:HWD2"/>
    <mergeCell ref="HWE2:HWF2"/>
    <mergeCell ref="HWG2:HWH2"/>
    <mergeCell ref="HWI2:HWJ2"/>
    <mergeCell ref="HVM2:HVN2"/>
    <mergeCell ref="HVO2:HVP2"/>
    <mergeCell ref="HVQ2:HVR2"/>
    <mergeCell ref="HVS2:HVT2"/>
    <mergeCell ref="HVU2:HVV2"/>
    <mergeCell ref="HVW2:HVX2"/>
    <mergeCell ref="IAO2:IAP2"/>
    <mergeCell ref="IAQ2:IAR2"/>
    <mergeCell ref="IAS2:IAT2"/>
    <mergeCell ref="IAU2:IAV2"/>
    <mergeCell ref="IAW2:IAX2"/>
    <mergeCell ref="IAY2:IAZ2"/>
    <mergeCell ref="IAC2:IAD2"/>
    <mergeCell ref="IAE2:IAF2"/>
    <mergeCell ref="IAG2:IAH2"/>
    <mergeCell ref="IAI2:IAJ2"/>
    <mergeCell ref="IAK2:IAL2"/>
    <mergeCell ref="IAM2:IAN2"/>
    <mergeCell ref="HZQ2:HZR2"/>
    <mergeCell ref="HZS2:HZT2"/>
    <mergeCell ref="HZU2:HZV2"/>
    <mergeCell ref="HZW2:HZX2"/>
    <mergeCell ref="HZY2:HZZ2"/>
    <mergeCell ref="IAA2:IAB2"/>
    <mergeCell ref="HZE2:HZF2"/>
    <mergeCell ref="HZG2:HZH2"/>
    <mergeCell ref="HZI2:HZJ2"/>
    <mergeCell ref="HZK2:HZL2"/>
    <mergeCell ref="HZM2:HZN2"/>
    <mergeCell ref="HZO2:HZP2"/>
    <mergeCell ref="HYS2:HYT2"/>
    <mergeCell ref="HYU2:HYV2"/>
    <mergeCell ref="HYW2:HYX2"/>
    <mergeCell ref="HYY2:HYZ2"/>
    <mergeCell ref="HZA2:HZB2"/>
    <mergeCell ref="HZC2:HZD2"/>
    <mergeCell ref="HYG2:HYH2"/>
    <mergeCell ref="HYI2:HYJ2"/>
    <mergeCell ref="HYK2:HYL2"/>
    <mergeCell ref="HYM2:HYN2"/>
    <mergeCell ref="HYO2:HYP2"/>
    <mergeCell ref="HYQ2:HYR2"/>
    <mergeCell ref="IDI2:IDJ2"/>
    <mergeCell ref="IDK2:IDL2"/>
    <mergeCell ref="IDM2:IDN2"/>
    <mergeCell ref="IDO2:IDP2"/>
    <mergeCell ref="IDQ2:IDR2"/>
    <mergeCell ref="IDS2:IDT2"/>
    <mergeCell ref="ICW2:ICX2"/>
    <mergeCell ref="ICY2:ICZ2"/>
    <mergeCell ref="IDA2:IDB2"/>
    <mergeCell ref="IDC2:IDD2"/>
    <mergeCell ref="IDE2:IDF2"/>
    <mergeCell ref="IDG2:IDH2"/>
    <mergeCell ref="ICK2:ICL2"/>
    <mergeCell ref="ICM2:ICN2"/>
    <mergeCell ref="ICO2:ICP2"/>
    <mergeCell ref="ICQ2:ICR2"/>
    <mergeCell ref="ICS2:ICT2"/>
    <mergeCell ref="ICU2:ICV2"/>
    <mergeCell ref="IBY2:IBZ2"/>
    <mergeCell ref="ICA2:ICB2"/>
    <mergeCell ref="ICC2:ICD2"/>
    <mergeCell ref="ICE2:ICF2"/>
    <mergeCell ref="ICG2:ICH2"/>
    <mergeCell ref="ICI2:ICJ2"/>
    <mergeCell ref="IBM2:IBN2"/>
    <mergeCell ref="IBO2:IBP2"/>
    <mergeCell ref="IBQ2:IBR2"/>
    <mergeCell ref="IBS2:IBT2"/>
    <mergeCell ref="IBU2:IBV2"/>
    <mergeCell ref="IBW2:IBX2"/>
    <mergeCell ref="IBA2:IBB2"/>
    <mergeCell ref="IBC2:IBD2"/>
    <mergeCell ref="IBE2:IBF2"/>
    <mergeCell ref="IBG2:IBH2"/>
    <mergeCell ref="IBI2:IBJ2"/>
    <mergeCell ref="IBK2:IBL2"/>
    <mergeCell ref="IGC2:IGD2"/>
    <mergeCell ref="IGE2:IGF2"/>
    <mergeCell ref="IGG2:IGH2"/>
    <mergeCell ref="IGI2:IGJ2"/>
    <mergeCell ref="IGK2:IGL2"/>
    <mergeCell ref="IGM2:IGN2"/>
    <mergeCell ref="IFQ2:IFR2"/>
    <mergeCell ref="IFS2:IFT2"/>
    <mergeCell ref="IFU2:IFV2"/>
    <mergeCell ref="IFW2:IFX2"/>
    <mergeCell ref="IFY2:IFZ2"/>
    <mergeCell ref="IGA2:IGB2"/>
    <mergeCell ref="IFE2:IFF2"/>
    <mergeCell ref="IFG2:IFH2"/>
    <mergeCell ref="IFI2:IFJ2"/>
    <mergeCell ref="IFK2:IFL2"/>
    <mergeCell ref="IFM2:IFN2"/>
    <mergeCell ref="IFO2:IFP2"/>
    <mergeCell ref="IES2:IET2"/>
    <mergeCell ref="IEU2:IEV2"/>
    <mergeCell ref="IEW2:IEX2"/>
    <mergeCell ref="IEY2:IEZ2"/>
    <mergeCell ref="IFA2:IFB2"/>
    <mergeCell ref="IFC2:IFD2"/>
    <mergeCell ref="IEG2:IEH2"/>
    <mergeCell ref="IEI2:IEJ2"/>
    <mergeCell ref="IEK2:IEL2"/>
    <mergeCell ref="IEM2:IEN2"/>
    <mergeCell ref="IEO2:IEP2"/>
    <mergeCell ref="IEQ2:IER2"/>
    <mergeCell ref="IDU2:IDV2"/>
    <mergeCell ref="IDW2:IDX2"/>
    <mergeCell ref="IDY2:IDZ2"/>
    <mergeCell ref="IEA2:IEB2"/>
    <mergeCell ref="IEC2:IED2"/>
    <mergeCell ref="IEE2:IEF2"/>
    <mergeCell ref="IIW2:IIX2"/>
    <mergeCell ref="IIY2:IIZ2"/>
    <mergeCell ref="IJA2:IJB2"/>
    <mergeCell ref="IJC2:IJD2"/>
    <mergeCell ref="IJE2:IJF2"/>
    <mergeCell ref="IJG2:IJH2"/>
    <mergeCell ref="IIK2:IIL2"/>
    <mergeCell ref="IIM2:IIN2"/>
    <mergeCell ref="IIO2:IIP2"/>
    <mergeCell ref="IIQ2:IIR2"/>
    <mergeCell ref="IIS2:IIT2"/>
    <mergeCell ref="IIU2:IIV2"/>
    <mergeCell ref="IHY2:IHZ2"/>
    <mergeCell ref="IIA2:IIB2"/>
    <mergeCell ref="IIC2:IID2"/>
    <mergeCell ref="IIE2:IIF2"/>
    <mergeCell ref="IIG2:IIH2"/>
    <mergeCell ref="III2:IIJ2"/>
    <mergeCell ref="IHM2:IHN2"/>
    <mergeCell ref="IHO2:IHP2"/>
    <mergeCell ref="IHQ2:IHR2"/>
    <mergeCell ref="IHS2:IHT2"/>
    <mergeCell ref="IHU2:IHV2"/>
    <mergeCell ref="IHW2:IHX2"/>
    <mergeCell ref="IHA2:IHB2"/>
    <mergeCell ref="IHC2:IHD2"/>
    <mergeCell ref="IHE2:IHF2"/>
    <mergeCell ref="IHG2:IHH2"/>
    <mergeCell ref="IHI2:IHJ2"/>
    <mergeCell ref="IHK2:IHL2"/>
    <mergeCell ref="IGO2:IGP2"/>
    <mergeCell ref="IGQ2:IGR2"/>
    <mergeCell ref="IGS2:IGT2"/>
    <mergeCell ref="IGU2:IGV2"/>
    <mergeCell ref="IGW2:IGX2"/>
    <mergeCell ref="IGY2:IGZ2"/>
    <mergeCell ref="ILQ2:ILR2"/>
    <mergeCell ref="ILS2:ILT2"/>
    <mergeCell ref="ILU2:ILV2"/>
    <mergeCell ref="ILW2:ILX2"/>
    <mergeCell ref="ILY2:ILZ2"/>
    <mergeCell ref="IMA2:IMB2"/>
    <mergeCell ref="ILE2:ILF2"/>
    <mergeCell ref="ILG2:ILH2"/>
    <mergeCell ref="ILI2:ILJ2"/>
    <mergeCell ref="ILK2:ILL2"/>
    <mergeCell ref="ILM2:ILN2"/>
    <mergeCell ref="ILO2:ILP2"/>
    <mergeCell ref="IKS2:IKT2"/>
    <mergeCell ref="IKU2:IKV2"/>
    <mergeCell ref="IKW2:IKX2"/>
    <mergeCell ref="IKY2:IKZ2"/>
    <mergeCell ref="ILA2:ILB2"/>
    <mergeCell ref="ILC2:ILD2"/>
    <mergeCell ref="IKG2:IKH2"/>
    <mergeCell ref="IKI2:IKJ2"/>
    <mergeCell ref="IKK2:IKL2"/>
    <mergeCell ref="IKM2:IKN2"/>
    <mergeCell ref="IKO2:IKP2"/>
    <mergeCell ref="IKQ2:IKR2"/>
    <mergeCell ref="IJU2:IJV2"/>
    <mergeCell ref="IJW2:IJX2"/>
    <mergeCell ref="IJY2:IJZ2"/>
    <mergeCell ref="IKA2:IKB2"/>
    <mergeCell ref="IKC2:IKD2"/>
    <mergeCell ref="IKE2:IKF2"/>
    <mergeCell ref="IJI2:IJJ2"/>
    <mergeCell ref="IJK2:IJL2"/>
    <mergeCell ref="IJM2:IJN2"/>
    <mergeCell ref="IJO2:IJP2"/>
    <mergeCell ref="IJQ2:IJR2"/>
    <mergeCell ref="IJS2:IJT2"/>
    <mergeCell ref="IOK2:IOL2"/>
    <mergeCell ref="IOM2:ION2"/>
    <mergeCell ref="IOO2:IOP2"/>
    <mergeCell ref="IOQ2:IOR2"/>
    <mergeCell ref="IOS2:IOT2"/>
    <mergeCell ref="IOU2:IOV2"/>
    <mergeCell ref="INY2:INZ2"/>
    <mergeCell ref="IOA2:IOB2"/>
    <mergeCell ref="IOC2:IOD2"/>
    <mergeCell ref="IOE2:IOF2"/>
    <mergeCell ref="IOG2:IOH2"/>
    <mergeCell ref="IOI2:IOJ2"/>
    <mergeCell ref="INM2:INN2"/>
    <mergeCell ref="INO2:INP2"/>
    <mergeCell ref="INQ2:INR2"/>
    <mergeCell ref="INS2:INT2"/>
    <mergeCell ref="INU2:INV2"/>
    <mergeCell ref="INW2:INX2"/>
    <mergeCell ref="INA2:INB2"/>
    <mergeCell ref="INC2:IND2"/>
    <mergeCell ref="INE2:INF2"/>
    <mergeCell ref="ING2:INH2"/>
    <mergeCell ref="INI2:INJ2"/>
    <mergeCell ref="INK2:INL2"/>
    <mergeCell ref="IMO2:IMP2"/>
    <mergeCell ref="IMQ2:IMR2"/>
    <mergeCell ref="IMS2:IMT2"/>
    <mergeCell ref="IMU2:IMV2"/>
    <mergeCell ref="IMW2:IMX2"/>
    <mergeCell ref="IMY2:IMZ2"/>
    <mergeCell ref="IMC2:IMD2"/>
    <mergeCell ref="IME2:IMF2"/>
    <mergeCell ref="IMG2:IMH2"/>
    <mergeCell ref="IMI2:IMJ2"/>
    <mergeCell ref="IMK2:IML2"/>
    <mergeCell ref="IMM2:IMN2"/>
    <mergeCell ref="IRE2:IRF2"/>
    <mergeCell ref="IRG2:IRH2"/>
    <mergeCell ref="IRI2:IRJ2"/>
    <mergeCell ref="IRK2:IRL2"/>
    <mergeCell ref="IRM2:IRN2"/>
    <mergeCell ref="IRO2:IRP2"/>
    <mergeCell ref="IQS2:IQT2"/>
    <mergeCell ref="IQU2:IQV2"/>
    <mergeCell ref="IQW2:IQX2"/>
    <mergeCell ref="IQY2:IQZ2"/>
    <mergeCell ref="IRA2:IRB2"/>
    <mergeCell ref="IRC2:IRD2"/>
    <mergeCell ref="IQG2:IQH2"/>
    <mergeCell ref="IQI2:IQJ2"/>
    <mergeCell ref="IQK2:IQL2"/>
    <mergeCell ref="IQM2:IQN2"/>
    <mergeCell ref="IQO2:IQP2"/>
    <mergeCell ref="IQQ2:IQR2"/>
    <mergeCell ref="IPU2:IPV2"/>
    <mergeCell ref="IPW2:IPX2"/>
    <mergeCell ref="IPY2:IPZ2"/>
    <mergeCell ref="IQA2:IQB2"/>
    <mergeCell ref="IQC2:IQD2"/>
    <mergeCell ref="IQE2:IQF2"/>
    <mergeCell ref="IPI2:IPJ2"/>
    <mergeCell ref="IPK2:IPL2"/>
    <mergeCell ref="IPM2:IPN2"/>
    <mergeCell ref="IPO2:IPP2"/>
    <mergeCell ref="IPQ2:IPR2"/>
    <mergeCell ref="IPS2:IPT2"/>
    <mergeCell ref="IOW2:IOX2"/>
    <mergeCell ref="IOY2:IOZ2"/>
    <mergeCell ref="IPA2:IPB2"/>
    <mergeCell ref="IPC2:IPD2"/>
    <mergeCell ref="IPE2:IPF2"/>
    <mergeCell ref="IPG2:IPH2"/>
    <mergeCell ref="ITY2:ITZ2"/>
    <mergeCell ref="IUA2:IUB2"/>
    <mergeCell ref="IUC2:IUD2"/>
    <mergeCell ref="IUE2:IUF2"/>
    <mergeCell ref="IUG2:IUH2"/>
    <mergeCell ref="IUI2:IUJ2"/>
    <mergeCell ref="ITM2:ITN2"/>
    <mergeCell ref="ITO2:ITP2"/>
    <mergeCell ref="ITQ2:ITR2"/>
    <mergeCell ref="ITS2:ITT2"/>
    <mergeCell ref="ITU2:ITV2"/>
    <mergeCell ref="ITW2:ITX2"/>
    <mergeCell ref="ITA2:ITB2"/>
    <mergeCell ref="ITC2:ITD2"/>
    <mergeCell ref="ITE2:ITF2"/>
    <mergeCell ref="ITG2:ITH2"/>
    <mergeCell ref="ITI2:ITJ2"/>
    <mergeCell ref="ITK2:ITL2"/>
    <mergeCell ref="ISO2:ISP2"/>
    <mergeCell ref="ISQ2:ISR2"/>
    <mergeCell ref="ISS2:IST2"/>
    <mergeCell ref="ISU2:ISV2"/>
    <mergeCell ref="ISW2:ISX2"/>
    <mergeCell ref="ISY2:ISZ2"/>
    <mergeCell ref="ISC2:ISD2"/>
    <mergeCell ref="ISE2:ISF2"/>
    <mergeCell ref="ISG2:ISH2"/>
    <mergeCell ref="ISI2:ISJ2"/>
    <mergeCell ref="ISK2:ISL2"/>
    <mergeCell ref="ISM2:ISN2"/>
    <mergeCell ref="IRQ2:IRR2"/>
    <mergeCell ref="IRS2:IRT2"/>
    <mergeCell ref="IRU2:IRV2"/>
    <mergeCell ref="IRW2:IRX2"/>
    <mergeCell ref="IRY2:IRZ2"/>
    <mergeCell ref="ISA2:ISB2"/>
    <mergeCell ref="IWS2:IWT2"/>
    <mergeCell ref="IWU2:IWV2"/>
    <mergeCell ref="IWW2:IWX2"/>
    <mergeCell ref="IWY2:IWZ2"/>
    <mergeCell ref="IXA2:IXB2"/>
    <mergeCell ref="IXC2:IXD2"/>
    <mergeCell ref="IWG2:IWH2"/>
    <mergeCell ref="IWI2:IWJ2"/>
    <mergeCell ref="IWK2:IWL2"/>
    <mergeCell ref="IWM2:IWN2"/>
    <mergeCell ref="IWO2:IWP2"/>
    <mergeCell ref="IWQ2:IWR2"/>
    <mergeCell ref="IVU2:IVV2"/>
    <mergeCell ref="IVW2:IVX2"/>
    <mergeCell ref="IVY2:IVZ2"/>
    <mergeCell ref="IWA2:IWB2"/>
    <mergeCell ref="IWC2:IWD2"/>
    <mergeCell ref="IWE2:IWF2"/>
    <mergeCell ref="IVI2:IVJ2"/>
    <mergeCell ref="IVK2:IVL2"/>
    <mergeCell ref="IVM2:IVN2"/>
    <mergeCell ref="IVO2:IVP2"/>
    <mergeCell ref="IVQ2:IVR2"/>
    <mergeCell ref="IVS2:IVT2"/>
    <mergeCell ref="IUW2:IUX2"/>
    <mergeCell ref="IUY2:IUZ2"/>
    <mergeCell ref="IVA2:IVB2"/>
    <mergeCell ref="IVC2:IVD2"/>
    <mergeCell ref="IVE2:IVF2"/>
    <mergeCell ref="IVG2:IVH2"/>
    <mergeCell ref="IUK2:IUL2"/>
    <mergeCell ref="IUM2:IUN2"/>
    <mergeCell ref="IUO2:IUP2"/>
    <mergeCell ref="IUQ2:IUR2"/>
    <mergeCell ref="IUS2:IUT2"/>
    <mergeCell ref="IUU2:IUV2"/>
    <mergeCell ref="IZM2:IZN2"/>
    <mergeCell ref="IZO2:IZP2"/>
    <mergeCell ref="IZQ2:IZR2"/>
    <mergeCell ref="IZS2:IZT2"/>
    <mergeCell ref="IZU2:IZV2"/>
    <mergeCell ref="IZW2:IZX2"/>
    <mergeCell ref="IZA2:IZB2"/>
    <mergeCell ref="IZC2:IZD2"/>
    <mergeCell ref="IZE2:IZF2"/>
    <mergeCell ref="IZG2:IZH2"/>
    <mergeCell ref="IZI2:IZJ2"/>
    <mergeCell ref="IZK2:IZL2"/>
    <mergeCell ref="IYO2:IYP2"/>
    <mergeCell ref="IYQ2:IYR2"/>
    <mergeCell ref="IYS2:IYT2"/>
    <mergeCell ref="IYU2:IYV2"/>
    <mergeCell ref="IYW2:IYX2"/>
    <mergeCell ref="IYY2:IYZ2"/>
    <mergeCell ref="IYC2:IYD2"/>
    <mergeCell ref="IYE2:IYF2"/>
    <mergeCell ref="IYG2:IYH2"/>
    <mergeCell ref="IYI2:IYJ2"/>
    <mergeCell ref="IYK2:IYL2"/>
    <mergeCell ref="IYM2:IYN2"/>
    <mergeCell ref="IXQ2:IXR2"/>
    <mergeCell ref="IXS2:IXT2"/>
    <mergeCell ref="IXU2:IXV2"/>
    <mergeCell ref="IXW2:IXX2"/>
    <mergeCell ref="IXY2:IXZ2"/>
    <mergeCell ref="IYA2:IYB2"/>
    <mergeCell ref="IXE2:IXF2"/>
    <mergeCell ref="IXG2:IXH2"/>
    <mergeCell ref="IXI2:IXJ2"/>
    <mergeCell ref="IXK2:IXL2"/>
    <mergeCell ref="IXM2:IXN2"/>
    <mergeCell ref="IXO2:IXP2"/>
    <mergeCell ref="JCG2:JCH2"/>
    <mergeCell ref="JCI2:JCJ2"/>
    <mergeCell ref="JCK2:JCL2"/>
    <mergeCell ref="JCM2:JCN2"/>
    <mergeCell ref="JCO2:JCP2"/>
    <mergeCell ref="JCQ2:JCR2"/>
    <mergeCell ref="JBU2:JBV2"/>
    <mergeCell ref="JBW2:JBX2"/>
    <mergeCell ref="JBY2:JBZ2"/>
    <mergeCell ref="JCA2:JCB2"/>
    <mergeCell ref="JCC2:JCD2"/>
    <mergeCell ref="JCE2:JCF2"/>
    <mergeCell ref="JBI2:JBJ2"/>
    <mergeCell ref="JBK2:JBL2"/>
    <mergeCell ref="JBM2:JBN2"/>
    <mergeCell ref="JBO2:JBP2"/>
    <mergeCell ref="JBQ2:JBR2"/>
    <mergeCell ref="JBS2:JBT2"/>
    <mergeCell ref="JAW2:JAX2"/>
    <mergeCell ref="JAY2:JAZ2"/>
    <mergeCell ref="JBA2:JBB2"/>
    <mergeCell ref="JBC2:JBD2"/>
    <mergeCell ref="JBE2:JBF2"/>
    <mergeCell ref="JBG2:JBH2"/>
    <mergeCell ref="JAK2:JAL2"/>
    <mergeCell ref="JAM2:JAN2"/>
    <mergeCell ref="JAO2:JAP2"/>
    <mergeCell ref="JAQ2:JAR2"/>
    <mergeCell ref="JAS2:JAT2"/>
    <mergeCell ref="JAU2:JAV2"/>
    <mergeCell ref="IZY2:IZZ2"/>
    <mergeCell ref="JAA2:JAB2"/>
    <mergeCell ref="JAC2:JAD2"/>
    <mergeCell ref="JAE2:JAF2"/>
    <mergeCell ref="JAG2:JAH2"/>
    <mergeCell ref="JAI2:JAJ2"/>
    <mergeCell ref="JFA2:JFB2"/>
    <mergeCell ref="JFC2:JFD2"/>
    <mergeCell ref="JFE2:JFF2"/>
    <mergeCell ref="JFG2:JFH2"/>
    <mergeCell ref="JFI2:JFJ2"/>
    <mergeCell ref="JFK2:JFL2"/>
    <mergeCell ref="JEO2:JEP2"/>
    <mergeCell ref="JEQ2:JER2"/>
    <mergeCell ref="JES2:JET2"/>
    <mergeCell ref="JEU2:JEV2"/>
    <mergeCell ref="JEW2:JEX2"/>
    <mergeCell ref="JEY2:JEZ2"/>
    <mergeCell ref="JEC2:JED2"/>
    <mergeCell ref="JEE2:JEF2"/>
    <mergeCell ref="JEG2:JEH2"/>
    <mergeCell ref="JEI2:JEJ2"/>
    <mergeCell ref="JEK2:JEL2"/>
    <mergeCell ref="JEM2:JEN2"/>
    <mergeCell ref="JDQ2:JDR2"/>
    <mergeCell ref="JDS2:JDT2"/>
    <mergeCell ref="JDU2:JDV2"/>
    <mergeCell ref="JDW2:JDX2"/>
    <mergeCell ref="JDY2:JDZ2"/>
    <mergeCell ref="JEA2:JEB2"/>
    <mergeCell ref="JDE2:JDF2"/>
    <mergeCell ref="JDG2:JDH2"/>
    <mergeCell ref="JDI2:JDJ2"/>
    <mergeCell ref="JDK2:JDL2"/>
    <mergeCell ref="JDM2:JDN2"/>
    <mergeCell ref="JDO2:JDP2"/>
    <mergeCell ref="JCS2:JCT2"/>
    <mergeCell ref="JCU2:JCV2"/>
    <mergeCell ref="JCW2:JCX2"/>
    <mergeCell ref="JCY2:JCZ2"/>
    <mergeCell ref="JDA2:JDB2"/>
    <mergeCell ref="JDC2:JDD2"/>
    <mergeCell ref="JHU2:JHV2"/>
    <mergeCell ref="JHW2:JHX2"/>
    <mergeCell ref="JHY2:JHZ2"/>
    <mergeCell ref="JIA2:JIB2"/>
    <mergeCell ref="JIC2:JID2"/>
    <mergeCell ref="JIE2:JIF2"/>
    <mergeCell ref="JHI2:JHJ2"/>
    <mergeCell ref="JHK2:JHL2"/>
    <mergeCell ref="JHM2:JHN2"/>
    <mergeCell ref="JHO2:JHP2"/>
    <mergeCell ref="JHQ2:JHR2"/>
    <mergeCell ref="JHS2:JHT2"/>
    <mergeCell ref="JGW2:JGX2"/>
    <mergeCell ref="JGY2:JGZ2"/>
    <mergeCell ref="JHA2:JHB2"/>
    <mergeCell ref="JHC2:JHD2"/>
    <mergeCell ref="JHE2:JHF2"/>
    <mergeCell ref="JHG2:JHH2"/>
    <mergeCell ref="JGK2:JGL2"/>
    <mergeCell ref="JGM2:JGN2"/>
    <mergeCell ref="JGO2:JGP2"/>
    <mergeCell ref="JGQ2:JGR2"/>
    <mergeCell ref="JGS2:JGT2"/>
    <mergeCell ref="JGU2:JGV2"/>
    <mergeCell ref="JFY2:JFZ2"/>
    <mergeCell ref="JGA2:JGB2"/>
    <mergeCell ref="JGC2:JGD2"/>
    <mergeCell ref="JGE2:JGF2"/>
    <mergeCell ref="JGG2:JGH2"/>
    <mergeCell ref="JGI2:JGJ2"/>
    <mergeCell ref="JFM2:JFN2"/>
    <mergeCell ref="JFO2:JFP2"/>
    <mergeCell ref="JFQ2:JFR2"/>
    <mergeCell ref="JFS2:JFT2"/>
    <mergeCell ref="JFU2:JFV2"/>
    <mergeCell ref="JFW2:JFX2"/>
    <mergeCell ref="JKO2:JKP2"/>
    <mergeCell ref="JKQ2:JKR2"/>
    <mergeCell ref="JKS2:JKT2"/>
    <mergeCell ref="JKU2:JKV2"/>
    <mergeCell ref="JKW2:JKX2"/>
    <mergeCell ref="JKY2:JKZ2"/>
    <mergeCell ref="JKC2:JKD2"/>
    <mergeCell ref="JKE2:JKF2"/>
    <mergeCell ref="JKG2:JKH2"/>
    <mergeCell ref="JKI2:JKJ2"/>
    <mergeCell ref="JKK2:JKL2"/>
    <mergeCell ref="JKM2:JKN2"/>
    <mergeCell ref="JJQ2:JJR2"/>
    <mergeCell ref="JJS2:JJT2"/>
    <mergeCell ref="JJU2:JJV2"/>
    <mergeCell ref="JJW2:JJX2"/>
    <mergeCell ref="JJY2:JJZ2"/>
    <mergeCell ref="JKA2:JKB2"/>
    <mergeCell ref="JJE2:JJF2"/>
    <mergeCell ref="JJG2:JJH2"/>
    <mergeCell ref="JJI2:JJJ2"/>
    <mergeCell ref="JJK2:JJL2"/>
    <mergeCell ref="JJM2:JJN2"/>
    <mergeCell ref="JJO2:JJP2"/>
    <mergeCell ref="JIS2:JIT2"/>
    <mergeCell ref="JIU2:JIV2"/>
    <mergeCell ref="JIW2:JIX2"/>
    <mergeCell ref="JIY2:JIZ2"/>
    <mergeCell ref="JJA2:JJB2"/>
    <mergeCell ref="JJC2:JJD2"/>
    <mergeCell ref="JIG2:JIH2"/>
    <mergeCell ref="JII2:JIJ2"/>
    <mergeCell ref="JIK2:JIL2"/>
    <mergeCell ref="JIM2:JIN2"/>
    <mergeCell ref="JIO2:JIP2"/>
    <mergeCell ref="JIQ2:JIR2"/>
    <mergeCell ref="JNI2:JNJ2"/>
    <mergeCell ref="JNK2:JNL2"/>
    <mergeCell ref="JNM2:JNN2"/>
    <mergeCell ref="JNO2:JNP2"/>
    <mergeCell ref="JNQ2:JNR2"/>
    <mergeCell ref="JNS2:JNT2"/>
    <mergeCell ref="JMW2:JMX2"/>
    <mergeCell ref="JMY2:JMZ2"/>
    <mergeCell ref="JNA2:JNB2"/>
    <mergeCell ref="JNC2:JND2"/>
    <mergeCell ref="JNE2:JNF2"/>
    <mergeCell ref="JNG2:JNH2"/>
    <mergeCell ref="JMK2:JML2"/>
    <mergeCell ref="JMM2:JMN2"/>
    <mergeCell ref="JMO2:JMP2"/>
    <mergeCell ref="JMQ2:JMR2"/>
    <mergeCell ref="JMS2:JMT2"/>
    <mergeCell ref="JMU2:JMV2"/>
    <mergeCell ref="JLY2:JLZ2"/>
    <mergeCell ref="JMA2:JMB2"/>
    <mergeCell ref="JMC2:JMD2"/>
    <mergeCell ref="JME2:JMF2"/>
    <mergeCell ref="JMG2:JMH2"/>
    <mergeCell ref="JMI2:JMJ2"/>
    <mergeCell ref="JLM2:JLN2"/>
    <mergeCell ref="JLO2:JLP2"/>
    <mergeCell ref="JLQ2:JLR2"/>
    <mergeCell ref="JLS2:JLT2"/>
    <mergeCell ref="JLU2:JLV2"/>
    <mergeCell ref="JLW2:JLX2"/>
    <mergeCell ref="JLA2:JLB2"/>
    <mergeCell ref="JLC2:JLD2"/>
    <mergeCell ref="JLE2:JLF2"/>
    <mergeCell ref="JLG2:JLH2"/>
    <mergeCell ref="JLI2:JLJ2"/>
    <mergeCell ref="JLK2:JLL2"/>
    <mergeCell ref="JQC2:JQD2"/>
    <mergeCell ref="JQE2:JQF2"/>
    <mergeCell ref="JQG2:JQH2"/>
    <mergeCell ref="JQI2:JQJ2"/>
    <mergeCell ref="JQK2:JQL2"/>
    <mergeCell ref="JQM2:JQN2"/>
    <mergeCell ref="JPQ2:JPR2"/>
    <mergeCell ref="JPS2:JPT2"/>
    <mergeCell ref="JPU2:JPV2"/>
    <mergeCell ref="JPW2:JPX2"/>
    <mergeCell ref="JPY2:JPZ2"/>
    <mergeCell ref="JQA2:JQB2"/>
    <mergeCell ref="JPE2:JPF2"/>
    <mergeCell ref="JPG2:JPH2"/>
    <mergeCell ref="JPI2:JPJ2"/>
    <mergeCell ref="JPK2:JPL2"/>
    <mergeCell ref="JPM2:JPN2"/>
    <mergeCell ref="JPO2:JPP2"/>
    <mergeCell ref="JOS2:JOT2"/>
    <mergeCell ref="JOU2:JOV2"/>
    <mergeCell ref="JOW2:JOX2"/>
    <mergeCell ref="JOY2:JOZ2"/>
    <mergeCell ref="JPA2:JPB2"/>
    <mergeCell ref="JPC2:JPD2"/>
    <mergeCell ref="JOG2:JOH2"/>
    <mergeCell ref="JOI2:JOJ2"/>
    <mergeCell ref="JOK2:JOL2"/>
    <mergeCell ref="JOM2:JON2"/>
    <mergeCell ref="JOO2:JOP2"/>
    <mergeCell ref="JOQ2:JOR2"/>
    <mergeCell ref="JNU2:JNV2"/>
    <mergeCell ref="JNW2:JNX2"/>
    <mergeCell ref="JNY2:JNZ2"/>
    <mergeCell ref="JOA2:JOB2"/>
    <mergeCell ref="JOC2:JOD2"/>
    <mergeCell ref="JOE2:JOF2"/>
    <mergeCell ref="JSW2:JSX2"/>
    <mergeCell ref="JSY2:JSZ2"/>
    <mergeCell ref="JTA2:JTB2"/>
    <mergeCell ref="JTC2:JTD2"/>
    <mergeCell ref="JTE2:JTF2"/>
    <mergeCell ref="JTG2:JTH2"/>
    <mergeCell ref="JSK2:JSL2"/>
    <mergeCell ref="JSM2:JSN2"/>
    <mergeCell ref="JSO2:JSP2"/>
    <mergeCell ref="JSQ2:JSR2"/>
    <mergeCell ref="JSS2:JST2"/>
    <mergeCell ref="JSU2:JSV2"/>
    <mergeCell ref="JRY2:JRZ2"/>
    <mergeCell ref="JSA2:JSB2"/>
    <mergeCell ref="JSC2:JSD2"/>
    <mergeCell ref="JSE2:JSF2"/>
    <mergeCell ref="JSG2:JSH2"/>
    <mergeCell ref="JSI2:JSJ2"/>
    <mergeCell ref="JRM2:JRN2"/>
    <mergeCell ref="JRO2:JRP2"/>
    <mergeCell ref="JRQ2:JRR2"/>
    <mergeCell ref="JRS2:JRT2"/>
    <mergeCell ref="JRU2:JRV2"/>
    <mergeCell ref="JRW2:JRX2"/>
    <mergeCell ref="JRA2:JRB2"/>
    <mergeCell ref="JRC2:JRD2"/>
    <mergeCell ref="JRE2:JRF2"/>
    <mergeCell ref="JRG2:JRH2"/>
    <mergeCell ref="JRI2:JRJ2"/>
    <mergeCell ref="JRK2:JRL2"/>
    <mergeCell ref="JQO2:JQP2"/>
    <mergeCell ref="JQQ2:JQR2"/>
    <mergeCell ref="JQS2:JQT2"/>
    <mergeCell ref="JQU2:JQV2"/>
    <mergeCell ref="JQW2:JQX2"/>
    <mergeCell ref="JQY2:JQZ2"/>
    <mergeCell ref="JVQ2:JVR2"/>
    <mergeCell ref="JVS2:JVT2"/>
    <mergeCell ref="JVU2:JVV2"/>
    <mergeCell ref="JVW2:JVX2"/>
    <mergeCell ref="JVY2:JVZ2"/>
    <mergeCell ref="JWA2:JWB2"/>
    <mergeCell ref="JVE2:JVF2"/>
    <mergeCell ref="JVG2:JVH2"/>
    <mergeCell ref="JVI2:JVJ2"/>
    <mergeCell ref="JVK2:JVL2"/>
    <mergeCell ref="JVM2:JVN2"/>
    <mergeCell ref="JVO2:JVP2"/>
    <mergeCell ref="JUS2:JUT2"/>
    <mergeCell ref="JUU2:JUV2"/>
    <mergeCell ref="JUW2:JUX2"/>
    <mergeCell ref="JUY2:JUZ2"/>
    <mergeCell ref="JVA2:JVB2"/>
    <mergeCell ref="JVC2:JVD2"/>
    <mergeCell ref="JUG2:JUH2"/>
    <mergeCell ref="JUI2:JUJ2"/>
    <mergeCell ref="JUK2:JUL2"/>
    <mergeCell ref="JUM2:JUN2"/>
    <mergeCell ref="JUO2:JUP2"/>
    <mergeCell ref="JUQ2:JUR2"/>
    <mergeCell ref="JTU2:JTV2"/>
    <mergeCell ref="JTW2:JTX2"/>
    <mergeCell ref="JTY2:JTZ2"/>
    <mergeCell ref="JUA2:JUB2"/>
    <mergeCell ref="JUC2:JUD2"/>
    <mergeCell ref="JUE2:JUF2"/>
    <mergeCell ref="JTI2:JTJ2"/>
    <mergeCell ref="JTK2:JTL2"/>
    <mergeCell ref="JTM2:JTN2"/>
    <mergeCell ref="JTO2:JTP2"/>
    <mergeCell ref="JTQ2:JTR2"/>
    <mergeCell ref="JTS2:JTT2"/>
    <mergeCell ref="JYK2:JYL2"/>
    <mergeCell ref="JYM2:JYN2"/>
    <mergeCell ref="JYO2:JYP2"/>
    <mergeCell ref="JYQ2:JYR2"/>
    <mergeCell ref="JYS2:JYT2"/>
    <mergeCell ref="JYU2:JYV2"/>
    <mergeCell ref="JXY2:JXZ2"/>
    <mergeCell ref="JYA2:JYB2"/>
    <mergeCell ref="JYC2:JYD2"/>
    <mergeCell ref="JYE2:JYF2"/>
    <mergeCell ref="JYG2:JYH2"/>
    <mergeCell ref="JYI2:JYJ2"/>
    <mergeCell ref="JXM2:JXN2"/>
    <mergeCell ref="JXO2:JXP2"/>
    <mergeCell ref="JXQ2:JXR2"/>
    <mergeCell ref="JXS2:JXT2"/>
    <mergeCell ref="JXU2:JXV2"/>
    <mergeCell ref="JXW2:JXX2"/>
    <mergeCell ref="JXA2:JXB2"/>
    <mergeCell ref="JXC2:JXD2"/>
    <mergeCell ref="JXE2:JXF2"/>
    <mergeCell ref="JXG2:JXH2"/>
    <mergeCell ref="JXI2:JXJ2"/>
    <mergeCell ref="JXK2:JXL2"/>
    <mergeCell ref="JWO2:JWP2"/>
    <mergeCell ref="JWQ2:JWR2"/>
    <mergeCell ref="JWS2:JWT2"/>
    <mergeCell ref="JWU2:JWV2"/>
    <mergeCell ref="JWW2:JWX2"/>
    <mergeCell ref="JWY2:JWZ2"/>
    <mergeCell ref="JWC2:JWD2"/>
    <mergeCell ref="JWE2:JWF2"/>
    <mergeCell ref="JWG2:JWH2"/>
    <mergeCell ref="JWI2:JWJ2"/>
    <mergeCell ref="JWK2:JWL2"/>
    <mergeCell ref="JWM2:JWN2"/>
    <mergeCell ref="KBE2:KBF2"/>
    <mergeCell ref="KBG2:KBH2"/>
    <mergeCell ref="KBI2:KBJ2"/>
    <mergeCell ref="KBK2:KBL2"/>
    <mergeCell ref="KBM2:KBN2"/>
    <mergeCell ref="KBO2:KBP2"/>
    <mergeCell ref="KAS2:KAT2"/>
    <mergeCell ref="KAU2:KAV2"/>
    <mergeCell ref="KAW2:KAX2"/>
    <mergeCell ref="KAY2:KAZ2"/>
    <mergeCell ref="KBA2:KBB2"/>
    <mergeCell ref="KBC2:KBD2"/>
    <mergeCell ref="KAG2:KAH2"/>
    <mergeCell ref="KAI2:KAJ2"/>
    <mergeCell ref="KAK2:KAL2"/>
    <mergeCell ref="KAM2:KAN2"/>
    <mergeCell ref="KAO2:KAP2"/>
    <mergeCell ref="KAQ2:KAR2"/>
    <mergeCell ref="JZU2:JZV2"/>
    <mergeCell ref="JZW2:JZX2"/>
    <mergeCell ref="JZY2:JZZ2"/>
    <mergeCell ref="KAA2:KAB2"/>
    <mergeCell ref="KAC2:KAD2"/>
    <mergeCell ref="KAE2:KAF2"/>
    <mergeCell ref="JZI2:JZJ2"/>
    <mergeCell ref="JZK2:JZL2"/>
    <mergeCell ref="JZM2:JZN2"/>
    <mergeCell ref="JZO2:JZP2"/>
    <mergeCell ref="JZQ2:JZR2"/>
    <mergeCell ref="JZS2:JZT2"/>
    <mergeCell ref="JYW2:JYX2"/>
    <mergeCell ref="JYY2:JYZ2"/>
    <mergeCell ref="JZA2:JZB2"/>
    <mergeCell ref="JZC2:JZD2"/>
    <mergeCell ref="JZE2:JZF2"/>
    <mergeCell ref="JZG2:JZH2"/>
    <mergeCell ref="KDY2:KDZ2"/>
    <mergeCell ref="KEA2:KEB2"/>
    <mergeCell ref="KEC2:KED2"/>
    <mergeCell ref="KEE2:KEF2"/>
    <mergeCell ref="KEG2:KEH2"/>
    <mergeCell ref="KEI2:KEJ2"/>
    <mergeCell ref="KDM2:KDN2"/>
    <mergeCell ref="KDO2:KDP2"/>
    <mergeCell ref="KDQ2:KDR2"/>
    <mergeCell ref="KDS2:KDT2"/>
    <mergeCell ref="KDU2:KDV2"/>
    <mergeCell ref="KDW2:KDX2"/>
    <mergeCell ref="KDA2:KDB2"/>
    <mergeCell ref="KDC2:KDD2"/>
    <mergeCell ref="KDE2:KDF2"/>
    <mergeCell ref="KDG2:KDH2"/>
    <mergeCell ref="KDI2:KDJ2"/>
    <mergeCell ref="KDK2:KDL2"/>
    <mergeCell ref="KCO2:KCP2"/>
    <mergeCell ref="KCQ2:KCR2"/>
    <mergeCell ref="KCS2:KCT2"/>
    <mergeCell ref="KCU2:KCV2"/>
    <mergeCell ref="KCW2:KCX2"/>
    <mergeCell ref="KCY2:KCZ2"/>
    <mergeCell ref="KCC2:KCD2"/>
    <mergeCell ref="KCE2:KCF2"/>
    <mergeCell ref="KCG2:KCH2"/>
    <mergeCell ref="KCI2:KCJ2"/>
    <mergeCell ref="KCK2:KCL2"/>
    <mergeCell ref="KCM2:KCN2"/>
    <mergeCell ref="KBQ2:KBR2"/>
    <mergeCell ref="KBS2:KBT2"/>
    <mergeCell ref="KBU2:KBV2"/>
    <mergeCell ref="KBW2:KBX2"/>
    <mergeCell ref="KBY2:KBZ2"/>
    <mergeCell ref="KCA2:KCB2"/>
    <mergeCell ref="KGS2:KGT2"/>
    <mergeCell ref="KGU2:KGV2"/>
    <mergeCell ref="KGW2:KGX2"/>
    <mergeCell ref="KGY2:KGZ2"/>
    <mergeCell ref="KHA2:KHB2"/>
    <mergeCell ref="KHC2:KHD2"/>
    <mergeCell ref="KGG2:KGH2"/>
    <mergeCell ref="KGI2:KGJ2"/>
    <mergeCell ref="KGK2:KGL2"/>
    <mergeCell ref="KGM2:KGN2"/>
    <mergeCell ref="KGO2:KGP2"/>
    <mergeCell ref="KGQ2:KGR2"/>
    <mergeCell ref="KFU2:KFV2"/>
    <mergeCell ref="KFW2:KFX2"/>
    <mergeCell ref="KFY2:KFZ2"/>
    <mergeCell ref="KGA2:KGB2"/>
    <mergeCell ref="KGC2:KGD2"/>
    <mergeCell ref="KGE2:KGF2"/>
    <mergeCell ref="KFI2:KFJ2"/>
    <mergeCell ref="KFK2:KFL2"/>
    <mergeCell ref="KFM2:KFN2"/>
    <mergeCell ref="KFO2:KFP2"/>
    <mergeCell ref="KFQ2:KFR2"/>
    <mergeCell ref="KFS2:KFT2"/>
    <mergeCell ref="KEW2:KEX2"/>
    <mergeCell ref="KEY2:KEZ2"/>
    <mergeCell ref="KFA2:KFB2"/>
    <mergeCell ref="KFC2:KFD2"/>
    <mergeCell ref="KFE2:KFF2"/>
    <mergeCell ref="KFG2:KFH2"/>
    <mergeCell ref="KEK2:KEL2"/>
    <mergeCell ref="KEM2:KEN2"/>
    <mergeCell ref="KEO2:KEP2"/>
    <mergeCell ref="KEQ2:KER2"/>
    <mergeCell ref="KES2:KET2"/>
    <mergeCell ref="KEU2:KEV2"/>
    <mergeCell ref="KJM2:KJN2"/>
    <mergeCell ref="KJO2:KJP2"/>
    <mergeCell ref="KJQ2:KJR2"/>
    <mergeCell ref="KJS2:KJT2"/>
    <mergeCell ref="KJU2:KJV2"/>
    <mergeCell ref="KJW2:KJX2"/>
    <mergeCell ref="KJA2:KJB2"/>
    <mergeCell ref="KJC2:KJD2"/>
    <mergeCell ref="KJE2:KJF2"/>
    <mergeCell ref="KJG2:KJH2"/>
    <mergeCell ref="KJI2:KJJ2"/>
    <mergeCell ref="KJK2:KJL2"/>
    <mergeCell ref="KIO2:KIP2"/>
    <mergeCell ref="KIQ2:KIR2"/>
    <mergeCell ref="KIS2:KIT2"/>
    <mergeCell ref="KIU2:KIV2"/>
    <mergeCell ref="KIW2:KIX2"/>
    <mergeCell ref="KIY2:KIZ2"/>
    <mergeCell ref="KIC2:KID2"/>
    <mergeCell ref="KIE2:KIF2"/>
    <mergeCell ref="KIG2:KIH2"/>
    <mergeCell ref="KII2:KIJ2"/>
    <mergeCell ref="KIK2:KIL2"/>
    <mergeCell ref="KIM2:KIN2"/>
    <mergeCell ref="KHQ2:KHR2"/>
    <mergeCell ref="KHS2:KHT2"/>
    <mergeCell ref="KHU2:KHV2"/>
    <mergeCell ref="KHW2:KHX2"/>
    <mergeCell ref="KHY2:KHZ2"/>
    <mergeCell ref="KIA2:KIB2"/>
    <mergeCell ref="KHE2:KHF2"/>
    <mergeCell ref="KHG2:KHH2"/>
    <mergeCell ref="KHI2:KHJ2"/>
    <mergeCell ref="KHK2:KHL2"/>
    <mergeCell ref="KHM2:KHN2"/>
    <mergeCell ref="KHO2:KHP2"/>
    <mergeCell ref="KMG2:KMH2"/>
    <mergeCell ref="KMI2:KMJ2"/>
    <mergeCell ref="KMK2:KML2"/>
    <mergeCell ref="KMM2:KMN2"/>
    <mergeCell ref="KMO2:KMP2"/>
    <mergeCell ref="KMQ2:KMR2"/>
    <mergeCell ref="KLU2:KLV2"/>
    <mergeCell ref="KLW2:KLX2"/>
    <mergeCell ref="KLY2:KLZ2"/>
    <mergeCell ref="KMA2:KMB2"/>
    <mergeCell ref="KMC2:KMD2"/>
    <mergeCell ref="KME2:KMF2"/>
    <mergeCell ref="KLI2:KLJ2"/>
    <mergeCell ref="KLK2:KLL2"/>
    <mergeCell ref="KLM2:KLN2"/>
    <mergeCell ref="KLO2:KLP2"/>
    <mergeCell ref="KLQ2:KLR2"/>
    <mergeCell ref="KLS2:KLT2"/>
    <mergeCell ref="KKW2:KKX2"/>
    <mergeCell ref="KKY2:KKZ2"/>
    <mergeCell ref="KLA2:KLB2"/>
    <mergeCell ref="KLC2:KLD2"/>
    <mergeCell ref="KLE2:KLF2"/>
    <mergeCell ref="KLG2:KLH2"/>
    <mergeCell ref="KKK2:KKL2"/>
    <mergeCell ref="KKM2:KKN2"/>
    <mergeCell ref="KKO2:KKP2"/>
    <mergeCell ref="KKQ2:KKR2"/>
    <mergeCell ref="KKS2:KKT2"/>
    <mergeCell ref="KKU2:KKV2"/>
    <mergeCell ref="KJY2:KJZ2"/>
    <mergeCell ref="KKA2:KKB2"/>
    <mergeCell ref="KKC2:KKD2"/>
    <mergeCell ref="KKE2:KKF2"/>
    <mergeCell ref="KKG2:KKH2"/>
    <mergeCell ref="KKI2:KKJ2"/>
    <mergeCell ref="KPA2:KPB2"/>
    <mergeCell ref="KPC2:KPD2"/>
    <mergeCell ref="KPE2:KPF2"/>
    <mergeCell ref="KPG2:KPH2"/>
    <mergeCell ref="KPI2:KPJ2"/>
    <mergeCell ref="KPK2:KPL2"/>
    <mergeCell ref="KOO2:KOP2"/>
    <mergeCell ref="KOQ2:KOR2"/>
    <mergeCell ref="KOS2:KOT2"/>
    <mergeCell ref="KOU2:KOV2"/>
    <mergeCell ref="KOW2:KOX2"/>
    <mergeCell ref="KOY2:KOZ2"/>
    <mergeCell ref="KOC2:KOD2"/>
    <mergeCell ref="KOE2:KOF2"/>
    <mergeCell ref="KOG2:KOH2"/>
    <mergeCell ref="KOI2:KOJ2"/>
    <mergeCell ref="KOK2:KOL2"/>
    <mergeCell ref="KOM2:KON2"/>
    <mergeCell ref="KNQ2:KNR2"/>
    <mergeCell ref="KNS2:KNT2"/>
    <mergeCell ref="KNU2:KNV2"/>
    <mergeCell ref="KNW2:KNX2"/>
    <mergeCell ref="KNY2:KNZ2"/>
    <mergeCell ref="KOA2:KOB2"/>
    <mergeCell ref="KNE2:KNF2"/>
    <mergeCell ref="KNG2:KNH2"/>
    <mergeCell ref="KNI2:KNJ2"/>
    <mergeCell ref="KNK2:KNL2"/>
    <mergeCell ref="KNM2:KNN2"/>
    <mergeCell ref="KNO2:KNP2"/>
    <mergeCell ref="KMS2:KMT2"/>
    <mergeCell ref="KMU2:KMV2"/>
    <mergeCell ref="KMW2:KMX2"/>
    <mergeCell ref="KMY2:KMZ2"/>
    <mergeCell ref="KNA2:KNB2"/>
    <mergeCell ref="KNC2:KND2"/>
    <mergeCell ref="KRU2:KRV2"/>
    <mergeCell ref="KRW2:KRX2"/>
    <mergeCell ref="KRY2:KRZ2"/>
    <mergeCell ref="KSA2:KSB2"/>
    <mergeCell ref="KSC2:KSD2"/>
    <mergeCell ref="KSE2:KSF2"/>
    <mergeCell ref="KRI2:KRJ2"/>
    <mergeCell ref="KRK2:KRL2"/>
    <mergeCell ref="KRM2:KRN2"/>
    <mergeCell ref="KRO2:KRP2"/>
    <mergeCell ref="KRQ2:KRR2"/>
    <mergeCell ref="KRS2:KRT2"/>
    <mergeCell ref="KQW2:KQX2"/>
    <mergeCell ref="KQY2:KQZ2"/>
    <mergeCell ref="KRA2:KRB2"/>
    <mergeCell ref="KRC2:KRD2"/>
    <mergeCell ref="KRE2:KRF2"/>
    <mergeCell ref="KRG2:KRH2"/>
    <mergeCell ref="KQK2:KQL2"/>
    <mergeCell ref="KQM2:KQN2"/>
    <mergeCell ref="KQO2:KQP2"/>
    <mergeCell ref="KQQ2:KQR2"/>
    <mergeCell ref="KQS2:KQT2"/>
    <mergeCell ref="KQU2:KQV2"/>
    <mergeCell ref="KPY2:KPZ2"/>
    <mergeCell ref="KQA2:KQB2"/>
    <mergeCell ref="KQC2:KQD2"/>
    <mergeCell ref="KQE2:KQF2"/>
    <mergeCell ref="KQG2:KQH2"/>
    <mergeCell ref="KQI2:KQJ2"/>
    <mergeCell ref="KPM2:KPN2"/>
    <mergeCell ref="KPO2:KPP2"/>
    <mergeCell ref="KPQ2:KPR2"/>
    <mergeCell ref="KPS2:KPT2"/>
    <mergeCell ref="KPU2:KPV2"/>
    <mergeCell ref="KPW2:KPX2"/>
    <mergeCell ref="KUO2:KUP2"/>
    <mergeCell ref="KUQ2:KUR2"/>
    <mergeCell ref="KUS2:KUT2"/>
    <mergeCell ref="KUU2:KUV2"/>
    <mergeCell ref="KUW2:KUX2"/>
    <mergeCell ref="KUY2:KUZ2"/>
    <mergeCell ref="KUC2:KUD2"/>
    <mergeCell ref="KUE2:KUF2"/>
    <mergeCell ref="KUG2:KUH2"/>
    <mergeCell ref="KUI2:KUJ2"/>
    <mergeCell ref="KUK2:KUL2"/>
    <mergeCell ref="KUM2:KUN2"/>
    <mergeCell ref="KTQ2:KTR2"/>
    <mergeCell ref="KTS2:KTT2"/>
    <mergeCell ref="KTU2:KTV2"/>
    <mergeCell ref="KTW2:KTX2"/>
    <mergeCell ref="KTY2:KTZ2"/>
    <mergeCell ref="KUA2:KUB2"/>
    <mergeCell ref="KTE2:KTF2"/>
    <mergeCell ref="KTG2:KTH2"/>
    <mergeCell ref="KTI2:KTJ2"/>
    <mergeCell ref="KTK2:KTL2"/>
    <mergeCell ref="KTM2:KTN2"/>
    <mergeCell ref="KTO2:KTP2"/>
    <mergeCell ref="KSS2:KST2"/>
    <mergeCell ref="KSU2:KSV2"/>
    <mergeCell ref="KSW2:KSX2"/>
    <mergeCell ref="KSY2:KSZ2"/>
    <mergeCell ref="KTA2:KTB2"/>
    <mergeCell ref="KTC2:KTD2"/>
    <mergeCell ref="KSG2:KSH2"/>
    <mergeCell ref="KSI2:KSJ2"/>
    <mergeCell ref="KSK2:KSL2"/>
    <mergeCell ref="KSM2:KSN2"/>
    <mergeCell ref="KSO2:KSP2"/>
    <mergeCell ref="KSQ2:KSR2"/>
    <mergeCell ref="KXI2:KXJ2"/>
    <mergeCell ref="KXK2:KXL2"/>
    <mergeCell ref="KXM2:KXN2"/>
    <mergeCell ref="KXO2:KXP2"/>
    <mergeCell ref="KXQ2:KXR2"/>
    <mergeCell ref="KXS2:KXT2"/>
    <mergeCell ref="KWW2:KWX2"/>
    <mergeCell ref="KWY2:KWZ2"/>
    <mergeCell ref="KXA2:KXB2"/>
    <mergeCell ref="KXC2:KXD2"/>
    <mergeCell ref="KXE2:KXF2"/>
    <mergeCell ref="KXG2:KXH2"/>
    <mergeCell ref="KWK2:KWL2"/>
    <mergeCell ref="KWM2:KWN2"/>
    <mergeCell ref="KWO2:KWP2"/>
    <mergeCell ref="KWQ2:KWR2"/>
    <mergeCell ref="KWS2:KWT2"/>
    <mergeCell ref="KWU2:KWV2"/>
    <mergeCell ref="KVY2:KVZ2"/>
    <mergeCell ref="KWA2:KWB2"/>
    <mergeCell ref="KWC2:KWD2"/>
    <mergeCell ref="KWE2:KWF2"/>
    <mergeCell ref="KWG2:KWH2"/>
    <mergeCell ref="KWI2:KWJ2"/>
    <mergeCell ref="KVM2:KVN2"/>
    <mergeCell ref="KVO2:KVP2"/>
    <mergeCell ref="KVQ2:KVR2"/>
    <mergeCell ref="KVS2:KVT2"/>
    <mergeCell ref="KVU2:KVV2"/>
    <mergeCell ref="KVW2:KVX2"/>
    <mergeCell ref="KVA2:KVB2"/>
    <mergeCell ref="KVC2:KVD2"/>
    <mergeCell ref="KVE2:KVF2"/>
    <mergeCell ref="KVG2:KVH2"/>
    <mergeCell ref="KVI2:KVJ2"/>
    <mergeCell ref="KVK2:KVL2"/>
    <mergeCell ref="LAC2:LAD2"/>
    <mergeCell ref="LAE2:LAF2"/>
    <mergeCell ref="LAG2:LAH2"/>
    <mergeCell ref="LAI2:LAJ2"/>
    <mergeCell ref="LAK2:LAL2"/>
    <mergeCell ref="LAM2:LAN2"/>
    <mergeCell ref="KZQ2:KZR2"/>
    <mergeCell ref="KZS2:KZT2"/>
    <mergeCell ref="KZU2:KZV2"/>
    <mergeCell ref="KZW2:KZX2"/>
    <mergeCell ref="KZY2:KZZ2"/>
    <mergeCell ref="LAA2:LAB2"/>
    <mergeCell ref="KZE2:KZF2"/>
    <mergeCell ref="KZG2:KZH2"/>
    <mergeCell ref="KZI2:KZJ2"/>
    <mergeCell ref="KZK2:KZL2"/>
    <mergeCell ref="KZM2:KZN2"/>
    <mergeCell ref="KZO2:KZP2"/>
    <mergeCell ref="KYS2:KYT2"/>
    <mergeCell ref="KYU2:KYV2"/>
    <mergeCell ref="KYW2:KYX2"/>
    <mergeCell ref="KYY2:KYZ2"/>
    <mergeCell ref="KZA2:KZB2"/>
    <mergeCell ref="KZC2:KZD2"/>
    <mergeCell ref="KYG2:KYH2"/>
    <mergeCell ref="KYI2:KYJ2"/>
    <mergeCell ref="KYK2:KYL2"/>
    <mergeCell ref="KYM2:KYN2"/>
    <mergeCell ref="KYO2:KYP2"/>
    <mergeCell ref="KYQ2:KYR2"/>
    <mergeCell ref="KXU2:KXV2"/>
    <mergeCell ref="KXW2:KXX2"/>
    <mergeCell ref="KXY2:KXZ2"/>
    <mergeCell ref="KYA2:KYB2"/>
    <mergeCell ref="KYC2:KYD2"/>
    <mergeCell ref="KYE2:KYF2"/>
    <mergeCell ref="LCW2:LCX2"/>
    <mergeCell ref="LCY2:LCZ2"/>
    <mergeCell ref="LDA2:LDB2"/>
    <mergeCell ref="LDC2:LDD2"/>
    <mergeCell ref="LDE2:LDF2"/>
    <mergeCell ref="LDG2:LDH2"/>
    <mergeCell ref="LCK2:LCL2"/>
    <mergeCell ref="LCM2:LCN2"/>
    <mergeCell ref="LCO2:LCP2"/>
    <mergeCell ref="LCQ2:LCR2"/>
    <mergeCell ref="LCS2:LCT2"/>
    <mergeCell ref="LCU2:LCV2"/>
    <mergeCell ref="LBY2:LBZ2"/>
    <mergeCell ref="LCA2:LCB2"/>
    <mergeCell ref="LCC2:LCD2"/>
    <mergeCell ref="LCE2:LCF2"/>
    <mergeCell ref="LCG2:LCH2"/>
    <mergeCell ref="LCI2:LCJ2"/>
    <mergeCell ref="LBM2:LBN2"/>
    <mergeCell ref="LBO2:LBP2"/>
    <mergeCell ref="LBQ2:LBR2"/>
    <mergeCell ref="LBS2:LBT2"/>
    <mergeCell ref="LBU2:LBV2"/>
    <mergeCell ref="LBW2:LBX2"/>
    <mergeCell ref="LBA2:LBB2"/>
    <mergeCell ref="LBC2:LBD2"/>
    <mergeCell ref="LBE2:LBF2"/>
    <mergeCell ref="LBG2:LBH2"/>
    <mergeCell ref="LBI2:LBJ2"/>
    <mergeCell ref="LBK2:LBL2"/>
    <mergeCell ref="LAO2:LAP2"/>
    <mergeCell ref="LAQ2:LAR2"/>
    <mergeCell ref="LAS2:LAT2"/>
    <mergeCell ref="LAU2:LAV2"/>
    <mergeCell ref="LAW2:LAX2"/>
    <mergeCell ref="LAY2:LAZ2"/>
    <mergeCell ref="LFQ2:LFR2"/>
    <mergeCell ref="LFS2:LFT2"/>
    <mergeCell ref="LFU2:LFV2"/>
    <mergeCell ref="LFW2:LFX2"/>
    <mergeCell ref="LFY2:LFZ2"/>
    <mergeCell ref="LGA2:LGB2"/>
    <mergeCell ref="LFE2:LFF2"/>
    <mergeCell ref="LFG2:LFH2"/>
    <mergeCell ref="LFI2:LFJ2"/>
    <mergeCell ref="LFK2:LFL2"/>
    <mergeCell ref="LFM2:LFN2"/>
    <mergeCell ref="LFO2:LFP2"/>
    <mergeCell ref="LES2:LET2"/>
    <mergeCell ref="LEU2:LEV2"/>
    <mergeCell ref="LEW2:LEX2"/>
    <mergeCell ref="LEY2:LEZ2"/>
    <mergeCell ref="LFA2:LFB2"/>
    <mergeCell ref="LFC2:LFD2"/>
    <mergeCell ref="LEG2:LEH2"/>
    <mergeCell ref="LEI2:LEJ2"/>
    <mergeCell ref="LEK2:LEL2"/>
    <mergeCell ref="LEM2:LEN2"/>
    <mergeCell ref="LEO2:LEP2"/>
    <mergeCell ref="LEQ2:LER2"/>
    <mergeCell ref="LDU2:LDV2"/>
    <mergeCell ref="LDW2:LDX2"/>
    <mergeCell ref="LDY2:LDZ2"/>
    <mergeCell ref="LEA2:LEB2"/>
    <mergeCell ref="LEC2:LED2"/>
    <mergeCell ref="LEE2:LEF2"/>
    <mergeCell ref="LDI2:LDJ2"/>
    <mergeCell ref="LDK2:LDL2"/>
    <mergeCell ref="LDM2:LDN2"/>
    <mergeCell ref="LDO2:LDP2"/>
    <mergeCell ref="LDQ2:LDR2"/>
    <mergeCell ref="LDS2:LDT2"/>
    <mergeCell ref="LIK2:LIL2"/>
    <mergeCell ref="LIM2:LIN2"/>
    <mergeCell ref="LIO2:LIP2"/>
    <mergeCell ref="LIQ2:LIR2"/>
    <mergeCell ref="LIS2:LIT2"/>
    <mergeCell ref="LIU2:LIV2"/>
    <mergeCell ref="LHY2:LHZ2"/>
    <mergeCell ref="LIA2:LIB2"/>
    <mergeCell ref="LIC2:LID2"/>
    <mergeCell ref="LIE2:LIF2"/>
    <mergeCell ref="LIG2:LIH2"/>
    <mergeCell ref="LII2:LIJ2"/>
    <mergeCell ref="LHM2:LHN2"/>
    <mergeCell ref="LHO2:LHP2"/>
    <mergeCell ref="LHQ2:LHR2"/>
    <mergeCell ref="LHS2:LHT2"/>
    <mergeCell ref="LHU2:LHV2"/>
    <mergeCell ref="LHW2:LHX2"/>
    <mergeCell ref="LHA2:LHB2"/>
    <mergeCell ref="LHC2:LHD2"/>
    <mergeCell ref="LHE2:LHF2"/>
    <mergeCell ref="LHG2:LHH2"/>
    <mergeCell ref="LHI2:LHJ2"/>
    <mergeCell ref="LHK2:LHL2"/>
    <mergeCell ref="LGO2:LGP2"/>
    <mergeCell ref="LGQ2:LGR2"/>
    <mergeCell ref="LGS2:LGT2"/>
    <mergeCell ref="LGU2:LGV2"/>
    <mergeCell ref="LGW2:LGX2"/>
    <mergeCell ref="LGY2:LGZ2"/>
    <mergeCell ref="LGC2:LGD2"/>
    <mergeCell ref="LGE2:LGF2"/>
    <mergeCell ref="LGG2:LGH2"/>
    <mergeCell ref="LGI2:LGJ2"/>
    <mergeCell ref="LGK2:LGL2"/>
    <mergeCell ref="LGM2:LGN2"/>
    <mergeCell ref="LLE2:LLF2"/>
    <mergeCell ref="LLG2:LLH2"/>
    <mergeCell ref="LLI2:LLJ2"/>
    <mergeCell ref="LLK2:LLL2"/>
    <mergeCell ref="LLM2:LLN2"/>
    <mergeCell ref="LLO2:LLP2"/>
    <mergeCell ref="LKS2:LKT2"/>
    <mergeCell ref="LKU2:LKV2"/>
    <mergeCell ref="LKW2:LKX2"/>
    <mergeCell ref="LKY2:LKZ2"/>
    <mergeCell ref="LLA2:LLB2"/>
    <mergeCell ref="LLC2:LLD2"/>
    <mergeCell ref="LKG2:LKH2"/>
    <mergeCell ref="LKI2:LKJ2"/>
    <mergeCell ref="LKK2:LKL2"/>
    <mergeCell ref="LKM2:LKN2"/>
    <mergeCell ref="LKO2:LKP2"/>
    <mergeCell ref="LKQ2:LKR2"/>
    <mergeCell ref="LJU2:LJV2"/>
    <mergeCell ref="LJW2:LJX2"/>
    <mergeCell ref="LJY2:LJZ2"/>
    <mergeCell ref="LKA2:LKB2"/>
    <mergeCell ref="LKC2:LKD2"/>
    <mergeCell ref="LKE2:LKF2"/>
    <mergeCell ref="LJI2:LJJ2"/>
    <mergeCell ref="LJK2:LJL2"/>
    <mergeCell ref="LJM2:LJN2"/>
    <mergeCell ref="LJO2:LJP2"/>
    <mergeCell ref="LJQ2:LJR2"/>
    <mergeCell ref="LJS2:LJT2"/>
    <mergeCell ref="LIW2:LIX2"/>
    <mergeCell ref="LIY2:LIZ2"/>
    <mergeCell ref="LJA2:LJB2"/>
    <mergeCell ref="LJC2:LJD2"/>
    <mergeCell ref="LJE2:LJF2"/>
    <mergeCell ref="LJG2:LJH2"/>
    <mergeCell ref="LNY2:LNZ2"/>
    <mergeCell ref="LOA2:LOB2"/>
    <mergeCell ref="LOC2:LOD2"/>
    <mergeCell ref="LOE2:LOF2"/>
    <mergeCell ref="LOG2:LOH2"/>
    <mergeCell ref="LOI2:LOJ2"/>
    <mergeCell ref="LNM2:LNN2"/>
    <mergeCell ref="LNO2:LNP2"/>
    <mergeCell ref="LNQ2:LNR2"/>
    <mergeCell ref="LNS2:LNT2"/>
    <mergeCell ref="LNU2:LNV2"/>
    <mergeCell ref="LNW2:LNX2"/>
    <mergeCell ref="LNA2:LNB2"/>
    <mergeCell ref="LNC2:LND2"/>
    <mergeCell ref="LNE2:LNF2"/>
    <mergeCell ref="LNG2:LNH2"/>
    <mergeCell ref="LNI2:LNJ2"/>
    <mergeCell ref="LNK2:LNL2"/>
    <mergeCell ref="LMO2:LMP2"/>
    <mergeCell ref="LMQ2:LMR2"/>
    <mergeCell ref="LMS2:LMT2"/>
    <mergeCell ref="LMU2:LMV2"/>
    <mergeCell ref="LMW2:LMX2"/>
    <mergeCell ref="LMY2:LMZ2"/>
    <mergeCell ref="LMC2:LMD2"/>
    <mergeCell ref="LME2:LMF2"/>
    <mergeCell ref="LMG2:LMH2"/>
    <mergeCell ref="LMI2:LMJ2"/>
    <mergeCell ref="LMK2:LML2"/>
    <mergeCell ref="LMM2:LMN2"/>
    <mergeCell ref="LLQ2:LLR2"/>
    <mergeCell ref="LLS2:LLT2"/>
    <mergeCell ref="LLU2:LLV2"/>
    <mergeCell ref="LLW2:LLX2"/>
    <mergeCell ref="LLY2:LLZ2"/>
    <mergeCell ref="LMA2:LMB2"/>
    <mergeCell ref="LQS2:LQT2"/>
    <mergeCell ref="LQU2:LQV2"/>
    <mergeCell ref="LQW2:LQX2"/>
    <mergeCell ref="LQY2:LQZ2"/>
    <mergeCell ref="LRA2:LRB2"/>
    <mergeCell ref="LRC2:LRD2"/>
    <mergeCell ref="LQG2:LQH2"/>
    <mergeCell ref="LQI2:LQJ2"/>
    <mergeCell ref="LQK2:LQL2"/>
    <mergeCell ref="LQM2:LQN2"/>
    <mergeCell ref="LQO2:LQP2"/>
    <mergeCell ref="LQQ2:LQR2"/>
    <mergeCell ref="LPU2:LPV2"/>
    <mergeCell ref="LPW2:LPX2"/>
    <mergeCell ref="LPY2:LPZ2"/>
    <mergeCell ref="LQA2:LQB2"/>
    <mergeCell ref="LQC2:LQD2"/>
    <mergeCell ref="LQE2:LQF2"/>
    <mergeCell ref="LPI2:LPJ2"/>
    <mergeCell ref="LPK2:LPL2"/>
    <mergeCell ref="LPM2:LPN2"/>
    <mergeCell ref="LPO2:LPP2"/>
    <mergeCell ref="LPQ2:LPR2"/>
    <mergeCell ref="LPS2:LPT2"/>
    <mergeCell ref="LOW2:LOX2"/>
    <mergeCell ref="LOY2:LOZ2"/>
    <mergeCell ref="LPA2:LPB2"/>
    <mergeCell ref="LPC2:LPD2"/>
    <mergeCell ref="LPE2:LPF2"/>
    <mergeCell ref="LPG2:LPH2"/>
    <mergeCell ref="LOK2:LOL2"/>
    <mergeCell ref="LOM2:LON2"/>
    <mergeCell ref="LOO2:LOP2"/>
    <mergeCell ref="LOQ2:LOR2"/>
    <mergeCell ref="LOS2:LOT2"/>
    <mergeCell ref="LOU2:LOV2"/>
    <mergeCell ref="LTM2:LTN2"/>
    <mergeCell ref="LTO2:LTP2"/>
    <mergeCell ref="LTQ2:LTR2"/>
    <mergeCell ref="LTS2:LTT2"/>
    <mergeCell ref="LTU2:LTV2"/>
    <mergeCell ref="LTW2:LTX2"/>
    <mergeCell ref="LTA2:LTB2"/>
    <mergeCell ref="LTC2:LTD2"/>
    <mergeCell ref="LTE2:LTF2"/>
    <mergeCell ref="LTG2:LTH2"/>
    <mergeCell ref="LTI2:LTJ2"/>
    <mergeCell ref="LTK2:LTL2"/>
    <mergeCell ref="LSO2:LSP2"/>
    <mergeCell ref="LSQ2:LSR2"/>
    <mergeCell ref="LSS2:LST2"/>
    <mergeCell ref="LSU2:LSV2"/>
    <mergeCell ref="LSW2:LSX2"/>
    <mergeCell ref="LSY2:LSZ2"/>
    <mergeCell ref="LSC2:LSD2"/>
    <mergeCell ref="LSE2:LSF2"/>
    <mergeCell ref="LSG2:LSH2"/>
    <mergeCell ref="LSI2:LSJ2"/>
    <mergeCell ref="LSK2:LSL2"/>
    <mergeCell ref="LSM2:LSN2"/>
    <mergeCell ref="LRQ2:LRR2"/>
    <mergeCell ref="LRS2:LRT2"/>
    <mergeCell ref="LRU2:LRV2"/>
    <mergeCell ref="LRW2:LRX2"/>
    <mergeCell ref="LRY2:LRZ2"/>
    <mergeCell ref="LSA2:LSB2"/>
    <mergeCell ref="LRE2:LRF2"/>
    <mergeCell ref="LRG2:LRH2"/>
    <mergeCell ref="LRI2:LRJ2"/>
    <mergeCell ref="LRK2:LRL2"/>
    <mergeCell ref="LRM2:LRN2"/>
    <mergeCell ref="LRO2:LRP2"/>
    <mergeCell ref="LWG2:LWH2"/>
    <mergeCell ref="LWI2:LWJ2"/>
    <mergeCell ref="LWK2:LWL2"/>
    <mergeCell ref="LWM2:LWN2"/>
    <mergeCell ref="LWO2:LWP2"/>
    <mergeCell ref="LWQ2:LWR2"/>
    <mergeCell ref="LVU2:LVV2"/>
    <mergeCell ref="LVW2:LVX2"/>
    <mergeCell ref="LVY2:LVZ2"/>
    <mergeCell ref="LWA2:LWB2"/>
    <mergeCell ref="LWC2:LWD2"/>
    <mergeCell ref="LWE2:LWF2"/>
    <mergeCell ref="LVI2:LVJ2"/>
    <mergeCell ref="LVK2:LVL2"/>
    <mergeCell ref="LVM2:LVN2"/>
    <mergeCell ref="LVO2:LVP2"/>
    <mergeCell ref="LVQ2:LVR2"/>
    <mergeCell ref="LVS2:LVT2"/>
    <mergeCell ref="LUW2:LUX2"/>
    <mergeCell ref="LUY2:LUZ2"/>
    <mergeCell ref="LVA2:LVB2"/>
    <mergeCell ref="LVC2:LVD2"/>
    <mergeCell ref="LVE2:LVF2"/>
    <mergeCell ref="LVG2:LVH2"/>
    <mergeCell ref="LUK2:LUL2"/>
    <mergeCell ref="LUM2:LUN2"/>
    <mergeCell ref="LUO2:LUP2"/>
    <mergeCell ref="LUQ2:LUR2"/>
    <mergeCell ref="LUS2:LUT2"/>
    <mergeCell ref="LUU2:LUV2"/>
    <mergeCell ref="LTY2:LTZ2"/>
    <mergeCell ref="LUA2:LUB2"/>
    <mergeCell ref="LUC2:LUD2"/>
    <mergeCell ref="LUE2:LUF2"/>
    <mergeCell ref="LUG2:LUH2"/>
    <mergeCell ref="LUI2:LUJ2"/>
    <mergeCell ref="LZA2:LZB2"/>
    <mergeCell ref="LZC2:LZD2"/>
    <mergeCell ref="LZE2:LZF2"/>
    <mergeCell ref="LZG2:LZH2"/>
    <mergeCell ref="LZI2:LZJ2"/>
    <mergeCell ref="LZK2:LZL2"/>
    <mergeCell ref="LYO2:LYP2"/>
    <mergeCell ref="LYQ2:LYR2"/>
    <mergeCell ref="LYS2:LYT2"/>
    <mergeCell ref="LYU2:LYV2"/>
    <mergeCell ref="LYW2:LYX2"/>
    <mergeCell ref="LYY2:LYZ2"/>
    <mergeCell ref="LYC2:LYD2"/>
    <mergeCell ref="LYE2:LYF2"/>
    <mergeCell ref="LYG2:LYH2"/>
    <mergeCell ref="LYI2:LYJ2"/>
    <mergeCell ref="LYK2:LYL2"/>
    <mergeCell ref="LYM2:LYN2"/>
    <mergeCell ref="LXQ2:LXR2"/>
    <mergeCell ref="LXS2:LXT2"/>
    <mergeCell ref="LXU2:LXV2"/>
    <mergeCell ref="LXW2:LXX2"/>
    <mergeCell ref="LXY2:LXZ2"/>
    <mergeCell ref="LYA2:LYB2"/>
    <mergeCell ref="LXE2:LXF2"/>
    <mergeCell ref="LXG2:LXH2"/>
    <mergeCell ref="LXI2:LXJ2"/>
    <mergeCell ref="LXK2:LXL2"/>
    <mergeCell ref="LXM2:LXN2"/>
    <mergeCell ref="LXO2:LXP2"/>
    <mergeCell ref="LWS2:LWT2"/>
    <mergeCell ref="LWU2:LWV2"/>
    <mergeCell ref="LWW2:LWX2"/>
    <mergeCell ref="LWY2:LWZ2"/>
    <mergeCell ref="LXA2:LXB2"/>
    <mergeCell ref="LXC2:LXD2"/>
    <mergeCell ref="MBU2:MBV2"/>
    <mergeCell ref="MBW2:MBX2"/>
    <mergeCell ref="MBY2:MBZ2"/>
    <mergeCell ref="MCA2:MCB2"/>
    <mergeCell ref="MCC2:MCD2"/>
    <mergeCell ref="MCE2:MCF2"/>
    <mergeCell ref="MBI2:MBJ2"/>
    <mergeCell ref="MBK2:MBL2"/>
    <mergeCell ref="MBM2:MBN2"/>
    <mergeCell ref="MBO2:MBP2"/>
    <mergeCell ref="MBQ2:MBR2"/>
    <mergeCell ref="MBS2:MBT2"/>
    <mergeCell ref="MAW2:MAX2"/>
    <mergeCell ref="MAY2:MAZ2"/>
    <mergeCell ref="MBA2:MBB2"/>
    <mergeCell ref="MBC2:MBD2"/>
    <mergeCell ref="MBE2:MBF2"/>
    <mergeCell ref="MBG2:MBH2"/>
    <mergeCell ref="MAK2:MAL2"/>
    <mergeCell ref="MAM2:MAN2"/>
    <mergeCell ref="MAO2:MAP2"/>
    <mergeCell ref="MAQ2:MAR2"/>
    <mergeCell ref="MAS2:MAT2"/>
    <mergeCell ref="MAU2:MAV2"/>
    <mergeCell ref="LZY2:LZZ2"/>
    <mergeCell ref="MAA2:MAB2"/>
    <mergeCell ref="MAC2:MAD2"/>
    <mergeCell ref="MAE2:MAF2"/>
    <mergeCell ref="MAG2:MAH2"/>
    <mergeCell ref="MAI2:MAJ2"/>
    <mergeCell ref="LZM2:LZN2"/>
    <mergeCell ref="LZO2:LZP2"/>
    <mergeCell ref="LZQ2:LZR2"/>
    <mergeCell ref="LZS2:LZT2"/>
    <mergeCell ref="LZU2:LZV2"/>
    <mergeCell ref="LZW2:LZX2"/>
    <mergeCell ref="MEO2:MEP2"/>
    <mergeCell ref="MEQ2:MER2"/>
    <mergeCell ref="MES2:MET2"/>
    <mergeCell ref="MEU2:MEV2"/>
    <mergeCell ref="MEW2:MEX2"/>
    <mergeCell ref="MEY2:MEZ2"/>
    <mergeCell ref="MEC2:MED2"/>
    <mergeCell ref="MEE2:MEF2"/>
    <mergeCell ref="MEG2:MEH2"/>
    <mergeCell ref="MEI2:MEJ2"/>
    <mergeCell ref="MEK2:MEL2"/>
    <mergeCell ref="MEM2:MEN2"/>
    <mergeCell ref="MDQ2:MDR2"/>
    <mergeCell ref="MDS2:MDT2"/>
    <mergeCell ref="MDU2:MDV2"/>
    <mergeCell ref="MDW2:MDX2"/>
    <mergeCell ref="MDY2:MDZ2"/>
    <mergeCell ref="MEA2:MEB2"/>
    <mergeCell ref="MDE2:MDF2"/>
    <mergeCell ref="MDG2:MDH2"/>
    <mergeCell ref="MDI2:MDJ2"/>
    <mergeCell ref="MDK2:MDL2"/>
    <mergeCell ref="MDM2:MDN2"/>
    <mergeCell ref="MDO2:MDP2"/>
    <mergeCell ref="MCS2:MCT2"/>
    <mergeCell ref="MCU2:MCV2"/>
    <mergeCell ref="MCW2:MCX2"/>
    <mergeCell ref="MCY2:MCZ2"/>
    <mergeCell ref="MDA2:MDB2"/>
    <mergeCell ref="MDC2:MDD2"/>
    <mergeCell ref="MCG2:MCH2"/>
    <mergeCell ref="MCI2:MCJ2"/>
    <mergeCell ref="MCK2:MCL2"/>
    <mergeCell ref="MCM2:MCN2"/>
    <mergeCell ref="MCO2:MCP2"/>
    <mergeCell ref="MCQ2:MCR2"/>
    <mergeCell ref="MHI2:MHJ2"/>
    <mergeCell ref="MHK2:MHL2"/>
    <mergeCell ref="MHM2:MHN2"/>
    <mergeCell ref="MHO2:MHP2"/>
    <mergeCell ref="MHQ2:MHR2"/>
    <mergeCell ref="MHS2:MHT2"/>
    <mergeCell ref="MGW2:MGX2"/>
    <mergeCell ref="MGY2:MGZ2"/>
    <mergeCell ref="MHA2:MHB2"/>
    <mergeCell ref="MHC2:MHD2"/>
    <mergeCell ref="MHE2:MHF2"/>
    <mergeCell ref="MHG2:MHH2"/>
    <mergeCell ref="MGK2:MGL2"/>
    <mergeCell ref="MGM2:MGN2"/>
    <mergeCell ref="MGO2:MGP2"/>
    <mergeCell ref="MGQ2:MGR2"/>
    <mergeCell ref="MGS2:MGT2"/>
    <mergeCell ref="MGU2:MGV2"/>
    <mergeCell ref="MFY2:MFZ2"/>
    <mergeCell ref="MGA2:MGB2"/>
    <mergeCell ref="MGC2:MGD2"/>
    <mergeCell ref="MGE2:MGF2"/>
    <mergeCell ref="MGG2:MGH2"/>
    <mergeCell ref="MGI2:MGJ2"/>
    <mergeCell ref="MFM2:MFN2"/>
    <mergeCell ref="MFO2:MFP2"/>
    <mergeCell ref="MFQ2:MFR2"/>
    <mergeCell ref="MFS2:MFT2"/>
    <mergeCell ref="MFU2:MFV2"/>
    <mergeCell ref="MFW2:MFX2"/>
    <mergeCell ref="MFA2:MFB2"/>
    <mergeCell ref="MFC2:MFD2"/>
    <mergeCell ref="MFE2:MFF2"/>
    <mergeCell ref="MFG2:MFH2"/>
    <mergeCell ref="MFI2:MFJ2"/>
    <mergeCell ref="MFK2:MFL2"/>
    <mergeCell ref="MKC2:MKD2"/>
    <mergeCell ref="MKE2:MKF2"/>
    <mergeCell ref="MKG2:MKH2"/>
    <mergeCell ref="MKI2:MKJ2"/>
    <mergeCell ref="MKK2:MKL2"/>
    <mergeCell ref="MKM2:MKN2"/>
    <mergeCell ref="MJQ2:MJR2"/>
    <mergeCell ref="MJS2:MJT2"/>
    <mergeCell ref="MJU2:MJV2"/>
    <mergeCell ref="MJW2:MJX2"/>
    <mergeCell ref="MJY2:MJZ2"/>
    <mergeCell ref="MKA2:MKB2"/>
    <mergeCell ref="MJE2:MJF2"/>
    <mergeCell ref="MJG2:MJH2"/>
    <mergeCell ref="MJI2:MJJ2"/>
    <mergeCell ref="MJK2:MJL2"/>
    <mergeCell ref="MJM2:MJN2"/>
    <mergeCell ref="MJO2:MJP2"/>
    <mergeCell ref="MIS2:MIT2"/>
    <mergeCell ref="MIU2:MIV2"/>
    <mergeCell ref="MIW2:MIX2"/>
    <mergeCell ref="MIY2:MIZ2"/>
    <mergeCell ref="MJA2:MJB2"/>
    <mergeCell ref="MJC2:MJD2"/>
    <mergeCell ref="MIG2:MIH2"/>
    <mergeCell ref="MII2:MIJ2"/>
    <mergeCell ref="MIK2:MIL2"/>
    <mergeCell ref="MIM2:MIN2"/>
    <mergeCell ref="MIO2:MIP2"/>
    <mergeCell ref="MIQ2:MIR2"/>
    <mergeCell ref="MHU2:MHV2"/>
    <mergeCell ref="MHW2:MHX2"/>
    <mergeCell ref="MHY2:MHZ2"/>
    <mergeCell ref="MIA2:MIB2"/>
    <mergeCell ref="MIC2:MID2"/>
    <mergeCell ref="MIE2:MIF2"/>
    <mergeCell ref="MMW2:MMX2"/>
    <mergeCell ref="MMY2:MMZ2"/>
    <mergeCell ref="MNA2:MNB2"/>
    <mergeCell ref="MNC2:MND2"/>
    <mergeCell ref="MNE2:MNF2"/>
    <mergeCell ref="MNG2:MNH2"/>
    <mergeCell ref="MMK2:MML2"/>
    <mergeCell ref="MMM2:MMN2"/>
    <mergeCell ref="MMO2:MMP2"/>
    <mergeCell ref="MMQ2:MMR2"/>
    <mergeCell ref="MMS2:MMT2"/>
    <mergeCell ref="MMU2:MMV2"/>
    <mergeCell ref="MLY2:MLZ2"/>
    <mergeCell ref="MMA2:MMB2"/>
    <mergeCell ref="MMC2:MMD2"/>
    <mergeCell ref="MME2:MMF2"/>
    <mergeCell ref="MMG2:MMH2"/>
    <mergeCell ref="MMI2:MMJ2"/>
    <mergeCell ref="MLM2:MLN2"/>
    <mergeCell ref="MLO2:MLP2"/>
    <mergeCell ref="MLQ2:MLR2"/>
    <mergeCell ref="MLS2:MLT2"/>
    <mergeCell ref="MLU2:MLV2"/>
    <mergeCell ref="MLW2:MLX2"/>
    <mergeCell ref="MLA2:MLB2"/>
    <mergeCell ref="MLC2:MLD2"/>
    <mergeCell ref="MLE2:MLF2"/>
    <mergeCell ref="MLG2:MLH2"/>
    <mergeCell ref="MLI2:MLJ2"/>
    <mergeCell ref="MLK2:MLL2"/>
    <mergeCell ref="MKO2:MKP2"/>
    <mergeCell ref="MKQ2:MKR2"/>
    <mergeCell ref="MKS2:MKT2"/>
    <mergeCell ref="MKU2:MKV2"/>
    <mergeCell ref="MKW2:MKX2"/>
    <mergeCell ref="MKY2:MKZ2"/>
    <mergeCell ref="MPQ2:MPR2"/>
    <mergeCell ref="MPS2:MPT2"/>
    <mergeCell ref="MPU2:MPV2"/>
    <mergeCell ref="MPW2:MPX2"/>
    <mergeCell ref="MPY2:MPZ2"/>
    <mergeCell ref="MQA2:MQB2"/>
    <mergeCell ref="MPE2:MPF2"/>
    <mergeCell ref="MPG2:MPH2"/>
    <mergeCell ref="MPI2:MPJ2"/>
    <mergeCell ref="MPK2:MPL2"/>
    <mergeCell ref="MPM2:MPN2"/>
    <mergeCell ref="MPO2:MPP2"/>
    <mergeCell ref="MOS2:MOT2"/>
    <mergeCell ref="MOU2:MOV2"/>
    <mergeCell ref="MOW2:MOX2"/>
    <mergeCell ref="MOY2:MOZ2"/>
    <mergeCell ref="MPA2:MPB2"/>
    <mergeCell ref="MPC2:MPD2"/>
    <mergeCell ref="MOG2:MOH2"/>
    <mergeCell ref="MOI2:MOJ2"/>
    <mergeCell ref="MOK2:MOL2"/>
    <mergeCell ref="MOM2:MON2"/>
    <mergeCell ref="MOO2:MOP2"/>
    <mergeCell ref="MOQ2:MOR2"/>
    <mergeCell ref="MNU2:MNV2"/>
    <mergeCell ref="MNW2:MNX2"/>
    <mergeCell ref="MNY2:MNZ2"/>
    <mergeCell ref="MOA2:MOB2"/>
    <mergeCell ref="MOC2:MOD2"/>
    <mergeCell ref="MOE2:MOF2"/>
    <mergeCell ref="MNI2:MNJ2"/>
    <mergeCell ref="MNK2:MNL2"/>
    <mergeCell ref="MNM2:MNN2"/>
    <mergeCell ref="MNO2:MNP2"/>
    <mergeCell ref="MNQ2:MNR2"/>
    <mergeCell ref="MNS2:MNT2"/>
    <mergeCell ref="MSK2:MSL2"/>
    <mergeCell ref="MSM2:MSN2"/>
    <mergeCell ref="MSO2:MSP2"/>
    <mergeCell ref="MSQ2:MSR2"/>
    <mergeCell ref="MSS2:MST2"/>
    <mergeCell ref="MSU2:MSV2"/>
    <mergeCell ref="MRY2:MRZ2"/>
    <mergeCell ref="MSA2:MSB2"/>
    <mergeCell ref="MSC2:MSD2"/>
    <mergeCell ref="MSE2:MSF2"/>
    <mergeCell ref="MSG2:MSH2"/>
    <mergeCell ref="MSI2:MSJ2"/>
    <mergeCell ref="MRM2:MRN2"/>
    <mergeCell ref="MRO2:MRP2"/>
    <mergeCell ref="MRQ2:MRR2"/>
    <mergeCell ref="MRS2:MRT2"/>
    <mergeCell ref="MRU2:MRV2"/>
    <mergeCell ref="MRW2:MRX2"/>
    <mergeCell ref="MRA2:MRB2"/>
    <mergeCell ref="MRC2:MRD2"/>
    <mergeCell ref="MRE2:MRF2"/>
    <mergeCell ref="MRG2:MRH2"/>
    <mergeCell ref="MRI2:MRJ2"/>
    <mergeCell ref="MRK2:MRL2"/>
    <mergeCell ref="MQO2:MQP2"/>
    <mergeCell ref="MQQ2:MQR2"/>
    <mergeCell ref="MQS2:MQT2"/>
    <mergeCell ref="MQU2:MQV2"/>
    <mergeCell ref="MQW2:MQX2"/>
    <mergeCell ref="MQY2:MQZ2"/>
    <mergeCell ref="MQC2:MQD2"/>
    <mergeCell ref="MQE2:MQF2"/>
    <mergeCell ref="MQG2:MQH2"/>
    <mergeCell ref="MQI2:MQJ2"/>
    <mergeCell ref="MQK2:MQL2"/>
    <mergeCell ref="MQM2:MQN2"/>
    <mergeCell ref="MVE2:MVF2"/>
    <mergeCell ref="MVG2:MVH2"/>
    <mergeCell ref="MVI2:MVJ2"/>
    <mergeCell ref="MVK2:MVL2"/>
    <mergeCell ref="MVM2:MVN2"/>
    <mergeCell ref="MVO2:MVP2"/>
    <mergeCell ref="MUS2:MUT2"/>
    <mergeCell ref="MUU2:MUV2"/>
    <mergeCell ref="MUW2:MUX2"/>
    <mergeCell ref="MUY2:MUZ2"/>
    <mergeCell ref="MVA2:MVB2"/>
    <mergeCell ref="MVC2:MVD2"/>
    <mergeCell ref="MUG2:MUH2"/>
    <mergeCell ref="MUI2:MUJ2"/>
    <mergeCell ref="MUK2:MUL2"/>
    <mergeCell ref="MUM2:MUN2"/>
    <mergeCell ref="MUO2:MUP2"/>
    <mergeCell ref="MUQ2:MUR2"/>
    <mergeCell ref="MTU2:MTV2"/>
    <mergeCell ref="MTW2:MTX2"/>
    <mergeCell ref="MTY2:MTZ2"/>
    <mergeCell ref="MUA2:MUB2"/>
    <mergeCell ref="MUC2:MUD2"/>
    <mergeCell ref="MUE2:MUF2"/>
    <mergeCell ref="MTI2:MTJ2"/>
    <mergeCell ref="MTK2:MTL2"/>
    <mergeCell ref="MTM2:MTN2"/>
    <mergeCell ref="MTO2:MTP2"/>
    <mergeCell ref="MTQ2:MTR2"/>
    <mergeCell ref="MTS2:MTT2"/>
    <mergeCell ref="MSW2:MSX2"/>
    <mergeCell ref="MSY2:MSZ2"/>
    <mergeCell ref="MTA2:MTB2"/>
    <mergeCell ref="MTC2:MTD2"/>
    <mergeCell ref="MTE2:MTF2"/>
    <mergeCell ref="MTG2:MTH2"/>
    <mergeCell ref="MXY2:MXZ2"/>
    <mergeCell ref="MYA2:MYB2"/>
    <mergeCell ref="MYC2:MYD2"/>
    <mergeCell ref="MYE2:MYF2"/>
    <mergeCell ref="MYG2:MYH2"/>
    <mergeCell ref="MYI2:MYJ2"/>
    <mergeCell ref="MXM2:MXN2"/>
    <mergeCell ref="MXO2:MXP2"/>
    <mergeCell ref="MXQ2:MXR2"/>
    <mergeCell ref="MXS2:MXT2"/>
    <mergeCell ref="MXU2:MXV2"/>
    <mergeCell ref="MXW2:MXX2"/>
    <mergeCell ref="MXA2:MXB2"/>
    <mergeCell ref="MXC2:MXD2"/>
    <mergeCell ref="MXE2:MXF2"/>
    <mergeCell ref="MXG2:MXH2"/>
    <mergeCell ref="MXI2:MXJ2"/>
    <mergeCell ref="MXK2:MXL2"/>
    <mergeCell ref="MWO2:MWP2"/>
    <mergeCell ref="MWQ2:MWR2"/>
    <mergeCell ref="MWS2:MWT2"/>
    <mergeCell ref="MWU2:MWV2"/>
    <mergeCell ref="MWW2:MWX2"/>
    <mergeCell ref="MWY2:MWZ2"/>
    <mergeCell ref="MWC2:MWD2"/>
    <mergeCell ref="MWE2:MWF2"/>
    <mergeCell ref="MWG2:MWH2"/>
    <mergeCell ref="MWI2:MWJ2"/>
    <mergeCell ref="MWK2:MWL2"/>
    <mergeCell ref="MWM2:MWN2"/>
    <mergeCell ref="MVQ2:MVR2"/>
    <mergeCell ref="MVS2:MVT2"/>
    <mergeCell ref="MVU2:MVV2"/>
    <mergeCell ref="MVW2:MVX2"/>
    <mergeCell ref="MVY2:MVZ2"/>
    <mergeCell ref="MWA2:MWB2"/>
    <mergeCell ref="NAS2:NAT2"/>
    <mergeCell ref="NAU2:NAV2"/>
    <mergeCell ref="NAW2:NAX2"/>
    <mergeCell ref="NAY2:NAZ2"/>
    <mergeCell ref="NBA2:NBB2"/>
    <mergeCell ref="NBC2:NBD2"/>
    <mergeCell ref="NAG2:NAH2"/>
    <mergeCell ref="NAI2:NAJ2"/>
    <mergeCell ref="NAK2:NAL2"/>
    <mergeCell ref="NAM2:NAN2"/>
    <mergeCell ref="NAO2:NAP2"/>
    <mergeCell ref="NAQ2:NAR2"/>
    <mergeCell ref="MZU2:MZV2"/>
    <mergeCell ref="MZW2:MZX2"/>
    <mergeCell ref="MZY2:MZZ2"/>
    <mergeCell ref="NAA2:NAB2"/>
    <mergeCell ref="NAC2:NAD2"/>
    <mergeCell ref="NAE2:NAF2"/>
    <mergeCell ref="MZI2:MZJ2"/>
    <mergeCell ref="MZK2:MZL2"/>
    <mergeCell ref="MZM2:MZN2"/>
    <mergeCell ref="MZO2:MZP2"/>
    <mergeCell ref="MZQ2:MZR2"/>
    <mergeCell ref="MZS2:MZT2"/>
    <mergeCell ref="MYW2:MYX2"/>
    <mergeCell ref="MYY2:MYZ2"/>
    <mergeCell ref="MZA2:MZB2"/>
    <mergeCell ref="MZC2:MZD2"/>
    <mergeCell ref="MZE2:MZF2"/>
    <mergeCell ref="MZG2:MZH2"/>
    <mergeCell ref="MYK2:MYL2"/>
    <mergeCell ref="MYM2:MYN2"/>
    <mergeCell ref="MYO2:MYP2"/>
    <mergeCell ref="MYQ2:MYR2"/>
    <mergeCell ref="MYS2:MYT2"/>
    <mergeCell ref="MYU2:MYV2"/>
    <mergeCell ref="NDM2:NDN2"/>
    <mergeCell ref="NDO2:NDP2"/>
    <mergeCell ref="NDQ2:NDR2"/>
    <mergeCell ref="NDS2:NDT2"/>
    <mergeCell ref="NDU2:NDV2"/>
    <mergeCell ref="NDW2:NDX2"/>
    <mergeCell ref="NDA2:NDB2"/>
    <mergeCell ref="NDC2:NDD2"/>
    <mergeCell ref="NDE2:NDF2"/>
    <mergeCell ref="NDG2:NDH2"/>
    <mergeCell ref="NDI2:NDJ2"/>
    <mergeCell ref="NDK2:NDL2"/>
    <mergeCell ref="NCO2:NCP2"/>
    <mergeCell ref="NCQ2:NCR2"/>
    <mergeCell ref="NCS2:NCT2"/>
    <mergeCell ref="NCU2:NCV2"/>
    <mergeCell ref="NCW2:NCX2"/>
    <mergeCell ref="NCY2:NCZ2"/>
    <mergeCell ref="NCC2:NCD2"/>
    <mergeCell ref="NCE2:NCF2"/>
    <mergeCell ref="NCG2:NCH2"/>
    <mergeCell ref="NCI2:NCJ2"/>
    <mergeCell ref="NCK2:NCL2"/>
    <mergeCell ref="NCM2:NCN2"/>
    <mergeCell ref="NBQ2:NBR2"/>
    <mergeCell ref="NBS2:NBT2"/>
    <mergeCell ref="NBU2:NBV2"/>
    <mergeCell ref="NBW2:NBX2"/>
    <mergeCell ref="NBY2:NBZ2"/>
    <mergeCell ref="NCA2:NCB2"/>
    <mergeCell ref="NBE2:NBF2"/>
    <mergeCell ref="NBG2:NBH2"/>
    <mergeCell ref="NBI2:NBJ2"/>
    <mergeCell ref="NBK2:NBL2"/>
    <mergeCell ref="NBM2:NBN2"/>
    <mergeCell ref="NBO2:NBP2"/>
    <mergeCell ref="NGG2:NGH2"/>
    <mergeCell ref="NGI2:NGJ2"/>
    <mergeCell ref="NGK2:NGL2"/>
    <mergeCell ref="NGM2:NGN2"/>
    <mergeCell ref="NGO2:NGP2"/>
    <mergeCell ref="NGQ2:NGR2"/>
    <mergeCell ref="NFU2:NFV2"/>
    <mergeCell ref="NFW2:NFX2"/>
    <mergeCell ref="NFY2:NFZ2"/>
    <mergeCell ref="NGA2:NGB2"/>
    <mergeCell ref="NGC2:NGD2"/>
    <mergeCell ref="NGE2:NGF2"/>
    <mergeCell ref="NFI2:NFJ2"/>
    <mergeCell ref="NFK2:NFL2"/>
    <mergeCell ref="NFM2:NFN2"/>
    <mergeCell ref="NFO2:NFP2"/>
    <mergeCell ref="NFQ2:NFR2"/>
    <mergeCell ref="NFS2:NFT2"/>
    <mergeCell ref="NEW2:NEX2"/>
    <mergeCell ref="NEY2:NEZ2"/>
    <mergeCell ref="NFA2:NFB2"/>
    <mergeCell ref="NFC2:NFD2"/>
    <mergeCell ref="NFE2:NFF2"/>
    <mergeCell ref="NFG2:NFH2"/>
    <mergeCell ref="NEK2:NEL2"/>
    <mergeCell ref="NEM2:NEN2"/>
    <mergeCell ref="NEO2:NEP2"/>
    <mergeCell ref="NEQ2:NER2"/>
    <mergeCell ref="NES2:NET2"/>
    <mergeCell ref="NEU2:NEV2"/>
    <mergeCell ref="NDY2:NDZ2"/>
    <mergeCell ref="NEA2:NEB2"/>
    <mergeCell ref="NEC2:NED2"/>
    <mergeCell ref="NEE2:NEF2"/>
    <mergeCell ref="NEG2:NEH2"/>
    <mergeCell ref="NEI2:NEJ2"/>
    <mergeCell ref="NJA2:NJB2"/>
    <mergeCell ref="NJC2:NJD2"/>
    <mergeCell ref="NJE2:NJF2"/>
    <mergeCell ref="NJG2:NJH2"/>
    <mergeCell ref="NJI2:NJJ2"/>
    <mergeCell ref="NJK2:NJL2"/>
    <mergeCell ref="NIO2:NIP2"/>
    <mergeCell ref="NIQ2:NIR2"/>
    <mergeCell ref="NIS2:NIT2"/>
    <mergeCell ref="NIU2:NIV2"/>
    <mergeCell ref="NIW2:NIX2"/>
    <mergeCell ref="NIY2:NIZ2"/>
    <mergeCell ref="NIC2:NID2"/>
    <mergeCell ref="NIE2:NIF2"/>
    <mergeCell ref="NIG2:NIH2"/>
    <mergeCell ref="NII2:NIJ2"/>
    <mergeCell ref="NIK2:NIL2"/>
    <mergeCell ref="NIM2:NIN2"/>
    <mergeCell ref="NHQ2:NHR2"/>
    <mergeCell ref="NHS2:NHT2"/>
    <mergeCell ref="NHU2:NHV2"/>
    <mergeCell ref="NHW2:NHX2"/>
    <mergeCell ref="NHY2:NHZ2"/>
    <mergeCell ref="NIA2:NIB2"/>
    <mergeCell ref="NHE2:NHF2"/>
    <mergeCell ref="NHG2:NHH2"/>
    <mergeCell ref="NHI2:NHJ2"/>
    <mergeCell ref="NHK2:NHL2"/>
    <mergeCell ref="NHM2:NHN2"/>
    <mergeCell ref="NHO2:NHP2"/>
    <mergeCell ref="NGS2:NGT2"/>
    <mergeCell ref="NGU2:NGV2"/>
    <mergeCell ref="NGW2:NGX2"/>
    <mergeCell ref="NGY2:NGZ2"/>
    <mergeCell ref="NHA2:NHB2"/>
    <mergeCell ref="NHC2:NHD2"/>
    <mergeCell ref="NLU2:NLV2"/>
    <mergeCell ref="NLW2:NLX2"/>
    <mergeCell ref="NLY2:NLZ2"/>
    <mergeCell ref="NMA2:NMB2"/>
    <mergeCell ref="NMC2:NMD2"/>
    <mergeCell ref="NME2:NMF2"/>
    <mergeCell ref="NLI2:NLJ2"/>
    <mergeCell ref="NLK2:NLL2"/>
    <mergeCell ref="NLM2:NLN2"/>
    <mergeCell ref="NLO2:NLP2"/>
    <mergeCell ref="NLQ2:NLR2"/>
    <mergeCell ref="NLS2:NLT2"/>
    <mergeCell ref="NKW2:NKX2"/>
    <mergeCell ref="NKY2:NKZ2"/>
    <mergeCell ref="NLA2:NLB2"/>
    <mergeCell ref="NLC2:NLD2"/>
    <mergeCell ref="NLE2:NLF2"/>
    <mergeCell ref="NLG2:NLH2"/>
    <mergeCell ref="NKK2:NKL2"/>
    <mergeCell ref="NKM2:NKN2"/>
    <mergeCell ref="NKO2:NKP2"/>
    <mergeCell ref="NKQ2:NKR2"/>
    <mergeCell ref="NKS2:NKT2"/>
    <mergeCell ref="NKU2:NKV2"/>
    <mergeCell ref="NJY2:NJZ2"/>
    <mergeCell ref="NKA2:NKB2"/>
    <mergeCell ref="NKC2:NKD2"/>
    <mergeCell ref="NKE2:NKF2"/>
    <mergeCell ref="NKG2:NKH2"/>
    <mergeCell ref="NKI2:NKJ2"/>
    <mergeCell ref="NJM2:NJN2"/>
    <mergeCell ref="NJO2:NJP2"/>
    <mergeCell ref="NJQ2:NJR2"/>
    <mergeCell ref="NJS2:NJT2"/>
    <mergeCell ref="NJU2:NJV2"/>
    <mergeCell ref="NJW2:NJX2"/>
    <mergeCell ref="NOO2:NOP2"/>
    <mergeCell ref="NOQ2:NOR2"/>
    <mergeCell ref="NOS2:NOT2"/>
    <mergeCell ref="NOU2:NOV2"/>
    <mergeCell ref="NOW2:NOX2"/>
    <mergeCell ref="NOY2:NOZ2"/>
    <mergeCell ref="NOC2:NOD2"/>
    <mergeCell ref="NOE2:NOF2"/>
    <mergeCell ref="NOG2:NOH2"/>
    <mergeCell ref="NOI2:NOJ2"/>
    <mergeCell ref="NOK2:NOL2"/>
    <mergeCell ref="NOM2:NON2"/>
    <mergeCell ref="NNQ2:NNR2"/>
    <mergeCell ref="NNS2:NNT2"/>
    <mergeCell ref="NNU2:NNV2"/>
    <mergeCell ref="NNW2:NNX2"/>
    <mergeCell ref="NNY2:NNZ2"/>
    <mergeCell ref="NOA2:NOB2"/>
    <mergeCell ref="NNE2:NNF2"/>
    <mergeCell ref="NNG2:NNH2"/>
    <mergeCell ref="NNI2:NNJ2"/>
    <mergeCell ref="NNK2:NNL2"/>
    <mergeCell ref="NNM2:NNN2"/>
    <mergeCell ref="NNO2:NNP2"/>
    <mergeCell ref="NMS2:NMT2"/>
    <mergeCell ref="NMU2:NMV2"/>
    <mergeCell ref="NMW2:NMX2"/>
    <mergeCell ref="NMY2:NMZ2"/>
    <mergeCell ref="NNA2:NNB2"/>
    <mergeCell ref="NNC2:NND2"/>
    <mergeCell ref="NMG2:NMH2"/>
    <mergeCell ref="NMI2:NMJ2"/>
    <mergeCell ref="NMK2:NML2"/>
    <mergeCell ref="NMM2:NMN2"/>
    <mergeCell ref="NMO2:NMP2"/>
    <mergeCell ref="NMQ2:NMR2"/>
    <mergeCell ref="NRI2:NRJ2"/>
    <mergeCell ref="NRK2:NRL2"/>
    <mergeCell ref="NRM2:NRN2"/>
    <mergeCell ref="NRO2:NRP2"/>
    <mergeCell ref="NRQ2:NRR2"/>
    <mergeCell ref="NRS2:NRT2"/>
    <mergeCell ref="NQW2:NQX2"/>
    <mergeCell ref="NQY2:NQZ2"/>
    <mergeCell ref="NRA2:NRB2"/>
    <mergeCell ref="NRC2:NRD2"/>
    <mergeCell ref="NRE2:NRF2"/>
    <mergeCell ref="NRG2:NRH2"/>
    <mergeCell ref="NQK2:NQL2"/>
    <mergeCell ref="NQM2:NQN2"/>
    <mergeCell ref="NQO2:NQP2"/>
    <mergeCell ref="NQQ2:NQR2"/>
    <mergeCell ref="NQS2:NQT2"/>
    <mergeCell ref="NQU2:NQV2"/>
    <mergeCell ref="NPY2:NPZ2"/>
    <mergeCell ref="NQA2:NQB2"/>
    <mergeCell ref="NQC2:NQD2"/>
    <mergeCell ref="NQE2:NQF2"/>
    <mergeCell ref="NQG2:NQH2"/>
    <mergeCell ref="NQI2:NQJ2"/>
    <mergeCell ref="NPM2:NPN2"/>
    <mergeCell ref="NPO2:NPP2"/>
    <mergeCell ref="NPQ2:NPR2"/>
    <mergeCell ref="NPS2:NPT2"/>
    <mergeCell ref="NPU2:NPV2"/>
    <mergeCell ref="NPW2:NPX2"/>
    <mergeCell ref="NPA2:NPB2"/>
    <mergeCell ref="NPC2:NPD2"/>
    <mergeCell ref="NPE2:NPF2"/>
    <mergeCell ref="NPG2:NPH2"/>
    <mergeCell ref="NPI2:NPJ2"/>
    <mergeCell ref="NPK2:NPL2"/>
    <mergeCell ref="NUC2:NUD2"/>
    <mergeCell ref="NUE2:NUF2"/>
    <mergeCell ref="NUG2:NUH2"/>
    <mergeCell ref="NUI2:NUJ2"/>
    <mergeCell ref="NUK2:NUL2"/>
    <mergeCell ref="NUM2:NUN2"/>
    <mergeCell ref="NTQ2:NTR2"/>
    <mergeCell ref="NTS2:NTT2"/>
    <mergeCell ref="NTU2:NTV2"/>
    <mergeCell ref="NTW2:NTX2"/>
    <mergeCell ref="NTY2:NTZ2"/>
    <mergeCell ref="NUA2:NUB2"/>
    <mergeCell ref="NTE2:NTF2"/>
    <mergeCell ref="NTG2:NTH2"/>
    <mergeCell ref="NTI2:NTJ2"/>
    <mergeCell ref="NTK2:NTL2"/>
    <mergeCell ref="NTM2:NTN2"/>
    <mergeCell ref="NTO2:NTP2"/>
    <mergeCell ref="NSS2:NST2"/>
    <mergeCell ref="NSU2:NSV2"/>
    <mergeCell ref="NSW2:NSX2"/>
    <mergeCell ref="NSY2:NSZ2"/>
    <mergeCell ref="NTA2:NTB2"/>
    <mergeCell ref="NTC2:NTD2"/>
    <mergeCell ref="NSG2:NSH2"/>
    <mergeCell ref="NSI2:NSJ2"/>
    <mergeCell ref="NSK2:NSL2"/>
    <mergeCell ref="NSM2:NSN2"/>
    <mergeCell ref="NSO2:NSP2"/>
    <mergeCell ref="NSQ2:NSR2"/>
    <mergeCell ref="NRU2:NRV2"/>
    <mergeCell ref="NRW2:NRX2"/>
    <mergeCell ref="NRY2:NRZ2"/>
    <mergeCell ref="NSA2:NSB2"/>
    <mergeCell ref="NSC2:NSD2"/>
    <mergeCell ref="NSE2:NSF2"/>
    <mergeCell ref="NWW2:NWX2"/>
    <mergeCell ref="NWY2:NWZ2"/>
    <mergeCell ref="NXA2:NXB2"/>
    <mergeCell ref="NXC2:NXD2"/>
    <mergeCell ref="NXE2:NXF2"/>
    <mergeCell ref="NXG2:NXH2"/>
    <mergeCell ref="NWK2:NWL2"/>
    <mergeCell ref="NWM2:NWN2"/>
    <mergeCell ref="NWO2:NWP2"/>
    <mergeCell ref="NWQ2:NWR2"/>
    <mergeCell ref="NWS2:NWT2"/>
    <mergeCell ref="NWU2:NWV2"/>
    <mergeCell ref="NVY2:NVZ2"/>
    <mergeCell ref="NWA2:NWB2"/>
    <mergeCell ref="NWC2:NWD2"/>
    <mergeCell ref="NWE2:NWF2"/>
    <mergeCell ref="NWG2:NWH2"/>
    <mergeCell ref="NWI2:NWJ2"/>
    <mergeCell ref="NVM2:NVN2"/>
    <mergeCell ref="NVO2:NVP2"/>
    <mergeCell ref="NVQ2:NVR2"/>
    <mergeCell ref="NVS2:NVT2"/>
    <mergeCell ref="NVU2:NVV2"/>
    <mergeCell ref="NVW2:NVX2"/>
    <mergeCell ref="NVA2:NVB2"/>
    <mergeCell ref="NVC2:NVD2"/>
    <mergeCell ref="NVE2:NVF2"/>
    <mergeCell ref="NVG2:NVH2"/>
    <mergeCell ref="NVI2:NVJ2"/>
    <mergeCell ref="NVK2:NVL2"/>
    <mergeCell ref="NUO2:NUP2"/>
    <mergeCell ref="NUQ2:NUR2"/>
    <mergeCell ref="NUS2:NUT2"/>
    <mergeCell ref="NUU2:NUV2"/>
    <mergeCell ref="NUW2:NUX2"/>
    <mergeCell ref="NUY2:NUZ2"/>
    <mergeCell ref="NZQ2:NZR2"/>
    <mergeCell ref="NZS2:NZT2"/>
    <mergeCell ref="NZU2:NZV2"/>
    <mergeCell ref="NZW2:NZX2"/>
    <mergeCell ref="NZY2:NZZ2"/>
    <mergeCell ref="OAA2:OAB2"/>
    <mergeCell ref="NZE2:NZF2"/>
    <mergeCell ref="NZG2:NZH2"/>
    <mergeCell ref="NZI2:NZJ2"/>
    <mergeCell ref="NZK2:NZL2"/>
    <mergeCell ref="NZM2:NZN2"/>
    <mergeCell ref="NZO2:NZP2"/>
    <mergeCell ref="NYS2:NYT2"/>
    <mergeCell ref="NYU2:NYV2"/>
    <mergeCell ref="NYW2:NYX2"/>
    <mergeCell ref="NYY2:NYZ2"/>
    <mergeCell ref="NZA2:NZB2"/>
    <mergeCell ref="NZC2:NZD2"/>
    <mergeCell ref="NYG2:NYH2"/>
    <mergeCell ref="NYI2:NYJ2"/>
    <mergeCell ref="NYK2:NYL2"/>
    <mergeCell ref="NYM2:NYN2"/>
    <mergeCell ref="NYO2:NYP2"/>
    <mergeCell ref="NYQ2:NYR2"/>
    <mergeCell ref="NXU2:NXV2"/>
    <mergeCell ref="NXW2:NXX2"/>
    <mergeCell ref="NXY2:NXZ2"/>
    <mergeCell ref="NYA2:NYB2"/>
    <mergeCell ref="NYC2:NYD2"/>
    <mergeCell ref="NYE2:NYF2"/>
    <mergeCell ref="NXI2:NXJ2"/>
    <mergeCell ref="NXK2:NXL2"/>
    <mergeCell ref="NXM2:NXN2"/>
    <mergeCell ref="NXO2:NXP2"/>
    <mergeCell ref="NXQ2:NXR2"/>
    <mergeCell ref="NXS2:NXT2"/>
    <mergeCell ref="OCK2:OCL2"/>
    <mergeCell ref="OCM2:OCN2"/>
    <mergeCell ref="OCO2:OCP2"/>
    <mergeCell ref="OCQ2:OCR2"/>
    <mergeCell ref="OCS2:OCT2"/>
    <mergeCell ref="OCU2:OCV2"/>
    <mergeCell ref="OBY2:OBZ2"/>
    <mergeCell ref="OCA2:OCB2"/>
    <mergeCell ref="OCC2:OCD2"/>
    <mergeCell ref="OCE2:OCF2"/>
    <mergeCell ref="OCG2:OCH2"/>
    <mergeCell ref="OCI2:OCJ2"/>
    <mergeCell ref="OBM2:OBN2"/>
    <mergeCell ref="OBO2:OBP2"/>
    <mergeCell ref="OBQ2:OBR2"/>
    <mergeCell ref="OBS2:OBT2"/>
    <mergeCell ref="OBU2:OBV2"/>
    <mergeCell ref="OBW2:OBX2"/>
    <mergeCell ref="OBA2:OBB2"/>
    <mergeCell ref="OBC2:OBD2"/>
    <mergeCell ref="OBE2:OBF2"/>
    <mergeCell ref="OBG2:OBH2"/>
    <mergeCell ref="OBI2:OBJ2"/>
    <mergeCell ref="OBK2:OBL2"/>
    <mergeCell ref="OAO2:OAP2"/>
    <mergeCell ref="OAQ2:OAR2"/>
    <mergeCell ref="OAS2:OAT2"/>
    <mergeCell ref="OAU2:OAV2"/>
    <mergeCell ref="OAW2:OAX2"/>
    <mergeCell ref="OAY2:OAZ2"/>
    <mergeCell ref="OAC2:OAD2"/>
    <mergeCell ref="OAE2:OAF2"/>
    <mergeCell ref="OAG2:OAH2"/>
    <mergeCell ref="OAI2:OAJ2"/>
    <mergeCell ref="OAK2:OAL2"/>
    <mergeCell ref="OAM2:OAN2"/>
    <mergeCell ref="OFE2:OFF2"/>
    <mergeCell ref="OFG2:OFH2"/>
    <mergeCell ref="OFI2:OFJ2"/>
    <mergeCell ref="OFK2:OFL2"/>
    <mergeCell ref="OFM2:OFN2"/>
    <mergeCell ref="OFO2:OFP2"/>
    <mergeCell ref="OES2:OET2"/>
    <mergeCell ref="OEU2:OEV2"/>
    <mergeCell ref="OEW2:OEX2"/>
    <mergeCell ref="OEY2:OEZ2"/>
    <mergeCell ref="OFA2:OFB2"/>
    <mergeCell ref="OFC2:OFD2"/>
    <mergeCell ref="OEG2:OEH2"/>
    <mergeCell ref="OEI2:OEJ2"/>
    <mergeCell ref="OEK2:OEL2"/>
    <mergeCell ref="OEM2:OEN2"/>
    <mergeCell ref="OEO2:OEP2"/>
    <mergeCell ref="OEQ2:OER2"/>
    <mergeCell ref="ODU2:ODV2"/>
    <mergeCell ref="ODW2:ODX2"/>
    <mergeCell ref="ODY2:ODZ2"/>
    <mergeCell ref="OEA2:OEB2"/>
    <mergeCell ref="OEC2:OED2"/>
    <mergeCell ref="OEE2:OEF2"/>
    <mergeCell ref="ODI2:ODJ2"/>
    <mergeCell ref="ODK2:ODL2"/>
    <mergeCell ref="ODM2:ODN2"/>
    <mergeCell ref="ODO2:ODP2"/>
    <mergeCell ref="ODQ2:ODR2"/>
    <mergeCell ref="ODS2:ODT2"/>
    <mergeCell ref="OCW2:OCX2"/>
    <mergeCell ref="OCY2:OCZ2"/>
    <mergeCell ref="ODA2:ODB2"/>
    <mergeCell ref="ODC2:ODD2"/>
    <mergeCell ref="ODE2:ODF2"/>
    <mergeCell ref="ODG2:ODH2"/>
    <mergeCell ref="OHY2:OHZ2"/>
    <mergeCell ref="OIA2:OIB2"/>
    <mergeCell ref="OIC2:OID2"/>
    <mergeCell ref="OIE2:OIF2"/>
    <mergeCell ref="OIG2:OIH2"/>
    <mergeCell ref="OII2:OIJ2"/>
    <mergeCell ref="OHM2:OHN2"/>
    <mergeCell ref="OHO2:OHP2"/>
    <mergeCell ref="OHQ2:OHR2"/>
    <mergeCell ref="OHS2:OHT2"/>
    <mergeCell ref="OHU2:OHV2"/>
    <mergeCell ref="OHW2:OHX2"/>
    <mergeCell ref="OHA2:OHB2"/>
    <mergeCell ref="OHC2:OHD2"/>
    <mergeCell ref="OHE2:OHF2"/>
    <mergeCell ref="OHG2:OHH2"/>
    <mergeCell ref="OHI2:OHJ2"/>
    <mergeCell ref="OHK2:OHL2"/>
    <mergeCell ref="OGO2:OGP2"/>
    <mergeCell ref="OGQ2:OGR2"/>
    <mergeCell ref="OGS2:OGT2"/>
    <mergeCell ref="OGU2:OGV2"/>
    <mergeCell ref="OGW2:OGX2"/>
    <mergeCell ref="OGY2:OGZ2"/>
    <mergeCell ref="OGC2:OGD2"/>
    <mergeCell ref="OGE2:OGF2"/>
    <mergeCell ref="OGG2:OGH2"/>
    <mergeCell ref="OGI2:OGJ2"/>
    <mergeCell ref="OGK2:OGL2"/>
    <mergeCell ref="OGM2:OGN2"/>
    <mergeCell ref="OFQ2:OFR2"/>
    <mergeCell ref="OFS2:OFT2"/>
    <mergeCell ref="OFU2:OFV2"/>
    <mergeCell ref="OFW2:OFX2"/>
    <mergeCell ref="OFY2:OFZ2"/>
    <mergeCell ref="OGA2:OGB2"/>
    <mergeCell ref="OKS2:OKT2"/>
    <mergeCell ref="OKU2:OKV2"/>
    <mergeCell ref="OKW2:OKX2"/>
    <mergeCell ref="OKY2:OKZ2"/>
    <mergeCell ref="OLA2:OLB2"/>
    <mergeCell ref="OLC2:OLD2"/>
    <mergeCell ref="OKG2:OKH2"/>
    <mergeCell ref="OKI2:OKJ2"/>
    <mergeCell ref="OKK2:OKL2"/>
    <mergeCell ref="OKM2:OKN2"/>
    <mergeCell ref="OKO2:OKP2"/>
    <mergeCell ref="OKQ2:OKR2"/>
    <mergeCell ref="OJU2:OJV2"/>
    <mergeCell ref="OJW2:OJX2"/>
    <mergeCell ref="OJY2:OJZ2"/>
    <mergeCell ref="OKA2:OKB2"/>
    <mergeCell ref="OKC2:OKD2"/>
    <mergeCell ref="OKE2:OKF2"/>
    <mergeCell ref="OJI2:OJJ2"/>
    <mergeCell ref="OJK2:OJL2"/>
    <mergeCell ref="OJM2:OJN2"/>
    <mergeCell ref="OJO2:OJP2"/>
    <mergeCell ref="OJQ2:OJR2"/>
    <mergeCell ref="OJS2:OJT2"/>
    <mergeCell ref="OIW2:OIX2"/>
    <mergeCell ref="OIY2:OIZ2"/>
    <mergeCell ref="OJA2:OJB2"/>
    <mergeCell ref="OJC2:OJD2"/>
    <mergeCell ref="OJE2:OJF2"/>
    <mergeCell ref="OJG2:OJH2"/>
    <mergeCell ref="OIK2:OIL2"/>
    <mergeCell ref="OIM2:OIN2"/>
    <mergeCell ref="OIO2:OIP2"/>
    <mergeCell ref="OIQ2:OIR2"/>
    <mergeCell ref="OIS2:OIT2"/>
    <mergeCell ref="OIU2:OIV2"/>
    <mergeCell ref="ONM2:ONN2"/>
    <mergeCell ref="ONO2:ONP2"/>
    <mergeCell ref="ONQ2:ONR2"/>
    <mergeCell ref="ONS2:ONT2"/>
    <mergeCell ref="ONU2:ONV2"/>
    <mergeCell ref="ONW2:ONX2"/>
    <mergeCell ref="ONA2:ONB2"/>
    <mergeCell ref="ONC2:OND2"/>
    <mergeCell ref="ONE2:ONF2"/>
    <mergeCell ref="ONG2:ONH2"/>
    <mergeCell ref="ONI2:ONJ2"/>
    <mergeCell ref="ONK2:ONL2"/>
    <mergeCell ref="OMO2:OMP2"/>
    <mergeCell ref="OMQ2:OMR2"/>
    <mergeCell ref="OMS2:OMT2"/>
    <mergeCell ref="OMU2:OMV2"/>
    <mergeCell ref="OMW2:OMX2"/>
    <mergeCell ref="OMY2:OMZ2"/>
    <mergeCell ref="OMC2:OMD2"/>
    <mergeCell ref="OME2:OMF2"/>
    <mergeCell ref="OMG2:OMH2"/>
    <mergeCell ref="OMI2:OMJ2"/>
    <mergeCell ref="OMK2:OML2"/>
    <mergeCell ref="OMM2:OMN2"/>
    <mergeCell ref="OLQ2:OLR2"/>
    <mergeCell ref="OLS2:OLT2"/>
    <mergeCell ref="OLU2:OLV2"/>
    <mergeCell ref="OLW2:OLX2"/>
    <mergeCell ref="OLY2:OLZ2"/>
    <mergeCell ref="OMA2:OMB2"/>
    <mergeCell ref="OLE2:OLF2"/>
    <mergeCell ref="OLG2:OLH2"/>
    <mergeCell ref="OLI2:OLJ2"/>
    <mergeCell ref="OLK2:OLL2"/>
    <mergeCell ref="OLM2:OLN2"/>
    <mergeCell ref="OLO2:OLP2"/>
    <mergeCell ref="OQG2:OQH2"/>
    <mergeCell ref="OQI2:OQJ2"/>
    <mergeCell ref="OQK2:OQL2"/>
    <mergeCell ref="OQM2:OQN2"/>
    <mergeCell ref="OQO2:OQP2"/>
    <mergeCell ref="OQQ2:OQR2"/>
    <mergeCell ref="OPU2:OPV2"/>
    <mergeCell ref="OPW2:OPX2"/>
    <mergeCell ref="OPY2:OPZ2"/>
    <mergeCell ref="OQA2:OQB2"/>
    <mergeCell ref="OQC2:OQD2"/>
    <mergeCell ref="OQE2:OQF2"/>
    <mergeCell ref="OPI2:OPJ2"/>
    <mergeCell ref="OPK2:OPL2"/>
    <mergeCell ref="OPM2:OPN2"/>
    <mergeCell ref="OPO2:OPP2"/>
    <mergeCell ref="OPQ2:OPR2"/>
    <mergeCell ref="OPS2:OPT2"/>
    <mergeCell ref="OOW2:OOX2"/>
    <mergeCell ref="OOY2:OOZ2"/>
    <mergeCell ref="OPA2:OPB2"/>
    <mergeCell ref="OPC2:OPD2"/>
    <mergeCell ref="OPE2:OPF2"/>
    <mergeCell ref="OPG2:OPH2"/>
    <mergeCell ref="OOK2:OOL2"/>
    <mergeCell ref="OOM2:OON2"/>
    <mergeCell ref="OOO2:OOP2"/>
    <mergeCell ref="OOQ2:OOR2"/>
    <mergeCell ref="OOS2:OOT2"/>
    <mergeCell ref="OOU2:OOV2"/>
    <mergeCell ref="ONY2:ONZ2"/>
    <mergeCell ref="OOA2:OOB2"/>
    <mergeCell ref="OOC2:OOD2"/>
    <mergeCell ref="OOE2:OOF2"/>
    <mergeCell ref="OOG2:OOH2"/>
    <mergeCell ref="OOI2:OOJ2"/>
    <mergeCell ref="OTA2:OTB2"/>
    <mergeCell ref="OTC2:OTD2"/>
    <mergeCell ref="OTE2:OTF2"/>
    <mergeCell ref="OTG2:OTH2"/>
    <mergeCell ref="OTI2:OTJ2"/>
    <mergeCell ref="OTK2:OTL2"/>
    <mergeCell ref="OSO2:OSP2"/>
    <mergeCell ref="OSQ2:OSR2"/>
    <mergeCell ref="OSS2:OST2"/>
    <mergeCell ref="OSU2:OSV2"/>
    <mergeCell ref="OSW2:OSX2"/>
    <mergeCell ref="OSY2:OSZ2"/>
    <mergeCell ref="OSC2:OSD2"/>
    <mergeCell ref="OSE2:OSF2"/>
    <mergeCell ref="OSG2:OSH2"/>
    <mergeCell ref="OSI2:OSJ2"/>
    <mergeCell ref="OSK2:OSL2"/>
    <mergeCell ref="OSM2:OSN2"/>
    <mergeCell ref="ORQ2:ORR2"/>
    <mergeCell ref="ORS2:ORT2"/>
    <mergeCell ref="ORU2:ORV2"/>
    <mergeCell ref="ORW2:ORX2"/>
    <mergeCell ref="ORY2:ORZ2"/>
    <mergeCell ref="OSA2:OSB2"/>
    <mergeCell ref="ORE2:ORF2"/>
    <mergeCell ref="ORG2:ORH2"/>
    <mergeCell ref="ORI2:ORJ2"/>
    <mergeCell ref="ORK2:ORL2"/>
    <mergeCell ref="ORM2:ORN2"/>
    <mergeCell ref="ORO2:ORP2"/>
    <mergeCell ref="OQS2:OQT2"/>
    <mergeCell ref="OQU2:OQV2"/>
    <mergeCell ref="OQW2:OQX2"/>
    <mergeCell ref="OQY2:OQZ2"/>
    <mergeCell ref="ORA2:ORB2"/>
    <mergeCell ref="ORC2:ORD2"/>
    <mergeCell ref="OVU2:OVV2"/>
    <mergeCell ref="OVW2:OVX2"/>
    <mergeCell ref="OVY2:OVZ2"/>
    <mergeCell ref="OWA2:OWB2"/>
    <mergeCell ref="OWC2:OWD2"/>
    <mergeCell ref="OWE2:OWF2"/>
    <mergeCell ref="OVI2:OVJ2"/>
    <mergeCell ref="OVK2:OVL2"/>
    <mergeCell ref="OVM2:OVN2"/>
    <mergeCell ref="OVO2:OVP2"/>
    <mergeCell ref="OVQ2:OVR2"/>
    <mergeCell ref="OVS2:OVT2"/>
    <mergeCell ref="OUW2:OUX2"/>
    <mergeCell ref="OUY2:OUZ2"/>
    <mergeCell ref="OVA2:OVB2"/>
    <mergeCell ref="OVC2:OVD2"/>
    <mergeCell ref="OVE2:OVF2"/>
    <mergeCell ref="OVG2:OVH2"/>
    <mergeCell ref="OUK2:OUL2"/>
    <mergeCell ref="OUM2:OUN2"/>
    <mergeCell ref="OUO2:OUP2"/>
    <mergeCell ref="OUQ2:OUR2"/>
    <mergeCell ref="OUS2:OUT2"/>
    <mergeCell ref="OUU2:OUV2"/>
    <mergeCell ref="OTY2:OTZ2"/>
    <mergeCell ref="OUA2:OUB2"/>
    <mergeCell ref="OUC2:OUD2"/>
    <mergeCell ref="OUE2:OUF2"/>
    <mergeCell ref="OUG2:OUH2"/>
    <mergeCell ref="OUI2:OUJ2"/>
    <mergeCell ref="OTM2:OTN2"/>
    <mergeCell ref="OTO2:OTP2"/>
    <mergeCell ref="OTQ2:OTR2"/>
    <mergeCell ref="OTS2:OTT2"/>
    <mergeCell ref="OTU2:OTV2"/>
    <mergeCell ref="OTW2:OTX2"/>
    <mergeCell ref="OYO2:OYP2"/>
    <mergeCell ref="OYQ2:OYR2"/>
    <mergeCell ref="OYS2:OYT2"/>
    <mergeCell ref="OYU2:OYV2"/>
    <mergeCell ref="OYW2:OYX2"/>
    <mergeCell ref="OYY2:OYZ2"/>
    <mergeCell ref="OYC2:OYD2"/>
    <mergeCell ref="OYE2:OYF2"/>
    <mergeCell ref="OYG2:OYH2"/>
    <mergeCell ref="OYI2:OYJ2"/>
    <mergeCell ref="OYK2:OYL2"/>
    <mergeCell ref="OYM2:OYN2"/>
    <mergeCell ref="OXQ2:OXR2"/>
    <mergeCell ref="OXS2:OXT2"/>
    <mergeCell ref="OXU2:OXV2"/>
    <mergeCell ref="OXW2:OXX2"/>
    <mergeCell ref="OXY2:OXZ2"/>
    <mergeCell ref="OYA2:OYB2"/>
    <mergeCell ref="OXE2:OXF2"/>
    <mergeCell ref="OXG2:OXH2"/>
    <mergeCell ref="OXI2:OXJ2"/>
    <mergeCell ref="OXK2:OXL2"/>
    <mergeCell ref="OXM2:OXN2"/>
    <mergeCell ref="OXO2:OXP2"/>
    <mergeCell ref="OWS2:OWT2"/>
    <mergeCell ref="OWU2:OWV2"/>
    <mergeCell ref="OWW2:OWX2"/>
    <mergeCell ref="OWY2:OWZ2"/>
    <mergeCell ref="OXA2:OXB2"/>
    <mergeCell ref="OXC2:OXD2"/>
    <mergeCell ref="OWG2:OWH2"/>
    <mergeCell ref="OWI2:OWJ2"/>
    <mergeCell ref="OWK2:OWL2"/>
    <mergeCell ref="OWM2:OWN2"/>
    <mergeCell ref="OWO2:OWP2"/>
    <mergeCell ref="OWQ2:OWR2"/>
    <mergeCell ref="PBI2:PBJ2"/>
    <mergeCell ref="PBK2:PBL2"/>
    <mergeCell ref="PBM2:PBN2"/>
    <mergeCell ref="PBO2:PBP2"/>
    <mergeCell ref="PBQ2:PBR2"/>
    <mergeCell ref="PBS2:PBT2"/>
    <mergeCell ref="PAW2:PAX2"/>
    <mergeCell ref="PAY2:PAZ2"/>
    <mergeCell ref="PBA2:PBB2"/>
    <mergeCell ref="PBC2:PBD2"/>
    <mergeCell ref="PBE2:PBF2"/>
    <mergeCell ref="PBG2:PBH2"/>
    <mergeCell ref="PAK2:PAL2"/>
    <mergeCell ref="PAM2:PAN2"/>
    <mergeCell ref="PAO2:PAP2"/>
    <mergeCell ref="PAQ2:PAR2"/>
    <mergeCell ref="PAS2:PAT2"/>
    <mergeCell ref="PAU2:PAV2"/>
    <mergeCell ref="OZY2:OZZ2"/>
    <mergeCell ref="PAA2:PAB2"/>
    <mergeCell ref="PAC2:PAD2"/>
    <mergeCell ref="PAE2:PAF2"/>
    <mergeCell ref="PAG2:PAH2"/>
    <mergeCell ref="PAI2:PAJ2"/>
    <mergeCell ref="OZM2:OZN2"/>
    <mergeCell ref="OZO2:OZP2"/>
    <mergeCell ref="OZQ2:OZR2"/>
    <mergeCell ref="OZS2:OZT2"/>
    <mergeCell ref="OZU2:OZV2"/>
    <mergeCell ref="OZW2:OZX2"/>
    <mergeCell ref="OZA2:OZB2"/>
    <mergeCell ref="OZC2:OZD2"/>
    <mergeCell ref="OZE2:OZF2"/>
    <mergeCell ref="OZG2:OZH2"/>
    <mergeCell ref="OZI2:OZJ2"/>
    <mergeCell ref="OZK2:OZL2"/>
    <mergeCell ref="PEC2:PED2"/>
    <mergeCell ref="PEE2:PEF2"/>
    <mergeCell ref="PEG2:PEH2"/>
    <mergeCell ref="PEI2:PEJ2"/>
    <mergeCell ref="PEK2:PEL2"/>
    <mergeCell ref="PEM2:PEN2"/>
    <mergeCell ref="PDQ2:PDR2"/>
    <mergeCell ref="PDS2:PDT2"/>
    <mergeCell ref="PDU2:PDV2"/>
    <mergeCell ref="PDW2:PDX2"/>
    <mergeCell ref="PDY2:PDZ2"/>
    <mergeCell ref="PEA2:PEB2"/>
    <mergeCell ref="PDE2:PDF2"/>
    <mergeCell ref="PDG2:PDH2"/>
    <mergeCell ref="PDI2:PDJ2"/>
    <mergeCell ref="PDK2:PDL2"/>
    <mergeCell ref="PDM2:PDN2"/>
    <mergeCell ref="PDO2:PDP2"/>
    <mergeCell ref="PCS2:PCT2"/>
    <mergeCell ref="PCU2:PCV2"/>
    <mergeCell ref="PCW2:PCX2"/>
    <mergeCell ref="PCY2:PCZ2"/>
    <mergeCell ref="PDA2:PDB2"/>
    <mergeCell ref="PDC2:PDD2"/>
    <mergeCell ref="PCG2:PCH2"/>
    <mergeCell ref="PCI2:PCJ2"/>
    <mergeCell ref="PCK2:PCL2"/>
    <mergeCell ref="PCM2:PCN2"/>
    <mergeCell ref="PCO2:PCP2"/>
    <mergeCell ref="PCQ2:PCR2"/>
    <mergeCell ref="PBU2:PBV2"/>
    <mergeCell ref="PBW2:PBX2"/>
    <mergeCell ref="PBY2:PBZ2"/>
    <mergeCell ref="PCA2:PCB2"/>
    <mergeCell ref="PCC2:PCD2"/>
    <mergeCell ref="PCE2:PCF2"/>
    <mergeCell ref="PGW2:PGX2"/>
    <mergeCell ref="PGY2:PGZ2"/>
    <mergeCell ref="PHA2:PHB2"/>
    <mergeCell ref="PHC2:PHD2"/>
    <mergeCell ref="PHE2:PHF2"/>
    <mergeCell ref="PHG2:PHH2"/>
    <mergeCell ref="PGK2:PGL2"/>
    <mergeCell ref="PGM2:PGN2"/>
    <mergeCell ref="PGO2:PGP2"/>
    <mergeCell ref="PGQ2:PGR2"/>
    <mergeCell ref="PGS2:PGT2"/>
    <mergeCell ref="PGU2:PGV2"/>
    <mergeCell ref="PFY2:PFZ2"/>
    <mergeCell ref="PGA2:PGB2"/>
    <mergeCell ref="PGC2:PGD2"/>
    <mergeCell ref="PGE2:PGF2"/>
    <mergeCell ref="PGG2:PGH2"/>
    <mergeCell ref="PGI2:PGJ2"/>
    <mergeCell ref="PFM2:PFN2"/>
    <mergeCell ref="PFO2:PFP2"/>
    <mergeCell ref="PFQ2:PFR2"/>
    <mergeCell ref="PFS2:PFT2"/>
    <mergeCell ref="PFU2:PFV2"/>
    <mergeCell ref="PFW2:PFX2"/>
    <mergeCell ref="PFA2:PFB2"/>
    <mergeCell ref="PFC2:PFD2"/>
    <mergeCell ref="PFE2:PFF2"/>
    <mergeCell ref="PFG2:PFH2"/>
    <mergeCell ref="PFI2:PFJ2"/>
    <mergeCell ref="PFK2:PFL2"/>
    <mergeCell ref="PEO2:PEP2"/>
    <mergeCell ref="PEQ2:PER2"/>
    <mergeCell ref="PES2:PET2"/>
    <mergeCell ref="PEU2:PEV2"/>
    <mergeCell ref="PEW2:PEX2"/>
    <mergeCell ref="PEY2:PEZ2"/>
    <mergeCell ref="PJQ2:PJR2"/>
    <mergeCell ref="PJS2:PJT2"/>
    <mergeCell ref="PJU2:PJV2"/>
    <mergeCell ref="PJW2:PJX2"/>
    <mergeCell ref="PJY2:PJZ2"/>
    <mergeCell ref="PKA2:PKB2"/>
    <mergeCell ref="PJE2:PJF2"/>
    <mergeCell ref="PJG2:PJH2"/>
    <mergeCell ref="PJI2:PJJ2"/>
    <mergeCell ref="PJK2:PJL2"/>
    <mergeCell ref="PJM2:PJN2"/>
    <mergeCell ref="PJO2:PJP2"/>
    <mergeCell ref="PIS2:PIT2"/>
    <mergeCell ref="PIU2:PIV2"/>
    <mergeCell ref="PIW2:PIX2"/>
    <mergeCell ref="PIY2:PIZ2"/>
    <mergeCell ref="PJA2:PJB2"/>
    <mergeCell ref="PJC2:PJD2"/>
    <mergeCell ref="PIG2:PIH2"/>
    <mergeCell ref="PII2:PIJ2"/>
    <mergeCell ref="PIK2:PIL2"/>
    <mergeCell ref="PIM2:PIN2"/>
    <mergeCell ref="PIO2:PIP2"/>
    <mergeCell ref="PIQ2:PIR2"/>
    <mergeCell ref="PHU2:PHV2"/>
    <mergeCell ref="PHW2:PHX2"/>
    <mergeCell ref="PHY2:PHZ2"/>
    <mergeCell ref="PIA2:PIB2"/>
    <mergeCell ref="PIC2:PID2"/>
    <mergeCell ref="PIE2:PIF2"/>
    <mergeCell ref="PHI2:PHJ2"/>
    <mergeCell ref="PHK2:PHL2"/>
    <mergeCell ref="PHM2:PHN2"/>
    <mergeCell ref="PHO2:PHP2"/>
    <mergeCell ref="PHQ2:PHR2"/>
    <mergeCell ref="PHS2:PHT2"/>
    <mergeCell ref="PMK2:PML2"/>
    <mergeCell ref="PMM2:PMN2"/>
    <mergeCell ref="PMO2:PMP2"/>
    <mergeCell ref="PMQ2:PMR2"/>
    <mergeCell ref="PMS2:PMT2"/>
    <mergeCell ref="PMU2:PMV2"/>
    <mergeCell ref="PLY2:PLZ2"/>
    <mergeCell ref="PMA2:PMB2"/>
    <mergeCell ref="PMC2:PMD2"/>
    <mergeCell ref="PME2:PMF2"/>
    <mergeCell ref="PMG2:PMH2"/>
    <mergeCell ref="PMI2:PMJ2"/>
    <mergeCell ref="PLM2:PLN2"/>
    <mergeCell ref="PLO2:PLP2"/>
    <mergeCell ref="PLQ2:PLR2"/>
    <mergeCell ref="PLS2:PLT2"/>
    <mergeCell ref="PLU2:PLV2"/>
    <mergeCell ref="PLW2:PLX2"/>
    <mergeCell ref="PLA2:PLB2"/>
    <mergeCell ref="PLC2:PLD2"/>
    <mergeCell ref="PLE2:PLF2"/>
    <mergeCell ref="PLG2:PLH2"/>
    <mergeCell ref="PLI2:PLJ2"/>
    <mergeCell ref="PLK2:PLL2"/>
    <mergeCell ref="PKO2:PKP2"/>
    <mergeCell ref="PKQ2:PKR2"/>
    <mergeCell ref="PKS2:PKT2"/>
    <mergeCell ref="PKU2:PKV2"/>
    <mergeCell ref="PKW2:PKX2"/>
    <mergeCell ref="PKY2:PKZ2"/>
    <mergeCell ref="PKC2:PKD2"/>
    <mergeCell ref="PKE2:PKF2"/>
    <mergeCell ref="PKG2:PKH2"/>
    <mergeCell ref="PKI2:PKJ2"/>
    <mergeCell ref="PKK2:PKL2"/>
    <mergeCell ref="PKM2:PKN2"/>
    <mergeCell ref="PPE2:PPF2"/>
    <mergeCell ref="PPG2:PPH2"/>
    <mergeCell ref="PPI2:PPJ2"/>
    <mergeCell ref="PPK2:PPL2"/>
    <mergeCell ref="PPM2:PPN2"/>
    <mergeCell ref="PPO2:PPP2"/>
    <mergeCell ref="POS2:POT2"/>
    <mergeCell ref="POU2:POV2"/>
    <mergeCell ref="POW2:POX2"/>
    <mergeCell ref="POY2:POZ2"/>
    <mergeCell ref="PPA2:PPB2"/>
    <mergeCell ref="PPC2:PPD2"/>
    <mergeCell ref="POG2:POH2"/>
    <mergeCell ref="POI2:POJ2"/>
    <mergeCell ref="POK2:POL2"/>
    <mergeCell ref="POM2:PON2"/>
    <mergeCell ref="POO2:POP2"/>
    <mergeCell ref="POQ2:POR2"/>
    <mergeCell ref="PNU2:PNV2"/>
    <mergeCell ref="PNW2:PNX2"/>
    <mergeCell ref="PNY2:PNZ2"/>
    <mergeCell ref="POA2:POB2"/>
    <mergeCell ref="POC2:POD2"/>
    <mergeCell ref="POE2:POF2"/>
    <mergeCell ref="PNI2:PNJ2"/>
    <mergeCell ref="PNK2:PNL2"/>
    <mergeCell ref="PNM2:PNN2"/>
    <mergeCell ref="PNO2:PNP2"/>
    <mergeCell ref="PNQ2:PNR2"/>
    <mergeCell ref="PNS2:PNT2"/>
    <mergeCell ref="PMW2:PMX2"/>
    <mergeCell ref="PMY2:PMZ2"/>
    <mergeCell ref="PNA2:PNB2"/>
    <mergeCell ref="PNC2:PND2"/>
    <mergeCell ref="PNE2:PNF2"/>
    <mergeCell ref="PNG2:PNH2"/>
    <mergeCell ref="PRY2:PRZ2"/>
    <mergeCell ref="PSA2:PSB2"/>
    <mergeCell ref="PSC2:PSD2"/>
    <mergeCell ref="PSE2:PSF2"/>
    <mergeCell ref="PSG2:PSH2"/>
    <mergeCell ref="PSI2:PSJ2"/>
    <mergeCell ref="PRM2:PRN2"/>
    <mergeCell ref="PRO2:PRP2"/>
    <mergeCell ref="PRQ2:PRR2"/>
    <mergeCell ref="PRS2:PRT2"/>
    <mergeCell ref="PRU2:PRV2"/>
    <mergeCell ref="PRW2:PRX2"/>
    <mergeCell ref="PRA2:PRB2"/>
    <mergeCell ref="PRC2:PRD2"/>
    <mergeCell ref="PRE2:PRF2"/>
    <mergeCell ref="PRG2:PRH2"/>
    <mergeCell ref="PRI2:PRJ2"/>
    <mergeCell ref="PRK2:PRL2"/>
    <mergeCell ref="PQO2:PQP2"/>
    <mergeCell ref="PQQ2:PQR2"/>
    <mergeCell ref="PQS2:PQT2"/>
    <mergeCell ref="PQU2:PQV2"/>
    <mergeCell ref="PQW2:PQX2"/>
    <mergeCell ref="PQY2:PQZ2"/>
    <mergeCell ref="PQC2:PQD2"/>
    <mergeCell ref="PQE2:PQF2"/>
    <mergeCell ref="PQG2:PQH2"/>
    <mergeCell ref="PQI2:PQJ2"/>
    <mergeCell ref="PQK2:PQL2"/>
    <mergeCell ref="PQM2:PQN2"/>
    <mergeCell ref="PPQ2:PPR2"/>
    <mergeCell ref="PPS2:PPT2"/>
    <mergeCell ref="PPU2:PPV2"/>
    <mergeCell ref="PPW2:PPX2"/>
    <mergeCell ref="PPY2:PPZ2"/>
    <mergeCell ref="PQA2:PQB2"/>
    <mergeCell ref="PUS2:PUT2"/>
    <mergeCell ref="PUU2:PUV2"/>
    <mergeCell ref="PUW2:PUX2"/>
    <mergeCell ref="PUY2:PUZ2"/>
    <mergeCell ref="PVA2:PVB2"/>
    <mergeCell ref="PVC2:PVD2"/>
    <mergeCell ref="PUG2:PUH2"/>
    <mergeCell ref="PUI2:PUJ2"/>
    <mergeCell ref="PUK2:PUL2"/>
    <mergeCell ref="PUM2:PUN2"/>
    <mergeCell ref="PUO2:PUP2"/>
    <mergeCell ref="PUQ2:PUR2"/>
    <mergeCell ref="PTU2:PTV2"/>
    <mergeCell ref="PTW2:PTX2"/>
    <mergeCell ref="PTY2:PTZ2"/>
    <mergeCell ref="PUA2:PUB2"/>
    <mergeCell ref="PUC2:PUD2"/>
    <mergeCell ref="PUE2:PUF2"/>
    <mergeCell ref="PTI2:PTJ2"/>
    <mergeCell ref="PTK2:PTL2"/>
    <mergeCell ref="PTM2:PTN2"/>
    <mergeCell ref="PTO2:PTP2"/>
    <mergeCell ref="PTQ2:PTR2"/>
    <mergeCell ref="PTS2:PTT2"/>
    <mergeCell ref="PSW2:PSX2"/>
    <mergeCell ref="PSY2:PSZ2"/>
    <mergeCell ref="PTA2:PTB2"/>
    <mergeCell ref="PTC2:PTD2"/>
    <mergeCell ref="PTE2:PTF2"/>
    <mergeCell ref="PTG2:PTH2"/>
    <mergeCell ref="PSK2:PSL2"/>
    <mergeCell ref="PSM2:PSN2"/>
    <mergeCell ref="PSO2:PSP2"/>
    <mergeCell ref="PSQ2:PSR2"/>
    <mergeCell ref="PSS2:PST2"/>
    <mergeCell ref="PSU2:PSV2"/>
    <mergeCell ref="PXM2:PXN2"/>
    <mergeCell ref="PXO2:PXP2"/>
    <mergeCell ref="PXQ2:PXR2"/>
    <mergeCell ref="PXS2:PXT2"/>
    <mergeCell ref="PXU2:PXV2"/>
    <mergeCell ref="PXW2:PXX2"/>
    <mergeCell ref="PXA2:PXB2"/>
    <mergeCell ref="PXC2:PXD2"/>
    <mergeCell ref="PXE2:PXF2"/>
    <mergeCell ref="PXG2:PXH2"/>
    <mergeCell ref="PXI2:PXJ2"/>
    <mergeCell ref="PXK2:PXL2"/>
    <mergeCell ref="PWO2:PWP2"/>
    <mergeCell ref="PWQ2:PWR2"/>
    <mergeCell ref="PWS2:PWT2"/>
    <mergeCell ref="PWU2:PWV2"/>
    <mergeCell ref="PWW2:PWX2"/>
    <mergeCell ref="PWY2:PWZ2"/>
    <mergeCell ref="PWC2:PWD2"/>
    <mergeCell ref="PWE2:PWF2"/>
    <mergeCell ref="PWG2:PWH2"/>
    <mergeCell ref="PWI2:PWJ2"/>
    <mergeCell ref="PWK2:PWL2"/>
    <mergeCell ref="PWM2:PWN2"/>
    <mergeCell ref="PVQ2:PVR2"/>
    <mergeCell ref="PVS2:PVT2"/>
    <mergeCell ref="PVU2:PVV2"/>
    <mergeCell ref="PVW2:PVX2"/>
    <mergeCell ref="PVY2:PVZ2"/>
    <mergeCell ref="PWA2:PWB2"/>
    <mergeCell ref="PVE2:PVF2"/>
    <mergeCell ref="PVG2:PVH2"/>
    <mergeCell ref="PVI2:PVJ2"/>
    <mergeCell ref="PVK2:PVL2"/>
    <mergeCell ref="PVM2:PVN2"/>
    <mergeCell ref="PVO2:PVP2"/>
    <mergeCell ref="QAG2:QAH2"/>
    <mergeCell ref="QAI2:QAJ2"/>
    <mergeCell ref="QAK2:QAL2"/>
    <mergeCell ref="QAM2:QAN2"/>
    <mergeCell ref="QAO2:QAP2"/>
    <mergeCell ref="QAQ2:QAR2"/>
    <mergeCell ref="PZU2:PZV2"/>
    <mergeCell ref="PZW2:PZX2"/>
    <mergeCell ref="PZY2:PZZ2"/>
    <mergeCell ref="QAA2:QAB2"/>
    <mergeCell ref="QAC2:QAD2"/>
    <mergeCell ref="QAE2:QAF2"/>
    <mergeCell ref="PZI2:PZJ2"/>
    <mergeCell ref="PZK2:PZL2"/>
    <mergeCell ref="PZM2:PZN2"/>
    <mergeCell ref="PZO2:PZP2"/>
    <mergeCell ref="PZQ2:PZR2"/>
    <mergeCell ref="PZS2:PZT2"/>
    <mergeCell ref="PYW2:PYX2"/>
    <mergeCell ref="PYY2:PYZ2"/>
    <mergeCell ref="PZA2:PZB2"/>
    <mergeCell ref="PZC2:PZD2"/>
    <mergeCell ref="PZE2:PZF2"/>
    <mergeCell ref="PZG2:PZH2"/>
    <mergeCell ref="PYK2:PYL2"/>
    <mergeCell ref="PYM2:PYN2"/>
    <mergeCell ref="PYO2:PYP2"/>
    <mergeCell ref="PYQ2:PYR2"/>
    <mergeCell ref="PYS2:PYT2"/>
    <mergeCell ref="PYU2:PYV2"/>
    <mergeCell ref="PXY2:PXZ2"/>
    <mergeCell ref="PYA2:PYB2"/>
    <mergeCell ref="PYC2:PYD2"/>
    <mergeCell ref="PYE2:PYF2"/>
    <mergeCell ref="PYG2:PYH2"/>
    <mergeCell ref="PYI2:PYJ2"/>
    <mergeCell ref="QDA2:QDB2"/>
    <mergeCell ref="QDC2:QDD2"/>
    <mergeCell ref="QDE2:QDF2"/>
    <mergeCell ref="QDG2:QDH2"/>
    <mergeCell ref="QDI2:QDJ2"/>
    <mergeCell ref="QDK2:QDL2"/>
    <mergeCell ref="QCO2:QCP2"/>
    <mergeCell ref="QCQ2:QCR2"/>
    <mergeCell ref="QCS2:QCT2"/>
    <mergeCell ref="QCU2:QCV2"/>
    <mergeCell ref="QCW2:QCX2"/>
    <mergeCell ref="QCY2:QCZ2"/>
    <mergeCell ref="QCC2:QCD2"/>
    <mergeCell ref="QCE2:QCF2"/>
    <mergeCell ref="QCG2:QCH2"/>
    <mergeCell ref="QCI2:QCJ2"/>
    <mergeCell ref="QCK2:QCL2"/>
    <mergeCell ref="QCM2:QCN2"/>
    <mergeCell ref="QBQ2:QBR2"/>
    <mergeCell ref="QBS2:QBT2"/>
    <mergeCell ref="QBU2:QBV2"/>
    <mergeCell ref="QBW2:QBX2"/>
    <mergeCell ref="QBY2:QBZ2"/>
    <mergeCell ref="QCA2:QCB2"/>
    <mergeCell ref="QBE2:QBF2"/>
    <mergeCell ref="QBG2:QBH2"/>
    <mergeCell ref="QBI2:QBJ2"/>
    <mergeCell ref="QBK2:QBL2"/>
    <mergeCell ref="QBM2:QBN2"/>
    <mergeCell ref="QBO2:QBP2"/>
    <mergeCell ref="QAS2:QAT2"/>
    <mergeCell ref="QAU2:QAV2"/>
    <mergeCell ref="QAW2:QAX2"/>
    <mergeCell ref="QAY2:QAZ2"/>
    <mergeCell ref="QBA2:QBB2"/>
    <mergeCell ref="QBC2:QBD2"/>
    <mergeCell ref="QFU2:QFV2"/>
    <mergeCell ref="QFW2:QFX2"/>
    <mergeCell ref="QFY2:QFZ2"/>
    <mergeCell ref="QGA2:QGB2"/>
    <mergeCell ref="QGC2:QGD2"/>
    <mergeCell ref="QGE2:QGF2"/>
    <mergeCell ref="QFI2:QFJ2"/>
    <mergeCell ref="QFK2:QFL2"/>
    <mergeCell ref="QFM2:QFN2"/>
    <mergeCell ref="QFO2:QFP2"/>
    <mergeCell ref="QFQ2:QFR2"/>
    <mergeCell ref="QFS2:QFT2"/>
    <mergeCell ref="QEW2:QEX2"/>
    <mergeCell ref="QEY2:QEZ2"/>
    <mergeCell ref="QFA2:QFB2"/>
    <mergeCell ref="QFC2:QFD2"/>
    <mergeCell ref="QFE2:QFF2"/>
    <mergeCell ref="QFG2:QFH2"/>
    <mergeCell ref="QEK2:QEL2"/>
    <mergeCell ref="QEM2:QEN2"/>
    <mergeCell ref="QEO2:QEP2"/>
    <mergeCell ref="QEQ2:QER2"/>
    <mergeCell ref="QES2:QET2"/>
    <mergeCell ref="QEU2:QEV2"/>
    <mergeCell ref="QDY2:QDZ2"/>
    <mergeCell ref="QEA2:QEB2"/>
    <mergeCell ref="QEC2:QED2"/>
    <mergeCell ref="QEE2:QEF2"/>
    <mergeCell ref="QEG2:QEH2"/>
    <mergeCell ref="QEI2:QEJ2"/>
    <mergeCell ref="QDM2:QDN2"/>
    <mergeCell ref="QDO2:QDP2"/>
    <mergeCell ref="QDQ2:QDR2"/>
    <mergeCell ref="QDS2:QDT2"/>
    <mergeCell ref="QDU2:QDV2"/>
    <mergeCell ref="QDW2:QDX2"/>
    <mergeCell ref="QIO2:QIP2"/>
    <mergeCell ref="QIQ2:QIR2"/>
    <mergeCell ref="QIS2:QIT2"/>
    <mergeCell ref="QIU2:QIV2"/>
    <mergeCell ref="QIW2:QIX2"/>
    <mergeCell ref="QIY2:QIZ2"/>
    <mergeCell ref="QIC2:QID2"/>
    <mergeCell ref="QIE2:QIF2"/>
    <mergeCell ref="QIG2:QIH2"/>
    <mergeCell ref="QII2:QIJ2"/>
    <mergeCell ref="QIK2:QIL2"/>
    <mergeCell ref="QIM2:QIN2"/>
    <mergeCell ref="QHQ2:QHR2"/>
    <mergeCell ref="QHS2:QHT2"/>
    <mergeCell ref="QHU2:QHV2"/>
    <mergeCell ref="QHW2:QHX2"/>
    <mergeCell ref="QHY2:QHZ2"/>
    <mergeCell ref="QIA2:QIB2"/>
    <mergeCell ref="QHE2:QHF2"/>
    <mergeCell ref="QHG2:QHH2"/>
    <mergeCell ref="QHI2:QHJ2"/>
    <mergeCell ref="QHK2:QHL2"/>
    <mergeCell ref="QHM2:QHN2"/>
    <mergeCell ref="QHO2:QHP2"/>
    <mergeCell ref="QGS2:QGT2"/>
    <mergeCell ref="QGU2:QGV2"/>
    <mergeCell ref="QGW2:QGX2"/>
    <mergeCell ref="QGY2:QGZ2"/>
    <mergeCell ref="QHA2:QHB2"/>
    <mergeCell ref="QHC2:QHD2"/>
    <mergeCell ref="QGG2:QGH2"/>
    <mergeCell ref="QGI2:QGJ2"/>
    <mergeCell ref="QGK2:QGL2"/>
    <mergeCell ref="QGM2:QGN2"/>
    <mergeCell ref="QGO2:QGP2"/>
    <mergeCell ref="QGQ2:QGR2"/>
    <mergeCell ref="QLI2:QLJ2"/>
    <mergeCell ref="QLK2:QLL2"/>
    <mergeCell ref="QLM2:QLN2"/>
    <mergeCell ref="QLO2:QLP2"/>
    <mergeCell ref="QLQ2:QLR2"/>
    <mergeCell ref="QLS2:QLT2"/>
    <mergeCell ref="QKW2:QKX2"/>
    <mergeCell ref="QKY2:QKZ2"/>
    <mergeCell ref="QLA2:QLB2"/>
    <mergeCell ref="QLC2:QLD2"/>
    <mergeCell ref="QLE2:QLF2"/>
    <mergeCell ref="QLG2:QLH2"/>
    <mergeCell ref="QKK2:QKL2"/>
    <mergeCell ref="QKM2:QKN2"/>
    <mergeCell ref="QKO2:QKP2"/>
    <mergeCell ref="QKQ2:QKR2"/>
    <mergeCell ref="QKS2:QKT2"/>
    <mergeCell ref="QKU2:QKV2"/>
    <mergeCell ref="QJY2:QJZ2"/>
    <mergeCell ref="QKA2:QKB2"/>
    <mergeCell ref="QKC2:QKD2"/>
    <mergeCell ref="QKE2:QKF2"/>
    <mergeCell ref="QKG2:QKH2"/>
    <mergeCell ref="QKI2:QKJ2"/>
    <mergeCell ref="QJM2:QJN2"/>
    <mergeCell ref="QJO2:QJP2"/>
    <mergeCell ref="QJQ2:QJR2"/>
    <mergeCell ref="QJS2:QJT2"/>
    <mergeCell ref="QJU2:QJV2"/>
    <mergeCell ref="QJW2:QJX2"/>
    <mergeCell ref="QJA2:QJB2"/>
    <mergeCell ref="QJC2:QJD2"/>
    <mergeCell ref="QJE2:QJF2"/>
    <mergeCell ref="QJG2:QJH2"/>
    <mergeCell ref="QJI2:QJJ2"/>
    <mergeCell ref="QJK2:QJL2"/>
    <mergeCell ref="QOC2:QOD2"/>
    <mergeCell ref="QOE2:QOF2"/>
    <mergeCell ref="QOG2:QOH2"/>
    <mergeCell ref="QOI2:QOJ2"/>
    <mergeCell ref="QOK2:QOL2"/>
    <mergeCell ref="QOM2:QON2"/>
    <mergeCell ref="QNQ2:QNR2"/>
    <mergeCell ref="QNS2:QNT2"/>
    <mergeCell ref="QNU2:QNV2"/>
    <mergeCell ref="QNW2:QNX2"/>
    <mergeCell ref="QNY2:QNZ2"/>
    <mergeCell ref="QOA2:QOB2"/>
    <mergeCell ref="QNE2:QNF2"/>
    <mergeCell ref="QNG2:QNH2"/>
    <mergeCell ref="QNI2:QNJ2"/>
    <mergeCell ref="QNK2:QNL2"/>
    <mergeCell ref="QNM2:QNN2"/>
    <mergeCell ref="QNO2:QNP2"/>
    <mergeCell ref="QMS2:QMT2"/>
    <mergeCell ref="QMU2:QMV2"/>
    <mergeCell ref="QMW2:QMX2"/>
    <mergeCell ref="QMY2:QMZ2"/>
    <mergeCell ref="QNA2:QNB2"/>
    <mergeCell ref="QNC2:QND2"/>
    <mergeCell ref="QMG2:QMH2"/>
    <mergeCell ref="QMI2:QMJ2"/>
    <mergeCell ref="QMK2:QML2"/>
    <mergeCell ref="QMM2:QMN2"/>
    <mergeCell ref="QMO2:QMP2"/>
    <mergeCell ref="QMQ2:QMR2"/>
    <mergeCell ref="QLU2:QLV2"/>
    <mergeCell ref="QLW2:QLX2"/>
    <mergeCell ref="QLY2:QLZ2"/>
    <mergeCell ref="QMA2:QMB2"/>
    <mergeCell ref="QMC2:QMD2"/>
    <mergeCell ref="QME2:QMF2"/>
    <mergeCell ref="QQW2:QQX2"/>
    <mergeCell ref="QQY2:QQZ2"/>
    <mergeCell ref="QRA2:QRB2"/>
    <mergeCell ref="QRC2:QRD2"/>
    <mergeCell ref="QRE2:QRF2"/>
    <mergeCell ref="QRG2:QRH2"/>
    <mergeCell ref="QQK2:QQL2"/>
    <mergeCell ref="QQM2:QQN2"/>
    <mergeCell ref="QQO2:QQP2"/>
    <mergeCell ref="QQQ2:QQR2"/>
    <mergeCell ref="QQS2:QQT2"/>
    <mergeCell ref="QQU2:QQV2"/>
    <mergeCell ref="QPY2:QPZ2"/>
    <mergeCell ref="QQA2:QQB2"/>
    <mergeCell ref="QQC2:QQD2"/>
    <mergeCell ref="QQE2:QQF2"/>
    <mergeCell ref="QQG2:QQH2"/>
    <mergeCell ref="QQI2:QQJ2"/>
    <mergeCell ref="QPM2:QPN2"/>
    <mergeCell ref="QPO2:QPP2"/>
    <mergeCell ref="QPQ2:QPR2"/>
    <mergeCell ref="QPS2:QPT2"/>
    <mergeCell ref="QPU2:QPV2"/>
    <mergeCell ref="QPW2:QPX2"/>
    <mergeCell ref="QPA2:QPB2"/>
    <mergeCell ref="QPC2:QPD2"/>
    <mergeCell ref="QPE2:QPF2"/>
    <mergeCell ref="QPG2:QPH2"/>
    <mergeCell ref="QPI2:QPJ2"/>
    <mergeCell ref="QPK2:QPL2"/>
    <mergeCell ref="QOO2:QOP2"/>
    <mergeCell ref="QOQ2:QOR2"/>
    <mergeCell ref="QOS2:QOT2"/>
    <mergeCell ref="QOU2:QOV2"/>
    <mergeCell ref="QOW2:QOX2"/>
    <mergeCell ref="QOY2:QOZ2"/>
    <mergeCell ref="QTQ2:QTR2"/>
    <mergeCell ref="QTS2:QTT2"/>
    <mergeCell ref="QTU2:QTV2"/>
    <mergeCell ref="QTW2:QTX2"/>
    <mergeCell ref="QTY2:QTZ2"/>
    <mergeCell ref="QUA2:QUB2"/>
    <mergeCell ref="QTE2:QTF2"/>
    <mergeCell ref="QTG2:QTH2"/>
    <mergeCell ref="QTI2:QTJ2"/>
    <mergeCell ref="QTK2:QTL2"/>
    <mergeCell ref="QTM2:QTN2"/>
    <mergeCell ref="QTO2:QTP2"/>
    <mergeCell ref="QSS2:QST2"/>
    <mergeCell ref="QSU2:QSV2"/>
    <mergeCell ref="QSW2:QSX2"/>
    <mergeCell ref="QSY2:QSZ2"/>
    <mergeCell ref="QTA2:QTB2"/>
    <mergeCell ref="QTC2:QTD2"/>
    <mergeCell ref="QSG2:QSH2"/>
    <mergeCell ref="QSI2:QSJ2"/>
    <mergeCell ref="QSK2:QSL2"/>
    <mergeCell ref="QSM2:QSN2"/>
    <mergeCell ref="QSO2:QSP2"/>
    <mergeCell ref="QSQ2:QSR2"/>
    <mergeCell ref="QRU2:QRV2"/>
    <mergeCell ref="QRW2:QRX2"/>
    <mergeCell ref="QRY2:QRZ2"/>
    <mergeCell ref="QSA2:QSB2"/>
    <mergeCell ref="QSC2:QSD2"/>
    <mergeCell ref="QSE2:QSF2"/>
    <mergeCell ref="QRI2:QRJ2"/>
    <mergeCell ref="QRK2:QRL2"/>
    <mergeCell ref="QRM2:QRN2"/>
    <mergeCell ref="QRO2:QRP2"/>
    <mergeCell ref="QRQ2:QRR2"/>
    <mergeCell ref="QRS2:QRT2"/>
    <mergeCell ref="QWK2:QWL2"/>
    <mergeCell ref="QWM2:QWN2"/>
    <mergeCell ref="QWO2:QWP2"/>
    <mergeCell ref="QWQ2:QWR2"/>
    <mergeCell ref="QWS2:QWT2"/>
    <mergeCell ref="QWU2:QWV2"/>
    <mergeCell ref="QVY2:QVZ2"/>
    <mergeCell ref="QWA2:QWB2"/>
    <mergeCell ref="QWC2:QWD2"/>
    <mergeCell ref="QWE2:QWF2"/>
    <mergeCell ref="QWG2:QWH2"/>
    <mergeCell ref="QWI2:QWJ2"/>
    <mergeCell ref="QVM2:QVN2"/>
    <mergeCell ref="QVO2:QVP2"/>
    <mergeCell ref="QVQ2:QVR2"/>
    <mergeCell ref="QVS2:QVT2"/>
    <mergeCell ref="QVU2:QVV2"/>
    <mergeCell ref="QVW2:QVX2"/>
    <mergeCell ref="QVA2:QVB2"/>
    <mergeCell ref="QVC2:QVD2"/>
    <mergeCell ref="QVE2:QVF2"/>
    <mergeCell ref="QVG2:QVH2"/>
    <mergeCell ref="QVI2:QVJ2"/>
    <mergeCell ref="QVK2:QVL2"/>
    <mergeCell ref="QUO2:QUP2"/>
    <mergeCell ref="QUQ2:QUR2"/>
    <mergeCell ref="QUS2:QUT2"/>
    <mergeCell ref="QUU2:QUV2"/>
    <mergeCell ref="QUW2:QUX2"/>
    <mergeCell ref="QUY2:QUZ2"/>
    <mergeCell ref="QUC2:QUD2"/>
    <mergeCell ref="QUE2:QUF2"/>
    <mergeCell ref="QUG2:QUH2"/>
    <mergeCell ref="QUI2:QUJ2"/>
    <mergeCell ref="QUK2:QUL2"/>
    <mergeCell ref="QUM2:QUN2"/>
    <mergeCell ref="QZE2:QZF2"/>
    <mergeCell ref="QZG2:QZH2"/>
    <mergeCell ref="QZI2:QZJ2"/>
    <mergeCell ref="QZK2:QZL2"/>
    <mergeCell ref="QZM2:QZN2"/>
    <mergeCell ref="QZO2:QZP2"/>
    <mergeCell ref="QYS2:QYT2"/>
    <mergeCell ref="QYU2:QYV2"/>
    <mergeCell ref="QYW2:QYX2"/>
    <mergeCell ref="QYY2:QYZ2"/>
    <mergeCell ref="QZA2:QZB2"/>
    <mergeCell ref="QZC2:QZD2"/>
    <mergeCell ref="QYG2:QYH2"/>
    <mergeCell ref="QYI2:QYJ2"/>
    <mergeCell ref="QYK2:QYL2"/>
    <mergeCell ref="QYM2:QYN2"/>
    <mergeCell ref="QYO2:QYP2"/>
    <mergeCell ref="QYQ2:QYR2"/>
    <mergeCell ref="QXU2:QXV2"/>
    <mergeCell ref="QXW2:QXX2"/>
    <mergeCell ref="QXY2:QXZ2"/>
    <mergeCell ref="QYA2:QYB2"/>
    <mergeCell ref="QYC2:QYD2"/>
    <mergeCell ref="QYE2:QYF2"/>
    <mergeCell ref="QXI2:QXJ2"/>
    <mergeCell ref="QXK2:QXL2"/>
    <mergeCell ref="QXM2:QXN2"/>
    <mergeCell ref="QXO2:QXP2"/>
    <mergeCell ref="QXQ2:QXR2"/>
    <mergeCell ref="QXS2:QXT2"/>
    <mergeCell ref="QWW2:QWX2"/>
    <mergeCell ref="QWY2:QWZ2"/>
    <mergeCell ref="QXA2:QXB2"/>
    <mergeCell ref="QXC2:QXD2"/>
    <mergeCell ref="QXE2:QXF2"/>
    <mergeCell ref="QXG2:QXH2"/>
    <mergeCell ref="RBY2:RBZ2"/>
    <mergeCell ref="RCA2:RCB2"/>
    <mergeCell ref="RCC2:RCD2"/>
    <mergeCell ref="RCE2:RCF2"/>
    <mergeCell ref="RCG2:RCH2"/>
    <mergeCell ref="RCI2:RCJ2"/>
    <mergeCell ref="RBM2:RBN2"/>
    <mergeCell ref="RBO2:RBP2"/>
    <mergeCell ref="RBQ2:RBR2"/>
    <mergeCell ref="RBS2:RBT2"/>
    <mergeCell ref="RBU2:RBV2"/>
    <mergeCell ref="RBW2:RBX2"/>
    <mergeCell ref="RBA2:RBB2"/>
    <mergeCell ref="RBC2:RBD2"/>
    <mergeCell ref="RBE2:RBF2"/>
    <mergeCell ref="RBG2:RBH2"/>
    <mergeCell ref="RBI2:RBJ2"/>
    <mergeCell ref="RBK2:RBL2"/>
    <mergeCell ref="RAO2:RAP2"/>
    <mergeCell ref="RAQ2:RAR2"/>
    <mergeCell ref="RAS2:RAT2"/>
    <mergeCell ref="RAU2:RAV2"/>
    <mergeCell ref="RAW2:RAX2"/>
    <mergeCell ref="RAY2:RAZ2"/>
    <mergeCell ref="RAC2:RAD2"/>
    <mergeCell ref="RAE2:RAF2"/>
    <mergeCell ref="RAG2:RAH2"/>
    <mergeCell ref="RAI2:RAJ2"/>
    <mergeCell ref="RAK2:RAL2"/>
    <mergeCell ref="RAM2:RAN2"/>
    <mergeCell ref="QZQ2:QZR2"/>
    <mergeCell ref="QZS2:QZT2"/>
    <mergeCell ref="QZU2:QZV2"/>
    <mergeCell ref="QZW2:QZX2"/>
    <mergeCell ref="QZY2:QZZ2"/>
    <mergeCell ref="RAA2:RAB2"/>
    <mergeCell ref="RES2:RET2"/>
    <mergeCell ref="REU2:REV2"/>
    <mergeCell ref="REW2:REX2"/>
    <mergeCell ref="REY2:REZ2"/>
    <mergeCell ref="RFA2:RFB2"/>
    <mergeCell ref="RFC2:RFD2"/>
    <mergeCell ref="REG2:REH2"/>
    <mergeCell ref="REI2:REJ2"/>
    <mergeCell ref="REK2:REL2"/>
    <mergeCell ref="REM2:REN2"/>
    <mergeCell ref="REO2:REP2"/>
    <mergeCell ref="REQ2:RER2"/>
    <mergeCell ref="RDU2:RDV2"/>
    <mergeCell ref="RDW2:RDX2"/>
    <mergeCell ref="RDY2:RDZ2"/>
    <mergeCell ref="REA2:REB2"/>
    <mergeCell ref="REC2:RED2"/>
    <mergeCell ref="REE2:REF2"/>
    <mergeCell ref="RDI2:RDJ2"/>
    <mergeCell ref="RDK2:RDL2"/>
    <mergeCell ref="RDM2:RDN2"/>
    <mergeCell ref="RDO2:RDP2"/>
    <mergeCell ref="RDQ2:RDR2"/>
    <mergeCell ref="RDS2:RDT2"/>
    <mergeCell ref="RCW2:RCX2"/>
    <mergeCell ref="RCY2:RCZ2"/>
    <mergeCell ref="RDA2:RDB2"/>
    <mergeCell ref="RDC2:RDD2"/>
    <mergeCell ref="RDE2:RDF2"/>
    <mergeCell ref="RDG2:RDH2"/>
    <mergeCell ref="RCK2:RCL2"/>
    <mergeCell ref="RCM2:RCN2"/>
    <mergeCell ref="RCO2:RCP2"/>
    <mergeCell ref="RCQ2:RCR2"/>
    <mergeCell ref="RCS2:RCT2"/>
    <mergeCell ref="RCU2:RCV2"/>
    <mergeCell ref="RHM2:RHN2"/>
    <mergeCell ref="RHO2:RHP2"/>
    <mergeCell ref="RHQ2:RHR2"/>
    <mergeCell ref="RHS2:RHT2"/>
    <mergeCell ref="RHU2:RHV2"/>
    <mergeCell ref="RHW2:RHX2"/>
    <mergeCell ref="RHA2:RHB2"/>
    <mergeCell ref="RHC2:RHD2"/>
    <mergeCell ref="RHE2:RHF2"/>
    <mergeCell ref="RHG2:RHH2"/>
    <mergeCell ref="RHI2:RHJ2"/>
    <mergeCell ref="RHK2:RHL2"/>
    <mergeCell ref="RGO2:RGP2"/>
    <mergeCell ref="RGQ2:RGR2"/>
    <mergeCell ref="RGS2:RGT2"/>
    <mergeCell ref="RGU2:RGV2"/>
    <mergeCell ref="RGW2:RGX2"/>
    <mergeCell ref="RGY2:RGZ2"/>
    <mergeCell ref="RGC2:RGD2"/>
    <mergeCell ref="RGE2:RGF2"/>
    <mergeCell ref="RGG2:RGH2"/>
    <mergeCell ref="RGI2:RGJ2"/>
    <mergeCell ref="RGK2:RGL2"/>
    <mergeCell ref="RGM2:RGN2"/>
    <mergeCell ref="RFQ2:RFR2"/>
    <mergeCell ref="RFS2:RFT2"/>
    <mergeCell ref="RFU2:RFV2"/>
    <mergeCell ref="RFW2:RFX2"/>
    <mergeCell ref="RFY2:RFZ2"/>
    <mergeCell ref="RGA2:RGB2"/>
    <mergeCell ref="RFE2:RFF2"/>
    <mergeCell ref="RFG2:RFH2"/>
    <mergeCell ref="RFI2:RFJ2"/>
    <mergeCell ref="RFK2:RFL2"/>
    <mergeCell ref="RFM2:RFN2"/>
    <mergeCell ref="RFO2:RFP2"/>
    <mergeCell ref="RKG2:RKH2"/>
    <mergeCell ref="RKI2:RKJ2"/>
    <mergeCell ref="RKK2:RKL2"/>
    <mergeCell ref="RKM2:RKN2"/>
    <mergeCell ref="RKO2:RKP2"/>
    <mergeCell ref="RKQ2:RKR2"/>
    <mergeCell ref="RJU2:RJV2"/>
    <mergeCell ref="RJW2:RJX2"/>
    <mergeCell ref="RJY2:RJZ2"/>
    <mergeCell ref="RKA2:RKB2"/>
    <mergeCell ref="RKC2:RKD2"/>
    <mergeCell ref="RKE2:RKF2"/>
    <mergeCell ref="RJI2:RJJ2"/>
    <mergeCell ref="RJK2:RJL2"/>
    <mergeCell ref="RJM2:RJN2"/>
    <mergeCell ref="RJO2:RJP2"/>
    <mergeCell ref="RJQ2:RJR2"/>
    <mergeCell ref="RJS2:RJT2"/>
    <mergeCell ref="RIW2:RIX2"/>
    <mergeCell ref="RIY2:RIZ2"/>
    <mergeCell ref="RJA2:RJB2"/>
    <mergeCell ref="RJC2:RJD2"/>
    <mergeCell ref="RJE2:RJF2"/>
    <mergeCell ref="RJG2:RJH2"/>
    <mergeCell ref="RIK2:RIL2"/>
    <mergeCell ref="RIM2:RIN2"/>
    <mergeCell ref="RIO2:RIP2"/>
    <mergeCell ref="RIQ2:RIR2"/>
    <mergeCell ref="RIS2:RIT2"/>
    <mergeCell ref="RIU2:RIV2"/>
    <mergeCell ref="RHY2:RHZ2"/>
    <mergeCell ref="RIA2:RIB2"/>
    <mergeCell ref="RIC2:RID2"/>
    <mergeCell ref="RIE2:RIF2"/>
    <mergeCell ref="RIG2:RIH2"/>
    <mergeCell ref="RII2:RIJ2"/>
    <mergeCell ref="RNA2:RNB2"/>
    <mergeCell ref="RNC2:RND2"/>
    <mergeCell ref="RNE2:RNF2"/>
    <mergeCell ref="RNG2:RNH2"/>
    <mergeCell ref="RNI2:RNJ2"/>
    <mergeCell ref="RNK2:RNL2"/>
    <mergeCell ref="RMO2:RMP2"/>
    <mergeCell ref="RMQ2:RMR2"/>
    <mergeCell ref="RMS2:RMT2"/>
    <mergeCell ref="RMU2:RMV2"/>
    <mergeCell ref="RMW2:RMX2"/>
    <mergeCell ref="RMY2:RMZ2"/>
    <mergeCell ref="RMC2:RMD2"/>
    <mergeCell ref="RME2:RMF2"/>
    <mergeCell ref="RMG2:RMH2"/>
    <mergeCell ref="RMI2:RMJ2"/>
    <mergeCell ref="RMK2:RML2"/>
    <mergeCell ref="RMM2:RMN2"/>
    <mergeCell ref="RLQ2:RLR2"/>
    <mergeCell ref="RLS2:RLT2"/>
    <mergeCell ref="RLU2:RLV2"/>
    <mergeCell ref="RLW2:RLX2"/>
    <mergeCell ref="RLY2:RLZ2"/>
    <mergeCell ref="RMA2:RMB2"/>
    <mergeCell ref="RLE2:RLF2"/>
    <mergeCell ref="RLG2:RLH2"/>
    <mergeCell ref="RLI2:RLJ2"/>
    <mergeCell ref="RLK2:RLL2"/>
    <mergeCell ref="RLM2:RLN2"/>
    <mergeCell ref="RLO2:RLP2"/>
    <mergeCell ref="RKS2:RKT2"/>
    <mergeCell ref="RKU2:RKV2"/>
    <mergeCell ref="RKW2:RKX2"/>
    <mergeCell ref="RKY2:RKZ2"/>
    <mergeCell ref="RLA2:RLB2"/>
    <mergeCell ref="RLC2:RLD2"/>
    <mergeCell ref="RPU2:RPV2"/>
    <mergeCell ref="RPW2:RPX2"/>
    <mergeCell ref="RPY2:RPZ2"/>
    <mergeCell ref="RQA2:RQB2"/>
    <mergeCell ref="RQC2:RQD2"/>
    <mergeCell ref="RQE2:RQF2"/>
    <mergeCell ref="RPI2:RPJ2"/>
    <mergeCell ref="RPK2:RPL2"/>
    <mergeCell ref="RPM2:RPN2"/>
    <mergeCell ref="RPO2:RPP2"/>
    <mergeCell ref="RPQ2:RPR2"/>
    <mergeCell ref="RPS2:RPT2"/>
    <mergeCell ref="ROW2:ROX2"/>
    <mergeCell ref="ROY2:ROZ2"/>
    <mergeCell ref="RPA2:RPB2"/>
    <mergeCell ref="RPC2:RPD2"/>
    <mergeCell ref="RPE2:RPF2"/>
    <mergeCell ref="RPG2:RPH2"/>
    <mergeCell ref="ROK2:ROL2"/>
    <mergeCell ref="ROM2:RON2"/>
    <mergeCell ref="ROO2:ROP2"/>
    <mergeCell ref="ROQ2:ROR2"/>
    <mergeCell ref="ROS2:ROT2"/>
    <mergeCell ref="ROU2:ROV2"/>
    <mergeCell ref="RNY2:RNZ2"/>
    <mergeCell ref="ROA2:ROB2"/>
    <mergeCell ref="ROC2:ROD2"/>
    <mergeCell ref="ROE2:ROF2"/>
    <mergeCell ref="ROG2:ROH2"/>
    <mergeCell ref="ROI2:ROJ2"/>
    <mergeCell ref="RNM2:RNN2"/>
    <mergeCell ref="RNO2:RNP2"/>
    <mergeCell ref="RNQ2:RNR2"/>
    <mergeCell ref="RNS2:RNT2"/>
    <mergeCell ref="RNU2:RNV2"/>
    <mergeCell ref="RNW2:RNX2"/>
    <mergeCell ref="RSO2:RSP2"/>
    <mergeCell ref="RSQ2:RSR2"/>
    <mergeCell ref="RSS2:RST2"/>
    <mergeCell ref="RSU2:RSV2"/>
    <mergeCell ref="RSW2:RSX2"/>
    <mergeCell ref="RSY2:RSZ2"/>
    <mergeCell ref="RSC2:RSD2"/>
    <mergeCell ref="RSE2:RSF2"/>
    <mergeCell ref="RSG2:RSH2"/>
    <mergeCell ref="RSI2:RSJ2"/>
    <mergeCell ref="RSK2:RSL2"/>
    <mergeCell ref="RSM2:RSN2"/>
    <mergeCell ref="RRQ2:RRR2"/>
    <mergeCell ref="RRS2:RRT2"/>
    <mergeCell ref="RRU2:RRV2"/>
    <mergeCell ref="RRW2:RRX2"/>
    <mergeCell ref="RRY2:RRZ2"/>
    <mergeCell ref="RSA2:RSB2"/>
    <mergeCell ref="RRE2:RRF2"/>
    <mergeCell ref="RRG2:RRH2"/>
    <mergeCell ref="RRI2:RRJ2"/>
    <mergeCell ref="RRK2:RRL2"/>
    <mergeCell ref="RRM2:RRN2"/>
    <mergeCell ref="RRO2:RRP2"/>
    <mergeCell ref="RQS2:RQT2"/>
    <mergeCell ref="RQU2:RQV2"/>
    <mergeCell ref="RQW2:RQX2"/>
    <mergeCell ref="RQY2:RQZ2"/>
    <mergeCell ref="RRA2:RRB2"/>
    <mergeCell ref="RRC2:RRD2"/>
    <mergeCell ref="RQG2:RQH2"/>
    <mergeCell ref="RQI2:RQJ2"/>
    <mergeCell ref="RQK2:RQL2"/>
    <mergeCell ref="RQM2:RQN2"/>
    <mergeCell ref="RQO2:RQP2"/>
    <mergeCell ref="RQQ2:RQR2"/>
    <mergeCell ref="RVI2:RVJ2"/>
    <mergeCell ref="RVK2:RVL2"/>
    <mergeCell ref="RVM2:RVN2"/>
    <mergeCell ref="RVO2:RVP2"/>
    <mergeCell ref="RVQ2:RVR2"/>
    <mergeCell ref="RVS2:RVT2"/>
    <mergeCell ref="RUW2:RUX2"/>
    <mergeCell ref="RUY2:RUZ2"/>
    <mergeCell ref="RVA2:RVB2"/>
    <mergeCell ref="RVC2:RVD2"/>
    <mergeCell ref="RVE2:RVF2"/>
    <mergeCell ref="RVG2:RVH2"/>
    <mergeCell ref="RUK2:RUL2"/>
    <mergeCell ref="RUM2:RUN2"/>
    <mergeCell ref="RUO2:RUP2"/>
    <mergeCell ref="RUQ2:RUR2"/>
    <mergeCell ref="RUS2:RUT2"/>
    <mergeCell ref="RUU2:RUV2"/>
    <mergeCell ref="RTY2:RTZ2"/>
    <mergeCell ref="RUA2:RUB2"/>
    <mergeCell ref="RUC2:RUD2"/>
    <mergeCell ref="RUE2:RUF2"/>
    <mergeCell ref="RUG2:RUH2"/>
    <mergeCell ref="RUI2:RUJ2"/>
    <mergeCell ref="RTM2:RTN2"/>
    <mergeCell ref="RTO2:RTP2"/>
    <mergeCell ref="RTQ2:RTR2"/>
    <mergeCell ref="RTS2:RTT2"/>
    <mergeCell ref="RTU2:RTV2"/>
    <mergeCell ref="RTW2:RTX2"/>
    <mergeCell ref="RTA2:RTB2"/>
    <mergeCell ref="RTC2:RTD2"/>
    <mergeCell ref="RTE2:RTF2"/>
    <mergeCell ref="RTG2:RTH2"/>
    <mergeCell ref="RTI2:RTJ2"/>
    <mergeCell ref="RTK2:RTL2"/>
    <mergeCell ref="RYC2:RYD2"/>
    <mergeCell ref="RYE2:RYF2"/>
    <mergeCell ref="RYG2:RYH2"/>
    <mergeCell ref="RYI2:RYJ2"/>
    <mergeCell ref="RYK2:RYL2"/>
    <mergeCell ref="RYM2:RYN2"/>
    <mergeCell ref="RXQ2:RXR2"/>
    <mergeCell ref="RXS2:RXT2"/>
    <mergeCell ref="RXU2:RXV2"/>
    <mergeCell ref="RXW2:RXX2"/>
    <mergeCell ref="RXY2:RXZ2"/>
    <mergeCell ref="RYA2:RYB2"/>
    <mergeCell ref="RXE2:RXF2"/>
    <mergeCell ref="RXG2:RXH2"/>
    <mergeCell ref="RXI2:RXJ2"/>
    <mergeCell ref="RXK2:RXL2"/>
    <mergeCell ref="RXM2:RXN2"/>
    <mergeCell ref="RXO2:RXP2"/>
    <mergeCell ref="RWS2:RWT2"/>
    <mergeCell ref="RWU2:RWV2"/>
    <mergeCell ref="RWW2:RWX2"/>
    <mergeCell ref="RWY2:RWZ2"/>
    <mergeCell ref="RXA2:RXB2"/>
    <mergeCell ref="RXC2:RXD2"/>
    <mergeCell ref="RWG2:RWH2"/>
    <mergeCell ref="RWI2:RWJ2"/>
    <mergeCell ref="RWK2:RWL2"/>
    <mergeCell ref="RWM2:RWN2"/>
    <mergeCell ref="RWO2:RWP2"/>
    <mergeCell ref="RWQ2:RWR2"/>
    <mergeCell ref="RVU2:RVV2"/>
    <mergeCell ref="RVW2:RVX2"/>
    <mergeCell ref="RVY2:RVZ2"/>
    <mergeCell ref="RWA2:RWB2"/>
    <mergeCell ref="RWC2:RWD2"/>
    <mergeCell ref="RWE2:RWF2"/>
    <mergeCell ref="SAW2:SAX2"/>
    <mergeCell ref="SAY2:SAZ2"/>
    <mergeCell ref="SBA2:SBB2"/>
    <mergeCell ref="SBC2:SBD2"/>
    <mergeCell ref="SBE2:SBF2"/>
    <mergeCell ref="SBG2:SBH2"/>
    <mergeCell ref="SAK2:SAL2"/>
    <mergeCell ref="SAM2:SAN2"/>
    <mergeCell ref="SAO2:SAP2"/>
    <mergeCell ref="SAQ2:SAR2"/>
    <mergeCell ref="SAS2:SAT2"/>
    <mergeCell ref="SAU2:SAV2"/>
    <mergeCell ref="RZY2:RZZ2"/>
    <mergeCell ref="SAA2:SAB2"/>
    <mergeCell ref="SAC2:SAD2"/>
    <mergeCell ref="SAE2:SAF2"/>
    <mergeCell ref="SAG2:SAH2"/>
    <mergeCell ref="SAI2:SAJ2"/>
    <mergeCell ref="RZM2:RZN2"/>
    <mergeCell ref="RZO2:RZP2"/>
    <mergeCell ref="RZQ2:RZR2"/>
    <mergeCell ref="RZS2:RZT2"/>
    <mergeCell ref="RZU2:RZV2"/>
    <mergeCell ref="RZW2:RZX2"/>
    <mergeCell ref="RZA2:RZB2"/>
    <mergeCell ref="RZC2:RZD2"/>
    <mergeCell ref="RZE2:RZF2"/>
    <mergeCell ref="RZG2:RZH2"/>
    <mergeCell ref="RZI2:RZJ2"/>
    <mergeCell ref="RZK2:RZL2"/>
    <mergeCell ref="RYO2:RYP2"/>
    <mergeCell ref="RYQ2:RYR2"/>
    <mergeCell ref="RYS2:RYT2"/>
    <mergeCell ref="RYU2:RYV2"/>
    <mergeCell ref="RYW2:RYX2"/>
    <mergeCell ref="RYY2:RYZ2"/>
    <mergeCell ref="SDQ2:SDR2"/>
    <mergeCell ref="SDS2:SDT2"/>
    <mergeCell ref="SDU2:SDV2"/>
    <mergeCell ref="SDW2:SDX2"/>
    <mergeCell ref="SDY2:SDZ2"/>
    <mergeCell ref="SEA2:SEB2"/>
    <mergeCell ref="SDE2:SDF2"/>
    <mergeCell ref="SDG2:SDH2"/>
    <mergeCell ref="SDI2:SDJ2"/>
    <mergeCell ref="SDK2:SDL2"/>
    <mergeCell ref="SDM2:SDN2"/>
    <mergeCell ref="SDO2:SDP2"/>
    <mergeCell ref="SCS2:SCT2"/>
    <mergeCell ref="SCU2:SCV2"/>
    <mergeCell ref="SCW2:SCX2"/>
    <mergeCell ref="SCY2:SCZ2"/>
    <mergeCell ref="SDA2:SDB2"/>
    <mergeCell ref="SDC2:SDD2"/>
    <mergeCell ref="SCG2:SCH2"/>
    <mergeCell ref="SCI2:SCJ2"/>
    <mergeCell ref="SCK2:SCL2"/>
    <mergeCell ref="SCM2:SCN2"/>
    <mergeCell ref="SCO2:SCP2"/>
    <mergeCell ref="SCQ2:SCR2"/>
    <mergeCell ref="SBU2:SBV2"/>
    <mergeCell ref="SBW2:SBX2"/>
    <mergeCell ref="SBY2:SBZ2"/>
    <mergeCell ref="SCA2:SCB2"/>
    <mergeCell ref="SCC2:SCD2"/>
    <mergeCell ref="SCE2:SCF2"/>
    <mergeCell ref="SBI2:SBJ2"/>
    <mergeCell ref="SBK2:SBL2"/>
    <mergeCell ref="SBM2:SBN2"/>
    <mergeCell ref="SBO2:SBP2"/>
    <mergeCell ref="SBQ2:SBR2"/>
    <mergeCell ref="SBS2:SBT2"/>
    <mergeCell ref="SGK2:SGL2"/>
    <mergeCell ref="SGM2:SGN2"/>
    <mergeCell ref="SGO2:SGP2"/>
    <mergeCell ref="SGQ2:SGR2"/>
    <mergeCell ref="SGS2:SGT2"/>
    <mergeCell ref="SGU2:SGV2"/>
    <mergeCell ref="SFY2:SFZ2"/>
    <mergeCell ref="SGA2:SGB2"/>
    <mergeCell ref="SGC2:SGD2"/>
    <mergeCell ref="SGE2:SGF2"/>
    <mergeCell ref="SGG2:SGH2"/>
    <mergeCell ref="SGI2:SGJ2"/>
    <mergeCell ref="SFM2:SFN2"/>
    <mergeCell ref="SFO2:SFP2"/>
    <mergeCell ref="SFQ2:SFR2"/>
    <mergeCell ref="SFS2:SFT2"/>
    <mergeCell ref="SFU2:SFV2"/>
    <mergeCell ref="SFW2:SFX2"/>
    <mergeCell ref="SFA2:SFB2"/>
    <mergeCell ref="SFC2:SFD2"/>
    <mergeCell ref="SFE2:SFF2"/>
    <mergeCell ref="SFG2:SFH2"/>
    <mergeCell ref="SFI2:SFJ2"/>
    <mergeCell ref="SFK2:SFL2"/>
    <mergeCell ref="SEO2:SEP2"/>
    <mergeCell ref="SEQ2:SER2"/>
    <mergeCell ref="SES2:SET2"/>
    <mergeCell ref="SEU2:SEV2"/>
    <mergeCell ref="SEW2:SEX2"/>
    <mergeCell ref="SEY2:SEZ2"/>
    <mergeCell ref="SEC2:SED2"/>
    <mergeCell ref="SEE2:SEF2"/>
    <mergeCell ref="SEG2:SEH2"/>
    <mergeCell ref="SEI2:SEJ2"/>
    <mergeCell ref="SEK2:SEL2"/>
    <mergeCell ref="SEM2:SEN2"/>
    <mergeCell ref="SJE2:SJF2"/>
    <mergeCell ref="SJG2:SJH2"/>
    <mergeCell ref="SJI2:SJJ2"/>
    <mergeCell ref="SJK2:SJL2"/>
    <mergeCell ref="SJM2:SJN2"/>
    <mergeCell ref="SJO2:SJP2"/>
    <mergeCell ref="SIS2:SIT2"/>
    <mergeCell ref="SIU2:SIV2"/>
    <mergeCell ref="SIW2:SIX2"/>
    <mergeCell ref="SIY2:SIZ2"/>
    <mergeCell ref="SJA2:SJB2"/>
    <mergeCell ref="SJC2:SJD2"/>
    <mergeCell ref="SIG2:SIH2"/>
    <mergeCell ref="SII2:SIJ2"/>
    <mergeCell ref="SIK2:SIL2"/>
    <mergeCell ref="SIM2:SIN2"/>
    <mergeCell ref="SIO2:SIP2"/>
    <mergeCell ref="SIQ2:SIR2"/>
    <mergeCell ref="SHU2:SHV2"/>
    <mergeCell ref="SHW2:SHX2"/>
    <mergeCell ref="SHY2:SHZ2"/>
    <mergeCell ref="SIA2:SIB2"/>
    <mergeCell ref="SIC2:SID2"/>
    <mergeCell ref="SIE2:SIF2"/>
    <mergeCell ref="SHI2:SHJ2"/>
    <mergeCell ref="SHK2:SHL2"/>
    <mergeCell ref="SHM2:SHN2"/>
    <mergeCell ref="SHO2:SHP2"/>
    <mergeCell ref="SHQ2:SHR2"/>
    <mergeCell ref="SHS2:SHT2"/>
    <mergeCell ref="SGW2:SGX2"/>
    <mergeCell ref="SGY2:SGZ2"/>
    <mergeCell ref="SHA2:SHB2"/>
    <mergeCell ref="SHC2:SHD2"/>
    <mergeCell ref="SHE2:SHF2"/>
    <mergeCell ref="SHG2:SHH2"/>
    <mergeCell ref="SLY2:SLZ2"/>
    <mergeCell ref="SMA2:SMB2"/>
    <mergeCell ref="SMC2:SMD2"/>
    <mergeCell ref="SME2:SMF2"/>
    <mergeCell ref="SMG2:SMH2"/>
    <mergeCell ref="SMI2:SMJ2"/>
    <mergeCell ref="SLM2:SLN2"/>
    <mergeCell ref="SLO2:SLP2"/>
    <mergeCell ref="SLQ2:SLR2"/>
    <mergeCell ref="SLS2:SLT2"/>
    <mergeCell ref="SLU2:SLV2"/>
    <mergeCell ref="SLW2:SLX2"/>
    <mergeCell ref="SLA2:SLB2"/>
    <mergeCell ref="SLC2:SLD2"/>
    <mergeCell ref="SLE2:SLF2"/>
    <mergeCell ref="SLG2:SLH2"/>
    <mergeCell ref="SLI2:SLJ2"/>
    <mergeCell ref="SLK2:SLL2"/>
    <mergeCell ref="SKO2:SKP2"/>
    <mergeCell ref="SKQ2:SKR2"/>
    <mergeCell ref="SKS2:SKT2"/>
    <mergeCell ref="SKU2:SKV2"/>
    <mergeCell ref="SKW2:SKX2"/>
    <mergeCell ref="SKY2:SKZ2"/>
    <mergeCell ref="SKC2:SKD2"/>
    <mergeCell ref="SKE2:SKF2"/>
    <mergeCell ref="SKG2:SKH2"/>
    <mergeCell ref="SKI2:SKJ2"/>
    <mergeCell ref="SKK2:SKL2"/>
    <mergeCell ref="SKM2:SKN2"/>
    <mergeCell ref="SJQ2:SJR2"/>
    <mergeCell ref="SJS2:SJT2"/>
    <mergeCell ref="SJU2:SJV2"/>
    <mergeCell ref="SJW2:SJX2"/>
    <mergeCell ref="SJY2:SJZ2"/>
    <mergeCell ref="SKA2:SKB2"/>
    <mergeCell ref="SOS2:SOT2"/>
    <mergeCell ref="SOU2:SOV2"/>
    <mergeCell ref="SOW2:SOX2"/>
    <mergeCell ref="SOY2:SOZ2"/>
    <mergeCell ref="SPA2:SPB2"/>
    <mergeCell ref="SPC2:SPD2"/>
    <mergeCell ref="SOG2:SOH2"/>
    <mergeCell ref="SOI2:SOJ2"/>
    <mergeCell ref="SOK2:SOL2"/>
    <mergeCell ref="SOM2:SON2"/>
    <mergeCell ref="SOO2:SOP2"/>
    <mergeCell ref="SOQ2:SOR2"/>
    <mergeCell ref="SNU2:SNV2"/>
    <mergeCell ref="SNW2:SNX2"/>
    <mergeCell ref="SNY2:SNZ2"/>
    <mergeCell ref="SOA2:SOB2"/>
    <mergeCell ref="SOC2:SOD2"/>
    <mergeCell ref="SOE2:SOF2"/>
    <mergeCell ref="SNI2:SNJ2"/>
    <mergeCell ref="SNK2:SNL2"/>
    <mergeCell ref="SNM2:SNN2"/>
    <mergeCell ref="SNO2:SNP2"/>
    <mergeCell ref="SNQ2:SNR2"/>
    <mergeCell ref="SNS2:SNT2"/>
    <mergeCell ref="SMW2:SMX2"/>
    <mergeCell ref="SMY2:SMZ2"/>
    <mergeCell ref="SNA2:SNB2"/>
    <mergeCell ref="SNC2:SND2"/>
    <mergeCell ref="SNE2:SNF2"/>
    <mergeCell ref="SNG2:SNH2"/>
    <mergeCell ref="SMK2:SML2"/>
    <mergeCell ref="SMM2:SMN2"/>
    <mergeCell ref="SMO2:SMP2"/>
    <mergeCell ref="SMQ2:SMR2"/>
    <mergeCell ref="SMS2:SMT2"/>
    <mergeCell ref="SMU2:SMV2"/>
    <mergeCell ref="SRM2:SRN2"/>
    <mergeCell ref="SRO2:SRP2"/>
    <mergeCell ref="SRQ2:SRR2"/>
    <mergeCell ref="SRS2:SRT2"/>
    <mergeCell ref="SRU2:SRV2"/>
    <mergeCell ref="SRW2:SRX2"/>
    <mergeCell ref="SRA2:SRB2"/>
    <mergeCell ref="SRC2:SRD2"/>
    <mergeCell ref="SRE2:SRF2"/>
    <mergeCell ref="SRG2:SRH2"/>
    <mergeCell ref="SRI2:SRJ2"/>
    <mergeCell ref="SRK2:SRL2"/>
    <mergeCell ref="SQO2:SQP2"/>
    <mergeCell ref="SQQ2:SQR2"/>
    <mergeCell ref="SQS2:SQT2"/>
    <mergeCell ref="SQU2:SQV2"/>
    <mergeCell ref="SQW2:SQX2"/>
    <mergeCell ref="SQY2:SQZ2"/>
    <mergeCell ref="SQC2:SQD2"/>
    <mergeCell ref="SQE2:SQF2"/>
    <mergeCell ref="SQG2:SQH2"/>
    <mergeCell ref="SQI2:SQJ2"/>
    <mergeCell ref="SQK2:SQL2"/>
    <mergeCell ref="SQM2:SQN2"/>
    <mergeCell ref="SPQ2:SPR2"/>
    <mergeCell ref="SPS2:SPT2"/>
    <mergeCell ref="SPU2:SPV2"/>
    <mergeCell ref="SPW2:SPX2"/>
    <mergeCell ref="SPY2:SPZ2"/>
    <mergeCell ref="SQA2:SQB2"/>
    <mergeCell ref="SPE2:SPF2"/>
    <mergeCell ref="SPG2:SPH2"/>
    <mergeCell ref="SPI2:SPJ2"/>
    <mergeCell ref="SPK2:SPL2"/>
    <mergeCell ref="SPM2:SPN2"/>
    <mergeCell ref="SPO2:SPP2"/>
    <mergeCell ref="SUG2:SUH2"/>
    <mergeCell ref="SUI2:SUJ2"/>
    <mergeCell ref="SUK2:SUL2"/>
    <mergeCell ref="SUM2:SUN2"/>
    <mergeCell ref="SUO2:SUP2"/>
    <mergeCell ref="SUQ2:SUR2"/>
    <mergeCell ref="STU2:STV2"/>
    <mergeCell ref="STW2:STX2"/>
    <mergeCell ref="STY2:STZ2"/>
    <mergeCell ref="SUA2:SUB2"/>
    <mergeCell ref="SUC2:SUD2"/>
    <mergeCell ref="SUE2:SUF2"/>
    <mergeCell ref="STI2:STJ2"/>
    <mergeCell ref="STK2:STL2"/>
    <mergeCell ref="STM2:STN2"/>
    <mergeCell ref="STO2:STP2"/>
    <mergeCell ref="STQ2:STR2"/>
    <mergeCell ref="STS2:STT2"/>
    <mergeCell ref="SSW2:SSX2"/>
    <mergeCell ref="SSY2:SSZ2"/>
    <mergeCell ref="STA2:STB2"/>
    <mergeCell ref="STC2:STD2"/>
    <mergeCell ref="STE2:STF2"/>
    <mergeCell ref="STG2:STH2"/>
    <mergeCell ref="SSK2:SSL2"/>
    <mergeCell ref="SSM2:SSN2"/>
    <mergeCell ref="SSO2:SSP2"/>
    <mergeCell ref="SSQ2:SSR2"/>
    <mergeCell ref="SSS2:SST2"/>
    <mergeCell ref="SSU2:SSV2"/>
    <mergeCell ref="SRY2:SRZ2"/>
    <mergeCell ref="SSA2:SSB2"/>
    <mergeCell ref="SSC2:SSD2"/>
    <mergeCell ref="SSE2:SSF2"/>
    <mergeCell ref="SSG2:SSH2"/>
    <mergeCell ref="SSI2:SSJ2"/>
    <mergeCell ref="SXA2:SXB2"/>
    <mergeCell ref="SXC2:SXD2"/>
    <mergeCell ref="SXE2:SXF2"/>
    <mergeCell ref="SXG2:SXH2"/>
    <mergeCell ref="SXI2:SXJ2"/>
    <mergeCell ref="SXK2:SXL2"/>
    <mergeCell ref="SWO2:SWP2"/>
    <mergeCell ref="SWQ2:SWR2"/>
    <mergeCell ref="SWS2:SWT2"/>
    <mergeCell ref="SWU2:SWV2"/>
    <mergeCell ref="SWW2:SWX2"/>
    <mergeCell ref="SWY2:SWZ2"/>
    <mergeCell ref="SWC2:SWD2"/>
    <mergeCell ref="SWE2:SWF2"/>
    <mergeCell ref="SWG2:SWH2"/>
    <mergeCell ref="SWI2:SWJ2"/>
    <mergeCell ref="SWK2:SWL2"/>
    <mergeCell ref="SWM2:SWN2"/>
    <mergeCell ref="SVQ2:SVR2"/>
    <mergeCell ref="SVS2:SVT2"/>
    <mergeCell ref="SVU2:SVV2"/>
    <mergeCell ref="SVW2:SVX2"/>
    <mergeCell ref="SVY2:SVZ2"/>
    <mergeCell ref="SWA2:SWB2"/>
    <mergeCell ref="SVE2:SVF2"/>
    <mergeCell ref="SVG2:SVH2"/>
    <mergeCell ref="SVI2:SVJ2"/>
    <mergeCell ref="SVK2:SVL2"/>
    <mergeCell ref="SVM2:SVN2"/>
    <mergeCell ref="SVO2:SVP2"/>
    <mergeCell ref="SUS2:SUT2"/>
    <mergeCell ref="SUU2:SUV2"/>
    <mergeCell ref="SUW2:SUX2"/>
    <mergeCell ref="SUY2:SUZ2"/>
    <mergeCell ref="SVA2:SVB2"/>
    <mergeCell ref="SVC2:SVD2"/>
    <mergeCell ref="SZU2:SZV2"/>
    <mergeCell ref="SZW2:SZX2"/>
    <mergeCell ref="SZY2:SZZ2"/>
    <mergeCell ref="TAA2:TAB2"/>
    <mergeCell ref="TAC2:TAD2"/>
    <mergeCell ref="TAE2:TAF2"/>
    <mergeCell ref="SZI2:SZJ2"/>
    <mergeCell ref="SZK2:SZL2"/>
    <mergeCell ref="SZM2:SZN2"/>
    <mergeCell ref="SZO2:SZP2"/>
    <mergeCell ref="SZQ2:SZR2"/>
    <mergeCell ref="SZS2:SZT2"/>
    <mergeCell ref="SYW2:SYX2"/>
    <mergeCell ref="SYY2:SYZ2"/>
    <mergeCell ref="SZA2:SZB2"/>
    <mergeCell ref="SZC2:SZD2"/>
    <mergeCell ref="SZE2:SZF2"/>
    <mergeCell ref="SZG2:SZH2"/>
    <mergeCell ref="SYK2:SYL2"/>
    <mergeCell ref="SYM2:SYN2"/>
    <mergeCell ref="SYO2:SYP2"/>
    <mergeCell ref="SYQ2:SYR2"/>
    <mergeCell ref="SYS2:SYT2"/>
    <mergeCell ref="SYU2:SYV2"/>
    <mergeCell ref="SXY2:SXZ2"/>
    <mergeCell ref="SYA2:SYB2"/>
    <mergeCell ref="SYC2:SYD2"/>
    <mergeCell ref="SYE2:SYF2"/>
    <mergeCell ref="SYG2:SYH2"/>
    <mergeCell ref="SYI2:SYJ2"/>
    <mergeCell ref="SXM2:SXN2"/>
    <mergeCell ref="SXO2:SXP2"/>
    <mergeCell ref="SXQ2:SXR2"/>
    <mergeCell ref="SXS2:SXT2"/>
    <mergeCell ref="SXU2:SXV2"/>
    <mergeCell ref="SXW2:SXX2"/>
    <mergeCell ref="TCO2:TCP2"/>
    <mergeCell ref="TCQ2:TCR2"/>
    <mergeCell ref="TCS2:TCT2"/>
    <mergeCell ref="TCU2:TCV2"/>
    <mergeCell ref="TCW2:TCX2"/>
    <mergeCell ref="TCY2:TCZ2"/>
    <mergeCell ref="TCC2:TCD2"/>
    <mergeCell ref="TCE2:TCF2"/>
    <mergeCell ref="TCG2:TCH2"/>
    <mergeCell ref="TCI2:TCJ2"/>
    <mergeCell ref="TCK2:TCL2"/>
    <mergeCell ref="TCM2:TCN2"/>
    <mergeCell ref="TBQ2:TBR2"/>
    <mergeCell ref="TBS2:TBT2"/>
    <mergeCell ref="TBU2:TBV2"/>
    <mergeCell ref="TBW2:TBX2"/>
    <mergeCell ref="TBY2:TBZ2"/>
    <mergeCell ref="TCA2:TCB2"/>
    <mergeCell ref="TBE2:TBF2"/>
    <mergeCell ref="TBG2:TBH2"/>
    <mergeCell ref="TBI2:TBJ2"/>
    <mergeCell ref="TBK2:TBL2"/>
    <mergeCell ref="TBM2:TBN2"/>
    <mergeCell ref="TBO2:TBP2"/>
    <mergeCell ref="TAS2:TAT2"/>
    <mergeCell ref="TAU2:TAV2"/>
    <mergeCell ref="TAW2:TAX2"/>
    <mergeCell ref="TAY2:TAZ2"/>
    <mergeCell ref="TBA2:TBB2"/>
    <mergeCell ref="TBC2:TBD2"/>
    <mergeCell ref="TAG2:TAH2"/>
    <mergeCell ref="TAI2:TAJ2"/>
    <mergeCell ref="TAK2:TAL2"/>
    <mergeCell ref="TAM2:TAN2"/>
    <mergeCell ref="TAO2:TAP2"/>
    <mergeCell ref="TAQ2:TAR2"/>
    <mergeCell ref="TFI2:TFJ2"/>
    <mergeCell ref="TFK2:TFL2"/>
    <mergeCell ref="TFM2:TFN2"/>
    <mergeCell ref="TFO2:TFP2"/>
    <mergeCell ref="TFQ2:TFR2"/>
    <mergeCell ref="TFS2:TFT2"/>
    <mergeCell ref="TEW2:TEX2"/>
    <mergeCell ref="TEY2:TEZ2"/>
    <mergeCell ref="TFA2:TFB2"/>
    <mergeCell ref="TFC2:TFD2"/>
    <mergeCell ref="TFE2:TFF2"/>
    <mergeCell ref="TFG2:TFH2"/>
    <mergeCell ref="TEK2:TEL2"/>
    <mergeCell ref="TEM2:TEN2"/>
    <mergeCell ref="TEO2:TEP2"/>
    <mergeCell ref="TEQ2:TER2"/>
    <mergeCell ref="TES2:TET2"/>
    <mergeCell ref="TEU2:TEV2"/>
    <mergeCell ref="TDY2:TDZ2"/>
    <mergeCell ref="TEA2:TEB2"/>
    <mergeCell ref="TEC2:TED2"/>
    <mergeCell ref="TEE2:TEF2"/>
    <mergeCell ref="TEG2:TEH2"/>
    <mergeCell ref="TEI2:TEJ2"/>
    <mergeCell ref="TDM2:TDN2"/>
    <mergeCell ref="TDO2:TDP2"/>
    <mergeCell ref="TDQ2:TDR2"/>
    <mergeCell ref="TDS2:TDT2"/>
    <mergeCell ref="TDU2:TDV2"/>
    <mergeCell ref="TDW2:TDX2"/>
    <mergeCell ref="TDA2:TDB2"/>
    <mergeCell ref="TDC2:TDD2"/>
    <mergeCell ref="TDE2:TDF2"/>
    <mergeCell ref="TDG2:TDH2"/>
    <mergeCell ref="TDI2:TDJ2"/>
    <mergeCell ref="TDK2:TDL2"/>
    <mergeCell ref="TIC2:TID2"/>
    <mergeCell ref="TIE2:TIF2"/>
    <mergeCell ref="TIG2:TIH2"/>
    <mergeCell ref="TII2:TIJ2"/>
    <mergeCell ref="TIK2:TIL2"/>
    <mergeCell ref="TIM2:TIN2"/>
    <mergeCell ref="THQ2:THR2"/>
    <mergeCell ref="THS2:THT2"/>
    <mergeCell ref="THU2:THV2"/>
    <mergeCell ref="THW2:THX2"/>
    <mergeCell ref="THY2:THZ2"/>
    <mergeCell ref="TIA2:TIB2"/>
    <mergeCell ref="THE2:THF2"/>
    <mergeCell ref="THG2:THH2"/>
    <mergeCell ref="THI2:THJ2"/>
    <mergeCell ref="THK2:THL2"/>
    <mergeCell ref="THM2:THN2"/>
    <mergeCell ref="THO2:THP2"/>
    <mergeCell ref="TGS2:TGT2"/>
    <mergeCell ref="TGU2:TGV2"/>
    <mergeCell ref="TGW2:TGX2"/>
    <mergeCell ref="TGY2:TGZ2"/>
    <mergeCell ref="THA2:THB2"/>
    <mergeCell ref="THC2:THD2"/>
    <mergeCell ref="TGG2:TGH2"/>
    <mergeCell ref="TGI2:TGJ2"/>
    <mergeCell ref="TGK2:TGL2"/>
    <mergeCell ref="TGM2:TGN2"/>
    <mergeCell ref="TGO2:TGP2"/>
    <mergeCell ref="TGQ2:TGR2"/>
    <mergeCell ref="TFU2:TFV2"/>
    <mergeCell ref="TFW2:TFX2"/>
    <mergeCell ref="TFY2:TFZ2"/>
    <mergeCell ref="TGA2:TGB2"/>
    <mergeCell ref="TGC2:TGD2"/>
    <mergeCell ref="TGE2:TGF2"/>
    <mergeCell ref="TKW2:TKX2"/>
    <mergeCell ref="TKY2:TKZ2"/>
    <mergeCell ref="TLA2:TLB2"/>
    <mergeCell ref="TLC2:TLD2"/>
    <mergeCell ref="TLE2:TLF2"/>
    <mergeCell ref="TLG2:TLH2"/>
    <mergeCell ref="TKK2:TKL2"/>
    <mergeCell ref="TKM2:TKN2"/>
    <mergeCell ref="TKO2:TKP2"/>
    <mergeCell ref="TKQ2:TKR2"/>
    <mergeCell ref="TKS2:TKT2"/>
    <mergeCell ref="TKU2:TKV2"/>
    <mergeCell ref="TJY2:TJZ2"/>
    <mergeCell ref="TKA2:TKB2"/>
    <mergeCell ref="TKC2:TKD2"/>
    <mergeCell ref="TKE2:TKF2"/>
    <mergeCell ref="TKG2:TKH2"/>
    <mergeCell ref="TKI2:TKJ2"/>
    <mergeCell ref="TJM2:TJN2"/>
    <mergeCell ref="TJO2:TJP2"/>
    <mergeCell ref="TJQ2:TJR2"/>
    <mergeCell ref="TJS2:TJT2"/>
    <mergeCell ref="TJU2:TJV2"/>
    <mergeCell ref="TJW2:TJX2"/>
    <mergeCell ref="TJA2:TJB2"/>
    <mergeCell ref="TJC2:TJD2"/>
    <mergeCell ref="TJE2:TJF2"/>
    <mergeCell ref="TJG2:TJH2"/>
    <mergeCell ref="TJI2:TJJ2"/>
    <mergeCell ref="TJK2:TJL2"/>
    <mergeCell ref="TIO2:TIP2"/>
    <mergeCell ref="TIQ2:TIR2"/>
    <mergeCell ref="TIS2:TIT2"/>
    <mergeCell ref="TIU2:TIV2"/>
    <mergeCell ref="TIW2:TIX2"/>
    <mergeCell ref="TIY2:TIZ2"/>
    <mergeCell ref="TNQ2:TNR2"/>
    <mergeCell ref="TNS2:TNT2"/>
    <mergeCell ref="TNU2:TNV2"/>
    <mergeCell ref="TNW2:TNX2"/>
    <mergeCell ref="TNY2:TNZ2"/>
    <mergeCell ref="TOA2:TOB2"/>
    <mergeCell ref="TNE2:TNF2"/>
    <mergeCell ref="TNG2:TNH2"/>
    <mergeCell ref="TNI2:TNJ2"/>
    <mergeCell ref="TNK2:TNL2"/>
    <mergeCell ref="TNM2:TNN2"/>
    <mergeCell ref="TNO2:TNP2"/>
    <mergeCell ref="TMS2:TMT2"/>
    <mergeCell ref="TMU2:TMV2"/>
    <mergeCell ref="TMW2:TMX2"/>
    <mergeCell ref="TMY2:TMZ2"/>
    <mergeCell ref="TNA2:TNB2"/>
    <mergeCell ref="TNC2:TND2"/>
    <mergeCell ref="TMG2:TMH2"/>
    <mergeCell ref="TMI2:TMJ2"/>
    <mergeCell ref="TMK2:TML2"/>
    <mergeCell ref="TMM2:TMN2"/>
    <mergeCell ref="TMO2:TMP2"/>
    <mergeCell ref="TMQ2:TMR2"/>
    <mergeCell ref="TLU2:TLV2"/>
    <mergeCell ref="TLW2:TLX2"/>
    <mergeCell ref="TLY2:TLZ2"/>
    <mergeCell ref="TMA2:TMB2"/>
    <mergeCell ref="TMC2:TMD2"/>
    <mergeCell ref="TME2:TMF2"/>
    <mergeCell ref="TLI2:TLJ2"/>
    <mergeCell ref="TLK2:TLL2"/>
    <mergeCell ref="TLM2:TLN2"/>
    <mergeCell ref="TLO2:TLP2"/>
    <mergeCell ref="TLQ2:TLR2"/>
    <mergeCell ref="TLS2:TLT2"/>
    <mergeCell ref="TQK2:TQL2"/>
    <mergeCell ref="TQM2:TQN2"/>
    <mergeCell ref="TQO2:TQP2"/>
    <mergeCell ref="TQQ2:TQR2"/>
    <mergeCell ref="TQS2:TQT2"/>
    <mergeCell ref="TQU2:TQV2"/>
    <mergeCell ref="TPY2:TPZ2"/>
    <mergeCell ref="TQA2:TQB2"/>
    <mergeCell ref="TQC2:TQD2"/>
    <mergeCell ref="TQE2:TQF2"/>
    <mergeCell ref="TQG2:TQH2"/>
    <mergeCell ref="TQI2:TQJ2"/>
    <mergeCell ref="TPM2:TPN2"/>
    <mergeCell ref="TPO2:TPP2"/>
    <mergeCell ref="TPQ2:TPR2"/>
    <mergeCell ref="TPS2:TPT2"/>
    <mergeCell ref="TPU2:TPV2"/>
    <mergeCell ref="TPW2:TPX2"/>
    <mergeCell ref="TPA2:TPB2"/>
    <mergeCell ref="TPC2:TPD2"/>
    <mergeCell ref="TPE2:TPF2"/>
    <mergeCell ref="TPG2:TPH2"/>
    <mergeCell ref="TPI2:TPJ2"/>
    <mergeCell ref="TPK2:TPL2"/>
    <mergeCell ref="TOO2:TOP2"/>
    <mergeCell ref="TOQ2:TOR2"/>
    <mergeCell ref="TOS2:TOT2"/>
    <mergeCell ref="TOU2:TOV2"/>
    <mergeCell ref="TOW2:TOX2"/>
    <mergeCell ref="TOY2:TOZ2"/>
    <mergeCell ref="TOC2:TOD2"/>
    <mergeCell ref="TOE2:TOF2"/>
    <mergeCell ref="TOG2:TOH2"/>
    <mergeCell ref="TOI2:TOJ2"/>
    <mergeCell ref="TOK2:TOL2"/>
    <mergeCell ref="TOM2:TON2"/>
    <mergeCell ref="TTE2:TTF2"/>
    <mergeCell ref="TTG2:TTH2"/>
    <mergeCell ref="TTI2:TTJ2"/>
    <mergeCell ref="TTK2:TTL2"/>
    <mergeCell ref="TTM2:TTN2"/>
    <mergeCell ref="TTO2:TTP2"/>
    <mergeCell ref="TSS2:TST2"/>
    <mergeCell ref="TSU2:TSV2"/>
    <mergeCell ref="TSW2:TSX2"/>
    <mergeCell ref="TSY2:TSZ2"/>
    <mergeCell ref="TTA2:TTB2"/>
    <mergeCell ref="TTC2:TTD2"/>
    <mergeCell ref="TSG2:TSH2"/>
    <mergeCell ref="TSI2:TSJ2"/>
    <mergeCell ref="TSK2:TSL2"/>
    <mergeCell ref="TSM2:TSN2"/>
    <mergeCell ref="TSO2:TSP2"/>
    <mergeCell ref="TSQ2:TSR2"/>
    <mergeCell ref="TRU2:TRV2"/>
    <mergeCell ref="TRW2:TRX2"/>
    <mergeCell ref="TRY2:TRZ2"/>
    <mergeCell ref="TSA2:TSB2"/>
    <mergeCell ref="TSC2:TSD2"/>
    <mergeCell ref="TSE2:TSF2"/>
    <mergeCell ref="TRI2:TRJ2"/>
    <mergeCell ref="TRK2:TRL2"/>
    <mergeCell ref="TRM2:TRN2"/>
    <mergeCell ref="TRO2:TRP2"/>
    <mergeCell ref="TRQ2:TRR2"/>
    <mergeCell ref="TRS2:TRT2"/>
    <mergeCell ref="TQW2:TQX2"/>
    <mergeCell ref="TQY2:TQZ2"/>
    <mergeCell ref="TRA2:TRB2"/>
    <mergeCell ref="TRC2:TRD2"/>
    <mergeCell ref="TRE2:TRF2"/>
    <mergeCell ref="TRG2:TRH2"/>
    <mergeCell ref="TVY2:TVZ2"/>
    <mergeCell ref="TWA2:TWB2"/>
    <mergeCell ref="TWC2:TWD2"/>
    <mergeCell ref="TWE2:TWF2"/>
    <mergeCell ref="TWG2:TWH2"/>
    <mergeCell ref="TWI2:TWJ2"/>
    <mergeCell ref="TVM2:TVN2"/>
    <mergeCell ref="TVO2:TVP2"/>
    <mergeCell ref="TVQ2:TVR2"/>
    <mergeCell ref="TVS2:TVT2"/>
    <mergeCell ref="TVU2:TVV2"/>
    <mergeCell ref="TVW2:TVX2"/>
    <mergeCell ref="TVA2:TVB2"/>
    <mergeCell ref="TVC2:TVD2"/>
    <mergeCell ref="TVE2:TVF2"/>
    <mergeCell ref="TVG2:TVH2"/>
    <mergeCell ref="TVI2:TVJ2"/>
    <mergeCell ref="TVK2:TVL2"/>
    <mergeCell ref="TUO2:TUP2"/>
    <mergeCell ref="TUQ2:TUR2"/>
    <mergeCell ref="TUS2:TUT2"/>
    <mergeCell ref="TUU2:TUV2"/>
    <mergeCell ref="TUW2:TUX2"/>
    <mergeCell ref="TUY2:TUZ2"/>
    <mergeCell ref="TUC2:TUD2"/>
    <mergeCell ref="TUE2:TUF2"/>
    <mergeCell ref="TUG2:TUH2"/>
    <mergeCell ref="TUI2:TUJ2"/>
    <mergeCell ref="TUK2:TUL2"/>
    <mergeCell ref="TUM2:TUN2"/>
    <mergeCell ref="TTQ2:TTR2"/>
    <mergeCell ref="TTS2:TTT2"/>
    <mergeCell ref="TTU2:TTV2"/>
    <mergeCell ref="TTW2:TTX2"/>
    <mergeCell ref="TTY2:TTZ2"/>
    <mergeCell ref="TUA2:TUB2"/>
    <mergeCell ref="TYS2:TYT2"/>
    <mergeCell ref="TYU2:TYV2"/>
    <mergeCell ref="TYW2:TYX2"/>
    <mergeCell ref="TYY2:TYZ2"/>
    <mergeCell ref="TZA2:TZB2"/>
    <mergeCell ref="TZC2:TZD2"/>
    <mergeCell ref="TYG2:TYH2"/>
    <mergeCell ref="TYI2:TYJ2"/>
    <mergeCell ref="TYK2:TYL2"/>
    <mergeCell ref="TYM2:TYN2"/>
    <mergeCell ref="TYO2:TYP2"/>
    <mergeCell ref="TYQ2:TYR2"/>
    <mergeCell ref="TXU2:TXV2"/>
    <mergeCell ref="TXW2:TXX2"/>
    <mergeCell ref="TXY2:TXZ2"/>
    <mergeCell ref="TYA2:TYB2"/>
    <mergeCell ref="TYC2:TYD2"/>
    <mergeCell ref="TYE2:TYF2"/>
    <mergeCell ref="TXI2:TXJ2"/>
    <mergeCell ref="TXK2:TXL2"/>
    <mergeCell ref="TXM2:TXN2"/>
    <mergeCell ref="TXO2:TXP2"/>
    <mergeCell ref="TXQ2:TXR2"/>
    <mergeCell ref="TXS2:TXT2"/>
    <mergeCell ref="TWW2:TWX2"/>
    <mergeCell ref="TWY2:TWZ2"/>
    <mergeCell ref="TXA2:TXB2"/>
    <mergeCell ref="TXC2:TXD2"/>
    <mergeCell ref="TXE2:TXF2"/>
    <mergeCell ref="TXG2:TXH2"/>
    <mergeCell ref="TWK2:TWL2"/>
    <mergeCell ref="TWM2:TWN2"/>
    <mergeCell ref="TWO2:TWP2"/>
    <mergeCell ref="TWQ2:TWR2"/>
    <mergeCell ref="TWS2:TWT2"/>
    <mergeCell ref="TWU2:TWV2"/>
    <mergeCell ref="UBM2:UBN2"/>
    <mergeCell ref="UBO2:UBP2"/>
    <mergeCell ref="UBQ2:UBR2"/>
    <mergeCell ref="UBS2:UBT2"/>
    <mergeCell ref="UBU2:UBV2"/>
    <mergeCell ref="UBW2:UBX2"/>
    <mergeCell ref="UBA2:UBB2"/>
    <mergeCell ref="UBC2:UBD2"/>
    <mergeCell ref="UBE2:UBF2"/>
    <mergeCell ref="UBG2:UBH2"/>
    <mergeCell ref="UBI2:UBJ2"/>
    <mergeCell ref="UBK2:UBL2"/>
    <mergeCell ref="UAO2:UAP2"/>
    <mergeCell ref="UAQ2:UAR2"/>
    <mergeCell ref="UAS2:UAT2"/>
    <mergeCell ref="UAU2:UAV2"/>
    <mergeCell ref="UAW2:UAX2"/>
    <mergeCell ref="UAY2:UAZ2"/>
    <mergeCell ref="UAC2:UAD2"/>
    <mergeCell ref="UAE2:UAF2"/>
    <mergeCell ref="UAG2:UAH2"/>
    <mergeCell ref="UAI2:UAJ2"/>
    <mergeCell ref="UAK2:UAL2"/>
    <mergeCell ref="UAM2:UAN2"/>
    <mergeCell ref="TZQ2:TZR2"/>
    <mergeCell ref="TZS2:TZT2"/>
    <mergeCell ref="TZU2:TZV2"/>
    <mergeCell ref="TZW2:TZX2"/>
    <mergeCell ref="TZY2:TZZ2"/>
    <mergeCell ref="UAA2:UAB2"/>
    <mergeCell ref="TZE2:TZF2"/>
    <mergeCell ref="TZG2:TZH2"/>
    <mergeCell ref="TZI2:TZJ2"/>
    <mergeCell ref="TZK2:TZL2"/>
    <mergeCell ref="TZM2:TZN2"/>
    <mergeCell ref="TZO2:TZP2"/>
    <mergeCell ref="UEG2:UEH2"/>
    <mergeCell ref="UEI2:UEJ2"/>
    <mergeCell ref="UEK2:UEL2"/>
    <mergeCell ref="UEM2:UEN2"/>
    <mergeCell ref="UEO2:UEP2"/>
    <mergeCell ref="UEQ2:UER2"/>
    <mergeCell ref="UDU2:UDV2"/>
    <mergeCell ref="UDW2:UDX2"/>
    <mergeCell ref="UDY2:UDZ2"/>
    <mergeCell ref="UEA2:UEB2"/>
    <mergeCell ref="UEC2:UED2"/>
    <mergeCell ref="UEE2:UEF2"/>
    <mergeCell ref="UDI2:UDJ2"/>
    <mergeCell ref="UDK2:UDL2"/>
    <mergeCell ref="UDM2:UDN2"/>
    <mergeCell ref="UDO2:UDP2"/>
    <mergeCell ref="UDQ2:UDR2"/>
    <mergeCell ref="UDS2:UDT2"/>
    <mergeCell ref="UCW2:UCX2"/>
    <mergeCell ref="UCY2:UCZ2"/>
    <mergeCell ref="UDA2:UDB2"/>
    <mergeCell ref="UDC2:UDD2"/>
    <mergeCell ref="UDE2:UDF2"/>
    <mergeCell ref="UDG2:UDH2"/>
    <mergeCell ref="UCK2:UCL2"/>
    <mergeCell ref="UCM2:UCN2"/>
    <mergeCell ref="UCO2:UCP2"/>
    <mergeCell ref="UCQ2:UCR2"/>
    <mergeCell ref="UCS2:UCT2"/>
    <mergeCell ref="UCU2:UCV2"/>
    <mergeCell ref="UBY2:UBZ2"/>
    <mergeCell ref="UCA2:UCB2"/>
    <mergeCell ref="UCC2:UCD2"/>
    <mergeCell ref="UCE2:UCF2"/>
    <mergeCell ref="UCG2:UCH2"/>
    <mergeCell ref="UCI2:UCJ2"/>
    <mergeCell ref="UHA2:UHB2"/>
    <mergeCell ref="UHC2:UHD2"/>
    <mergeCell ref="UHE2:UHF2"/>
    <mergeCell ref="UHG2:UHH2"/>
    <mergeCell ref="UHI2:UHJ2"/>
    <mergeCell ref="UHK2:UHL2"/>
    <mergeCell ref="UGO2:UGP2"/>
    <mergeCell ref="UGQ2:UGR2"/>
    <mergeCell ref="UGS2:UGT2"/>
    <mergeCell ref="UGU2:UGV2"/>
    <mergeCell ref="UGW2:UGX2"/>
    <mergeCell ref="UGY2:UGZ2"/>
    <mergeCell ref="UGC2:UGD2"/>
    <mergeCell ref="UGE2:UGF2"/>
    <mergeCell ref="UGG2:UGH2"/>
    <mergeCell ref="UGI2:UGJ2"/>
    <mergeCell ref="UGK2:UGL2"/>
    <mergeCell ref="UGM2:UGN2"/>
    <mergeCell ref="UFQ2:UFR2"/>
    <mergeCell ref="UFS2:UFT2"/>
    <mergeCell ref="UFU2:UFV2"/>
    <mergeCell ref="UFW2:UFX2"/>
    <mergeCell ref="UFY2:UFZ2"/>
    <mergeCell ref="UGA2:UGB2"/>
    <mergeCell ref="UFE2:UFF2"/>
    <mergeCell ref="UFG2:UFH2"/>
    <mergeCell ref="UFI2:UFJ2"/>
    <mergeCell ref="UFK2:UFL2"/>
    <mergeCell ref="UFM2:UFN2"/>
    <mergeCell ref="UFO2:UFP2"/>
    <mergeCell ref="UES2:UET2"/>
    <mergeCell ref="UEU2:UEV2"/>
    <mergeCell ref="UEW2:UEX2"/>
    <mergeCell ref="UEY2:UEZ2"/>
    <mergeCell ref="UFA2:UFB2"/>
    <mergeCell ref="UFC2:UFD2"/>
    <mergeCell ref="UJU2:UJV2"/>
    <mergeCell ref="UJW2:UJX2"/>
    <mergeCell ref="UJY2:UJZ2"/>
    <mergeCell ref="UKA2:UKB2"/>
    <mergeCell ref="UKC2:UKD2"/>
    <mergeCell ref="UKE2:UKF2"/>
    <mergeCell ref="UJI2:UJJ2"/>
    <mergeCell ref="UJK2:UJL2"/>
    <mergeCell ref="UJM2:UJN2"/>
    <mergeCell ref="UJO2:UJP2"/>
    <mergeCell ref="UJQ2:UJR2"/>
    <mergeCell ref="UJS2:UJT2"/>
    <mergeCell ref="UIW2:UIX2"/>
    <mergeCell ref="UIY2:UIZ2"/>
    <mergeCell ref="UJA2:UJB2"/>
    <mergeCell ref="UJC2:UJD2"/>
    <mergeCell ref="UJE2:UJF2"/>
    <mergeCell ref="UJG2:UJH2"/>
    <mergeCell ref="UIK2:UIL2"/>
    <mergeCell ref="UIM2:UIN2"/>
    <mergeCell ref="UIO2:UIP2"/>
    <mergeCell ref="UIQ2:UIR2"/>
    <mergeCell ref="UIS2:UIT2"/>
    <mergeCell ref="UIU2:UIV2"/>
    <mergeCell ref="UHY2:UHZ2"/>
    <mergeCell ref="UIA2:UIB2"/>
    <mergeCell ref="UIC2:UID2"/>
    <mergeCell ref="UIE2:UIF2"/>
    <mergeCell ref="UIG2:UIH2"/>
    <mergeCell ref="UII2:UIJ2"/>
    <mergeCell ref="UHM2:UHN2"/>
    <mergeCell ref="UHO2:UHP2"/>
    <mergeCell ref="UHQ2:UHR2"/>
    <mergeCell ref="UHS2:UHT2"/>
    <mergeCell ref="UHU2:UHV2"/>
    <mergeCell ref="UHW2:UHX2"/>
    <mergeCell ref="UMO2:UMP2"/>
    <mergeCell ref="UMQ2:UMR2"/>
    <mergeCell ref="UMS2:UMT2"/>
    <mergeCell ref="UMU2:UMV2"/>
    <mergeCell ref="UMW2:UMX2"/>
    <mergeCell ref="UMY2:UMZ2"/>
    <mergeCell ref="UMC2:UMD2"/>
    <mergeCell ref="UME2:UMF2"/>
    <mergeCell ref="UMG2:UMH2"/>
    <mergeCell ref="UMI2:UMJ2"/>
    <mergeCell ref="UMK2:UML2"/>
    <mergeCell ref="UMM2:UMN2"/>
    <mergeCell ref="ULQ2:ULR2"/>
    <mergeCell ref="ULS2:ULT2"/>
    <mergeCell ref="ULU2:ULV2"/>
    <mergeCell ref="ULW2:ULX2"/>
    <mergeCell ref="ULY2:ULZ2"/>
    <mergeCell ref="UMA2:UMB2"/>
    <mergeCell ref="ULE2:ULF2"/>
    <mergeCell ref="ULG2:ULH2"/>
    <mergeCell ref="ULI2:ULJ2"/>
    <mergeCell ref="ULK2:ULL2"/>
    <mergeCell ref="ULM2:ULN2"/>
    <mergeCell ref="ULO2:ULP2"/>
    <mergeCell ref="UKS2:UKT2"/>
    <mergeCell ref="UKU2:UKV2"/>
    <mergeCell ref="UKW2:UKX2"/>
    <mergeCell ref="UKY2:UKZ2"/>
    <mergeCell ref="ULA2:ULB2"/>
    <mergeCell ref="ULC2:ULD2"/>
    <mergeCell ref="UKG2:UKH2"/>
    <mergeCell ref="UKI2:UKJ2"/>
    <mergeCell ref="UKK2:UKL2"/>
    <mergeCell ref="UKM2:UKN2"/>
    <mergeCell ref="UKO2:UKP2"/>
    <mergeCell ref="UKQ2:UKR2"/>
    <mergeCell ref="UPI2:UPJ2"/>
    <mergeCell ref="UPK2:UPL2"/>
    <mergeCell ref="UPM2:UPN2"/>
    <mergeCell ref="UPO2:UPP2"/>
    <mergeCell ref="UPQ2:UPR2"/>
    <mergeCell ref="UPS2:UPT2"/>
    <mergeCell ref="UOW2:UOX2"/>
    <mergeCell ref="UOY2:UOZ2"/>
    <mergeCell ref="UPA2:UPB2"/>
    <mergeCell ref="UPC2:UPD2"/>
    <mergeCell ref="UPE2:UPF2"/>
    <mergeCell ref="UPG2:UPH2"/>
    <mergeCell ref="UOK2:UOL2"/>
    <mergeCell ref="UOM2:UON2"/>
    <mergeCell ref="UOO2:UOP2"/>
    <mergeCell ref="UOQ2:UOR2"/>
    <mergeCell ref="UOS2:UOT2"/>
    <mergeCell ref="UOU2:UOV2"/>
    <mergeCell ref="UNY2:UNZ2"/>
    <mergeCell ref="UOA2:UOB2"/>
    <mergeCell ref="UOC2:UOD2"/>
    <mergeCell ref="UOE2:UOF2"/>
    <mergeCell ref="UOG2:UOH2"/>
    <mergeCell ref="UOI2:UOJ2"/>
    <mergeCell ref="UNM2:UNN2"/>
    <mergeCell ref="UNO2:UNP2"/>
    <mergeCell ref="UNQ2:UNR2"/>
    <mergeCell ref="UNS2:UNT2"/>
    <mergeCell ref="UNU2:UNV2"/>
    <mergeCell ref="UNW2:UNX2"/>
    <mergeCell ref="UNA2:UNB2"/>
    <mergeCell ref="UNC2:UND2"/>
    <mergeCell ref="UNE2:UNF2"/>
    <mergeCell ref="UNG2:UNH2"/>
    <mergeCell ref="UNI2:UNJ2"/>
    <mergeCell ref="UNK2:UNL2"/>
    <mergeCell ref="USC2:USD2"/>
    <mergeCell ref="USE2:USF2"/>
    <mergeCell ref="USG2:USH2"/>
    <mergeCell ref="USI2:USJ2"/>
    <mergeCell ref="USK2:USL2"/>
    <mergeCell ref="USM2:USN2"/>
    <mergeCell ref="URQ2:URR2"/>
    <mergeCell ref="URS2:URT2"/>
    <mergeCell ref="URU2:URV2"/>
    <mergeCell ref="URW2:URX2"/>
    <mergeCell ref="URY2:URZ2"/>
    <mergeCell ref="USA2:USB2"/>
    <mergeCell ref="URE2:URF2"/>
    <mergeCell ref="URG2:URH2"/>
    <mergeCell ref="URI2:URJ2"/>
    <mergeCell ref="URK2:URL2"/>
    <mergeCell ref="URM2:URN2"/>
    <mergeCell ref="URO2:URP2"/>
    <mergeCell ref="UQS2:UQT2"/>
    <mergeCell ref="UQU2:UQV2"/>
    <mergeCell ref="UQW2:UQX2"/>
    <mergeCell ref="UQY2:UQZ2"/>
    <mergeCell ref="URA2:URB2"/>
    <mergeCell ref="URC2:URD2"/>
    <mergeCell ref="UQG2:UQH2"/>
    <mergeCell ref="UQI2:UQJ2"/>
    <mergeCell ref="UQK2:UQL2"/>
    <mergeCell ref="UQM2:UQN2"/>
    <mergeCell ref="UQO2:UQP2"/>
    <mergeCell ref="UQQ2:UQR2"/>
    <mergeCell ref="UPU2:UPV2"/>
    <mergeCell ref="UPW2:UPX2"/>
    <mergeCell ref="UPY2:UPZ2"/>
    <mergeCell ref="UQA2:UQB2"/>
    <mergeCell ref="UQC2:UQD2"/>
    <mergeCell ref="UQE2:UQF2"/>
    <mergeCell ref="UUW2:UUX2"/>
    <mergeCell ref="UUY2:UUZ2"/>
    <mergeCell ref="UVA2:UVB2"/>
    <mergeCell ref="UVC2:UVD2"/>
    <mergeCell ref="UVE2:UVF2"/>
    <mergeCell ref="UVG2:UVH2"/>
    <mergeCell ref="UUK2:UUL2"/>
    <mergeCell ref="UUM2:UUN2"/>
    <mergeCell ref="UUO2:UUP2"/>
    <mergeCell ref="UUQ2:UUR2"/>
    <mergeCell ref="UUS2:UUT2"/>
    <mergeCell ref="UUU2:UUV2"/>
    <mergeCell ref="UTY2:UTZ2"/>
    <mergeCell ref="UUA2:UUB2"/>
    <mergeCell ref="UUC2:UUD2"/>
    <mergeCell ref="UUE2:UUF2"/>
    <mergeCell ref="UUG2:UUH2"/>
    <mergeCell ref="UUI2:UUJ2"/>
    <mergeCell ref="UTM2:UTN2"/>
    <mergeCell ref="UTO2:UTP2"/>
    <mergeCell ref="UTQ2:UTR2"/>
    <mergeCell ref="UTS2:UTT2"/>
    <mergeCell ref="UTU2:UTV2"/>
    <mergeCell ref="UTW2:UTX2"/>
    <mergeCell ref="UTA2:UTB2"/>
    <mergeCell ref="UTC2:UTD2"/>
    <mergeCell ref="UTE2:UTF2"/>
    <mergeCell ref="UTG2:UTH2"/>
    <mergeCell ref="UTI2:UTJ2"/>
    <mergeCell ref="UTK2:UTL2"/>
    <mergeCell ref="USO2:USP2"/>
    <mergeCell ref="USQ2:USR2"/>
    <mergeCell ref="USS2:UST2"/>
    <mergeCell ref="USU2:USV2"/>
    <mergeCell ref="USW2:USX2"/>
    <mergeCell ref="USY2:USZ2"/>
    <mergeCell ref="UXQ2:UXR2"/>
    <mergeCell ref="UXS2:UXT2"/>
    <mergeCell ref="UXU2:UXV2"/>
    <mergeCell ref="UXW2:UXX2"/>
    <mergeCell ref="UXY2:UXZ2"/>
    <mergeCell ref="UYA2:UYB2"/>
    <mergeCell ref="UXE2:UXF2"/>
    <mergeCell ref="UXG2:UXH2"/>
    <mergeCell ref="UXI2:UXJ2"/>
    <mergeCell ref="UXK2:UXL2"/>
    <mergeCell ref="UXM2:UXN2"/>
    <mergeCell ref="UXO2:UXP2"/>
    <mergeCell ref="UWS2:UWT2"/>
    <mergeCell ref="UWU2:UWV2"/>
    <mergeCell ref="UWW2:UWX2"/>
    <mergeCell ref="UWY2:UWZ2"/>
    <mergeCell ref="UXA2:UXB2"/>
    <mergeCell ref="UXC2:UXD2"/>
    <mergeCell ref="UWG2:UWH2"/>
    <mergeCell ref="UWI2:UWJ2"/>
    <mergeCell ref="UWK2:UWL2"/>
    <mergeCell ref="UWM2:UWN2"/>
    <mergeCell ref="UWO2:UWP2"/>
    <mergeCell ref="UWQ2:UWR2"/>
    <mergeCell ref="UVU2:UVV2"/>
    <mergeCell ref="UVW2:UVX2"/>
    <mergeCell ref="UVY2:UVZ2"/>
    <mergeCell ref="UWA2:UWB2"/>
    <mergeCell ref="UWC2:UWD2"/>
    <mergeCell ref="UWE2:UWF2"/>
    <mergeCell ref="UVI2:UVJ2"/>
    <mergeCell ref="UVK2:UVL2"/>
    <mergeCell ref="UVM2:UVN2"/>
    <mergeCell ref="UVO2:UVP2"/>
    <mergeCell ref="UVQ2:UVR2"/>
    <mergeCell ref="UVS2:UVT2"/>
    <mergeCell ref="VAK2:VAL2"/>
    <mergeCell ref="VAM2:VAN2"/>
    <mergeCell ref="VAO2:VAP2"/>
    <mergeCell ref="VAQ2:VAR2"/>
    <mergeCell ref="VAS2:VAT2"/>
    <mergeCell ref="VAU2:VAV2"/>
    <mergeCell ref="UZY2:UZZ2"/>
    <mergeCell ref="VAA2:VAB2"/>
    <mergeCell ref="VAC2:VAD2"/>
    <mergeCell ref="VAE2:VAF2"/>
    <mergeCell ref="VAG2:VAH2"/>
    <mergeCell ref="VAI2:VAJ2"/>
    <mergeCell ref="UZM2:UZN2"/>
    <mergeCell ref="UZO2:UZP2"/>
    <mergeCell ref="UZQ2:UZR2"/>
    <mergeCell ref="UZS2:UZT2"/>
    <mergeCell ref="UZU2:UZV2"/>
    <mergeCell ref="UZW2:UZX2"/>
    <mergeCell ref="UZA2:UZB2"/>
    <mergeCell ref="UZC2:UZD2"/>
    <mergeCell ref="UZE2:UZF2"/>
    <mergeCell ref="UZG2:UZH2"/>
    <mergeCell ref="UZI2:UZJ2"/>
    <mergeCell ref="UZK2:UZL2"/>
    <mergeCell ref="UYO2:UYP2"/>
    <mergeCell ref="UYQ2:UYR2"/>
    <mergeCell ref="UYS2:UYT2"/>
    <mergeCell ref="UYU2:UYV2"/>
    <mergeCell ref="UYW2:UYX2"/>
    <mergeCell ref="UYY2:UYZ2"/>
    <mergeCell ref="UYC2:UYD2"/>
    <mergeCell ref="UYE2:UYF2"/>
    <mergeCell ref="UYG2:UYH2"/>
    <mergeCell ref="UYI2:UYJ2"/>
    <mergeCell ref="UYK2:UYL2"/>
    <mergeCell ref="UYM2:UYN2"/>
    <mergeCell ref="VDE2:VDF2"/>
    <mergeCell ref="VDG2:VDH2"/>
    <mergeCell ref="VDI2:VDJ2"/>
    <mergeCell ref="VDK2:VDL2"/>
    <mergeCell ref="VDM2:VDN2"/>
    <mergeCell ref="VDO2:VDP2"/>
    <mergeCell ref="VCS2:VCT2"/>
    <mergeCell ref="VCU2:VCV2"/>
    <mergeCell ref="VCW2:VCX2"/>
    <mergeCell ref="VCY2:VCZ2"/>
    <mergeCell ref="VDA2:VDB2"/>
    <mergeCell ref="VDC2:VDD2"/>
    <mergeCell ref="VCG2:VCH2"/>
    <mergeCell ref="VCI2:VCJ2"/>
    <mergeCell ref="VCK2:VCL2"/>
    <mergeCell ref="VCM2:VCN2"/>
    <mergeCell ref="VCO2:VCP2"/>
    <mergeCell ref="VCQ2:VCR2"/>
    <mergeCell ref="VBU2:VBV2"/>
    <mergeCell ref="VBW2:VBX2"/>
    <mergeCell ref="VBY2:VBZ2"/>
    <mergeCell ref="VCA2:VCB2"/>
    <mergeCell ref="VCC2:VCD2"/>
    <mergeCell ref="VCE2:VCF2"/>
    <mergeCell ref="VBI2:VBJ2"/>
    <mergeCell ref="VBK2:VBL2"/>
    <mergeCell ref="VBM2:VBN2"/>
    <mergeCell ref="VBO2:VBP2"/>
    <mergeCell ref="VBQ2:VBR2"/>
    <mergeCell ref="VBS2:VBT2"/>
    <mergeCell ref="VAW2:VAX2"/>
    <mergeCell ref="VAY2:VAZ2"/>
    <mergeCell ref="VBA2:VBB2"/>
    <mergeCell ref="VBC2:VBD2"/>
    <mergeCell ref="VBE2:VBF2"/>
    <mergeCell ref="VBG2:VBH2"/>
    <mergeCell ref="VFY2:VFZ2"/>
    <mergeCell ref="VGA2:VGB2"/>
    <mergeCell ref="VGC2:VGD2"/>
    <mergeCell ref="VGE2:VGF2"/>
    <mergeCell ref="VGG2:VGH2"/>
    <mergeCell ref="VGI2:VGJ2"/>
    <mergeCell ref="VFM2:VFN2"/>
    <mergeCell ref="VFO2:VFP2"/>
    <mergeCell ref="VFQ2:VFR2"/>
    <mergeCell ref="VFS2:VFT2"/>
    <mergeCell ref="VFU2:VFV2"/>
    <mergeCell ref="VFW2:VFX2"/>
    <mergeCell ref="VFA2:VFB2"/>
    <mergeCell ref="VFC2:VFD2"/>
    <mergeCell ref="VFE2:VFF2"/>
    <mergeCell ref="VFG2:VFH2"/>
    <mergeCell ref="VFI2:VFJ2"/>
    <mergeCell ref="VFK2:VFL2"/>
    <mergeCell ref="VEO2:VEP2"/>
    <mergeCell ref="VEQ2:VER2"/>
    <mergeCell ref="VES2:VET2"/>
    <mergeCell ref="VEU2:VEV2"/>
    <mergeCell ref="VEW2:VEX2"/>
    <mergeCell ref="VEY2:VEZ2"/>
    <mergeCell ref="VEC2:VED2"/>
    <mergeCell ref="VEE2:VEF2"/>
    <mergeCell ref="VEG2:VEH2"/>
    <mergeCell ref="VEI2:VEJ2"/>
    <mergeCell ref="VEK2:VEL2"/>
    <mergeCell ref="VEM2:VEN2"/>
    <mergeCell ref="VDQ2:VDR2"/>
    <mergeCell ref="VDS2:VDT2"/>
    <mergeCell ref="VDU2:VDV2"/>
    <mergeCell ref="VDW2:VDX2"/>
    <mergeCell ref="VDY2:VDZ2"/>
    <mergeCell ref="VEA2:VEB2"/>
    <mergeCell ref="VIS2:VIT2"/>
    <mergeCell ref="VIU2:VIV2"/>
    <mergeCell ref="VIW2:VIX2"/>
    <mergeCell ref="VIY2:VIZ2"/>
    <mergeCell ref="VJA2:VJB2"/>
    <mergeCell ref="VJC2:VJD2"/>
    <mergeCell ref="VIG2:VIH2"/>
    <mergeCell ref="VII2:VIJ2"/>
    <mergeCell ref="VIK2:VIL2"/>
    <mergeCell ref="VIM2:VIN2"/>
    <mergeCell ref="VIO2:VIP2"/>
    <mergeCell ref="VIQ2:VIR2"/>
    <mergeCell ref="VHU2:VHV2"/>
    <mergeCell ref="VHW2:VHX2"/>
    <mergeCell ref="VHY2:VHZ2"/>
    <mergeCell ref="VIA2:VIB2"/>
    <mergeCell ref="VIC2:VID2"/>
    <mergeCell ref="VIE2:VIF2"/>
    <mergeCell ref="VHI2:VHJ2"/>
    <mergeCell ref="VHK2:VHL2"/>
    <mergeCell ref="VHM2:VHN2"/>
    <mergeCell ref="VHO2:VHP2"/>
    <mergeCell ref="VHQ2:VHR2"/>
    <mergeCell ref="VHS2:VHT2"/>
    <mergeCell ref="VGW2:VGX2"/>
    <mergeCell ref="VGY2:VGZ2"/>
    <mergeCell ref="VHA2:VHB2"/>
    <mergeCell ref="VHC2:VHD2"/>
    <mergeCell ref="VHE2:VHF2"/>
    <mergeCell ref="VHG2:VHH2"/>
    <mergeCell ref="VGK2:VGL2"/>
    <mergeCell ref="VGM2:VGN2"/>
    <mergeCell ref="VGO2:VGP2"/>
    <mergeCell ref="VGQ2:VGR2"/>
    <mergeCell ref="VGS2:VGT2"/>
    <mergeCell ref="VGU2:VGV2"/>
    <mergeCell ref="VLM2:VLN2"/>
    <mergeCell ref="VLO2:VLP2"/>
    <mergeCell ref="VLQ2:VLR2"/>
    <mergeCell ref="VLS2:VLT2"/>
    <mergeCell ref="VLU2:VLV2"/>
    <mergeCell ref="VLW2:VLX2"/>
    <mergeCell ref="VLA2:VLB2"/>
    <mergeCell ref="VLC2:VLD2"/>
    <mergeCell ref="VLE2:VLF2"/>
    <mergeCell ref="VLG2:VLH2"/>
    <mergeCell ref="VLI2:VLJ2"/>
    <mergeCell ref="VLK2:VLL2"/>
    <mergeCell ref="VKO2:VKP2"/>
    <mergeCell ref="VKQ2:VKR2"/>
    <mergeCell ref="VKS2:VKT2"/>
    <mergeCell ref="VKU2:VKV2"/>
    <mergeCell ref="VKW2:VKX2"/>
    <mergeCell ref="VKY2:VKZ2"/>
    <mergeCell ref="VKC2:VKD2"/>
    <mergeCell ref="VKE2:VKF2"/>
    <mergeCell ref="VKG2:VKH2"/>
    <mergeCell ref="VKI2:VKJ2"/>
    <mergeCell ref="VKK2:VKL2"/>
    <mergeCell ref="VKM2:VKN2"/>
    <mergeCell ref="VJQ2:VJR2"/>
    <mergeCell ref="VJS2:VJT2"/>
    <mergeCell ref="VJU2:VJV2"/>
    <mergeCell ref="VJW2:VJX2"/>
    <mergeCell ref="VJY2:VJZ2"/>
    <mergeCell ref="VKA2:VKB2"/>
    <mergeCell ref="VJE2:VJF2"/>
    <mergeCell ref="VJG2:VJH2"/>
    <mergeCell ref="VJI2:VJJ2"/>
    <mergeCell ref="VJK2:VJL2"/>
    <mergeCell ref="VJM2:VJN2"/>
    <mergeCell ref="VJO2:VJP2"/>
    <mergeCell ref="VOG2:VOH2"/>
    <mergeCell ref="VOI2:VOJ2"/>
    <mergeCell ref="VOK2:VOL2"/>
    <mergeCell ref="VOM2:VON2"/>
    <mergeCell ref="VOO2:VOP2"/>
    <mergeCell ref="VOQ2:VOR2"/>
    <mergeCell ref="VNU2:VNV2"/>
    <mergeCell ref="VNW2:VNX2"/>
    <mergeCell ref="VNY2:VNZ2"/>
    <mergeCell ref="VOA2:VOB2"/>
    <mergeCell ref="VOC2:VOD2"/>
    <mergeCell ref="VOE2:VOF2"/>
    <mergeCell ref="VNI2:VNJ2"/>
    <mergeCell ref="VNK2:VNL2"/>
    <mergeCell ref="VNM2:VNN2"/>
    <mergeCell ref="VNO2:VNP2"/>
    <mergeCell ref="VNQ2:VNR2"/>
    <mergeCell ref="VNS2:VNT2"/>
    <mergeCell ref="VMW2:VMX2"/>
    <mergeCell ref="VMY2:VMZ2"/>
    <mergeCell ref="VNA2:VNB2"/>
    <mergeCell ref="VNC2:VND2"/>
    <mergeCell ref="VNE2:VNF2"/>
    <mergeCell ref="VNG2:VNH2"/>
    <mergeCell ref="VMK2:VML2"/>
    <mergeCell ref="VMM2:VMN2"/>
    <mergeCell ref="VMO2:VMP2"/>
    <mergeCell ref="VMQ2:VMR2"/>
    <mergeCell ref="VMS2:VMT2"/>
    <mergeCell ref="VMU2:VMV2"/>
    <mergeCell ref="VLY2:VLZ2"/>
    <mergeCell ref="VMA2:VMB2"/>
    <mergeCell ref="VMC2:VMD2"/>
    <mergeCell ref="VME2:VMF2"/>
    <mergeCell ref="VMG2:VMH2"/>
    <mergeCell ref="VMI2:VMJ2"/>
    <mergeCell ref="VRA2:VRB2"/>
    <mergeCell ref="VRC2:VRD2"/>
    <mergeCell ref="VRE2:VRF2"/>
    <mergeCell ref="VRG2:VRH2"/>
    <mergeCell ref="VRI2:VRJ2"/>
    <mergeCell ref="VRK2:VRL2"/>
    <mergeCell ref="VQO2:VQP2"/>
    <mergeCell ref="VQQ2:VQR2"/>
    <mergeCell ref="VQS2:VQT2"/>
    <mergeCell ref="VQU2:VQV2"/>
    <mergeCell ref="VQW2:VQX2"/>
    <mergeCell ref="VQY2:VQZ2"/>
    <mergeCell ref="VQC2:VQD2"/>
    <mergeCell ref="VQE2:VQF2"/>
    <mergeCell ref="VQG2:VQH2"/>
    <mergeCell ref="VQI2:VQJ2"/>
    <mergeCell ref="VQK2:VQL2"/>
    <mergeCell ref="VQM2:VQN2"/>
    <mergeCell ref="VPQ2:VPR2"/>
    <mergeCell ref="VPS2:VPT2"/>
    <mergeCell ref="VPU2:VPV2"/>
    <mergeCell ref="VPW2:VPX2"/>
    <mergeCell ref="VPY2:VPZ2"/>
    <mergeCell ref="VQA2:VQB2"/>
    <mergeCell ref="VPE2:VPF2"/>
    <mergeCell ref="VPG2:VPH2"/>
    <mergeCell ref="VPI2:VPJ2"/>
    <mergeCell ref="VPK2:VPL2"/>
    <mergeCell ref="VPM2:VPN2"/>
    <mergeCell ref="VPO2:VPP2"/>
    <mergeCell ref="VOS2:VOT2"/>
    <mergeCell ref="VOU2:VOV2"/>
    <mergeCell ref="VOW2:VOX2"/>
    <mergeCell ref="VOY2:VOZ2"/>
    <mergeCell ref="VPA2:VPB2"/>
    <mergeCell ref="VPC2:VPD2"/>
    <mergeCell ref="VTU2:VTV2"/>
    <mergeCell ref="VTW2:VTX2"/>
    <mergeCell ref="VTY2:VTZ2"/>
    <mergeCell ref="VUA2:VUB2"/>
    <mergeCell ref="VUC2:VUD2"/>
    <mergeCell ref="VUE2:VUF2"/>
    <mergeCell ref="VTI2:VTJ2"/>
    <mergeCell ref="VTK2:VTL2"/>
    <mergeCell ref="VTM2:VTN2"/>
    <mergeCell ref="VTO2:VTP2"/>
    <mergeCell ref="VTQ2:VTR2"/>
    <mergeCell ref="VTS2:VTT2"/>
    <mergeCell ref="VSW2:VSX2"/>
    <mergeCell ref="VSY2:VSZ2"/>
    <mergeCell ref="VTA2:VTB2"/>
    <mergeCell ref="VTC2:VTD2"/>
    <mergeCell ref="VTE2:VTF2"/>
    <mergeCell ref="VTG2:VTH2"/>
    <mergeCell ref="VSK2:VSL2"/>
    <mergeCell ref="VSM2:VSN2"/>
    <mergeCell ref="VSO2:VSP2"/>
    <mergeCell ref="VSQ2:VSR2"/>
    <mergeCell ref="VSS2:VST2"/>
    <mergeCell ref="VSU2:VSV2"/>
    <mergeCell ref="VRY2:VRZ2"/>
    <mergeCell ref="VSA2:VSB2"/>
    <mergeCell ref="VSC2:VSD2"/>
    <mergeCell ref="VSE2:VSF2"/>
    <mergeCell ref="VSG2:VSH2"/>
    <mergeCell ref="VSI2:VSJ2"/>
    <mergeCell ref="VRM2:VRN2"/>
    <mergeCell ref="VRO2:VRP2"/>
    <mergeCell ref="VRQ2:VRR2"/>
    <mergeCell ref="VRS2:VRT2"/>
    <mergeCell ref="VRU2:VRV2"/>
    <mergeCell ref="VRW2:VRX2"/>
    <mergeCell ref="VWO2:VWP2"/>
    <mergeCell ref="VWQ2:VWR2"/>
    <mergeCell ref="VWS2:VWT2"/>
    <mergeCell ref="VWU2:VWV2"/>
    <mergeCell ref="VWW2:VWX2"/>
    <mergeCell ref="VWY2:VWZ2"/>
    <mergeCell ref="VWC2:VWD2"/>
    <mergeCell ref="VWE2:VWF2"/>
    <mergeCell ref="VWG2:VWH2"/>
    <mergeCell ref="VWI2:VWJ2"/>
    <mergeCell ref="VWK2:VWL2"/>
    <mergeCell ref="VWM2:VWN2"/>
    <mergeCell ref="VVQ2:VVR2"/>
    <mergeCell ref="VVS2:VVT2"/>
    <mergeCell ref="VVU2:VVV2"/>
    <mergeCell ref="VVW2:VVX2"/>
    <mergeCell ref="VVY2:VVZ2"/>
    <mergeCell ref="VWA2:VWB2"/>
    <mergeCell ref="VVE2:VVF2"/>
    <mergeCell ref="VVG2:VVH2"/>
    <mergeCell ref="VVI2:VVJ2"/>
    <mergeCell ref="VVK2:VVL2"/>
    <mergeCell ref="VVM2:VVN2"/>
    <mergeCell ref="VVO2:VVP2"/>
    <mergeCell ref="VUS2:VUT2"/>
    <mergeCell ref="VUU2:VUV2"/>
    <mergeCell ref="VUW2:VUX2"/>
    <mergeCell ref="VUY2:VUZ2"/>
    <mergeCell ref="VVA2:VVB2"/>
    <mergeCell ref="VVC2:VVD2"/>
    <mergeCell ref="VUG2:VUH2"/>
    <mergeCell ref="VUI2:VUJ2"/>
    <mergeCell ref="VUK2:VUL2"/>
    <mergeCell ref="VUM2:VUN2"/>
    <mergeCell ref="VUO2:VUP2"/>
    <mergeCell ref="VUQ2:VUR2"/>
    <mergeCell ref="VZI2:VZJ2"/>
    <mergeCell ref="VZK2:VZL2"/>
    <mergeCell ref="VZM2:VZN2"/>
    <mergeCell ref="VZO2:VZP2"/>
    <mergeCell ref="VZQ2:VZR2"/>
    <mergeCell ref="VZS2:VZT2"/>
    <mergeCell ref="VYW2:VYX2"/>
    <mergeCell ref="VYY2:VYZ2"/>
    <mergeCell ref="VZA2:VZB2"/>
    <mergeCell ref="VZC2:VZD2"/>
    <mergeCell ref="VZE2:VZF2"/>
    <mergeCell ref="VZG2:VZH2"/>
    <mergeCell ref="VYK2:VYL2"/>
    <mergeCell ref="VYM2:VYN2"/>
    <mergeCell ref="VYO2:VYP2"/>
    <mergeCell ref="VYQ2:VYR2"/>
    <mergeCell ref="VYS2:VYT2"/>
    <mergeCell ref="VYU2:VYV2"/>
    <mergeCell ref="VXY2:VXZ2"/>
    <mergeCell ref="VYA2:VYB2"/>
    <mergeCell ref="VYC2:VYD2"/>
    <mergeCell ref="VYE2:VYF2"/>
    <mergeCell ref="VYG2:VYH2"/>
    <mergeCell ref="VYI2:VYJ2"/>
    <mergeCell ref="VXM2:VXN2"/>
    <mergeCell ref="VXO2:VXP2"/>
    <mergeCell ref="VXQ2:VXR2"/>
    <mergeCell ref="VXS2:VXT2"/>
    <mergeCell ref="VXU2:VXV2"/>
    <mergeCell ref="VXW2:VXX2"/>
    <mergeCell ref="VXA2:VXB2"/>
    <mergeCell ref="VXC2:VXD2"/>
    <mergeCell ref="VXE2:VXF2"/>
    <mergeCell ref="VXG2:VXH2"/>
    <mergeCell ref="VXI2:VXJ2"/>
    <mergeCell ref="VXK2:VXL2"/>
    <mergeCell ref="WCC2:WCD2"/>
    <mergeCell ref="WCE2:WCF2"/>
    <mergeCell ref="WCG2:WCH2"/>
    <mergeCell ref="WCI2:WCJ2"/>
    <mergeCell ref="WCK2:WCL2"/>
    <mergeCell ref="WCM2:WCN2"/>
    <mergeCell ref="WBQ2:WBR2"/>
    <mergeCell ref="WBS2:WBT2"/>
    <mergeCell ref="WBU2:WBV2"/>
    <mergeCell ref="WBW2:WBX2"/>
    <mergeCell ref="WBY2:WBZ2"/>
    <mergeCell ref="WCA2:WCB2"/>
    <mergeCell ref="WBE2:WBF2"/>
    <mergeCell ref="WBG2:WBH2"/>
    <mergeCell ref="WBI2:WBJ2"/>
    <mergeCell ref="WBK2:WBL2"/>
    <mergeCell ref="WBM2:WBN2"/>
    <mergeCell ref="WBO2:WBP2"/>
    <mergeCell ref="WAS2:WAT2"/>
    <mergeCell ref="WAU2:WAV2"/>
    <mergeCell ref="WAW2:WAX2"/>
    <mergeCell ref="WAY2:WAZ2"/>
    <mergeCell ref="WBA2:WBB2"/>
    <mergeCell ref="WBC2:WBD2"/>
    <mergeCell ref="WAG2:WAH2"/>
    <mergeCell ref="WAI2:WAJ2"/>
    <mergeCell ref="WAK2:WAL2"/>
    <mergeCell ref="WAM2:WAN2"/>
    <mergeCell ref="WAO2:WAP2"/>
    <mergeCell ref="WAQ2:WAR2"/>
    <mergeCell ref="VZU2:VZV2"/>
    <mergeCell ref="VZW2:VZX2"/>
    <mergeCell ref="VZY2:VZZ2"/>
    <mergeCell ref="WAA2:WAB2"/>
    <mergeCell ref="WAC2:WAD2"/>
    <mergeCell ref="WAE2:WAF2"/>
    <mergeCell ref="WEW2:WEX2"/>
    <mergeCell ref="WEY2:WEZ2"/>
    <mergeCell ref="WFA2:WFB2"/>
    <mergeCell ref="WFC2:WFD2"/>
    <mergeCell ref="WFE2:WFF2"/>
    <mergeCell ref="WFG2:WFH2"/>
    <mergeCell ref="WEK2:WEL2"/>
    <mergeCell ref="WEM2:WEN2"/>
    <mergeCell ref="WEO2:WEP2"/>
    <mergeCell ref="WEQ2:WER2"/>
    <mergeCell ref="WES2:WET2"/>
    <mergeCell ref="WEU2:WEV2"/>
    <mergeCell ref="WDY2:WDZ2"/>
    <mergeCell ref="WEA2:WEB2"/>
    <mergeCell ref="WEC2:WED2"/>
    <mergeCell ref="WEE2:WEF2"/>
    <mergeCell ref="WEG2:WEH2"/>
    <mergeCell ref="WEI2:WEJ2"/>
    <mergeCell ref="WDM2:WDN2"/>
    <mergeCell ref="WDO2:WDP2"/>
    <mergeCell ref="WDQ2:WDR2"/>
    <mergeCell ref="WDS2:WDT2"/>
    <mergeCell ref="WDU2:WDV2"/>
    <mergeCell ref="WDW2:WDX2"/>
    <mergeCell ref="WDA2:WDB2"/>
    <mergeCell ref="WDC2:WDD2"/>
    <mergeCell ref="WDE2:WDF2"/>
    <mergeCell ref="WDG2:WDH2"/>
    <mergeCell ref="WDI2:WDJ2"/>
    <mergeCell ref="WDK2:WDL2"/>
    <mergeCell ref="WCO2:WCP2"/>
    <mergeCell ref="WCQ2:WCR2"/>
    <mergeCell ref="WCS2:WCT2"/>
    <mergeCell ref="WCU2:WCV2"/>
    <mergeCell ref="WCW2:WCX2"/>
    <mergeCell ref="WCY2:WCZ2"/>
    <mergeCell ref="WHQ2:WHR2"/>
    <mergeCell ref="WHS2:WHT2"/>
    <mergeCell ref="WHU2:WHV2"/>
    <mergeCell ref="WHW2:WHX2"/>
    <mergeCell ref="WHY2:WHZ2"/>
    <mergeCell ref="WIA2:WIB2"/>
    <mergeCell ref="WHE2:WHF2"/>
    <mergeCell ref="WHG2:WHH2"/>
    <mergeCell ref="WHI2:WHJ2"/>
    <mergeCell ref="WHK2:WHL2"/>
    <mergeCell ref="WHM2:WHN2"/>
    <mergeCell ref="WHO2:WHP2"/>
    <mergeCell ref="WGS2:WGT2"/>
    <mergeCell ref="WGU2:WGV2"/>
    <mergeCell ref="WGW2:WGX2"/>
    <mergeCell ref="WGY2:WGZ2"/>
    <mergeCell ref="WHA2:WHB2"/>
    <mergeCell ref="WHC2:WHD2"/>
    <mergeCell ref="WGG2:WGH2"/>
    <mergeCell ref="WGI2:WGJ2"/>
    <mergeCell ref="WGK2:WGL2"/>
    <mergeCell ref="WGM2:WGN2"/>
    <mergeCell ref="WGO2:WGP2"/>
    <mergeCell ref="WGQ2:WGR2"/>
    <mergeCell ref="WFU2:WFV2"/>
    <mergeCell ref="WFW2:WFX2"/>
    <mergeCell ref="WFY2:WFZ2"/>
    <mergeCell ref="WGA2:WGB2"/>
    <mergeCell ref="WGC2:WGD2"/>
    <mergeCell ref="WGE2:WGF2"/>
    <mergeCell ref="WFI2:WFJ2"/>
    <mergeCell ref="WFK2:WFL2"/>
    <mergeCell ref="WFM2:WFN2"/>
    <mergeCell ref="WFO2:WFP2"/>
    <mergeCell ref="WFQ2:WFR2"/>
    <mergeCell ref="WFS2:WFT2"/>
    <mergeCell ref="WKK2:WKL2"/>
    <mergeCell ref="WKM2:WKN2"/>
    <mergeCell ref="WKO2:WKP2"/>
    <mergeCell ref="WKQ2:WKR2"/>
    <mergeCell ref="WKS2:WKT2"/>
    <mergeCell ref="WKU2:WKV2"/>
    <mergeCell ref="WJY2:WJZ2"/>
    <mergeCell ref="WKA2:WKB2"/>
    <mergeCell ref="WKC2:WKD2"/>
    <mergeCell ref="WKE2:WKF2"/>
    <mergeCell ref="WKG2:WKH2"/>
    <mergeCell ref="WKI2:WKJ2"/>
    <mergeCell ref="WJM2:WJN2"/>
    <mergeCell ref="WJO2:WJP2"/>
    <mergeCell ref="WJQ2:WJR2"/>
    <mergeCell ref="WJS2:WJT2"/>
    <mergeCell ref="WJU2:WJV2"/>
    <mergeCell ref="WJW2:WJX2"/>
    <mergeCell ref="WJA2:WJB2"/>
    <mergeCell ref="WJC2:WJD2"/>
    <mergeCell ref="WJE2:WJF2"/>
    <mergeCell ref="WJG2:WJH2"/>
    <mergeCell ref="WJI2:WJJ2"/>
    <mergeCell ref="WJK2:WJL2"/>
    <mergeCell ref="WIO2:WIP2"/>
    <mergeCell ref="WIQ2:WIR2"/>
    <mergeCell ref="WIS2:WIT2"/>
    <mergeCell ref="WIU2:WIV2"/>
    <mergeCell ref="WIW2:WIX2"/>
    <mergeCell ref="WIY2:WIZ2"/>
    <mergeCell ref="WIC2:WID2"/>
    <mergeCell ref="WIE2:WIF2"/>
    <mergeCell ref="WIG2:WIH2"/>
    <mergeCell ref="WII2:WIJ2"/>
    <mergeCell ref="WIK2:WIL2"/>
    <mergeCell ref="WIM2:WIN2"/>
    <mergeCell ref="WNE2:WNF2"/>
    <mergeCell ref="WNG2:WNH2"/>
    <mergeCell ref="WNI2:WNJ2"/>
    <mergeCell ref="WNK2:WNL2"/>
    <mergeCell ref="WNM2:WNN2"/>
    <mergeCell ref="WNO2:WNP2"/>
    <mergeCell ref="WMS2:WMT2"/>
    <mergeCell ref="WMU2:WMV2"/>
    <mergeCell ref="WMW2:WMX2"/>
    <mergeCell ref="WMY2:WMZ2"/>
    <mergeCell ref="WNA2:WNB2"/>
    <mergeCell ref="WNC2:WND2"/>
    <mergeCell ref="WMG2:WMH2"/>
    <mergeCell ref="WMI2:WMJ2"/>
    <mergeCell ref="WMK2:WML2"/>
    <mergeCell ref="WMM2:WMN2"/>
    <mergeCell ref="WMO2:WMP2"/>
    <mergeCell ref="WMQ2:WMR2"/>
    <mergeCell ref="WLU2:WLV2"/>
    <mergeCell ref="WLW2:WLX2"/>
    <mergeCell ref="WLY2:WLZ2"/>
    <mergeCell ref="WMA2:WMB2"/>
    <mergeCell ref="WMC2:WMD2"/>
    <mergeCell ref="WME2:WMF2"/>
    <mergeCell ref="WLI2:WLJ2"/>
    <mergeCell ref="WLK2:WLL2"/>
    <mergeCell ref="WLM2:WLN2"/>
    <mergeCell ref="WLO2:WLP2"/>
    <mergeCell ref="WLQ2:WLR2"/>
    <mergeCell ref="WLS2:WLT2"/>
    <mergeCell ref="WKW2:WKX2"/>
    <mergeCell ref="WKY2:WKZ2"/>
    <mergeCell ref="WLA2:WLB2"/>
    <mergeCell ref="WLC2:WLD2"/>
    <mergeCell ref="WLE2:WLF2"/>
    <mergeCell ref="WLG2:WLH2"/>
    <mergeCell ref="WPY2:WPZ2"/>
    <mergeCell ref="WQA2:WQB2"/>
    <mergeCell ref="WQC2:WQD2"/>
    <mergeCell ref="WQE2:WQF2"/>
    <mergeCell ref="WQG2:WQH2"/>
    <mergeCell ref="WQI2:WQJ2"/>
    <mergeCell ref="WPM2:WPN2"/>
    <mergeCell ref="WPO2:WPP2"/>
    <mergeCell ref="WPQ2:WPR2"/>
    <mergeCell ref="WPS2:WPT2"/>
    <mergeCell ref="WPU2:WPV2"/>
    <mergeCell ref="WPW2:WPX2"/>
    <mergeCell ref="WPA2:WPB2"/>
    <mergeCell ref="WPC2:WPD2"/>
    <mergeCell ref="WPE2:WPF2"/>
    <mergeCell ref="WPG2:WPH2"/>
    <mergeCell ref="WPI2:WPJ2"/>
    <mergeCell ref="WPK2:WPL2"/>
    <mergeCell ref="WOO2:WOP2"/>
    <mergeCell ref="WOQ2:WOR2"/>
    <mergeCell ref="WOS2:WOT2"/>
    <mergeCell ref="WOU2:WOV2"/>
    <mergeCell ref="WOW2:WOX2"/>
    <mergeCell ref="WOY2:WOZ2"/>
    <mergeCell ref="WOC2:WOD2"/>
    <mergeCell ref="WOE2:WOF2"/>
    <mergeCell ref="WOG2:WOH2"/>
    <mergeCell ref="WOI2:WOJ2"/>
    <mergeCell ref="WOK2:WOL2"/>
    <mergeCell ref="WOM2:WON2"/>
    <mergeCell ref="WNQ2:WNR2"/>
    <mergeCell ref="WNS2:WNT2"/>
    <mergeCell ref="WNU2:WNV2"/>
    <mergeCell ref="WNW2:WNX2"/>
    <mergeCell ref="WNY2:WNZ2"/>
    <mergeCell ref="WOA2:WOB2"/>
    <mergeCell ref="WSS2:WST2"/>
    <mergeCell ref="WSU2:WSV2"/>
    <mergeCell ref="WSW2:WSX2"/>
    <mergeCell ref="WSY2:WSZ2"/>
    <mergeCell ref="WTA2:WTB2"/>
    <mergeCell ref="WTC2:WTD2"/>
    <mergeCell ref="WSG2:WSH2"/>
    <mergeCell ref="WSI2:WSJ2"/>
    <mergeCell ref="WSK2:WSL2"/>
    <mergeCell ref="WSM2:WSN2"/>
    <mergeCell ref="WSO2:WSP2"/>
    <mergeCell ref="WSQ2:WSR2"/>
    <mergeCell ref="WRU2:WRV2"/>
    <mergeCell ref="WRW2:WRX2"/>
    <mergeCell ref="WRY2:WRZ2"/>
    <mergeCell ref="WSA2:WSB2"/>
    <mergeCell ref="WSC2:WSD2"/>
    <mergeCell ref="WSE2:WSF2"/>
    <mergeCell ref="WRI2:WRJ2"/>
    <mergeCell ref="WRK2:WRL2"/>
    <mergeCell ref="WRM2:WRN2"/>
    <mergeCell ref="WRO2:WRP2"/>
    <mergeCell ref="WRQ2:WRR2"/>
    <mergeCell ref="WRS2:WRT2"/>
    <mergeCell ref="WQW2:WQX2"/>
    <mergeCell ref="WQY2:WQZ2"/>
    <mergeCell ref="WRA2:WRB2"/>
    <mergeCell ref="WRC2:WRD2"/>
    <mergeCell ref="WRE2:WRF2"/>
    <mergeCell ref="WRG2:WRH2"/>
    <mergeCell ref="WQK2:WQL2"/>
    <mergeCell ref="WQM2:WQN2"/>
    <mergeCell ref="WQO2:WQP2"/>
    <mergeCell ref="WQQ2:WQR2"/>
    <mergeCell ref="WQS2:WQT2"/>
    <mergeCell ref="WQU2:WQV2"/>
    <mergeCell ref="WVM2:WVN2"/>
    <mergeCell ref="WVO2:WVP2"/>
    <mergeCell ref="WVQ2:WVR2"/>
    <mergeCell ref="WVS2:WVT2"/>
    <mergeCell ref="WVU2:WVV2"/>
    <mergeCell ref="WVW2:WVX2"/>
    <mergeCell ref="WVA2:WVB2"/>
    <mergeCell ref="WVC2:WVD2"/>
    <mergeCell ref="WVE2:WVF2"/>
    <mergeCell ref="WVG2:WVH2"/>
    <mergeCell ref="WVI2:WVJ2"/>
    <mergeCell ref="WVK2:WVL2"/>
    <mergeCell ref="WUO2:WUP2"/>
    <mergeCell ref="WUQ2:WUR2"/>
    <mergeCell ref="WUS2:WUT2"/>
    <mergeCell ref="WUU2:WUV2"/>
    <mergeCell ref="WUW2:WUX2"/>
    <mergeCell ref="WUY2:WUZ2"/>
    <mergeCell ref="WUC2:WUD2"/>
    <mergeCell ref="WUE2:WUF2"/>
    <mergeCell ref="WUG2:WUH2"/>
    <mergeCell ref="WUI2:WUJ2"/>
    <mergeCell ref="WUK2:WUL2"/>
    <mergeCell ref="WUM2:WUN2"/>
    <mergeCell ref="WTQ2:WTR2"/>
    <mergeCell ref="WTS2:WTT2"/>
    <mergeCell ref="WTU2:WTV2"/>
    <mergeCell ref="WTW2:WTX2"/>
    <mergeCell ref="WTY2:WTZ2"/>
    <mergeCell ref="WUA2:WUB2"/>
    <mergeCell ref="WTE2:WTF2"/>
    <mergeCell ref="WTG2:WTH2"/>
    <mergeCell ref="WTI2:WTJ2"/>
    <mergeCell ref="WTK2:WTL2"/>
    <mergeCell ref="WTM2:WTN2"/>
    <mergeCell ref="WTO2:WTP2"/>
    <mergeCell ref="WYG2:WYH2"/>
    <mergeCell ref="WYI2:WYJ2"/>
    <mergeCell ref="WYK2:WYL2"/>
    <mergeCell ref="WYM2:WYN2"/>
    <mergeCell ref="WYO2:WYP2"/>
    <mergeCell ref="WYQ2:WYR2"/>
    <mergeCell ref="WXU2:WXV2"/>
    <mergeCell ref="WXW2:WXX2"/>
    <mergeCell ref="WXY2:WXZ2"/>
    <mergeCell ref="WYA2:WYB2"/>
    <mergeCell ref="WYC2:WYD2"/>
    <mergeCell ref="WYE2:WYF2"/>
    <mergeCell ref="WXI2:WXJ2"/>
    <mergeCell ref="WXK2:WXL2"/>
    <mergeCell ref="WXM2:WXN2"/>
    <mergeCell ref="WXO2:WXP2"/>
    <mergeCell ref="WXQ2:WXR2"/>
    <mergeCell ref="WXS2:WXT2"/>
    <mergeCell ref="WWW2:WWX2"/>
    <mergeCell ref="WWY2:WWZ2"/>
    <mergeCell ref="WXA2:WXB2"/>
    <mergeCell ref="WXC2:WXD2"/>
    <mergeCell ref="WXE2:WXF2"/>
    <mergeCell ref="WXG2:WXH2"/>
    <mergeCell ref="WWK2:WWL2"/>
    <mergeCell ref="WWM2:WWN2"/>
    <mergeCell ref="WWO2:WWP2"/>
    <mergeCell ref="WWQ2:WWR2"/>
    <mergeCell ref="WWS2:WWT2"/>
    <mergeCell ref="WWU2:WWV2"/>
    <mergeCell ref="WVY2:WVZ2"/>
    <mergeCell ref="WWA2:WWB2"/>
    <mergeCell ref="WWC2:WWD2"/>
    <mergeCell ref="WWE2:WWF2"/>
    <mergeCell ref="WWG2:WWH2"/>
    <mergeCell ref="WWI2:WWJ2"/>
    <mergeCell ref="XBA2:XBB2"/>
    <mergeCell ref="XBC2:XBD2"/>
    <mergeCell ref="XBE2:XBF2"/>
    <mergeCell ref="XBG2:XBH2"/>
    <mergeCell ref="XBI2:XBJ2"/>
    <mergeCell ref="XBK2:XBL2"/>
    <mergeCell ref="XAO2:XAP2"/>
    <mergeCell ref="XAQ2:XAR2"/>
    <mergeCell ref="XAS2:XAT2"/>
    <mergeCell ref="XAU2:XAV2"/>
    <mergeCell ref="XAW2:XAX2"/>
    <mergeCell ref="XAY2:XAZ2"/>
    <mergeCell ref="XAC2:XAD2"/>
    <mergeCell ref="XAE2:XAF2"/>
    <mergeCell ref="XAG2:XAH2"/>
    <mergeCell ref="XAI2:XAJ2"/>
    <mergeCell ref="XAK2:XAL2"/>
    <mergeCell ref="XAM2:XAN2"/>
    <mergeCell ref="WZQ2:WZR2"/>
    <mergeCell ref="WZS2:WZT2"/>
    <mergeCell ref="WZU2:WZV2"/>
    <mergeCell ref="WZW2:WZX2"/>
    <mergeCell ref="WZY2:WZZ2"/>
    <mergeCell ref="XAA2:XAB2"/>
    <mergeCell ref="WZE2:WZF2"/>
    <mergeCell ref="WZG2:WZH2"/>
    <mergeCell ref="WZI2:WZJ2"/>
    <mergeCell ref="WZK2:WZL2"/>
    <mergeCell ref="WZM2:WZN2"/>
    <mergeCell ref="WZO2:WZP2"/>
    <mergeCell ref="WYS2:WYT2"/>
    <mergeCell ref="WYU2:WYV2"/>
    <mergeCell ref="WYW2:WYX2"/>
    <mergeCell ref="WYY2:WYZ2"/>
    <mergeCell ref="WZA2:WZB2"/>
    <mergeCell ref="WZC2:WZD2"/>
    <mergeCell ref="H9:I9"/>
    <mergeCell ref="J9:N9"/>
    <mergeCell ref="O9:O10"/>
    <mergeCell ref="P9:Q9"/>
    <mergeCell ref="R9:R10"/>
    <mergeCell ref="S9:S10"/>
    <mergeCell ref="A4:S4"/>
    <mergeCell ref="A5:S5"/>
    <mergeCell ref="A6:S6"/>
    <mergeCell ref="A8:S8"/>
    <mergeCell ref="A9:A10"/>
    <mergeCell ref="B9:B10"/>
    <mergeCell ref="C9:D9"/>
    <mergeCell ref="E9:E10"/>
    <mergeCell ref="F9:F10"/>
    <mergeCell ref="G9:G10"/>
    <mergeCell ref="XES2:XET2"/>
    <mergeCell ref="XEU2:XEV2"/>
    <mergeCell ref="XEW2:XEX2"/>
    <mergeCell ref="XEY2:XEZ2"/>
    <mergeCell ref="XFA2:XFB2"/>
    <mergeCell ref="XFC2:XFD2"/>
    <mergeCell ref="XEG2:XEH2"/>
    <mergeCell ref="XEI2:XEJ2"/>
    <mergeCell ref="XEK2:XEL2"/>
    <mergeCell ref="XEM2:XEN2"/>
    <mergeCell ref="XEO2:XEP2"/>
    <mergeCell ref="XEQ2:XER2"/>
    <mergeCell ref="XDU2:XDV2"/>
    <mergeCell ref="XDW2:XDX2"/>
    <mergeCell ref="XDY2:XDZ2"/>
    <mergeCell ref="XEA2:XEB2"/>
    <mergeCell ref="XEC2:XED2"/>
    <mergeCell ref="XEE2:XEF2"/>
    <mergeCell ref="XDI2:XDJ2"/>
    <mergeCell ref="XDK2:XDL2"/>
    <mergeCell ref="XDM2:XDN2"/>
    <mergeCell ref="XDO2:XDP2"/>
    <mergeCell ref="XDQ2:XDR2"/>
    <mergeCell ref="XDS2:XDT2"/>
    <mergeCell ref="XCW2:XCX2"/>
    <mergeCell ref="XCY2:XCZ2"/>
    <mergeCell ref="XDA2:XDB2"/>
    <mergeCell ref="XDC2:XDD2"/>
    <mergeCell ref="XDE2:XDF2"/>
    <mergeCell ref="XDG2:XDH2"/>
    <mergeCell ref="XCK2:XCL2"/>
    <mergeCell ref="XCM2:XCN2"/>
    <mergeCell ref="XCO2:XCP2"/>
    <mergeCell ref="XCQ2:XCR2"/>
    <mergeCell ref="XCS2:XCT2"/>
    <mergeCell ref="XCU2:XCV2"/>
    <mergeCell ref="XBY2:XBZ2"/>
    <mergeCell ref="XCA2:XCB2"/>
    <mergeCell ref="XCC2:XCD2"/>
    <mergeCell ref="XCE2:XCF2"/>
    <mergeCell ref="XCG2:XCH2"/>
    <mergeCell ref="XCI2:XCJ2"/>
    <mergeCell ref="XBM2:XBN2"/>
    <mergeCell ref="XBO2:XBP2"/>
    <mergeCell ref="XBQ2:XBR2"/>
    <mergeCell ref="XBS2:XBT2"/>
    <mergeCell ref="XBU2:XBV2"/>
    <mergeCell ref="XBW2:XBX2"/>
  </mergeCells>
  <pageMargins left="0.31496062992126" right="0.15748031496063" top="0.39370078740157499" bottom="0.39370078740157499" header="0.31496062992126" footer="0.31496062992126"/>
  <pageSetup paperSize="9" scale="90" orientation="landscape" r:id="rId1"/>
  <headerFooter>
    <oddFooter>Page &amp;P</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77"/>
  <sheetViews>
    <sheetView topLeftCell="A4" workbookViewId="0">
      <selection activeCell="K57" sqref="K57"/>
    </sheetView>
  </sheetViews>
  <sheetFormatPr defaultRowHeight="15" x14ac:dyDescent="0.25"/>
  <cols>
    <col min="1" max="1" width="6.5703125" style="205" customWidth="1"/>
    <col min="2" max="2" width="33.28515625" style="326" customWidth="1"/>
    <col min="3" max="3" width="7.5703125" style="289" customWidth="1"/>
    <col min="4" max="4" width="5.85546875" style="289" hidden="1" customWidth="1"/>
    <col min="5" max="5" width="6.5703125" style="289" customWidth="1"/>
    <col min="6" max="6" width="7.85546875" style="205" customWidth="1"/>
    <col min="7" max="7" width="8.140625" style="205" customWidth="1"/>
    <col min="8" max="8" width="7.85546875" style="205" customWidth="1"/>
    <col min="9" max="9" width="7.140625" style="205" customWidth="1"/>
    <col min="10" max="10" width="6.28515625" style="205" customWidth="1"/>
    <col min="11" max="11" width="6.85546875" style="205" customWidth="1"/>
    <col min="12" max="12" width="5.7109375" style="205" customWidth="1"/>
    <col min="13" max="13" width="7.85546875" style="205" customWidth="1"/>
    <col min="14" max="14" width="7.28515625" style="205" customWidth="1"/>
    <col min="15" max="15" width="9" style="205" customWidth="1"/>
    <col min="16" max="16" width="9.140625" style="290" hidden="1" customWidth="1"/>
    <col min="17" max="17" width="9.140625" style="291" hidden="1" customWidth="1"/>
    <col min="18" max="18" width="9.140625" style="291" customWidth="1"/>
    <col min="19" max="19" width="9.140625" style="205" customWidth="1"/>
    <col min="20" max="20" width="9.140625" style="205" hidden="1" customWidth="1"/>
    <col min="21" max="21" width="14.85546875" style="205" customWidth="1"/>
    <col min="22" max="22" width="9.140625" style="205"/>
    <col min="23" max="23" width="11.7109375" style="205" bestFit="1" customWidth="1"/>
    <col min="24" max="16384" width="9.140625" style="205"/>
  </cols>
  <sheetData>
    <row r="1" spans="1:22" ht="16.5" x14ac:dyDescent="0.25">
      <c r="A1" s="582" t="s">
        <v>764</v>
      </c>
      <c r="B1" s="582"/>
    </row>
    <row r="2" spans="1:22" ht="16.5" x14ac:dyDescent="0.25">
      <c r="A2" s="583" t="s">
        <v>765</v>
      </c>
      <c r="B2" s="583"/>
    </row>
    <row r="4" spans="1:22" ht="16.5" x14ac:dyDescent="0.25">
      <c r="A4" s="584" t="s">
        <v>766</v>
      </c>
      <c r="B4" s="584"/>
      <c r="C4" s="584"/>
      <c r="D4" s="584"/>
      <c r="E4" s="584"/>
      <c r="F4" s="584"/>
      <c r="G4" s="584"/>
      <c r="H4" s="584"/>
      <c r="I4" s="584"/>
      <c r="J4" s="584"/>
      <c r="K4" s="584"/>
      <c r="L4" s="584"/>
      <c r="M4" s="584"/>
      <c r="N4" s="584"/>
      <c r="O4" s="584"/>
      <c r="P4" s="584"/>
      <c r="Q4" s="584"/>
      <c r="R4" s="584"/>
      <c r="S4" s="584"/>
      <c r="T4" s="292"/>
      <c r="U4" s="292"/>
    </row>
    <row r="5" spans="1:22" ht="16.5" x14ac:dyDescent="0.25">
      <c r="A5" s="584" t="s">
        <v>767</v>
      </c>
      <c r="B5" s="584"/>
      <c r="C5" s="584"/>
      <c r="D5" s="584"/>
      <c r="E5" s="584"/>
      <c r="F5" s="584"/>
      <c r="G5" s="584"/>
      <c r="H5" s="584"/>
      <c r="I5" s="584"/>
      <c r="J5" s="584"/>
      <c r="K5" s="584"/>
      <c r="L5" s="584"/>
      <c r="M5" s="584"/>
      <c r="N5" s="584"/>
      <c r="O5" s="584"/>
      <c r="P5" s="584"/>
      <c r="Q5" s="584"/>
      <c r="R5" s="584"/>
      <c r="S5" s="584"/>
      <c r="T5" s="292"/>
      <c r="U5" s="292"/>
    </row>
    <row r="6" spans="1:22" ht="18.75" x14ac:dyDescent="0.25">
      <c r="A6" s="556" t="s">
        <v>768</v>
      </c>
      <c r="B6" s="556"/>
      <c r="C6" s="556"/>
      <c r="D6" s="556"/>
      <c r="E6" s="556"/>
      <c r="F6" s="556"/>
      <c r="G6" s="556"/>
      <c r="H6" s="556"/>
      <c r="I6" s="556"/>
      <c r="J6" s="556"/>
      <c r="K6" s="556"/>
      <c r="L6" s="556"/>
      <c r="M6" s="556"/>
      <c r="N6" s="556"/>
      <c r="O6" s="556"/>
      <c r="P6" s="556"/>
      <c r="Q6" s="556"/>
      <c r="R6" s="556"/>
      <c r="S6" s="556"/>
      <c r="T6" s="293"/>
      <c r="U6" s="293"/>
    </row>
    <row r="7" spans="1:22" ht="18.75" x14ac:dyDescent="0.25">
      <c r="A7" s="548"/>
      <c r="B7" s="548"/>
      <c r="C7" s="548"/>
      <c r="D7" s="548"/>
      <c r="E7" s="548"/>
      <c r="F7" s="548"/>
      <c r="G7" s="548"/>
      <c r="H7" s="548"/>
      <c r="I7" s="548"/>
      <c r="J7" s="548"/>
      <c r="K7" s="548"/>
      <c r="L7" s="548"/>
      <c r="M7" s="548"/>
      <c r="N7" s="548"/>
      <c r="O7" s="548"/>
    </row>
    <row r="8" spans="1:22" s="295" customFormat="1" ht="42.75" customHeight="1" x14ac:dyDescent="0.2">
      <c r="A8" s="543" t="s">
        <v>0</v>
      </c>
      <c r="B8" s="543" t="s">
        <v>1</v>
      </c>
      <c r="C8" s="544" t="s">
        <v>769</v>
      </c>
      <c r="D8" s="543" t="s">
        <v>634</v>
      </c>
      <c r="E8" s="565" t="s">
        <v>635</v>
      </c>
      <c r="F8" s="565" t="s">
        <v>228</v>
      </c>
      <c r="G8" s="565"/>
      <c r="H8" s="565"/>
      <c r="I8" s="565"/>
      <c r="J8" s="565"/>
      <c r="K8" s="561" t="s">
        <v>770</v>
      </c>
      <c r="L8" s="562"/>
      <c r="M8" s="562"/>
      <c r="N8" s="562"/>
      <c r="O8" s="562"/>
      <c r="P8" s="585" t="s">
        <v>771</v>
      </c>
      <c r="Q8" s="588" t="s">
        <v>772</v>
      </c>
      <c r="R8" s="566" t="s">
        <v>773</v>
      </c>
      <c r="S8" s="566"/>
      <c r="T8" s="294"/>
      <c r="U8" s="566" t="s">
        <v>2</v>
      </c>
    </row>
    <row r="9" spans="1:22" s="295" customFormat="1" ht="30.75" customHeight="1" x14ac:dyDescent="0.2">
      <c r="A9" s="543"/>
      <c r="B9" s="543"/>
      <c r="C9" s="592"/>
      <c r="D9" s="543"/>
      <c r="E9" s="565"/>
      <c r="F9" s="567" t="s">
        <v>3</v>
      </c>
      <c r="G9" s="567" t="s">
        <v>4</v>
      </c>
      <c r="H9" s="567" t="s">
        <v>5</v>
      </c>
      <c r="I9" s="567" t="s">
        <v>6</v>
      </c>
      <c r="J9" s="567" t="s">
        <v>7</v>
      </c>
      <c r="K9" s="549" t="s">
        <v>774</v>
      </c>
      <c r="L9" s="565" t="s">
        <v>756</v>
      </c>
      <c r="M9" s="565"/>
      <c r="N9" s="565"/>
      <c r="O9" s="565"/>
      <c r="P9" s="586"/>
      <c r="Q9" s="589"/>
      <c r="R9" s="566"/>
      <c r="S9" s="566"/>
      <c r="T9" s="296"/>
      <c r="U9" s="566"/>
    </row>
    <row r="10" spans="1:22" s="295" customFormat="1" ht="105" customHeight="1" x14ac:dyDescent="0.2">
      <c r="A10" s="543"/>
      <c r="B10" s="543"/>
      <c r="C10" s="545"/>
      <c r="D10" s="543"/>
      <c r="E10" s="565"/>
      <c r="F10" s="568"/>
      <c r="G10" s="568"/>
      <c r="H10" s="568"/>
      <c r="I10" s="568"/>
      <c r="J10" s="568"/>
      <c r="K10" s="552"/>
      <c r="L10" s="287" t="s">
        <v>752</v>
      </c>
      <c r="M10" s="287" t="s">
        <v>753</v>
      </c>
      <c r="N10" s="287" t="s">
        <v>754</v>
      </c>
      <c r="O10" s="287" t="s">
        <v>48</v>
      </c>
      <c r="P10" s="587"/>
      <c r="Q10" s="590"/>
      <c r="R10" s="297" t="s">
        <v>775</v>
      </c>
      <c r="S10" s="297" t="s">
        <v>776</v>
      </c>
      <c r="T10" s="298" t="s">
        <v>777</v>
      </c>
      <c r="U10" s="566"/>
    </row>
    <row r="11" spans="1:22" s="302" customFormat="1" ht="15.75" x14ac:dyDescent="0.25">
      <c r="A11" s="196">
        <v>1</v>
      </c>
      <c r="B11" s="196">
        <v>2</v>
      </c>
      <c r="C11" s="196"/>
      <c r="D11" s="196">
        <v>3</v>
      </c>
      <c r="E11" s="196">
        <v>4</v>
      </c>
      <c r="F11" s="196">
        <v>5</v>
      </c>
      <c r="G11" s="196">
        <v>6</v>
      </c>
      <c r="H11" s="196">
        <v>7</v>
      </c>
      <c r="I11" s="196">
        <v>8</v>
      </c>
      <c r="J11" s="196">
        <v>9</v>
      </c>
      <c r="K11" s="196">
        <v>10</v>
      </c>
      <c r="L11" s="196">
        <v>11</v>
      </c>
      <c r="M11" s="196">
        <v>12</v>
      </c>
      <c r="N11" s="196">
        <v>13</v>
      </c>
      <c r="O11" s="196">
        <v>14</v>
      </c>
      <c r="P11" s="299"/>
      <c r="Q11" s="300"/>
      <c r="R11" s="207"/>
      <c r="S11" s="207"/>
      <c r="T11" s="301"/>
      <c r="U11" s="207"/>
    </row>
    <row r="12" spans="1:22" s="295" customFormat="1" ht="15.75" x14ac:dyDescent="0.2">
      <c r="A12" s="286"/>
      <c r="B12" s="257" t="s">
        <v>232</v>
      </c>
      <c r="C12" s="286">
        <f>C13+C54+C68</f>
        <v>2294</v>
      </c>
      <c r="D12" s="286">
        <f>D13+D54+D68</f>
        <v>2034</v>
      </c>
      <c r="E12" s="286">
        <f t="shared" ref="E12:T12" si="0">E13+E54+E68</f>
        <v>1621</v>
      </c>
      <c r="F12" s="286">
        <f t="shared" si="0"/>
        <v>16</v>
      </c>
      <c r="G12" s="286">
        <f t="shared" si="0"/>
        <v>297</v>
      </c>
      <c r="H12" s="286">
        <f t="shared" si="0"/>
        <v>1236</v>
      </c>
      <c r="I12" s="286">
        <f t="shared" si="0"/>
        <v>44</v>
      </c>
      <c r="J12" s="286">
        <f t="shared" si="0"/>
        <v>28</v>
      </c>
      <c r="K12" s="286">
        <f t="shared" si="0"/>
        <v>231</v>
      </c>
      <c r="L12" s="286">
        <f t="shared" si="0"/>
        <v>23</v>
      </c>
      <c r="M12" s="286">
        <f t="shared" si="0"/>
        <v>58</v>
      </c>
      <c r="N12" s="286">
        <f t="shared" si="0"/>
        <v>86</v>
      </c>
      <c r="O12" s="286">
        <f t="shared" si="0"/>
        <v>64</v>
      </c>
      <c r="P12" s="286">
        <f t="shared" si="0"/>
        <v>229.39999999999998</v>
      </c>
      <c r="Q12" s="303">
        <f t="shared" si="0"/>
        <v>232</v>
      </c>
      <c r="R12" s="286">
        <f>R13+R54+R68</f>
        <v>137</v>
      </c>
      <c r="S12" s="286">
        <f t="shared" si="0"/>
        <v>160</v>
      </c>
      <c r="T12" s="304">
        <f t="shared" si="0"/>
        <v>180</v>
      </c>
      <c r="U12" s="286"/>
    </row>
    <row r="13" spans="1:22" s="295" customFormat="1" ht="15.75" x14ac:dyDescent="0.2">
      <c r="A13" s="286" t="s">
        <v>8</v>
      </c>
      <c r="B13" s="257" t="s">
        <v>636</v>
      </c>
      <c r="C13" s="286">
        <f>+C14+C15+C24+C25+C26+C29+C30+C31+C32+C33+C37+C38+C39+C40+C44+C45+C46+C47+C51+C52+C53</f>
        <v>1274</v>
      </c>
      <c r="D13" s="286">
        <f t="shared" ref="D13:T13" si="1">+D14+D15+D24+D25+D26+D29+D30+D31+D32+D33+D37+D38+D39+D40+D44+D45+D46+D47+D51+D52+D53</f>
        <v>1135</v>
      </c>
      <c r="E13" s="286">
        <f t="shared" si="1"/>
        <v>771</v>
      </c>
      <c r="F13" s="286">
        <f t="shared" si="1"/>
        <v>14</v>
      </c>
      <c r="G13" s="286">
        <f t="shared" si="1"/>
        <v>194</v>
      </c>
      <c r="H13" s="286">
        <f t="shared" si="1"/>
        <v>529</v>
      </c>
      <c r="I13" s="286">
        <f t="shared" si="1"/>
        <v>18</v>
      </c>
      <c r="J13" s="286">
        <f t="shared" si="1"/>
        <v>16</v>
      </c>
      <c r="K13" s="286">
        <f t="shared" si="1"/>
        <v>116</v>
      </c>
      <c r="L13" s="286">
        <f t="shared" si="1"/>
        <v>10</v>
      </c>
      <c r="M13" s="286">
        <f t="shared" si="1"/>
        <v>13</v>
      </c>
      <c r="N13" s="286">
        <f t="shared" si="1"/>
        <v>40</v>
      </c>
      <c r="O13" s="286">
        <f t="shared" si="1"/>
        <v>53</v>
      </c>
      <c r="P13" s="286">
        <f t="shared" si="1"/>
        <v>127.39999999999999</v>
      </c>
      <c r="Q13" s="303">
        <f t="shared" si="1"/>
        <v>129</v>
      </c>
      <c r="R13" s="286">
        <f>+R14+R15+R24+R25+R26+R29+R30+R31+R32+R33+R37+R38+R39+R40+R44+R45+R46+R47+R51+R52+R53</f>
        <v>81</v>
      </c>
      <c r="S13" s="286">
        <f t="shared" si="1"/>
        <v>81</v>
      </c>
      <c r="T13" s="304">
        <f t="shared" si="1"/>
        <v>129</v>
      </c>
      <c r="U13" s="286"/>
    </row>
    <row r="14" spans="1:22" s="308" customFormat="1" ht="31.5" x14ac:dyDescent="0.25">
      <c r="A14" s="198">
        <v>1</v>
      </c>
      <c r="B14" s="258" t="s">
        <v>27</v>
      </c>
      <c r="C14" s="198">
        <v>85</v>
      </c>
      <c r="D14" s="197">
        <v>77</v>
      </c>
      <c r="E14" s="197">
        <f>SUM(F14:J14)</f>
        <v>72</v>
      </c>
      <c r="F14" s="197">
        <v>7</v>
      </c>
      <c r="G14" s="197">
        <v>30</v>
      </c>
      <c r="H14" s="197">
        <v>31</v>
      </c>
      <c r="I14" s="197">
        <v>0</v>
      </c>
      <c r="J14" s="197">
        <v>4</v>
      </c>
      <c r="K14" s="197">
        <v>10</v>
      </c>
      <c r="L14" s="197"/>
      <c r="M14" s="197"/>
      <c r="N14" s="197">
        <v>5</v>
      </c>
      <c r="O14" s="197">
        <v>5</v>
      </c>
      <c r="P14" s="305">
        <f t="shared" ref="P14:P53" si="2">0.1*C14</f>
        <v>8.5</v>
      </c>
      <c r="Q14" s="306">
        <f>ROUND(P14,0)</f>
        <v>9</v>
      </c>
      <c r="R14" s="211">
        <v>9</v>
      </c>
      <c r="S14" s="211">
        <f>+IF(K14&gt;=Q14,Q14,IF(K14&lt;=Q14,K14))</f>
        <v>9</v>
      </c>
      <c r="T14" s="307">
        <v>9</v>
      </c>
      <c r="U14" s="211"/>
      <c r="V14" s="308">
        <f>0.1*C14</f>
        <v>8.5</v>
      </c>
    </row>
    <row r="15" spans="1:22" s="308" customFormat="1" ht="31.5" x14ac:dyDescent="0.25">
      <c r="A15" s="198">
        <v>2</v>
      </c>
      <c r="B15" s="258" t="s">
        <v>212</v>
      </c>
      <c r="C15" s="198">
        <v>397</v>
      </c>
      <c r="D15" s="261">
        <v>350</v>
      </c>
      <c r="E15" s="197">
        <f>SUM(F15:J15)</f>
        <v>116</v>
      </c>
      <c r="F15" s="198">
        <f>SUM(F16:F23)</f>
        <v>0</v>
      </c>
      <c r="G15" s="198">
        <f>SUM(G16:G23)</f>
        <v>21</v>
      </c>
      <c r="H15" s="198">
        <f>SUM(H16:H23)</f>
        <v>88</v>
      </c>
      <c r="I15" s="198">
        <f>SUM(I16:I23)</f>
        <v>4</v>
      </c>
      <c r="J15" s="198">
        <f>SUM(J16:J23)</f>
        <v>3</v>
      </c>
      <c r="K15" s="198">
        <v>9</v>
      </c>
      <c r="L15" s="198">
        <v>4</v>
      </c>
      <c r="M15" s="198">
        <v>1</v>
      </c>
      <c r="N15" s="198">
        <v>3</v>
      </c>
      <c r="O15" s="198">
        <v>1</v>
      </c>
      <c r="P15" s="305">
        <f t="shared" si="2"/>
        <v>39.700000000000003</v>
      </c>
      <c r="Q15" s="306">
        <f t="shared" ref="Q15:Q67" si="3">ROUND(P15,0)</f>
        <v>40</v>
      </c>
      <c r="R15" s="211">
        <v>8</v>
      </c>
      <c r="S15" s="211">
        <v>8</v>
      </c>
      <c r="T15" s="307">
        <v>40</v>
      </c>
      <c r="U15" s="211"/>
      <c r="V15" s="308">
        <f t="shared" ref="V15:V53" si="4">0.1*C15</f>
        <v>39.700000000000003</v>
      </c>
    </row>
    <row r="16" spans="1:22" s="310" customFormat="1" ht="15.75" x14ac:dyDescent="0.25">
      <c r="A16" s="196" t="s">
        <v>637</v>
      </c>
      <c r="B16" s="262" t="s">
        <v>631</v>
      </c>
      <c r="C16" s="196">
        <v>44</v>
      </c>
      <c r="D16" s="196">
        <v>39</v>
      </c>
      <c r="E16" s="263">
        <f t="shared" ref="E16:E23" si="5">SUM(F16:J16)</f>
        <v>33</v>
      </c>
      <c r="F16" s="196">
        <v>0</v>
      </c>
      <c r="G16" s="196">
        <v>15</v>
      </c>
      <c r="H16" s="196">
        <v>13</v>
      </c>
      <c r="I16" s="196">
        <v>2</v>
      </c>
      <c r="J16" s="196">
        <v>3</v>
      </c>
      <c r="K16" s="196">
        <v>5</v>
      </c>
      <c r="L16" s="196">
        <v>1</v>
      </c>
      <c r="M16" s="196"/>
      <c r="N16" s="196">
        <v>3</v>
      </c>
      <c r="O16" s="196">
        <v>1</v>
      </c>
      <c r="P16" s="305">
        <f t="shared" si="2"/>
        <v>4.4000000000000004</v>
      </c>
      <c r="Q16" s="306">
        <f t="shared" si="3"/>
        <v>4</v>
      </c>
      <c r="R16" s="252">
        <v>4</v>
      </c>
      <c r="S16" s="211">
        <f t="shared" ref="S16:S25" si="6">+IF(K16&gt;=Q16,Q16,IF(K16&lt;=Q16,K16))</f>
        <v>4</v>
      </c>
      <c r="T16" s="309">
        <v>4</v>
      </c>
      <c r="U16" s="252"/>
      <c r="V16" s="308">
        <f t="shared" si="4"/>
        <v>4.4000000000000004</v>
      </c>
    </row>
    <row r="17" spans="1:22" s="310" customFormat="1" ht="15.75" x14ac:dyDescent="0.25">
      <c r="A17" s="196" t="s">
        <v>638</v>
      </c>
      <c r="B17" s="262" t="s">
        <v>555</v>
      </c>
      <c r="C17" s="196">
        <v>224</v>
      </c>
      <c r="D17" s="196">
        <v>168</v>
      </c>
      <c r="E17" s="263">
        <f t="shared" si="5"/>
        <v>2</v>
      </c>
      <c r="F17" s="196">
        <v>0</v>
      </c>
      <c r="G17" s="196">
        <v>0</v>
      </c>
      <c r="H17" s="196">
        <v>2</v>
      </c>
      <c r="I17" s="196">
        <v>0</v>
      </c>
      <c r="J17" s="196">
        <v>0</v>
      </c>
      <c r="K17" s="196">
        <v>0</v>
      </c>
      <c r="L17" s="196"/>
      <c r="M17" s="196"/>
      <c r="N17" s="196"/>
      <c r="O17" s="196"/>
      <c r="P17" s="305">
        <f t="shared" si="2"/>
        <v>22.400000000000002</v>
      </c>
      <c r="Q17" s="306">
        <f t="shared" si="3"/>
        <v>22</v>
      </c>
      <c r="R17" s="252">
        <v>0</v>
      </c>
      <c r="S17" s="211">
        <f t="shared" si="6"/>
        <v>0</v>
      </c>
      <c r="T17" s="309">
        <v>22</v>
      </c>
      <c r="U17" s="252"/>
      <c r="V17" s="308">
        <f t="shared" si="4"/>
        <v>22.400000000000002</v>
      </c>
    </row>
    <row r="18" spans="1:22" s="310" customFormat="1" ht="31.5" x14ac:dyDescent="0.25">
      <c r="A18" s="196" t="s">
        <v>639</v>
      </c>
      <c r="B18" s="262" t="s">
        <v>556</v>
      </c>
      <c r="C18" s="196">
        <v>19</v>
      </c>
      <c r="D18" s="196">
        <v>17</v>
      </c>
      <c r="E18" s="263">
        <f t="shared" si="5"/>
        <v>9</v>
      </c>
      <c r="F18" s="196">
        <v>0</v>
      </c>
      <c r="G18" s="196">
        <v>0</v>
      </c>
      <c r="H18" s="196">
        <v>9</v>
      </c>
      <c r="I18" s="196">
        <v>0</v>
      </c>
      <c r="J18" s="196">
        <v>0</v>
      </c>
      <c r="K18" s="196">
        <v>0</v>
      </c>
      <c r="L18" s="196"/>
      <c r="M18" s="196"/>
      <c r="N18" s="196"/>
      <c r="O18" s="196"/>
      <c r="P18" s="305">
        <f t="shared" si="2"/>
        <v>1.9000000000000001</v>
      </c>
      <c r="Q18" s="306">
        <f t="shared" si="3"/>
        <v>2</v>
      </c>
      <c r="R18" s="252">
        <v>0</v>
      </c>
      <c r="S18" s="211">
        <f t="shared" si="6"/>
        <v>0</v>
      </c>
      <c r="T18" s="309">
        <v>2</v>
      </c>
      <c r="U18" s="252"/>
      <c r="V18" s="308">
        <f t="shared" si="4"/>
        <v>1.9000000000000001</v>
      </c>
    </row>
    <row r="19" spans="1:22" s="310" customFormat="1" ht="15.75" x14ac:dyDescent="0.25">
      <c r="A19" s="196" t="s">
        <v>640</v>
      </c>
      <c r="B19" s="262" t="s">
        <v>557</v>
      </c>
      <c r="C19" s="196">
        <v>21</v>
      </c>
      <c r="D19" s="196">
        <v>20</v>
      </c>
      <c r="E19" s="263">
        <f t="shared" si="5"/>
        <v>6</v>
      </c>
      <c r="F19" s="196">
        <v>0</v>
      </c>
      <c r="G19" s="196">
        <v>1</v>
      </c>
      <c r="H19" s="196">
        <v>5</v>
      </c>
      <c r="I19" s="196">
        <v>0</v>
      </c>
      <c r="J19" s="196">
        <v>0</v>
      </c>
      <c r="K19" s="196">
        <v>0</v>
      </c>
      <c r="L19" s="196"/>
      <c r="M19" s="196"/>
      <c r="N19" s="196"/>
      <c r="O19" s="196"/>
      <c r="P19" s="305">
        <f t="shared" si="2"/>
        <v>2.1</v>
      </c>
      <c r="Q19" s="306">
        <f t="shared" si="3"/>
        <v>2</v>
      </c>
      <c r="R19" s="252">
        <v>0</v>
      </c>
      <c r="S19" s="211">
        <f t="shared" si="6"/>
        <v>0</v>
      </c>
      <c r="T19" s="309">
        <v>2</v>
      </c>
      <c r="U19" s="252"/>
      <c r="V19" s="308">
        <f t="shared" si="4"/>
        <v>2.1</v>
      </c>
    </row>
    <row r="20" spans="1:22" s="310" customFormat="1" ht="15.75" x14ac:dyDescent="0.25">
      <c r="A20" s="196" t="s">
        <v>641</v>
      </c>
      <c r="B20" s="262" t="s">
        <v>430</v>
      </c>
      <c r="C20" s="196">
        <v>15</v>
      </c>
      <c r="D20" s="196">
        <v>14</v>
      </c>
      <c r="E20" s="263">
        <f t="shared" si="5"/>
        <v>13</v>
      </c>
      <c r="F20" s="196">
        <v>0</v>
      </c>
      <c r="G20" s="196">
        <v>1</v>
      </c>
      <c r="H20" s="196">
        <v>12</v>
      </c>
      <c r="I20" s="196">
        <v>0</v>
      </c>
      <c r="J20" s="196">
        <v>0</v>
      </c>
      <c r="K20" s="196">
        <v>3</v>
      </c>
      <c r="L20" s="196">
        <v>2</v>
      </c>
      <c r="M20" s="196">
        <v>1</v>
      </c>
      <c r="N20" s="196"/>
      <c r="O20" s="196"/>
      <c r="P20" s="305">
        <f t="shared" si="2"/>
        <v>1.5</v>
      </c>
      <c r="Q20" s="306">
        <f t="shared" si="3"/>
        <v>2</v>
      </c>
      <c r="R20" s="252">
        <v>3</v>
      </c>
      <c r="S20" s="211">
        <v>3</v>
      </c>
      <c r="T20" s="309">
        <v>2</v>
      </c>
      <c r="U20" s="252"/>
      <c r="V20" s="308">
        <f t="shared" si="4"/>
        <v>1.5</v>
      </c>
    </row>
    <row r="21" spans="1:22" s="310" customFormat="1" ht="15.75" x14ac:dyDescent="0.25">
      <c r="A21" s="196" t="s">
        <v>642</v>
      </c>
      <c r="B21" s="262" t="s">
        <v>558</v>
      </c>
      <c r="C21" s="196">
        <v>28</v>
      </c>
      <c r="D21" s="196">
        <v>27</v>
      </c>
      <c r="E21" s="263">
        <f t="shared" si="5"/>
        <v>23</v>
      </c>
      <c r="F21" s="196">
        <v>0</v>
      </c>
      <c r="G21" s="196">
        <v>3</v>
      </c>
      <c r="H21" s="196">
        <v>20</v>
      </c>
      <c r="I21" s="196">
        <v>0</v>
      </c>
      <c r="J21" s="196">
        <v>0</v>
      </c>
      <c r="K21" s="196">
        <v>1</v>
      </c>
      <c r="L21" s="196">
        <v>1</v>
      </c>
      <c r="M21" s="196"/>
      <c r="N21" s="196"/>
      <c r="O21" s="196"/>
      <c r="P21" s="305">
        <f t="shared" si="2"/>
        <v>2.8000000000000003</v>
      </c>
      <c r="Q21" s="306">
        <f t="shared" si="3"/>
        <v>3</v>
      </c>
      <c r="R21" s="252">
        <v>1</v>
      </c>
      <c r="S21" s="211">
        <f t="shared" si="6"/>
        <v>1</v>
      </c>
      <c r="T21" s="309">
        <v>3</v>
      </c>
      <c r="U21" s="252"/>
      <c r="V21" s="308">
        <f t="shared" si="4"/>
        <v>2.8000000000000003</v>
      </c>
    </row>
    <row r="22" spans="1:22" s="310" customFormat="1" ht="15.75" x14ac:dyDescent="0.25">
      <c r="A22" s="196" t="s">
        <v>643</v>
      </c>
      <c r="B22" s="262" t="s">
        <v>559</v>
      </c>
      <c r="C22" s="196">
        <v>34</v>
      </c>
      <c r="D22" s="196">
        <v>28</v>
      </c>
      <c r="E22" s="263">
        <f t="shared" si="5"/>
        <v>21</v>
      </c>
      <c r="F22" s="196">
        <v>0</v>
      </c>
      <c r="G22" s="196">
        <v>1</v>
      </c>
      <c r="H22" s="196">
        <v>18</v>
      </c>
      <c r="I22" s="196">
        <v>2</v>
      </c>
      <c r="J22" s="196">
        <v>0</v>
      </c>
      <c r="K22" s="196">
        <v>0</v>
      </c>
      <c r="L22" s="196"/>
      <c r="M22" s="196"/>
      <c r="N22" s="196"/>
      <c r="O22" s="196"/>
      <c r="P22" s="305">
        <f t="shared" si="2"/>
        <v>3.4000000000000004</v>
      </c>
      <c r="Q22" s="306">
        <f t="shared" si="3"/>
        <v>3</v>
      </c>
      <c r="R22" s="252">
        <v>0</v>
      </c>
      <c r="S22" s="211">
        <f t="shared" si="6"/>
        <v>0</v>
      </c>
      <c r="T22" s="309">
        <v>3</v>
      </c>
      <c r="U22" s="252"/>
      <c r="V22" s="308">
        <f t="shared" si="4"/>
        <v>3.4000000000000004</v>
      </c>
    </row>
    <row r="23" spans="1:22" s="310" customFormat="1" ht="31.5" x14ac:dyDescent="0.25">
      <c r="A23" s="196" t="s">
        <v>644</v>
      </c>
      <c r="B23" s="262" t="s">
        <v>560</v>
      </c>
      <c r="C23" s="196">
        <v>12</v>
      </c>
      <c r="D23" s="196">
        <v>11</v>
      </c>
      <c r="E23" s="263">
        <f t="shared" si="5"/>
        <v>9</v>
      </c>
      <c r="F23" s="196">
        <v>0</v>
      </c>
      <c r="G23" s="196">
        <v>0</v>
      </c>
      <c r="H23" s="196">
        <v>9</v>
      </c>
      <c r="I23" s="196">
        <v>0</v>
      </c>
      <c r="J23" s="196">
        <v>0</v>
      </c>
      <c r="K23" s="196">
        <v>0</v>
      </c>
      <c r="L23" s="196"/>
      <c r="M23" s="196"/>
      <c r="N23" s="196"/>
      <c r="O23" s="196"/>
      <c r="P23" s="305">
        <f t="shared" si="2"/>
        <v>1.2000000000000002</v>
      </c>
      <c r="Q23" s="306">
        <f t="shared" si="3"/>
        <v>1</v>
      </c>
      <c r="R23" s="252">
        <v>0</v>
      </c>
      <c r="S23" s="211">
        <f t="shared" si="6"/>
        <v>0</v>
      </c>
      <c r="T23" s="309">
        <v>1</v>
      </c>
      <c r="U23" s="252"/>
      <c r="V23" s="308">
        <f t="shared" si="4"/>
        <v>1.2000000000000002</v>
      </c>
    </row>
    <row r="24" spans="1:22" ht="15.75" x14ac:dyDescent="0.25">
      <c r="A24" s="198">
        <v>3</v>
      </c>
      <c r="B24" s="258" t="s">
        <v>79</v>
      </c>
      <c r="C24" s="198">
        <v>40</v>
      </c>
      <c r="D24" s="198">
        <v>35</v>
      </c>
      <c r="E24" s="197">
        <f>SUM(F24:J24)</f>
        <v>32</v>
      </c>
      <c r="F24" s="198">
        <v>1</v>
      </c>
      <c r="G24" s="198">
        <v>6</v>
      </c>
      <c r="H24" s="198">
        <v>24</v>
      </c>
      <c r="I24" s="198">
        <v>0</v>
      </c>
      <c r="J24" s="198">
        <v>1</v>
      </c>
      <c r="K24" s="198">
        <v>3</v>
      </c>
      <c r="L24" s="198"/>
      <c r="M24" s="198">
        <v>1</v>
      </c>
      <c r="N24" s="198">
        <v>2</v>
      </c>
      <c r="O24" s="198"/>
      <c r="P24" s="305">
        <f t="shared" si="2"/>
        <v>4</v>
      </c>
      <c r="Q24" s="306">
        <f t="shared" si="3"/>
        <v>4</v>
      </c>
      <c r="R24" s="207">
        <v>3</v>
      </c>
      <c r="S24" s="211">
        <f t="shared" si="6"/>
        <v>3</v>
      </c>
      <c r="T24" s="301">
        <v>4</v>
      </c>
      <c r="U24" s="207"/>
      <c r="V24" s="308">
        <f t="shared" si="4"/>
        <v>4</v>
      </c>
    </row>
    <row r="25" spans="1:22" ht="15.75" x14ac:dyDescent="0.25">
      <c r="A25" s="198">
        <v>4</v>
      </c>
      <c r="B25" s="258" t="s">
        <v>206</v>
      </c>
      <c r="C25" s="198">
        <v>51</v>
      </c>
      <c r="D25" s="198">
        <v>48</v>
      </c>
      <c r="E25" s="197">
        <f>SUM(F25:J25)</f>
        <v>32</v>
      </c>
      <c r="F25" s="198">
        <v>0</v>
      </c>
      <c r="G25" s="198">
        <v>11</v>
      </c>
      <c r="H25" s="198">
        <v>19</v>
      </c>
      <c r="I25" s="198">
        <v>2</v>
      </c>
      <c r="J25" s="198">
        <v>0</v>
      </c>
      <c r="K25" s="198">
        <v>2</v>
      </c>
      <c r="L25" s="198"/>
      <c r="M25" s="198"/>
      <c r="N25" s="198">
        <v>2</v>
      </c>
      <c r="O25" s="198"/>
      <c r="P25" s="305">
        <f t="shared" si="2"/>
        <v>5.1000000000000005</v>
      </c>
      <c r="Q25" s="306">
        <f t="shared" si="3"/>
        <v>5</v>
      </c>
      <c r="R25" s="207">
        <v>2</v>
      </c>
      <c r="S25" s="211">
        <f t="shared" si="6"/>
        <v>2</v>
      </c>
      <c r="T25" s="301">
        <v>5</v>
      </c>
      <c r="U25" s="207"/>
      <c r="V25" s="308">
        <f t="shared" si="4"/>
        <v>5.1000000000000005</v>
      </c>
    </row>
    <row r="26" spans="1:22" ht="15.75" x14ac:dyDescent="0.25">
      <c r="A26" s="198">
        <v>5</v>
      </c>
      <c r="B26" s="258" t="s">
        <v>90</v>
      </c>
      <c r="C26" s="198">
        <v>41</v>
      </c>
      <c r="D26" s="198">
        <f>D27+D28</f>
        <v>35</v>
      </c>
      <c r="E26" s="197">
        <f t="shared" ref="E26:E53" si="7">SUM(F26:J26)</f>
        <v>26</v>
      </c>
      <c r="F26" s="198">
        <f t="shared" ref="F26:K26" si="8">F27+F28</f>
        <v>0</v>
      </c>
      <c r="G26" s="198">
        <f t="shared" si="8"/>
        <v>7</v>
      </c>
      <c r="H26" s="198">
        <f>H27+H28</f>
        <v>18</v>
      </c>
      <c r="I26" s="198">
        <f t="shared" si="8"/>
        <v>0</v>
      </c>
      <c r="J26" s="198">
        <f t="shared" si="8"/>
        <v>1</v>
      </c>
      <c r="K26" s="198">
        <f t="shared" si="8"/>
        <v>4</v>
      </c>
      <c r="L26" s="198"/>
      <c r="M26" s="198"/>
      <c r="N26" s="198">
        <v>3</v>
      </c>
      <c r="O26" s="198">
        <v>1</v>
      </c>
      <c r="P26" s="305">
        <f t="shared" si="2"/>
        <v>4.1000000000000005</v>
      </c>
      <c r="Q26" s="306">
        <f t="shared" si="3"/>
        <v>4</v>
      </c>
      <c r="R26" s="207">
        <v>3</v>
      </c>
      <c r="S26" s="211">
        <v>3</v>
      </c>
      <c r="T26" s="301">
        <v>4</v>
      </c>
      <c r="U26" s="207"/>
      <c r="V26" s="308">
        <f t="shared" si="4"/>
        <v>4.1000000000000005</v>
      </c>
    </row>
    <row r="27" spans="1:22" s="310" customFormat="1" ht="15.75" x14ac:dyDescent="0.25">
      <c r="A27" s="196" t="s">
        <v>645</v>
      </c>
      <c r="B27" s="262" t="s">
        <v>631</v>
      </c>
      <c r="C27" s="196">
        <v>29</v>
      </c>
      <c r="D27" s="196">
        <v>25</v>
      </c>
      <c r="E27" s="197">
        <f t="shared" si="7"/>
        <v>21</v>
      </c>
      <c r="F27" s="196">
        <v>0</v>
      </c>
      <c r="G27" s="196">
        <v>5</v>
      </c>
      <c r="H27" s="196">
        <v>15</v>
      </c>
      <c r="I27" s="196">
        <v>0</v>
      </c>
      <c r="J27" s="196">
        <v>1</v>
      </c>
      <c r="K27" s="196">
        <v>4</v>
      </c>
      <c r="L27" s="196"/>
      <c r="M27" s="196"/>
      <c r="N27" s="196">
        <v>3</v>
      </c>
      <c r="O27" s="196">
        <v>1</v>
      </c>
      <c r="P27" s="305">
        <f t="shared" si="2"/>
        <v>2.9000000000000004</v>
      </c>
      <c r="Q27" s="306">
        <f t="shared" si="3"/>
        <v>3</v>
      </c>
      <c r="R27" s="252">
        <v>3</v>
      </c>
      <c r="S27" s="211">
        <f t="shared" ref="S27:S39" si="9">+IF(K27&gt;=Q27,Q27,IF(K27&lt;=Q27,K27))</f>
        <v>3</v>
      </c>
      <c r="T27" s="309">
        <v>3</v>
      </c>
      <c r="U27" s="252"/>
      <c r="V27" s="308">
        <f t="shared" si="4"/>
        <v>2.9000000000000004</v>
      </c>
    </row>
    <row r="28" spans="1:22" s="310" customFormat="1" ht="15.75" x14ac:dyDescent="0.25">
      <c r="A28" s="196" t="s">
        <v>646</v>
      </c>
      <c r="B28" s="262" t="s">
        <v>626</v>
      </c>
      <c r="C28" s="196">
        <v>12</v>
      </c>
      <c r="D28" s="196">
        <v>10</v>
      </c>
      <c r="E28" s="197">
        <f t="shared" si="7"/>
        <v>5</v>
      </c>
      <c r="F28" s="196">
        <v>0</v>
      </c>
      <c r="G28" s="196">
        <v>2</v>
      </c>
      <c r="H28" s="196">
        <v>3</v>
      </c>
      <c r="I28" s="196">
        <v>0</v>
      </c>
      <c r="J28" s="196">
        <v>0</v>
      </c>
      <c r="K28" s="196">
        <v>0</v>
      </c>
      <c r="L28" s="196"/>
      <c r="M28" s="196"/>
      <c r="N28" s="196"/>
      <c r="O28" s="196"/>
      <c r="P28" s="305">
        <f t="shared" si="2"/>
        <v>1.2000000000000002</v>
      </c>
      <c r="Q28" s="306">
        <f t="shared" si="3"/>
        <v>1</v>
      </c>
      <c r="R28" s="252">
        <v>0</v>
      </c>
      <c r="S28" s="211">
        <f t="shared" si="9"/>
        <v>0</v>
      </c>
      <c r="T28" s="309">
        <v>1</v>
      </c>
      <c r="U28" s="252"/>
      <c r="V28" s="308">
        <f t="shared" si="4"/>
        <v>1.2000000000000002</v>
      </c>
    </row>
    <row r="29" spans="1:22" ht="15.75" x14ac:dyDescent="0.25">
      <c r="A29" s="198">
        <v>6</v>
      </c>
      <c r="B29" s="258" t="s">
        <v>207</v>
      </c>
      <c r="C29" s="198">
        <v>47</v>
      </c>
      <c r="D29" s="198">
        <v>47</v>
      </c>
      <c r="E29" s="197">
        <f t="shared" si="7"/>
        <v>43</v>
      </c>
      <c r="F29" s="202">
        <v>0</v>
      </c>
      <c r="G29" s="198">
        <v>9</v>
      </c>
      <c r="H29" s="198">
        <v>33</v>
      </c>
      <c r="I29" s="198">
        <v>0</v>
      </c>
      <c r="J29" s="198">
        <v>1</v>
      </c>
      <c r="K29" s="198">
        <v>15</v>
      </c>
      <c r="L29" s="198">
        <v>1</v>
      </c>
      <c r="M29" s="198"/>
      <c r="N29" s="198">
        <v>3</v>
      </c>
      <c r="O29" s="198">
        <v>11</v>
      </c>
      <c r="P29" s="305">
        <f t="shared" si="2"/>
        <v>4.7</v>
      </c>
      <c r="Q29" s="306">
        <f t="shared" si="3"/>
        <v>5</v>
      </c>
      <c r="R29" s="207">
        <v>5</v>
      </c>
      <c r="S29" s="211">
        <f t="shared" si="9"/>
        <v>5</v>
      </c>
      <c r="T29" s="301">
        <v>5</v>
      </c>
      <c r="U29" s="207"/>
      <c r="V29" s="308">
        <f t="shared" si="4"/>
        <v>4.7</v>
      </c>
    </row>
    <row r="30" spans="1:22" s="97" customFormat="1" ht="15.75" x14ac:dyDescent="0.25">
      <c r="A30" s="198">
        <v>7</v>
      </c>
      <c r="B30" s="258" t="s">
        <v>224</v>
      </c>
      <c r="C30" s="198">
        <v>21</v>
      </c>
      <c r="D30" s="198">
        <v>17</v>
      </c>
      <c r="E30" s="197">
        <f t="shared" si="7"/>
        <v>14</v>
      </c>
      <c r="F30" s="198">
        <v>1</v>
      </c>
      <c r="G30" s="198">
        <v>1</v>
      </c>
      <c r="H30" s="198">
        <v>11</v>
      </c>
      <c r="I30" s="198">
        <v>0</v>
      </c>
      <c r="J30" s="198">
        <v>1</v>
      </c>
      <c r="K30" s="198">
        <v>3</v>
      </c>
      <c r="L30" s="198">
        <v>1</v>
      </c>
      <c r="M30" s="198">
        <v>2</v>
      </c>
      <c r="N30" s="198"/>
      <c r="O30" s="198"/>
      <c r="P30" s="305">
        <f t="shared" si="2"/>
        <v>2.1</v>
      </c>
      <c r="Q30" s="306">
        <f t="shared" si="3"/>
        <v>2</v>
      </c>
      <c r="R30" s="29">
        <v>3</v>
      </c>
      <c r="S30" s="211">
        <v>3</v>
      </c>
      <c r="T30" s="311">
        <v>2</v>
      </c>
      <c r="U30" s="29"/>
      <c r="V30" s="308">
        <f t="shared" si="4"/>
        <v>2.1</v>
      </c>
    </row>
    <row r="31" spans="1:22" s="30" customFormat="1" ht="15.75" x14ac:dyDescent="0.25">
      <c r="A31" s="198">
        <v>8</v>
      </c>
      <c r="B31" s="258" t="s">
        <v>208</v>
      </c>
      <c r="C31" s="198">
        <v>64</v>
      </c>
      <c r="D31" s="198">
        <v>62</v>
      </c>
      <c r="E31" s="197">
        <f t="shared" si="7"/>
        <v>56</v>
      </c>
      <c r="F31" s="198">
        <v>0</v>
      </c>
      <c r="G31" s="198">
        <v>13</v>
      </c>
      <c r="H31" s="198">
        <v>40</v>
      </c>
      <c r="I31" s="198">
        <v>1</v>
      </c>
      <c r="J31" s="198">
        <v>2</v>
      </c>
      <c r="K31" s="198">
        <v>16</v>
      </c>
      <c r="L31" s="198">
        <v>1</v>
      </c>
      <c r="M31" s="198">
        <v>1</v>
      </c>
      <c r="N31" s="198">
        <v>7</v>
      </c>
      <c r="O31" s="198">
        <v>7</v>
      </c>
      <c r="P31" s="305">
        <f t="shared" si="2"/>
        <v>6.4</v>
      </c>
      <c r="Q31" s="306">
        <f t="shared" si="3"/>
        <v>6</v>
      </c>
      <c r="R31" s="253">
        <v>9</v>
      </c>
      <c r="S31" s="211">
        <v>9</v>
      </c>
      <c r="T31" s="312">
        <v>6</v>
      </c>
      <c r="U31" s="253"/>
      <c r="V31" s="308">
        <f t="shared" si="4"/>
        <v>6.4</v>
      </c>
    </row>
    <row r="32" spans="1:22" ht="15.75" x14ac:dyDescent="0.25">
      <c r="A32" s="198">
        <v>9</v>
      </c>
      <c r="B32" s="258" t="s">
        <v>106</v>
      </c>
      <c r="C32" s="198">
        <v>21</v>
      </c>
      <c r="D32" s="198">
        <v>19</v>
      </c>
      <c r="E32" s="197">
        <f t="shared" si="7"/>
        <v>15</v>
      </c>
      <c r="F32" s="198">
        <v>1</v>
      </c>
      <c r="G32" s="198">
        <v>4</v>
      </c>
      <c r="H32" s="198">
        <v>10</v>
      </c>
      <c r="I32" s="198">
        <v>0</v>
      </c>
      <c r="J32" s="198">
        <v>0</v>
      </c>
      <c r="K32" s="198">
        <v>4</v>
      </c>
      <c r="L32" s="198"/>
      <c r="M32" s="198">
        <v>1</v>
      </c>
      <c r="N32" s="198"/>
      <c r="O32" s="198">
        <v>3</v>
      </c>
      <c r="P32" s="305">
        <f t="shared" si="2"/>
        <v>2.1</v>
      </c>
      <c r="Q32" s="306">
        <f t="shared" si="3"/>
        <v>2</v>
      </c>
      <c r="R32" s="207">
        <v>2</v>
      </c>
      <c r="S32" s="211">
        <f t="shared" si="9"/>
        <v>2</v>
      </c>
      <c r="T32" s="301">
        <v>2</v>
      </c>
      <c r="U32" s="207"/>
      <c r="V32" s="308">
        <f t="shared" si="4"/>
        <v>2.1</v>
      </c>
    </row>
    <row r="33" spans="1:25" s="30" customFormat="1" ht="15.75" x14ac:dyDescent="0.25">
      <c r="A33" s="198">
        <v>10</v>
      </c>
      <c r="B33" s="258" t="s">
        <v>209</v>
      </c>
      <c r="C33" s="198">
        <v>66</v>
      </c>
      <c r="D33" s="198">
        <f>SUM(D34:D36)</f>
        <v>57</v>
      </c>
      <c r="E33" s="197">
        <f t="shared" si="7"/>
        <v>46</v>
      </c>
      <c r="F33" s="198">
        <f>SUM(F34:F36)</f>
        <v>0</v>
      </c>
      <c r="G33" s="198">
        <f>SUM(G34:G36)</f>
        <v>9</v>
      </c>
      <c r="H33" s="198">
        <f>SUM(H34:H36)</f>
        <v>36</v>
      </c>
      <c r="I33" s="198">
        <f>SUM(I34:I36)</f>
        <v>1</v>
      </c>
      <c r="J33" s="198">
        <f>SUM(J34:J36)</f>
        <v>0</v>
      </c>
      <c r="K33" s="198">
        <v>3</v>
      </c>
      <c r="L33" s="198"/>
      <c r="M33" s="198">
        <v>2</v>
      </c>
      <c r="N33" s="198">
        <v>1</v>
      </c>
      <c r="O33" s="198"/>
      <c r="P33" s="305">
        <f t="shared" si="2"/>
        <v>6.6000000000000005</v>
      </c>
      <c r="Q33" s="306">
        <f t="shared" si="3"/>
        <v>7</v>
      </c>
      <c r="R33" s="253">
        <v>3</v>
      </c>
      <c r="S33" s="211">
        <f t="shared" si="9"/>
        <v>3</v>
      </c>
      <c r="T33" s="312">
        <v>7</v>
      </c>
      <c r="U33" s="253"/>
      <c r="V33" s="308">
        <f t="shared" si="4"/>
        <v>6.6000000000000005</v>
      </c>
    </row>
    <row r="34" spans="1:25" s="264" customFormat="1" ht="15.75" x14ac:dyDescent="0.25">
      <c r="A34" s="200" t="s">
        <v>647</v>
      </c>
      <c r="B34" s="268" t="s">
        <v>631</v>
      </c>
      <c r="C34" s="200">
        <v>46</v>
      </c>
      <c r="D34" s="200">
        <v>40</v>
      </c>
      <c r="E34" s="197">
        <f t="shared" si="7"/>
        <v>31</v>
      </c>
      <c r="F34" s="200">
        <v>0</v>
      </c>
      <c r="G34" s="199">
        <v>8</v>
      </c>
      <c r="H34" s="200">
        <v>22</v>
      </c>
      <c r="I34" s="199">
        <v>1</v>
      </c>
      <c r="J34" s="199">
        <v>0</v>
      </c>
      <c r="K34" s="199">
        <v>2</v>
      </c>
      <c r="L34" s="199"/>
      <c r="M34" s="199">
        <v>1</v>
      </c>
      <c r="N34" s="199">
        <v>1</v>
      </c>
      <c r="O34" s="199"/>
      <c r="P34" s="305">
        <f t="shared" si="2"/>
        <v>4.6000000000000005</v>
      </c>
      <c r="Q34" s="306">
        <f t="shared" si="3"/>
        <v>5</v>
      </c>
      <c r="R34" s="254">
        <v>2</v>
      </c>
      <c r="S34" s="211">
        <f t="shared" si="9"/>
        <v>2</v>
      </c>
      <c r="T34" s="313">
        <v>5</v>
      </c>
      <c r="U34" s="254"/>
      <c r="V34" s="308">
        <f t="shared" si="4"/>
        <v>4.6000000000000005</v>
      </c>
      <c r="X34" s="264">
        <f>231-64</f>
        <v>167</v>
      </c>
    </row>
    <row r="35" spans="1:25" s="264" customFormat="1" ht="15.75" x14ac:dyDescent="0.25">
      <c r="A35" s="200" t="s">
        <v>648</v>
      </c>
      <c r="B35" s="268" t="s">
        <v>474</v>
      </c>
      <c r="C35" s="200">
        <v>13</v>
      </c>
      <c r="D35" s="200">
        <v>11</v>
      </c>
      <c r="E35" s="197">
        <f t="shared" si="7"/>
        <v>10</v>
      </c>
      <c r="F35" s="200">
        <v>0</v>
      </c>
      <c r="G35" s="200">
        <v>0</v>
      </c>
      <c r="H35" s="200">
        <v>10</v>
      </c>
      <c r="I35" s="200">
        <v>0</v>
      </c>
      <c r="J35" s="200">
        <v>0</v>
      </c>
      <c r="K35" s="200">
        <v>1</v>
      </c>
      <c r="L35" s="200"/>
      <c r="M35" s="200">
        <v>1</v>
      </c>
      <c r="N35" s="200"/>
      <c r="O35" s="200"/>
      <c r="P35" s="305">
        <f t="shared" si="2"/>
        <v>1.3</v>
      </c>
      <c r="Q35" s="306">
        <f t="shared" si="3"/>
        <v>1</v>
      </c>
      <c r="R35" s="254">
        <v>1</v>
      </c>
      <c r="S35" s="211">
        <f t="shared" si="9"/>
        <v>1</v>
      </c>
      <c r="T35" s="313">
        <v>1</v>
      </c>
      <c r="U35" s="254"/>
      <c r="V35" s="308">
        <f t="shared" si="4"/>
        <v>1.3</v>
      </c>
    </row>
    <row r="36" spans="1:25" s="264" customFormat="1" ht="15.75" x14ac:dyDescent="0.25">
      <c r="A36" s="200" t="s">
        <v>649</v>
      </c>
      <c r="B36" s="268" t="s">
        <v>475</v>
      </c>
      <c r="C36" s="200">
        <v>7</v>
      </c>
      <c r="D36" s="201">
        <v>6</v>
      </c>
      <c r="E36" s="197">
        <f t="shared" si="7"/>
        <v>5</v>
      </c>
      <c r="F36" s="201">
        <v>0</v>
      </c>
      <c r="G36" s="201">
        <v>1</v>
      </c>
      <c r="H36" s="201">
        <v>4</v>
      </c>
      <c r="I36" s="201">
        <v>0</v>
      </c>
      <c r="J36" s="201">
        <v>0</v>
      </c>
      <c r="K36" s="201">
        <v>0</v>
      </c>
      <c r="L36" s="201"/>
      <c r="M36" s="201"/>
      <c r="N36" s="201"/>
      <c r="O36" s="201"/>
      <c r="P36" s="305">
        <f t="shared" si="2"/>
        <v>0.70000000000000007</v>
      </c>
      <c r="Q36" s="306">
        <f t="shared" si="3"/>
        <v>1</v>
      </c>
      <c r="R36" s="254">
        <v>0</v>
      </c>
      <c r="S36" s="211">
        <f t="shared" si="9"/>
        <v>0</v>
      </c>
      <c r="T36" s="313">
        <v>1</v>
      </c>
      <c r="U36" s="254"/>
      <c r="V36" s="308">
        <f t="shared" si="4"/>
        <v>0.70000000000000007</v>
      </c>
    </row>
    <row r="37" spans="1:25" s="30" customFormat="1" ht="15.75" x14ac:dyDescent="0.25">
      <c r="A37" s="198">
        <v>11</v>
      </c>
      <c r="B37" s="258" t="s">
        <v>210</v>
      </c>
      <c r="C37" s="198">
        <v>30</v>
      </c>
      <c r="D37" s="198">
        <v>27</v>
      </c>
      <c r="E37" s="197">
        <f t="shared" si="7"/>
        <v>24</v>
      </c>
      <c r="F37" s="198">
        <v>1</v>
      </c>
      <c r="G37" s="198">
        <v>4</v>
      </c>
      <c r="H37" s="198">
        <v>19</v>
      </c>
      <c r="I37" s="198">
        <v>0</v>
      </c>
      <c r="J37" s="198">
        <v>0</v>
      </c>
      <c r="K37" s="198">
        <v>1</v>
      </c>
      <c r="L37" s="198"/>
      <c r="M37" s="198"/>
      <c r="N37" s="198">
        <v>1</v>
      </c>
      <c r="O37" s="198"/>
      <c r="P37" s="305">
        <f t="shared" si="2"/>
        <v>3</v>
      </c>
      <c r="Q37" s="306">
        <f t="shared" si="3"/>
        <v>3</v>
      </c>
      <c r="R37" s="253">
        <v>1</v>
      </c>
      <c r="S37" s="211">
        <f t="shared" si="9"/>
        <v>1</v>
      </c>
      <c r="T37" s="312">
        <v>3</v>
      </c>
      <c r="U37" s="253"/>
      <c r="V37" s="308">
        <f t="shared" si="4"/>
        <v>3</v>
      </c>
    </row>
    <row r="38" spans="1:25" ht="15.75" x14ac:dyDescent="0.25">
      <c r="A38" s="198">
        <v>12</v>
      </c>
      <c r="B38" s="258" t="s">
        <v>211</v>
      </c>
      <c r="C38" s="198">
        <v>39</v>
      </c>
      <c r="D38" s="198">
        <v>37</v>
      </c>
      <c r="E38" s="197">
        <f t="shared" si="7"/>
        <v>31</v>
      </c>
      <c r="F38" s="198">
        <v>0</v>
      </c>
      <c r="G38" s="198">
        <v>10</v>
      </c>
      <c r="H38" s="198">
        <v>21</v>
      </c>
      <c r="I38" s="198">
        <v>0</v>
      </c>
      <c r="J38" s="198">
        <v>0</v>
      </c>
      <c r="K38" s="198">
        <v>3</v>
      </c>
      <c r="L38" s="198"/>
      <c r="M38" s="198">
        <v>1</v>
      </c>
      <c r="N38" s="198">
        <v>2</v>
      </c>
      <c r="O38" s="198"/>
      <c r="P38" s="305">
        <f t="shared" si="2"/>
        <v>3.9000000000000004</v>
      </c>
      <c r="Q38" s="306">
        <f t="shared" si="3"/>
        <v>4</v>
      </c>
      <c r="R38" s="207">
        <v>3</v>
      </c>
      <c r="S38" s="211">
        <f t="shared" si="9"/>
        <v>3</v>
      </c>
      <c r="T38" s="301">
        <v>4</v>
      </c>
      <c r="U38" s="207"/>
      <c r="V38" s="308">
        <f t="shared" si="4"/>
        <v>3.9000000000000004</v>
      </c>
    </row>
    <row r="39" spans="1:25" ht="15.75" x14ac:dyDescent="0.25">
      <c r="A39" s="198">
        <v>13</v>
      </c>
      <c r="B39" s="258" t="s">
        <v>122</v>
      </c>
      <c r="C39" s="198">
        <v>41</v>
      </c>
      <c r="D39" s="198">
        <v>35</v>
      </c>
      <c r="E39" s="197">
        <f t="shared" si="7"/>
        <v>30</v>
      </c>
      <c r="F39" s="198">
        <v>0</v>
      </c>
      <c r="G39" s="198">
        <v>12</v>
      </c>
      <c r="H39" s="198">
        <v>17</v>
      </c>
      <c r="I39" s="198">
        <v>0</v>
      </c>
      <c r="J39" s="198">
        <v>1</v>
      </c>
      <c r="K39" s="198">
        <v>4</v>
      </c>
      <c r="L39" s="198"/>
      <c r="M39" s="198"/>
      <c r="N39" s="198">
        <v>3</v>
      </c>
      <c r="O39" s="198">
        <v>1</v>
      </c>
      <c r="P39" s="305">
        <f t="shared" si="2"/>
        <v>4.1000000000000005</v>
      </c>
      <c r="Q39" s="306">
        <f t="shared" si="3"/>
        <v>4</v>
      </c>
      <c r="R39" s="207">
        <v>4</v>
      </c>
      <c r="S39" s="211">
        <f t="shared" si="9"/>
        <v>4</v>
      </c>
      <c r="T39" s="301">
        <v>4</v>
      </c>
      <c r="U39" s="207"/>
      <c r="V39" s="308">
        <f t="shared" si="4"/>
        <v>4.1000000000000005</v>
      </c>
    </row>
    <row r="40" spans="1:25" ht="15.75" x14ac:dyDescent="0.25">
      <c r="A40" s="198">
        <v>14</v>
      </c>
      <c r="B40" s="258" t="s">
        <v>126</v>
      </c>
      <c r="C40" s="198">
        <v>61</v>
      </c>
      <c r="D40" s="198">
        <f>SUM(D41:D43)</f>
        <v>58</v>
      </c>
      <c r="E40" s="197">
        <f t="shared" si="7"/>
        <v>51</v>
      </c>
      <c r="F40" s="198">
        <f>SUM(F41:F43)</f>
        <v>1</v>
      </c>
      <c r="G40" s="198">
        <f>SUM(G41:G43)</f>
        <v>15</v>
      </c>
      <c r="H40" s="198">
        <f>SUM(H41:H43)</f>
        <v>33</v>
      </c>
      <c r="I40" s="198">
        <f>SUM(I41:I43)</f>
        <v>2</v>
      </c>
      <c r="J40" s="198">
        <f>SUM(J41:J43)</f>
        <v>0</v>
      </c>
      <c r="K40" s="198">
        <v>4</v>
      </c>
      <c r="L40" s="198"/>
      <c r="M40" s="198"/>
      <c r="N40" s="198">
        <v>1</v>
      </c>
      <c r="O40" s="198">
        <v>3</v>
      </c>
      <c r="P40" s="305">
        <f t="shared" si="2"/>
        <v>6.1000000000000005</v>
      </c>
      <c r="Q40" s="306">
        <f t="shared" si="3"/>
        <v>6</v>
      </c>
      <c r="R40" s="207">
        <v>3</v>
      </c>
      <c r="S40" s="211">
        <v>3</v>
      </c>
      <c r="T40" s="301">
        <v>6</v>
      </c>
      <c r="U40" s="207"/>
      <c r="V40" s="308">
        <f t="shared" si="4"/>
        <v>6.1000000000000005</v>
      </c>
    </row>
    <row r="41" spans="1:25" s="310" customFormat="1" ht="15.75" x14ac:dyDescent="0.25">
      <c r="A41" s="196" t="s">
        <v>650</v>
      </c>
      <c r="B41" s="262" t="s">
        <v>631</v>
      </c>
      <c r="C41" s="196">
        <v>34</v>
      </c>
      <c r="D41" s="196">
        <v>32</v>
      </c>
      <c r="E41" s="197">
        <f t="shared" si="7"/>
        <v>29</v>
      </c>
      <c r="F41" s="196">
        <v>1</v>
      </c>
      <c r="G41" s="196">
        <v>12</v>
      </c>
      <c r="H41" s="196">
        <v>16</v>
      </c>
      <c r="I41" s="196">
        <v>0</v>
      </c>
      <c r="J41" s="196">
        <v>0</v>
      </c>
      <c r="K41" s="196">
        <v>4</v>
      </c>
      <c r="L41" s="196"/>
      <c r="M41" s="196"/>
      <c r="N41" s="196">
        <v>1</v>
      </c>
      <c r="O41" s="196">
        <v>3</v>
      </c>
      <c r="P41" s="305">
        <f t="shared" si="2"/>
        <v>3.4000000000000004</v>
      </c>
      <c r="Q41" s="306">
        <f t="shared" si="3"/>
        <v>3</v>
      </c>
      <c r="R41" s="252">
        <v>3</v>
      </c>
      <c r="S41" s="211">
        <f t="shared" ref="S41:S51" si="10">+IF(K41&gt;=Q41,Q41,IF(K41&lt;=Q41,K41))</f>
        <v>3</v>
      </c>
      <c r="T41" s="309">
        <v>3</v>
      </c>
      <c r="U41" s="252"/>
      <c r="V41" s="308">
        <f t="shared" si="4"/>
        <v>3.4000000000000004</v>
      </c>
    </row>
    <row r="42" spans="1:25" s="310" customFormat="1" ht="31.5" x14ac:dyDescent="0.25">
      <c r="A42" s="196" t="s">
        <v>651</v>
      </c>
      <c r="B42" s="262" t="s">
        <v>485</v>
      </c>
      <c r="C42" s="196">
        <v>13</v>
      </c>
      <c r="D42" s="270">
        <v>13</v>
      </c>
      <c r="E42" s="197">
        <f t="shared" si="7"/>
        <v>11</v>
      </c>
      <c r="F42" s="270">
        <v>0</v>
      </c>
      <c r="G42" s="270">
        <v>2</v>
      </c>
      <c r="H42" s="270">
        <v>7</v>
      </c>
      <c r="I42" s="270">
        <v>2</v>
      </c>
      <c r="J42" s="196">
        <v>0</v>
      </c>
      <c r="K42" s="196">
        <v>0</v>
      </c>
      <c r="L42" s="196"/>
      <c r="M42" s="196"/>
      <c r="N42" s="196"/>
      <c r="O42" s="196"/>
      <c r="P42" s="305">
        <f t="shared" si="2"/>
        <v>1.3</v>
      </c>
      <c r="Q42" s="306">
        <f t="shared" si="3"/>
        <v>1</v>
      </c>
      <c r="R42" s="252">
        <v>0</v>
      </c>
      <c r="S42" s="211">
        <f t="shared" si="10"/>
        <v>0</v>
      </c>
      <c r="T42" s="309">
        <v>1</v>
      </c>
      <c r="U42" s="252"/>
      <c r="V42" s="308">
        <f t="shared" si="4"/>
        <v>1.3</v>
      </c>
    </row>
    <row r="43" spans="1:25" s="310" customFormat="1" ht="15.75" x14ac:dyDescent="0.25">
      <c r="A43" s="196" t="s">
        <v>652</v>
      </c>
      <c r="B43" s="262" t="s">
        <v>486</v>
      </c>
      <c r="C43" s="196">
        <v>14</v>
      </c>
      <c r="D43" s="270">
        <v>13</v>
      </c>
      <c r="E43" s="197">
        <f t="shared" si="7"/>
        <v>11</v>
      </c>
      <c r="F43" s="270">
        <v>0</v>
      </c>
      <c r="G43" s="270">
        <v>1</v>
      </c>
      <c r="H43" s="270">
        <v>10</v>
      </c>
      <c r="I43" s="270">
        <v>0</v>
      </c>
      <c r="J43" s="196">
        <v>0</v>
      </c>
      <c r="K43" s="196">
        <v>0</v>
      </c>
      <c r="L43" s="196"/>
      <c r="M43" s="196"/>
      <c r="N43" s="196"/>
      <c r="O43" s="196"/>
      <c r="P43" s="305">
        <f t="shared" si="2"/>
        <v>1.4000000000000001</v>
      </c>
      <c r="Q43" s="306">
        <f t="shared" si="3"/>
        <v>1</v>
      </c>
      <c r="R43" s="252">
        <v>0</v>
      </c>
      <c r="S43" s="211">
        <f t="shared" si="10"/>
        <v>0</v>
      </c>
      <c r="T43" s="309">
        <v>1</v>
      </c>
      <c r="U43" s="252"/>
      <c r="V43" s="308">
        <f t="shared" si="4"/>
        <v>1.4000000000000001</v>
      </c>
    </row>
    <row r="44" spans="1:25" ht="15.75" x14ac:dyDescent="0.25">
      <c r="A44" s="198">
        <v>15</v>
      </c>
      <c r="B44" s="258" t="s">
        <v>128</v>
      </c>
      <c r="C44" s="198">
        <v>39</v>
      </c>
      <c r="D44" s="198">
        <v>39</v>
      </c>
      <c r="E44" s="197">
        <f t="shared" si="7"/>
        <v>9</v>
      </c>
      <c r="F44" s="198">
        <v>0</v>
      </c>
      <c r="G44" s="198">
        <v>0</v>
      </c>
      <c r="H44" s="198">
        <v>8</v>
      </c>
      <c r="I44" s="198">
        <v>0</v>
      </c>
      <c r="J44" s="198">
        <v>1</v>
      </c>
      <c r="K44" s="198">
        <v>0</v>
      </c>
      <c r="L44" s="198"/>
      <c r="M44" s="198"/>
      <c r="N44" s="198"/>
      <c r="O44" s="198"/>
      <c r="P44" s="305">
        <f t="shared" si="2"/>
        <v>3.9000000000000004</v>
      </c>
      <c r="Q44" s="306">
        <f t="shared" si="3"/>
        <v>4</v>
      </c>
      <c r="R44" s="207">
        <v>0</v>
      </c>
      <c r="S44" s="211">
        <f t="shared" si="10"/>
        <v>0</v>
      </c>
      <c r="T44" s="301">
        <v>4</v>
      </c>
      <c r="U44" s="207"/>
      <c r="V44" s="308">
        <f t="shared" si="4"/>
        <v>3.9000000000000004</v>
      </c>
    </row>
    <row r="45" spans="1:25" ht="31.5" x14ac:dyDescent="0.25">
      <c r="A45" s="198">
        <v>16</v>
      </c>
      <c r="B45" s="258" t="s">
        <v>221</v>
      </c>
      <c r="C45" s="198">
        <v>50</v>
      </c>
      <c r="D45" s="198">
        <v>45</v>
      </c>
      <c r="E45" s="197">
        <f t="shared" si="7"/>
        <v>40</v>
      </c>
      <c r="F45" s="198">
        <v>1</v>
      </c>
      <c r="G45" s="198">
        <v>6</v>
      </c>
      <c r="H45" s="198">
        <v>29</v>
      </c>
      <c r="I45" s="198">
        <v>4</v>
      </c>
      <c r="J45" s="198">
        <v>0</v>
      </c>
      <c r="K45" s="198">
        <v>5</v>
      </c>
      <c r="L45" s="198"/>
      <c r="M45" s="198">
        <v>2</v>
      </c>
      <c r="N45" s="198">
        <v>1</v>
      </c>
      <c r="O45" s="198">
        <v>2</v>
      </c>
      <c r="P45" s="305">
        <f t="shared" si="2"/>
        <v>5</v>
      </c>
      <c r="Q45" s="306">
        <f t="shared" si="3"/>
        <v>5</v>
      </c>
      <c r="R45" s="207">
        <v>5</v>
      </c>
      <c r="S45" s="211">
        <f t="shared" si="10"/>
        <v>5</v>
      </c>
      <c r="T45" s="301">
        <v>5</v>
      </c>
      <c r="U45" s="207"/>
      <c r="V45" s="308">
        <f t="shared" si="4"/>
        <v>5</v>
      </c>
    </row>
    <row r="46" spans="1:25" s="308" customFormat="1" ht="15.75" x14ac:dyDescent="0.25">
      <c r="A46" s="198">
        <v>17</v>
      </c>
      <c r="B46" s="258" t="s">
        <v>194</v>
      </c>
      <c r="C46" s="198">
        <v>56</v>
      </c>
      <c r="D46" s="198">
        <v>49</v>
      </c>
      <c r="E46" s="197">
        <f t="shared" si="7"/>
        <v>44</v>
      </c>
      <c r="F46" s="198">
        <v>1</v>
      </c>
      <c r="G46" s="198">
        <v>15</v>
      </c>
      <c r="H46" s="198">
        <v>26</v>
      </c>
      <c r="I46" s="198">
        <v>2</v>
      </c>
      <c r="J46" s="198">
        <v>0</v>
      </c>
      <c r="K46" s="198">
        <v>10</v>
      </c>
      <c r="L46" s="198"/>
      <c r="M46" s="198">
        <v>1</v>
      </c>
      <c r="N46" s="198"/>
      <c r="O46" s="198">
        <v>9</v>
      </c>
      <c r="P46" s="305">
        <f t="shared" si="2"/>
        <v>5.6000000000000005</v>
      </c>
      <c r="Q46" s="306">
        <f t="shared" si="3"/>
        <v>6</v>
      </c>
      <c r="R46" s="211">
        <v>6</v>
      </c>
      <c r="S46" s="211">
        <f t="shared" si="10"/>
        <v>6</v>
      </c>
      <c r="T46" s="307">
        <v>6</v>
      </c>
      <c r="U46" s="211"/>
      <c r="V46" s="308">
        <f t="shared" si="4"/>
        <v>5.6000000000000005</v>
      </c>
    </row>
    <row r="47" spans="1:25" ht="15.75" x14ac:dyDescent="0.25">
      <c r="A47" s="198">
        <v>18</v>
      </c>
      <c r="B47" s="258" t="s">
        <v>200</v>
      </c>
      <c r="C47" s="198">
        <v>56</v>
      </c>
      <c r="D47" s="198">
        <f>SUM(D48:D50)</f>
        <v>47</v>
      </c>
      <c r="E47" s="197">
        <f t="shared" si="7"/>
        <v>43</v>
      </c>
      <c r="F47" s="198">
        <f>SUM(F48:F50)</f>
        <v>0</v>
      </c>
      <c r="G47" s="198">
        <f>SUM(G48:G50)</f>
        <v>9</v>
      </c>
      <c r="H47" s="198">
        <f>SUM(H48:H50)</f>
        <v>33</v>
      </c>
      <c r="I47" s="198">
        <f>SUM(I48:I50)</f>
        <v>0</v>
      </c>
      <c r="J47" s="198">
        <f>SUM(J48:J50)</f>
        <v>1</v>
      </c>
      <c r="K47" s="198">
        <v>14</v>
      </c>
      <c r="L47" s="198">
        <v>2</v>
      </c>
      <c r="M47" s="198">
        <f>+M48+M49+M50</f>
        <v>0</v>
      </c>
      <c r="N47" s="198">
        <f>+N48+N49+N50</f>
        <v>2</v>
      </c>
      <c r="O47" s="198">
        <f>+O48+O49+O50</f>
        <v>10</v>
      </c>
      <c r="P47" s="305">
        <f t="shared" si="2"/>
        <v>5.6000000000000005</v>
      </c>
      <c r="Q47" s="306">
        <f t="shared" si="3"/>
        <v>6</v>
      </c>
      <c r="R47" s="207">
        <v>6</v>
      </c>
      <c r="S47" s="211">
        <f t="shared" si="10"/>
        <v>6</v>
      </c>
      <c r="T47" s="301">
        <v>6</v>
      </c>
      <c r="U47" s="207"/>
      <c r="V47" s="308">
        <f t="shared" si="4"/>
        <v>5.6000000000000005</v>
      </c>
      <c r="Y47" s="205">
        <f>116/1274</f>
        <v>9.1051805337519623E-2</v>
      </c>
    </row>
    <row r="48" spans="1:25" s="310" customFormat="1" ht="15.75" x14ac:dyDescent="0.25">
      <c r="A48" s="196" t="s">
        <v>653</v>
      </c>
      <c r="B48" s="262" t="s">
        <v>631</v>
      </c>
      <c r="C48" s="196">
        <v>36</v>
      </c>
      <c r="D48" s="196">
        <v>32</v>
      </c>
      <c r="E48" s="197">
        <f t="shared" si="7"/>
        <v>29</v>
      </c>
      <c r="F48" s="196">
        <v>0</v>
      </c>
      <c r="G48" s="196">
        <v>7</v>
      </c>
      <c r="H48" s="196">
        <v>21</v>
      </c>
      <c r="I48" s="196">
        <v>0</v>
      </c>
      <c r="J48" s="196">
        <v>1</v>
      </c>
      <c r="K48" s="196">
        <v>9</v>
      </c>
      <c r="L48" s="196"/>
      <c r="M48" s="196"/>
      <c r="N48" s="196">
        <v>2</v>
      </c>
      <c r="O48" s="196">
        <v>7</v>
      </c>
      <c r="P48" s="305">
        <f t="shared" si="2"/>
        <v>3.6</v>
      </c>
      <c r="Q48" s="306">
        <f t="shared" si="3"/>
        <v>4</v>
      </c>
      <c r="R48" s="252">
        <v>4</v>
      </c>
      <c r="S48" s="211">
        <f t="shared" si="10"/>
        <v>4</v>
      </c>
      <c r="T48" s="309">
        <v>4</v>
      </c>
      <c r="U48" s="252"/>
      <c r="V48" s="308">
        <f t="shared" si="4"/>
        <v>3.6</v>
      </c>
      <c r="Y48" s="310">
        <f>111/1020</f>
        <v>0.10882352941176471</v>
      </c>
    </row>
    <row r="49" spans="1:23" s="310" customFormat="1" ht="15.75" x14ac:dyDescent="0.25">
      <c r="A49" s="196" t="s">
        <v>654</v>
      </c>
      <c r="B49" s="262" t="s">
        <v>624</v>
      </c>
      <c r="C49" s="196">
        <v>9</v>
      </c>
      <c r="D49" s="196">
        <v>8</v>
      </c>
      <c r="E49" s="197">
        <f t="shared" si="7"/>
        <v>7</v>
      </c>
      <c r="F49" s="196">
        <v>0</v>
      </c>
      <c r="G49" s="196">
        <v>2</v>
      </c>
      <c r="H49" s="196">
        <v>5</v>
      </c>
      <c r="I49" s="196">
        <v>0</v>
      </c>
      <c r="J49" s="196">
        <v>0</v>
      </c>
      <c r="K49" s="196">
        <v>1</v>
      </c>
      <c r="L49" s="196">
        <v>1</v>
      </c>
      <c r="M49" s="196"/>
      <c r="N49" s="196"/>
      <c r="O49" s="196"/>
      <c r="P49" s="305">
        <f t="shared" si="2"/>
        <v>0.9</v>
      </c>
      <c r="Q49" s="306">
        <f t="shared" si="3"/>
        <v>1</v>
      </c>
      <c r="R49" s="252">
        <v>1</v>
      </c>
      <c r="S49" s="211">
        <f t="shared" si="10"/>
        <v>1</v>
      </c>
      <c r="T49" s="309">
        <v>1</v>
      </c>
      <c r="U49" s="252"/>
      <c r="V49" s="308">
        <f t="shared" si="4"/>
        <v>0.9</v>
      </c>
    </row>
    <row r="50" spans="1:23" s="310" customFormat="1" ht="15.75" x14ac:dyDescent="0.25">
      <c r="A50" s="196" t="s">
        <v>655</v>
      </c>
      <c r="B50" s="262" t="s">
        <v>625</v>
      </c>
      <c r="C50" s="196">
        <v>11</v>
      </c>
      <c r="D50" s="196">
        <v>7</v>
      </c>
      <c r="E50" s="197">
        <f t="shared" si="7"/>
        <v>7</v>
      </c>
      <c r="F50" s="196">
        <v>0</v>
      </c>
      <c r="G50" s="196">
        <v>0</v>
      </c>
      <c r="H50" s="196">
        <v>7</v>
      </c>
      <c r="I50" s="196">
        <v>0</v>
      </c>
      <c r="J50" s="196">
        <v>0</v>
      </c>
      <c r="K50" s="196">
        <v>4</v>
      </c>
      <c r="L50" s="196">
        <v>1</v>
      </c>
      <c r="M50" s="196"/>
      <c r="N50" s="196"/>
      <c r="O50" s="196">
        <v>3</v>
      </c>
      <c r="P50" s="305">
        <f t="shared" si="2"/>
        <v>1.1000000000000001</v>
      </c>
      <c r="Q50" s="306">
        <f t="shared" si="3"/>
        <v>1</v>
      </c>
      <c r="R50" s="252">
        <v>1</v>
      </c>
      <c r="S50" s="211">
        <f t="shared" si="10"/>
        <v>1</v>
      </c>
      <c r="T50" s="309">
        <v>1</v>
      </c>
      <c r="U50" s="252"/>
      <c r="V50" s="308">
        <f t="shared" si="4"/>
        <v>1.1000000000000001</v>
      </c>
    </row>
    <row r="51" spans="1:23" s="271" customFormat="1" ht="16.5" x14ac:dyDescent="0.25">
      <c r="A51" s="198">
        <v>19</v>
      </c>
      <c r="B51" s="258" t="s">
        <v>213</v>
      </c>
      <c r="C51" s="198">
        <v>50</v>
      </c>
      <c r="D51" s="198">
        <v>38</v>
      </c>
      <c r="E51" s="197">
        <f t="shared" si="7"/>
        <v>35</v>
      </c>
      <c r="F51" s="198">
        <v>0</v>
      </c>
      <c r="G51" s="198">
        <v>10</v>
      </c>
      <c r="H51" s="198">
        <v>23</v>
      </c>
      <c r="I51" s="198">
        <v>2</v>
      </c>
      <c r="J51" s="198">
        <v>0</v>
      </c>
      <c r="K51" s="198">
        <v>5</v>
      </c>
      <c r="L51" s="198">
        <v>1</v>
      </c>
      <c r="M51" s="198">
        <v>1</v>
      </c>
      <c r="N51" s="198">
        <v>3</v>
      </c>
      <c r="O51" s="198"/>
      <c r="P51" s="305">
        <f t="shared" si="2"/>
        <v>5</v>
      </c>
      <c r="Q51" s="306">
        <f t="shared" si="3"/>
        <v>5</v>
      </c>
      <c r="R51" s="215">
        <v>5</v>
      </c>
      <c r="S51" s="211">
        <f t="shared" si="10"/>
        <v>5</v>
      </c>
      <c r="T51" s="314">
        <v>5</v>
      </c>
      <c r="U51" s="215"/>
      <c r="V51" s="308">
        <f t="shared" si="4"/>
        <v>5</v>
      </c>
    </row>
    <row r="52" spans="1:23" s="271" customFormat="1" ht="16.5" x14ac:dyDescent="0.25">
      <c r="A52" s="198">
        <v>20</v>
      </c>
      <c r="B52" s="258" t="s">
        <v>214</v>
      </c>
      <c r="C52" s="198">
        <v>4</v>
      </c>
      <c r="D52" s="198">
        <v>4</v>
      </c>
      <c r="E52" s="197">
        <f t="shared" si="7"/>
        <v>3</v>
      </c>
      <c r="F52" s="198">
        <v>0</v>
      </c>
      <c r="G52" s="198">
        <v>1</v>
      </c>
      <c r="H52" s="198">
        <v>2</v>
      </c>
      <c r="I52" s="198">
        <v>0</v>
      </c>
      <c r="J52" s="198">
        <v>0</v>
      </c>
      <c r="K52" s="198">
        <v>1</v>
      </c>
      <c r="L52" s="198"/>
      <c r="M52" s="198"/>
      <c r="N52" s="198">
        <v>1</v>
      </c>
      <c r="O52" s="198"/>
      <c r="P52" s="305">
        <f t="shared" si="2"/>
        <v>0.4</v>
      </c>
      <c r="Q52" s="306">
        <f t="shared" si="3"/>
        <v>0</v>
      </c>
      <c r="R52" s="215">
        <v>1</v>
      </c>
      <c r="S52" s="211">
        <v>1</v>
      </c>
      <c r="T52" s="314">
        <v>0</v>
      </c>
      <c r="U52" s="215"/>
      <c r="V52" s="308">
        <f t="shared" si="4"/>
        <v>0.4</v>
      </c>
    </row>
    <row r="53" spans="1:23" s="271" customFormat="1" ht="16.5" x14ac:dyDescent="0.25">
      <c r="A53" s="198">
        <v>21</v>
      </c>
      <c r="B53" s="258" t="s">
        <v>215</v>
      </c>
      <c r="C53" s="198">
        <v>15</v>
      </c>
      <c r="D53" s="261">
        <f>SUM(F53:J53)</f>
        <v>9</v>
      </c>
      <c r="E53" s="197">
        <f t="shared" si="7"/>
        <v>9</v>
      </c>
      <c r="F53" s="198">
        <v>0</v>
      </c>
      <c r="G53" s="198">
        <v>1</v>
      </c>
      <c r="H53" s="198">
        <v>8</v>
      </c>
      <c r="I53" s="198">
        <v>0</v>
      </c>
      <c r="J53" s="198">
        <v>0</v>
      </c>
      <c r="K53" s="198">
        <v>0</v>
      </c>
      <c r="L53" s="198"/>
      <c r="M53" s="198"/>
      <c r="N53" s="198"/>
      <c r="O53" s="198"/>
      <c r="P53" s="305">
        <f t="shared" si="2"/>
        <v>1.5</v>
      </c>
      <c r="Q53" s="306">
        <f t="shared" si="3"/>
        <v>2</v>
      </c>
      <c r="R53" s="215">
        <v>0</v>
      </c>
      <c r="S53" s="211">
        <f>+IF(K53&gt;=Q53,Q53,IF(K53&lt;=Q53,K53))</f>
        <v>0</v>
      </c>
      <c r="T53" s="314">
        <v>2</v>
      </c>
      <c r="U53" s="215"/>
      <c r="V53" s="308">
        <f t="shared" si="4"/>
        <v>1.5</v>
      </c>
    </row>
    <row r="54" spans="1:23" s="295" customFormat="1" ht="15.75" x14ac:dyDescent="0.2">
      <c r="A54" s="286" t="s">
        <v>205</v>
      </c>
      <c r="B54" s="257" t="s">
        <v>657</v>
      </c>
      <c r="C54" s="286">
        <f>SUM(C55:C67)</f>
        <v>1020</v>
      </c>
      <c r="D54" s="286">
        <f>SUM(D55:D67)</f>
        <v>899</v>
      </c>
      <c r="E54" s="286">
        <f>SUM(E55:E67)</f>
        <v>846</v>
      </c>
      <c r="F54" s="286">
        <f t="shared" ref="F54:S54" si="11">SUM(F55:F67)</f>
        <v>2</v>
      </c>
      <c r="G54" s="286">
        <f t="shared" si="11"/>
        <v>103</v>
      </c>
      <c r="H54" s="286">
        <f t="shared" si="11"/>
        <v>703</v>
      </c>
      <c r="I54" s="286">
        <f t="shared" si="11"/>
        <v>26</v>
      </c>
      <c r="J54" s="286">
        <f t="shared" si="11"/>
        <v>12</v>
      </c>
      <c r="K54" s="286">
        <f t="shared" si="11"/>
        <v>111</v>
      </c>
      <c r="L54" s="286">
        <f t="shared" si="11"/>
        <v>9</v>
      </c>
      <c r="M54" s="286">
        <f t="shared" si="11"/>
        <v>45</v>
      </c>
      <c r="N54" s="286">
        <f t="shared" si="11"/>
        <v>46</v>
      </c>
      <c r="O54" s="286">
        <f t="shared" si="11"/>
        <v>11</v>
      </c>
      <c r="P54" s="286">
        <f t="shared" si="11"/>
        <v>102</v>
      </c>
      <c r="Q54" s="303">
        <f t="shared" si="11"/>
        <v>103</v>
      </c>
      <c r="R54" s="209">
        <v>56</v>
      </c>
      <c r="S54" s="286">
        <f t="shared" si="11"/>
        <v>79</v>
      </c>
      <c r="T54" s="315">
        <v>51</v>
      </c>
      <c r="U54" s="209"/>
    </row>
    <row r="55" spans="1:23" ht="15.75" x14ac:dyDescent="0.25">
      <c r="A55" s="198">
        <v>1</v>
      </c>
      <c r="B55" s="258" t="s">
        <v>225</v>
      </c>
      <c r="C55" s="198">
        <v>85</v>
      </c>
      <c r="D55" s="198">
        <v>83</v>
      </c>
      <c r="E55" s="197">
        <f t="shared" ref="E55:E72" si="12">SUM(F55:J55)</f>
        <v>79</v>
      </c>
      <c r="F55" s="198">
        <v>0</v>
      </c>
      <c r="G55" s="198">
        <v>4</v>
      </c>
      <c r="H55" s="198">
        <v>68</v>
      </c>
      <c r="I55" s="198">
        <v>3</v>
      </c>
      <c r="J55" s="198">
        <v>4</v>
      </c>
      <c r="K55" s="198">
        <v>6</v>
      </c>
      <c r="L55" s="198"/>
      <c r="M55" s="198">
        <v>3</v>
      </c>
      <c r="N55" s="198">
        <v>3</v>
      </c>
      <c r="O55" s="198"/>
      <c r="P55" s="305">
        <f t="shared" ref="P55:P72" si="13">0.1*C55</f>
        <v>8.5</v>
      </c>
      <c r="Q55" s="306">
        <f t="shared" si="3"/>
        <v>9</v>
      </c>
      <c r="R55" s="207">
        <v>4</v>
      </c>
      <c r="S55" s="211">
        <f t="shared" ref="S55:S60" si="14">+IF(K55&gt;=Q55,Q55,IF(K55&lt;=Q55,K55))</f>
        <v>6</v>
      </c>
      <c r="T55" s="301">
        <v>4</v>
      </c>
      <c r="U55" s="207"/>
      <c r="V55" s="205">
        <f>0.05*C55</f>
        <v>4.25</v>
      </c>
      <c r="W55" s="205">
        <f>0.1*C55</f>
        <v>8.5</v>
      </c>
    </row>
    <row r="56" spans="1:23" ht="36.75" x14ac:dyDescent="0.25">
      <c r="A56" s="198">
        <v>2</v>
      </c>
      <c r="B56" s="258" t="s">
        <v>216</v>
      </c>
      <c r="C56" s="198">
        <v>78</v>
      </c>
      <c r="D56" s="198">
        <v>58</v>
      </c>
      <c r="E56" s="197">
        <f t="shared" si="12"/>
        <v>58</v>
      </c>
      <c r="F56" s="198">
        <v>0</v>
      </c>
      <c r="G56" s="198">
        <v>4</v>
      </c>
      <c r="H56" s="198">
        <v>51</v>
      </c>
      <c r="I56" s="198">
        <v>3</v>
      </c>
      <c r="J56" s="198">
        <v>0</v>
      </c>
      <c r="K56" s="198">
        <v>10</v>
      </c>
      <c r="L56" s="198">
        <v>1</v>
      </c>
      <c r="M56" s="198">
        <v>3</v>
      </c>
      <c r="N56" s="198">
        <v>6</v>
      </c>
      <c r="O56" s="198"/>
      <c r="P56" s="305">
        <f t="shared" si="13"/>
        <v>7.8000000000000007</v>
      </c>
      <c r="Q56" s="306">
        <f t="shared" si="3"/>
        <v>8</v>
      </c>
      <c r="R56" s="207">
        <v>5</v>
      </c>
      <c r="S56" s="211">
        <f t="shared" si="14"/>
        <v>8</v>
      </c>
      <c r="T56" s="301">
        <v>4</v>
      </c>
      <c r="U56" s="316" t="s">
        <v>778</v>
      </c>
      <c r="V56" s="205">
        <f t="shared" ref="V56:V67" si="15">0.05*C56</f>
        <v>3.9000000000000004</v>
      </c>
      <c r="W56" s="205">
        <f t="shared" ref="W56:W67" si="16">0.1*C56</f>
        <v>7.8000000000000007</v>
      </c>
    </row>
    <row r="57" spans="1:23" s="319" customFormat="1" ht="48" x14ac:dyDescent="0.25">
      <c r="A57" s="198">
        <v>3</v>
      </c>
      <c r="B57" s="258" t="s">
        <v>226</v>
      </c>
      <c r="C57" s="198">
        <v>86</v>
      </c>
      <c r="D57" s="198">
        <v>70</v>
      </c>
      <c r="E57" s="197">
        <f t="shared" si="12"/>
        <v>66</v>
      </c>
      <c r="F57" s="198">
        <v>1</v>
      </c>
      <c r="G57" s="198">
        <v>1</v>
      </c>
      <c r="H57" s="198">
        <v>61</v>
      </c>
      <c r="I57" s="198">
        <v>2</v>
      </c>
      <c r="J57" s="198">
        <v>1</v>
      </c>
      <c r="K57" s="198">
        <v>2</v>
      </c>
      <c r="L57" s="198">
        <v>1</v>
      </c>
      <c r="M57" s="198">
        <v>1</v>
      </c>
      <c r="N57" s="198"/>
      <c r="O57" s="198"/>
      <c r="P57" s="305">
        <f t="shared" si="13"/>
        <v>8.6</v>
      </c>
      <c r="Q57" s="306">
        <f t="shared" si="3"/>
        <v>9</v>
      </c>
      <c r="R57" s="317">
        <v>1</v>
      </c>
      <c r="S57" s="211">
        <v>1</v>
      </c>
      <c r="T57" s="318">
        <v>4</v>
      </c>
      <c r="U57" s="110" t="s">
        <v>779</v>
      </c>
      <c r="V57" s="205">
        <f t="shared" si="15"/>
        <v>4.3</v>
      </c>
      <c r="W57" s="205">
        <f t="shared" si="16"/>
        <v>8.6</v>
      </c>
    </row>
    <row r="58" spans="1:23" ht="15.75" x14ac:dyDescent="0.25">
      <c r="A58" s="198">
        <v>4</v>
      </c>
      <c r="B58" s="258" t="s">
        <v>140</v>
      </c>
      <c r="C58" s="198">
        <v>69</v>
      </c>
      <c r="D58" s="198">
        <v>47</v>
      </c>
      <c r="E58" s="197">
        <f t="shared" si="12"/>
        <v>45</v>
      </c>
      <c r="F58" s="198">
        <v>1</v>
      </c>
      <c r="G58" s="198">
        <v>6</v>
      </c>
      <c r="H58" s="198">
        <v>36</v>
      </c>
      <c r="I58" s="198">
        <v>2</v>
      </c>
      <c r="J58" s="198">
        <v>0</v>
      </c>
      <c r="K58" s="198">
        <v>4</v>
      </c>
      <c r="L58" s="198"/>
      <c r="M58" s="198">
        <v>3</v>
      </c>
      <c r="N58" s="198">
        <v>1</v>
      </c>
      <c r="O58" s="198"/>
      <c r="P58" s="305">
        <f t="shared" si="13"/>
        <v>6.9</v>
      </c>
      <c r="Q58" s="306">
        <f t="shared" si="3"/>
        <v>7</v>
      </c>
      <c r="R58" s="207">
        <v>3</v>
      </c>
      <c r="S58" s="211">
        <f t="shared" si="14"/>
        <v>4</v>
      </c>
      <c r="T58" s="301">
        <v>3</v>
      </c>
      <c r="U58" s="320"/>
      <c r="V58" s="205">
        <f t="shared" si="15"/>
        <v>3.45</v>
      </c>
      <c r="W58" s="205">
        <f t="shared" si="16"/>
        <v>6.9</v>
      </c>
    </row>
    <row r="59" spans="1:23" s="274" customFormat="1" ht="15.75" x14ac:dyDescent="0.25">
      <c r="A59" s="198">
        <v>5</v>
      </c>
      <c r="B59" s="258" t="s">
        <v>217</v>
      </c>
      <c r="C59" s="198">
        <v>71</v>
      </c>
      <c r="D59" s="198">
        <v>70</v>
      </c>
      <c r="E59" s="197">
        <f t="shared" si="12"/>
        <v>65</v>
      </c>
      <c r="F59" s="202">
        <v>0</v>
      </c>
      <c r="G59" s="202">
        <v>12</v>
      </c>
      <c r="H59" s="202">
        <v>52</v>
      </c>
      <c r="I59" s="202">
        <v>1</v>
      </c>
      <c r="J59" s="202">
        <v>0</v>
      </c>
      <c r="K59" s="202">
        <v>9</v>
      </c>
      <c r="L59" s="202">
        <v>1</v>
      </c>
      <c r="M59" s="202">
        <v>4</v>
      </c>
      <c r="N59" s="202">
        <v>4</v>
      </c>
      <c r="O59" s="202"/>
      <c r="P59" s="305">
        <f t="shared" si="13"/>
        <v>7.1000000000000005</v>
      </c>
      <c r="Q59" s="306">
        <f t="shared" si="3"/>
        <v>7</v>
      </c>
      <c r="R59" s="211">
        <v>5</v>
      </c>
      <c r="S59" s="211">
        <f t="shared" si="14"/>
        <v>7</v>
      </c>
      <c r="T59" s="307">
        <v>4</v>
      </c>
      <c r="U59" s="110"/>
      <c r="V59" s="205">
        <f t="shared" si="15"/>
        <v>3.5500000000000003</v>
      </c>
      <c r="W59" s="205">
        <f t="shared" si="16"/>
        <v>7.1000000000000005</v>
      </c>
    </row>
    <row r="60" spans="1:23" s="259" customFormat="1" ht="15.75" x14ac:dyDescent="0.25">
      <c r="A60" s="198">
        <v>6</v>
      </c>
      <c r="B60" s="258" t="s">
        <v>149</v>
      </c>
      <c r="C60" s="198">
        <v>74</v>
      </c>
      <c r="D60" s="198">
        <v>70</v>
      </c>
      <c r="E60" s="197">
        <f t="shared" si="12"/>
        <v>65</v>
      </c>
      <c r="F60" s="198">
        <v>0</v>
      </c>
      <c r="G60" s="198">
        <v>14</v>
      </c>
      <c r="H60" s="198">
        <v>48</v>
      </c>
      <c r="I60" s="198">
        <v>0</v>
      </c>
      <c r="J60" s="198">
        <v>3</v>
      </c>
      <c r="K60" s="198">
        <v>11</v>
      </c>
      <c r="L60" s="198"/>
      <c r="M60" s="198">
        <v>3</v>
      </c>
      <c r="N60" s="198">
        <v>5</v>
      </c>
      <c r="O60" s="198">
        <v>3</v>
      </c>
      <c r="P60" s="305">
        <f t="shared" si="13"/>
        <v>7.4</v>
      </c>
      <c r="Q60" s="306">
        <f t="shared" si="3"/>
        <v>7</v>
      </c>
      <c r="R60" s="198">
        <v>4</v>
      </c>
      <c r="S60" s="211">
        <f t="shared" si="14"/>
        <v>7</v>
      </c>
      <c r="T60" s="321">
        <v>4</v>
      </c>
      <c r="U60" s="110"/>
      <c r="V60" s="205">
        <f t="shared" si="15"/>
        <v>3.7</v>
      </c>
      <c r="W60" s="205">
        <f t="shared" si="16"/>
        <v>7.4</v>
      </c>
    </row>
    <row r="61" spans="1:23" ht="15.75" x14ac:dyDescent="0.25">
      <c r="A61" s="198">
        <v>7</v>
      </c>
      <c r="B61" s="258" t="s">
        <v>219</v>
      </c>
      <c r="C61" s="198">
        <v>86</v>
      </c>
      <c r="D61" s="198">
        <v>79</v>
      </c>
      <c r="E61" s="197">
        <f t="shared" si="12"/>
        <v>73</v>
      </c>
      <c r="F61" s="198">
        <v>0</v>
      </c>
      <c r="G61" s="198">
        <v>5</v>
      </c>
      <c r="H61" s="198">
        <v>67</v>
      </c>
      <c r="I61" s="198">
        <v>0</v>
      </c>
      <c r="J61" s="198">
        <v>1</v>
      </c>
      <c r="K61" s="198">
        <v>7</v>
      </c>
      <c r="L61" s="198">
        <v>2</v>
      </c>
      <c r="M61" s="198">
        <v>2</v>
      </c>
      <c r="N61" s="198">
        <v>2</v>
      </c>
      <c r="O61" s="198">
        <v>1</v>
      </c>
      <c r="P61" s="305">
        <f t="shared" si="13"/>
        <v>8.6</v>
      </c>
      <c r="Q61" s="306">
        <f t="shared" si="3"/>
        <v>9</v>
      </c>
      <c r="R61" s="207">
        <v>6</v>
      </c>
      <c r="S61" s="211">
        <v>6</v>
      </c>
      <c r="T61" s="301">
        <v>4</v>
      </c>
      <c r="U61" s="320"/>
      <c r="V61" s="205">
        <f t="shared" si="15"/>
        <v>4.3</v>
      </c>
      <c r="W61" s="205">
        <f t="shared" si="16"/>
        <v>8.6</v>
      </c>
    </row>
    <row r="62" spans="1:23" ht="15.75" x14ac:dyDescent="0.25">
      <c r="A62" s="198">
        <v>8</v>
      </c>
      <c r="B62" s="258" t="s">
        <v>218</v>
      </c>
      <c r="C62" s="198">
        <v>91</v>
      </c>
      <c r="D62" s="198">
        <v>90</v>
      </c>
      <c r="E62" s="197">
        <f t="shared" si="12"/>
        <v>85</v>
      </c>
      <c r="F62" s="198">
        <v>0</v>
      </c>
      <c r="G62" s="198">
        <v>11</v>
      </c>
      <c r="H62" s="198">
        <v>69</v>
      </c>
      <c r="I62" s="198">
        <v>4</v>
      </c>
      <c r="J62" s="198">
        <v>1</v>
      </c>
      <c r="K62" s="198">
        <v>12</v>
      </c>
      <c r="L62" s="198"/>
      <c r="M62" s="198">
        <v>4</v>
      </c>
      <c r="N62" s="198">
        <v>6</v>
      </c>
      <c r="O62" s="198">
        <v>2</v>
      </c>
      <c r="P62" s="305">
        <f t="shared" si="13"/>
        <v>9.1</v>
      </c>
      <c r="Q62" s="306">
        <f t="shared" si="3"/>
        <v>9</v>
      </c>
      <c r="R62" s="207">
        <v>5</v>
      </c>
      <c r="S62" s="211">
        <f t="shared" ref="S62:S67" si="17">+IF(K62&gt;=Q62,Q62,IF(K62&lt;=Q62,K62))</f>
        <v>9</v>
      </c>
      <c r="T62" s="301">
        <v>5</v>
      </c>
      <c r="U62" s="320"/>
      <c r="V62" s="205">
        <f t="shared" si="15"/>
        <v>4.55</v>
      </c>
      <c r="W62" s="205">
        <f t="shared" si="16"/>
        <v>9.1</v>
      </c>
    </row>
    <row r="63" spans="1:23" ht="15.75" x14ac:dyDescent="0.25">
      <c r="A63" s="198">
        <v>9</v>
      </c>
      <c r="B63" s="258" t="s">
        <v>222</v>
      </c>
      <c r="C63" s="198">
        <v>90</v>
      </c>
      <c r="D63" s="198">
        <v>79</v>
      </c>
      <c r="E63" s="197">
        <f t="shared" si="12"/>
        <v>73</v>
      </c>
      <c r="F63" s="202">
        <v>0</v>
      </c>
      <c r="G63" s="198">
        <v>13</v>
      </c>
      <c r="H63" s="198">
        <v>57</v>
      </c>
      <c r="I63" s="198">
        <v>2</v>
      </c>
      <c r="J63" s="198">
        <v>1</v>
      </c>
      <c r="K63" s="198">
        <v>6</v>
      </c>
      <c r="L63" s="198"/>
      <c r="M63" s="198">
        <v>5</v>
      </c>
      <c r="N63" s="198">
        <v>1</v>
      </c>
      <c r="O63" s="198"/>
      <c r="P63" s="305">
        <f t="shared" si="13"/>
        <v>9</v>
      </c>
      <c r="Q63" s="306">
        <f t="shared" si="3"/>
        <v>9</v>
      </c>
      <c r="R63" s="207">
        <v>5</v>
      </c>
      <c r="S63" s="211">
        <f t="shared" si="17"/>
        <v>6</v>
      </c>
      <c r="T63" s="301">
        <v>5</v>
      </c>
      <c r="U63" s="320"/>
      <c r="V63" s="205">
        <f t="shared" si="15"/>
        <v>4.5</v>
      </c>
      <c r="W63" s="205">
        <f t="shared" si="16"/>
        <v>9</v>
      </c>
    </row>
    <row r="64" spans="1:23" s="97" customFormat="1" ht="36" x14ac:dyDescent="0.25">
      <c r="A64" s="198">
        <v>10</v>
      </c>
      <c r="B64" s="258" t="s">
        <v>164</v>
      </c>
      <c r="C64" s="198">
        <v>62</v>
      </c>
      <c r="D64" s="198">
        <v>58</v>
      </c>
      <c r="E64" s="197">
        <f t="shared" si="12"/>
        <v>51</v>
      </c>
      <c r="F64" s="198">
        <v>0</v>
      </c>
      <c r="G64" s="198">
        <v>9</v>
      </c>
      <c r="H64" s="198">
        <v>40</v>
      </c>
      <c r="I64" s="198">
        <v>1</v>
      </c>
      <c r="J64" s="198">
        <v>1</v>
      </c>
      <c r="K64" s="198">
        <v>16</v>
      </c>
      <c r="L64" s="198">
        <v>1</v>
      </c>
      <c r="M64" s="198">
        <v>5</v>
      </c>
      <c r="N64" s="198">
        <v>7</v>
      </c>
      <c r="O64" s="198">
        <v>3</v>
      </c>
      <c r="P64" s="305">
        <f t="shared" si="13"/>
        <v>6.2</v>
      </c>
      <c r="Q64" s="306">
        <f t="shared" si="3"/>
        <v>6</v>
      </c>
      <c r="R64" s="29">
        <v>4</v>
      </c>
      <c r="S64" s="211">
        <f t="shared" si="17"/>
        <v>6</v>
      </c>
      <c r="T64" s="311">
        <v>3</v>
      </c>
      <c r="U64" s="110" t="s">
        <v>778</v>
      </c>
      <c r="V64" s="205">
        <f t="shared" si="15"/>
        <v>3.1</v>
      </c>
      <c r="W64" s="205">
        <f t="shared" si="16"/>
        <v>6.2</v>
      </c>
    </row>
    <row r="65" spans="1:23" s="308" customFormat="1" ht="15.75" x14ac:dyDescent="0.25">
      <c r="A65" s="198">
        <v>11</v>
      </c>
      <c r="B65" s="258" t="s">
        <v>177</v>
      </c>
      <c r="C65" s="198">
        <v>71</v>
      </c>
      <c r="D65" s="198">
        <v>61</v>
      </c>
      <c r="E65" s="197">
        <f t="shared" si="12"/>
        <v>57</v>
      </c>
      <c r="F65" s="198">
        <v>0</v>
      </c>
      <c r="G65" s="198">
        <v>8</v>
      </c>
      <c r="H65" s="198">
        <v>49</v>
      </c>
      <c r="I65" s="198">
        <v>0</v>
      </c>
      <c r="J65" s="198">
        <v>0</v>
      </c>
      <c r="K65" s="198">
        <v>10</v>
      </c>
      <c r="L65" s="198"/>
      <c r="M65" s="198">
        <v>6</v>
      </c>
      <c r="N65" s="198">
        <v>4</v>
      </c>
      <c r="O65" s="198"/>
      <c r="P65" s="305">
        <f t="shared" si="13"/>
        <v>7.1000000000000005</v>
      </c>
      <c r="Q65" s="306">
        <f t="shared" si="3"/>
        <v>7</v>
      </c>
      <c r="R65" s="211">
        <v>4</v>
      </c>
      <c r="S65" s="211">
        <f t="shared" si="17"/>
        <v>7</v>
      </c>
      <c r="T65" s="307">
        <v>4</v>
      </c>
      <c r="U65" s="110"/>
      <c r="V65" s="205">
        <f t="shared" si="15"/>
        <v>3.5500000000000003</v>
      </c>
      <c r="W65" s="205">
        <f t="shared" si="16"/>
        <v>7.1000000000000005</v>
      </c>
    </row>
    <row r="66" spans="1:23" s="9" customFormat="1" ht="15.75" x14ac:dyDescent="0.25">
      <c r="A66" s="198">
        <v>12</v>
      </c>
      <c r="B66" s="258" t="s">
        <v>227</v>
      </c>
      <c r="C66" s="198">
        <v>88</v>
      </c>
      <c r="D66" s="198">
        <v>72</v>
      </c>
      <c r="E66" s="197">
        <f t="shared" si="12"/>
        <v>68</v>
      </c>
      <c r="F66" s="198">
        <v>0</v>
      </c>
      <c r="G66" s="198">
        <v>8</v>
      </c>
      <c r="H66" s="198">
        <v>58</v>
      </c>
      <c r="I66" s="198">
        <v>2</v>
      </c>
      <c r="J66" s="198">
        <v>0</v>
      </c>
      <c r="K66" s="198">
        <v>5</v>
      </c>
      <c r="L66" s="198"/>
      <c r="M66" s="198">
        <v>3</v>
      </c>
      <c r="N66" s="198">
        <v>2</v>
      </c>
      <c r="O66" s="198"/>
      <c r="P66" s="305">
        <f t="shared" si="13"/>
        <v>8.8000000000000007</v>
      </c>
      <c r="Q66" s="306">
        <f t="shared" si="3"/>
        <v>9</v>
      </c>
      <c r="R66" s="60">
        <v>4</v>
      </c>
      <c r="S66" s="211">
        <f t="shared" si="17"/>
        <v>5</v>
      </c>
      <c r="T66" s="322">
        <v>4</v>
      </c>
      <c r="U66" s="320"/>
      <c r="V66" s="205">
        <f t="shared" si="15"/>
        <v>4.4000000000000004</v>
      </c>
      <c r="W66" s="205">
        <f t="shared" si="16"/>
        <v>8.8000000000000007</v>
      </c>
    </row>
    <row r="67" spans="1:23" s="319" customFormat="1" ht="36" x14ac:dyDescent="0.25">
      <c r="A67" s="277">
        <v>13</v>
      </c>
      <c r="B67" s="258" t="s">
        <v>186</v>
      </c>
      <c r="C67" s="198">
        <v>69</v>
      </c>
      <c r="D67" s="198">
        <v>62</v>
      </c>
      <c r="E67" s="197">
        <f t="shared" si="12"/>
        <v>61</v>
      </c>
      <c r="F67" s="198">
        <v>0</v>
      </c>
      <c r="G67" s="203">
        <v>8</v>
      </c>
      <c r="H67" s="203">
        <v>47</v>
      </c>
      <c r="I67" s="203">
        <v>6</v>
      </c>
      <c r="J67" s="203">
        <v>0</v>
      </c>
      <c r="K67" s="198">
        <v>13</v>
      </c>
      <c r="L67" s="198">
        <v>3</v>
      </c>
      <c r="M67" s="198">
        <v>3</v>
      </c>
      <c r="N67" s="198">
        <v>5</v>
      </c>
      <c r="O67" s="198">
        <v>2</v>
      </c>
      <c r="P67" s="305">
        <f t="shared" si="13"/>
        <v>6.9</v>
      </c>
      <c r="Q67" s="306">
        <f t="shared" si="3"/>
        <v>7</v>
      </c>
      <c r="R67" s="317">
        <v>6</v>
      </c>
      <c r="S67" s="211">
        <f t="shared" si="17"/>
        <v>7</v>
      </c>
      <c r="T67" s="318">
        <v>3</v>
      </c>
      <c r="U67" s="110" t="s">
        <v>778</v>
      </c>
      <c r="V67" s="319">
        <f t="shared" si="15"/>
        <v>3.45</v>
      </c>
      <c r="W67" s="319">
        <f t="shared" si="16"/>
        <v>6.9</v>
      </c>
    </row>
    <row r="68" spans="1:23" s="295" customFormat="1" ht="31.5" x14ac:dyDescent="0.2">
      <c r="A68" s="278" t="s">
        <v>205</v>
      </c>
      <c r="B68" s="257" t="s">
        <v>627</v>
      </c>
      <c r="C68" s="286"/>
      <c r="D68" s="286">
        <f t="shared" ref="D68:O68" si="18">SUM(D69:D72)</f>
        <v>0</v>
      </c>
      <c r="E68" s="286">
        <f t="shared" si="18"/>
        <v>4</v>
      </c>
      <c r="F68" s="286">
        <f t="shared" si="18"/>
        <v>0</v>
      </c>
      <c r="G68" s="286">
        <f t="shared" si="18"/>
        <v>0</v>
      </c>
      <c r="H68" s="286">
        <f t="shared" si="18"/>
        <v>4</v>
      </c>
      <c r="I68" s="286">
        <f t="shared" si="18"/>
        <v>0</v>
      </c>
      <c r="J68" s="286">
        <f t="shared" si="18"/>
        <v>0</v>
      </c>
      <c r="K68" s="286">
        <f t="shared" si="18"/>
        <v>4</v>
      </c>
      <c r="L68" s="286">
        <f t="shared" si="18"/>
        <v>4</v>
      </c>
      <c r="M68" s="286">
        <f t="shared" si="18"/>
        <v>0</v>
      </c>
      <c r="N68" s="286">
        <f t="shared" si="18"/>
        <v>0</v>
      </c>
      <c r="O68" s="286">
        <f t="shared" si="18"/>
        <v>0</v>
      </c>
      <c r="P68" s="305">
        <f t="shared" si="13"/>
        <v>0</v>
      </c>
      <c r="Q68" s="323"/>
      <c r="R68" s="209"/>
      <c r="S68" s="206"/>
      <c r="T68" s="315"/>
      <c r="U68" s="209"/>
    </row>
    <row r="69" spans="1:23" ht="25.5" x14ac:dyDescent="0.25">
      <c r="A69" s="277">
        <v>1</v>
      </c>
      <c r="B69" s="50" t="s">
        <v>623</v>
      </c>
      <c r="C69" s="29"/>
      <c r="D69" s="198"/>
      <c r="E69" s="197">
        <f t="shared" si="12"/>
        <v>1</v>
      </c>
      <c r="F69" s="198"/>
      <c r="G69" s="203"/>
      <c r="H69" s="203">
        <v>1</v>
      </c>
      <c r="I69" s="203"/>
      <c r="J69" s="203"/>
      <c r="K69" s="203">
        <v>1</v>
      </c>
      <c r="L69" s="203">
        <v>1</v>
      </c>
      <c r="M69" s="203"/>
      <c r="N69" s="203"/>
      <c r="O69" s="203"/>
      <c r="P69" s="305">
        <f t="shared" si="13"/>
        <v>0</v>
      </c>
      <c r="Q69" s="324"/>
      <c r="R69" s="207"/>
      <c r="S69" s="208"/>
      <c r="T69" s="301"/>
      <c r="U69" s="207"/>
    </row>
    <row r="70" spans="1:23" ht="25.5" x14ac:dyDescent="0.25">
      <c r="A70" s="277">
        <v>2</v>
      </c>
      <c r="B70" s="50" t="s">
        <v>617</v>
      </c>
      <c r="C70" s="29"/>
      <c r="D70" s="198"/>
      <c r="E70" s="197">
        <f t="shared" si="12"/>
        <v>1</v>
      </c>
      <c r="F70" s="198"/>
      <c r="G70" s="203"/>
      <c r="H70" s="203">
        <v>1</v>
      </c>
      <c r="I70" s="203"/>
      <c r="J70" s="203"/>
      <c r="K70" s="203">
        <v>1</v>
      </c>
      <c r="L70" s="203">
        <v>1</v>
      </c>
      <c r="M70" s="203"/>
      <c r="N70" s="203"/>
      <c r="O70" s="203"/>
      <c r="P70" s="305">
        <f t="shared" si="13"/>
        <v>0</v>
      </c>
      <c r="Q70" s="324"/>
      <c r="R70" s="207"/>
      <c r="S70" s="208"/>
      <c r="T70" s="301"/>
      <c r="U70" s="207"/>
    </row>
    <row r="71" spans="1:23" ht="25.5" x14ac:dyDescent="0.25">
      <c r="A71" s="277">
        <v>3</v>
      </c>
      <c r="B71" s="50" t="s">
        <v>522</v>
      </c>
      <c r="C71" s="29"/>
      <c r="D71" s="198"/>
      <c r="E71" s="197">
        <f t="shared" si="12"/>
        <v>1</v>
      </c>
      <c r="F71" s="198"/>
      <c r="G71" s="203"/>
      <c r="H71" s="203">
        <v>1</v>
      </c>
      <c r="I71" s="203"/>
      <c r="J71" s="203"/>
      <c r="K71" s="203">
        <v>1</v>
      </c>
      <c r="L71" s="203">
        <v>1</v>
      </c>
      <c r="M71" s="203"/>
      <c r="N71" s="203"/>
      <c r="O71" s="203"/>
      <c r="P71" s="305">
        <f t="shared" si="13"/>
        <v>0</v>
      </c>
      <c r="Q71" s="324"/>
      <c r="R71" s="207"/>
      <c r="S71" s="208"/>
      <c r="T71" s="301"/>
      <c r="U71" s="207"/>
    </row>
    <row r="72" spans="1:23" ht="25.5" x14ac:dyDescent="0.25">
      <c r="A72" s="277">
        <v>4</v>
      </c>
      <c r="B72" s="50" t="s">
        <v>313</v>
      </c>
      <c r="C72" s="29"/>
      <c r="D72" s="198"/>
      <c r="E72" s="197">
        <f t="shared" si="12"/>
        <v>1</v>
      </c>
      <c r="F72" s="198"/>
      <c r="G72" s="203"/>
      <c r="H72" s="203">
        <v>1</v>
      </c>
      <c r="I72" s="203"/>
      <c r="J72" s="203"/>
      <c r="K72" s="203">
        <v>1</v>
      </c>
      <c r="L72" s="203">
        <v>1</v>
      </c>
      <c r="M72" s="203"/>
      <c r="N72" s="203"/>
      <c r="O72" s="203"/>
      <c r="P72" s="305">
        <f t="shared" si="13"/>
        <v>0</v>
      </c>
      <c r="Q72" s="324"/>
      <c r="R72" s="207"/>
      <c r="S72" s="208"/>
      <c r="T72" s="301"/>
      <c r="U72" s="207"/>
    </row>
    <row r="73" spans="1:23" ht="16.5" x14ac:dyDescent="0.25">
      <c r="A73" s="249"/>
      <c r="B73" s="249"/>
      <c r="C73" s="325"/>
      <c r="D73" s="249"/>
      <c r="E73" s="249"/>
      <c r="F73" s="249"/>
      <c r="G73" s="249"/>
      <c r="H73" s="249"/>
      <c r="I73" s="249"/>
      <c r="J73" s="249"/>
      <c r="K73" s="249"/>
      <c r="L73" s="591" t="s">
        <v>765</v>
      </c>
      <c r="M73" s="591"/>
      <c r="N73" s="591"/>
      <c r="O73" s="591"/>
      <c r="P73" s="591"/>
      <c r="Q73" s="591"/>
      <c r="R73" s="591"/>
      <c r="S73" s="591"/>
    </row>
    <row r="74" spans="1:23" ht="18.75" x14ac:dyDescent="0.25">
      <c r="A74" s="33"/>
    </row>
    <row r="75" spans="1:23" ht="18.75" x14ac:dyDescent="0.25">
      <c r="A75" s="541"/>
      <c r="B75" s="541"/>
      <c r="C75" s="541"/>
      <c r="D75" s="541"/>
      <c r="E75" s="541"/>
      <c r="F75" s="541"/>
      <c r="G75" s="541"/>
      <c r="H75" s="541"/>
      <c r="I75" s="541"/>
      <c r="J75" s="541"/>
      <c r="K75" s="541"/>
      <c r="L75" s="541"/>
      <c r="M75" s="541"/>
      <c r="N75" s="541"/>
      <c r="O75" s="541"/>
    </row>
    <row r="76" spans="1:23" ht="18.75" x14ac:dyDescent="0.25">
      <c r="B76" s="34"/>
      <c r="C76" s="285"/>
      <c r="D76" s="285"/>
      <c r="E76" s="285"/>
      <c r="F76" s="35"/>
      <c r="G76" s="35"/>
      <c r="H76" s="35"/>
      <c r="I76" s="35"/>
      <c r="J76" s="35"/>
      <c r="K76" s="539"/>
      <c r="L76" s="539"/>
      <c r="M76" s="539"/>
      <c r="N76" s="539"/>
      <c r="O76" s="539"/>
    </row>
    <row r="77" spans="1:23" ht="18.75" x14ac:dyDescent="0.25">
      <c r="A77" s="36"/>
      <c r="K77" s="556"/>
      <c r="L77" s="556"/>
      <c r="M77" s="556"/>
      <c r="N77" s="556"/>
      <c r="O77" s="556"/>
    </row>
  </sheetData>
  <mergeCells count="28">
    <mergeCell ref="K77:O77"/>
    <mergeCell ref="K8:O8"/>
    <mergeCell ref="P8:P10"/>
    <mergeCell ref="Q8:Q10"/>
    <mergeCell ref="R8:S9"/>
    <mergeCell ref="K9:K10"/>
    <mergeCell ref="L9:O9"/>
    <mergeCell ref="L73:S73"/>
    <mergeCell ref="A75:O75"/>
    <mergeCell ref="K76:O76"/>
    <mergeCell ref="A8:A10"/>
    <mergeCell ref="B8:B10"/>
    <mergeCell ref="C8:C10"/>
    <mergeCell ref="D8:D10"/>
    <mergeCell ref="E8:E10"/>
    <mergeCell ref="U8:U10"/>
    <mergeCell ref="F9:F10"/>
    <mergeCell ref="G9:G10"/>
    <mergeCell ref="H9:H10"/>
    <mergeCell ref="I9:I10"/>
    <mergeCell ref="J9:J10"/>
    <mergeCell ref="F8:J8"/>
    <mergeCell ref="A7:O7"/>
    <mergeCell ref="A1:B1"/>
    <mergeCell ref="A2:B2"/>
    <mergeCell ref="A4:S4"/>
    <mergeCell ref="A5:S5"/>
    <mergeCell ref="A6:S6"/>
  </mergeCells>
  <pageMargins left="0.7" right="0.22" top="0.36" bottom="0.33" header="0.3" footer="0.3"/>
  <pageSetup paperSize="9" scale="85" orientation="landscape"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CX144"/>
  <sheetViews>
    <sheetView tabSelected="1" topLeftCell="A136" zoomScale="90" zoomScaleNormal="90" zoomScalePageLayoutView="90" workbookViewId="0">
      <selection activeCell="F144" sqref="F144"/>
    </sheetView>
  </sheetViews>
  <sheetFormatPr defaultRowHeight="12.75" x14ac:dyDescent="0.2"/>
  <cols>
    <col min="1" max="1" width="3.85546875" style="9" customWidth="1"/>
    <col min="2" max="2" width="18.42578125" style="18" customWidth="1"/>
    <col min="3" max="3" width="10.42578125" style="17" customWidth="1"/>
    <col min="4" max="4" width="10" style="17" customWidth="1"/>
    <col min="5" max="5" width="13" style="9" customWidth="1"/>
    <col min="6" max="6" width="20" style="9" customWidth="1"/>
    <col min="7" max="7" width="7.7109375" style="9" customWidth="1"/>
    <col min="8" max="8" width="7.42578125" style="9" customWidth="1"/>
    <col min="9" max="9" width="7" style="9" customWidth="1"/>
    <col min="10" max="10" width="8.140625" style="9" customWidth="1"/>
    <col min="11" max="11" width="8" style="9" customWidth="1"/>
    <col min="12" max="12" width="7.140625" style="9" customWidth="1"/>
    <col min="13" max="13" width="12" style="9" customWidth="1"/>
    <col min="14" max="14" width="11" style="9" customWidth="1"/>
    <col min="15" max="15" width="6.28515625" style="9" customWidth="1"/>
    <col min="16" max="16" width="4.7109375" style="9" customWidth="1"/>
    <col min="17" max="17" width="4.140625" style="9" customWidth="1"/>
    <col min="18" max="18" width="7" style="9" customWidth="1"/>
    <col min="19" max="19" width="11.5703125" style="9" customWidth="1"/>
    <col min="20" max="20" width="28.28515625" style="18" hidden="1" customWidth="1"/>
    <col min="21" max="26" width="0" style="5" hidden="1" customWidth="1"/>
    <col min="27" max="34" width="0" style="9" hidden="1" customWidth="1"/>
    <col min="35" max="16384" width="9.140625" style="9"/>
  </cols>
  <sheetData>
    <row r="1" spans="1:16326" ht="46.5" customHeight="1" x14ac:dyDescent="0.3">
      <c r="A1" s="539" t="s">
        <v>956</v>
      </c>
      <c r="B1" s="539"/>
      <c r="C1" s="539"/>
      <c r="D1" s="539"/>
      <c r="E1" s="35"/>
      <c r="F1" s="35"/>
      <c r="G1" s="571"/>
      <c r="H1" s="571"/>
      <c r="I1" s="571"/>
      <c r="J1" s="571"/>
      <c r="K1" s="571"/>
      <c r="L1" s="571"/>
      <c r="M1" s="571"/>
      <c r="N1" s="571"/>
      <c r="O1" s="571"/>
      <c r="P1" s="571"/>
      <c r="Q1" s="571"/>
      <c r="R1" s="571"/>
      <c r="S1" s="108"/>
      <c r="T1" s="108"/>
      <c r="U1" s="570"/>
      <c r="V1" s="570"/>
      <c r="W1" s="570"/>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c r="CR1" s="570"/>
      <c r="CS1" s="570"/>
      <c r="CT1" s="570"/>
      <c r="CU1" s="570"/>
      <c r="CV1" s="570"/>
      <c r="CW1" s="570"/>
      <c r="CX1" s="570"/>
      <c r="CY1" s="570"/>
      <c r="CZ1" s="570"/>
      <c r="DA1" s="570"/>
      <c r="DB1" s="570"/>
      <c r="DC1" s="570"/>
      <c r="DD1" s="570"/>
      <c r="DE1" s="570"/>
      <c r="DF1" s="570"/>
      <c r="DG1" s="570"/>
      <c r="DH1" s="570"/>
      <c r="DI1" s="570"/>
      <c r="DJ1" s="570"/>
      <c r="DK1" s="570"/>
      <c r="DL1" s="570"/>
      <c r="DM1" s="570"/>
      <c r="DN1" s="570"/>
      <c r="DO1" s="570"/>
      <c r="DP1" s="570"/>
      <c r="DQ1" s="570"/>
      <c r="DR1" s="570"/>
      <c r="DS1" s="570"/>
      <c r="DT1" s="570"/>
      <c r="DU1" s="570"/>
      <c r="DV1" s="570"/>
      <c r="DW1" s="570"/>
      <c r="DX1" s="570"/>
      <c r="DY1" s="570"/>
      <c r="DZ1" s="570"/>
      <c r="EA1" s="570"/>
      <c r="EB1" s="570"/>
      <c r="EC1" s="570"/>
      <c r="ED1" s="570"/>
      <c r="EE1" s="570"/>
      <c r="EF1" s="570"/>
      <c r="EG1" s="570"/>
      <c r="EH1" s="570"/>
      <c r="EI1" s="570"/>
      <c r="EJ1" s="570"/>
      <c r="EK1" s="570"/>
      <c r="EL1" s="570"/>
      <c r="EM1" s="570"/>
      <c r="EN1" s="570"/>
      <c r="EO1" s="570"/>
      <c r="EP1" s="570"/>
      <c r="EQ1" s="570"/>
      <c r="ER1" s="570"/>
      <c r="ES1" s="570"/>
      <c r="ET1" s="570"/>
      <c r="EU1" s="570"/>
      <c r="EV1" s="570"/>
      <c r="EW1" s="570"/>
      <c r="EX1" s="570"/>
      <c r="EY1" s="570"/>
      <c r="EZ1" s="570"/>
      <c r="FA1" s="570"/>
      <c r="FB1" s="570"/>
      <c r="FC1" s="570"/>
      <c r="FD1" s="570"/>
      <c r="FE1" s="570"/>
      <c r="FF1" s="570"/>
      <c r="FG1" s="570"/>
      <c r="FH1" s="570"/>
      <c r="FI1" s="570"/>
      <c r="FJ1" s="570"/>
      <c r="FK1" s="570"/>
      <c r="FL1" s="570"/>
      <c r="FM1" s="570"/>
      <c r="FN1" s="570"/>
      <c r="FO1" s="570"/>
      <c r="FP1" s="570"/>
      <c r="FQ1" s="570"/>
      <c r="FR1" s="570"/>
      <c r="FS1" s="570"/>
      <c r="FT1" s="570"/>
      <c r="FU1" s="570"/>
      <c r="FV1" s="570"/>
      <c r="FW1" s="570"/>
      <c r="FX1" s="570"/>
      <c r="FY1" s="570"/>
      <c r="FZ1" s="570"/>
      <c r="GA1" s="570"/>
      <c r="GB1" s="570"/>
      <c r="GC1" s="570"/>
      <c r="GD1" s="570"/>
      <c r="GE1" s="570"/>
      <c r="GF1" s="570"/>
      <c r="GG1" s="570"/>
      <c r="GH1" s="570"/>
      <c r="GI1" s="570"/>
      <c r="GJ1" s="570"/>
      <c r="GK1" s="570"/>
      <c r="GL1" s="570"/>
      <c r="GM1" s="570"/>
      <c r="GN1" s="570"/>
      <c r="GO1" s="570"/>
      <c r="GP1" s="570"/>
      <c r="GQ1" s="570"/>
      <c r="GR1" s="570"/>
      <c r="GS1" s="570"/>
      <c r="GT1" s="570"/>
      <c r="GU1" s="570"/>
      <c r="GV1" s="570"/>
      <c r="GW1" s="570"/>
      <c r="GX1" s="570"/>
      <c r="GY1" s="570"/>
      <c r="GZ1" s="570"/>
      <c r="HA1" s="570"/>
      <c r="HB1" s="570"/>
      <c r="HC1" s="570"/>
      <c r="HD1" s="570"/>
      <c r="HE1" s="570"/>
      <c r="HF1" s="570"/>
      <c r="HG1" s="570"/>
      <c r="HH1" s="570"/>
      <c r="HI1" s="570"/>
      <c r="HJ1" s="570"/>
      <c r="HK1" s="570"/>
      <c r="HL1" s="570"/>
      <c r="HM1" s="570"/>
      <c r="HN1" s="570"/>
      <c r="HO1" s="570"/>
      <c r="HP1" s="570"/>
      <c r="HQ1" s="570"/>
      <c r="HR1" s="570"/>
      <c r="HS1" s="570"/>
      <c r="HT1" s="570"/>
      <c r="HU1" s="570"/>
      <c r="HV1" s="570"/>
      <c r="HW1" s="570"/>
      <c r="HX1" s="570"/>
      <c r="HY1" s="570"/>
      <c r="HZ1" s="570"/>
      <c r="IA1" s="570"/>
      <c r="IB1" s="570"/>
      <c r="IC1" s="570"/>
      <c r="ID1" s="570"/>
      <c r="IE1" s="570"/>
      <c r="IF1" s="570"/>
      <c r="IG1" s="570"/>
      <c r="IH1" s="570"/>
      <c r="II1" s="570"/>
      <c r="IJ1" s="570"/>
      <c r="IK1" s="570"/>
      <c r="IL1" s="570"/>
      <c r="IM1" s="570"/>
      <c r="IN1" s="570"/>
      <c r="IO1" s="570"/>
      <c r="IP1" s="570"/>
      <c r="IQ1" s="570"/>
      <c r="IR1" s="570"/>
      <c r="IS1" s="570"/>
      <c r="IT1" s="570"/>
      <c r="IU1" s="570"/>
      <c r="IV1" s="570"/>
      <c r="IW1" s="570"/>
      <c r="IX1" s="570"/>
      <c r="IY1" s="570"/>
      <c r="IZ1" s="570"/>
      <c r="JA1" s="570"/>
      <c r="JB1" s="570"/>
      <c r="JC1" s="570"/>
      <c r="JD1" s="570"/>
      <c r="JE1" s="570"/>
      <c r="JF1" s="570"/>
      <c r="JG1" s="570"/>
      <c r="JH1" s="570"/>
      <c r="JI1" s="570"/>
      <c r="JJ1" s="570"/>
      <c r="JK1" s="570"/>
      <c r="JL1" s="570"/>
      <c r="JM1" s="570"/>
      <c r="JN1" s="570"/>
      <c r="JO1" s="570"/>
      <c r="JP1" s="570"/>
      <c r="JQ1" s="570"/>
      <c r="JR1" s="570"/>
      <c r="JS1" s="570"/>
      <c r="JT1" s="570"/>
      <c r="JU1" s="570"/>
      <c r="JV1" s="570"/>
      <c r="JW1" s="570"/>
      <c r="JX1" s="570"/>
      <c r="JY1" s="570"/>
      <c r="JZ1" s="570"/>
      <c r="KA1" s="570"/>
      <c r="KB1" s="570"/>
      <c r="KC1" s="570"/>
      <c r="KD1" s="570"/>
      <c r="KE1" s="570"/>
      <c r="KF1" s="570"/>
      <c r="KG1" s="570"/>
      <c r="KH1" s="570"/>
      <c r="KI1" s="570"/>
      <c r="KJ1" s="570"/>
      <c r="KK1" s="570"/>
      <c r="KL1" s="570"/>
      <c r="KM1" s="570"/>
      <c r="KN1" s="570"/>
      <c r="KO1" s="570"/>
      <c r="KP1" s="570"/>
      <c r="KQ1" s="570"/>
      <c r="KR1" s="570"/>
      <c r="KS1" s="570"/>
      <c r="KT1" s="570"/>
      <c r="KU1" s="570"/>
      <c r="KV1" s="570"/>
      <c r="KW1" s="570"/>
      <c r="KX1" s="570"/>
      <c r="KY1" s="570"/>
      <c r="KZ1" s="570"/>
      <c r="LA1" s="570"/>
      <c r="LB1" s="570"/>
      <c r="LC1" s="570"/>
      <c r="LD1" s="570"/>
      <c r="LE1" s="570"/>
      <c r="LF1" s="570"/>
      <c r="LG1" s="570"/>
      <c r="LH1" s="570"/>
      <c r="LI1" s="570"/>
      <c r="LJ1" s="570"/>
      <c r="LK1" s="570"/>
      <c r="LL1" s="570"/>
      <c r="LM1" s="570"/>
      <c r="LN1" s="570"/>
      <c r="LO1" s="570"/>
      <c r="LP1" s="570"/>
      <c r="LQ1" s="570"/>
      <c r="LR1" s="570"/>
      <c r="LS1" s="570"/>
      <c r="LT1" s="570"/>
      <c r="LU1" s="570"/>
      <c r="LV1" s="570"/>
      <c r="LW1" s="570"/>
      <c r="LX1" s="570"/>
      <c r="LY1" s="570"/>
      <c r="LZ1" s="570"/>
      <c r="MA1" s="570"/>
      <c r="MB1" s="570"/>
      <c r="MC1" s="570"/>
      <c r="MD1" s="570"/>
      <c r="ME1" s="570"/>
      <c r="MF1" s="570"/>
      <c r="MG1" s="570"/>
      <c r="MH1" s="570"/>
      <c r="MI1" s="570"/>
      <c r="MJ1" s="570"/>
      <c r="MK1" s="570"/>
      <c r="ML1" s="570"/>
      <c r="MM1" s="570"/>
      <c r="MN1" s="570"/>
      <c r="MO1" s="570"/>
      <c r="MP1" s="570"/>
      <c r="MQ1" s="570"/>
      <c r="MR1" s="570"/>
      <c r="MS1" s="570"/>
      <c r="MT1" s="570"/>
      <c r="MU1" s="570"/>
      <c r="MV1" s="570"/>
      <c r="MW1" s="570"/>
      <c r="MX1" s="570"/>
      <c r="MY1" s="570"/>
      <c r="MZ1" s="570"/>
      <c r="NA1" s="570"/>
      <c r="NB1" s="570"/>
      <c r="NC1" s="570"/>
      <c r="ND1" s="570"/>
      <c r="NE1" s="570"/>
      <c r="NF1" s="570"/>
      <c r="NG1" s="570"/>
      <c r="NH1" s="570"/>
      <c r="NI1" s="570"/>
      <c r="NJ1" s="570"/>
      <c r="NK1" s="570"/>
      <c r="NL1" s="570"/>
      <c r="NM1" s="570"/>
      <c r="NN1" s="570"/>
      <c r="NO1" s="570"/>
      <c r="NP1" s="570"/>
      <c r="NQ1" s="570"/>
      <c r="NR1" s="570"/>
      <c r="NS1" s="570"/>
      <c r="NT1" s="570"/>
      <c r="NU1" s="570"/>
      <c r="NV1" s="570"/>
      <c r="NW1" s="570"/>
      <c r="NX1" s="570"/>
      <c r="NY1" s="570"/>
      <c r="NZ1" s="570"/>
      <c r="OA1" s="570"/>
      <c r="OB1" s="570"/>
      <c r="OC1" s="570"/>
      <c r="OD1" s="570"/>
      <c r="OE1" s="570"/>
      <c r="OF1" s="570"/>
      <c r="OG1" s="570"/>
      <c r="OH1" s="570"/>
      <c r="OI1" s="570"/>
      <c r="OJ1" s="570"/>
      <c r="OK1" s="570"/>
      <c r="OL1" s="570"/>
      <c r="OM1" s="570"/>
      <c r="ON1" s="570"/>
      <c r="OO1" s="570"/>
      <c r="OP1" s="570"/>
      <c r="OQ1" s="570"/>
      <c r="OR1" s="570"/>
      <c r="OS1" s="570"/>
      <c r="OT1" s="570"/>
      <c r="OU1" s="570"/>
      <c r="OV1" s="570"/>
      <c r="OW1" s="570"/>
      <c r="OX1" s="570"/>
      <c r="OY1" s="570"/>
      <c r="OZ1" s="570"/>
      <c r="PA1" s="570"/>
      <c r="PB1" s="570"/>
      <c r="PC1" s="570"/>
      <c r="PD1" s="570"/>
      <c r="PE1" s="570"/>
      <c r="PF1" s="570"/>
      <c r="PG1" s="570"/>
      <c r="PH1" s="570"/>
      <c r="PI1" s="570"/>
      <c r="PJ1" s="570"/>
      <c r="PK1" s="570"/>
      <c r="PL1" s="570"/>
      <c r="PM1" s="570"/>
      <c r="PN1" s="570"/>
      <c r="PO1" s="570"/>
      <c r="PP1" s="570"/>
      <c r="PQ1" s="570"/>
      <c r="PR1" s="570"/>
      <c r="PS1" s="570"/>
      <c r="PT1" s="570"/>
      <c r="PU1" s="570"/>
      <c r="PV1" s="570"/>
      <c r="PW1" s="570"/>
      <c r="PX1" s="570"/>
      <c r="PY1" s="570"/>
      <c r="PZ1" s="570"/>
      <c r="QA1" s="570"/>
      <c r="QB1" s="570"/>
      <c r="QC1" s="570"/>
      <c r="QD1" s="570"/>
      <c r="QE1" s="570"/>
      <c r="QF1" s="570"/>
      <c r="QG1" s="570"/>
      <c r="QH1" s="570"/>
      <c r="QI1" s="570"/>
      <c r="QJ1" s="570"/>
      <c r="QK1" s="570"/>
      <c r="QL1" s="570"/>
      <c r="QM1" s="570"/>
      <c r="QN1" s="570"/>
      <c r="QO1" s="570"/>
      <c r="QP1" s="570"/>
      <c r="QQ1" s="570"/>
      <c r="QR1" s="570"/>
      <c r="QS1" s="570"/>
      <c r="QT1" s="570"/>
      <c r="QU1" s="570"/>
      <c r="QV1" s="570"/>
      <c r="QW1" s="570"/>
      <c r="QX1" s="570"/>
      <c r="QY1" s="570"/>
      <c r="QZ1" s="570"/>
      <c r="RA1" s="570"/>
      <c r="RB1" s="570"/>
      <c r="RC1" s="570"/>
      <c r="RD1" s="570"/>
      <c r="RE1" s="570"/>
      <c r="RF1" s="570"/>
      <c r="RG1" s="570"/>
      <c r="RH1" s="570"/>
      <c r="RI1" s="570"/>
      <c r="RJ1" s="570"/>
      <c r="RK1" s="570"/>
      <c r="RL1" s="570"/>
      <c r="RM1" s="570"/>
      <c r="RN1" s="570"/>
      <c r="RO1" s="570"/>
      <c r="RP1" s="570"/>
      <c r="RQ1" s="570"/>
      <c r="RR1" s="570"/>
      <c r="RS1" s="570"/>
      <c r="RT1" s="570"/>
      <c r="RU1" s="570"/>
      <c r="RV1" s="570"/>
      <c r="RW1" s="570"/>
      <c r="RX1" s="570"/>
      <c r="RY1" s="570"/>
      <c r="RZ1" s="570"/>
      <c r="SA1" s="570"/>
      <c r="SB1" s="570"/>
      <c r="SC1" s="570"/>
      <c r="SD1" s="570"/>
      <c r="SE1" s="570"/>
      <c r="SF1" s="570"/>
      <c r="SG1" s="570"/>
      <c r="SH1" s="570"/>
      <c r="SI1" s="570"/>
      <c r="SJ1" s="570"/>
      <c r="SK1" s="570"/>
      <c r="SL1" s="570"/>
      <c r="SM1" s="570"/>
      <c r="SN1" s="570"/>
      <c r="SO1" s="570"/>
      <c r="SP1" s="570"/>
      <c r="SQ1" s="570"/>
      <c r="SR1" s="570"/>
      <c r="SS1" s="570"/>
      <c r="ST1" s="570"/>
      <c r="SU1" s="570"/>
      <c r="SV1" s="570"/>
      <c r="SW1" s="570"/>
      <c r="SX1" s="570"/>
      <c r="SY1" s="570"/>
      <c r="SZ1" s="570"/>
      <c r="TA1" s="570"/>
      <c r="TB1" s="570"/>
      <c r="TC1" s="570"/>
      <c r="TD1" s="570"/>
      <c r="TE1" s="570"/>
      <c r="TF1" s="570"/>
      <c r="TG1" s="570"/>
      <c r="TH1" s="570"/>
      <c r="TI1" s="570"/>
      <c r="TJ1" s="570"/>
      <c r="TK1" s="570"/>
      <c r="TL1" s="570"/>
      <c r="TM1" s="570"/>
      <c r="TN1" s="570"/>
      <c r="TO1" s="570"/>
      <c r="TP1" s="570"/>
      <c r="TQ1" s="570"/>
      <c r="TR1" s="570"/>
      <c r="TS1" s="570"/>
      <c r="TT1" s="570"/>
      <c r="TU1" s="570"/>
      <c r="TV1" s="570"/>
      <c r="TW1" s="570"/>
      <c r="TX1" s="570"/>
      <c r="TY1" s="570"/>
      <c r="TZ1" s="570"/>
      <c r="UA1" s="570"/>
      <c r="UB1" s="570"/>
      <c r="UC1" s="570"/>
      <c r="UD1" s="570"/>
      <c r="UE1" s="570"/>
      <c r="UF1" s="570"/>
      <c r="UG1" s="570"/>
      <c r="UH1" s="570"/>
      <c r="UI1" s="570"/>
      <c r="UJ1" s="570"/>
      <c r="UK1" s="570"/>
      <c r="UL1" s="570"/>
      <c r="UM1" s="570"/>
      <c r="UN1" s="570"/>
      <c r="UO1" s="570"/>
      <c r="UP1" s="570"/>
      <c r="UQ1" s="570"/>
      <c r="UR1" s="570"/>
      <c r="US1" s="570"/>
      <c r="UT1" s="570"/>
      <c r="UU1" s="570"/>
      <c r="UV1" s="570"/>
      <c r="UW1" s="570"/>
      <c r="UX1" s="570"/>
      <c r="UY1" s="570"/>
      <c r="UZ1" s="570"/>
      <c r="VA1" s="570"/>
      <c r="VB1" s="570"/>
      <c r="VC1" s="570"/>
      <c r="VD1" s="570"/>
      <c r="VE1" s="570"/>
      <c r="VF1" s="570"/>
      <c r="VG1" s="570"/>
      <c r="VH1" s="570"/>
      <c r="VI1" s="570"/>
      <c r="VJ1" s="570"/>
      <c r="VK1" s="570"/>
      <c r="VL1" s="570"/>
      <c r="VM1" s="570"/>
      <c r="VN1" s="570"/>
      <c r="VO1" s="570"/>
      <c r="VP1" s="570"/>
      <c r="VQ1" s="570"/>
      <c r="VR1" s="570"/>
      <c r="VS1" s="570"/>
      <c r="VT1" s="570"/>
      <c r="VU1" s="570"/>
      <c r="VV1" s="570"/>
      <c r="VW1" s="570"/>
      <c r="VX1" s="570"/>
      <c r="VY1" s="570"/>
      <c r="VZ1" s="570"/>
      <c r="WA1" s="570"/>
      <c r="WB1" s="570"/>
      <c r="WC1" s="570"/>
      <c r="WD1" s="570"/>
      <c r="WE1" s="570"/>
      <c r="WF1" s="570"/>
      <c r="WG1" s="570"/>
      <c r="WH1" s="570"/>
      <c r="WI1" s="570"/>
      <c r="WJ1" s="570"/>
      <c r="WK1" s="570"/>
      <c r="WL1" s="570"/>
      <c r="WM1" s="570"/>
      <c r="WN1" s="570"/>
      <c r="WO1" s="570"/>
      <c r="WP1" s="570"/>
      <c r="WQ1" s="570"/>
      <c r="WR1" s="570"/>
      <c r="WS1" s="570"/>
      <c r="WT1" s="570"/>
      <c r="WU1" s="570"/>
      <c r="WV1" s="570"/>
      <c r="WW1" s="570"/>
      <c r="WX1" s="570"/>
      <c r="WY1" s="570"/>
      <c r="WZ1" s="570"/>
      <c r="XA1" s="570"/>
      <c r="XB1" s="570"/>
      <c r="XC1" s="570"/>
      <c r="XD1" s="570"/>
      <c r="XE1" s="570"/>
      <c r="XF1" s="570"/>
      <c r="XG1" s="570"/>
      <c r="XH1" s="570"/>
      <c r="XI1" s="570"/>
      <c r="XJ1" s="570"/>
      <c r="XK1" s="570"/>
      <c r="XL1" s="570"/>
      <c r="XM1" s="570"/>
      <c r="XN1" s="570"/>
      <c r="XO1" s="570"/>
      <c r="XP1" s="570"/>
      <c r="XQ1" s="570"/>
      <c r="XR1" s="570"/>
      <c r="XS1" s="570"/>
      <c r="XT1" s="570"/>
      <c r="XU1" s="570"/>
      <c r="XV1" s="570"/>
      <c r="XW1" s="570"/>
      <c r="XX1" s="570"/>
      <c r="XY1" s="570"/>
      <c r="XZ1" s="570"/>
      <c r="YA1" s="570"/>
      <c r="YB1" s="570"/>
      <c r="YC1" s="570"/>
      <c r="YD1" s="570"/>
      <c r="YE1" s="570"/>
      <c r="YF1" s="570"/>
      <c r="YG1" s="570"/>
      <c r="YH1" s="570"/>
      <c r="YI1" s="570"/>
      <c r="YJ1" s="570"/>
      <c r="YK1" s="570"/>
      <c r="YL1" s="570"/>
      <c r="YM1" s="570"/>
      <c r="YN1" s="570"/>
      <c r="YO1" s="570"/>
      <c r="YP1" s="570"/>
      <c r="YQ1" s="570"/>
      <c r="YR1" s="570"/>
      <c r="YS1" s="570"/>
      <c r="YT1" s="570"/>
      <c r="YU1" s="570"/>
      <c r="YV1" s="570"/>
      <c r="YW1" s="570"/>
      <c r="YX1" s="570"/>
      <c r="YY1" s="570"/>
      <c r="YZ1" s="570"/>
      <c r="ZA1" s="570"/>
      <c r="ZB1" s="570"/>
      <c r="ZC1" s="570"/>
      <c r="ZD1" s="570"/>
      <c r="ZE1" s="570"/>
      <c r="ZF1" s="570"/>
      <c r="ZG1" s="570"/>
      <c r="ZH1" s="570"/>
      <c r="ZI1" s="570"/>
      <c r="ZJ1" s="570"/>
      <c r="ZK1" s="570"/>
      <c r="ZL1" s="570"/>
      <c r="ZM1" s="570"/>
      <c r="ZN1" s="570"/>
      <c r="ZO1" s="570"/>
      <c r="ZP1" s="570"/>
      <c r="ZQ1" s="570"/>
      <c r="ZR1" s="570"/>
      <c r="ZS1" s="570"/>
      <c r="ZT1" s="570"/>
      <c r="ZU1" s="570"/>
      <c r="ZV1" s="570"/>
      <c r="ZW1" s="570"/>
      <c r="ZX1" s="570"/>
      <c r="ZY1" s="570"/>
      <c r="ZZ1" s="570"/>
      <c r="AAA1" s="570"/>
      <c r="AAB1" s="570"/>
      <c r="AAC1" s="570"/>
      <c r="AAD1" s="570"/>
      <c r="AAE1" s="570"/>
      <c r="AAF1" s="570"/>
      <c r="AAG1" s="570"/>
      <c r="AAH1" s="570"/>
      <c r="AAI1" s="570"/>
      <c r="AAJ1" s="570"/>
      <c r="AAK1" s="570"/>
      <c r="AAL1" s="570"/>
      <c r="AAM1" s="570"/>
      <c r="AAN1" s="570"/>
      <c r="AAO1" s="570"/>
      <c r="AAP1" s="570"/>
      <c r="AAQ1" s="570"/>
      <c r="AAR1" s="570"/>
      <c r="AAS1" s="570"/>
      <c r="AAT1" s="570"/>
      <c r="AAU1" s="570"/>
      <c r="AAV1" s="570"/>
      <c r="AAW1" s="570"/>
      <c r="AAX1" s="570"/>
      <c r="AAY1" s="570"/>
      <c r="AAZ1" s="570"/>
      <c r="ABA1" s="570"/>
      <c r="ABB1" s="570"/>
      <c r="ABC1" s="570"/>
      <c r="ABD1" s="570"/>
      <c r="ABE1" s="570"/>
      <c r="ABF1" s="570"/>
      <c r="ABG1" s="570"/>
      <c r="ABH1" s="570"/>
      <c r="ABI1" s="570"/>
      <c r="ABJ1" s="570"/>
      <c r="ABK1" s="570"/>
      <c r="ABL1" s="570"/>
      <c r="ABM1" s="570"/>
      <c r="ABN1" s="570"/>
      <c r="ABO1" s="570"/>
      <c r="ABP1" s="570"/>
      <c r="ABQ1" s="570"/>
      <c r="ABR1" s="570"/>
      <c r="ABS1" s="570"/>
      <c r="ABT1" s="570"/>
      <c r="ABU1" s="570"/>
      <c r="ABV1" s="570"/>
      <c r="ABW1" s="570"/>
      <c r="ABX1" s="570"/>
      <c r="ABY1" s="570"/>
      <c r="ABZ1" s="570"/>
      <c r="ACA1" s="570"/>
      <c r="ACB1" s="570"/>
      <c r="ACC1" s="570"/>
      <c r="ACD1" s="570"/>
      <c r="ACE1" s="570"/>
      <c r="ACF1" s="570"/>
      <c r="ACG1" s="570"/>
      <c r="ACH1" s="570"/>
      <c r="ACI1" s="570"/>
      <c r="ACJ1" s="570"/>
      <c r="ACK1" s="570"/>
      <c r="ACL1" s="570"/>
      <c r="ACM1" s="570"/>
      <c r="ACN1" s="570"/>
      <c r="ACO1" s="570"/>
      <c r="ACP1" s="570"/>
      <c r="ACQ1" s="570"/>
      <c r="ACR1" s="570"/>
      <c r="ACS1" s="570"/>
      <c r="ACT1" s="570"/>
      <c r="ACU1" s="570"/>
      <c r="ACV1" s="570"/>
      <c r="ACW1" s="570"/>
      <c r="ACX1" s="570"/>
      <c r="ACY1" s="570"/>
      <c r="ACZ1" s="570"/>
      <c r="ADA1" s="570"/>
      <c r="ADB1" s="570"/>
      <c r="ADC1" s="570"/>
      <c r="ADD1" s="570"/>
      <c r="ADE1" s="570"/>
      <c r="ADF1" s="570"/>
      <c r="ADG1" s="570"/>
      <c r="ADH1" s="570"/>
      <c r="ADI1" s="570"/>
      <c r="ADJ1" s="570"/>
      <c r="ADK1" s="570"/>
      <c r="ADL1" s="570"/>
      <c r="ADM1" s="570"/>
      <c r="ADN1" s="570"/>
      <c r="ADO1" s="570"/>
      <c r="ADP1" s="570"/>
      <c r="ADQ1" s="570"/>
      <c r="ADR1" s="570"/>
      <c r="ADS1" s="570"/>
      <c r="ADT1" s="570"/>
      <c r="ADU1" s="570"/>
      <c r="ADV1" s="570"/>
      <c r="ADW1" s="570"/>
      <c r="ADX1" s="570"/>
      <c r="ADY1" s="570"/>
      <c r="ADZ1" s="570"/>
      <c r="AEA1" s="570"/>
      <c r="AEB1" s="570"/>
      <c r="AEC1" s="570"/>
      <c r="AED1" s="570"/>
      <c r="AEE1" s="570"/>
      <c r="AEF1" s="570"/>
      <c r="AEG1" s="570"/>
      <c r="AEH1" s="570"/>
      <c r="AEI1" s="570"/>
      <c r="AEJ1" s="570"/>
      <c r="AEK1" s="570"/>
      <c r="AEL1" s="570"/>
      <c r="AEM1" s="570"/>
      <c r="AEN1" s="570"/>
      <c r="AEO1" s="570"/>
      <c r="AEP1" s="570"/>
      <c r="AEQ1" s="570"/>
      <c r="AER1" s="570"/>
      <c r="AES1" s="570"/>
      <c r="AET1" s="570"/>
      <c r="AEU1" s="570"/>
      <c r="AEV1" s="570"/>
      <c r="AEW1" s="570"/>
      <c r="AEX1" s="570"/>
      <c r="AEY1" s="570"/>
      <c r="AEZ1" s="570"/>
      <c r="AFA1" s="570"/>
      <c r="AFB1" s="570"/>
      <c r="AFC1" s="570"/>
      <c r="AFD1" s="570"/>
      <c r="AFE1" s="570"/>
      <c r="AFF1" s="570"/>
      <c r="AFG1" s="570"/>
      <c r="AFH1" s="570"/>
      <c r="AFI1" s="570"/>
      <c r="AFJ1" s="570"/>
      <c r="AFK1" s="570"/>
      <c r="AFL1" s="570"/>
      <c r="AFM1" s="570"/>
      <c r="AFN1" s="570"/>
      <c r="AFO1" s="570"/>
      <c r="AFP1" s="570"/>
      <c r="AFQ1" s="570"/>
      <c r="AFR1" s="570"/>
      <c r="AFS1" s="570"/>
      <c r="AFT1" s="570"/>
      <c r="AFU1" s="570"/>
      <c r="AFV1" s="570"/>
      <c r="AFW1" s="570"/>
      <c r="AFX1" s="570"/>
      <c r="AFY1" s="570"/>
      <c r="AFZ1" s="570"/>
      <c r="AGA1" s="570"/>
      <c r="AGB1" s="570"/>
      <c r="AGC1" s="570"/>
      <c r="AGD1" s="570"/>
      <c r="AGE1" s="570"/>
      <c r="AGF1" s="570"/>
      <c r="AGG1" s="570"/>
      <c r="AGH1" s="570"/>
      <c r="AGI1" s="570"/>
      <c r="AGJ1" s="570"/>
      <c r="AGK1" s="570"/>
      <c r="AGL1" s="570"/>
      <c r="AGM1" s="570"/>
      <c r="AGN1" s="570"/>
      <c r="AGO1" s="570"/>
      <c r="AGP1" s="570"/>
      <c r="AGQ1" s="570"/>
      <c r="AGR1" s="570"/>
      <c r="AGS1" s="570"/>
      <c r="AGT1" s="570"/>
      <c r="AGU1" s="570"/>
      <c r="AGV1" s="570"/>
      <c r="AGW1" s="570"/>
      <c r="AGX1" s="570"/>
      <c r="AGY1" s="570"/>
      <c r="AGZ1" s="570"/>
      <c r="AHA1" s="570"/>
      <c r="AHB1" s="570"/>
      <c r="AHC1" s="570"/>
      <c r="AHD1" s="570"/>
      <c r="AHE1" s="570"/>
      <c r="AHF1" s="570"/>
      <c r="AHG1" s="570"/>
      <c r="AHH1" s="570"/>
      <c r="AHI1" s="570"/>
      <c r="AHJ1" s="570"/>
      <c r="AHK1" s="570"/>
      <c r="AHL1" s="570"/>
      <c r="AHM1" s="570"/>
      <c r="AHN1" s="570"/>
      <c r="AHO1" s="570"/>
      <c r="AHP1" s="570"/>
      <c r="AHQ1" s="570"/>
      <c r="AHR1" s="570"/>
      <c r="AHS1" s="570"/>
      <c r="AHT1" s="570"/>
      <c r="AHU1" s="570"/>
      <c r="AHV1" s="570"/>
      <c r="AHW1" s="570"/>
      <c r="AHX1" s="570"/>
      <c r="AHY1" s="570"/>
      <c r="AHZ1" s="570"/>
      <c r="AIA1" s="570"/>
      <c r="AIB1" s="570"/>
      <c r="AIC1" s="570"/>
      <c r="AID1" s="570"/>
      <c r="AIE1" s="570"/>
      <c r="AIF1" s="570"/>
      <c r="AIG1" s="570"/>
      <c r="AIH1" s="570"/>
      <c r="AII1" s="570"/>
      <c r="AIJ1" s="570"/>
      <c r="AIK1" s="570"/>
      <c r="AIL1" s="570"/>
      <c r="AIM1" s="570"/>
      <c r="AIN1" s="570"/>
      <c r="AIO1" s="570"/>
      <c r="AIP1" s="570"/>
      <c r="AIQ1" s="570"/>
      <c r="AIR1" s="570"/>
      <c r="AIS1" s="570"/>
      <c r="AIT1" s="570"/>
      <c r="AIU1" s="570"/>
      <c r="AIV1" s="570"/>
      <c r="AIW1" s="570"/>
      <c r="AIX1" s="570"/>
      <c r="AIY1" s="570"/>
      <c r="AIZ1" s="570"/>
      <c r="AJA1" s="570"/>
      <c r="AJB1" s="570"/>
      <c r="AJC1" s="570"/>
      <c r="AJD1" s="570"/>
      <c r="AJE1" s="570"/>
      <c r="AJF1" s="570"/>
      <c r="AJG1" s="570"/>
      <c r="AJH1" s="570"/>
      <c r="AJI1" s="570"/>
      <c r="AJJ1" s="570"/>
      <c r="AJK1" s="570"/>
      <c r="AJL1" s="570"/>
      <c r="AJM1" s="570"/>
      <c r="AJN1" s="570"/>
      <c r="AJO1" s="570"/>
      <c r="AJP1" s="570"/>
      <c r="AJQ1" s="570"/>
      <c r="AJR1" s="570"/>
      <c r="AJS1" s="570"/>
      <c r="AJT1" s="570"/>
      <c r="AJU1" s="570"/>
      <c r="AJV1" s="570"/>
      <c r="AJW1" s="570"/>
      <c r="AJX1" s="570"/>
      <c r="AJY1" s="570"/>
      <c r="AJZ1" s="570"/>
      <c r="AKA1" s="570"/>
      <c r="AKB1" s="570"/>
      <c r="AKC1" s="570"/>
      <c r="AKD1" s="570"/>
      <c r="AKE1" s="570"/>
      <c r="AKF1" s="570"/>
      <c r="AKG1" s="570"/>
      <c r="AKH1" s="570"/>
      <c r="AKI1" s="570"/>
      <c r="AKJ1" s="570"/>
      <c r="AKK1" s="570"/>
      <c r="AKL1" s="570"/>
      <c r="AKM1" s="570"/>
      <c r="AKN1" s="570"/>
      <c r="AKO1" s="570"/>
      <c r="AKP1" s="570"/>
      <c r="AKQ1" s="570"/>
      <c r="AKR1" s="570"/>
      <c r="AKS1" s="570"/>
      <c r="AKT1" s="570"/>
      <c r="AKU1" s="570"/>
      <c r="AKV1" s="570"/>
      <c r="AKW1" s="570"/>
      <c r="AKX1" s="570"/>
      <c r="AKY1" s="570"/>
      <c r="AKZ1" s="570"/>
      <c r="ALA1" s="570"/>
      <c r="ALB1" s="570"/>
      <c r="ALC1" s="570"/>
      <c r="ALD1" s="570"/>
      <c r="ALE1" s="570"/>
      <c r="ALF1" s="570"/>
      <c r="ALG1" s="570"/>
      <c r="ALH1" s="570"/>
      <c r="ALI1" s="570"/>
      <c r="ALJ1" s="570"/>
      <c r="ALK1" s="570"/>
      <c r="ALL1" s="570"/>
      <c r="ALM1" s="570"/>
      <c r="ALN1" s="570"/>
      <c r="ALO1" s="570"/>
      <c r="ALP1" s="570"/>
      <c r="ALQ1" s="570"/>
      <c r="ALR1" s="570"/>
      <c r="ALS1" s="570"/>
      <c r="ALT1" s="570"/>
      <c r="ALU1" s="570"/>
      <c r="ALV1" s="570"/>
      <c r="ALW1" s="570"/>
      <c r="ALX1" s="570"/>
      <c r="ALY1" s="570"/>
      <c r="ALZ1" s="570"/>
      <c r="AMA1" s="570"/>
      <c r="AMB1" s="570"/>
      <c r="AMC1" s="570"/>
      <c r="AMD1" s="570"/>
      <c r="AME1" s="570"/>
      <c r="AMF1" s="570"/>
      <c r="AMG1" s="570"/>
      <c r="AMH1" s="570"/>
      <c r="AMI1" s="570"/>
      <c r="AMJ1" s="570"/>
      <c r="AMK1" s="570"/>
      <c r="AML1" s="570"/>
      <c r="AMM1" s="570"/>
      <c r="AMN1" s="570"/>
      <c r="AMO1" s="570"/>
      <c r="AMP1" s="570"/>
      <c r="AMQ1" s="570"/>
      <c r="AMR1" s="570"/>
      <c r="AMS1" s="570"/>
      <c r="AMT1" s="570"/>
      <c r="AMU1" s="570"/>
      <c r="AMV1" s="570"/>
      <c r="AMW1" s="570"/>
      <c r="AMX1" s="570"/>
      <c r="AMY1" s="570"/>
      <c r="AMZ1" s="570"/>
      <c r="ANA1" s="570"/>
      <c r="ANB1" s="570"/>
      <c r="ANC1" s="570"/>
      <c r="AND1" s="570"/>
      <c r="ANE1" s="570"/>
      <c r="ANF1" s="570"/>
      <c r="ANG1" s="570"/>
      <c r="ANH1" s="570"/>
      <c r="ANI1" s="570"/>
      <c r="ANJ1" s="570"/>
      <c r="ANK1" s="570"/>
      <c r="ANL1" s="570"/>
      <c r="ANM1" s="570"/>
      <c r="ANN1" s="570"/>
      <c r="ANO1" s="570"/>
      <c r="ANP1" s="570"/>
      <c r="ANQ1" s="570"/>
      <c r="ANR1" s="570"/>
      <c r="ANS1" s="570"/>
      <c r="ANT1" s="570"/>
      <c r="ANU1" s="570"/>
      <c r="ANV1" s="570"/>
      <c r="ANW1" s="570"/>
      <c r="ANX1" s="570"/>
      <c r="ANY1" s="570"/>
      <c r="ANZ1" s="570"/>
      <c r="AOA1" s="570"/>
      <c r="AOB1" s="570"/>
      <c r="AOC1" s="570"/>
      <c r="AOD1" s="570"/>
      <c r="AOE1" s="570"/>
      <c r="AOF1" s="570"/>
      <c r="AOG1" s="570"/>
      <c r="AOH1" s="570"/>
      <c r="AOI1" s="570"/>
      <c r="AOJ1" s="570"/>
      <c r="AOK1" s="570"/>
      <c r="AOL1" s="570"/>
      <c r="AOM1" s="570"/>
      <c r="AON1" s="570"/>
      <c r="AOO1" s="570"/>
      <c r="AOP1" s="570"/>
      <c r="AOQ1" s="570"/>
      <c r="AOR1" s="570"/>
      <c r="AOS1" s="570"/>
      <c r="AOT1" s="570"/>
      <c r="AOU1" s="570"/>
      <c r="AOV1" s="570"/>
      <c r="AOW1" s="570"/>
      <c r="AOX1" s="570"/>
      <c r="AOY1" s="570"/>
      <c r="AOZ1" s="570"/>
      <c r="APA1" s="570"/>
      <c r="APB1" s="570"/>
      <c r="APC1" s="570"/>
      <c r="APD1" s="570"/>
      <c r="APE1" s="570"/>
      <c r="APF1" s="570"/>
      <c r="APG1" s="570"/>
      <c r="APH1" s="570"/>
      <c r="API1" s="570"/>
      <c r="APJ1" s="570"/>
      <c r="APK1" s="570"/>
      <c r="APL1" s="570"/>
      <c r="APM1" s="570"/>
      <c r="APN1" s="570"/>
      <c r="APO1" s="570"/>
      <c r="APP1" s="570"/>
      <c r="APQ1" s="570"/>
      <c r="APR1" s="570"/>
      <c r="APS1" s="570"/>
      <c r="APT1" s="570"/>
      <c r="APU1" s="570"/>
      <c r="APV1" s="570"/>
      <c r="APW1" s="570"/>
      <c r="APX1" s="570"/>
      <c r="APY1" s="570"/>
      <c r="APZ1" s="570"/>
      <c r="AQA1" s="570"/>
      <c r="AQB1" s="570"/>
      <c r="AQC1" s="570"/>
      <c r="AQD1" s="570"/>
      <c r="AQE1" s="570"/>
      <c r="AQF1" s="570"/>
      <c r="AQG1" s="570"/>
      <c r="AQH1" s="570"/>
      <c r="AQI1" s="570"/>
      <c r="AQJ1" s="570"/>
      <c r="AQK1" s="570"/>
      <c r="AQL1" s="570"/>
      <c r="AQM1" s="570"/>
      <c r="AQN1" s="570"/>
      <c r="AQO1" s="570"/>
      <c r="AQP1" s="570"/>
      <c r="AQQ1" s="570"/>
      <c r="AQR1" s="570"/>
      <c r="AQS1" s="570"/>
      <c r="AQT1" s="570"/>
      <c r="AQU1" s="570"/>
      <c r="AQV1" s="570"/>
      <c r="AQW1" s="570"/>
      <c r="AQX1" s="570"/>
      <c r="AQY1" s="570"/>
      <c r="AQZ1" s="570"/>
      <c r="ARA1" s="570"/>
      <c r="ARB1" s="570"/>
      <c r="ARC1" s="570"/>
      <c r="ARD1" s="570"/>
      <c r="ARE1" s="570"/>
      <c r="ARF1" s="570"/>
      <c r="ARG1" s="570"/>
      <c r="ARH1" s="570"/>
      <c r="ARI1" s="570"/>
      <c r="ARJ1" s="570"/>
      <c r="ARK1" s="570"/>
      <c r="ARL1" s="570"/>
      <c r="ARM1" s="570"/>
      <c r="ARN1" s="570"/>
      <c r="ARO1" s="570"/>
      <c r="ARP1" s="570"/>
      <c r="ARQ1" s="570"/>
      <c r="ARR1" s="570"/>
      <c r="ARS1" s="570"/>
      <c r="ART1" s="570"/>
      <c r="ARU1" s="570"/>
      <c r="ARV1" s="570"/>
      <c r="ARW1" s="570"/>
      <c r="ARX1" s="570"/>
      <c r="ARY1" s="570"/>
      <c r="ARZ1" s="570"/>
      <c r="ASA1" s="570"/>
      <c r="ASB1" s="570"/>
      <c r="ASC1" s="570"/>
      <c r="ASD1" s="570"/>
      <c r="ASE1" s="570"/>
      <c r="ASF1" s="570"/>
      <c r="ASG1" s="570"/>
      <c r="ASH1" s="570"/>
      <c r="ASI1" s="570"/>
      <c r="ASJ1" s="570"/>
      <c r="ASK1" s="570"/>
      <c r="ASL1" s="570"/>
      <c r="ASM1" s="570"/>
      <c r="ASN1" s="570"/>
      <c r="ASO1" s="570"/>
      <c r="ASP1" s="570"/>
      <c r="ASQ1" s="570"/>
      <c r="ASR1" s="570"/>
      <c r="ASS1" s="570"/>
      <c r="AST1" s="570"/>
      <c r="ASU1" s="570"/>
      <c r="ASV1" s="570"/>
      <c r="ASW1" s="570"/>
      <c r="ASX1" s="570"/>
      <c r="ASY1" s="570"/>
      <c r="ASZ1" s="570"/>
      <c r="ATA1" s="570"/>
      <c r="ATB1" s="570"/>
      <c r="ATC1" s="570"/>
      <c r="ATD1" s="570"/>
      <c r="ATE1" s="570"/>
      <c r="ATF1" s="570"/>
      <c r="ATG1" s="570"/>
      <c r="ATH1" s="570"/>
      <c r="ATI1" s="570"/>
      <c r="ATJ1" s="570"/>
      <c r="ATK1" s="570"/>
      <c r="ATL1" s="570"/>
      <c r="ATM1" s="570"/>
      <c r="ATN1" s="570"/>
      <c r="ATO1" s="570"/>
      <c r="ATP1" s="570"/>
      <c r="ATQ1" s="570"/>
      <c r="ATR1" s="570"/>
      <c r="ATS1" s="570"/>
      <c r="ATT1" s="570"/>
      <c r="ATU1" s="570"/>
      <c r="ATV1" s="570"/>
      <c r="ATW1" s="570"/>
      <c r="ATX1" s="570"/>
      <c r="ATY1" s="570"/>
      <c r="ATZ1" s="570"/>
      <c r="AUA1" s="570"/>
      <c r="AUB1" s="570"/>
      <c r="AUC1" s="570"/>
      <c r="AUD1" s="570"/>
      <c r="AUE1" s="570"/>
      <c r="AUF1" s="570"/>
      <c r="AUG1" s="570"/>
      <c r="AUH1" s="570"/>
      <c r="AUI1" s="570"/>
      <c r="AUJ1" s="570"/>
      <c r="AUK1" s="570"/>
      <c r="AUL1" s="570"/>
      <c r="AUM1" s="570"/>
      <c r="AUN1" s="570"/>
      <c r="AUO1" s="570"/>
      <c r="AUP1" s="570"/>
      <c r="AUQ1" s="570"/>
      <c r="AUR1" s="570"/>
      <c r="AUS1" s="570"/>
      <c r="AUT1" s="570"/>
      <c r="AUU1" s="570"/>
      <c r="AUV1" s="570"/>
      <c r="AUW1" s="570"/>
      <c r="AUX1" s="570"/>
      <c r="AUY1" s="570"/>
      <c r="AUZ1" s="570"/>
      <c r="AVA1" s="570"/>
      <c r="AVB1" s="570"/>
      <c r="AVC1" s="570"/>
      <c r="AVD1" s="570"/>
      <c r="AVE1" s="570"/>
      <c r="AVF1" s="570"/>
      <c r="AVG1" s="570"/>
      <c r="AVH1" s="570"/>
      <c r="AVI1" s="570"/>
      <c r="AVJ1" s="570"/>
      <c r="AVK1" s="570"/>
      <c r="AVL1" s="570"/>
      <c r="AVM1" s="570"/>
      <c r="AVN1" s="570"/>
      <c r="AVO1" s="570"/>
      <c r="AVP1" s="570"/>
      <c r="AVQ1" s="570"/>
      <c r="AVR1" s="570"/>
      <c r="AVS1" s="570"/>
      <c r="AVT1" s="570"/>
      <c r="AVU1" s="570"/>
      <c r="AVV1" s="570"/>
      <c r="AVW1" s="570"/>
      <c r="AVX1" s="570"/>
      <c r="AVY1" s="570"/>
      <c r="AVZ1" s="570"/>
      <c r="AWA1" s="570"/>
      <c r="AWB1" s="570"/>
      <c r="AWC1" s="570"/>
      <c r="AWD1" s="570"/>
      <c r="AWE1" s="570"/>
      <c r="AWF1" s="570"/>
      <c r="AWG1" s="570"/>
      <c r="AWH1" s="570"/>
      <c r="AWI1" s="570"/>
      <c r="AWJ1" s="570"/>
      <c r="AWK1" s="570"/>
      <c r="AWL1" s="570"/>
      <c r="AWM1" s="570"/>
      <c r="AWN1" s="570"/>
      <c r="AWO1" s="570"/>
      <c r="AWP1" s="570"/>
      <c r="AWQ1" s="570"/>
      <c r="AWR1" s="570"/>
      <c r="AWS1" s="570"/>
      <c r="AWT1" s="570"/>
      <c r="AWU1" s="570"/>
      <c r="AWV1" s="570"/>
      <c r="AWW1" s="570"/>
      <c r="AWX1" s="570"/>
      <c r="AWY1" s="570"/>
      <c r="AWZ1" s="570"/>
      <c r="AXA1" s="570"/>
      <c r="AXB1" s="570"/>
      <c r="AXC1" s="570"/>
      <c r="AXD1" s="570"/>
      <c r="AXE1" s="570"/>
      <c r="AXF1" s="570"/>
      <c r="AXG1" s="570"/>
      <c r="AXH1" s="570"/>
      <c r="AXI1" s="570"/>
      <c r="AXJ1" s="570"/>
      <c r="AXK1" s="570"/>
      <c r="AXL1" s="570"/>
      <c r="AXM1" s="570"/>
      <c r="AXN1" s="570"/>
      <c r="AXO1" s="570"/>
      <c r="AXP1" s="570"/>
      <c r="AXQ1" s="570"/>
      <c r="AXR1" s="570"/>
      <c r="AXS1" s="570"/>
      <c r="AXT1" s="570"/>
      <c r="AXU1" s="570"/>
      <c r="AXV1" s="570"/>
      <c r="AXW1" s="570"/>
      <c r="AXX1" s="570"/>
      <c r="AXY1" s="570"/>
      <c r="AXZ1" s="570"/>
      <c r="AYA1" s="570"/>
      <c r="AYB1" s="570"/>
      <c r="AYC1" s="570"/>
      <c r="AYD1" s="570"/>
      <c r="AYE1" s="570"/>
      <c r="AYF1" s="570"/>
      <c r="AYG1" s="570"/>
      <c r="AYH1" s="570"/>
      <c r="AYI1" s="570"/>
      <c r="AYJ1" s="570"/>
      <c r="AYK1" s="570"/>
      <c r="AYL1" s="570"/>
      <c r="AYM1" s="570"/>
      <c r="AYN1" s="570"/>
      <c r="AYO1" s="570"/>
      <c r="AYP1" s="570"/>
      <c r="AYQ1" s="570"/>
      <c r="AYR1" s="570"/>
      <c r="AYS1" s="570"/>
      <c r="AYT1" s="570"/>
      <c r="AYU1" s="570"/>
      <c r="AYV1" s="570"/>
      <c r="AYW1" s="570"/>
      <c r="AYX1" s="570"/>
      <c r="AYY1" s="570"/>
      <c r="AYZ1" s="570"/>
      <c r="AZA1" s="570"/>
      <c r="AZB1" s="570"/>
      <c r="AZC1" s="570"/>
      <c r="AZD1" s="570"/>
      <c r="AZE1" s="570"/>
      <c r="AZF1" s="570"/>
      <c r="AZG1" s="570"/>
      <c r="AZH1" s="570"/>
      <c r="AZI1" s="570"/>
      <c r="AZJ1" s="570"/>
      <c r="AZK1" s="570"/>
      <c r="AZL1" s="570"/>
      <c r="AZM1" s="570"/>
      <c r="AZN1" s="570"/>
      <c r="AZO1" s="570"/>
      <c r="AZP1" s="570"/>
      <c r="AZQ1" s="570"/>
      <c r="AZR1" s="570"/>
      <c r="AZS1" s="570"/>
      <c r="AZT1" s="570"/>
      <c r="AZU1" s="570"/>
      <c r="AZV1" s="570"/>
      <c r="AZW1" s="570"/>
      <c r="AZX1" s="570"/>
      <c r="AZY1" s="570"/>
      <c r="AZZ1" s="570"/>
      <c r="BAA1" s="570"/>
      <c r="BAB1" s="570"/>
      <c r="BAC1" s="570"/>
      <c r="BAD1" s="570"/>
      <c r="BAE1" s="570"/>
      <c r="BAF1" s="570"/>
      <c r="BAG1" s="570"/>
      <c r="BAH1" s="570"/>
      <c r="BAI1" s="570"/>
      <c r="BAJ1" s="570"/>
      <c r="BAK1" s="570"/>
      <c r="BAL1" s="570"/>
      <c r="BAM1" s="570"/>
      <c r="BAN1" s="570"/>
      <c r="BAO1" s="570"/>
      <c r="BAP1" s="570"/>
      <c r="BAQ1" s="570"/>
      <c r="BAR1" s="570"/>
      <c r="BAS1" s="570"/>
      <c r="BAT1" s="570"/>
      <c r="BAU1" s="570"/>
      <c r="BAV1" s="570"/>
      <c r="BAW1" s="570"/>
      <c r="BAX1" s="570"/>
      <c r="BAY1" s="570"/>
      <c r="BAZ1" s="570"/>
      <c r="BBA1" s="570"/>
      <c r="BBB1" s="570"/>
      <c r="BBC1" s="570"/>
      <c r="BBD1" s="570"/>
      <c r="BBE1" s="570"/>
      <c r="BBF1" s="570"/>
      <c r="BBG1" s="570"/>
      <c r="BBH1" s="570"/>
      <c r="BBI1" s="570"/>
      <c r="BBJ1" s="570"/>
      <c r="BBK1" s="570"/>
      <c r="BBL1" s="570"/>
      <c r="BBM1" s="570"/>
      <c r="BBN1" s="570"/>
      <c r="BBO1" s="570"/>
      <c r="BBP1" s="570"/>
      <c r="BBQ1" s="570"/>
      <c r="BBR1" s="570"/>
      <c r="BBS1" s="570"/>
      <c r="BBT1" s="570"/>
      <c r="BBU1" s="570"/>
      <c r="BBV1" s="570"/>
      <c r="BBW1" s="570"/>
      <c r="BBX1" s="570"/>
      <c r="BBY1" s="570"/>
      <c r="BBZ1" s="570"/>
      <c r="BCA1" s="570"/>
      <c r="BCB1" s="570"/>
      <c r="BCC1" s="570"/>
      <c r="BCD1" s="570"/>
      <c r="BCE1" s="570"/>
      <c r="BCF1" s="570"/>
      <c r="BCG1" s="570"/>
      <c r="BCH1" s="570"/>
      <c r="BCI1" s="570"/>
      <c r="BCJ1" s="570"/>
      <c r="BCK1" s="570"/>
      <c r="BCL1" s="570"/>
      <c r="BCM1" s="570"/>
      <c r="BCN1" s="570"/>
      <c r="BCO1" s="570"/>
      <c r="BCP1" s="570"/>
      <c r="BCQ1" s="570"/>
      <c r="BCR1" s="570"/>
      <c r="BCS1" s="570"/>
      <c r="BCT1" s="570"/>
      <c r="BCU1" s="570"/>
      <c r="BCV1" s="570"/>
      <c r="BCW1" s="570"/>
      <c r="BCX1" s="570"/>
      <c r="BCY1" s="570"/>
      <c r="BCZ1" s="570"/>
      <c r="BDA1" s="570"/>
      <c r="BDB1" s="570"/>
      <c r="BDC1" s="570"/>
      <c r="BDD1" s="570"/>
      <c r="BDE1" s="570"/>
      <c r="BDF1" s="570"/>
      <c r="BDG1" s="570"/>
      <c r="BDH1" s="570"/>
      <c r="BDI1" s="570"/>
      <c r="BDJ1" s="570"/>
      <c r="BDK1" s="570"/>
      <c r="BDL1" s="570"/>
      <c r="BDM1" s="570"/>
      <c r="BDN1" s="570"/>
      <c r="BDO1" s="570"/>
      <c r="BDP1" s="570"/>
      <c r="BDQ1" s="570"/>
      <c r="BDR1" s="570"/>
      <c r="BDS1" s="570"/>
      <c r="BDT1" s="570"/>
      <c r="BDU1" s="570"/>
      <c r="BDV1" s="570"/>
      <c r="BDW1" s="570"/>
      <c r="BDX1" s="570"/>
      <c r="BDY1" s="570"/>
      <c r="BDZ1" s="570"/>
      <c r="BEA1" s="570"/>
      <c r="BEB1" s="570"/>
      <c r="BEC1" s="570"/>
      <c r="BED1" s="570"/>
      <c r="BEE1" s="570"/>
      <c r="BEF1" s="570"/>
      <c r="BEG1" s="570"/>
      <c r="BEH1" s="570"/>
      <c r="BEI1" s="570"/>
      <c r="BEJ1" s="570"/>
      <c r="BEK1" s="570"/>
      <c r="BEL1" s="570"/>
      <c r="BEM1" s="570"/>
      <c r="BEN1" s="570"/>
      <c r="BEO1" s="570"/>
      <c r="BEP1" s="570"/>
      <c r="BEQ1" s="570"/>
      <c r="BER1" s="570"/>
      <c r="BES1" s="570"/>
      <c r="BET1" s="570"/>
      <c r="BEU1" s="570"/>
      <c r="BEV1" s="570"/>
      <c r="BEW1" s="570"/>
      <c r="BEX1" s="570"/>
      <c r="BEY1" s="570"/>
      <c r="BEZ1" s="570"/>
      <c r="BFA1" s="570"/>
      <c r="BFB1" s="570"/>
      <c r="BFC1" s="570"/>
      <c r="BFD1" s="570"/>
      <c r="BFE1" s="570"/>
      <c r="BFF1" s="570"/>
      <c r="BFG1" s="570"/>
      <c r="BFH1" s="570"/>
      <c r="BFI1" s="570"/>
      <c r="BFJ1" s="570"/>
      <c r="BFK1" s="570"/>
      <c r="BFL1" s="570"/>
      <c r="BFM1" s="570"/>
      <c r="BFN1" s="570"/>
      <c r="BFO1" s="570"/>
      <c r="BFP1" s="570"/>
      <c r="BFQ1" s="570"/>
      <c r="BFR1" s="570"/>
      <c r="BFS1" s="570"/>
      <c r="BFT1" s="570"/>
      <c r="BFU1" s="570"/>
      <c r="BFV1" s="570"/>
      <c r="BFW1" s="570"/>
      <c r="BFX1" s="570"/>
      <c r="BFY1" s="570"/>
      <c r="BFZ1" s="570"/>
      <c r="BGA1" s="570"/>
      <c r="BGB1" s="570"/>
      <c r="BGC1" s="570"/>
      <c r="BGD1" s="570"/>
      <c r="BGE1" s="570"/>
      <c r="BGF1" s="570"/>
      <c r="BGG1" s="570"/>
      <c r="BGH1" s="570"/>
      <c r="BGI1" s="570"/>
      <c r="BGJ1" s="570"/>
      <c r="BGK1" s="570"/>
      <c r="BGL1" s="570"/>
      <c r="BGM1" s="570"/>
      <c r="BGN1" s="570"/>
      <c r="BGO1" s="570"/>
      <c r="BGP1" s="570"/>
      <c r="BGQ1" s="570"/>
      <c r="BGR1" s="570"/>
      <c r="BGS1" s="570"/>
      <c r="BGT1" s="570"/>
      <c r="BGU1" s="570"/>
      <c r="BGV1" s="570"/>
      <c r="BGW1" s="570"/>
      <c r="BGX1" s="570"/>
      <c r="BGY1" s="570"/>
      <c r="BGZ1" s="570"/>
      <c r="BHA1" s="570"/>
      <c r="BHB1" s="570"/>
      <c r="BHC1" s="570"/>
      <c r="BHD1" s="570"/>
      <c r="BHE1" s="570"/>
      <c r="BHF1" s="570"/>
      <c r="BHG1" s="570"/>
      <c r="BHH1" s="570"/>
      <c r="BHI1" s="570"/>
      <c r="BHJ1" s="570"/>
      <c r="BHK1" s="570"/>
      <c r="BHL1" s="570"/>
      <c r="BHM1" s="570"/>
      <c r="BHN1" s="570"/>
      <c r="BHO1" s="570"/>
      <c r="BHP1" s="570"/>
      <c r="BHQ1" s="570"/>
      <c r="BHR1" s="570"/>
      <c r="BHS1" s="570"/>
      <c r="BHT1" s="570"/>
      <c r="BHU1" s="570"/>
      <c r="BHV1" s="570"/>
      <c r="BHW1" s="570"/>
      <c r="BHX1" s="570"/>
      <c r="BHY1" s="570"/>
      <c r="BHZ1" s="570"/>
      <c r="BIA1" s="570"/>
      <c r="BIB1" s="570"/>
      <c r="BIC1" s="570"/>
      <c r="BID1" s="570"/>
      <c r="BIE1" s="570"/>
      <c r="BIF1" s="570"/>
      <c r="BIG1" s="570"/>
      <c r="BIH1" s="570"/>
      <c r="BII1" s="570"/>
      <c r="BIJ1" s="570"/>
      <c r="BIK1" s="570"/>
      <c r="BIL1" s="570"/>
      <c r="BIM1" s="570"/>
      <c r="BIN1" s="570"/>
      <c r="BIO1" s="570"/>
      <c r="BIP1" s="570"/>
      <c r="BIQ1" s="570"/>
      <c r="BIR1" s="570"/>
      <c r="BIS1" s="570"/>
      <c r="BIT1" s="570"/>
      <c r="BIU1" s="570"/>
      <c r="BIV1" s="570"/>
      <c r="BIW1" s="570"/>
      <c r="BIX1" s="570"/>
      <c r="BIY1" s="570"/>
      <c r="BIZ1" s="570"/>
      <c r="BJA1" s="570"/>
      <c r="BJB1" s="570"/>
      <c r="BJC1" s="570"/>
      <c r="BJD1" s="570"/>
      <c r="BJE1" s="570"/>
      <c r="BJF1" s="570"/>
      <c r="BJG1" s="570"/>
      <c r="BJH1" s="570"/>
      <c r="BJI1" s="570"/>
      <c r="BJJ1" s="570"/>
      <c r="BJK1" s="570"/>
      <c r="BJL1" s="570"/>
      <c r="BJM1" s="570"/>
      <c r="BJN1" s="570"/>
      <c r="BJO1" s="570"/>
      <c r="BJP1" s="570"/>
      <c r="BJQ1" s="570"/>
      <c r="BJR1" s="570"/>
      <c r="BJS1" s="570"/>
      <c r="BJT1" s="570"/>
      <c r="BJU1" s="570"/>
      <c r="BJV1" s="570"/>
      <c r="BJW1" s="570"/>
      <c r="BJX1" s="570"/>
      <c r="BJY1" s="570"/>
      <c r="BJZ1" s="570"/>
      <c r="BKA1" s="570"/>
      <c r="BKB1" s="570"/>
      <c r="BKC1" s="570"/>
      <c r="BKD1" s="570"/>
      <c r="BKE1" s="570"/>
      <c r="BKF1" s="570"/>
      <c r="BKG1" s="570"/>
      <c r="BKH1" s="570"/>
      <c r="BKI1" s="570"/>
      <c r="BKJ1" s="570"/>
      <c r="BKK1" s="570"/>
      <c r="BKL1" s="570"/>
      <c r="BKM1" s="570"/>
      <c r="BKN1" s="570"/>
      <c r="BKO1" s="570"/>
      <c r="BKP1" s="570"/>
      <c r="BKQ1" s="570"/>
      <c r="BKR1" s="570"/>
      <c r="BKS1" s="570"/>
      <c r="BKT1" s="570"/>
      <c r="BKU1" s="570"/>
      <c r="BKV1" s="570"/>
      <c r="BKW1" s="570"/>
      <c r="BKX1" s="570"/>
      <c r="BKY1" s="570"/>
      <c r="BKZ1" s="570"/>
      <c r="BLA1" s="570"/>
      <c r="BLB1" s="570"/>
      <c r="BLC1" s="570"/>
      <c r="BLD1" s="570"/>
      <c r="BLE1" s="570"/>
      <c r="BLF1" s="570"/>
      <c r="BLG1" s="570"/>
      <c r="BLH1" s="570"/>
      <c r="BLI1" s="570"/>
      <c r="BLJ1" s="570"/>
      <c r="BLK1" s="570"/>
      <c r="BLL1" s="570"/>
      <c r="BLM1" s="570"/>
      <c r="BLN1" s="570"/>
      <c r="BLO1" s="570"/>
      <c r="BLP1" s="570"/>
      <c r="BLQ1" s="570"/>
      <c r="BLR1" s="570"/>
      <c r="BLS1" s="570"/>
      <c r="BLT1" s="570"/>
      <c r="BLU1" s="570"/>
      <c r="BLV1" s="570"/>
      <c r="BLW1" s="570"/>
      <c r="BLX1" s="570"/>
      <c r="BLY1" s="570"/>
      <c r="BLZ1" s="570"/>
      <c r="BMA1" s="570"/>
      <c r="BMB1" s="570"/>
      <c r="BMC1" s="570"/>
      <c r="BMD1" s="570"/>
      <c r="BME1" s="570"/>
      <c r="BMF1" s="570"/>
      <c r="BMG1" s="570"/>
      <c r="BMH1" s="570"/>
      <c r="BMI1" s="570"/>
      <c r="BMJ1" s="570"/>
      <c r="BMK1" s="570"/>
      <c r="BML1" s="570"/>
      <c r="BMM1" s="570"/>
      <c r="BMN1" s="570"/>
      <c r="BMO1" s="570"/>
      <c r="BMP1" s="570"/>
      <c r="BMQ1" s="570"/>
      <c r="BMR1" s="570"/>
      <c r="BMS1" s="570"/>
      <c r="BMT1" s="570"/>
      <c r="BMU1" s="570"/>
      <c r="BMV1" s="570"/>
      <c r="BMW1" s="570"/>
      <c r="BMX1" s="570"/>
      <c r="BMY1" s="570"/>
      <c r="BMZ1" s="570"/>
      <c r="BNA1" s="570"/>
      <c r="BNB1" s="570"/>
      <c r="BNC1" s="570"/>
      <c r="BND1" s="570"/>
      <c r="BNE1" s="570"/>
      <c r="BNF1" s="570"/>
      <c r="BNG1" s="570"/>
      <c r="BNH1" s="570"/>
      <c r="BNI1" s="570"/>
      <c r="BNJ1" s="570"/>
      <c r="BNK1" s="570"/>
      <c r="BNL1" s="570"/>
      <c r="BNM1" s="570"/>
      <c r="BNN1" s="570"/>
      <c r="BNO1" s="570"/>
      <c r="BNP1" s="570"/>
      <c r="BNQ1" s="570"/>
      <c r="BNR1" s="570"/>
      <c r="BNS1" s="570"/>
      <c r="BNT1" s="570"/>
      <c r="BNU1" s="570"/>
      <c r="BNV1" s="570"/>
      <c r="BNW1" s="570"/>
      <c r="BNX1" s="570"/>
      <c r="BNY1" s="570"/>
      <c r="BNZ1" s="570"/>
      <c r="BOA1" s="570"/>
      <c r="BOB1" s="570"/>
      <c r="BOC1" s="570"/>
      <c r="BOD1" s="570"/>
      <c r="BOE1" s="570"/>
      <c r="BOF1" s="570"/>
      <c r="BOG1" s="570"/>
      <c r="BOH1" s="570"/>
      <c r="BOI1" s="570"/>
      <c r="BOJ1" s="570"/>
      <c r="BOK1" s="570"/>
      <c r="BOL1" s="570"/>
      <c r="BOM1" s="570"/>
      <c r="BON1" s="570"/>
      <c r="BOO1" s="570"/>
      <c r="BOP1" s="570"/>
      <c r="BOQ1" s="570"/>
      <c r="BOR1" s="570"/>
      <c r="BOS1" s="570"/>
      <c r="BOT1" s="570"/>
      <c r="BOU1" s="570"/>
      <c r="BOV1" s="570"/>
      <c r="BOW1" s="570"/>
      <c r="BOX1" s="570"/>
      <c r="BOY1" s="570"/>
      <c r="BOZ1" s="570"/>
      <c r="BPA1" s="570"/>
      <c r="BPB1" s="570"/>
      <c r="BPC1" s="570"/>
      <c r="BPD1" s="570"/>
      <c r="BPE1" s="570"/>
      <c r="BPF1" s="570"/>
      <c r="BPG1" s="570"/>
      <c r="BPH1" s="570"/>
      <c r="BPI1" s="570"/>
      <c r="BPJ1" s="570"/>
      <c r="BPK1" s="570"/>
      <c r="BPL1" s="570"/>
      <c r="BPM1" s="570"/>
      <c r="BPN1" s="570"/>
      <c r="BPO1" s="570"/>
      <c r="BPP1" s="570"/>
      <c r="BPQ1" s="570"/>
      <c r="BPR1" s="570"/>
      <c r="BPS1" s="570"/>
      <c r="BPT1" s="570"/>
      <c r="BPU1" s="570"/>
      <c r="BPV1" s="570"/>
      <c r="BPW1" s="570"/>
      <c r="BPX1" s="570"/>
      <c r="BPY1" s="570"/>
      <c r="BPZ1" s="570"/>
      <c r="BQA1" s="570"/>
      <c r="BQB1" s="570"/>
      <c r="BQC1" s="570"/>
      <c r="BQD1" s="570"/>
      <c r="BQE1" s="570"/>
      <c r="BQF1" s="570"/>
      <c r="BQG1" s="570"/>
      <c r="BQH1" s="570"/>
      <c r="BQI1" s="570"/>
      <c r="BQJ1" s="570"/>
      <c r="BQK1" s="570"/>
      <c r="BQL1" s="570"/>
      <c r="BQM1" s="570"/>
      <c r="BQN1" s="570"/>
      <c r="BQO1" s="570"/>
      <c r="BQP1" s="570"/>
      <c r="BQQ1" s="570"/>
      <c r="BQR1" s="570"/>
      <c r="BQS1" s="570"/>
      <c r="BQT1" s="570"/>
      <c r="BQU1" s="570"/>
      <c r="BQV1" s="570"/>
      <c r="BQW1" s="570"/>
      <c r="BQX1" s="570"/>
      <c r="BQY1" s="570"/>
      <c r="BQZ1" s="570"/>
      <c r="BRA1" s="570"/>
      <c r="BRB1" s="570"/>
      <c r="BRC1" s="570"/>
      <c r="BRD1" s="570"/>
      <c r="BRE1" s="570"/>
      <c r="BRF1" s="570"/>
      <c r="BRG1" s="570"/>
      <c r="BRH1" s="570"/>
      <c r="BRI1" s="570"/>
      <c r="BRJ1" s="570"/>
      <c r="BRK1" s="570"/>
      <c r="BRL1" s="570"/>
      <c r="BRM1" s="570"/>
      <c r="BRN1" s="570"/>
      <c r="BRO1" s="570"/>
      <c r="BRP1" s="570"/>
      <c r="BRQ1" s="570"/>
      <c r="BRR1" s="570"/>
      <c r="BRS1" s="570"/>
      <c r="BRT1" s="570"/>
      <c r="BRU1" s="570"/>
      <c r="BRV1" s="570"/>
      <c r="BRW1" s="570"/>
      <c r="BRX1" s="570"/>
      <c r="BRY1" s="570"/>
      <c r="BRZ1" s="570"/>
      <c r="BSA1" s="570"/>
      <c r="BSB1" s="570"/>
      <c r="BSC1" s="570"/>
      <c r="BSD1" s="570"/>
      <c r="BSE1" s="570"/>
      <c r="BSF1" s="570"/>
      <c r="BSG1" s="570"/>
      <c r="BSH1" s="570"/>
      <c r="BSI1" s="570"/>
      <c r="BSJ1" s="570"/>
      <c r="BSK1" s="570"/>
      <c r="BSL1" s="570"/>
      <c r="BSM1" s="570"/>
      <c r="BSN1" s="570"/>
      <c r="BSO1" s="570"/>
      <c r="BSP1" s="570"/>
      <c r="BSQ1" s="570"/>
      <c r="BSR1" s="570"/>
      <c r="BSS1" s="570"/>
      <c r="BST1" s="570"/>
      <c r="BSU1" s="570"/>
      <c r="BSV1" s="570"/>
      <c r="BSW1" s="570"/>
      <c r="BSX1" s="570"/>
      <c r="BSY1" s="570"/>
      <c r="BSZ1" s="570"/>
      <c r="BTA1" s="570"/>
      <c r="BTB1" s="570"/>
      <c r="BTC1" s="570"/>
      <c r="BTD1" s="570"/>
      <c r="BTE1" s="570"/>
      <c r="BTF1" s="570"/>
      <c r="BTG1" s="570"/>
      <c r="BTH1" s="570"/>
      <c r="BTI1" s="570"/>
      <c r="BTJ1" s="570"/>
      <c r="BTK1" s="570"/>
      <c r="BTL1" s="570"/>
      <c r="BTM1" s="570"/>
      <c r="BTN1" s="570"/>
      <c r="BTO1" s="570"/>
      <c r="BTP1" s="570"/>
      <c r="BTQ1" s="570"/>
      <c r="BTR1" s="570"/>
      <c r="BTS1" s="570"/>
      <c r="BTT1" s="570"/>
      <c r="BTU1" s="570"/>
      <c r="BTV1" s="570"/>
      <c r="BTW1" s="570"/>
      <c r="BTX1" s="570"/>
      <c r="BTY1" s="570"/>
      <c r="BTZ1" s="570"/>
      <c r="BUA1" s="570"/>
      <c r="BUB1" s="570"/>
      <c r="BUC1" s="570"/>
      <c r="BUD1" s="570"/>
      <c r="BUE1" s="570"/>
      <c r="BUF1" s="570"/>
      <c r="BUG1" s="570"/>
      <c r="BUH1" s="570"/>
      <c r="BUI1" s="570"/>
      <c r="BUJ1" s="570"/>
      <c r="BUK1" s="570"/>
      <c r="BUL1" s="570"/>
      <c r="BUM1" s="570"/>
      <c r="BUN1" s="570"/>
      <c r="BUO1" s="570"/>
      <c r="BUP1" s="570"/>
      <c r="BUQ1" s="570"/>
      <c r="BUR1" s="570"/>
      <c r="BUS1" s="570"/>
      <c r="BUT1" s="570"/>
      <c r="BUU1" s="570"/>
      <c r="BUV1" s="570"/>
      <c r="BUW1" s="570"/>
      <c r="BUX1" s="570"/>
      <c r="BUY1" s="570"/>
      <c r="BUZ1" s="570"/>
      <c r="BVA1" s="570"/>
      <c r="BVB1" s="570"/>
      <c r="BVC1" s="570"/>
      <c r="BVD1" s="570"/>
      <c r="BVE1" s="570"/>
      <c r="BVF1" s="570"/>
      <c r="BVG1" s="570"/>
      <c r="BVH1" s="570"/>
      <c r="BVI1" s="570"/>
      <c r="BVJ1" s="570"/>
      <c r="BVK1" s="570"/>
      <c r="BVL1" s="570"/>
      <c r="BVM1" s="570"/>
      <c r="BVN1" s="570"/>
      <c r="BVO1" s="570"/>
      <c r="BVP1" s="570"/>
      <c r="BVQ1" s="570"/>
      <c r="BVR1" s="570"/>
      <c r="BVS1" s="570"/>
      <c r="BVT1" s="570"/>
      <c r="BVU1" s="570"/>
      <c r="BVV1" s="570"/>
      <c r="BVW1" s="570"/>
      <c r="BVX1" s="570"/>
      <c r="BVY1" s="570"/>
      <c r="BVZ1" s="570"/>
      <c r="BWA1" s="570"/>
      <c r="BWB1" s="570"/>
      <c r="BWC1" s="570"/>
      <c r="BWD1" s="570"/>
      <c r="BWE1" s="570"/>
      <c r="BWF1" s="570"/>
      <c r="BWG1" s="570"/>
      <c r="BWH1" s="570"/>
      <c r="BWI1" s="570"/>
      <c r="BWJ1" s="570"/>
      <c r="BWK1" s="570"/>
      <c r="BWL1" s="570"/>
      <c r="BWM1" s="570"/>
      <c r="BWN1" s="570"/>
      <c r="BWO1" s="570"/>
      <c r="BWP1" s="570"/>
      <c r="BWQ1" s="570"/>
      <c r="BWR1" s="570"/>
      <c r="BWS1" s="570"/>
      <c r="BWT1" s="570"/>
      <c r="BWU1" s="570"/>
      <c r="BWV1" s="570"/>
      <c r="BWW1" s="570"/>
      <c r="BWX1" s="570"/>
      <c r="BWY1" s="570"/>
      <c r="BWZ1" s="570"/>
      <c r="BXA1" s="570"/>
      <c r="BXB1" s="570"/>
      <c r="BXC1" s="570"/>
      <c r="BXD1" s="570"/>
      <c r="BXE1" s="570"/>
      <c r="BXF1" s="570"/>
      <c r="BXG1" s="570"/>
      <c r="BXH1" s="570"/>
      <c r="BXI1" s="570"/>
      <c r="BXJ1" s="570"/>
      <c r="BXK1" s="570"/>
      <c r="BXL1" s="570"/>
      <c r="BXM1" s="570"/>
      <c r="BXN1" s="570"/>
      <c r="BXO1" s="570"/>
      <c r="BXP1" s="570"/>
      <c r="BXQ1" s="570"/>
      <c r="BXR1" s="570"/>
      <c r="BXS1" s="570"/>
      <c r="BXT1" s="570"/>
      <c r="BXU1" s="570"/>
      <c r="BXV1" s="570"/>
      <c r="BXW1" s="570"/>
      <c r="BXX1" s="570"/>
      <c r="BXY1" s="570"/>
      <c r="BXZ1" s="570"/>
      <c r="BYA1" s="570"/>
      <c r="BYB1" s="570"/>
      <c r="BYC1" s="570"/>
      <c r="BYD1" s="570"/>
      <c r="BYE1" s="570"/>
      <c r="BYF1" s="570"/>
      <c r="BYG1" s="570"/>
      <c r="BYH1" s="570"/>
      <c r="BYI1" s="570"/>
      <c r="BYJ1" s="570"/>
      <c r="BYK1" s="570"/>
      <c r="BYL1" s="570"/>
      <c r="BYM1" s="570"/>
      <c r="BYN1" s="570"/>
      <c r="BYO1" s="570"/>
      <c r="BYP1" s="570"/>
      <c r="BYQ1" s="570"/>
      <c r="BYR1" s="570"/>
      <c r="BYS1" s="570"/>
      <c r="BYT1" s="570"/>
      <c r="BYU1" s="570"/>
      <c r="BYV1" s="570"/>
      <c r="BYW1" s="570"/>
      <c r="BYX1" s="570"/>
      <c r="BYY1" s="570"/>
      <c r="BYZ1" s="570"/>
      <c r="BZA1" s="570"/>
      <c r="BZB1" s="570"/>
      <c r="BZC1" s="570"/>
      <c r="BZD1" s="570"/>
      <c r="BZE1" s="570"/>
      <c r="BZF1" s="570"/>
      <c r="BZG1" s="570"/>
      <c r="BZH1" s="570"/>
      <c r="BZI1" s="570"/>
      <c r="BZJ1" s="570"/>
      <c r="BZK1" s="570"/>
      <c r="BZL1" s="570"/>
      <c r="BZM1" s="570"/>
      <c r="BZN1" s="570"/>
      <c r="BZO1" s="570"/>
      <c r="BZP1" s="570"/>
      <c r="BZQ1" s="570"/>
      <c r="BZR1" s="570"/>
      <c r="BZS1" s="570"/>
      <c r="BZT1" s="570"/>
      <c r="BZU1" s="570"/>
      <c r="BZV1" s="570"/>
      <c r="BZW1" s="570"/>
      <c r="BZX1" s="570"/>
      <c r="BZY1" s="570"/>
      <c r="BZZ1" s="570"/>
      <c r="CAA1" s="570"/>
      <c r="CAB1" s="570"/>
      <c r="CAC1" s="570"/>
      <c r="CAD1" s="570"/>
      <c r="CAE1" s="570"/>
      <c r="CAF1" s="570"/>
      <c r="CAG1" s="570"/>
      <c r="CAH1" s="570"/>
      <c r="CAI1" s="570"/>
      <c r="CAJ1" s="570"/>
      <c r="CAK1" s="570"/>
      <c r="CAL1" s="570"/>
      <c r="CAM1" s="570"/>
      <c r="CAN1" s="570"/>
      <c r="CAO1" s="570"/>
      <c r="CAP1" s="570"/>
      <c r="CAQ1" s="570"/>
      <c r="CAR1" s="570"/>
      <c r="CAS1" s="570"/>
      <c r="CAT1" s="570"/>
      <c r="CAU1" s="570"/>
      <c r="CAV1" s="570"/>
      <c r="CAW1" s="570"/>
      <c r="CAX1" s="570"/>
      <c r="CAY1" s="570"/>
      <c r="CAZ1" s="570"/>
      <c r="CBA1" s="570"/>
      <c r="CBB1" s="570"/>
      <c r="CBC1" s="570"/>
      <c r="CBD1" s="570"/>
      <c r="CBE1" s="570"/>
      <c r="CBF1" s="570"/>
      <c r="CBG1" s="570"/>
      <c r="CBH1" s="570"/>
      <c r="CBI1" s="570"/>
      <c r="CBJ1" s="570"/>
      <c r="CBK1" s="570"/>
      <c r="CBL1" s="570"/>
      <c r="CBM1" s="570"/>
      <c r="CBN1" s="570"/>
      <c r="CBO1" s="570"/>
      <c r="CBP1" s="570"/>
      <c r="CBQ1" s="570"/>
      <c r="CBR1" s="570"/>
      <c r="CBS1" s="570"/>
      <c r="CBT1" s="570"/>
      <c r="CBU1" s="570"/>
      <c r="CBV1" s="570"/>
      <c r="CBW1" s="570"/>
      <c r="CBX1" s="570"/>
      <c r="CBY1" s="570"/>
      <c r="CBZ1" s="570"/>
      <c r="CCA1" s="570"/>
      <c r="CCB1" s="570"/>
      <c r="CCC1" s="570"/>
      <c r="CCD1" s="570"/>
      <c r="CCE1" s="570"/>
      <c r="CCF1" s="570"/>
      <c r="CCG1" s="570"/>
      <c r="CCH1" s="570"/>
      <c r="CCI1" s="570"/>
      <c r="CCJ1" s="570"/>
      <c r="CCK1" s="570"/>
      <c r="CCL1" s="570"/>
      <c r="CCM1" s="570"/>
      <c r="CCN1" s="570"/>
      <c r="CCO1" s="570"/>
      <c r="CCP1" s="570"/>
      <c r="CCQ1" s="570"/>
      <c r="CCR1" s="570"/>
      <c r="CCS1" s="570"/>
      <c r="CCT1" s="570"/>
      <c r="CCU1" s="570"/>
      <c r="CCV1" s="570"/>
      <c r="CCW1" s="570"/>
      <c r="CCX1" s="570"/>
      <c r="CCY1" s="570"/>
      <c r="CCZ1" s="570"/>
      <c r="CDA1" s="570"/>
      <c r="CDB1" s="570"/>
      <c r="CDC1" s="570"/>
      <c r="CDD1" s="570"/>
      <c r="CDE1" s="570"/>
      <c r="CDF1" s="570"/>
      <c r="CDG1" s="570"/>
      <c r="CDH1" s="570"/>
      <c r="CDI1" s="570"/>
      <c r="CDJ1" s="570"/>
      <c r="CDK1" s="570"/>
      <c r="CDL1" s="570"/>
      <c r="CDM1" s="570"/>
      <c r="CDN1" s="570"/>
      <c r="CDO1" s="570"/>
      <c r="CDP1" s="570"/>
      <c r="CDQ1" s="570"/>
      <c r="CDR1" s="570"/>
      <c r="CDS1" s="570"/>
      <c r="CDT1" s="570"/>
      <c r="CDU1" s="570"/>
      <c r="CDV1" s="570"/>
      <c r="CDW1" s="570"/>
      <c r="CDX1" s="570"/>
      <c r="CDY1" s="570"/>
      <c r="CDZ1" s="570"/>
      <c r="CEA1" s="570"/>
      <c r="CEB1" s="570"/>
      <c r="CEC1" s="570"/>
      <c r="CED1" s="570"/>
      <c r="CEE1" s="570"/>
      <c r="CEF1" s="570"/>
      <c r="CEG1" s="570"/>
      <c r="CEH1" s="570"/>
      <c r="CEI1" s="570"/>
      <c r="CEJ1" s="570"/>
      <c r="CEK1" s="570"/>
      <c r="CEL1" s="570"/>
      <c r="CEM1" s="570"/>
      <c r="CEN1" s="570"/>
      <c r="CEO1" s="570"/>
      <c r="CEP1" s="570"/>
      <c r="CEQ1" s="570"/>
      <c r="CER1" s="570"/>
      <c r="CES1" s="570"/>
      <c r="CET1" s="570"/>
      <c r="CEU1" s="570"/>
      <c r="CEV1" s="570"/>
      <c r="CEW1" s="570"/>
      <c r="CEX1" s="570"/>
      <c r="CEY1" s="570"/>
      <c r="CEZ1" s="570"/>
      <c r="CFA1" s="570"/>
      <c r="CFB1" s="570"/>
      <c r="CFC1" s="570"/>
      <c r="CFD1" s="570"/>
      <c r="CFE1" s="570"/>
      <c r="CFF1" s="570"/>
      <c r="CFG1" s="570"/>
      <c r="CFH1" s="570"/>
      <c r="CFI1" s="570"/>
      <c r="CFJ1" s="570"/>
      <c r="CFK1" s="570"/>
      <c r="CFL1" s="570"/>
      <c r="CFM1" s="570"/>
      <c r="CFN1" s="570"/>
      <c r="CFO1" s="570"/>
      <c r="CFP1" s="570"/>
      <c r="CFQ1" s="570"/>
      <c r="CFR1" s="570"/>
      <c r="CFS1" s="570"/>
      <c r="CFT1" s="570"/>
      <c r="CFU1" s="570"/>
      <c r="CFV1" s="570"/>
      <c r="CFW1" s="570"/>
      <c r="CFX1" s="570"/>
      <c r="CFY1" s="570"/>
      <c r="CFZ1" s="570"/>
      <c r="CGA1" s="570"/>
      <c r="CGB1" s="570"/>
      <c r="CGC1" s="570"/>
      <c r="CGD1" s="570"/>
      <c r="CGE1" s="570"/>
      <c r="CGF1" s="570"/>
      <c r="CGG1" s="570"/>
      <c r="CGH1" s="570"/>
      <c r="CGI1" s="570"/>
      <c r="CGJ1" s="570"/>
      <c r="CGK1" s="570"/>
      <c r="CGL1" s="570"/>
      <c r="CGM1" s="570"/>
      <c r="CGN1" s="570"/>
      <c r="CGO1" s="570"/>
      <c r="CGP1" s="570"/>
      <c r="CGQ1" s="570"/>
      <c r="CGR1" s="570"/>
      <c r="CGS1" s="570"/>
      <c r="CGT1" s="570"/>
      <c r="CGU1" s="570"/>
      <c r="CGV1" s="570"/>
      <c r="CGW1" s="570"/>
      <c r="CGX1" s="570"/>
      <c r="CGY1" s="570"/>
      <c r="CGZ1" s="570"/>
      <c r="CHA1" s="570"/>
      <c r="CHB1" s="570"/>
      <c r="CHC1" s="570"/>
      <c r="CHD1" s="570"/>
      <c r="CHE1" s="570"/>
      <c r="CHF1" s="570"/>
      <c r="CHG1" s="570"/>
      <c r="CHH1" s="570"/>
      <c r="CHI1" s="570"/>
      <c r="CHJ1" s="570"/>
      <c r="CHK1" s="570"/>
      <c r="CHL1" s="570"/>
      <c r="CHM1" s="570"/>
      <c r="CHN1" s="570"/>
      <c r="CHO1" s="570"/>
      <c r="CHP1" s="570"/>
      <c r="CHQ1" s="570"/>
      <c r="CHR1" s="570"/>
      <c r="CHS1" s="570"/>
      <c r="CHT1" s="570"/>
      <c r="CHU1" s="570"/>
      <c r="CHV1" s="570"/>
      <c r="CHW1" s="570"/>
      <c r="CHX1" s="570"/>
      <c r="CHY1" s="570"/>
      <c r="CHZ1" s="570"/>
      <c r="CIA1" s="570"/>
      <c r="CIB1" s="570"/>
      <c r="CIC1" s="570"/>
      <c r="CID1" s="570"/>
      <c r="CIE1" s="570"/>
      <c r="CIF1" s="570"/>
      <c r="CIG1" s="570"/>
      <c r="CIH1" s="570"/>
      <c r="CII1" s="570"/>
      <c r="CIJ1" s="570"/>
      <c r="CIK1" s="570"/>
      <c r="CIL1" s="570"/>
      <c r="CIM1" s="570"/>
      <c r="CIN1" s="570"/>
      <c r="CIO1" s="570"/>
      <c r="CIP1" s="570"/>
      <c r="CIQ1" s="570"/>
      <c r="CIR1" s="570"/>
      <c r="CIS1" s="570"/>
      <c r="CIT1" s="570"/>
      <c r="CIU1" s="570"/>
      <c r="CIV1" s="570"/>
      <c r="CIW1" s="570"/>
      <c r="CIX1" s="570"/>
      <c r="CIY1" s="570"/>
      <c r="CIZ1" s="570"/>
      <c r="CJA1" s="570"/>
      <c r="CJB1" s="570"/>
      <c r="CJC1" s="570"/>
      <c r="CJD1" s="570"/>
      <c r="CJE1" s="570"/>
      <c r="CJF1" s="570"/>
      <c r="CJG1" s="570"/>
      <c r="CJH1" s="570"/>
      <c r="CJI1" s="570"/>
      <c r="CJJ1" s="570"/>
      <c r="CJK1" s="570"/>
      <c r="CJL1" s="570"/>
      <c r="CJM1" s="570"/>
      <c r="CJN1" s="570"/>
      <c r="CJO1" s="570"/>
      <c r="CJP1" s="570"/>
      <c r="CJQ1" s="570"/>
      <c r="CJR1" s="570"/>
      <c r="CJS1" s="570"/>
      <c r="CJT1" s="570"/>
      <c r="CJU1" s="570"/>
      <c r="CJV1" s="570"/>
      <c r="CJW1" s="570"/>
      <c r="CJX1" s="570"/>
      <c r="CJY1" s="570"/>
      <c r="CJZ1" s="570"/>
      <c r="CKA1" s="570"/>
      <c r="CKB1" s="570"/>
      <c r="CKC1" s="570"/>
      <c r="CKD1" s="570"/>
      <c r="CKE1" s="570"/>
      <c r="CKF1" s="570"/>
      <c r="CKG1" s="570"/>
      <c r="CKH1" s="570"/>
      <c r="CKI1" s="570"/>
      <c r="CKJ1" s="570"/>
      <c r="CKK1" s="570"/>
      <c r="CKL1" s="570"/>
      <c r="CKM1" s="570"/>
      <c r="CKN1" s="570"/>
      <c r="CKO1" s="570"/>
      <c r="CKP1" s="570"/>
      <c r="CKQ1" s="570"/>
      <c r="CKR1" s="570"/>
      <c r="CKS1" s="570"/>
      <c r="CKT1" s="570"/>
      <c r="CKU1" s="570"/>
      <c r="CKV1" s="570"/>
      <c r="CKW1" s="570"/>
      <c r="CKX1" s="570"/>
      <c r="CKY1" s="570"/>
      <c r="CKZ1" s="570"/>
      <c r="CLA1" s="570"/>
      <c r="CLB1" s="570"/>
      <c r="CLC1" s="570"/>
      <c r="CLD1" s="570"/>
      <c r="CLE1" s="570"/>
      <c r="CLF1" s="570"/>
      <c r="CLG1" s="570"/>
      <c r="CLH1" s="570"/>
      <c r="CLI1" s="570"/>
      <c r="CLJ1" s="570"/>
      <c r="CLK1" s="570"/>
      <c r="CLL1" s="570"/>
      <c r="CLM1" s="570"/>
      <c r="CLN1" s="570"/>
      <c r="CLO1" s="570"/>
      <c r="CLP1" s="570"/>
      <c r="CLQ1" s="570"/>
      <c r="CLR1" s="570"/>
      <c r="CLS1" s="570"/>
      <c r="CLT1" s="570"/>
      <c r="CLU1" s="570"/>
      <c r="CLV1" s="570"/>
      <c r="CLW1" s="570"/>
      <c r="CLX1" s="570"/>
      <c r="CLY1" s="570"/>
      <c r="CLZ1" s="570"/>
      <c r="CMA1" s="570"/>
      <c r="CMB1" s="570"/>
      <c r="CMC1" s="570"/>
      <c r="CMD1" s="570"/>
      <c r="CME1" s="570"/>
      <c r="CMF1" s="570"/>
      <c r="CMG1" s="570"/>
      <c r="CMH1" s="570"/>
      <c r="CMI1" s="570"/>
      <c r="CMJ1" s="570"/>
      <c r="CMK1" s="570"/>
      <c r="CML1" s="570"/>
      <c r="CMM1" s="570"/>
      <c r="CMN1" s="570"/>
      <c r="CMO1" s="570"/>
      <c r="CMP1" s="570"/>
      <c r="CMQ1" s="570"/>
      <c r="CMR1" s="570"/>
      <c r="CMS1" s="570"/>
      <c r="CMT1" s="570"/>
      <c r="CMU1" s="570"/>
      <c r="CMV1" s="570"/>
      <c r="CMW1" s="570"/>
      <c r="CMX1" s="570"/>
      <c r="CMY1" s="570"/>
      <c r="CMZ1" s="570"/>
      <c r="CNA1" s="570"/>
      <c r="CNB1" s="570"/>
      <c r="CNC1" s="570"/>
      <c r="CND1" s="570"/>
      <c r="CNE1" s="570"/>
      <c r="CNF1" s="570"/>
      <c r="CNG1" s="570"/>
      <c r="CNH1" s="570"/>
      <c r="CNI1" s="570"/>
      <c r="CNJ1" s="570"/>
      <c r="CNK1" s="570"/>
      <c r="CNL1" s="570"/>
      <c r="CNM1" s="570"/>
      <c r="CNN1" s="570"/>
      <c r="CNO1" s="570"/>
      <c r="CNP1" s="570"/>
      <c r="CNQ1" s="570"/>
      <c r="CNR1" s="570"/>
      <c r="CNS1" s="570"/>
      <c r="CNT1" s="570"/>
      <c r="CNU1" s="570"/>
      <c r="CNV1" s="570"/>
      <c r="CNW1" s="570"/>
      <c r="CNX1" s="570"/>
      <c r="CNY1" s="570"/>
      <c r="CNZ1" s="570"/>
      <c r="COA1" s="570"/>
      <c r="COB1" s="570"/>
      <c r="COC1" s="570"/>
      <c r="COD1" s="570"/>
      <c r="COE1" s="570"/>
      <c r="COF1" s="570"/>
      <c r="COG1" s="570"/>
      <c r="COH1" s="570"/>
      <c r="COI1" s="570"/>
      <c r="COJ1" s="570"/>
      <c r="COK1" s="570"/>
      <c r="COL1" s="570"/>
      <c r="COM1" s="570"/>
      <c r="CON1" s="570"/>
      <c r="COO1" s="570"/>
      <c r="COP1" s="570"/>
      <c r="COQ1" s="570"/>
      <c r="COR1" s="570"/>
      <c r="COS1" s="570"/>
      <c r="COT1" s="570"/>
      <c r="COU1" s="570"/>
      <c r="COV1" s="570"/>
      <c r="COW1" s="570"/>
      <c r="COX1" s="570"/>
      <c r="COY1" s="570"/>
      <c r="COZ1" s="570"/>
      <c r="CPA1" s="570"/>
      <c r="CPB1" s="570"/>
      <c r="CPC1" s="570"/>
      <c r="CPD1" s="570"/>
      <c r="CPE1" s="570"/>
      <c r="CPF1" s="570"/>
      <c r="CPG1" s="570"/>
      <c r="CPH1" s="570"/>
      <c r="CPI1" s="570"/>
      <c r="CPJ1" s="570"/>
      <c r="CPK1" s="570"/>
      <c r="CPL1" s="570"/>
      <c r="CPM1" s="570"/>
      <c r="CPN1" s="570"/>
      <c r="CPO1" s="570"/>
      <c r="CPP1" s="570"/>
      <c r="CPQ1" s="570"/>
      <c r="CPR1" s="570"/>
      <c r="CPS1" s="570"/>
      <c r="CPT1" s="570"/>
      <c r="CPU1" s="570"/>
      <c r="CPV1" s="570"/>
      <c r="CPW1" s="570"/>
      <c r="CPX1" s="570"/>
      <c r="CPY1" s="570"/>
      <c r="CPZ1" s="570"/>
      <c r="CQA1" s="570"/>
      <c r="CQB1" s="570"/>
      <c r="CQC1" s="570"/>
      <c r="CQD1" s="570"/>
      <c r="CQE1" s="570"/>
      <c r="CQF1" s="570"/>
      <c r="CQG1" s="570"/>
      <c r="CQH1" s="570"/>
      <c r="CQI1" s="570"/>
      <c r="CQJ1" s="570"/>
      <c r="CQK1" s="570"/>
      <c r="CQL1" s="570"/>
      <c r="CQM1" s="570"/>
      <c r="CQN1" s="570"/>
      <c r="CQO1" s="570"/>
      <c r="CQP1" s="570"/>
      <c r="CQQ1" s="570"/>
      <c r="CQR1" s="570"/>
      <c r="CQS1" s="570"/>
      <c r="CQT1" s="570"/>
      <c r="CQU1" s="570"/>
      <c r="CQV1" s="570"/>
      <c r="CQW1" s="570"/>
      <c r="CQX1" s="570"/>
      <c r="CQY1" s="570"/>
      <c r="CQZ1" s="570"/>
      <c r="CRA1" s="570"/>
      <c r="CRB1" s="570"/>
      <c r="CRC1" s="570"/>
      <c r="CRD1" s="570"/>
      <c r="CRE1" s="570"/>
      <c r="CRF1" s="570"/>
      <c r="CRG1" s="570"/>
      <c r="CRH1" s="570"/>
      <c r="CRI1" s="570"/>
      <c r="CRJ1" s="570"/>
      <c r="CRK1" s="570"/>
      <c r="CRL1" s="570"/>
      <c r="CRM1" s="570"/>
      <c r="CRN1" s="570"/>
      <c r="CRO1" s="570"/>
      <c r="CRP1" s="570"/>
      <c r="CRQ1" s="570"/>
      <c r="CRR1" s="570"/>
      <c r="CRS1" s="570"/>
      <c r="CRT1" s="570"/>
      <c r="CRU1" s="570"/>
      <c r="CRV1" s="570"/>
      <c r="CRW1" s="570"/>
      <c r="CRX1" s="570"/>
      <c r="CRY1" s="570"/>
      <c r="CRZ1" s="570"/>
      <c r="CSA1" s="570"/>
      <c r="CSB1" s="570"/>
      <c r="CSC1" s="570"/>
      <c r="CSD1" s="570"/>
      <c r="CSE1" s="570"/>
      <c r="CSF1" s="570"/>
      <c r="CSG1" s="570"/>
      <c r="CSH1" s="570"/>
      <c r="CSI1" s="570"/>
      <c r="CSJ1" s="570"/>
      <c r="CSK1" s="570"/>
      <c r="CSL1" s="570"/>
      <c r="CSM1" s="570"/>
      <c r="CSN1" s="570"/>
      <c r="CSO1" s="570"/>
      <c r="CSP1" s="570"/>
      <c r="CSQ1" s="570"/>
      <c r="CSR1" s="570"/>
      <c r="CSS1" s="570"/>
      <c r="CST1" s="570"/>
      <c r="CSU1" s="570"/>
      <c r="CSV1" s="570"/>
      <c r="CSW1" s="570"/>
      <c r="CSX1" s="570"/>
      <c r="CSY1" s="570"/>
      <c r="CSZ1" s="570"/>
      <c r="CTA1" s="570"/>
      <c r="CTB1" s="570"/>
      <c r="CTC1" s="570"/>
      <c r="CTD1" s="570"/>
      <c r="CTE1" s="570"/>
      <c r="CTF1" s="570"/>
      <c r="CTG1" s="570"/>
      <c r="CTH1" s="570"/>
      <c r="CTI1" s="570"/>
      <c r="CTJ1" s="570"/>
      <c r="CTK1" s="570"/>
      <c r="CTL1" s="570"/>
      <c r="CTM1" s="570"/>
      <c r="CTN1" s="570"/>
      <c r="CTO1" s="570"/>
      <c r="CTP1" s="570"/>
      <c r="CTQ1" s="570"/>
      <c r="CTR1" s="570"/>
      <c r="CTS1" s="570"/>
      <c r="CTT1" s="570"/>
      <c r="CTU1" s="570"/>
      <c r="CTV1" s="570"/>
      <c r="CTW1" s="570"/>
      <c r="CTX1" s="570"/>
      <c r="CTY1" s="570"/>
      <c r="CTZ1" s="570"/>
      <c r="CUA1" s="570"/>
      <c r="CUB1" s="570"/>
      <c r="CUC1" s="570"/>
      <c r="CUD1" s="570"/>
      <c r="CUE1" s="570"/>
      <c r="CUF1" s="570"/>
      <c r="CUG1" s="570"/>
      <c r="CUH1" s="570"/>
      <c r="CUI1" s="570"/>
      <c r="CUJ1" s="570"/>
      <c r="CUK1" s="570"/>
      <c r="CUL1" s="570"/>
      <c r="CUM1" s="570"/>
      <c r="CUN1" s="570"/>
      <c r="CUO1" s="570"/>
      <c r="CUP1" s="570"/>
      <c r="CUQ1" s="570"/>
      <c r="CUR1" s="570"/>
      <c r="CUS1" s="570"/>
      <c r="CUT1" s="570"/>
      <c r="CUU1" s="570"/>
      <c r="CUV1" s="570"/>
      <c r="CUW1" s="570"/>
      <c r="CUX1" s="570"/>
      <c r="CUY1" s="570"/>
      <c r="CUZ1" s="570"/>
      <c r="CVA1" s="570"/>
      <c r="CVB1" s="570"/>
      <c r="CVC1" s="570"/>
      <c r="CVD1" s="570"/>
      <c r="CVE1" s="570"/>
      <c r="CVF1" s="570"/>
      <c r="CVG1" s="570"/>
      <c r="CVH1" s="570"/>
      <c r="CVI1" s="570"/>
      <c r="CVJ1" s="570"/>
      <c r="CVK1" s="570"/>
      <c r="CVL1" s="570"/>
      <c r="CVM1" s="570"/>
      <c r="CVN1" s="570"/>
      <c r="CVO1" s="570"/>
      <c r="CVP1" s="570"/>
      <c r="CVQ1" s="570"/>
      <c r="CVR1" s="570"/>
      <c r="CVS1" s="570"/>
      <c r="CVT1" s="570"/>
      <c r="CVU1" s="570"/>
      <c r="CVV1" s="570"/>
      <c r="CVW1" s="570"/>
      <c r="CVX1" s="570"/>
      <c r="CVY1" s="570"/>
      <c r="CVZ1" s="570"/>
      <c r="CWA1" s="570"/>
      <c r="CWB1" s="570"/>
      <c r="CWC1" s="570"/>
      <c r="CWD1" s="570"/>
      <c r="CWE1" s="570"/>
      <c r="CWF1" s="570"/>
      <c r="CWG1" s="570"/>
      <c r="CWH1" s="570"/>
      <c r="CWI1" s="570"/>
      <c r="CWJ1" s="570"/>
      <c r="CWK1" s="570"/>
      <c r="CWL1" s="570"/>
      <c r="CWM1" s="570"/>
      <c r="CWN1" s="570"/>
      <c r="CWO1" s="570"/>
      <c r="CWP1" s="570"/>
      <c r="CWQ1" s="570"/>
      <c r="CWR1" s="570"/>
      <c r="CWS1" s="570"/>
      <c r="CWT1" s="570"/>
      <c r="CWU1" s="570"/>
      <c r="CWV1" s="570"/>
      <c r="CWW1" s="570"/>
      <c r="CWX1" s="570"/>
      <c r="CWY1" s="570"/>
      <c r="CWZ1" s="570"/>
      <c r="CXA1" s="570"/>
      <c r="CXB1" s="570"/>
      <c r="CXC1" s="570"/>
      <c r="CXD1" s="570"/>
      <c r="CXE1" s="570"/>
      <c r="CXF1" s="570"/>
      <c r="CXG1" s="570"/>
      <c r="CXH1" s="570"/>
      <c r="CXI1" s="570"/>
      <c r="CXJ1" s="570"/>
      <c r="CXK1" s="570"/>
      <c r="CXL1" s="570"/>
      <c r="CXM1" s="570"/>
      <c r="CXN1" s="570"/>
      <c r="CXO1" s="570"/>
      <c r="CXP1" s="570"/>
      <c r="CXQ1" s="570"/>
      <c r="CXR1" s="570"/>
      <c r="CXS1" s="570"/>
      <c r="CXT1" s="570"/>
      <c r="CXU1" s="570"/>
      <c r="CXV1" s="570"/>
      <c r="CXW1" s="570"/>
      <c r="CXX1" s="570"/>
      <c r="CXY1" s="570"/>
      <c r="CXZ1" s="570"/>
      <c r="CYA1" s="570"/>
      <c r="CYB1" s="570"/>
      <c r="CYC1" s="570"/>
      <c r="CYD1" s="570"/>
      <c r="CYE1" s="570"/>
      <c r="CYF1" s="570"/>
      <c r="CYG1" s="570"/>
      <c r="CYH1" s="570"/>
      <c r="CYI1" s="570"/>
      <c r="CYJ1" s="570"/>
      <c r="CYK1" s="570"/>
      <c r="CYL1" s="570"/>
      <c r="CYM1" s="570"/>
      <c r="CYN1" s="570"/>
      <c r="CYO1" s="570"/>
      <c r="CYP1" s="570"/>
      <c r="CYQ1" s="570"/>
      <c r="CYR1" s="570"/>
      <c r="CYS1" s="570"/>
      <c r="CYT1" s="570"/>
      <c r="CYU1" s="570"/>
      <c r="CYV1" s="570"/>
      <c r="CYW1" s="570"/>
      <c r="CYX1" s="570"/>
      <c r="CYY1" s="570"/>
      <c r="CYZ1" s="570"/>
      <c r="CZA1" s="570"/>
      <c r="CZB1" s="570"/>
      <c r="CZC1" s="570"/>
      <c r="CZD1" s="570"/>
      <c r="CZE1" s="570"/>
      <c r="CZF1" s="570"/>
      <c r="CZG1" s="570"/>
      <c r="CZH1" s="570"/>
      <c r="CZI1" s="570"/>
      <c r="CZJ1" s="570"/>
      <c r="CZK1" s="570"/>
      <c r="CZL1" s="570"/>
      <c r="CZM1" s="570"/>
      <c r="CZN1" s="570"/>
      <c r="CZO1" s="570"/>
      <c r="CZP1" s="570"/>
      <c r="CZQ1" s="570"/>
      <c r="CZR1" s="570"/>
      <c r="CZS1" s="570"/>
      <c r="CZT1" s="570"/>
      <c r="CZU1" s="570"/>
      <c r="CZV1" s="570"/>
      <c r="CZW1" s="570"/>
      <c r="CZX1" s="570"/>
      <c r="CZY1" s="570"/>
      <c r="CZZ1" s="570"/>
      <c r="DAA1" s="570"/>
      <c r="DAB1" s="570"/>
      <c r="DAC1" s="570"/>
      <c r="DAD1" s="570"/>
      <c r="DAE1" s="570"/>
      <c r="DAF1" s="570"/>
      <c r="DAG1" s="570"/>
      <c r="DAH1" s="570"/>
      <c r="DAI1" s="570"/>
      <c r="DAJ1" s="570"/>
      <c r="DAK1" s="570"/>
      <c r="DAL1" s="570"/>
      <c r="DAM1" s="570"/>
      <c r="DAN1" s="570"/>
      <c r="DAO1" s="570"/>
      <c r="DAP1" s="570"/>
      <c r="DAQ1" s="570"/>
      <c r="DAR1" s="570"/>
      <c r="DAS1" s="570"/>
      <c r="DAT1" s="570"/>
      <c r="DAU1" s="570"/>
      <c r="DAV1" s="570"/>
      <c r="DAW1" s="570"/>
      <c r="DAX1" s="570"/>
      <c r="DAY1" s="570"/>
      <c r="DAZ1" s="570"/>
      <c r="DBA1" s="570"/>
      <c r="DBB1" s="570"/>
      <c r="DBC1" s="570"/>
      <c r="DBD1" s="570"/>
      <c r="DBE1" s="570"/>
      <c r="DBF1" s="570"/>
      <c r="DBG1" s="570"/>
      <c r="DBH1" s="570"/>
      <c r="DBI1" s="570"/>
      <c r="DBJ1" s="570"/>
      <c r="DBK1" s="570"/>
      <c r="DBL1" s="570"/>
      <c r="DBM1" s="570"/>
      <c r="DBN1" s="570"/>
      <c r="DBO1" s="570"/>
      <c r="DBP1" s="570"/>
      <c r="DBQ1" s="570"/>
      <c r="DBR1" s="570"/>
      <c r="DBS1" s="570"/>
      <c r="DBT1" s="570"/>
      <c r="DBU1" s="570"/>
      <c r="DBV1" s="570"/>
      <c r="DBW1" s="570"/>
      <c r="DBX1" s="570"/>
      <c r="DBY1" s="570"/>
      <c r="DBZ1" s="570"/>
      <c r="DCA1" s="570"/>
      <c r="DCB1" s="570"/>
      <c r="DCC1" s="570"/>
      <c r="DCD1" s="570"/>
      <c r="DCE1" s="570"/>
      <c r="DCF1" s="570"/>
      <c r="DCG1" s="570"/>
      <c r="DCH1" s="570"/>
      <c r="DCI1" s="570"/>
      <c r="DCJ1" s="570"/>
      <c r="DCK1" s="570"/>
      <c r="DCL1" s="570"/>
      <c r="DCM1" s="570"/>
      <c r="DCN1" s="570"/>
      <c r="DCO1" s="570"/>
      <c r="DCP1" s="570"/>
      <c r="DCQ1" s="570"/>
      <c r="DCR1" s="570"/>
      <c r="DCS1" s="570"/>
      <c r="DCT1" s="570"/>
      <c r="DCU1" s="570"/>
      <c r="DCV1" s="570"/>
      <c r="DCW1" s="570"/>
      <c r="DCX1" s="570"/>
      <c r="DCY1" s="570"/>
      <c r="DCZ1" s="570"/>
      <c r="DDA1" s="570"/>
      <c r="DDB1" s="570"/>
      <c r="DDC1" s="570"/>
      <c r="DDD1" s="570"/>
      <c r="DDE1" s="570"/>
      <c r="DDF1" s="570"/>
      <c r="DDG1" s="570"/>
      <c r="DDH1" s="570"/>
      <c r="DDI1" s="570"/>
      <c r="DDJ1" s="570"/>
      <c r="DDK1" s="570"/>
      <c r="DDL1" s="570"/>
      <c r="DDM1" s="570"/>
      <c r="DDN1" s="570"/>
      <c r="DDO1" s="570"/>
      <c r="DDP1" s="570"/>
      <c r="DDQ1" s="570"/>
      <c r="DDR1" s="570"/>
      <c r="DDS1" s="570"/>
      <c r="DDT1" s="570"/>
      <c r="DDU1" s="570"/>
      <c r="DDV1" s="570"/>
      <c r="DDW1" s="570"/>
      <c r="DDX1" s="570"/>
      <c r="DDY1" s="570"/>
      <c r="DDZ1" s="570"/>
      <c r="DEA1" s="570"/>
      <c r="DEB1" s="570"/>
      <c r="DEC1" s="570"/>
      <c r="DED1" s="570"/>
      <c r="DEE1" s="570"/>
      <c r="DEF1" s="570"/>
      <c r="DEG1" s="570"/>
      <c r="DEH1" s="570"/>
      <c r="DEI1" s="570"/>
      <c r="DEJ1" s="570"/>
      <c r="DEK1" s="570"/>
      <c r="DEL1" s="570"/>
      <c r="DEM1" s="570"/>
      <c r="DEN1" s="570"/>
      <c r="DEO1" s="570"/>
      <c r="DEP1" s="570"/>
      <c r="DEQ1" s="570"/>
      <c r="DER1" s="570"/>
      <c r="DES1" s="570"/>
      <c r="DET1" s="570"/>
      <c r="DEU1" s="570"/>
      <c r="DEV1" s="570"/>
      <c r="DEW1" s="570"/>
      <c r="DEX1" s="570"/>
      <c r="DEY1" s="570"/>
      <c r="DEZ1" s="570"/>
      <c r="DFA1" s="570"/>
      <c r="DFB1" s="570"/>
      <c r="DFC1" s="570"/>
      <c r="DFD1" s="570"/>
      <c r="DFE1" s="570"/>
      <c r="DFF1" s="570"/>
      <c r="DFG1" s="570"/>
      <c r="DFH1" s="570"/>
      <c r="DFI1" s="570"/>
      <c r="DFJ1" s="570"/>
      <c r="DFK1" s="570"/>
      <c r="DFL1" s="570"/>
      <c r="DFM1" s="570"/>
      <c r="DFN1" s="570"/>
      <c r="DFO1" s="570"/>
      <c r="DFP1" s="570"/>
      <c r="DFQ1" s="570"/>
      <c r="DFR1" s="570"/>
      <c r="DFS1" s="570"/>
      <c r="DFT1" s="570"/>
      <c r="DFU1" s="570"/>
      <c r="DFV1" s="570"/>
      <c r="DFW1" s="570"/>
      <c r="DFX1" s="570"/>
      <c r="DFY1" s="570"/>
      <c r="DFZ1" s="570"/>
      <c r="DGA1" s="570"/>
      <c r="DGB1" s="570"/>
      <c r="DGC1" s="570"/>
      <c r="DGD1" s="570"/>
      <c r="DGE1" s="570"/>
      <c r="DGF1" s="570"/>
      <c r="DGG1" s="570"/>
      <c r="DGH1" s="570"/>
      <c r="DGI1" s="570"/>
      <c r="DGJ1" s="570"/>
      <c r="DGK1" s="570"/>
      <c r="DGL1" s="570"/>
      <c r="DGM1" s="570"/>
      <c r="DGN1" s="570"/>
      <c r="DGO1" s="570"/>
      <c r="DGP1" s="570"/>
      <c r="DGQ1" s="570"/>
      <c r="DGR1" s="570"/>
      <c r="DGS1" s="570"/>
      <c r="DGT1" s="570"/>
      <c r="DGU1" s="570"/>
      <c r="DGV1" s="570"/>
      <c r="DGW1" s="570"/>
      <c r="DGX1" s="570"/>
      <c r="DGY1" s="570"/>
      <c r="DGZ1" s="570"/>
      <c r="DHA1" s="570"/>
      <c r="DHB1" s="570"/>
      <c r="DHC1" s="570"/>
      <c r="DHD1" s="570"/>
      <c r="DHE1" s="570"/>
      <c r="DHF1" s="570"/>
      <c r="DHG1" s="570"/>
      <c r="DHH1" s="570"/>
      <c r="DHI1" s="570"/>
      <c r="DHJ1" s="570"/>
      <c r="DHK1" s="570"/>
      <c r="DHL1" s="570"/>
      <c r="DHM1" s="570"/>
      <c r="DHN1" s="570"/>
      <c r="DHO1" s="570"/>
      <c r="DHP1" s="570"/>
      <c r="DHQ1" s="570"/>
      <c r="DHR1" s="570"/>
      <c r="DHS1" s="570"/>
      <c r="DHT1" s="570"/>
      <c r="DHU1" s="570"/>
      <c r="DHV1" s="570"/>
      <c r="DHW1" s="570"/>
      <c r="DHX1" s="570"/>
      <c r="DHY1" s="570"/>
      <c r="DHZ1" s="570"/>
      <c r="DIA1" s="570"/>
      <c r="DIB1" s="570"/>
      <c r="DIC1" s="570"/>
      <c r="DID1" s="570"/>
      <c r="DIE1" s="570"/>
      <c r="DIF1" s="570"/>
      <c r="DIG1" s="570"/>
      <c r="DIH1" s="570"/>
      <c r="DII1" s="570"/>
      <c r="DIJ1" s="570"/>
      <c r="DIK1" s="570"/>
      <c r="DIL1" s="570"/>
      <c r="DIM1" s="570"/>
      <c r="DIN1" s="570"/>
      <c r="DIO1" s="570"/>
      <c r="DIP1" s="570"/>
      <c r="DIQ1" s="570"/>
      <c r="DIR1" s="570"/>
      <c r="DIS1" s="570"/>
      <c r="DIT1" s="570"/>
      <c r="DIU1" s="570"/>
      <c r="DIV1" s="570"/>
      <c r="DIW1" s="570"/>
      <c r="DIX1" s="570"/>
      <c r="DIY1" s="570"/>
      <c r="DIZ1" s="570"/>
      <c r="DJA1" s="570"/>
      <c r="DJB1" s="570"/>
      <c r="DJC1" s="570"/>
      <c r="DJD1" s="570"/>
      <c r="DJE1" s="570"/>
      <c r="DJF1" s="570"/>
      <c r="DJG1" s="570"/>
      <c r="DJH1" s="570"/>
      <c r="DJI1" s="570"/>
      <c r="DJJ1" s="570"/>
      <c r="DJK1" s="570"/>
      <c r="DJL1" s="570"/>
      <c r="DJM1" s="570"/>
      <c r="DJN1" s="570"/>
      <c r="DJO1" s="570"/>
      <c r="DJP1" s="570"/>
      <c r="DJQ1" s="570"/>
      <c r="DJR1" s="570"/>
      <c r="DJS1" s="570"/>
      <c r="DJT1" s="570"/>
      <c r="DJU1" s="570"/>
      <c r="DJV1" s="570"/>
      <c r="DJW1" s="570"/>
      <c r="DJX1" s="570"/>
      <c r="DJY1" s="570"/>
      <c r="DJZ1" s="570"/>
      <c r="DKA1" s="570"/>
      <c r="DKB1" s="570"/>
      <c r="DKC1" s="570"/>
      <c r="DKD1" s="570"/>
      <c r="DKE1" s="570"/>
      <c r="DKF1" s="570"/>
      <c r="DKG1" s="570"/>
      <c r="DKH1" s="570"/>
      <c r="DKI1" s="570"/>
      <c r="DKJ1" s="570"/>
      <c r="DKK1" s="570"/>
      <c r="DKL1" s="570"/>
      <c r="DKM1" s="570"/>
      <c r="DKN1" s="570"/>
      <c r="DKO1" s="570"/>
      <c r="DKP1" s="570"/>
      <c r="DKQ1" s="570"/>
      <c r="DKR1" s="570"/>
      <c r="DKS1" s="570"/>
      <c r="DKT1" s="570"/>
      <c r="DKU1" s="570"/>
      <c r="DKV1" s="570"/>
      <c r="DKW1" s="570"/>
      <c r="DKX1" s="570"/>
      <c r="DKY1" s="570"/>
      <c r="DKZ1" s="570"/>
      <c r="DLA1" s="570"/>
      <c r="DLB1" s="570"/>
      <c r="DLC1" s="570"/>
      <c r="DLD1" s="570"/>
      <c r="DLE1" s="570"/>
      <c r="DLF1" s="570"/>
      <c r="DLG1" s="570"/>
      <c r="DLH1" s="570"/>
      <c r="DLI1" s="570"/>
      <c r="DLJ1" s="570"/>
      <c r="DLK1" s="570"/>
      <c r="DLL1" s="570"/>
      <c r="DLM1" s="570"/>
      <c r="DLN1" s="570"/>
      <c r="DLO1" s="570"/>
      <c r="DLP1" s="570"/>
      <c r="DLQ1" s="570"/>
      <c r="DLR1" s="570"/>
      <c r="DLS1" s="570"/>
      <c r="DLT1" s="570"/>
      <c r="DLU1" s="570"/>
      <c r="DLV1" s="570"/>
      <c r="DLW1" s="570"/>
      <c r="DLX1" s="570"/>
      <c r="DLY1" s="570"/>
      <c r="DLZ1" s="570"/>
      <c r="DMA1" s="570"/>
      <c r="DMB1" s="570"/>
      <c r="DMC1" s="570"/>
      <c r="DMD1" s="570"/>
      <c r="DME1" s="570"/>
      <c r="DMF1" s="570"/>
      <c r="DMG1" s="570"/>
      <c r="DMH1" s="570"/>
      <c r="DMI1" s="570"/>
      <c r="DMJ1" s="570"/>
      <c r="DMK1" s="570"/>
      <c r="DML1" s="570"/>
      <c r="DMM1" s="570"/>
      <c r="DMN1" s="570"/>
      <c r="DMO1" s="570"/>
      <c r="DMP1" s="570"/>
      <c r="DMQ1" s="570"/>
      <c r="DMR1" s="570"/>
      <c r="DMS1" s="570"/>
      <c r="DMT1" s="570"/>
      <c r="DMU1" s="570"/>
      <c r="DMV1" s="570"/>
      <c r="DMW1" s="570"/>
      <c r="DMX1" s="570"/>
      <c r="DMY1" s="570"/>
      <c r="DMZ1" s="570"/>
      <c r="DNA1" s="570"/>
      <c r="DNB1" s="570"/>
      <c r="DNC1" s="570"/>
      <c r="DND1" s="570"/>
      <c r="DNE1" s="570"/>
      <c r="DNF1" s="570"/>
      <c r="DNG1" s="570"/>
      <c r="DNH1" s="570"/>
      <c r="DNI1" s="570"/>
      <c r="DNJ1" s="570"/>
      <c r="DNK1" s="570"/>
      <c r="DNL1" s="570"/>
      <c r="DNM1" s="570"/>
      <c r="DNN1" s="570"/>
      <c r="DNO1" s="570"/>
      <c r="DNP1" s="570"/>
      <c r="DNQ1" s="570"/>
      <c r="DNR1" s="570"/>
      <c r="DNS1" s="570"/>
      <c r="DNT1" s="570"/>
      <c r="DNU1" s="570"/>
      <c r="DNV1" s="570"/>
      <c r="DNW1" s="570"/>
      <c r="DNX1" s="570"/>
      <c r="DNY1" s="570"/>
      <c r="DNZ1" s="570"/>
      <c r="DOA1" s="570"/>
      <c r="DOB1" s="570"/>
      <c r="DOC1" s="570"/>
      <c r="DOD1" s="570"/>
      <c r="DOE1" s="570"/>
      <c r="DOF1" s="570"/>
      <c r="DOG1" s="570"/>
      <c r="DOH1" s="570"/>
      <c r="DOI1" s="570"/>
      <c r="DOJ1" s="570"/>
      <c r="DOK1" s="570"/>
      <c r="DOL1" s="570"/>
      <c r="DOM1" s="570"/>
      <c r="DON1" s="570"/>
      <c r="DOO1" s="570"/>
      <c r="DOP1" s="570"/>
      <c r="DOQ1" s="570"/>
      <c r="DOR1" s="570"/>
      <c r="DOS1" s="570"/>
      <c r="DOT1" s="570"/>
      <c r="DOU1" s="570"/>
      <c r="DOV1" s="570"/>
      <c r="DOW1" s="570"/>
      <c r="DOX1" s="570"/>
      <c r="DOY1" s="570"/>
      <c r="DOZ1" s="570"/>
      <c r="DPA1" s="570"/>
      <c r="DPB1" s="570"/>
      <c r="DPC1" s="570"/>
      <c r="DPD1" s="570"/>
      <c r="DPE1" s="570"/>
      <c r="DPF1" s="570"/>
      <c r="DPG1" s="570"/>
      <c r="DPH1" s="570"/>
      <c r="DPI1" s="570"/>
      <c r="DPJ1" s="570"/>
      <c r="DPK1" s="570"/>
      <c r="DPL1" s="570"/>
      <c r="DPM1" s="570"/>
      <c r="DPN1" s="570"/>
      <c r="DPO1" s="570"/>
      <c r="DPP1" s="570"/>
      <c r="DPQ1" s="570"/>
      <c r="DPR1" s="570"/>
      <c r="DPS1" s="570"/>
      <c r="DPT1" s="570"/>
      <c r="DPU1" s="570"/>
      <c r="DPV1" s="570"/>
      <c r="DPW1" s="570"/>
      <c r="DPX1" s="570"/>
      <c r="DPY1" s="570"/>
      <c r="DPZ1" s="570"/>
      <c r="DQA1" s="570"/>
      <c r="DQB1" s="570"/>
      <c r="DQC1" s="570"/>
      <c r="DQD1" s="570"/>
      <c r="DQE1" s="570"/>
      <c r="DQF1" s="570"/>
      <c r="DQG1" s="570"/>
      <c r="DQH1" s="570"/>
      <c r="DQI1" s="570"/>
      <c r="DQJ1" s="570"/>
      <c r="DQK1" s="570"/>
      <c r="DQL1" s="570"/>
      <c r="DQM1" s="570"/>
      <c r="DQN1" s="570"/>
      <c r="DQO1" s="570"/>
      <c r="DQP1" s="570"/>
      <c r="DQQ1" s="570"/>
      <c r="DQR1" s="570"/>
      <c r="DQS1" s="570"/>
      <c r="DQT1" s="570"/>
      <c r="DQU1" s="570"/>
      <c r="DQV1" s="570"/>
      <c r="DQW1" s="570"/>
      <c r="DQX1" s="570"/>
      <c r="DQY1" s="570"/>
      <c r="DQZ1" s="570"/>
      <c r="DRA1" s="570"/>
      <c r="DRB1" s="570"/>
      <c r="DRC1" s="570"/>
      <c r="DRD1" s="570"/>
      <c r="DRE1" s="570"/>
      <c r="DRF1" s="570"/>
      <c r="DRG1" s="570"/>
      <c r="DRH1" s="570"/>
      <c r="DRI1" s="570"/>
      <c r="DRJ1" s="570"/>
      <c r="DRK1" s="570"/>
      <c r="DRL1" s="570"/>
      <c r="DRM1" s="570"/>
      <c r="DRN1" s="570"/>
      <c r="DRO1" s="570"/>
      <c r="DRP1" s="570"/>
      <c r="DRQ1" s="570"/>
      <c r="DRR1" s="570"/>
      <c r="DRS1" s="570"/>
      <c r="DRT1" s="570"/>
      <c r="DRU1" s="570"/>
      <c r="DRV1" s="570"/>
      <c r="DRW1" s="570"/>
      <c r="DRX1" s="570"/>
      <c r="DRY1" s="570"/>
      <c r="DRZ1" s="570"/>
      <c r="DSA1" s="570"/>
      <c r="DSB1" s="570"/>
      <c r="DSC1" s="570"/>
      <c r="DSD1" s="570"/>
      <c r="DSE1" s="570"/>
      <c r="DSF1" s="570"/>
      <c r="DSG1" s="570"/>
      <c r="DSH1" s="570"/>
      <c r="DSI1" s="570"/>
      <c r="DSJ1" s="570"/>
      <c r="DSK1" s="570"/>
      <c r="DSL1" s="570"/>
      <c r="DSM1" s="570"/>
      <c r="DSN1" s="570"/>
      <c r="DSO1" s="570"/>
      <c r="DSP1" s="570"/>
      <c r="DSQ1" s="570"/>
      <c r="DSR1" s="570"/>
      <c r="DSS1" s="570"/>
      <c r="DST1" s="570"/>
      <c r="DSU1" s="570"/>
      <c r="DSV1" s="570"/>
      <c r="DSW1" s="570"/>
      <c r="DSX1" s="570"/>
      <c r="DSY1" s="570"/>
      <c r="DSZ1" s="570"/>
      <c r="DTA1" s="570"/>
      <c r="DTB1" s="570"/>
      <c r="DTC1" s="570"/>
      <c r="DTD1" s="570"/>
      <c r="DTE1" s="570"/>
      <c r="DTF1" s="570"/>
      <c r="DTG1" s="570"/>
      <c r="DTH1" s="570"/>
      <c r="DTI1" s="570"/>
      <c r="DTJ1" s="570"/>
      <c r="DTK1" s="570"/>
      <c r="DTL1" s="570"/>
      <c r="DTM1" s="570"/>
      <c r="DTN1" s="570"/>
      <c r="DTO1" s="570"/>
      <c r="DTP1" s="570"/>
      <c r="DTQ1" s="570"/>
      <c r="DTR1" s="570"/>
      <c r="DTS1" s="570"/>
      <c r="DTT1" s="570"/>
      <c r="DTU1" s="570"/>
      <c r="DTV1" s="570"/>
      <c r="DTW1" s="570"/>
      <c r="DTX1" s="570"/>
      <c r="DTY1" s="570"/>
      <c r="DTZ1" s="570"/>
      <c r="DUA1" s="570"/>
      <c r="DUB1" s="570"/>
      <c r="DUC1" s="570"/>
      <c r="DUD1" s="570"/>
      <c r="DUE1" s="570"/>
      <c r="DUF1" s="570"/>
      <c r="DUG1" s="570"/>
      <c r="DUH1" s="570"/>
      <c r="DUI1" s="570"/>
      <c r="DUJ1" s="570"/>
      <c r="DUK1" s="570"/>
      <c r="DUL1" s="570"/>
      <c r="DUM1" s="570"/>
      <c r="DUN1" s="570"/>
      <c r="DUO1" s="570"/>
      <c r="DUP1" s="570"/>
      <c r="DUQ1" s="570"/>
      <c r="DUR1" s="570"/>
      <c r="DUS1" s="570"/>
      <c r="DUT1" s="570"/>
      <c r="DUU1" s="570"/>
      <c r="DUV1" s="570"/>
      <c r="DUW1" s="570"/>
      <c r="DUX1" s="570"/>
      <c r="DUY1" s="570"/>
      <c r="DUZ1" s="570"/>
      <c r="DVA1" s="570"/>
      <c r="DVB1" s="570"/>
      <c r="DVC1" s="570"/>
      <c r="DVD1" s="570"/>
      <c r="DVE1" s="570"/>
      <c r="DVF1" s="570"/>
      <c r="DVG1" s="570"/>
      <c r="DVH1" s="570"/>
      <c r="DVI1" s="570"/>
      <c r="DVJ1" s="570"/>
      <c r="DVK1" s="570"/>
      <c r="DVL1" s="570"/>
      <c r="DVM1" s="570"/>
      <c r="DVN1" s="570"/>
      <c r="DVO1" s="570"/>
      <c r="DVP1" s="570"/>
      <c r="DVQ1" s="570"/>
      <c r="DVR1" s="570"/>
      <c r="DVS1" s="570"/>
      <c r="DVT1" s="570"/>
      <c r="DVU1" s="570"/>
      <c r="DVV1" s="570"/>
      <c r="DVW1" s="570"/>
      <c r="DVX1" s="570"/>
      <c r="DVY1" s="570"/>
      <c r="DVZ1" s="570"/>
      <c r="DWA1" s="570"/>
      <c r="DWB1" s="570"/>
      <c r="DWC1" s="570"/>
      <c r="DWD1" s="570"/>
      <c r="DWE1" s="570"/>
      <c r="DWF1" s="570"/>
      <c r="DWG1" s="570"/>
      <c r="DWH1" s="570"/>
      <c r="DWI1" s="570"/>
      <c r="DWJ1" s="570"/>
      <c r="DWK1" s="570"/>
      <c r="DWL1" s="570"/>
      <c r="DWM1" s="570"/>
      <c r="DWN1" s="570"/>
      <c r="DWO1" s="570"/>
      <c r="DWP1" s="570"/>
      <c r="DWQ1" s="570"/>
      <c r="DWR1" s="570"/>
      <c r="DWS1" s="570"/>
      <c r="DWT1" s="570"/>
      <c r="DWU1" s="570"/>
      <c r="DWV1" s="570"/>
      <c r="DWW1" s="570"/>
      <c r="DWX1" s="570"/>
      <c r="DWY1" s="570"/>
      <c r="DWZ1" s="570"/>
      <c r="DXA1" s="570"/>
      <c r="DXB1" s="570"/>
      <c r="DXC1" s="570"/>
      <c r="DXD1" s="570"/>
      <c r="DXE1" s="570"/>
      <c r="DXF1" s="570"/>
      <c r="DXG1" s="570"/>
      <c r="DXH1" s="570"/>
      <c r="DXI1" s="570"/>
      <c r="DXJ1" s="570"/>
      <c r="DXK1" s="570"/>
      <c r="DXL1" s="570"/>
      <c r="DXM1" s="570"/>
      <c r="DXN1" s="570"/>
      <c r="DXO1" s="570"/>
      <c r="DXP1" s="570"/>
      <c r="DXQ1" s="570"/>
      <c r="DXR1" s="570"/>
      <c r="DXS1" s="570"/>
      <c r="DXT1" s="570"/>
      <c r="DXU1" s="570"/>
      <c r="DXV1" s="570"/>
      <c r="DXW1" s="570"/>
      <c r="DXX1" s="570"/>
      <c r="DXY1" s="570"/>
      <c r="DXZ1" s="570"/>
      <c r="DYA1" s="570"/>
      <c r="DYB1" s="570"/>
      <c r="DYC1" s="570"/>
      <c r="DYD1" s="570"/>
      <c r="DYE1" s="570"/>
      <c r="DYF1" s="570"/>
      <c r="DYG1" s="570"/>
      <c r="DYH1" s="570"/>
      <c r="DYI1" s="570"/>
      <c r="DYJ1" s="570"/>
      <c r="DYK1" s="570"/>
      <c r="DYL1" s="570"/>
      <c r="DYM1" s="570"/>
      <c r="DYN1" s="570"/>
      <c r="DYO1" s="570"/>
      <c r="DYP1" s="570"/>
      <c r="DYQ1" s="570"/>
      <c r="DYR1" s="570"/>
      <c r="DYS1" s="570"/>
      <c r="DYT1" s="570"/>
      <c r="DYU1" s="570"/>
      <c r="DYV1" s="570"/>
      <c r="DYW1" s="570"/>
      <c r="DYX1" s="570"/>
      <c r="DYY1" s="570"/>
      <c r="DYZ1" s="570"/>
      <c r="DZA1" s="570"/>
      <c r="DZB1" s="570"/>
      <c r="DZC1" s="570"/>
      <c r="DZD1" s="570"/>
      <c r="DZE1" s="570"/>
      <c r="DZF1" s="570"/>
      <c r="DZG1" s="570"/>
      <c r="DZH1" s="570"/>
      <c r="DZI1" s="570"/>
      <c r="DZJ1" s="570"/>
      <c r="DZK1" s="570"/>
      <c r="DZL1" s="570"/>
      <c r="DZM1" s="570"/>
      <c r="DZN1" s="570"/>
      <c r="DZO1" s="570"/>
      <c r="DZP1" s="570"/>
      <c r="DZQ1" s="570"/>
      <c r="DZR1" s="570"/>
      <c r="DZS1" s="570"/>
      <c r="DZT1" s="570"/>
      <c r="DZU1" s="570"/>
      <c r="DZV1" s="570"/>
      <c r="DZW1" s="570"/>
      <c r="DZX1" s="570"/>
      <c r="DZY1" s="570"/>
      <c r="DZZ1" s="570"/>
      <c r="EAA1" s="570"/>
      <c r="EAB1" s="570"/>
      <c r="EAC1" s="570"/>
      <c r="EAD1" s="570"/>
      <c r="EAE1" s="570"/>
      <c r="EAF1" s="570"/>
      <c r="EAG1" s="570"/>
      <c r="EAH1" s="570"/>
      <c r="EAI1" s="570"/>
      <c r="EAJ1" s="570"/>
      <c r="EAK1" s="570"/>
      <c r="EAL1" s="570"/>
      <c r="EAM1" s="570"/>
      <c r="EAN1" s="570"/>
      <c r="EAO1" s="570"/>
      <c r="EAP1" s="570"/>
      <c r="EAQ1" s="570"/>
      <c r="EAR1" s="570"/>
      <c r="EAS1" s="570"/>
      <c r="EAT1" s="570"/>
      <c r="EAU1" s="570"/>
      <c r="EAV1" s="570"/>
      <c r="EAW1" s="570"/>
      <c r="EAX1" s="570"/>
      <c r="EAY1" s="570"/>
      <c r="EAZ1" s="570"/>
      <c r="EBA1" s="570"/>
      <c r="EBB1" s="570"/>
      <c r="EBC1" s="570"/>
      <c r="EBD1" s="570"/>
      <c r="EBE1" s="570"/>
      <c r="EBF1" s="570"/>
      <c r="EBG1" s="570"/>
      <c r="EBH1" s="570"/>
      <c r="EBI1" s="570"/>
      <c r="EBJ1" s="570"/>
      <c r="EBK1" s="570"/>
      <c r="EBL1" s="570"/>
      <c r="EBM1" s="570"/>
      <c r="EBN1" s="570"/>
      <c r="EBO1" s="570"/>
      <c r="EBP1" s="570"/>
      <c r="EBQ1" s="570"/>
      <c r="EBR1" s="570"/>
      <c r="EBS1" s="570"/>
      <c r="EBT1" s="570"/>
      <c r="EBU1" s="570"/>
      <c r="EBV1" s="570"/>
      <c r="EBW1" s="570"/>
      <c r="EBX1" s="570"/>
      <c r="EBY1" s="570"/>
      <c r="EBZ1" s="570"/>
      <c r="ECA1" s="570"/>
      <c r="ECB1" s="570"/>
      <c r="ECC1" s="570"/>
      <c r="ECD1" s="570"/>
      <c r="ECE1" s="570"/>
      <c r="ECF1" s="570"/>
      <c r="ECG1" s="570"/>
      <c r="ECH1" s="570"/>
      <c r="ECI1" s="570"/>
      <c r="ECJ1" s="570"/>
      <c r="ECK1" s="570"/>
      <c r="ECL1" s="570"/>
      <c r="ECM1" s="570"/>
      <c r="ECN1" s="570"/>
      <c r="ECO1" s="570"/>
      <c r="ECP1" s="570"/>
      <c r="ECQ1" s="570"/>
      <c r="ECR1" s="570"/>
      <c r="ECS1" s="570"/>
      <c r="ECT1" s="570"/>
      <c r="ECU1" s="570"/>
      <c r="ECV1" s="570"/>
      <c r="ECW1" s="570"/>
      <c r="ECX1" s="570"/>
      <c r="ECY1" s="570"/>
      <c r="ECZ1" s="570"/>
      <c r="EDA1" s="570"/>
      <c r="EDB1" s="570"/>
      <c r="EDC1" s="570"/>
      <c r="EDD1" s="570"/>
      <c r="EDE1" s="570"/>
      <c r="EDF1" s="570"/>
      <c r="EDG1" s="570"/>
      <c r="EDH1" s="570"/>
      <c r="EDI1" s="570"/>
      <c r="EDJ1" s="570"/>
      <c r="EDK1" s="570"/>
      <c r="EDL1" s="570"/>
      <c r="EDM1" s="570"/>
      <c r="EDN1" s="570"/>
      <c r="EDO1" s="570"/>
      <c r="EDP1" s="570"/>
      <c r="EDQ1" s="570"/>
      <c r="EDR1" s="570"/>
      <c r="EDS1" s="570"/>
      <c r="EDT1" s="570"/>
      <c r="EDU1" s="570"/>
      <c r="EDV1" s="570"/>
      <c r="EDW1" s="570"/>
      <c r="EDX1" s="570"/>
      <c r="EDY1" s="570"/>
      <c r="EDZ1" s="570"/>
      <c r="EEA1" s="570"/>
      <c r="EEB1" s="570"/>
      <c r="EEC1" s="570"/>
      <c r="EED1" s="570"/>
      <c r="EEE1" s="570"/>
      <c r="EEF1" s="570"/>
      <c r="EEG1" s="570"/>
      <c r="EEH1" s="570"/>
      <c r="EEI1" s="570"/>
      <c r="EEJ1" s="570"/>
      <c r="EEK1" s="570"/>
      <c r="EEL1" s="570"/>
      <c r="EEM1" s="570"/>
      <c r="EEN1" s="570"/>
      <c r="EEO1" s="570"/>
      <c r="EEP1" s="570"/>
      <c r="EEQ1" s="570"/>
      <c r="EER1" s="570"/>
      <c r="EES1" s="570"/>
      <c r="EET1" s="570"/>
      <c r="EEU1" s="570"/>
      <c r="EEV1" s="570"/>
      <c r="EEW1" s="570"/>
      <c r="EEX1" s="570"/>
      <c r="EEY1" s="570"/>
      <c r="EEZ1" s="570"/>
      <c r="EFA1" s="570"/>
      <c r="EFB1" s="570"/>
      <c r="EFC1" s="570"/>
      <c r="EFD1" s="570"/>
      <c r="EFE1" s="570"/>
      <c r="EFF1" s="570"/>
      <c r="EFG1" s="570"/>
      <c r="EFH1" s="570"/>
      <c r="EFI1" s="570"/>
      <c r="EFJ1" s="570"/>
      <c r="EFK1" s="570"/>
      <c r="EFL1" s="570"/>
      <c r="EFM1" s="570"/>
      <c r="EFN1" s="570"/>
      <c r="EFO1" s="570"/>
      <c r="EFP1" s="570"/>
      <c r="EFQ1" s="570"/>
      <c r="EFR1" s="570"/>
      <c r="EFS1" s="570"/>
      <c r="EFT1" s="570"/>
      <c r="EFU1" s="570"/>
      <c r="EFV1" s="570"/>
      <c r="EFW1" s="570"/>
      <c r="EFX1" s="570"/>
      <c r="EFY1" s="570"/>
      <c r="EFZ1" s="570"/>
      <c r="EGA1" s="570"/>
      <c r="EGB1" s="570"/>
      <c r="EGC1" s="570"/>
      <c r="EGD1" s="570"/>
      <c r="EGE1" s="570"/>
      <c r="EGF1" s="570"/>
      <c r="EGG1" s="570"/>
      <c r="EGH1" s="570"/>
      <c r="EGI1" s="570"/>
      <c r="EGJ1" s="570"/>
      <c r="EGK1" s="570"/>
      <c r="EGL1" s="570"/>
      <c r="EGM1" s="570"/>
      <c r="EGN1" s="570"/>
      <c r="EGO1" s="570"/>
      <c r="EGP1" s="570"/>
      <c r="EGQ1" s="570"/>
      <c r="EGR1" s="570"/>
      <c r="EGS1" s="570"/>
      <c r="EGT1" s="570"/>
      <c r="EGU1" s="570"/>
      <c r="EGV1" s="570"/>
      <c r="EGW1" s="570"/>
      <c r="EGX1" s="570"/>
      <c r="EGY1" s="570"/>
      <c r="EGZ1" s="570"/>
      <c r="EHA1" s="570"/>
      <c r="EHB1" s="570"/>
      <c r="EHC1" s="570"/>
      <c r="EHD1" s="570"/>
      <c r="EHE1" s="570"/>
      <c r="EHF1" s="570"/>
      <c r="EHG1" s="570"/>
      <c r="EHH1" s="570"/>
      <c r="EHI1" s="570"/>
      <c r="EHJ1" s="570"/>
      <c r="EHK1" s="570"/>
      <c r="EHL1" s="570"/>
      <c r="EHM1" s="570"/>
      <c r="EHN1" s="570"/>
      <c r="EHO1" s="570"/>
      <c r="EHP1" s="570"/>
      <c r="EHQ1" s="570"/>
      <c r="EHR1" s="570"/>
      <c r="EHS1" s="570"/>
      <c r="EHT1" s="570"/>
      <c r="EHU1" s="570"/>
      <c r="EHV1" s="570"/>
      <c r="EHW1" s="570"/>
      <c r="EHX1" s="570"/>
      <c r="EHY1" s="570"/>
      <c r="EHZ1" s="570"/>
      <c r="EIA1" s="570"/>
      <c r="EIB1" s="570"/>
      <c r="EIC1" s="570"/>
      <c r="EID1" s="570"/>
      <c r="EIE1" s="570"/>
      <c r="EIF1" s="570"/>
      <c r="EIG1" s="570"/>
      <c r="EIH1" s="570"/>
      <c r="EII1" s="570"/>
      <c r="EIJ1" s="570"/>
      <c r="EIK1" s="570"/>
      <c r="EIL1" s="570"/>
      <c r="EIM1" s="570"/>
      <c r="EIN1" s="570"/>
      <c r="EIO1" s="570"/>
      <c r="EIP1" s="570"/>
      <c r="EIQ1" s="570"/>
      <c r="EIR1" s="570"/>
      <c r="EIS1" s="570"/>
      <c r="EIT1" s="570"/>
      <c r="EIU1" s="570"/>
      <c r="EIV1" s="570"/>
      <c r="EIW1" s="570"/>
      <c r="EIX1" s="570"/>
      <c r="EIY1" s="570"/>
      <c r="EIZ1" s="570"/>
      <c r="EJA1" s="570"/>
      <c r="EJB1" s="570"/>
      <c r="EJC1" s="570"/>
      <c r="EJD1" s="570"/>
      <c r="EJE1" s="570"/>
      <c r="EJF1" s="570"/>
      <c r="EJG1" s="570"/>
      <c r="EJH1" s="570"/>
      <c r="EJI1" s="570"/>
      <c r="EJJ1" s="570"/>
      <c r="EJK1" s="570"/>
      <c r="EJL1" s="570"/>
      <c r="EJM1" s="570"/>
      <c r="EJN1" s="570"/>
      <c r="EJO1" s="570"/>
      <c r="EJP1" s="570"/>
      <c r="EJQ1" s="570"/>
      <c r="EJR1" s="570"/>
      <c r="EJS1" s="570"/>
      <c r="EJT1" s="570"/>
      <c r="EJU1" s="570"/>
      <c r="EJV1" s="570"/>
      <c r="EJW1" s="570"/>
      <c r="EJX1" s="570"/>
      <c r="EJY1" s="570"/>
      <c r="EJZ1" s="570"/>
      <c r="EKA1" s="570"/>
      <c r="EKB1" s="570"/>
      <c r="EKC1" s="570"/>
      <c r="EKD1" s="570"/>
      <c r="EKE1" s="570"/>
      <c r="EKF1" s="570"/>
      <c r="EKG1" s="570"/>
      <c r="EKH1" s="570"/>
      <c r="EKI1" s="570"/>
      <c r="EKJ1" s="570"/>
      <c r="EKK1" s="570"/>
      <c r="EKL1" s="570"/>
      <c r="EKM1" s="570"/>
      <c r="EKN1" s="570"/>
      <c r="EKO1" s="570"/>
      <c r="EKP1" s="570"/>
      <c r="EKQ1" s="570"/>
      <c r="EKR1" s="570"/>
      <c r="EKS1" s="570"/>
      <c r="EKT1" s="570"/>
      <c r="EKU1" s="570"/>
      <c r="EKV1" s="570"/>
      <c r="EKW1" s="570"/>
      <c r="EKX1" s="570"/>
      <c r="EKY1" s="570"/>
      <c r="EKZ1" s="570"/>
      <c r="ELA1" s="570"/>
      <c r="ELB1" s="570"/>
      <c r="ELC1" s="570"/>
      <c r="ELD1" s="570"/>
      <c r="ELE1" s="570"/>
      <c r="ELF1" s="570"/>
      <c r="ELG1" s="570"/>
      <c r="ELH1" s="570"/>
      <c r="ELI1" s="570"/>
      <c r="ELJ1" s="570"/>
      <c r="ELK1" s="570"/>
      <c r="ELL1" s="570"/>
      <c r="ELM1" s="570"/>
      <c r="ELN1" s="570"/>
      <c r="ELO1" s="570"/>
      <c r="ELP1" s="570"/>
      <c r="ELQ1" s="570"/>
      <c r="ELR1" s="570"/>
      <c r="ELS1" s="570"/>
      <c r="ELT1" s="570"/>
      <c r="ELU1" s="570"/>
      <c r="ELV1" s="570"/>
      <c r="ELW1" s="570"/>
      <c r="ELX1" s="570"/>
      <c r="ELY1" s="570"/>
      <c r="ELZ1" s="570"/>
      <c r="EMA1" s="570"/>
      <c r="EMB1" s="570"/>
      <c r="EMC1" s="570"/>
      <c r="EMD1" s="570"/>
      <c r="EME1" s="570"/>
      <c r="EMF1" s="570"/>
      <c r="EMG1" s="570"/>
      <c r="EMH1" s="570"/>
      <c r="EMI1" s="570"/>
      <c r="EMJ1" s="570"/>
      <c r="EMK1" s="570"/>
      <c r="EML1" s="570"/>
      <c r="EMM1" s="570"/>
      <c r="EMN1" s="570"/>
      <c r="EMO1" s="570"/>
      <c r="EMP1" s="570"/>
      <c r="EMQ1" s="570"/>
      <c r="EMR1" s="570"/>
      <c r="EMS1" s="570"/>
      <c r="EMT1" s="570"/>
      <c r="EMU1" s="570"/>
      <c r="EMV1" s="570"/>
      <c r="EMW1" s="570"/>
      <c r="EMX1" s="570"/>
      <c r="EMY1" s="570"/>
      <c r="EMZ1" s="570"/>
      <c r="ENA1" s="570"/>
      <c r="ENB1" s="570"/>
      <c r="ENC1" s="570"/>
      <c r="END1" s="570"/>
      <c r="ENE1" s="570"/>
      <c r="ENF1" s="570"/>
      <c r="ENG1" s="570"/>
      <c r="ENH1" s="570"/>
      <c r="ENI1" s="570"/>
      <c r="ENJ1" s="570"/>
      <c r="ENK1" s="570"/>
      <c r="ENL1" s="570"/>
      <c r="ENM1" s="570"/>
      <c r="ENN1" s="570"/>
      <c r="ENO1" s="570"/>
      <c r="ENP1" s="570"/>
      <c r="ENQ1" s="570"/>
      <c r="ENR1" s="570"/>
      <c r="ENS1" s="570"/>
      <c r="ENT1" s="570"/>
      <c r="ENU1" s="570"/>
      <c r="ENV1" s="570"/>
      <c r="ENW1" s="570"/>
      <c r="ENX1" s="570"/>
      <c r="ENY1" s="570"/>
      <c r="ENZ1" s="570"/>
      <c r="EOA1" s="570"/>
      <c r="EOB1" s="570"/>
      <c r="EOC1" s="570"/>
      <c r="EOD1" s="570"/>
      <c r="EOE1" s="570"/>
      <c r="EOF1" s="570"/>
      <c r="EOG1" s="570"/>
      <c r="EOH1" s="570"/>
      <c r="EOI1" s="570"/>
      <c r="EOJ1" s="570"/>
      <c r="EOK1" s="570"/>
      <c r="EOL1" s="570"/>
      <c r="EOM1" s="570"/>
      <c r="EON1" s="570"/>
      <c r="EOO1" s="570"/>
      <c r="EOP1" s="570"/>
      <c r="EOQ1" s="570"/>
      <c r="EOR1" s="570"/>
      <c r="EOS1" s="570"/>
      <c r="EOT1" s="570"/>
      <c r="EOU1" s="570"/>
      <c r="EOV1" s="570"/>
      <c r="EOW1" s="570"/>
      <c r="EOX1" s="570"/>
      <c r="EOY1" s="570"/>
      <c r="EOZ1" s="570"/>
      <c r="EPA1" s="570"/>
      <c r="EPB1" s="570"/>
      <c r="EPC1" s="570"/>
      <c r="EPD1" s="570"/>
      <c r="EPE1" s="570"/>
      <c r="EPF1" s="570"/>
      <c r="EPG1" s="570"/>
      <c r="EPH1" s="570"/>
      <c r="EPI1" s="570"/>
      <c r="EPJ1" s="570"/>
      <c r="EPK1" s="570"/>
      <c r="EPL1" s="570"/>
      <c r="EPM1" s="570"/>
      <c r="EPN1" s="570"/>
      <c r="EPO1" s="570"/>
      <c r="EPP1" s="570"/>
      <c r="EPQ1" s="570"/>
      <c r="EPR1" s="570"/>
      <c r="EPS1" s="570"/>
      <c r="EPT1" s="570"/>
      <c r="EPU1" s="570"/>
      <c r="EPV1" s="570"/>
      <c r="EPW1" s="570"/>
      <c r="EPX1" s="570"/>
      <c r="EPY1" s="570"/>
      <c r="EPZ1" s="570"/>
      <c r="EQA1" s="570"/>
      <c r="EQB1" s="570"/>
      <c r="EQC1" s="570"/>
      <c r="EQD1" s="570"/>
      <c r="EQE1" s="570"/>
      <c r="EQF1" s="570"/>
      <c r="EQG1" s="570"/>
      <c r="EQH1" s="570"/>
      <c r="EQI1" s="570"/>
      <c r="EQJ1" s="570"/>
      <c r="EQK1" s="570"/>
      <c r="EQL1" s="570"/>
      <c r="EQM1" s="570"/>
      <c r="EQN1" s="570"/>
      <c r="EQO1" s="570"/>
      <c r="EQP1" s="570"/>
      <c r="EQQ1" s="570"/>
      <c r="EQR1" s="570"/>
      <c r="EQS1" s="570"/>
      <c r="EQT1" s="570"/>
      <c r="EQU1" s="570"/>
      <c r="EQV1" s="570"/>
      <c r="EQW1" s="570"/>
      <c r="EQX1" s="570"/>
      <c r="EQY1" s="570"/>
      <c r="EQZ1" s="570"/>
      <c r="ERA1" s="570"/>
      <c r="ERB1" s="570"/>
      <c r="ERC1" s="570"/>
      <c r="ERD1" s="570"/>
      <c r="ERE1" s="570"/>
      <c r="ERF1" s="570"/>
      <c r="ERG1" s="570"/>
      <c r="ERH1" s="570"/>
      <c r="ERI1" s="570"/>
      <c r="ERJ1" s="570"/>
      <c r="ERK1" s="570"/>
      <c r="ERL1" s="570"/>
      <c r="ERM1" s="570"/>
      <c r="ERN1" s="570"/>
      <c r="ERO1" s="570"/>
      <c r="ERP1" s="570"/>
      <c r="ERQ1" s="570"/>
      <c r="ERR1" s="570"/>
      <c r="ERS1" s="570"/>
      <c r="ERT1" s="570"/>
      <c r="ERU1" s="570"/>
      <c r="ERV1" s="570"/>
      <c r="ERW1" s="570"/>
      <c r="ERX1" s="570"/>
      <c r="ERY1" s="570"/>
      <c r="ERZ1" s="570"/>
      <c r="ESA1" s="570"/>
      <c r="ESB1" s="570"/>
      <c r="ESC1" s="570"/>
      <c r="ESD1" s="570"/>
      <c r="ESE1" s="570"/>
      <c r="ESF1" s="570"/>
      <c r="ESG1" s="570"/>
      <c r="ESH1" s="570"/>
      <c r="ESI1" s="570"/>
      <c r="ESJ1" s="570"/>
      <c r="ESK1" s="570"/>
      <c r="ESL1" s="570"/>
      <c r="ESM1" s="570"/>
      <c r="ESN1" s="570"/>
      <c r="ESO1" s="570"/>
      <c r="ESP1" s="570"/>
      <c r="ESQ1" s="570"/>
      <c r="ESR1" s="570"/>
      <c r="ESS1" s="570"/>
      <c r="EST1" s="570"/>
      <c r="ESU1" s="570"/>
      <c r="ESV1" s="570"/>
      <c r="ESW1" s="570"/>
      <c r="ESX1" s="570"/>
      <c r="ESY1" s="570"/>
      <c r="ESZ1" s="570"/>
      <c r="ETA1" s="570"/>
      <c r="ETB1" s="570"/>
      <c r="ETC1" s="570"/>
      <c r="ETD1" s="570"/>
      <c r="ETE1" s="570"/>
      <c r="ETF1" s="570"/>
      <c r="ETG1" s="570"/>
      <c r="ETH1" s="570"/>
      <c r="ETI1" s="570"/>
      <c r="ETJ1" s="570"/>
      <c r="ETK1" s="570"/>
      <c r="ETL1" s="570"/>
      <c r="ETM1" s="570"/>
      <c r="ETN1" s="570"/>
      <c r="ETO1" s="570"/>
      <c r="ETP1" s="570"/>
      <c r="ETQ1" s="570"/>
      <c r="ETR1" s="570"/>
      <c r="ETS1" s="570"/>
      <c r="ETT1" s="570"/>
      <c r="ETU1" s="570"/>
      <c r="ETV1" s="570"/>
      <c r="ETW1" s="570"/>
      <c r="ETX1" s="570"/>
      <c r="ETY1" s="570"/>
      <c r="ETZ1" s="570"/>
      <c r="EUA1" s="570"/>
      <c r="EUB1" s="570"/>
      <c r="EUC1" s="570"/>
      <c r="EUD1" s="570"/>
      <c r="EUE1" s="570"/>
      <c r="EUF1" s="570"/>
      <c r="EUG1" s="570"/>
      <c r="EUH1" s="570"/>
      <c r="EUI1" s="570"/>
      <c r="EUJ1" s="570"/>
      <c r="EUK1" s="570"/>
      <c r="EUL1" s="570"/>
      <c r="EUM1" s="570"/>
      <c r="EUN1" s="570"/>
      <c r="EUO1" s="570"/>
      <c r="EUP1" s="570"/>
      <c r="EUQ1" s="570"/>
      <c r="EUR1" s="570"/>
      <c r="EUS1" s="570"/>
      <c r="EUT1" s="570"/>
      <c r="EUU1" s="570"/>
      <c r="EUV1" s="570"/>
      <c r="EUW1" s="570"/>
      <c r="EUX1" s="570"/>
      <c r="EUY1" s="570"/>
      <c r="EUZ1" s="570"/>
      <c r="EVA1" s="570"/>
      <c r="EVB1" s="570"/>
      <c r="EVC1" s="570"/>
      <c r="EVD1" s="570"/>
      <c r="EVE1" s="570"/>
      <c r="EVF1" s="570"/>
      <c r="EVG1" s="570"/>
      <c r="EVH1" s="570"/>
      <c r="EVI1" s="570"/>
      <c r="EVJ1" s="570"/>
      <c r="EVK1" s="570"/>
      <c r="EVL1" s="570"/>
      <c r="EVM1" s="570"/>
      <c r="EVN1" s="570"/>
      <c r="EVO1" s="570"/>
      <c r="EVP1" s="570"/>
      <c r="EVQ1" s="570"/>
      <c r="EVR1" s="570"/>
      <c r="EVS1" s="570"/>
      <c r="EVT1" s="570"/>
      <c r="EVU1" s="570"/>
      <c r="EVV1" s="570"/>
      <c r="EVW1" s="570"/>
      <c r="EVX1" s="570"/>
      <c r="EVY1" s="570"/>
      <c r="EVZ1" s="570"/>
      <c r="EWA1" s="570"/>
      <c r="EWB1" s="570"/>
      <c r="EWC1" s="570"/>
      <c r="EWD1" s="570"/>
      <c r="EWE1" s="570"/>
      <c r="EWF1" s="570"/>
      <c r="EWG1" s="570"/>
      <c r="EWH1" s="570"/>
      <c r="EWI1" s="570"/>
      <c r="EWJ1" s="570"/>
      <c r="EWK1" s="570"/>
      <c r="EWL1" s="570"/>
      <c r="EWM1" s="570"/>
      <c r="EWN1" s="570"/>
      <c r="EWO1" s="570"/>
      <c r="EWP1" s="570"/>
      <c r="EWQ1" s="570"/>
      <c r="EWR1" s="570"/>
      <c r="EWS1" s="570"/>
      <c r="EWT1" s="570"/>
      <c r="EWU1" s="570"/>
      <c r="EWV1" s="570"/>
      <c r="EWW1" s="570"/>
      <c r="EWX1" s="570"/>
      <c r="EWY1" s="570"/>
      <c r="EWZ1" s="570"/>
      <c r="EXA1" s="570"/>
      <c r="EXB1" s="570"/>
      <c r="EXC1" s="570"/>
      <c r="EXD1" s="570"/>
      <c r="EXE1" s="570"/>
      <c r="EXF1" s="570"/>
      <c r="EXG1" s="570"/>
      <c r="EXH1" s="570"/>
      <c r="EXI1" s="570"/>
      <c r="EXJ1" s="570"/>
      <c r="EXK1" s="570"/>
      <c r="EXL1" s="570"/>
      <c r="EXM1" s="570"/>
      <c r="EXN1" s="570"/>
      <c r="EXO1" s="570"/>
      <c r="EXP1" s="570"/>
      <c r="EXQ1" s="570"/>
      <c r="EXR1" s="570"/>
      <c r="EXS1" s="570"/>
      <c r="EXT1" s="570"/>
      <c r="EXU1" s="570"/>
      <c r="EXV1" s="570"/>
      <c r="EXW1" s="570"/>
      <c r="EXX1" s="570"/>
      <c r="EXY1" s="570"/>
      <c r="EXZ1" s="570"/>
      <c r="EYA1" s="570"/>
      <c r="EYB1" s="570"/>
      <c r="EYC1" s="570"/>
      <c r="EYD1" s="570"/>
      <c r="EYE1" s="570"/>
      <c r="EYF1" s="570"/>
      <c r="EYG1" s="570"/>
      <c r="EYH1" s="570"/>
      <c r="EYI1" s="570"/>
      <c r="EYJ1" s="570"/>
      <c r="EYK1" s="570"/>
      <c r="EYL1" s="570"/>
      <c r="EYM1" s="570"/>
      <c r="EYN1" s="570"/>
      <c r="EYO1" s="570"/>
      <c r="EYP1" s="570"/>
      <c r="EYQ1" s="570"/>
      <c r="EYR1" s="570"/>
      <c r="EYS1" s="570"/>
      <c r="EYT1" s="570"/>
      <c r="EYU1" s="570"/>
      <c r="EYV1" s="570"/>
      <c r="EYW1" s="570"/>
      <c r="EYX1" s="570"/>
      <c r="EYY1" s="570"/>
      <c r="EYZ1" s="570"/>
      <c r="EZA1" s="570"/>
      <c r="EZB1" s="570"/>
      <c r="EZC1" s="570"/>
      <c r="EZD1" s="570"/>
      <c r="EZE1" s="570"/>
      <c r="EZF1" s="570"/>
      <c r="EZG1" s="570"/>
      <c r="EZH1" s="570"/>
      <c r="EZI1" s="570"/>
      <c r="EZJ1" s="570"/>
      <c r="EZK1" s="570"/>
      <c r="EZL1" s="570"/>
      <c r="EZM1" s="570"/>
      <c r="EZN1" s="570"/>
      <c r="EZO1" s="570"/>
      <c r="EZP1" s="570"/>
      <c r="EZQ1" s="570"/>
      <c r="EZR1" s="570"/>
      <c r="EZS1" s="570"/>
      <c r="EZT1" s="570"/>
      <c r="EZU1" s="570"/>
      <c r="EZV1" s="570"/>
      <c r="EZW1" s="570"/>
      <c r="EZX1" s="570"/>
      <c r="EZY1" s="570"/>
      <c r="EZZ1" s="570"/>
      <c r="FAA1" s="570"/>
      <c r="FAB1" s="570"/>
      <c r="FAC1" s="570"/>
      <c r="FAD1" s="570"/>
      <c r="FAE1" s="570"/>
      <c r="FAF1" s="570"/>
      <c r="FAG1" s="570"/>
      <c r="FAH1" s="570"/>
      <c r="FAI1" s="570"/>
      <c r="FAJ1" s="570"/>
      <c r="FAK1" s="570"/>
      <c r="FAL1" s="570"/>
      <c r="FAM1" s="570"/>
      <c r="FAN1" s="570"/>
      <c r="FAO1" s="570"/>
      <c r="FAP1" s="570"/>
      <c r="FAQ1" s="570"/>
      <c r="FAR1" s="570"/>
      <c r="FAS1" s="570"/>
      <c r="FAT1" s="570"/>
      <c r="FAU1" s="570"/>
      <c r="FAV1" s="570"/>
      <c r="FAW1" s="570"/>
      <c r="FAX1" s="570"/>
      <c r="FAY1" s="570"/>
      <c r="FAZ1" s="570"/>
      <c r="FBA1" s="570"/>
      <c r="FBB1" s="570"/>
      <c r="FBC1" s="570"/>
      <c r="FBD1" s="570"/>
      <c r="FBE1" s="570"/>
      <c r="FBF1" s="570"/>
      <c r="FBG1" s="570"/>
      <c r="FBH1" s="570"/>
      <c r="FBI1" s="570"/>
      <c r="FBJ1" s="570"/>
      <c r="FBK1" s="570"/>
      <c r="FBL1" s="570"/>
      <c r="FBM1" s="570"/>
      <c r="FBN1" s="570"/>
      <c r="FBO1" s="570"/>
      <c r="FBP1" s="570"/>
      <c r="FBQ1" s="570"/>
      <c r="FBR1" s="570"/>
      <c r="FBS1" s="570"/>
      <c r="FBT1" s="570"/>
      <c r="FBU1" s="570"/>
      <c r="FBV1" s="570"/>
      <c r="FBW1" s="570"/>
      <c r="FBX1" s="570"/>
      <c r="FBY1" s="570"/>
      <c r="FBZ1" s="570"/>
      <c r="FCA1" s="570"/>
      <c r="FCB1" s="570"/>
      <c r="FCC1" s="570"/>
      <c r="FCD1" s="570"/>
      <c r="FCE1" s="570"/>
      <c r="FCF1" s="570"/>
      <c r="FCG1" s="570"/>
      <c r="FCH1" s="570"/>
      <c r="FCI1" s="570"/>
      <c r="FCJ1" s="570"/>
      <c r="FCK1" s="570"/>
      <c r="FCL1" s="570"/>
      <c r="FCM1" s="570"/>
      <c r="FCN1" s="570"/>
      <c r="FCO1" s="570"/>
      <c r="FCP1" s="570"/>
      <c r="FCQ1" s="570"/>
      <c r="FCR1" s="570"/>
      <c r="FCS1" s="570"/>
      <c r="FCT1" s="570"/>
      <c r="FCU1" s="570"/>
      <c r="FCV1" s="570"/>
      <c r="FCW1" s="570"/>
      <c r="FCX1" s="570"/>
      <c r="FCY1" s="570"/>
      <c r="FCZ1" s="570"/>
      <c r="FDA1" s="570"/>
      <c r="FDB1" s="570"/>
      <c r="FDC1" s="570"/>
      <c r="FDD1" s="570"/>
      <c r="FDE1" s="570"/>
      <c r="FDF1" s="570"/>
      <c r="FDG1" s="570"/>
      <c r="FDH1" s="570"/>
      <c r="FDI1" s="570"/>
      <c r="FDJ1" s="570"/>
      <c r="FDK1" s="570"/>
      <c r="FDL1" s="570"/>
      <c r="FDM1" s="570"/>
      <c r="FDN1" s="570"/>
      <c r="FDO1" s="570"/>
      <c r="FDP1" s="570"/>
      <c r="FDQ1" s="570"/>
      <c r="FDR1" s="570"/>
      <c r="FDS1" s="570"/>
      <c r="FDT1" s="570"/>
      <c r="FDU1" s="570"/>
      <c r="FDV1" s="570"/>
      <c r="FDW1" s="570"/>
      <c r="FDX1" s="570"/>
      <c r="FDY1" s="570"/>
      <c r="FDZ1" s="570"/>
      <c r="FEA1" s="570"/>
      <c r="FEB1" s="570"/>
      <c r="FEC1" s="570"/>
      <c r="FED1" s="570"/>
      <c r="FEE1" s="570"/>
      <c r="FEF1" s="570"/>
      <c r="FEG1" s="570"/>
      <c r="FEH1" s="570"/>
      <c r="FEI1" s="570"/>
      <c r="FEJ1" s="570"/>
      <c r="FEK1" s="570"/>
      <c r="FEL1" s="570"/>
      <c r="FEM1" s="570"/>
      <c r="FEN1" s="570"/>
      <c r="FEO1" s="570"/>
      <c r="FEP1" s="570"/>
      <c r="FEQ1" s="570"/>
      <c r="FER1" s="570"/>
      <c r="FES1" s="570"/>
      <c r="FET1" s="570"/>
      <c r="FEU1" s="570"/>
      <c r="FEV1" s="570"/>
      <c r="FEW1" s="570"/>
      <c r="FEX1" s="570"/>
      <c r="FEY1" s="570"/>
      <c r="FEZ1" s="570"/>
      <c r="FFA1" s="570"/>
      <c r="FFB1" s="570"/>
      <c r="FFC1" s="570"/>
      <c r="FFD1" s="570"/>
      <c r="FFE1" s="570"/>
      <c r="FFF1" s="570"/>
      <c r="FFG1" s="570"/>
      <c r="FFH1" s="570"/>
      <c r="FFI1" s="570"/>
      <c r="FFJ1" s="570"/>
      <c r="FFK1" s="570"/>
      <c r="FFL1" s="570"/>
      <c r="FFM1" s="570"/>
      <c r="FFN1" s="570"/>
      <c r="FFO1" s="570"/>
      <c r="FFP1" s="570"/>
      <c r="FFQ1" s="570"/>
      <c r="FFR1" s="570"/>
      <c r="FFS1" s="570"/>
      <c r="FFT1" s="570"/>
      <c r="FFU1" s="570"/>
      <c r="FFV1" s="570"/>
      <c r="FFW1" s="570"/>
      <c r="FFX1" s="570"/>
      <c r="FFY1" s="570"/>
      <c r="FFZ1" s="570"/>
      <c r="FGA1" s="570"/>
      <c r="FGB1" s="570"/>
      <c r="FGC1" s="570"/>
      <c r="FGD1" s="570"/>
      <c r="FGE1" s="570"/>
      <c r="FGF1" s="570"/>
      <c r="FGG1" s="570"/>
      <c r="FGH1" s="570"/>
      <c r="FGI1" s="570"/>
      <c r="FGJ1" s="570"/>
      <c r="FGK1" s="570"/>
      <c r="FGL1" s="570"/>
      <c r="FGM1" s="570"/>
      <c r="FGN1" s="570"/>
      <c r="FGO1" s="570"/>
      <c r="FGP1" s="570"/>
      <c r="FGQ1" s="570"/>
      <c r="FGR1" s="570"/>
      <c r="FGS1" s="570"/>
      <c r="FGT1" s="570"/>
      <c r="FGU1" s="570"/>
      <c r="FGV1" s="570"/>
      <c r="FGW1" s="570"/>
      <c r="FGX1" s="570"/>
      <c r="FGY1" s="570"/>
      <c r="FGZ1" s="570"/>
      <c r="FHA1" s="570"/>
      <c r="FHB1" s="570"/>
      <c r="FHC1" s="570"/>
      <c r="FHD1" s="570"/>
      <c r="FHE1" s="570"/>
      <c r="FHF1" s="570"/>
      <c r="FHG1" s="570"/>
      <c r="FHH1" s="570"/>
      <c r="FHI1" s="570"/>
      <c r="FHJ1" s="570"/>
      <c r="FHK1" s="570"/>
      <c r="FHL1" s="570"/>
      <c r="FHM1" s="570"/>
      <c r="FHN1" s="570"/>
      <c r="FHO1" s="570"/>
      <c r="FHP1" s="570"/>
      <c r="FHQ1" s="570"/>
      <c r="FHR1" s="570"/>
      <c r="FHS1" s="570"/>
      <c r="FHT1" s="570"/>
      <c r="FHU1" s="570"/>
      <c r="FHV1" s="570"/>
      <c r="FHW1" s="570"/>
      <c r="FHX1" s="570"/>
      <c r="FHY1" s="570"/>
      <c r="FHZ1" s="570"/>
      <c r="FIA1" s="570"/>
      <c r="FIB1" s="570"/>
      <c r="FIC1" s="570"/>
      <c r="FID1" s="570"/>
      <c r="FIE1" s="570"/>
      <c r="FIF1" s="570"/>
      <c r="FIG1" s="570"/>
      <c r="FIH1" s="570"/>
      <c r="FII1" s="570"/>
      <c r="FIJ1" s="570"/>
      <c r="FIK1" s="570"/>
      <c r="FIL1" s="570"/>
      <c r="FIM1" s="570"/>
      <c r="FIN1" s="570"/>
      <c r="FIO1" s="570"/>
      <c r="FIP1" s="570"/>
      <c r="FIQ1" s="570"/>
      <c r="FIR1" s="570"/>
      <c r="FIS1" s="570"/>
      <c r="FIT1" s="570"/>
      <c r="FIU1" s="570"/>
      <c r="FIV1" s="570"/>
      <c r="FIW1" s="570"/>
      <c r="FIX1" s="570"/>
      <c r="FIY1" s="570"/>
      <c r="FIZ1" s="570"/>
      <c r="FJA1" s="570"/>
      <c r="FJB1" s="570"/>
      <c r="FJC1" s="570"/>
      <c r="FJD1" s="570"/>
      <c r="FJE1" s="570"/>
      <c r="FJF1" s="570"/>
      <c r="FJG1" s="570"/>
      <c r="FJH1" s="570"/>
      <c r="FJI1" s="570"/>
      <c r="FJJ1" s="570"/>
      <c r="FJK1" s="570"/>
      <c r="FJL1" s="570"/>
      <c r="FJM1" s="570"/>
      <c r="FJN1" s="570"/>
      <c r="FJO1" s="570"/>
      <c r="FJP1" s="570"/>
      <c r="FJQ1" s="570"/>
      <c r="FJR1" s="570"/>
      <c r="FJS1" s="570"/>
      <c r="FJT1" s="570"/>
      <c r="FJU1" s="570"/>
      <c r="FJV1" s="570"/>
      <c r="FJW1" s="570"/>
      <c r="FJX1" s="570"/>
      <c r="FJY1" s="570"/>
      <c r="FJZ1" s="570"/>
      <c r="FKA1" s="570"/>
      <c r="FKB1" s="570"/>
      <c r="FKC1" s="570"/>
      <c r="FKD1" s="570"/>
      <c r="FKE1" s="570"/>
      <c r="FKF1" s="570"/>
      <c r="FKG1" s="570"/>
      <c r="FKH1" s="570"/>
      <c r="FKI1" s="570"/>
      <c r="FKJ1" s="570"/>
      <c r="FKK1" s="570"/>
      <c r="FKL1" s="570"/>
      <c r="FKM1" s="570"/>
      <c r="FKN1" s="570"/>
      <c r="FKO1" s="570"/>
      <c r="FKP1" s="570"/>
      <c r="FKQ1" s="570"/>
      <c r="FKR1" s="570"/>
      <c r="FKS1" s="570"/>
      <c r="FKT1" s="570"/>
      <c r="FKU1" s="570"/>
      <c r="FKV1" s="570"/>
      <c r="FKW1" s="570"/>
      <c r="FKX1" s="570"/>
      <c r="FKY1" s="570"/>
      <c r="FKZ1" s="570"/>
      <c r="FLA1" s="570"/>
      <c r="FLB1" s="570"/>
      <c r="FLC1" s="570"/>
      <c r="FLD1" s="570"/>
      <c r="FLE1" s="570"/>
      <c r="FLF1" s="570"/>
      <c r="FLG1" s="570"/>
      <c r="FLH1" s="570"/>
      <c r="FLI1" s="570"/>
      <c r="FLJ1" s="570"/>
      <c r="FLK1" s="570"/>
      <c r="FLL1" s="570"/>
      <c r="FLM1" s="570"/>
      <c r="FLN1" s="570"/>
      <c r="FLO1" s="570"/>
      <c r="FLP1" s="570"/>
      <c r="FLQ1" s="570"/>
      <c r="FLR1" s="570"/>
      <c r="FLS1" s="570"/>
      <c r="FLT1" s="570"/>
      <c r="FLU1" s="570"/>
      <c r="FLV1" s="570"/>
      <c r="FLW1" s="570"/>
      <c r="FLX1" s="570"/>
      <c r="FLY1" s="570"/>
      <c r="FLZ1" s="570"/>
      <c r="FMA1" s="570"/>
      <c r="FMB1" s="570"/>
      <c r="FMC1" s="570"/>
      <c r="FMD1" s="570"/>
      <c r="FME1" s="570"/>
      <c r="FMF1" s="570"/>
      <c r="FMG1" s="570"/>
      <c r="FMH1" s="570"/>
      <c r="FMI1" s="570"/>
      <c r="FMJ1" s="570"/>
      <c r="FMK1" s="570"/>
      <c r="FML1" s="570"/>
      <c r="FMM1" s="570"/>
      <c r="FMN1" s="570"/>
      <c r="FMO1" s="570"/>
      <c r="FMP1" s="570"/>
      <c r="FMQ1" s="570"/>
      <c r="FMR1" s="570"/>
      <c r="FMS1" s="570"/>
      <c r="FMT1" s="570"/>
      <c r="FMU1" s="570"/>
      <c r="FMV1" s="570"/>
      <c r="FMW1" s="570"/>
      <c r="FMX1" s="570"/>
      <c r="FMY1" s="570"/>
      <c r="FMZ1" s="570"/>
      <c r="FNA1" s="570"/>
      <c r="FNB1" s="570"/>
      <c r="FNC1" s="570"/>
      <c r="FND1" s="570"/>
      <c r="FNE1" s="570"/>
      <c r="FNF1" s="570"/>
      <c r="FNG1" s="570"/>
      <c r="FNH1" s="570"/>
      <c r="FNI1" s="570"/>
      <c r="FNJ1" s="570"/>
      <c r="FNK1" s="570"/>
      <c r="FNL1" s="570"/>
      <c r="FNM1" s="570"/>
      <c r="FNN1" s="570"/>
      <c r="FNO1" s="570"/>
      <c r="FNP1" s="570"/>
      <c r="FNQ1" s="570"/>
      <c r="FNR1" s="570"/>
      <c r="FNS1" s="570"/>
      <c r="FNT1" s="570"/>
      <c r="FNU1" s="570"/>
      <c r="FNV1" s="570"/>
      <c r="FNW1" s="570"/>
      <c r="FNX1" s="570"/>
      <c r="FNY1" s="570"/>
      <c r="FNZ1" s="570"/>
      <c r="FOA1" s="570"/>
      <c r="FOB1" s="570"/>
      <c r="FOC1" s="570"/>
      <c r="FOD1" s="570"/>
      <c r="FOE1" s="570"/>
      <c r="FOF1" s="570"/>
      <c r="FOG1" s="570"/>
      <c r="FOH1" s="570"/>
      <c r="FOI1" s="570"/>
      <c r="FOJ1" s="570"/>
      <c r="FOK1" s="570"/>
      <c r="FOL1" s="570"/>
      <c r="FOM1" s="570"/>
      <c r="FON1" s="570"/>
      <c r="FOO1" s="570"/>
      <c r="FOP1" s="570"/>
      <c r="FOQ1" s="570"/>
      <c r="FOR1" s="570"/>
      <c r="FOS1" s="570"/>
      <c r="FOT1" s="570"/>
      <c r="FOU1" s="570"/>
      <c r="FOV1" s="570"/>
      <c r="FOW1" s="570"/>
      <c r="FOX1" s="570"/>
      <c r="FOY1" s="570"/>
      <c r="FOZ1" s="570"/>
      <c r="FPA1" s="570"/>
      <c r="FPB1" s="570"/>
      <c r="FPC1" s="570"/>
      <c r="FPD1" s="570"/>
      <c r="FPE1" s="570"/>
      <c r="FPF1" s="570"/>
      <c r="FPG1" s="570"/>
      <c r="FPH1" s="570"/>
      <c r="FPI1" s="570"/>
      <c r="FPJ1" s="570"/>
      <c r="FPK1" s="570"/>
      <c r="FPL1" s="570"/>
      <c r="FPM1" s="570"/>
      <c r="FPN1" s="570"/>
      <c r="FPO1" s="570"/>
      <c r="FPP1" s="570"/>
      <c r="FPQ1" s="570"/>
      <c r="FPR1" s="570"/>
      <c r="FPS1" s="570"/>
      <c r="FPT1" s="570"/>
      <c r="FPU1" s="570"/>
      <c r="FPV1" s="570"/>
      <c r="FPW1" s="570"/>
      <c r="FPX1" s="570"/>
      <c r="FPY1" s="570"/>
      <c r="FPZ1" s="570"/>
      <c r="FQA1" s="570"/>
      <c r="FQB1" s="570"/>
      <c r="FQC1" s="570"/>
      <c r="FQD1" s="570"/>
      <c r="FQE1" s="570"/>
      <c r="FQF1" s="570"/>
      <c r="FQG1" s="570"/>
      <c r="FQH1" s="570"/>
      <c r="FQI1" s="570"/>
      <c r="FQJ1" s="570"/>
      <c r="FQK1" s="570"/>
      <c r="FQL1" s="570"/>
      <c r="FQM1" s="570"/>
      <c r="FQN1" s="570"/>
      <c r="FQO1" s="570"/>
      <c r="FQP1" s="570"/>
      <c r="FQQ1" s="570"/>
      <c r="FQR1" s="570"/>
      <c r="FQS1" s="570"/>
      <c r="FQT1" s="570"/>
      <c r="FQU1" s="570"/>
      <c r="FQV1" s="570"/>
      <c r="FQW1" s="570"/>
      <c r="FQX1" s="570"/>
      <c r="FQY1" s="570"/>
      <c r="FQZ1" s="570"/>
      <c r="FRA1" s="570"/>
      <c r="FRB1" s="570"/>
      <c r="FRC1" s="570"/>
      <c r="FRD1" s="570"/>
      <c r="FRE1" s="570"/>
      <c r="FRF1" s="570"/>
      <c r="FRG1" s="570"/>
      <c r="FRH1" s="570"/>
      <c r="FRI1" s="570"/>
      <c r="FRJ1" s="570"/>
      <c r="FRK1" s="570"/>
      <c r="FRL1" s="570"/>
      <c r="FRM1" s="570"/>
      <c r="FRN1" s="570"/>
      <c r="FRO1" s="570"/>
      <c r="FRP1" s="570"/>
      <c r="FRQ1" s="570"/>
      <c r="FRR1" s="570"/>
      <c r="FRS1" s="570"/>
      <c r="FRT1" s="570"/>
      <c r="FRU1" s="570"/>
      <c r="FRV1" s="570"/>
      <c r="FRW1" s="570"/>
      <c r="FRX1" s="570"/>
      <c r="FRY1" s="570"/>
      <c r="FRZ1" s="570"/>
      <c r="FSA1" s="570"/>
      <c r="FSB1" s="570"/>
      <c r="FSC1" s="570"/>
      <c r="FSD1" s="570"/>
      <c r="FSE1" s="570"/>
      <c r="FSF1" s="570"/>
      <c r="FSG1" s="570"/>
      <c r="FSH1" s="570"/>
      <c r="FSI1" s="570"/>
      <c r="FSJ1" s="570"/>
      <c r="FSK1" s="570"/>
      <c r="FSL1" s="570"/>
      <c r="FSM1" s="570"/>
      <c r="FSN1" s="570"/>
      <c r="FSO1" s="570"/>
      <c r="FSP1" s="570"/>
      <c r="FSQ1" s="570"/>
      <c r="FSR1" s="570"/>
      <c r="FSS1" s="570"/>
      <c r="FST1" s="570"/>
      <c r="FSU1" s="570"/>
      <c r="FSV1" s="570"/>
      <c r="FSW1" s="570"/>
      <c r="FSX1" s="570"/>
      <c r="FSY1" s="570"/>
      <c r="FSZ1" s="570"/>
      <c r="FTA1" s="570"/>
      <c r="FTB1" s="570"/>
      <c r="FTC1" s="570"/>
      <c r="FTD1" s="570"/>
      <c r="FTE1" s="570"/>
      <c r="FTF1" s="570"/>
      <c r="FTG1" s="570"/>
      <c r="FTH1" s="570"/>
      <c r="FTI1" s="570"/>
      <c r="FTJ1" s="570"/>
      <c r="FTK1" s="570"/>
      <c r="FTL1" s="570"/>
      <c r="FTM1" s="570"/>
      <c r="FTN1" s="570"/>
      <c r="FTO1" s="570"/>
      <c r="FTP1" s="570"/>
      <c r="FTQ1" s="570"/>
      <c r="FTR1" s="570"/>
      <c r="FTS1" s="570"/>
      <c r="FTT1" s="570"/>
      <c r="FTU1" s="570"/>
      <c r="FTV1" s="570"/>
      <c r="FTW1" s="570"/>
      <c r="FTX1" s="570"/>
      <c r="FTY1" s="570"/>
      <c r="FTZ1" s="570"/>
      <c r="FUA1" s="570"/>
      <c r="FUB1" s="570"/>
      <c r="FUC1" s="570"/>
      <c r="FUD1" s="570"/>
      <c r="FUE1" s="570"/>
      <c r="FUF1" s="570"/>
      <c r="FUG1" s="570"/>
      <c r="FUH1" s="570"/>
      <c r="FUI1" s="570"/>
      <c r="FUJ1" s="570"/>
      <c r="FUK1" s="570"/>
      <c r="FUL1" s="570"/>
      <c r="FUM1" s="570"/>
      <c r="FUN1" s="570"/>
      <c r="FUO1" s="570"/>
      <c r="FUP1" s="570"/>
      <c r="FUQ1" s="570"/>
      <c r="FUR1" s="570"/>
      <c r="FUS1" s="570"/>
      <c r="FUT1" s="570"/>
      <c r="FUU1" s="570"/>
      <c r="FUV1" s="570"/>
      <c r="FUW1" s="570"/>
      <c r="FUX1" s="570"/>
      <c r="FUY1" s="570"/>
      <c r="FUZ1" s="570"/>
      <c r="FVA1" s="570"/>
      <c r="FVB1" s="570"/>
      <c r="FVC1" s="570"/>
      <c r="FVD1" s="570"/>
      <c r="FVE1" s="570"/>
      <c r="FVF1" s="570"/>
      <c r="FVG1" s="570"/>
      <c r="FVH1" s="570"/>
      <c r="FVI1" s="570"/>
      <c r="FVJ1" s="570"/>
      <c r="FVK1" s="570"/>
      <c r="FVL1" s="570"/>
      <c r="FVM1" s="570"/>
      <c r="FVN1" s="570"/>
      <c r="FVO1" s="570"/>
      <c r="FVP1" s="570"/>
      <c r="FVQ1" s="570"/>
      <c r="FVR1" s="570"/>
      <c r="FVS1" s="570"/>
      <c r="FVT1" s="570"/>
      <c r="FVU1" s="570"/>
      <c r="FVV1" s="570"/>
      <c r="FVW1" s="570"/>
      <c r="FVX1" s="570"/>
      <c r="FVY1" s="570"/>
      <c r="FVZ1" s="570"/>
      <c r="FWA1" s="570"/>
      <c r="FWB1" s="570"/>
      <c r="FWC1" s="570"/>
      <c r="FWD1" s="570"/>
      <c r="FWE1" s="570"/>
      <c r="FWF1" s="570"/>
      <c r="FWG1" s="570"/>
      <c r="FWH1" s="570"/>
      <c r="FWI1" s="570"/>
      <c r="FWJ1" s="570"/>
      <c r="FWK1" s="570"/>
      <c r="FWL1" s="570"/>
      <c r="FWM1" s="570"/>
      <c r="FWN1" s="570"/>
      <c r="FWO1" s="570"/>
      <c r="FWP1" s="570"/>
      <c r="FWQ1" s="570"/>
      <c r="FWR1" s="570"/>
      <c r="FWS1" s="570"/>
      <c r="FWT1" s="570"/>
      <c r="FWU1" s="570"/>
      <c r="FWV1" s="570"/>
      <c r="FWW1" s="570"/>
      <c r="FWX1" s="570"/>
      <c r="FWY1" s="570"/>
      <c r="FWZ1" s="570"/>
      <c r="FXA1" s="570"/>
      <c r="FXB1" s="570"/>
      <c r="FXC1" s="570"/>
      <c r="FXD1" s="570"/>
      <c r="FXE1" s="570"/>
      <c r="FXF1" s="570"/>
      <c r="FXG1" s="570"/>
      <c r="FXH1" s="570"/>
      <c r="FXI1" s="570"/>
      <c r="FXJ1" s="570"/>
      <c r="FXK1" s="570"/>
      <c r="FXL1" s="570"/>
      <c r="FXM1" s="570"/>
      <c r="FXN1" s="570"/>
      <c r="FXO1" s="570"/>
      <c r="FXP1" s="570"/>
      <c r="FXQ1" s="570"/>
      <c r="FXR1" s="570"/>
      <c r="FXS1" s="570"/>
      <c r="FXT1" s="570"/>
      <c r="FXU1" s="570"/>
      <c r="FXV1" s="570"/>
      <c r="FXW1" s="570"/>
      <c r="FXX1" s="570"/>
      <c r="FXY1" s="570"/>
      <c r="FXZ1" s="570"/>
      <c r="FYA1" s="570"/>
      <c r="FYB1" s="570"/>
      <c r="FYC1" s="570"/>
      <c r="FYD1" s="570"/>
      <c r="FYE1" s="570"/>
      <c r="FYF1" s="570"/>
      <c r="FYG1" s="570"/>
      <c r="FYH1" s="570"/>
      <c r="FYI1" s="570"/>
      <c r="FYJ1" s="570"/>
      <c r="FYK1" s="570"/>
      <c r="FYL1" s="570"/>
      <c r="FYM1" s="570"/>
      <c r="FYN1" s="570"/>
      <c r="FYO1" s="570"/>
      <c r="FYP1" s="570"/>
      <c r="FYQ1" s="570"/>
      <c r="FYR1" s="570"/>
      <c r="FYS1" s="570"/>
      <c r="FYT1" s="570"/>
      <c r="FYU1" s="570"/>
      <c r="FYV1" s="570"/>
      <c r="FYW1" s="570"/>
      <c r="FYX1" s="570"/>
      <c r="FYY1" s="570"/>
      <c r="FYZ1" s="570"/>
      <c r="FZA1" s="570"/>
      <c r="FZB1" s="570"/>
      <c r="FZC1" s="570"/>
      <c r="FZD1" s="570"/>
      <c r="FZE1" s="570"/>
      <c r="FZF1" s="570"/>
      <c r="FZG1" s="570"/>
      <c r="FZH1" s="570"/>
      <c r="FZI1" s="570"/>
      <c r="FZJ1" s="570"/>
      <c r="FZK1" s="570"/>
      <c r="FZL1" s="570"/>
      <c r="FZM1" s="570"/>
      <c r="FZN1" s="570"/>
      <c r="FZO1" s="570"/>
      <c r="FZP1" s="570"/>
      <c r="FZQ1" s="570"/>
      <c r="FZR1" s="570"/>
      <c r="FZS1" s="570"/>
      <c r="FZT1" s="570"/>
      <c r="FZU1" s="570"/>
      <c r="FZV1" s="570"/>
      <c r="FZW1" s="570"/>
      <c r="FZX1" s="570"/>
      <c r="FZY1" s="570"/>
      <c r="FZZ1" s="570"/>
      <c r="GAA1" s="570"/>
      <c r="GAB1" s="570"/>
      <c r="GAC1" s="570"/>
      <c r="GAD1" s="570"/>
      <c r="GAE1" s="570"/>
      <c r="GAF1" s="570"/>
      <c r="GAG1" s="570"/>
      <c r="GAH1" s="570"/>
      <c r="GAI1" s="570"/>
      <c r="GAJ1" s="570"/>
      <c r="GAK1" s="570"/>
      <c r="GAL1" s="570"/>
      <c r="GAM1" s="570"/>
      <c r="GAN1" s="570"/>
      <c r="GAO1" s="570"/>
      <c r="GAP1" s="570"/>
      <c r="GAQ1" s="570"/>
      <c r="GAR1" s="570"/>
      <c r="GAS1" s="570"/>
      <c r="GAT1" s="570"/>
      <c r="GAU1" s="570"/>
      <c r="GAV1" s="570"/>
      <c r="GAW1" s="570"/>
      <c r="GAX1" s="570"/>
      <c r="GAY1" s="570"/>
      <c r="GAZ1" s="570"/>
      <c r="GBA1" s="570"/>
      <c r="GBB1" s="570"/>
      <c r="GBC1" s="570"/>
      <c r="GBD1" s="570"/>
      <c r="GBE1" s="570"/>
      <c r="GBF1" s="570"/>
      <c r="GBG1" s="570"/>
      <c r="GBH1" s="570"/>
      <c r="GBI1" s="570"/>
      <c r="GBJ1" s="570"/>
      <c r="GBK1" s="570"/>
      <c r="GBL1" s="570"/>
      <c r="GBM1" s="570"/>
      <c r="GBN1" s="570"/>
      <c r="GBO1" s="570"/>
      <c r="GBP1" s="570"/>
      <c r="GBQ1" s="570"/>
      <c r="GBR1" s="570"/>
      <c r="GBS1" s="570"/>
      <c r="GBT1" s="570"/>
      <c r="GBU1" s="570"/>
      <c r="GBV1" s="570"/>
      <c r="GBW1" s="570"/>
      <c r="GBX1" s="570"/>
      <c r="GBY1" s="570"/>
      <c r="GBZ1" s="570"/>
      <c r="GCA1" s="570"/>
      <c r="GCB1" s="570"/>
      <c r="GCC1" s="570"/>
      <c r="GCD1" s="570"/>
      <c r="GCE1" s="570"/>
      <c r="GCF1" s="570"/>
      <c r="GCG1" s="570"/>
      <c r="GCH1" s="570"/>
      <c r="GCI1" s="570"/>
      <c r="GCJ1" s="570"/>
      <c r="GCK1" s="570"/>
      <c r="GCL1" s="570"/>
      <c r="GCM1" s="570"/>
      <c r="GCN1" s="570"/>
      <c r="GCO1" s="570"/>
      <c r="GCP1" s="570"/>
      <c r="GCQ1" s="570"/>
      <c r="GCR1" s="570"/>
      <c r="GCS1" s="570"/>
      <c r="GCT1" s="570"/>
      <c r="GCU1" s="570"/>
      <c r="GCV1" s="570"/>
      <c r="GCW1" s="570"/>
      <c r="GCX1" s="570"/>
      <c r="GCY1" s="570"/>
      <c r="GCZ1" s="570"/>
      <c r="GDA1" s="570"/>
      <c r="GDB1" s="570"/>
      <c r="GDC1" s="570"/>
      <c r="GDD1" s="570"/>
      <c r="GDE1" s="570"/>
      <c r="GDF1" s="570"/>
      <c r="GDG1" s="570"/>
      <c r="GDH1" s="570"/>
      <c r="GDI1" s="570"/>
      <c r="GDJ1" s="570"/>
      <c r="GDK1" s="570"/>
      <c r="GDL1" s="570"/>
      <c r="GDM1" s="570"/>
      <c r="GDN1" s="570"/>
      <c r="GDO1" s="570"/>
      <c r="GDP1" s="570"/>
      <c r="GDQ1" s="570"/>
      <c r="GDR1" s="570"/>
      <c r="GDS1" s="570"/>
      <c r="GDT1" s="570"/>
      <c r="GDU1" s="570"/>
      <c r="GDV1" s="570"/>
      <c r="GDW1" s="570"/>
      <c r="GDX1" s="570"/>
      <c r="GDY1" s="570"/>
      <c r="GDZ1" s="570"/>
      <c r="GEA1" s="570"/>
      <c r="GEB1" s="570"/>
      <c r="GEC1" s="570"/>
      <c r="GED1" s="570"/>
      <c r="GEE1" s="570"/>
      <c r="GEF1" s="570"/>
      <c r="GEG1" s="570"/>
      <c r="GEH1" s="570"/>
      <c r="GEI1" s="570"/>
      <c r="GEJ1" s="570"/>
      <c r="GEK1" s="570"/>
      <c r="GEL1" s="570"/>
      <c r="GEM1" s="570"/>
      <c r="GEN1" s="570"/>
      <c r="GEO1" s="570"/>
      <c r="GEP1" s="570"/>
      <c r="GEQ1" s="570"/>
      <c r="GER1" s="570"/>
      <c r="GES1" s="570"/>
      <c r="GET1" s="570"/>
      <c r="GEU1" s="570"/>
      <c r="GEV1" s="570"/>
      <c r="GEW1" s="570"/>
      <c r="GEX1" s="570"/>
      <c r="GEY1" s="570"/>
      <c r="GEZ1" s="570"/>
      <c r="GFA1" s="570"/>
      <c r="GFB1" s="570"/>
      <c r="GFC1" s="570"/>
      <c r="GFD1" s="570"/>
      <c r="GFE1" s="570"/>
      <c r="GFF1" s="570"/>
      <c r="GFG1" s="570"/>
      <c r="GFH1" s="570"/>
      <c r="GFI1" s="570"/>
      <c r="GFJ1" s="570"/>
      <c r="GFK1" s="570"/>
      <c r="GFL1" s="570"/>
      <c r="GFM1" s="570"/>
      <c r="GFN1" s="570"/>
      <c r="GFO1" s="570"/>
      <c r="GFP1" s="570"/>
      <c r="GFQ1" s="570"/>
      <c r="GFR1" s="570"/>
      <c r="GFS1" s="570"/>
      <c r="GFT1" s="570"/>
      <c r="GFU1" s="570"/>
      <c r="GFV1" s="570"/>
      <c r="GFW1" s="570"/>
      <c r="GFX1" s="570"/>
      <c r="GFY1" s="570"/>
      <c r="GFZ1" s="570"/>
      <c r="GGA1" s="570"/>
      <c r="GGB1" s="570"/>
      <c r="GGC1" s="570"/>
      <c r="GGD1" s="570"/>
      <c r="GGE1" s="570"/>
      <c r="GGF1" s="570"/>
      <c r="GGG1" s="570"/>
      <c r="GGH1" s="570"/>
      <c r="GGI1" s="570"/>
      <c r="GGJ1" s="570"/>
      <c r="GGK1" s="570"/>
      <c r="GGL1" s="570"/>
      <c r="GGM1" s="570"/>
      <c r="GGN1" s="570"/>
      <c r="GGO1" s="570"/>
      <c r="GGP1" s="570"/>
      <c r="GGQ1" s="570"/>
      <c r="GGR1" s="570"/>
      <c r="GGS1" s="570"/>
      <c r="GGT1" s="570"/>
      <c r="GGU1" s="570"/>
      <c r="GGV1" s="570"/>
      <c r="GGW1" s="570"/>
      <c r="GGX1" s="570"/>
      <c r="GGY1" s="570"/>
      <c r="GGZ1" s="570"/>
      <c r="GHA1" s="570"/>
      <c r="GHB1" s="570"/>
      <c r="GHC1" s="570"/>
      <c r="GHD1" s="570"/>
      <c r="GHE1" s="570"/>
      <c r="GHF1" s="570"/>
      <c r="GHG1" s="570"/>
      <c r="GHH1" s="570"/>
      <c r="GHI1" s="570"/>
      <c r="GHJ1" s="570"/>
      <c r="GHK1" s="570"/>
      <c r="GHL1" s="570"/>
      <c r="GHM1" s="570"/>
      <c r="GHN1" s="570"/>
      <c r="GHO1" s="570"/>
      <c r="GHP1" s="570"/>
      <c r="GHQ1" s="570"/>
      <c r="GHR1" s="570"/>
      <c r="GHS1" s="570"/>
      <c r="GHT1" s="570"/>
      <c r="GHU1" s="570"/>
      <c r="GHV1" s="570"/>
      <c r="GHW1" s="570"/>
      <c r="GHX1" s="570"/>
      <c r="GHY1" s="570"/>
      <c r="GHZ1" s="570"/>
      <c r="GIA1" s="570"/>
      <c r="GIB1" s="570"/>
      <c r="GIC1" s="570"/>
      <c r="GID1" s="570"/>
      <c r="GIE1" s="570"/>
      <c r="GIF1" s="570"/>
      <c r="GIG1" s="570"/>
      <c r="GIH1" s="570"/>
      <c r="GII1" s="570"/>
      <c r="GIJ1" s="570"/>
      <c r="GIK1" s="570"/>
      <c r="GIL1" s="570"/>
      <c r="GIM1" s="570"/>
      <c r="GIN1" s="570"/>
      <c r="GIO1" s="570"/>
      <c r="GIP1" s="570"/>
      <c r="GIQ1" s="570"/>
      <c r="GIR1" s="570"/>
      <c r="GIS1" s="570"/>
      <c r="GIT1" s="570"/>
      <c r="GIU1" s="570"/>
      <c r="GIV1" s="570"/>
      <c r="GIW1" s="570"/>
      <c r="GIX1" s="570"/>
      <c r="GIY1" s="570"/>
      <c r="GIZ1" s="570"/>
      <c r="GJA1" s="570"/>
      <c r="GJB1" s="570"/>
      <c r="GJC1" s="570"/>
      <c r="GJD1" s="570"/>
      <c r="GJE1" s="570"/>
      <c r="GJF1" s="570"/>
      <c r="GJG1" s="570"/>
      <c r="GJH1" s="570"/>
      <c r="GJI1" s="570"/>
      <c r="GJJ1" s="570"/>
      <c r="GJK1" s="570"/>
      <c r="GJL1" s="570"/>
      <c r="GJM1" s="570"/>
      <c r="GJN1" s="570"/>
      <c r="GJO1" s="570"/>
      <c r="GJP1" s="570"/>
      <c r="GJQ1" s="570"/>
      <c r="GJR1" s="570"/>
      <c r="GJS1" s="570"/>
      <c r="GJT1" s="570"/>
      <c r="GJU1" s="570"/>
      <c r="GJV1" s="570"/>
      <c r="GJW1" s="570"/>
      <c r="GJX1" s="570"/>
      <c r="GJY1" s="570"/>
      <c r="GJZ1" s="570"/>
      <c r="GKA1" s="570"/>
      <c r="GKB1" s="570"/>
      <c r="GKC1" s="570"/>
      <c r="GKD1" s="570"/>
      <c r="GKE1" s="570"/>
      <c r="GKF1" s="570"/>
      <c r="GKG1" s="570"/>
      <c r="GKH1" s="570"/>
      <c r="GKI1" s="570"/>
      <c r="GKJ1" s="570"/>
      <c r="GKK1" s="570"/>
      <c r="GKL1" s="570"/>
      <c r="GKM1" s="570"/>
      <c r="GKN1" s="570"/>
      <c r="GKO1" s="570"/>
      <c r="GKP1" s="570"/>
      <c r="GKQ1" s="570"/>
      <c r="GKR1" s="570"/>
      <c r="GKS1" s="570"/>
      <c r="GKT1" s="570"/>
      <c r="GKU1" s="570"/>
      <c r="GKV1" s="570"/>
      <c r="GKW1" s="570"/>
      <c r="GKX1" s="570"/>
      <c r="GKY1" s="570"/>
      <c r="GKZ1" s="570"/>
      <c r="GLA1" s="570"/>
      <c r="GLB1" s="570"/>
      <c r="GLC1" s="570"/>
      <c r="GLD1" s="570"/>
      <c r="GLE1" s="570"/>
      <c r="GLF1" s="570"/>
      <c r="GLG1" s="570"/>
      <c r="GLH1" s="570"/>
      <c r="GLI1" s="570"/>
      <c r="GLJ1" s="570"/>
      <c r="GLK1" s="570"/>
      <c r="GLL1" s="570"/>
      <c r="GLM1" s="570"/>
      <c r="GLN1" s="570"/>
      <c r="GLO1" s="570"/>
      <c r="GLP1" s="570"/>
      <c r="GLQ1" s="570"/>
      <c r="GLR1" s="570"/>
      <c r="GLS1" s="570"/>
      <c r="GLT1" s="570"/>
      <c r="GLU1" s="570"/>
      <c r="GLV1" s="570"/>
      <c r="GLW1" s="570"/>
      <c r="GLX1" s="570"/>
      <c r="GLY1" s="570"/>
      <c r="GLZ1" s="570"/>
      <c r="GMA1" s="570"/>
      <c r="GMB1" s="570"/>
      <c r="GMC1" s="570"/>
      <c r="GMD1" s="570"/>
      <c r="GME1" s="570"/>
      <c r="GMF1" s="570"/>
      <c r="GMG1" s="570"/>
      <c r="GMH1" s="570"/>
      <c r="GMI1" s="570"/>
      <c r="GMJ1" s="570"/>
      <c r="GMK1" s="570"/>
      <c r="GML1" s="570"/>
      <c r="GMM1" s="570"/>
      <c r="GMN1" s="570"/>
      <c r="GMO1" s="570"/>
      <c r="GMP1" s="570"/>
      <c r="GMQ1" s="570"/>
      <c r="GMR1" s="570"/>
      <c r="GMS1" s="570"/>
      <c r="GMT1" s="570"/>
      <c r="GMU1" s="570"/>
      <c r="GMV1" s="570"/>
      <c r="GMW1" s="570"/>
      <c r="GMX1" s="570"/>
      <c r="GMY1" s="570"/>
      <c r="GMZ1" s="570"/>
      <c r="GNA1" s="570"/>
      <c r="GNB1" s="570"/>
      <c r="GNC1" s="570"/>
      <c r="GND1" s="570"/>
      <c r="GNE1" s="570"/>
      <c r="GNF1" s="570"/>
      <c r="GNG1" s="570"/>
      <c r="GNH1" s="570"/>
      <c r="GNI1" s="570"/>
      <c r="GNJ1" s="570"/>
      <c r="GNK1" s="570"/>
      <c r="GNL1" s="570"/>
      <c r="GNM1" s="570"/>
      <c r="GNN1" s="570"/>
      <c r="GNO1" s="570"/>
      <c r="GNP1" s="570"/>
      <c r="GNQ1" s="570"/>
      <c r="GNR1" s="570"/>
      <c r="GNS1" s="570"/>
      <c r="GNT1" s="570"/>
      <c r="GNU1" s="570"/>
      <c r="GNV1" s="570"/>
      <c r="GNW1" s="570"/>
      <c r="GNX1" s="570"/>
      <c r="GNY1" s="570"/>
      <c r="GNZ1" s="570"/>
      <c r="GOA1" s="570"/>
      <c r="GOB1" s="570"/>
      <c r="GOC1" s="570"/>
      <c r="GOD1" s="570"/>
      <c r="GOE1" s="570"/>
      <c r="GOF1" s="570"/>
      <c r="GOG1" s="570"/>
      <c r="GOH1" s="570"/>
      <c r="GOI1" s="570"/>
      <c r="GOJ1" s="570"/>
      <c r="GOK1" s="570"/>
      <c r="GOL1" s="570"/>
      <c r="GOM1" s="570"/>
      <c r="GON1" s="570"/>
      <c r="GOO1" s="570"/>
      <c r="GOP1" s="570"/>
      <c r="GOQ1" s="570"/>
      <c r="GOR1" s="570"/>
      <c r="GOS1" s="570"/>
      <c r="GOT1" s="570"/>
      <c r="GOU1" s="570"/>
      <c r="GOV1" s="570"/>
      <c r="GOW1" s="570"/>
      <c r="GOX1" s="570"/>
      <c r="GOY1" s="570"/>
      <c r="GOZ1" s="570"/>
      <c r="GPA1" s="570"/>
      <c r="GPB1" s="570"/>
      <c r="GPC1" s="570"/>
      <c r="GPD1" s="570"/>
      <c r="GPE1" s="570"/>
      <c r="GPF1" s="570"/>
      <c r="GPG1" s="570"/>
      <c r="GPH1" s="570"/>
      <c r="GPI1" s="570"/>
      <c r="GPJ1" s="570"/>
      <c r="GPK1" s="570"/>
      <c r="GPL1" s="570"/>
      <c r="GPM1" s="570"/>
      <c r="GPN1" s="570"/>
      <c r="GPO1" s="570"/>
      <c r="GPP1" s="570"/>
      <c r="GPQ1" s="570"/>
      <c r="GPR1" s="570"/>
      <c r="GPS1" s="570"/>
      <c r="GPT1" s="570"/>
      <c r="GPU1" s="570"/>
      <c r="GPV1" s="570"/>
      <c r="GPW1" s="570"/>
      <c r="GPX1" s="570"/>
      <c r="GPY1" s="570"/>
      <c r="GPZ1" s="570"/>
      <c r="GQA1" s="570"/>
      <c r="GQB1" s="570"/>
      <c r="GQC1" s="570"/>
      <c r="GQD1" s="570"/>
      <c r="GQE1" s="570"/>
      <c r="GQF1" s="570"/>
      <c r="GQG1" s="570"/>
      <c r="GQH1" s="570"/>
      <c r="GQI1" s="570"/>
      <c r="GQJ1" s="570"/>
      <c r="GQK1" s="570"/>
      <c r="GQL1" s="570"/>
      <c r="GQM1" s="570"/>
      <c r="GQN1" s="570"/>
      <c r="GQO1" s="570"/>
      <c r="GQP1" s="570"/>
      <c r="GQQ1" s="570"/>
      <c r="GQR1" s="570"/>
      <c r="GQS1" s="570"/>
      <c r="GQT1" s="570"/>
      <c r="GQU1" s="570"/>
      <c r="GQV1" s="570"/>
      <c r="GQW1" s="570"/>
      <c r="GQX1" s="570"/>
      <c r="GQY1" s="570"/>
      <c r="GQZ1" s="570"/>
      <c r="GRA1" s="570"/>
      <c r="GRB1" s="570"/>
      <c r="GRC1" s="570"/>
      <c r="GRD1" s="570"/>
      <c r="GRE1" s="570"/>
      <c r="GRF1" s="570"/>
      <c r="GRG1" s="570"/>
      <c r="GRH1" s="570"/>
      <c r="GRI1" s="570"/>
      <c r="GRJ1" s="570"/>
      <c r="GRK1" s="570"/>
      <c r="GRL1" s="570"/>
      <c r="GRM1" s="570"/>
      <c r="GRN1" s="570"/>
      <c r="GRO1" s="570"/>
      <c r="GRP1" s="570"/>
      <c r="GRQ1" s="570"/>
      <c r="GRR1" s="570"/>
      <c r="GRS1" s="570"/>
      <c r="GRT1" s="570"/>
      <c r="GRU1" s="570"/>
      <c r="GRV1" s="570"/>
      <c r="GRW1" s="570"/>
      <c r="GRX1" s="570"/>
      <c r="GRY1" s="570"/>
      <c r="GRZ1" s="570"/>
      <c r="GSA1" s="570"/>
      <c r="GSB1" s="570"/>
      <c r="GSC1" s="570"/>
      <c r="GSD1" s="570"/>
      <c r="GSE1" s="570"/>
      <c r="GSF1" s="570"/>
      <c r="GSG1" s="570"/>
      <c r="GSH1" s="570"/>
      <c r="GSI1" s="570"/>
      <c r="GSJ1" s="570"/>
      <c r="GSK1" s="570"/>
      <c r="GSL1" s="570"/>
      <c r="GSM1" s="570"/>
      <c r="GSN1" s="570"/>
      <c r="GSO1" s="570"/>
      <c r="GSP1" s="570"/>
      <c r="GSQ1" s="570"/>
      <c r="GSR1" s="570"/>
      <c r="GSS1" s="570"/>
      <c r="GST1" s="570"/>
      <c r="GSU1" s="570"/>
      <c r="GSV1" s="570"/>
      <c r="GSW1" s="570"/>
      <c r="GSX1" s="570"/>
      <c r="GSY1" s="570"/>
      <c r="GSZ1" s="570"/>
      <c r="GTA1" s="570"/>
      <c r="GTB1" s="570"/>
      <c r="GTC1" s="570"/>
      <c r="GTD1" s="570"/>
      <c r="GTE1" s="570"/>
      <c r="GTF1" s="570"/>
      <c r="GTG1" s="570"/>
      <c r="GTH1" s="570"/>
      <c r="GTI1" s="570"/>
      <c r="GTJ1" s="570"/>
      <c r="GTK1" s="570"/>
      <c r="GTL1" s="570"/>
      <c r="GTM1" s="570"/>
      <c r="GTN1" s="570"/>
      <c r="GTO1" s="570"/>
      <c r="GTP1" s="570"/>
      <c r="GTQ1" s="570"/>
      <c r="GTR1" s="570"/>
      <c r="GTS1" s="570"/>
      <c r="GTT1" s="570"/>
      <c r="GTU1" s="570"/>
      <c r="GTV1" s="570"/>
      <c r="GTW1" s="570"/>
      <c r="GTX1" s="570"/>
      <c r="GTY1" s="570"/>
      <c r="GTZ1" s="570"/>
      <c r="GUA1" s="570"/>
      <c r="GUB1" s="570"/>
      <c r="GUC1" s="570"/>
      <c r="GUD1" s="570"/>
      <c r="GUE1" s="570"/>
      <c r="GUF1" s="570"/>
      <c r="GUG1" s="570"/>
      <c r="GUH1" s="570"/>
      <c r="GUI1" s="570"/>
      <c r="GUJ1" s="570"/>
      <c r="GUK1" s="570"/>
      <c r="GUL1" s="570"/>
      <c r="GUM1" s="570"/>
      <c r="GUN1" s="570"/>
      <c r="GUO1" s="570"/>
      <c r="GUP1" s="570"/>
      <c r="GUQ1" s="570"/>
      <c r="GUR1" s="570"/>
      <c r="GUS1" s="570"/>
      <c r="GUT1" s="570"/>
      <c r="GUU1" s="570"/>
      <c r="GUV1" s="570"/>
      <c r="GUW1" s="570"/>
      <c r="GUX1" s="570"/>
      <c r="GUY1" s="570"/>
      <c r="GUZ1" s="570"/>
      <c r="GVA1" s="570"/>
      <c r="GVB1" s="570"/>
      <c r="GVC1" s="570"/>
      <c r="GVD1" s="570"/>
      <c r="GVE1" s="570"/>
      <c r="GVF1" s="570"/>
      <c r="GVG1" s="570"/>
      <c r="GVH1" s="570"/>
      <c r="GVI1" s="570"/>
      <c r="GVJ1" s="570"/>
      <c r="GVK1" s="570"/>
      <c r="GVL1" s="570"/>
      <c r="GVM1" s="570"/>
      <c r="GVN1" s="570"/>
      <c r="GVO1" s="570"/>
      <c r="GVP1" s="570"/>
      <c r="GVQ1" s="570"/>
      <c r="GVR1" s="570"/>
      <c r="GVS1" s="570"/>
      <c r="GVT1" s="570"/>
      <c r="GVU1" s="570"/>
      <c r="GVV1" s="570"/>
      <c r="GVW1" s="570"/>
      <c r="GVX1" s="570"/>
      <c r="GVY1" s="570"/>
      <c r="GVZ1" s="570"/>
      <c r="GWA1" s="570"/>
      <c r="GWB1" s="570"/>
      <c r="GWC1" s="570"/>
      <c r="GWD1" s="570"/>
      <c r="GWE1" s="570"/>
      <c r="GWF1" s="570"/>
      <c r="GWG1" s="570"/>
      <c r="GWH1" s="570"/>
      <c r="GWI1" s="570"/>
      <c r="GWJ1" s="570"/>
      <c r="GWK1" s="570"/>
      <c r="GWL1" s="570"/>
      <c r="GWM1" s="570"/>
      <c r="GWN1" s="570"/>
      <c r="GWO1" s="570"/>
      <c r="GWP1" s="570"/>
      <c r="GWQ1" s="570"/>
      <c r="GWR1" s="570"/>
      <c r="GWS1" s="570"/>
      <c r="GWT1" s="570"/>
      <c r="GWU1" s="570"/>
      <c r="GWV1" s="570"/>
      <c r="GWW1" s="570"/>
      <c r="GWX1" s="570"/>
      <c r="GWY1" s="570"/>
      <c r="GWZ1" s="570"/>
      <c r="GXA1" s="570"/>
      <c r="GXB1" s="570"/>
      <c r="GXC1" s="570"/>
      <c r="GXD1" s="570"/>
      <c r="GXE1" s="570"/>
      <c r="GXF1" s="570"/>
      <c r="GXG1" s="570"/>
      <c r="GXH1" s="570"/>
      <c r="GXI1" s="570"/>
      <c r="GXJ1" s="570"/>
      <c r="GXK1" s="570"/>
      <c r="GXL1" s="570"/>
      <c r="GXM1" s="570"/>
      <c r="GXN1" s="570"/>
      <c r="GXO1" s="570"/>
      <c r="GXP1" s="570"/>
      <c r="GXQ1" s="570"/>
      <c r="GXR1" s="570"/>
      <c r="GXS1" s="570"/>
      <c r="GXT1" s="570"/>
      <c r="GXU1" s="570"/>
      <c r="GXV1" s="570"/>
      <c r="GXW1" s="570"/>
      <c r="GXX1" s="570"/>
      <c r="GXY1" s="570"/>
      <c r="GXZ1" s="570"/>
      <c r="GYA1" s="570"/>
      <c r="GYB1" s="570"/>
      <c r="GYC1" s="570"/>
      <c r="GYD1" s="570"/>
      <c r="GYE1" s="570"/>
      <c r="GYF1" s="570"/>
      <c r="GYG1" s="570"/>
      <c r="GYH1" s="570"/>
      <c r="GYI1" s="570"/>
      <c r="GYJ1" s="570"/>
      <c r="GYK1" s="570"/>
      <c r="GYL1" s="570"/>
      <c r="GYM1" s="570"/>
      <c r="GYN1" s="570"/>
      <c r="GYO1" s="570"/>
      <c r="GYP1" s="570"/>
      <c r="GYQ1" s="570"/>
      <c r="GYR1" s="570"/>
      <c r="GYS1" s="570"/>
      <c r="GYT1" s="570"/>
      <c r="GYU1" s="570"/>
      <c r="GYV1" s="570"/>
      <c r="GYW1" s="570"/>
      <c r="GYX1" s="570"/>
      <c r="GYY1" s="570"/>
      <c r="GYZ1" s="570"/>
      <c r="GZA1" s="570"/>
      <c r="GZB1" s="570"/>
      <c r="GZC1" s="570"/>
      <c r="GZD1" s="570"/>
      <c r="GZE1" s="570"/>
      <c r="GZF1" s="570"/>
      <c r="GZG1" s="570"/>
      <c r="GZH1" s="570"/>
      <c r="GZI1" s="570"/>
      <c r="GZJ1" s="570"/>
      <c r="GZK1" s="570"/>
      <c r="GZL1" s="570"/>
      <c r="GZM1" s="570"/>
      <c r="GZN1" s="570"/>
      <c r="GZO1" s="570"/>
      <c r="GZP1" s="570"/>
      <c r="GZQ1" s="570"/>
      <c r="GZR1" s="570"/>
      <c r="GZS1" s="570"/>
      <c r="GZT1" s="570"/>
      <c r="GZU1" s="570"/>
      <c r="GZV1" s="570"/>
      <c r="GZW1" s="570"/>
      <c r="GZX1" s="570"/>
      <c r="GZY1" s="570"/>
      <c r="GZZ1" s="570"/>
      <c r="HAA1" s="570"/>
      <c r="HAB1" s="570"/>
      <c r="HAC1" s="570"/>
      <c r="HAD1" s="570"/>
      <c r="HAE1" s="570"/>
      <c r="HAF1" s="570"/>
      <c r="HAG1" s="570"/>
      <c r="HAH1" s="570"/>
      <c r="HAI1" s="570"/>
      <c r="HAJ1" s="570"/>
      <c r="HAK1" s="570"/>
      <c r="HAL1" s="570"/>
      <c r="HAM1" s="570"/>
      <c r="HAN1" s="570"/>
      <c r="HAO1" s="570"/>
      <c r="HAP1" s="570"/>
      <c r="HAQ1" s="570"/>
      <c r="HAR1" s="570"/>
      <c r="HAS1" s="570"/>
      <c r="HAT1" s="570"/>
      <c r="HAU1" s="570"/>
      <c r="HAV1" s="570"/>
      <c r="HAW1" s="570"/>
      <c r="HAX1" s="570"/>
      <c r="HAY1" s="570"/>
      <c r="HAZ1" s="570"/>
      <c r="HBA1" s="570"/>
      <c r="HBB1" s="570"/>
      <c r="HBC1" s="570"/>
      <c r="HBD1" s="570"/>
      <c r="HBE1" s="570"/>
      <c r="HBF1" s="570"/>
      <c r="HBG1" s="570"/>
      <c r="HBH1" s="570"/>
      <c r="HBI1" s="570"/>
      <c r="HBJ1" s="570"/>
      <c r="HBK1" s="570"/>
      <c r="HBL1" s="570"/>
      <c r="HBM1" s="570"/>
      <c r="HBN1" s="570"/>
      <c r="HBO1" s="570"/>
      <c r="HBP1" s="570"/>
      <c r="HBQ1" s="570"/>
      <c r="HBR1" s="570"/>
      <c r="HBS1" s="570"/>
      <c r="HBT1" s="570"/>
      <c r="HBU1" s="570"/>
      <c r="HBV1" s="570"/>
      <c r="HBW1" s="570"/>
      <c r="HBX1" s="570"/>
      <c r="HBY1" s="570"/>
      <c r="HBZ1" s="570"/>
      <c r="HCA1" s="570"/>
      <c r="HCB1" s="570"/>
      <c r="HCC1" s="570"/>
      <c r="HCD1" s="570"/>
      <c r="HCE1" s="570"/>
      <c r="HCF1" s="570"/>
      <c r="HCG1" s="570"/>
      <c r="HCH1" s="570"/>
      <c r="HCI1" s="570"/>
      <c r="HCJ1" s="570"/>
      <c r="HCK1" s="570"/>
      <c r="HCL1" s="570"/>
      <c r="HCM1" s="570"/>
      <c r="HCN1" s="570"/>
      <c r="HCO1" s="570"/>
      <c r="HCP1" s="570"/>
      <c r="HCQ1" s="570"/>
      <c r="HCR1" s="570"/>
      <c r="HCS1" s="570"/>
      <c r="HCT1" s="570"/>
      <c r="HCU1" s="570"/>
      <c r="HCV1" s="570"/>
      <c r="HCW1" s="570"/>
      <c r="HCX1" s="570"/>
      <c r="HCY1" s="570"/>
      <c r="HCZ1" s="570"/>
      <c r="HDA1" s="570"/>
      <c r="HDB1" s="570"/>
      <c r="HDC1" s="570"/>
      <c r="HDD1" s="570"/>
      <c r="HDE1" s="570"/>
      <c r="HDF1" s="570"/>
      <c r="HDG1" s="570"/>
      <c r="HDH1" s="570"/>
      <c r="HDI1" s="570"/>
      <c r="HDJ1" s="570"/>
      <c r="HDK1" s="570"/>
      <c r="HDL1" s="570"/>
      <c r="HDM1" s="570"/>
      <c r="HDN1" s="570"/>
      <c r="HDO1" s="570"/>
      <c r="HDP1" s="570"/>
      <c r="HDQ1" s="570"/>
      <c r="HDR1" s="570"/>
      <c r="HDS1" s="570"/>
      <c r="HDT1" s="570"/>
      <c r="HDU1" s="570"/>
      <c r="HDV1" s="570"/>
      <c r="HDW1" s="570"/>
      <c r="HDX1" s="570"/>
      <c r="HDY1" s="570"/>
      <c r="HDZ1" s="570"/>
      <c r="HEA1" s="570"/>
      <c r="HEB1" s="570"/>
      <c r="HEC1" s="570"/>
      <c r="HED1" s="570"/>
      <c r="HEE1" s="570"/>
      <c r="HEF1" s="570"/>
      <c r="HEG1" s="570"/>
      <c r="HEH1" s="570"/>
      <c r="HEI1" s="570"/>
      <c r="HEJ1" s="570"/>
      <c r="HEK1" s="570"/>
      <c r="HEL1" s="570"/>
      <c r="HEM1" s="570"/>
      <c r="HEN1" s="570"/>
      <c r="HEO1" s="570"/>
      <c r="HEP1" s="570"/>
      <c r="HEQ1" s="570"/>
      <c r="HER1" s="570"/>
      <c r="HES1" s="570"/>
      <c r="HET1" s="570"/>
      <c r="HEU1" s="570"/>
      <c r="HEV1" s="570"/>
      <c r="HEW1" s="570"/>
      <c r="HEX1" s="570"/>
      <c r="HEY1" s="570"/>
      <c r="HEZ1" s="570"/>
      <c r="HFA1" s="570"/>
      <c r="HFB1" s="570"/>
      <c r="HFC1" s="570"/>
      <c r="HFD1" s="570"/>
      <c r="HFE1" s="570"/>
      <c r="HFF1" s="570"/>
      <c r="HFG1" s="570"/>
      <c r="HFH1" s="570"/>
      <c r="HFI1" s="570"/>
      <c r="HFJ1" s="570"/>
      <c r="HFK1" s="570"/>
      <c r="HFL1" s="570"/>
      <c r="HFM1" s="570"/>
      <c r="HFN1" s="570"/>
      <c r="HFO1" s="570"/>
      <c r="HFP1" s="570"/>
      <c r="HFQ1" s="570"/>
      <c r="HFR1" s="570"/>
      <c r="HFS1" s="570"/>
      <c r="HFT1" s="570"/>
      <c r="HFU1" s="570"/>
      <c r="HFV1" s="570"/>
      <c r="HFW1" s="570"/>
      <c r="HFX1" s="570"/>
      <c r="HFY1" s="570"/>
      <c r="HFZ1" s="570"/>
      <c r="HGA1" s="570"/>
      <c r="HGB1" s="570"/>
      <c r="HGC1" s="570"/>
      <c r="HGD1" s="570"/>
      <c r="HGE1" s="570"/>
      <c r="HGF1" s="570"/>
      <c r="HGG1" s="570"/>
      <c r="HGH1" s="570"/>
      <c r="HGI1" s="570"/>
      <c r="HGJ1" s="570"/>
      <c r="HGK1" s="570"/>
      <c r="HGL1" s="570"/>
      <c r="HGM1" s="570"/>
      <c r="HGN1" s="570"/>
      <c r="HGO1" s="570"/>
      <c r="HGP1" s="570"/>
      <c r="HGQ1" s="570"/>
      <c r="HGR1" s="570"/>
      <c r="HGS1" s="570"/>
      <c r="HGT1" s="570"/>
      <c r="HGU1" s="570"/>
      <c r="HGV1" s="570"/>
      <c r="HGW1" s="570"/>
      <c r="HGX1" s="570"/>
      <c r="HGY1" s="570"/>
      <c r="HGZ1" s="570"/>
      <c r="HHA1" s="570"/>
      <c r="HHB1" s="570"/>
      <c r="HHC1" s="570"/>
      <c r="HHD1" s="570"/>
      <c r="HHE1" s="570"/>
      <c r="HHF1" s="570"/>
      <c r="HHG1" s="570"/>
      <c r="HHH1" s="570"/>
      <c r="HHI1" s="570"/>
      <c r="HHJ1" s="570"/>
      <c r="HHK1" s="570"/>
      <c r="HHL1" s="570"/>
      <c r="HHM1" s="570"/>
      <c r="HHN1" s="570"/>
      <c r="HHO1" s="570"/>
      <c r="HHP1" s="570"/>
      <c r="HHQ1" s="570"/>
      <c r="HHR1" s="570"/>
      <c r="HHS1" s="570"/>
      <c r="HHT1" s="570"/>
      <c r="HHU1" s="570"/>
      <c r="HHV1" s="570"/>
      <c r="HHW1" s="570"/>
      <c r="HHX1" s="570"/>
      <c r="HHY1" s="570"/>
      <c r="HHZ1" s="570"/>
      <c r="HIA1" s="570"/>
      <c r="HIB1" s="570"/>
      <c r="HIC1" s="570"/>
      <c r="HID1" s="570"/>
      <c r="HIE1" s="570"/>
      <c r="HIF1" s="570"/>
      <c r="HIG1" s="570"/>
      <c r="HIH1" s="570"/>
      <c r="HII1" s="570"/>
      <c r="HIJ1" s="570"/>
      <c r="HIK1" s="570"/>
      <c r="HIL1" s="570"/>
      <c r="HIM1" s="570"/>
      <c r="HIN1" s="570"/>
      <c r="HIO1" s="570"/>
      <c r="HIP1" s="570"/>
      <c r="HIQ1" s="570"/>
      <c r="HIR1" s="570"/>
      <c r="HIS1" s="570"/>
      <c r="HIT1" s="570"/>
      <c r="HIU1" s="570"/>
      <c r="HIV1" s="570"/>
      <c r="HIW1" s="570"/>
      <c r="HIX1" s="570"/>
      <c r="HIY1" s="570"/>
      <c r="HIZ1" s="570"/>
      <c r="HJA1" s="570"/>
      <c r="HJB1" s="570"/>
      <c r="HJC1" s="570"/>
      <c r="HJD1" s="570"/>
      <c r="HJE1" s="570"/>
      <c r="HJF1" s="570"/>
      <c r="HJG1" s="570"/>
      <c r="HJH1" s="570"/>
      <c r="HJI1" s="570"/>
      <c r="HJJ1" s="570"/>
      <c r="HJK1" s="570"/>
      <c r="HJL1" s="570"/>
      <c r="HJM1" s="570"/>
      <c r="HJN1" s="570"/>
      <c r="HJO1" s="570"/>
      <c r="HJP1" s="570"/>
      <c r="HJQ1" s="570"/>
      <c r="HJR1" s="570"/>
      <c r="HJS1" s="570"/>
      <c r="HJT1" s="570"/>
      <c r="HJU1" s="570"/>
      <c r="HJV1" s="570"/>
      <c r="HJW1" s="570"/>
      <c r="HJX1" s="570"/>
      <c r="HJY1" s="570"/>
      <c r="HJZ1" s="570"/>
      <c r="HKA1" s="570"/>
      <c r="HKB1" s="570"/>
      <c r="HKC1" s="570"/>
      <c r="HKD1" s="570"/>
      <c r="HKE1" s="570"/>
      <c r="HKF1" s="570"/>
      <c r="HKG1" s="570"/>
      <c r="HKH1" s="570"/>
      <c r="HKI1" s="570"/>
      <c r="HKJ1" s="570"/>
      <c r="HKK1" s="570"/>
      <c r="HKL1" s="570"/>
      <c r="HKM1" s="570"/>
      <c r="HKN1" s="570"/>
      <c r="HKO1" s="570"/>
      <c r="HKP1" s="570"/>
      <c r="HKQ1" s="570"/>
      <c r="HKR1" s="570"/>
      <c r="HKS1" s="570"/>
      <c r="HKT1" s="570"/>
      <c r="HKU1" s="570"/>
      <c r="HKV1" s="570"/>
      <c r="HKW1" s="570"/>
      <c r="HKX1" s="570"/>
      <c r="HKY1" s="570"/>
      <c r="HKZ1" s="570"/>
      <c r="HLA1" s="570"/>
      <c r="HLB1" s="570"/>
      <c r="HLC1" s="570"/>
      <c r="HLD1" s="570"/>
      <c r="HLE1" s="570"/>
      <c r="HLF1" s="570"/>
      <c r="HLG1" s="570"/>
      <c r="HLH1" s="570"/>
      <c r="HLI1" s="570"/>
      <c r="HLJ1" s="570"/>
      <c r="HLK1" s="570"/>
      <c r="HLL1" s="570"/>
      <c r="HLM1" s="570"/>
      <c r="HLN1" s="570"/>
      <c r="HLO1" s="570"/>
      <c r="HLP1" s="570"/>
      <c r="HLQ1" s="570"/>
      <c r="HLR1" s="570"/>
      <c r="HLS1" s="570"/>
      <c r="HLT1" s="570"/>
      <c r="HLU1" s="570"/>
      <c r="HLV1" s="570"/>
      <c r="HLW1" s="570"/>
      <c r="HLX1" s="570"/>
      <c r="HLY1" s="570"/>
      <c r="HLZ1" s="570"/>
      <c r="HMA1" s="570"/>
      <c r="HMB1" s="570"/>
      <c r="HMC1" s="570"/>
      <c r="HMD1" s="570"/>
      <c r="HME1" s="570"/>
      <c r="HMF1" s="570"/>
      <c r="HMG1" s="570"/>
      <c r="HMH1" s="570"/>
      <c r="HMI1" s="570"/>
      <c r="HMJ1" s="570"/>
      <c r="HMK1" s="570"/>
      <c r="HML1" s="570"/>
      <c r="HMM1" s="570"/>
      <c r="HMN1" s="570"/>
      <c r="HMO1" s="570"/>
      <c r="HMP1" s="570"/>
      <c r="HMQ1" s="570"/>
      <c r="HMR1" s="570"/>
      <c r="HMS1" s="570"/>
      <c r="HMT1" s="570"/>
      <c r="HMU1" s="570"/>
      <c r="HMV1" s="570"/>
      <c r="HMW1" s="570"/>
      <c r="HMX1" s="570"/>
      <c r="HMY1" s="570"/>
      <c r="HMZ1" s="570"/>
      <c r="HNA1" s="570"/>
      <c r="HNB1" s="570"/>
      <c r="HNC1" s="570"/>
      <c r="HND1" s="570"/>
      <c r="HNE1" s="570"/>
      <c r="HNF1" s="570"/>
      <c r="HNG1" s="570"/>
      <c r="HNH1" s="570"/>
      <c r="HNI1" s="570"/>
      <c r="HNJ1" s="570"/>
      <c r="HNK1" s="570"/>
      <c r="HNL1" s="570"/>
      <c r="HNM1" s="570"/>
      <c r="HNN1" s="570"/>
      <c r="HNO1" s="570"/>
      <c r="HNP1" s="570"/>
      <c r="HNQ1" s="570"/>
      <c r="HNR1" s="570"/>
      <c r="HNS1" s="570"/>
      <c r="HNT1" s="570"/>
      <c r="HNU1" s="570"/>
      <c r="HNV1" s="570"/>
      <c r="HNW1" s="570"/>
      <c r="HNX1" s="570"/>
      <c r="HNY1" s="570"/>
      <c r="HNZ1" s="570"/>
      <c r="HOA1" s="570"/>
      <c r="HOB1" s="570"/>
      <c r="HOC1" s="570"/>
      <c r="HOD1" s="570"/>
      <c r="HOE1" s="570"/>
      <c r="HOF1" s="570"/>
      <c r="HOG1" s="570"/>
      <c r="HOH1" s="570"/>
      <c r="HOI1" s="570"/>
      <c r="HOJ1" s="570"/>
      <c r="HOK1" s="570"/>
      <c r="HOL1" s="570"/>
      <c r="HOM1" s="570"/>
      <c r="HON1" s="570"/>
      <c r="HOO1" s="570"/>
      <c r="HOP1" s="570"/>
      <c r="HOQ1" s="570"/>
      <c r="HOR1" s="570"/>
      <c r="HOS1" s="570"/>
      <c r="HOT1" s="570"/>
      <c r="HOU1" s="570"/>
      <c r="HOV1" s="570"/>
      <c r="HOW1" s="570"/>
      <c r="HOX1" s="570"/>
      <c r="HOY1" s="570"/>
      <c r="HOZ1" s="570"/>
      <c r="HPA1" s="570"/>
      <c r="HPB1" s="570"/>
      <c r="HPC1" s="570"/>
      <c r="HPD1" s="570"/>
      <c r="HPE1" s="570"/>
      <c r="HPF1" s="570"/>
      <c r="HPG1" s="570"/>
      <c r="HPH1" s="570"/>
      <c r="HPI1" s="570"/>
      <c r="HPJ1" s="570"/>
      <c r="HPK1" s="570"/>
      <c r="HPL1" s="570"/>
      <c r="HPM1" s="570"/>
      <c r="HPN1" s="570"/>
      <c r="HPO1" s="570"/>
      <c r="HPP1" s="570"/>
      <c r="HPQ1" s="570"/>
      <c r="HPR1" s="570"/>
      <c r="HPS1" s="570"/>
      <c r="HPT1" s="570"/>
      <c r="HPU1" s="570"/>
      <c r="HPV1" s="570"/>
      <c r="HPW1" s="570"/>
      <c r="HPX1" s="570"/>
      <c r="HPY1" s="570"/>
      <c r="HPZ1" s="570"/>
      <c r="HQA1" s="570"/>
      <c r="HQB1" s="570"/>
      <c r="HQC1" s="570"/>
      <c r="HQD1" s="570"/>
      <c r="HQE1" s="570"/>
      <c r="HQF1" s="570"/>
      <c r="HQG1" s="570"/>
      <c r="HQH1" s="570"/>
      <c r="HQI1" s="570"/>
      <c r="HQJ1" s="570"/>
      <c r="HQK1" s="570"/>
      <c r="HQL1" s="570"/>
      <c r="HQM1" s="570"/>
      <c r="HQN1" s="570"/>
      <c r="HQO1" s="570"/>
      <c r="HQP1" s="570"/>
      <c r="HQQ1" s="570"/>
      <c r="HQR1" s="570"/>
      <c r="HQS1" s="570"/>
      <c r="HQT1" s="570"/>
      <c r="HQU1" s="570"/>
      <c r="HQV1" s="570"/>
      <c r="HQW1" s="570"/>
      <c r="HQX1" s="570"/>
      <c r="HQY1" s="570"/>
      <c r="HQZ1" s="570"/>
      <c r="HRA1" s="570"/>
      <c r="HRB1" s="570"/>
      <c r="HRC1" s="570"/>
      <c r="HRD1" s="570"/>
      <c r="HRE1" s="570"/>
      <c r="HRF1" s="570"/>
      <c r="HRG1" s="570"/>
      <c r="HRH1" s="570"/>
      <c r="HRI1" s="570"/>
      <c r="HRJ1" s="570"/>
      <c r="HRK1" s="570"/>
      <c r="HRL1" s="570"/>
      <c r="HRM1" s="570"/>
      <c r="HRN1" s="570"/>
      <c r="HRO1" s="570"/>
      <c r="HRP1" s="570"/>
      <c r="HRQ1" s="570"/>
      <c r="HRR1" s="570"/>
      <c r="HRS1" s="570"/>
      <c r="HRT1" s="570"/>
      <c r="HRU1" s="570"/>
      <c r="HRV1" s="570"/>
      <c r="HRW1" s="570"/>
      <c r="HRX1" s="570"/>
      <c r="HRY1" s="570"/>
      <c r="HRZ1" s="570"/>
      <c r="HSA1" s="570"/>
      <c r="HSB1" s="570"/>
      <c r="HSC1" s="570"/>
      <c r="HSD1" s="570"/>
      <c r="HSE1" s="570"/>
      <c r="HSF1" s="570"/>
      <c r="HSG1" s="570"/>
      <c r="HSH1" s="570"/>
      <c r="HSI1" s="570"/>
      <c r="HSJ1" s="570"/>
      <c r="HSK1" s="570"/>
      <c r="HSL1" s="570"/>
      <c r="HSM1" s="570"/>
      <c r="HSN1" s="570"/>
      <c r="HSO1" s="570"/>
      <c r="HSP1" s="570"/>
      <c r="HSQ1" s="570"/>
      <c r="HSR1" s="570"/>
      <c r="HSS1" s="570"/>
      <c r="HST1" s="570"/>
      <c r="HSU1" s="570"/>
      <c r="HSV1" s="570"/>
      <c r="HSW1" s="570"/>
      <c r="HSX1" s="570"/>
      <c r="HSY1" s="570"/>
      <c r="HSZ1" s="570"/>
      <c r="HTA1" s="570"/>
      <c r="HTB1" s="570"/>
      <c r="HTC1" s="570"/>
      <c r="HTD1" s="570"/>
      <c r="HTE1" s="570"/>
      <c r="HTF1" s="570"/>
      <c r="HTG1" s="570"/>
      <c r="HTH1" s="570"/>
      <c r="HTI1" s="570"/>
      <c r="HTJ1" s="570"/>
      <c r="HTK1" s="570"/>
      <c r="HTL1" s="570"/>
      <c r="HTM1" s="570"/>
      <c r="HTN1" s="570"/>
      <c r="HTO1" s="570"/>
      <c r="HTP1" s="570"/>
      <c r="HTQ1" s="570"/>
      <c r="HTR1" s="570"/>
      <c r="HTS1" s="570"/>
      <c r="HTT1" s="570"/>
      <c r="HTU1" s="570"/>
      <c r="HTV1" s="570"/>
      <c r="HTW1" s="570"/>
      <c r="HTX1" s="570"/>
      <c r="HTY1" s="570"/>
      <c r="HTZ1" s="570"/>
      <c r="HUA1" s="570"/>
      <c r="HUB1" s="570"/>
      <c r="HUC1" s="570"/>
      <c r="HUD1" s="570"/>
      <c r="HUE1" s="570"/>
      <c r="HUF1" s="570"/>
      <c r="HUG1" s="570"/>
      <c r="HUH1" s="570"/>
      <c r="HUI1" s="570"/>
      <c r="HUJ1" s="570"/>
      <c r="HUK1" s="570"/>
      <c r="HUL1" s="570"/>
      <c r="HUM1" s="570"/>
      <c r="HUN1" s="570"/>
      <c r="HUO1" s="570"/>
      <c r="HUP1" s="570"/>
      <c r="HUQ1" s="570"/>
      <c r="HUR1" s="570"/>
      <c r="HUS1" s="570"/>
      <c r="HUT1" s="570"/>
      <c r="HUU1" s="570"/>
      <c r="HUV1" s="570"/>
      <c r="HUW1" s="570"/>
      <c r="HUX1" s="570"/>
      <c r="HUY1" s="570"/>
      <c r="HUZ1" s="570"/>
      <c r="HVA1" s="570"/>
      <c r="HVB1" s="570"/>
      <c r="HVC1" s="570"/>
      <c r="HVD1" s="570"/>
      <c r="HVE1" s="570"/>
      <c r="HVF1" s="570"/>
      <c r="HVG1" s="570"/>
      <c r="HVH1" s="570"/>
      <c r="HVI1" s="570"/>
      <c r="HVJ1" s="570"/>
      <c r="HVK1" s="570"/>
      <c r="HVL1" s="570"/>
      <c r="HVM1" s="570"/>
      <c r="HVN1" s="570"/>
      <c r="HVO1" s="570"/>
      <c r="HVP1" s="570"/>
      <c r="HVQ1" s="570"/>
      <c r="HVR1" s="570"/>
      <c r="HVS1" s="570"/>
      <c r="HVT1" s="570"/>
      <c r="HVU1" s="570"/>
      <c r="HVV1" s="570"/>
      <c r="HVW1" s="570"/>
      <c r="HVX1" s="570"/>
      <c r="HVY1" s="570"/>
      <c r="HVZ1" s="570"/>
      <c r="HWA1" s="570"/>
      <c r="HWB1" s="570"/>
      <c r="HWC1" s="570"/>
      <c r="HWD1" s="570"/>
      <c r="HWE1" s="570"/>
      <c r="HWF1" s="570"/>
      <c r="HWG1" s="570"/>
      <c r="HWH1" s="570"/>
      <c r="HWI1" s="570"/>
      <c r="HWJ1" s="570"/>
      <c r="HWK1" s="570"/>
      <c r="HWL1" s="570"/>
      <c r="HWM1" s="570"/>
      <c r="HWN1" s="570"/>
      <c r="HWO1" s="570"/>
      <c r="HWP1" s="570"/>
      <c r="HWQ1" s="570"/>
      <c r="HWR1" s="570"/>
      <c r="HWS1" s="570"/>
      <c r="HWT1" s="570"/>
      <c r="HWU1" s="570"/>
      <c r="HWV1" s="570"/>
      <c r="HWW1" s="570"/>
      <c r="HWX1" s="570"/>
      <c r="HWY1" s="570"/>
      <c r="HWZ1" s="570"/>
      <c r="HXA1" s="570"/>
      <c r="HXB1" s="570"/>
      <c r="HXC1" s="570"/>
      <c r="HXD1" s="570"/>
      <c r="HXE1" s="570"/>
      <c r="HXF1" s="570"/>
      <c r="HXG1" s="570"/>
      <c r="HXH1" s="570"/>
      <c r="HXI1" s="570"/>
      <c r="HXJ1" s="570"/>
      <c r="HXK1" s="570"/>
      <c r="HXL1" s="570"/>
      <c r="HXM1" s="570"/>
      <c r="HXN1" s="570"/>
      <c r="HXO1" s="570"/>
      <c r="HXP1" s="570"/>
      <c r="HXQ1" s="570"/>
      <c r="HXR1" s="570"/>
      <c r="HXS1" s="570"/>
      <c r="HXT1" s="570"/>
      <c r="HXU1" s="570"/>
      <c r="HXV1" s="570"/>
      <c r="HXW1" s="570"/>
      <c r="HXX1" s="570"/>
      <c r="HXY1" s="570"/>
      <c r="HXZ1" s="570"/>
      <c r="HYA1" s="570"/>
      <c r="HYB1" s="570"/>
      <c r="HYC1" s="570"/>
      <c r="HYD1" s="570"/>
      <c r="HYE1" s="570"/>
      <c r="HYF1" s="570"/>
      <c r="HYG1" s="570"/>
      <c r="HYH1" s="570"/>
      <c r="HYI1" s="570"/>
      <c r="HYJ1" s="570"/>
      <c r="HYK1" s="570"/>
      <c r="HYL1" s="570"/>
      <c r="HYM1" s="570"/>
      <c r="HYN1" s="570"/>
      <c r="HYO1" s="570"/>
      <c r="HYP1" s="570"/>
      <c r="HYQ1" s="570"/>
      <c r="HYR1" s="570"/>
      <c r="HYS1" s="570"/>
      <c r="HYT1" s="570"/>
      <c r="HYU1" s="570"/>
      <c r="HYV1" s="570"/>
      <c r="HYW1" s="570"/>
      <c r="HYX1" s="570"/>
      <c r="HYY1" s="570"/>
      <c r="HYZ1" s="570"/>
      <c r="HZA1" s="570"/>
      <c r="HZB1" s="570"/>
      <c r="HZC1" s="570"/>
      <c r="HZD1" s="570"/>
      <c r="HZE1" s="570"/>
      <c r="HZF1" s="570"/>
      <c r="HZG1" s="570"/>
      <c r="HZH1" s="570"/>
      <c r="HZI1" s="570"/>
      <c r="HZJ1" s="570"/>
      <c r="HZK1" s="570"/>
      <c r="HZL1" s="570"/>
      <c r="HZM1" s="570"/>
      <c r="HZN1" s="570"/>
      <c r="HZO1" s="570"/>
      <c r="HZP1" s="570"/>
      <c r="HZQ1" s="570"/>
      <c r="HZR1" s="570"/>
      <c r="HZS1" s="570"/>
      <c r="HZT1" s="570"/>
      <c r="HZU1" s="570"/>
      <c r="HZV1" s="570"/>
      <c r="HZW1" s="570"/>
      <c r="HZX1" s="570"/>
      <c r="HZY1" s="570"/>
      <c r="HZZ1" s="570"/>
      <c r="IAA1" s="570"/>
      <c r="IAB1" s="570"/>
      <c r="IAC1" s="570"/>
      <c r="IAD1" s="570"/>
      <c r="IAE1" s="570"/>
      <c r="IAF1" s="570"/>
      <c r="IAG1" s="570"/>
      <c r="IAH1" s="570"/>
      <c r="IAI1" s="570"/>
      <c r="IAJ1" s="570"/>
      <c r="IAK1" s="570"/>
      <c r="IAL1" s="570"/>
      <c r="IAM1" s="570"/>
      <c r="IAN1" s="570"/>
      <c r="IAO1" s="570"/>
      <c r="IAP1" s="570"/>
      <c r="IAQ1" s="570"/>
      <c r="IAR1" s="570"/>
      <c r="IAS1" s="570"/>
      <c r="IAT1" s="570"/>
      <c r="IAU1" s="570"/>
      <c r="IAV1" s="570"/>
      <c r="IAW1" s="570"/>
      <c r="IAX1" s="570"/>
      <c r="IAY1" s="570"/>
      <c r="IAZ1" s="570"/>
      <c r="IBA1" s="570"/>
      <c r="IBB1" s="570"/>
      <c r="IBC1" s="570"/>
      <c r="IBD1" s="570"/>
      <c r="IBE1" s="570"/>
      <c r="IBF1" s="570"/>
      <c r="IBG1" s="570"/>
      <c r="IBH1" s="570"/>
      <c r="IBI1" s="570"/>
      <c r="IBJ1" s="570"/>
      <c r="IBK1" s="570"/>
      <c r="IBL1" s="570"/>
      <c r="IBM1" s="570"/>
      <c r="IBN1" s="570"/>
      <c r="IBO1" s="570"/>
      <c r="IBP1" s="570"/>
      <c r="IBQ1" s="570"/>
      <c r="IBR1" s="570"/>
      <c r="IBS1" s="570"/>
      <c r="IBT1" s="570"/>
      <c r="IBU1" s="570"/>
      <c r="IBV1" s="570"/>
      <c r="IBW1" s="570"/>
      <c r="IBX1" s="570"/>
      <c r="IBY1" s="570"/>
      <c r="IBZ1" s="570"/>
      <c r="ICA1" s="570"/>
      <c r="ICB1" s="570"/>
      <c r="ICC1" s="570"/>
      <c r="ICD1" s="570"/>
      <c r="ICE1" s="570"/>
      <c r="ICF1" s="570"/>
      <c r="ICG1" s="570"/>
      <c r="ICH1" s="570"/>
      <c r="ICI1" s="570"/>
      <c r="ICJ1" s="570"/>
      <c r="ICK1" s="570"/>
      <c r="ICL1" s="570"/>
      <c r="ICM1" s="570"/>
      <c r="ICN1" s="570"/>
      <c r="ICO1" s="570"/>
      <c r="ICP1" s="570"/>
      <c r="ICQ1" s="570"/>
      <c r="ICR1" s="570"/>
      <c r="ICS1" s="570"/>
      <c r="ICT1" s="570"/>
      <c r="ICU1" s="570"/>
      <c r="ICV1" s="570"/>
      <c r="ICW1" s="570"/>
      <c r="ICX1" s="570"/>
      <c r="ICY1" s="570"/>
      <c r="ICZ1" s="570"/>
      <c r="IDA1" s="570"/>
      <c r="IDB1" s="570"/>
      <c r="IDC1" s="570"/>
      <c r="IDD1" s="570"/>
      <c r="IDE1" s="570"/>
      <c r="IDF1" s="570"/>
      <c r="IDG1" s="570"/>
      <c r="IDH1" s="570"/>
      <c r="IDI1" s="570"/>
      <c r="IDJ1" s="570"/>
      <c r="IDK1" s="570"/>
      <c r="IDL1" s="570"/>
      <c r="IDM1" s="570"/>
      <c r="IDN1" s="570"/>
      <c r="IDO1" s="570"/>
      <c r="IDP1" s="570"/>
      <c r="IDQ1" s="570"/>
      <c r="IDR1" s="570"/>
      <c r="IDS1" s="570"/>
      <c r="IDT1" s="570"/>
      <c r="IDU1" s="570"/>
      <c r="IDV1" s="570"/>
      <c r="IDW1" s="570"/>
      <c r="IDX1" s="570"/>
      <c r="IDY1" s="570"/>
      <c r="IDZ1" s="570"/>
      <c r="IEA1" s="570"/>
      <c r="IEB1" s="570"/>
      <c r="IEC1" s="570"/>
      <c r="IED1" s="570"/>
      <c r="IEE1" s="570"/>
      <c r="IEF1" s="570"/>
      <c r="IEG1" s="570"/>
      <c r="IEH1" s="570"/>
      <c r="IEI1" s="570"/>
      <c r="IEJ1" s="570"/>
      <c r="IEK1" s="570"/>
      <c r="IEL1" s="570"/>
      <c r="IEM1" s="570"/>
      <c r="IEN1" s="570"/>
      <c r="IEO1" s="570"/>
      <c r="IEP1" s="570"/>
      <c r="IEQ1" s="570"/>
      <c r="IER1" s="570"/>
      <c r="IES1" s="570"/>
      <c r="IET1" s="570"/>
      <c r="IEU1" s="570"/>
      <c r="IEV1" s="570"/>
      <c r="IEW1" s="570"/>
      <c r="IEX1" s="570"/>
      <c r="IEY1" s="570"/>
      <c r="IEZ1" s="570"/>
      <c r="IFA1" s="570"/>
      <c r="IFB1" s="570"/>
      <c r="IFC1" s="570"/>
      <c r="IFD1" s="570"/>
      <c r="IFE1" s="570"/>
      <c r="IFF1" s="570"/>
      <c r="IFG1" s="570"/>
      <c r="IFH1" s="570"/>
      <c r="IFI1" s="570"/>
      <c r="IFJ1" s="570"/>
      <c r="IFK1" s="570"/>
      <c r="IFL1" s="570"/>
      <c r="IFM1" s="570"/>
      <c r="IFN1" s="570"/>
      <c r="IFO1" s="570"/>
      <c r="IFP1" s="570"/>
      <c r="IFQ1" s="570"/>
      <c r="IFR1" s="570"/>
      <c r="IFS1" s="570"/>
      <c r="IFT1" s="570"/>
      <c r="IFU1" s="570"/>
      <c r="IFV1" s="570"/>
      <c r="IFW1" s="570"/>
      <c r="IFX1" s="570"/>
      <c r="IFY1" s="570"/>
      <c r="IFZ1" s="570"/>
      <c r="IGA1" s="570"/>
      <c r="IGB1" s="570"/>
      <c r="IGC1" s="570"/>
      <c r="IGD1" s="570"/>
      <c r="IGE1" s="570"/>
      <c r="IGF1" s="570"/>
      <c r="IGG1" s="570"/>
      <c r="IGH1" s="570"/>
      <c r="IGI1" s="570"/>
      <c r="IGJ1" s="570"/>
      <c r="IGK1" s="570"/>
      <c r="IGL1" s="570"/>
      <c r="IGM1" s="570"/>
      <c r="IGN1" s="570"/>
      <c r="IGO1" s="570"/>
      <c r="IGP1" s="570"/>
      <c r="IGQ1" s="570"/>
      <c r="IGR1" s="570"/>
      <c r="IGS1" s="570"/>
      <c r="IGT1" s="570"/>
      <c r="IGU1" s="570"/>
      <c r="IGV1" s="570"/>
      <c r="IGW1" s="570"/>
      <c r="IGX1" s="570"/>
      <c r="IGY1" s="570"/>
      <c r="IGZ1" s="570"/>
      <c r="IHA1" s="570"/>
      <c r="IHB1" s="570"/>
      <c r="IHC1" s="570"/>
      <c r="IHD1" s="570"/>
      <c r="IHE1" s="570"/>
      <c r="IHF1" s="570"/>
      <c r="IHG1" s="570"/>
      <c r="IHH1" s="570"/>
      <c r="IHI1" s="570"/>
      <c r="IHJ1" s="570"/>
      <c r="IHK1" s="570"/>
      <c r="IHL1" s="570"/>
      <c r="IHM1" s="570"/>
      <c r="IHN1" s="570"/>
      <c r="IHO1" s="570"/>
      <c r="IHP1" s="570"/>
      <c r="IHQ1" s="570"/>
      <c r="IHR1" s="570"/>
      <c r="IHS1" s="570"/>
      <c r="IHT1" s="570"/>
      <c r="IHU1" s="570"/>
      <c r="IHV1" s="570"/>
      <c r="IHW1" s="570"/>
      <c r="IHX1" s="570"/>
      <c r="IHY1" s="570"/>
      <c r="IHZ1" s="570"/>
      <c r="IIA1" s="570"/>
      <c r="IIB1" s="570"/>
      <c r="IIC1" s="570"/>
      <c r="IID1" s="570"/>
      <c r="IIE1" s="570"/>
      <c r="IIF1" s="570"/>
      <c r="IIG1" s="570"/>
      <c r="IIH1" s="570"/>
      <c r="III1" s="570"/>
      <c r="IIJ1" s="570"/>
      <c r="IIK1" s="570"/>
      <c r="IIL1" s="570"/>
      <c r="IIM1" s="570"/>
      <c r="IIN1" s="570"/>
      <c r="IIO1" s="570"/>
      <c r="IIP1" s="570"/>
      <c r="IIQ1" s="570"/>
      <c r="IIR1" s="570"/>
      <c r="IIS1" s="570"/>
      <c r="IIT1" s="570"/>
      <c r="IIU1" s="570"/>
      <c r="IIV1" s="570"/>
      <c r="IIW1" s="570"/>
      <c r="IIX1" s="570"/>
      <c r="IIY1" s="570"/>
      <c r="IIZ1" s="570"/>
      <c r="IJA1" s="570"/>
      <c r="IJB1" s="570"/>
      <c r="IJC1" s="570"/>
      <c r="IJD1" s="570"/>
      <c r="IJE1" s="570"/>
      <c r="IJF1" s="570"/>
      <c r="IJG1" s="570"/>
      <c r="IJH1" s="570"/>
      <c r="IJI1" s="570"/>
      <c r="IJJ1" s="570"/>
      <c r="IJK1" s="570"/>
      <c r="IJL1" s="570"/>
      <c r="IJM1" s="570"/>
      <c r="IJN1" s="570"/>
      <c r="IJO1" s="570"/>
      <c r="IJP1" s="570"/>
      <c r="IJQ1" s="570"/>
      <c r="IJR1" s="570"/>
      <c r="IJS1" s="570"/>
      <c r="IJT1" s="570"/>
      <c r="IJU1" s="570"/>
      <c r="IJV1" s="570"/>
      <c r="IJW1" s="570"/>
      <c r="IJX1" s="570"/>
      <c r="IJY1" s="570"/>
      <c r="IJZ1" s="570"/>
      <c r="IKA1" s="570"/>
      <c r="IKB1" s="570"/>
      <c r="IKC1" s="570"/>
      <c r="IKD1" s="570"/>
      <c r="IKE1" s="570"/>
      <c r="IKF1" s="570"/>
      <c r="IKG1" s="570"/>
      <c r="IKH1" s="570"/>
      <c r="IKI1" s="570"/>
      <c r="IKJ1" s="570"/>
      <c r="IKK1" s="570"/>
      <c r="IKL1" s="570"/>
      <c r="IKM1" s="570"/>
      <c r="IKN1" s="570"/>
      <c r="IKO1" s="570"/>
      <c r="IKP1" s="570"/>
      <c r="IKQ1" s="570"/>
      <c r="IKR1" s="570"/>
      <c r="IKS1" s="570"/>
      <c r="IKT1" s="570"/>
      <c r="IKU1" s="570"/>
      <c r="IKV1" s="570"/>
      <c r="IKW1" s="570"/>
      <c r="IKX1" s="570"/>
      <c r="IKY1" s="570"/>
      <c r="IKZ1" s="570"/>
      <c r="ILA1" s="570"/>
      <c r="ILB1" s="570"/>
      <c r="ILC1" s="570"/>
      <c r="ILD1" s="570"/>
      <c r="ILE1" s="570"/>
      <c r="ILF1" s="570"/>
      <c r="ILG1" s="570"/>
      <c r="ILH1" s="570"/>
      <c r="ILI1" s="570"/>
      <c r="ILJ1" s="570"/>
      <c r="ILK1" s="570"/>
      <c r="ILL1" s="570"/>
      <c r="ILM1" s="570"/>
      <c r="ILN1" s="570"/>
      <c r="ILO1" s="570"/>
      <c r="ILP1" s="570"/>
      <c r="ILQ1" s="570"/>
      <c r="ILR1" s="570"/>
      <c r="ILS1" s="570"/>
      <c r="ILT1" s="570"/>
      <c r="ILU1" s="570"/>
      <c r="ILV1" s="570"/>
      <c r="ILW1" s="570"/>
      <c r="ILX1" s="570"/>
      <c r="ILY1" s="570"/>
      <c r="ILZ1" s="570"/>
      <c r="IMA1" s="570"/>
      <c r="IMB1" s="570"/>
      <c r="IMC1" s="570"/>
      <c r="IMD1" s="570"/>
      <c r="IME1" s="570"/>
      <c r="IMF1" s="570"/>
      <c r="IMG1" s="570"/>
      <c r="IMH1" s="570"/>
      <c r="IMI1" s="570"/>
      <c r="IMJ1" s="570"/>
      <c r="IMK1" s="570"/>
      <c r="IML1" s="570"/>
      <c r="IMM1" s="570"/>
      <c r="IMN1" s="570"/>
      <c r="IMO1" s="570"/>
      <c r="IMP1" s="570"/>
      <c r="IMQ1" s="570"/>
      <c r="IMR1" s="570"/>
      <c r="IMS1" s="570"/>
      <c r="IMT1" s="570"/>
      <c r="IMU1" s="570"/>
      <c r="IMV1" s="570"/>
      <c r="IMW1" s="570"/>
      <c r="IMX1" s="570"/>
      <c r="IMY1" s="570"/>
      <c r="IMZ1" s="570"/>
      <c r="INA1" s="570"/>
      <c r="INB1" s="570"/>
      <c r="INC1" s="570"/>
      <c r="IND1" s="570"/>
      <c r="INE1" s="570"/>
      <c r="INF1" s="570"/>
      <c r="ING1" s="570"/>
      <c r="INH1" s="570"/>
      <c r="INI1" s="570"/>
      <c r="INJ1" s="570"/>
      <c r="INK1" s="570"/>
      <c r="INL1" s="570"/>
      <c r="INM1" s="570"/>
      <c r="INN1" s="570"/>
      <c r="INO1" s="570"/>
      <c r="INP1" s="570"/>
      <c r="INQ1" s="570"/>
      <c r="INR1" s="570"/>
      <c r="INS1" s="570"/>
      <c r="INT1" s="570"/>
      <c r="INU1" s="570"/>
      <c r="INV1" s="570"/>
      <c r="INW1" s="570"/>
      <c r="INX1" s="570"/>
      <c r="INY1" s="570"/>
      <c r="INZ1" s="570"/>
      <c r="IOA1" s="570"/>
      <c r="IOB1" s="570"/>
      <c r="IOC1" s="570"/>
      <c r="IOD1" s="570"/>
      <c r="IOE1" s="570"/>
      <c r="IOF1" s="570"/>
      <c r="IOG1" s="570"/>
      <c r="IOH1" s="570"/>
      <c r="IOI1" s="570"/>
      <c r="IOJ1" s="570"/>
      <c r="IOK1" s="570"/>
      <c r="IOL1" s="570"/>
      <c r="IOM1" s="570"/>
      <c r="ION1" s="570"/>
      <c r="IOO1" s="570"/>
      <c r="IOP1" s="570"/>
      <c r="IOQ1" s="570"/>
      <c r="IOR1" s="570"/>
      <c r="IOS1" s="570"/>
      <c r="IOT1" s="570"/>
      <c r="IOU1" s="570"/>
      <c r="IOV1" s="570"/>
      <c r="IOW1" s="570"/>
      <c r="IOX1" s="570"/>
      <c r="IOY1" s="570"/>
      <c r="IOZ1" s="570"/>
      <c r="IPA1" s="570"/>
      <c r="IPB1" s="570"/>
      <c r="IPC1" s="570"/>
      <c r="IPD1" s="570"/>
      <c r="IPE1" s="570"/>
      <c r="IPF1" s="570"/>
      <c r="IPG1" s="570"/>
      <c r="IPH1" s="570"/>
      <c r="IPI1" s="570"/>
      <c r="IPJ1" s="570"/>
      <c r="IPK1" s="570"/>
      <c r="IPL1" s="570"/>
      <c r="IPM1" s="570"/>
      <c r="IPN1" s="570"/>
      <c r="IPO1" s="570"/>
      <c r="IPP1" s="570"/>
      <c r="IPQ1" s="570"/>
      <c r="IPR1" s="570"/>
      <c r="IPS1" s="570"/>
      <c r="IPT1" s="570"/>
      <c r="IPU1" s="570"/>
      <c r="IPV1" s="570"/>
      <c r="IPW1" s="570"/>
      <c r="IPX1" s="570"/>
      <c r="IPY1" s="570"/>
      <c r="IPZ1" s="570"/>
      <c r="IQA1" s="570"/>
      <c r="IQB1" s="570"/>
      <c r="IQC1" s="570"/>
      <c r="IQD1" s="570"/>
      <c r="IQE1" s="570"/>
      <c r="IQF1" s="570"/>
      <c r="IQG1" s="570"/>
      <c r="IQH1" s="570"/>
      <c r="IQI1" s="570"/>
      <c r="IQJ1" s="570"/>
      <c r="IQK1" s="570"/>
      <c r="IQL1" s="570"/>
      <c r="IQM1" s="570"/>
      <c r="IQN1" s="570"/>
      <c r="IQO1" s="570"/>
      <c r="IQP1" s="570"/>
      <c r="IQQ1" s="570"/>
      <c r="IQR1" s="570"/>
      <c r="IQS1" s="570"/>
      <c r="IQT1" s="570"/>
      <c r="IQU1" s="570"/>
      <c r="IQV1" s="570"/>
      <c r="IQW1" s="570"/>
      <c r="IQX1" s="570"/>
      <c r="IQY1" s="570"/>
      <c r="IQZ1" s="570"/>
      <c r="IRA1" s="570"/>
      <c r="IRB1" s="570"/>
      <c r="IRC1" s="570"/>
      <c r="IRD1" s="570"/>
      <c r="IRE1" s="570"/>
      <c r="IRF1" s="570"/>
      <c r="IRG1" s="570"/>
      <c r="IRH1" s="570"/>
      <c r="IRI1" s="570"/>
      <c r="IRJ1" s="570"/>
      <c r="IRK1" s="570"/>
      <c r="IRL1" s="570"/>
      <c r="IRM1" s="570"/>
      <c r="IRN1" s="570"/>
      <c r="IRO1" s="570"/>
      <c r="IRP1" s="570"/>
      <c r="IRQ1" s="570"/>
      <c r="IRR1" s="570"/>
      <c r="IRS1" s="570"/>
      <c r="IRT1" s="570"/>
      <c r="IRU1" s="570"/>
      <c r="IRV1" s="570"/>
      <c r="IRW1" s="570"/>
      <c r="IRX1" s="570"/>
      <c r="IRY1" s="570"/>
      <c r="IRZ1" s="570"/>
      <c r="ISA1" s="570"/>
      <c r="ISB1" s="570"/>
      <c r="ISC1" s="570"/>
      <c r="ISD1" s="570"/>
      <c r="ISE1" s="570"/>
      <c r="ISF1" s="570"/>
      <c r="ISG1" s="570"/>
      <c r="ISH1" s="570"/>
      <c r="ISI1" s="570"/>
      <c r="ISJ1" s="570"/>
      <c r="ISK1" s="570"/>
      <c r="ISL1" s="570"/>
      <c r="ISM1" s="570"/>
      <c r="ISN1" s="570"/>
      <c r="ISO1" s="570"/>
      <c r="ISP1" s="570"/>
      <c r="ISQ1" s="570"/>
      <c r="ISR1" s="570"/>
      <c r="ISS1" s="570"/>
      <c r="IST1" s="570"/>
      <c r="ISU1" s="570"/>
      <c r="ISV1" s="570"/>
      <c r="ISW1" s="570"/>
      <c r="ISX1" s="570"/>
      <c r="ISY1" s="570"/>
      <c r="ISZ1" s="570"/>
      <c r="ITA1" s="570"/>
      <c r="ITB1" s="570"/>
      <c r="ITC1" s="570"/>
      <c r="ITD1" s="570"/>
      <c r="ITE1" s="570"/>
      <c r="ITF1" s="570"/>
      <c r="ITG1" s="570"/>
      <c r="ITH1" s="570"/>
      <c r="ITI1" s="570"/>
      <c r="ITJ1" s="570"/>
      <c r="ITK1" s="570"/>
      <c r="ITL1" s="570"/>
      <c r="ITM1" s="570"/>
      <c r="ITN1" s="570"/>
      <c r="ITO1" s="570"/>
      <c r="ITP1" s="570"/>
      <c r="ITQ1" s="570"/>
      <c r="ITR1" s="570"/>
      <c r="ITS1" s="570"/>
      <c r="ITT1" s="570"/>
      <c r="ITU1" s="570"/>
      <c r="ITV1" s="570"/>
      <c r="ITW1" s="570"/>
      <c r="ITX1" s="570"/>
      <c r="ITY1" s="570"/>
      <c r="ITZ1" s="570"/>
      <c r="IUA1" s="570"/>
      <c r="IUB1" s="570"/>
      <c r="IUC1" s="570"/>
      <c r="IUD1" s="570"/>
      <c r="IUE1" s="570"/>
      <c r="IUF1" s="570"/>
      <c r="IUG1" s="570"/>
      <c r="IUH1" s="570"/>
      <c r="IUI1" s="570"/>
      <c r="IUJ1" s="570"/>
      <c r="IUK1" s="570"/>
      <c r="IUL1" s="570"/>
      <c r="IUM1" s="570"/>
      <c r="IUN1" s="570"/>
      <c r="IUO1" s="570"/>
      <c r="IUP1" s="570"/>
      <c r="IUQ1" s="570"/>
      <c r="IUR1" s="570"/>
      <c r="IUS1" s="570"/>
      <c r="IUT1" s="570"/>
      <c r="IUU1" s="570"/>
      <c r="IUV1" s="570"/>
      <c r="IUW1" s="570"/>
      <c r="IUX1" s="570"/>
      <c r="IUY1" s="570"/>
      <c r="IUZ1" s="570"/>
      <c r="IVA1" s="570"/>
      <c r="IVB1" s="570"/>
      <c r="IVC1" s="570"/>
      <c r="IVD1" s="570"/>
      <c r="IVE1" s="570"/>
      <c r="IVF1" s="570"/>
      <c r="IVG1" s="570"/>
      <c r="IVH1" s="570"/>
      <c r="IVI1" s="570"/>
      <c r="IVJ1" s="570"/>
      <c r="IVK1" s="570"/>
      <c r="IVL1" s="570"/>
      <c r="IVM1" s="570"/>
      <c r="IVN1" s="570"/>
      <c r="IVO1" s="570"/>
      <c r="IVP1" s="570"/>
      <c r="IVQ1" s="570"/>
      <c r="IVR1" s="570"/>
      <c r="IVS1" s="570"/>
      <c r="IVT1" s="570"/>
      <c r="IVU1" s="570"/>
      <c r="IVV1" s="570"/>
      <c r="IVW1" s="570"/>
      <c r="IVX1" s="570"/>
      <c r="IVY1" s="570"/>
      <c r="IVZ1" s="570"/>
      <c r="IWA1" s="570"/>
      <c r="IWB1" s="570"/>
      <c r="IWC1" s="570"/>
      <c r="IWD1" s="570"/>
      <c r="IWE1" s="570"/>
      <c r="IWF1" s="570"/>
      <c r="IWG1" s="570"/>
      <c r="IWH1" s="570"/>
      <c r="IWI1" s="570"/>
      <c r="IWJ1" s="570"/>
      <c r="IWK1" s="570"/>
      <c r="IWL1" s="570"/>
      <c r="IWM1" s="570"/>
      <c r="IWN1" s="570"/>
      <c r="IWO1" s="570"/>
      <c r="IWP1" s="570"/>
      <c r="IWQ1" s="570"/>
      <c r="IWR1" s="570"/>
      <c r="IWS1" s="570"/>
      <c r="IWT1" s="570"/>
      <c r="IWU1" s="570"/>
      <c r="IWV1" s="570"/>
      <c r="IWW1" s="570"/>
      <c r="IWX1" s="570"/>
      <c r="IWY1" s="570"/>
      <c r="IWZ1" s="570"/>
      <c r="IXA1" s="570"/>
      <c r="IXB1" s="570"/>
      <c r="IXC1" s="570"/>
      <c r="IXD1" s="570"/>
      <c r="IXE1" s="570"/>
      <c r="IXF1" s="570"/>
      <c r="IXG1" s="570"/>
      <c r="IXH1" s="570"/>
      <c r="IXI1" s="570"/>
      <c r="IXJ1" s="570"/>
      <c r="IXK1" s="570"/>
      <c r="IXL1" s="570"/>
      <c r="IXM1" s="570"/>
      <c r="IXN1" s="570"/>
      <c r="IXO1" s="570"/>
      <c r="IXP1" s="570"/>
      <c r="IXQ1" s="570"/>
      <c r="IXR1" s="570"/>
      <c r="IXS1" s="570"/>
      <c r="IXT1" s="570"/>
      <c r="IXU1" s="570"/>
      <c r="IXV1" s="570"/>
      <c r="IXW1" s="570"/>
      <c r="IXX1" s="570"/>
      <c r="IXY1" s="570"/>
      <c r="IXZ1" s="570"/>
      <c r="IYA1" s="570"/>
      <c r="IYB1" s="570"/>
      <c r="IYC1" s="570"/>
      <c r="IYD1" s="570"/>
      <c r="IYE1" s="570"/>
      <c r="IYF1" s="570"/>
      <c r="IYG1" s="570"/>
      <c r="IYH1" s="570"/>
      <c r="IYI1" s="570"/>
      <c r="IYJ1" s="570"/>
      <c r="IYK1" s="570"/>
      <c r="IYL1" s="570"/>
      <c r="IYM1" s="570"/>
      <c r="IYN1" s="570"/>
      <c r="IYO1" s="570"/>
      <c r="IYP1" s="570"/>
      <c r="IYQ1" s="570"/>
      <c r="IYR1" s="570"/>
      <c r="IYS1" s="570"/>
      <c r="IYT1" s="570"/>
      <c r="IYU1" s="570"/>
      <c r="IYV1" s="570"/>
      <c r="IYW1" s="570"/>
      <c r="IYX1" s="570"/>
      <c r="IYY1" s="570"/>
      <c r="IYZ1" s="570"/>
      <c r="IZA1" s="570"/>
      <c r="IZB1" s="570"/>
      <c r="IZC1" s="570"/>
      <c r="IZD1" s="570"/>
      <c r="IZE1" s="570"/>
      <c r="IZF1" s="570"/>
      <c r="IZG1" s="570"/>
      <c r="IZH1" s="570"/>
      <c r="IZI1" s="570"/>
      <c r="IZJ1" s="570"/>
      <c r="IZK1" s="570"/>
      <c r="IZL1" s="570"/>
      <c r="IZM1" s="570"/>
      <c r="IZN1" s="570"/>
      <c r="IZO1" s="570"/>
      <c r="IZP1" s="570"/>
      <c r="IZQ1" s="570"/>
      <c r="IZR1" s="570"/>
      <c r="IZS1" s="570"/>
      <c r="IZT1" s="570"/>
      <c r="IZU1" s="570"/>
      <c r="IZV1" s="570"/>
      <c r="IZW1" s="570"/>
      <c r="IZX1" s="570"/>
      <c r="IZY1" s="570"/>
      <c r="IZZ1" s="570"/>
      <c r="JAA1" s="570"/>
      <c r="JAB1" s="570"/>
      <c r="JAC1" s="570"/>
      <c r="JAD1" s="570"/>
      <c r="JAE1" s="570"/>
      <c r="JAF1" s="570"/>
      <c r="JAG1" s="570"/>
      <c r="JAH1" s="570"/>
      <c r="JAI1" s="570"/>
      <c r="JAJ1" s="570"/>
      <c r="JAK1" s="570"/>
      <c r="JAL1" s="570"/>
      <c r="JAM1" s="570"/>
      <c r="JAN1" s="570"/>
      <c r="JAO1" s="570"/>
      <c r="JAP1" s="570"/>
      <c r="JAQ1" s="570"/>
      <c r="JAR1" s="570"/>
      <c r="JAS1" s="570"/>
      <c r="JAT1" s="570"/>
      <c r="JAU1" s="570"/>
      <c r="JAV1" s="570"/>
      <c r="JAW1" s="570"/>
      <c r="JAX1" s="570"/>
      <c r="JAY1" s="570"/>
      <c r="JAZ1" s="570"/>
      <c r="JBA1" s="570"/>
      <c r="JBB1" s="570"/>
      <c r="JBC1" s="570"/>
      <c r="JBD1" s="570"/>
      <c r="JBE1" s="570"/>
      <c r="JBF1" s="570"/>
      <c r="JBG1" s="570"/>
      <c r="JBH1" s="570"/>
      <c r="JBI1" s="570"/>
      <c r="JBJ1" s="570"/>
      <c r="JBK1" s="570"/>
      <c r="JBL1" s="570"/>
      <c r="JBM1" s="570"/>
      <c r="JBN1" s="570"/>
      <c r="JBO1" s="570"/>
      <c r="JBP1" s="570"/>
      <c r="JBQ1" s="570"/>
      <c r="JBR1" s="570"/>
      <c r="JBS1" s="570"/>
      <c r="JBT1" s="570"/>
      <c r="JBU1" s="570"/>
      <c r="JBV1" s="570"/>
      <c r="JBW1" s="570"/>
      <c r="JBX1" s="570"/>
      <c r="JBY1" s="570"/>
      <c r="JBZ1" s="570"/>
      <c r="JCA1" s="570"/>
      <c r="JCB1" s="570"/>
      <c r="JCC1" s="570"/>
      <c r="JCD1" s="570"/>
      <c r="JCE1" s="570"/>
      <c r="JCF1" s="570"/>
      <c r="JCG1" s="570"/>
      <c r="JCH1" s="570"/>
      <c r="JCI1" s="570"/>
      <c r="JCJ1" s="570"/>
      <c r="JCK1" s="570"/>
      <c r="JCL1" s="570"/>
      <c r="JCM1" s="570"/>
      <c r="JCN1" s="570"/>
      <c r="JCO1" s="570"/>
      <c r="JCP1" s="570"/>
      <c r="JCQ1" s="570"/>
      <c r="JCR1" s="570"/>
      <c r="JCS1" s="570"/>
      <c r="JCT1" s="570"/>
      <c r="JCU1" s="570"/>
      <c r="JCV1" s="570"/>
      <c r="JCW1" s="570"/>
      <c r="JCX1" s="570"/>
      <c r="JCY1" s="570"/>
      <c r="JCZ1" s="570"/>
      <c r="JDA1" s="570"/>
      <c r="JDB1" s="570"/>
      <c r="JDC1" s="570"/>
      <c r="JDD1" s="570"/>
      <c r="JDE1" s="570"/>
      <c r="JDF1" s="570"/>
      <c r="JDG1" s="570"/>
      <c r="JDH1" s="570"/>
      <c r="JDI1" s="570"/>
      <c r="JDJ1" s="570"/>
      <c r="JDK1" s="570"/>
      <c r="JDL1" s="570"/>
      <c r="JDM1" s="570"/>
      <c r="JDN1" s="570"/>
      <c r="JDO1" s="570"/>
      <c r="JDP1" s="570"/>
      <c r="JDQ1" s="570"/>
      <c r="JDR1" s="570"/>
      <c r="JDS1" s="570"/>
      <c r="JDT1" s="570"/>
      <c r="JDU1" s="570"/>
      <c r="JDV1" s="570"/>
      <c r="JDW1" s="570"/>
      <c r="JDX1" s="570"/>
      <c r="JDY1" s="570"/>
      <c r="JDZ1" s="570"/>
      <c r="JEA1" s="570"/>
      <c r="JEB1" s="570"/>
      <c r="JEC1" s="570"/>
      <c r="JED1" s="570"/>
      <c r="JEE1" s="570"/>
      <c r="JEF1" s="570"/>
      <c r="JEG1" s="570"/>
      <c r="JEH1" s="570"/>
      <c r="JEI1" s="570"/>
      <c r="JEJ1" s="570"/>
      <c r="JEK1" s="570"/>
      <c r="JEL1" s="570"/>
      <c r="JEM1" s="570"/>
      <c r="JEN1" s="570"/>
      <c r="JEO1" s="570"/>
      <c r="JEP1" s="570"/>
      <c r="JEQ1" s="570"/>
      <c r="JER1" s="570"/>
      <c r="JES1" s="570"/>
      <c r="JET1" s="570"/>
      <c r="JEU1" s="570"/>
      <c r="JEV1" s="570"/>
      <c r="JEW1" s="570"/>
      <c r="JEX1" s="570"/>
      <c r="JEY1" s="570"/>
      <c r="JEZ1" s="570"/>
      <c r="JFA1" s="570"/>
      <c r="JFB1" s="570"/>
      <c r="JFC1" s="570"/>
      <c r="JFD1" s="570"/>
      <c r="JFE1" s="570"/>
      <c r="JFF1" s="570"/>
      <c r="JFG1" s="570"/>
      <c r="JFH1" s="570"/>
      <c r="JFI1" s="570"/>
      <c r="JFJ1" s="570"/>
      <c r="JFK1" s="570"/>
      <c r="JFL1" s="570"/>
      <c r="JFM1" s="570"/>
      <c r="JFN1" s="570"/>
      <c r="JFO1" s="570"/>
      <c r="JFP1" s="570"/>
      <c r="JFQ1" s="570"/>
      <c r="JFR1" s="570"/>
      <c r="JFS1" s="570"/>
      <c r="JFT1" s="570"/>
      <c r="JFU1" s="570"/>
      <c r="JFV1" s="570"/>
      <c r="JFW1" s="570"/>
      <c r="JFX1" s="570"/>
      <c r="JFY1" s="570"/>
      <c r="JFZ1" s="570"/>
      <c r="JGA1" s="570"/>
      <c r="JGB1" s="570"/>
      <c r="JGC1" s="570"/>
      <c r="JGD1" s="570"/>
      <c r="JGE1" s="570"/>
      <c r="JGF1" s="570"/>
      <c r="JGG1" s="570"/>
      <c r="JGH1" s="570"/>
      <c r="JGI1" s="570"/>
      <c r="JGJ1" s="570"/>
      <c r="JGK1" s="570"/>
      <c r="JGL1" s="570"/>
      <c r="JGM1" s="570"/>
      <c r="JGN1" s="570"/>
      <c r="JGO1" s="570"/>
      <c r="JGP1" s="570"/>
      <c r="JGQ1" s="570"/>
      <c r="JGR1" s="570"/>
      <c r="JGS1" s="570"/>
      <c r="JGT1" s="570"/>
      <c r="JGU1" s="570"/>
      <c r="JGV1" s="570"/>
      <c r="JGW1" s="570"/>
      <c r="JGX1" s="570"/>
      <c r="JGY1" s="570"/>
      <c r="JGZ1" s="570"/>
      <c r="JHA1" s="570"/>
      <c r="JHB1" s="570"/>
      <c r="JHC1" s="570"/>
      <c r="JHD1" s="570"/>
      <c r="JHE1" s="570"/>
      <c r="JHF1" s="570"/>
      <c r="JHG1" s="570"/>
      <c r="JHH1" s="570"/>
      <c r="JHI1" s="570"/>
      <c r="JHJ1" s="570"/>
      <c r="JHK1" s="570"/>
      <c r="JHL1" s="570"/>
      <c r="JHM1" s="570"/>
      <c r="JHN1" s="570"/>
      <c r="JHO1" s="570"/>
      <c r="JHP1" s="570"/>
      <c r="JHQ1" s="570"/>
      <c r="JHR1" s="570"/>
      <c r="JHS1" s="570"/>
      <c r="JHT1" s="570"/>
      <c r="JHU1" s="570"/>
      <c r="JHV1" s="570"/>
      <c r="JHW1" s="570"/>
      <c r="JHX1" s="570"/>
      <c r="JHY1" s="570"/>
      <c r="JHZ1" s="570"/>
      <c r="JIA1" s="570"/>
      <c r="JIB1" s="570"/>
      <c r="JIC1" s="570"/>
      <c r="JID1" s="570"/>
      <c r="JIE1" s="570"/>
      <c r="JIF1" s="570"/>
      <c r="JIG1" s="570"/>
      <c r="JIH1" s="570"/>
      <c r="JII1" s="570"/>
      <c r="JIJ1" s="570"/>
      <c r="JIK1" s="570"/>
      <c r="JIL1" s="570"/>
      <c r="JIM1" s="570"/>
      <c r="JIN1" s="570"/>
      <c r="JIO1" s="570"/>
      <c r="JIP1" s="570"/>
      <c r="JIQ1" s="570"/>
      <c r="JIR1" s="570"/>
      <c r="JIS1" s="570"/>
      <c r="JIT1" s="570"/>
      <c r="JIU1" s="570"/>
      <c r="JIV1" s="570"/>
      <c r="JIW1" s="570"/>
      <c r="JIX1" s="570"/>
      <c r="JIY1" s="570"/>
      <c r="JIZ1" s="570"/>
      <c r="JJA1" s="570"/>
      <c r="JJB1" s="570"/>
      <c r="JJC1" s="570"/>
      <c r="JJD1" s="570"/>
      <c r="JJE1" s="570"/>
      <c r="JJF1" s="570"/>
      <c r="JJG1" s="570"/>
      <c r="JJH1" s="570"/>
      <c r="JJI1" s="570"/>
      <c r="JJJ1" s="570"/>
      <c r="JJK1" s="570"/>
      <c r="JJL1" s="570"/>
      <c r="JJM1" s="570"/>
      <c r="JJN1" s="570"/>
      <c r="JJO1" s="570"/>
      <c r="JJP1" s="570"/>
      <c r="JJQ1" s="570"/>
      <c r="JJR1" s="570"/>
      <c r="JJS1" s="570"/>
      <c r="JJT1" s="570"/>
      <c r="JJU1" s="570"/>
      <c r="JJV1" s="570"/>
      <c r="JJW1" s="570"/>
      <c r="JJX1" s="570"/>
      <c r="JJY1" s="570"/>
      <c r="JJZ1" s="570"/>
      <c r="JKA1" s="570"/>
      <c r="JKB1" s="570"/>
      <c r="JKC1" s="570"/>
      <c r="JKD1" s="570"/>
      <c r="JKE1" s="570"/>
      <c r="JKF1" s="570"/>
      <c r="JKG1" s="570"/>
      <c r="JKH1" s="570"/>
      <c r="JKI1" s="570"/>
      <c r="JKJ1" s="570"/>
      <c r="JKK1" s="570"/>
      <c r="JKL1" s="570"/>
      <c r="JKM1" s="570"/>
      <c r="JKN1" s="570"/>
      <c r="JKO1" s="570"/>
      <c r="JKP1" s="570"/>
      <c r="JKQ1" s="570"/>
      <c r="JKR1" s="570"/>
      <c r="JKS1" s="570"/>
      <c r="JKT1" s="570"/>
      <c r="JKU1" s="570"/>
      <c r="JKV1" s="570"/>
      <c r="JKW1" s="570"/>
      <c r="JKX1" s="570"/>
      <c r="JKY1" s="570"/>
      <c r="JKZ1" s="570"/>
      <c r="JLA1" s="570"/>
      <c r="JLB1" s="570"/>
      <c r="JLC1" s="570"/>
      <c r="JLD1" s="570"/>
      <c r="JLE1" s="570"/>
      <c r="JLF1" s="570"/>
      <c r="JLG1" s="570"/>
      <c r="JLH1" s="570"/>
      <c r="JLI1" s="570"/>
      <c r="JLJ1" s="570"/>
      <c r="JLK1" s="570"/>
      <c r="JLL1" s="570"/>
      <c r="JLM1" s="570"/>
      <c r="JLN1" s="570"/>
      <c r="JLO1" s="570"/>
      <c r="JLP1" s="570"/>
      <c r="JLQ1" s="570"/>
      <c r="JLR1" s="570"/>
      <c r="JLS1" s="570"/>
      <c r="JLT1" s="570"/>
      <c r="JLU1" s="570"/>
      <c r="JLV1" s="570"/>
      <c r="JLW1" s="570"/>
      <c r="JLX1" s="570"/>
      <c r="JLY1" s="570"/>
      <c r="JLZ1" s="570"/>
      <c r="JMA1" s="570"/>
      <c r="JMB1" s="570"/>
      <c r="JMC1" s="570"/>
      <c r="JMD1" s="570"/>
      <c r="JME1" s="570"/>
      <c r="JMF1" s="570"/>
      <c r="JMG1" s="570"/>
      <c r="JMH1" s="570"/>
      <c r="JMI1" s="570"/>
      <c r="JMJ1" s="570"/>
      <c r="JMK1" s="570"/>
      <c r="JML1" s="570"/>
      <c r="JMM1" s="570"/>
      <c r="JMN1" s="570"/>
      <c r="JMO1" s="570"/>
      <c r="JMP1" s="570"/>
      <c r="JMQ1" s="570"/>
      <c r="JMR1" s="570"/>
      <c r="JMS1" s="570"/>
      <c r="JMT1" s="570"/>
      <c r="JMU1" s="570"/>
      <c r="JMV1" s="570"/>
      <c r="JMW1" s="570"/>
      <c r="JMX1" s="570"/>
      <c r="JMY1" s="570"/>
      <c r="JMZ1" s="570"/>
      <c r="JNA1" s="570"/>
      <c r="JNB1" s="570"/>
      <c r="JNC1" s="570"/>
      <c r="JND1" s="570"/>
      <c r="JNE1" s="570"/>
      <c r="JNF1" s="570"/>
      <c r="JNG1" s="570"/>
      <c r="JNH1" s="570"/>
      <c r="JNI1" s="570"/>
      <c r="JNJ1" s="570"/>
      <c r="JNK1" s="570"/>
      <c r="JNL1" s="570"/>
      <c r="JNM1" s="570"/>
      <c r="JNN1" s="570"/>
      <c r="JNO1" s="570"/>
      <c r="JNP1" s="570"/>
      <c r="JNQ1" s="570"/>
      <c r="JNR1" s="570"/>
      <c r="JNS1" s="570"/>
      <c r="JNT1" s="570"/>
      <c r="JNU1" s="570"/>
      <c r="JNV1" s="570"/>
      <c r="JNW1" s="570"/>
      <c r="JNX1" s="570"/>
      <c r="JNY1" s="570"/>
      <c r="JNZ1" s="570"/>
      <c r="JOA1" s="570"/>
      <c r="JOB1" s="570"/>
      <c r="JOC1" s="570"/>
      <c r="JOD1" s="570"/>
      <c r="JOE1" s="570"/>
      <c r="JOF1" s="570"/>
      <c r="JOG1" s="570"/>
      <c r="JOH1" s="570"/>
      <c r="JOI1" s="570"/>
      <c r="JOJ1" s="570"/>
      <c r="JOK1" s="570"/>
      <c r="JOL1" s="570"/>
      <c r="JOM1" s="570"/>
      <c r="JON1" s="570"/>
      <c r="JOO1" s="570"/>
      <c r="JOP1" s="570"/>
      <c r="JOQ1" s="570"/>
      <c r="JOR1" s="570"/>
      <c r="JOS1" s="570"/>
      <c r="JOT1" s="570"/>
      <c r="JOU1" s="570"/>
      <c r="JOV1" s="570"/>
      <c r="JOW1" s="570"/>
      <c r="JOX1" s="570"/>
      <c r="JOY1" s="570"/>
      <c r="JOZ1" s="570"/>
      <c r="JPA1" s="570"/>
      <c r="JPB1" s="570"/>
      <c r="JPC1" s="570"/>
      <c r="JPD1" s="570"/>
      <c r="JPE1" s="570"/>
      <c r="JPF1" s="570"/>
      <c r="JPG1" s="570"/>
      <c r="JPH1" s="570"/>
      <c r="JPI1" s="570"/>
      <c r="JPJ1" s="570"/>
      <c r="JPK1" s="570"/>
      <c r="JPL1" s="570"/>
      <c r="JPM1" s="570"/>
      <c r="JPN1" s="570"/>
      <c r="JPO1" s="570"/>
      <c r="JPP1" s="570"/>
      <c r="JPQ1" s="570"/>
      <c r="JPR1" s="570"/>
      <c r="JPS1" s="570"/>
      <c r="JPT1" s="570"/>
      <c r="JPU1" s="570"/>
      <c r="JPV1" s="570"/>
      <c r="JPW1" s="570"/>
      <c r="JPX1" s="570"/>
      <c r="JPY1" s="570"/>
      <c r="JPZ1" s="570"/>
      <c r="JQA1" s="570"/>
      <c r="JQB1" s="570"/>
      <c r="JQC1" s="570"/>
      <c r="JQD1" s="570"/>
      <c r="JQE1" s="570"/>
      <c r="JQF1" s="570"/>
      <c r="JQG1" s="570"/>
      <c r="JQH1" s="570"/>
      <c r="JQI1" s="570"/>
      <c r="JQJ1" s="570"/>
      <c r="JQK1" s="570"/>
      <c r="JQL1" s="570"/>
      <c r="JQM1" s="570"/>
      <c r="JQN1" s="570"/>
      <c r="JQO1" s="570"/>
      <c r="JQP1" s="570"/>
      <c r="JQQ1" s="570"/>
      <c r="JQR1" s="570"/>
      <c r="JQS1" s="570"/>
      <c r="JQT1" s="570"/>
      <c r="JQU1" s="570"/>
      <c r="JQV1" s="570"/>
      <c r="JQW1" s="570"/>
      <c r="JQX1" s="570"/>
      <c r="JQY1" s="570"/>
      <c r="JQZ1" s="570"/>
      <c r="JRA1" s="570"/>
      <c r="JRB1" s="570"/>
      <c r="JRC1" s="570"/>
      <c r="JRD1" s="570"/>
      <c r="JRE1" s="570"/>
      <c r="JRF1" s="570"/>
      <c r="JRG1" s="570"/>
      <c r="JRH1" s="570"/>
      <c r="JRI1" s="570"/>
      <c r="JRJ1" s="570"/>
      <c r="JRK1" s="570"/>
      <c r="JRL1" s="570"/>
      <c r="JRM1" s="570"/>
      <c r="JRN1" s="570"/>
      <c r="JRO1" s="570"/>
      <c r="JRP1" s="570"/>
      <c r="JRQ1" s="570"/>
      <c r="JRR1" s="570"/>
      <c r="JRS1" s="570"/>
      <c r="JRT1" s="570"/>
      <c r="JRU1" s="570"/>
      <c r="JRV1" s="570"/>
      <c r="JRW1" s="570"/>
      <c r="JRX1" s="570"/>
      <c r="JRY1" s="570"/>
      <c r="JRZ1" s="570"/>
      <c r="JSA1" s="570"/>
      <c r="JSB1" s="570"/>
      <c r="JSC1" s="570"/>
      <c r="JSD1" s="570"/>
      <c r="JSE1" s="570"/>
      <c r="JSF1" s="570"/>
      <c r="JSG1" s="570"/>
      <c r="JSH1" s="570"/>
      <c r="JSI1" s="570"/>
      <c r="JSJ1" s="570"/>
      <c r="JSK1" s="570"/>
      <c r="JSL1" s="570"/>
      <c r="JSM1" s="570"/>
      <c r="JSN1" s="570"/>
      <c r="JSO1" s="570"/>
      <c r="JSP1" s="570"/>
      <c r="JSQ1" s="570"/>
      <c r="JSR1" s="570"/>
      <c r="JSS1" s="570"/>
      <c r="JST1" s="570"/>
      <c r="JSU1" s="570"/>
      <c r="JSV1" s="570"/>
      <c r="JSW1" s="570"/>
      <c r="JSX1" s="570"/>
      <c r="JSY1" s="570"/>
      <c r="JSZ1" s="570"/>
      <c r="JTA1" s="570"/>
      <c r="JTB1" s="570"/>
      <c r="JTC1" s="570"/>
      <c r="JTD1" s="570"/>
      <c r="JTE1" s="570"/>
      <c r="JTF1" s="570"/>
      <c r="JTG1" s="570"/>
      <c r="JTH1" s="570"/>
      <c r="JTI1" s="570"/>
      <c r="JTJ1" s="570"/>
      <c r="JTK1" s="570"/>
      <c r="JTL1" s="570"/>
      <c r="JTM1" s="570"/>
      <c r="JTN1" s="570"/>
      <c r="JTO1" s="570"/>
      <c r="JTP1" s="570"/>
      <c r="JTQ1" s="570"/>
      <c r="JTR1" s="570"/>
      <c r="JTS1" s="570"/>
      <c r="JTT1" s="570"/>
      <c r="JTU1" s="570"/>
      <c r="JTV1" s="570"/>
      <c r="JTW1" s="570"/>
      <c r="JTX1" s="570"/>
      <c r="JTY1" s="570"/>
      <c r="JTZ1" s="570"/>
      <c r="JUA1" s="570"/>
      <c r="JUB1" s="570"/>
      <c r="JUC1" s="570"/>
      <c r="JUD1" s="570"/>
      <c r="JUE1" s="570"/>
      <c r="JUF1" s="570"/>
      <c r="JUG1" s="570"/>
      <c r="JUH1" s="570"/>
      <c r="JUI1" s="570"/>
      <c r="JUJ1" s="570"/>
      <c r="JUK1" s="570"/>
      <c r="JUL1" s="570"/>
      <c r="JUM1" s="570"/>
      <c r="JUN1" s="570"/>
      <c r="JUO1" s="570"/>
      <c r="JUP1" s="570"/>
      <c r="JUQ1" s="570"/>
      <c r="JUR1" s="570"/>
      <c r="JUS1" s="570"/>
      <c r="JUT1" s="570"/>
      <c r="JUU1" s="570"/>
      <c r="JUV1" s="570"/>
      <c r="JUW1" s="570"/>
      <c r="JUX1" s="570"/>
      <c r="JUY1" s="570"/>
      <c r="JUZ1" s="570"/>
      <c r="JVA1" s="570"/>
      <c r="JVB1" s="570"/>
      <c r="JVC1" s="570"/>
      <c r="JVD1" s="570"/>
      <c r="JVE1" s="570"/>
      <c r="JVF1" s="570"/>
      <c r="JVG1" s="570"/>
      <c r="JVH1" s="570"/>
      <c r="JVI1" s="570"/>
      <c r="JVJ1" s="570"/>
      <c r="JVK1" s="570"/>
      <c r="JVL1" s="570"/>
      <c r="JVM1" s="570"/>
      <c r="JVN1" s="570"/>
      <c r="JVO1" s="570"/>
      <c r="JVP1" s="570"/>
      <c r="JVQ1" s="570"/>
      <c r="JVR1" s="570"/>
      <c r="JVS1" s="570"/>
      <c r="JVT1" s="570"/>
      <c r="JVU1" s="570"/>
      <c r="JVV1" s="570"/>
      <c r="JVW1" s="570"/>
      <c r="JVX1" s="570"/>
      <c r="JVY1" s="570"/>
      <c r="JVZ1" s="570"/>
      <c r="JWA1" s="570"/>
      <c r="JWB1" s="570"/>
      <c r="JWC1" s="570"/>
      <c r="JWD1" s="570"/>
      <c r="JWE1" s="570"/>
      <c r="JWF1" s="570"/>
      <c r="JWG1" s="570"/>
      <c r="JWH1" s="570"/>
      <c r="JWI1" s="570"/>
      <c r="JWJ1" s="570"/>
      <c r="JWK1" s="570"/>
      <c r="JWL1" s="570"/>
      <c r="JWM1" s="570"/>
      <c r="JWN1" s="570"/>
      <c r="JWO1" s="570"/>
      <c r="JWP1" s="570"/>
      <c r="JWQ1" s="570"/>
      <c r="JWR1" s="570"/>
      <c r="JWS1" s="570"/>
      <c r="JWT1" s="570"/>
      <c r="JWU1" s="570"/>
      <c r="JWV1" s="570"/>
      <c r="JWW1" s="570"/>
      <c r="JWX1" s="570"/>
      <c r="JWY1" s="570"/>
      <c r="JWZ1" s="570"/>
      <c r="JXA1" s="570"/>
      <c r="JXB1" s="570"/>
      <c r="JXC1" s="570"/>
      <c r="JXD1" s="570"/>
      <c r="JXE1" s="570"/>
      <c r="JXF1" s="570"/>
      <c r="JXG1" s="570"/>
      <c r="JXH1" s="570"/>
      <c r="JXI1" s="570"/>
      <c r="JXJ1" s="570"/>
      <c r="JXK1" s="570"/>
      <c r="JXL1" s="570"/>
      <c r="JXM1" s="570"/>
      <c r="JXN1" s="570"/>
      <c r="JXO1" s="570"/>
      <c r="JXP1" s="570"/>
      <c r="JXQ1" s="570"/>
      <c r="JXR1" s="570"/>
      <c r="JXS1" s="570"/>
      <c r="JXT1" s="570"/>
      <c r="JXU1" s="570"/>
      <c r="JXV1" s="570"/>
      <c r="JXW1" s="570"/>
      <c r="JXX1" s="570"/>
      <c r="JXY1" s="570"/>
      <c r="JXZ1" s="570"/>
      <c r="JYA1" s="570"/>
      <c r="JYB1" s="570"/>
      <c r="JYC1" s="570"/>
      <c r="JYD1" s="570"/>
      <c r="JYE1" s="570"/>
      <c r="JYF1" s="570"/>
      <c r="JYG1" s="570"/>
      <c r="JYH1" s="570"/>
      <c r="JYI1" s="570"/>
      <c r="JYJ1" s="570"/>
      <c r="JYK1" s="570"/>
      <c r="JYL1" s="570"/>
      <c r="JYM1" s="570"/>
      <c r="JYN1" s="570"/>
      <c r="JYO1" s="570"/>
      <c r="JYP1" s="570"/>
      <c r="JYQ1" s="570"/>
      <c r="JYR1" s="570"/>
      <c r="JYS1" s="570"/>
      <c r="JYT1" s="570"/>
      <c r="JYU1" s="570"/>
      <c r="JYV1" s="570"/>
      <c r="JYW1" s="570"/>
      <c r="JYX1" s="570"/>
      <c r="JYY1" s="570"/>
      <c r="JYZ1" s="570"/>
      <c r="JZA1" s="570"/>
      <c r="JZB1" s="570"/>
      <c r="JZC1" s="570"/>
      <c r="JZD1" s="570"/>
      <c r="JZE1" s="570"/>
      <c r="JZF1" s="570"/>
      <c r="JZG1" s="570"/>
      <c r="JZH1" s="570"/>
      <c r="JZI1" s="570"/>
      <c r="JZJ1" s="570"/>
      <c r="JZK1" s="570"/>
      <c r="JZL1" s="570"/>
      <c r="JZM1" s="570"/>
      <c r="JZN1" s="570"/>
      <c r="JZO1" s="570"/>
      <c r="JZP1" s="570"/>
      <c r="JZQ1" s="570"/>
      <c r="JZR1" s="570"/>
      <c r="JZS1" s="570"/>
      <c r="JZT1" s="570"/>
      <c r="JZU1" s="570"/>
      <c r="JZV1" s="570"/>
      <c r="JZW1" s="570"/>
      <c r="JZX1" s="570"/>
      <c r="JZY1" s="570"/>
      <c r="JZZ1" s="570"/>
      <c r="KAA1" s="570"/>
      <c r="KAB1" s="570"/>
      <c r="KAC1" s="570"/>
      <c r="KAD1" s="570"/>
      <c r="KAE1" s="570"/>
      <c r="KAF1" s="570"/>
      <c r="KAG1" s="570"/>
      <c r="KAH1" s="570"/>
      <c r="KAI1" s="570"/>
      <c r="KAJ1" s="570"/>
      <c r="KAK1" s="570"/>
      <c r="KAL1" s="570"/>
      <c r="KAM1" s="570"/>
      <c r="KAN1" s="570"/>
      <c r="KAO1" s="570"/>
      <c r="KAP1" s="570"/>
      <c r="KAQ1" s="570"/>
      <c r="KAR1" s="570"/>
      <c r="KAS1" s="570"/>
      <c r="KAT1" s="570"/>
      <c r="KAU1" s="570"/>
      <c r="KAV1" s="570"/>
      <c r="KAW1" s="570"/>
      <c r="KAX1" s="570"/>
      <c r="KAY1" s="570"/>
      <c r="KAZ1" s="570"/>
      <c r="KBA1" s="570"/>
      <c r="KBB1" s="570"/>
      <c r="KBC1" s="570"/>
      <c r="KBD1" s="570"/>
      <c r="KBE1" s="570"/>
      <c r="KBF1" s="570"/>
      <c r="KBG1" s="570"/>
      <c r="KBH1" s="570"/>
      <c r="KBI1" s="570"/>
      <c r="KBJ1" s="570"/>
      <c r="KBK1" s="570"/>
      <c r="KBL1" s="570"/>
      <c r="KBM1" s="570"/>
      <c r="KBN1" s="570"/>
      <c r="KBO1" s="570"/>
      <c r="KBP1" s="570"/>
      <c r="KBQ1" s="570"/>
      <c r="KBR1" s="570"/>
      <c r="KBS1" s="570"/>
      <c r="KBT1" s="570"/>
      <c r="KBU1" s="570"/>
      <c r="KBV1" s="570"/>
      <c r="KBW1" s="570"/>
      <c r="KBX1" s="570"/>
      <c r="KBY1" s="570"/>
      <c r="KBZ1" s="570"/>
      <c r="KCA1" s="570"/>
      <c r="KCB1" s="570"/>
      <c r="KCC1" s="570"/>
      <c r="KCD1" s="570"/>
      <c r="KCE1" s="570"/>
      <c r="KCF1" s="570"/>
      <c r="KCG1" s="570"/>
      <c r="KCH1" s="570"/>
      <c r="KCI1" s="570"/>
      <c r="KCJ1" s="570"/>
      <c r="KCK1" s="570"/>
      <c r="KCL1" s="570"/>
      <c r="KCM1" s="570"/>
      <c r="KCN1" s="570"/>
      <c r="KCO1" s="570"/>
      <c r="KCP1" s="570"/>
      <c r="KCQ1" s="570"/>
      <c r="KCR1" s="570"/>
      <c r="KCS1" s="570"/>
      <c r="KCT1" s="570"/>
      <c r="KCU1" s="570"/>
      <c r="KCV1" s="570"/>
      <c r="KCW1" s="570"/>
      <c r="KCX1" s="570"/>
      <c r="KCY1" s="570"/>
      <c r="KCZ1" s="570"/>
      <c r="KDA1" s="570"/>
      <c r="KDB1" s="570"/>
      <c r="KDC1" s="570"/>
      <c r="KDD1" s="570"/>
      <c r="KDE1" s="570"/>
      <c r="KDF1" s="570"/>
      <c r="KDG1" s="570"/>
      <c r="KDH1" s="570"/>
      <c r="KDI1" s="570"/>
      <c r="KDJ1" s="570"/>
      <c r="KDK1" s="570"/>
      <c r="KDL1" s="570"/>
      <c r="KDM1" s="570"/>
      <c r="KDN1" s="570"/>
      <c r="KDO1" s="570"/>
      <c r="KDP1" s="570"/>
      <c r="KDQ1" s="570"/>
      <c r="KDR1" s="570"/>
      <c r="KDS1" s="570"/>
      <c r="KDT1" s="570"/>
      <c r="KDU1" s="570"/>
      <c r="KDV1" s="570"/>
      <c r="KDW1" s="570"/>
      <c r="KDX1" s="570"/>
      <c r="KDY1" s="570"/>
      <c r="KDZ1" s="570"/>
      <c r="KEA1" s="570"/>
      <c r="KEB1" s="570"/>
      <c r="KEC1" s="570"/>
      <c r="KED1" s="570"/>
      <c r="KEE1" s="570"/>
      <c r="KEF1" s="570"/>
      <c r="KEG1" s="570"/>
      <c r="KEH1" s="570"/>
      <c r="KEI1" s="570"/>
      <c r="KEJ1" s="570"/>
      <c r="KEK1" s="570"/>
      <c r="KEL1" s="570"/>
      <c r="KEM1" s="570"/>
      <c r="KEN1" s="570"/>
      <c r="KEO1" s="570"/>
      <c r="KEP1" s="570"/>
      <c r="KEQ1" s="570"/>
      <c r="KER1" s="570"/>
      <c r="KES1" s="570"/>
      <c r="KET1" s="570"/>
      <c r="KEU1" s="570"/>
      <c r="KEV1" s="570"/>
      <c r="KEW1" s="570"/>
      <c r="KEX1" s="570"/>
      <c r="KEY1" s="570"/>
      <c r="KEZ1" s="570"/>
      <c r="KFA1" s="570"/>
      <c r="KFB1" s="570"/>
      <c r="KFC1" s="570"/>
      <c r="KFD1" s="570"/>
      <c r="KFE1" s="570"/>
      <c r="KFF1" s="570"/>
      <c r="KFG1" s="570"/>
      <c r="KFH1" s="570"/>
      <c r="KFI1" s="570"/>
      <c r="KFJ1" s="570"/>
      <c r="KFK1" s="570"/>
      <c r="KFL1" s="570"/>
      <c r="KFM1" s="570"/>
      <c r="KFN1" s="570"/>
      <c r="KFO1" s="570"/>
      <c r="KFP1" s="570"/>
      <c r="KFQ1" s="570"/>
      <c r="KFR1" s="570"/>
      <c r="KFS1" s="570"/>
      <c r="KFT1" s="570"/>
      <c r="KFU1" s="570"/>
      <c r="KFV1" s="570"/>
      <c r="KFW1" s="570"/>
      <c r="KFX1" s="570"/>
      <c r="KFY1" s="570"/>
      <c r="KFZ1" s="570"/>
      <c r="KGA1" s="570"/>
      <c r="KGB1" s="570"/>
      <c r="KGC1" s="570"/>
      <c r="KGD1" s="570"/>
      <c r="KGE1" s="570"/>
      <c r="KGF1" s="570"/>
      <c r="KGG1" s="570"/>
      <c r="KGH1" s="570"/>
      <c r="KGI1" s="570"/>
      <c r="KGJ1" s="570"/>
      <c r="KGK1" s="570"/>
      <c r="KGL1" s="570"/>
      <c r="KGM1" s="570"/>
      <c r="KGN1" s="570"/>
      <c r="KGO1" s="570"/>
      <c r="KGP1" s="570"/>
      <c r="KGQ1" s="570"/>
      <c r="KGR1" s="570"/>
      <c r="KGS1" s="570"/>
      <c r="KGT1" s="570"/>
      <c r="KGU1" s="570"/>
      <c r="KGV1" s="570"/>
      <c r="KGW1" s="570"/>
      <c r="KGX1" s="570"/>
      <c r="KGY1" s="570"/>
      <c r="KGZ1" s="570"/>
      <c r="KHA1" s="570"/>
      <c r="KHB1" s="570"/>
      <c r="KHC1" s="570"/>
      <c r="KHD1" s="570"/>
      <c r="KHE1" s="570"/>
      <c r="KHF1" s="570"/>
      <c r="KHG1" s="570"/>
      <c r="KHH1" s="570"/>
      <c r="KHI1" s="570"/>
      <c r="KHJ1" s="570"/>
      <c r="KHK1" s="570"/>
      <c r="KHL1" s="570"/>
      <c r="KHM1" s="570"/>
      <c r="KHN1" s="570"/>
      <c r="KHO1" s="570"/>
      <c r="KHP1" s="570"/>
      <c r="KHQ1" s="570"/>
      <c r="KHR1" s="570"/>
      <c r="KHS1" s="570"/>
      <c r="KHT1" s="570"/>
      <c r="KHU1" s="570"/>
      <c r="KHV1" s="570"/>
      <c r="KHW1" s="570"/>
      <c r="KHX1" s="570"/>
      <c r="KHY1" s="570"/>
      <c r="KHZ1" s="570"/>
      <c r="KIA1" s="570"/>
      <c r="KIB1" s="570"/>
      <c r="KIC1" s="570"/>
      <c r="KID1" s="570"/>
      <c r="KIE1" s="570"/>
      <c r="KIF1" s="570"/>
      <c r="KIG1" s="570"/>
      <c r="KIH1" s="570"/>
      <c r="KII1" s="570"/>
      <c r="KIJ1" s="570"/>
      <c r="KIK1" s="570"/>
      <c r="KIL1" s="570"/>
      <c r="KIM1" s="570"/>
      <c r="KIN1" s="570"/>
      <c r="KIO1" s="570"/>
      <c r="KIP1" s="570"/>
      <c r="KIQ1" s="570"/>
      <c r="KIR1" s="570"/>
      <c r="KIS1" s="570"/>
      <c r="KIT1" s="570"/>
      <c r="KIU1" s="570"/>
      <c r="KIV1" s="570"/>
      <c r="KIW1" s="570"/>
      <c r="KIX1" s="570"/>
      <c r="KIY1" s="570"/>
      <c r="KIZ1" s="570"/>
      <c r="KJA1" s="570"/>
      <c r="KJB1" s="570"/>
      <c r="KJC1" s="570"/>
      <c r="KJD1" s="570"/>
      <c r="KJE1" s="570"/>
      <c r="KJF1" s="570"/>
      <c r="KJG1" s="570"/>
      <c r="KJH1" s="570"/>
      <c r="KJI1" s="570"/>
      <c r="KJJ1" s="570"/>
      <c r="KJK1" s="570"/>
      <c r="KJL1" s="570"/>
      <c r="KJM1" s="570"/>
      <c r="KJN1" s="570"/>
      <c r="KJO1" s="570"/>
      <c r="KJP1" s="570"/>
      <c r="KJQ1" s="570"/>
      <c r="KJR1" s="570"/>
      <c r="KJS1" s="570"/>
      <c r="KJT1" s="570"/>
      <c r="KJU1" s="570"/>
      <c r="KJV1" s="570"/>
      <c r="KJW1" s="570"/>
      <c r="KJX1" s="570"/>
      <c r="KJY1" s="570"/>
      <c r="KJZ1" s="570"/>
      <c r="KKA1" s="570"/>
      <c r="KKB1" s="570"/>
      <c r="KKC1" s="570"/>
      <c r="KKD1" s="570"/>
      <c r="KKE1" s="570"/>
      <c r="KKF1" s="570"/>
      <c r="KKG1" s="570"/>
      <c r="KKH1" s="570"/>
      <c r="KKI1" s="570"/>
      <c r="KKJ1" s="570"/>
      <c r="KKK1" s="570"/>
      <c r="KKL1" s="570"/>
      <c r="KKM1" s="570"/>
      <c r="KKN1" s="570"/>
      <c r="KKO1" s="570"/>
      <c r="KKP1" s="570"/>
      <c r="KKQ1" s="570"/>
      <c r="KKR1" s="570"/>
      <c r="KKS1" s="570"/>
      <c r="KKT1" s="570"/>
      <c r="KKU1" s="570"/>
      <c r="KKV1" s="570"/>
      <c r="KKW1" s="570"/>
      <c r="KKX1" s="570"/>
      <c r="KKY1" s="570"/>
      <c r="KKZ1" s="570"/>
      <c r="KLA1" s="570"/>
      <c r="KLB1" s="570"/>
      <c r="KLC1" s="570"/>
      <c r="KLD1" s="570"/>
      <c r="KLE1" s="570"/>
      <c r="KLF1" s="570"/>
      <c r="KLG1" s="570"/>
      <c r="KLH1" s="570"/>
      <c r="KLI1" s="570"/>
      <c r="KLJ1" s="570"/>
      <c r="KLK1" s="570"/>
      <c r="KLL1" s="570"/>
      <c r="KLM1" s="570"/>
      <c r="KLN1" s="570"/>
      <c r="KLO1" s="570"/>
      <c r="KLP1" s="570"/>
      <c r="KLQ1" s="570"/>
      <c r="KLR1" s="570"/>
      <c r="KLS1" s="570"/>
      <c r="KLT1" s="570"/>
      <c r="KLU1" s="570"/>
      <c r="KLV1" s="570"/>
      <c r="KLW1" s="570"/>
      <c r="KLX1" s="570"/>
      <c r="KLY1" s="570"/>
      <c r="KLZ1" s="570"/>
      <c r="KMA1" s="570"/>
      <c r="KMB1" s="570"/>
      <c r="KMC1" s="570"/>
      <c r="KMD1" s="570"/>
      <c r="KME1" s="570"/>
      <c r="KMF1" s="570"/>
      <c r="KMG1" s="570"/>
      <c r="KMH1" s="570"/>
      <c r="KMI1" s="570"/>
      <c r="KMJ1" s="570"/>
      <c r="KMK1" s="570"/>
      <c r="KML1" s="570"/>
      <c r="KMM1" s="570"/>
      <c r="KMN1" s="570"/>
      <c r="KMO1" s="570"/>
      <c r="KMP1" s="570"/>
      <c r="KMQ1" s="570"/>
      <c r="KMR1" s="570"/>
      <c r="KMS1" s="570"/>
      <c r="KMT1" s="570"/>
      <c r="KMU1" s="570"/>
      <c r="KMV1" s="570"/>
      <c r="KMW1" s="570"/>
      <c r="KMX1" s="570"/>
      <c r="KMY1" s="570"/>
      <c r="KMZ1" s="570"/>
      <c r="KNA1" s="570"/>
      <c r="KNB1" s="570"/>
      <c r="KNC1" s="570"/>
      <c r="KND1" s="570"/>
      <c r="KNE1" s="570"/>
      <c r="KNF1" s="570"/>
      <c r="KNG1" s="570"/>
      <c r="KNH1" s="570"/>
      <c r="KNI1" s="570"/>
      <c r="KNJ1" s="570"/>
      <c r="KNK1" s="570"/>
      <c r="KNL1" s="570"/>
      <c r="KNM1" s="570"/>
      <c r="KNN1" s="570"/>
      <c r="KNO1" s="570"/>
      <c r="KNP1" s="570"/>
      <c r="KNQ1" s="570"/>
      <c r="KNR1" s="570"/>
      <c r="KNS1" s="570"/>
      <c r="KNT1" s="570"/>
      <c r="KNU1" s="570"/>
      <c r="KNV1" s="570"/>
      <c r="KNW1" s="570"/>
      <c r="KNX1" s="570"/>
      <c r="KNY1" s="570"/>
      <c r="KNZ1" s="570"/>
      <c r="KOA1" s="570"/>
      <c r="KOB1" s="570"/>
      <c r="KOC1" s="570"/>
      <c r="KOD1" s="570"/>
      <c r="KOE1" s="570"/>
      <c r="KOF1" s="570"/>
      <c r="KOG1" s="570"/>
      <c r="KOH1" s="570"/>
      <c r="KOI1" s="570"/>
      <c r="KOJ1" s="570"/>
      <c r="KOK1" s="570"/>
      <c r="KOL1" s="570"/>
      <c r="KOM1" s="570"/>
      <c r="KON1" s="570"/>
      <c r="KOO1" s="570"/>
      <c r="KOP1" s="570"/>
      <c r="KOQ1" s="570"/>
      <c r="KOR1" s="570"/>
      <c r="KOS1" s="570"/>
      <c r="KOT1" s="570"/>
      <c r="KOU1" s="570"/>
      <c r="KOV1" s="570"/>
      <c r="KOW1" s="570"/>
      <c r="KOX1" s="570"/>
      <c r="KOY1" s="570"/>
      <c r="KOZ1" s="570"/>
      <c r="KPA1" s="570"/>
      <c r="KPB1" s="570"/>
      <c r="KPC1" s="570"/>
      <c r="KPD1" s="570"/>
      <c r="KPE1" s="570"/>
      <c r="KPF1" s="570"/>
      <c r="KPG1" s="570"/>
      <c r="KPH1" s="570"/>
      <c r="KPI1" s="570"/>
      <c r="KPJ1" s="570"/>
      <c r="KPK1" s="570"/>
      <c r="KPL1" s="570"/>
      <c r="KPM1" s="570"/>
      <c r="KPN1" s="570"/>
      <c r="KPO1" s="570"/>
      <c r="KPP1" s="570"/>
      <c r="KPQ1" s="570"/>
      <c r="KPR1" s="570"/>
      <c r="KPS1" s="570"/>
      <c r="KPT1" s="570"/>
      <c r="KPU1" s="570"/>
      <c r="KPV1" s="570"/>
      <c r="KPW1" s="570"/>
      <c r="KPX1" s="570"/>
      <c r="KPY1" s="570"/>
      <c r="KPZ1" s="570"/>
      <c r="KQA1" s="570"/>
      <c r="KQB1" s="570"/>
      <c r="KQC1" s="570"/>
      <c r="KQD1" s="570"/>
      <c r="KQE1" s="570"/>
      <c r="KQF1" s="570"/>
      <c r="KQG1" s="570"/>
      <c r="KQH1" s="570"/>
      <c r="KQI1" s="570"/>
      <c r="KQJ1" s="570"/>
      <c r="KQK1" s="570"/>
      <c r="KQL1" s="570"/>
      <c r="KQM1" s="570"/>
      <c r="KQN1" s="570"/>
      <c r="KQO1" s="570"/>
      <c r="KQP1" s="570"/>
      <c r="KQQ1" s="570"/>
      <c r="KQR1" s="570"/>
      <c r="KQS1" s="570"/>
      <c r="KQT1" s="570"/>
      <c r="KQU1" s="570"/>
      <c r="KQV1" s="570"/>
      <c r="KQW1" s="570"/>
      <c r="KQX1" s="570"/>
      <c r="KQY1" s="570"/>
      <c r="KQZ1" s="570"/>
      <c r="KRA1" s="570"/>
      <c r="KRB1" s="570"/>
      <c r="KRC1" s="570"/>
      <c r="KRD1" s="570"/>
      <c r="KRE1" s="570"/>
      <c r="KRF1" s="570"/>
      <c r="KRG1" s="570"/>
      <c r="KRH1" s="570"/>
      <c r="KRI1" s="570"/>
      <c r="KRJ1" s="570"/>
      <c r="KRK1" s="570"/>
      <c r="KRL1" s="570"/>
      <c r="KRM1" s="570"/>
      <c r="KRN1" s="570"/>
      <c r="KRO1" s="570"/>
      <c r="KRP1" s="570"/>
      <c r="KRQ1" s="570"/>
      <c r="KRR1" s="570"/>
      <c r="KRS1" s="570"/>
      <c r="KRT1" s="570"/>
      <c r="KRU1" s="570"/>
      <c r="KRV1" s="570"/>
      <c r="KRW1" s="570"/>
      <c r="KRX1" s="570"/>
      <c r="KRY1" s="570"/>
      <c r="KRZ1" s="570"/>
      <c r="KSA1" s="570"/>
      <c r="KSB1" s="570"/>
      <c r="KSC1" s="570"/>
      <c r="KSD1" s="570"/>
      <c r="KSE1" s="570"/>
      <c r="KSF1" s="570"/>
      <c r="KSG1" s="570"/>
      <c r="KSH1" s="570"/>
      <c r="KSI1" s="570"/>
      <c r="KSJ1" s="570"/>
      <c r="KSK1" s="570"/>
      <c r="KSL1" s="570"/>
      <c r="KSM1" s="570"/>
      <c r="KSN1" s="570"/>
      <c r="KSO1" s="570"/>
      <c r="KSP1" s="570"/>
      <c r="KSQ1" s="570"/>
      <c r="KSR1" s="570"/>
      <c r="KSS1" s="570"/>
      <c r="KST1" s="570"/>
      <c r="KSU1" s="570"/>
      <c r="KSV1" s="570"/>
      <c r="KSW1" s="570"/>
      <c r="KSX1" s="570"/>
      <c r="KSY1" s="570"/>
      <c r="KSZ1" s="570"/>
      <c r="KTA1" s="570"/>
      <c r="KTB1" s="570"/>
      <c r="KTC1" s="570"/>
      <c r="KTD1" s="570"/>
      <c r="KTE1" s="570"/>
      <c r="KTF1" s="570"/>
      <c r="KTG1" s="570"/>
      <c r="KTH1" s="570"/>
      <c r="KTI1" s="570"/>
      <c r="KTJ1" s="570"/>
      <c r="KTK1" s="570"/>
      <c r="KTL1" s="570"/>
      <c r="KTM1" s="570"/>
      <c r="KTN1" s="570"/>
      <c r="KTO1" s="570"/>
      <c r="KTP1" s="570"/>
      <c r="KTQ1" s="570"/>
      <c r="KTR1" s="570"/>
      <c r="KTS1" s="570"/>
      <c r="KTT1" s="570"/>
      <c r="KTU1" s="570"/>
      <c r="KTV1" s="570"/>
      <c r="KTW1" s="570"/>
      <c r="KTX1" s="570"/>
      <c r="KTY1" s="570"/>
      <c r="KTZ1" s="570"/>
      <c r="KUA1" s="570"/>
      <c r="KUB1" s="570"/>
      <c r="KUC1" s="570"/>
      <c r="KUD1" s="570"/>
      <c r="KUE1" s="570"/>
      <c r="KUF1" s="570"/>
      <c r="KUG1" s="570"/>
      <c r="KUH1" s="570"/>
      <c r="KUI1" s="570"/>
      <c r="KUJ1" s="570"/>
      <c r="KUK1" s="570"/>
      <c r="KUL1" s="570"/>
      <c r="KUM1" s="570"/>
      <c r="KUN1" s="570"/>
      <c r="KUO1" s="570"/>
      <c r="KUP1" s="570"/>
      <c r="KUQ1" s="570"/>
      <c r="KUR1" s="570"/>
      <c r="KUS1" s="570"/>
      <c r="KUT1" s="570"/>
      <c r="KUU1" s="570"/>
      <c r="KUV1" s="570"/>
      <c r="KUW1" s="570"/>
      <c r="KUX1" s="570"/>
      <c r="KUY1" s="570"/>
      <c r="KUZ1" s="570"/>
      <c r="KVA1" s="570"/>
      <c r="KVB1" s="570"/>
      <c r="KVC1" s="570"/>
      <c r="KVD1" s="570"/>
      <c r="KVE1" s="570"/>
      <c r="KVF1" s="570"/>
      <c r="KVG1" s="570"/>
      <c r="KVH1" s="570"/>
      <c r="KVI1" s="570"/>
      <c r="KVJ1" s="570"/>
      <c r="KVK1" s="570"/>
      <c r="KVL1" s="570"/>
      <c r="KVM1" s="570"/>
      <c r="KVN1" s="570"/>
      <c r="KVO1" s="570"/>
      <c r="KVP1" s="570"/>
      <c r="KVQ1" s="570"/>
      <c r="KVR1" s="570"/>
      <c r="KVS1" s="570"/>
      <c r="KVT1" s="570"/>
      <c r="KVU1" s="570"/>
      <c r="KVV1" s="570"/>
      <c r="KVW1" s="570"/>
      <c r="KVX1" s="570"/>
      <c r="KVY1" s="570"/>
      <c r="KVZ1" s="570"/>
      <c r="KWA1" s="570"/>
      <c r="KWB1" s="570"/>
      <c r="KWC1" s="570"/>
      <c r="KWD1" s="570"/>
      <c r="KWE1" s="570"/>
      <c r="KWF1" s="570"/>
      <c r="KWG1" s="570"/>
      <c r="KWH1" s="570"/>
      <c r="KWI1" s="570"/>
      <c r="KWJ1" s="570"/>
      <c r="KWK1" s="570"/>
      <c r="KWL1" s="570"/>
      <c r="KWM1" s="570"/>
      <c r="KWN1" s="570"/>
      <c r="KWO1" s="570"/>
      <c r="KWP1" s="570"/>
      <c r="KWQ1" s="570"/>
      <c r="KWR1" s="570"/>
      <c r="KWS1" s="570"/>
      <c r="KWT1" s="570"/>
      <c r="KWU1" s="570"/>
      <c r="KWV1" s="570"/>
      <c r="KWW1" s="570"/>
      <c r="KWX1" s="570"/>
      <c r="KWY1" s="570"/>
      <c r="KWZ1" s="570"/>
      <c r="KXA1" s="570"/>
      <c r="KXB1" s="570"/>
      <c r="KXC1" s="570"/>
      <c r="KXD1" s="570"/>
      <c r="KXE1" s="570"/>
      <c r="KXF1" s="570"/>
      <c r="KXG1" s="570"/>
      <c r="KXH1" s="570"/>
      <c r="KXI1" s="570"/>
      <c r="KXJ1" s="570"/>
      <c r="KXK1" s="570"/>
      <c r="KXL1" s="570"/>
      <c r="KXM1" s="570"/>
      <c r="KXN1" s="570"/>
      <c r="KXO1" s="570"/>
      <c r="KXP1" s="570"/>
      <c r="KXQ1" s="570"/>
      <c r="KXR1" s="570"/>
      <c r="KXS1" s="570"/>
      <c r="KXT1" s="570"/>
      <c r="KXU1" s="570"/>
      <c r="KXV1" s="570"/>
      <c r="KXW1" s="570"/>
      <c r="KXX1" s="570"/>
      <c r="KXY1" s="570"/>
      <c r="KXZ1" s="570"/>
      <c r="KYA1" s="570"/>
      <c r="KYB1" s="570"/>
      <c r="KYC1" s="570"/>
      <c r="KYD1" s="570"/>
      <c r="KYE1" s="570"/>
      <c r="KYF1" s="570"/>
      <c r="KYG1" s="570"/>
      <c r="KYH1" s="570"/>
      <c r="KYI1" s="570"/>
      <c r="KYJ1" s="570"/>
      <c r="KYK1" s="570"/>
      <c r="KYL1" s="570"/>
      <c r="KYM1" s="570"/>
      <c r="KYN1" s="570"/>
      <c r="KYO1" s="570"/>
      <c r="KYP1" s="570"/>
      <c r="KYQ1" s="570"/>
      <c r="KYR1" s="570"/>
      <c r="KYS1" s="570"/>
      <c r="KYT1" s="570"/>
      <c r="KYU1" s="570"/>
      <c r="KYV1" s="570"/>
      <c r="KYW1" s="570"/>
      <c r="KYX1" s="570"/>
      <c r="KYY1" s="570"/>
      <c r="KYZ1" s="570"/>
      <c r="KZA1" s="570"/>
      <c r="KZB1" s="570"/>
      <c r="KZC1" s="570"/>
      <c r="KZD1" s="570"/>
      <c r="KZE1" s="570"/>
      <c r="KZF1" s="570"/>
      <c r="KZG1" s="570"/>
      <c r="KZH1" s="570"/>
      <c r="KZI1" s="570"/>
      <c r="KZJ1" s="570"/>
      <c r="KZK1" s="570"/>
      <c r="KZL1" s="570"/>
      <c r="KZM1" s="570"/>
      <c r="KZN1" s="570"/>
      <c r="KZO1" s="570"/>
      <c r="KZP1" s="570"/>
      <c r="KZQ1" s="570"/>
      <c r="KZR1" s="570"/>
      <c r="KZS1" s="570"/>
      <c r="KZT1" s="570"/>
      <c r="KZU1" s="570"/>
      <c r="KZV1" s="570"/>
      <c r="KZW1" s="570"/>
      <c r="KZX1" s="570"/>
      <c r="KZY1" s="570"/>
      <c r="KZZ1" s="570"/>
      <c r="LAA1" s="570"/>
      <c r="LAB1" s="570"/>
      <c r="LAC1" s="570"/>
      <c r="LAD1" s="570"/>
      <c r="LAE1" s="570"/>
      <c r="LAF1" s="570"/>
      <c r="LAG1" s="570"/>
      <c r="LAH1" s="570"/>
      <c r="LAI1" s="570"/>
      <c r="LAJ1" s="570"/>
      <c r="LAK1" s="570"/>
      <c r="LAL1" s="570"/>
      <c r="LAM1" s="570"/>
      <c r="LAN1" s="570"/>
      <c r="LAO1" s="570"/>
      <c r="LAP1" s="570"/>
      <c r="LAQ1" s="570"/>
      <c r="LAR1" s="570"/>
      <c r="LAS1" s="570"/>
      <c r="LAT1" s="570"/>
      <c r="LAU1" s="570"/>
      <c r="LAV1" s="570"/>
      <c r="LAW1" s="570"/>
      <c r="LAX1" s="570"/>
      <c r="LAY1" s="570"/>
      <c r="LAZ1" s="570"/>
      <c r="LBA1" s="570"/>
      <c r="LBB1" s="570"/>
      <c r="LBC1" s="570"/>
      <c r="LBD1" s="570"/>
      <c r="LBE1" s="570"/>
      <c r="LBF1" s="570"/>
      <c r="LBG1" s="570"/>
      <c r="LBH1" s="570"/>
      <c r="LBI1" s="570"/>
      <c r="LBJ1" s="570"/>
      <c r="LBK1" s="570"/>
      <c r="LBL1" s="570"/>
      <c r="LBM1" s="570"/>
      <c r="LBN1" s="570"/>
      <c r="LBO1" s="570"/>
      <c r="LBP1" s="570"/>
      <c r="LBQ1" s="570"/>
      <c r="LBR1" s="570"/>
      <c r="LBS1" s="570"/>
      <c r="LBT1" s="570"/>
      <c r="LBU1" s="570"/>
      <c r="LBV1" s="570"/>
      <c r="LBW1" s="570"/>
      <c r="LBX1" s="570"/>
      <c r="LBY1" s="570"/>
      <c r="LBZ1" s="570"/>
      <c r="LCA1" s="570"/>
      <c r="LCB1" s="570"/>
      <c r="LCC1" s="570"/>
      <c r="LCD1" s="570"/>
      <c r="LCE1" s="570"/>
      <c r="LCF1" s="570"/>
      <c r="LCG1" s="570"/>
      <c r="LCH1" s="570"/>
      <c r="LCI1" s="570"/>
      <c r="LCJ1" s="570"/>
      <c r="LCK1" s="570"/>
      <c r="LCL1" s="570"/>
      <c r="LCM1" s="570"/>
      <c r="LCN1" s="570"/>
      <c r="LCO1" s="570"/>
      <c r="LCP1" s="570"/>
      <c r="LCQ1" s="570"/>
      <c r="LCR1" s="570"/>
      <c r="LCS1" s="570"/>
      <c r="LCT1" s="570"/>
      <c r="LCU1" s="570"/>
      <c r="LCV1" s="570"/>
      <c r="LCW1" s="570"/>
      <c r="LCX1" s="570"/>
      <c r="LCY1" s="570"/>
      <c r="LCZ1" s="570"/>
      <c r="LDA1" s="570"/>
      <c r="LDB1" s="570"/>
      <c r="LDC1" s="570"/>
      <c r="LDD1" s="570"/>
      <c r="LDE1" s="570"/>
      <c r="LDF1" s="570"/>
      <c r="LDG1" s="570"/>
      <c r="LDH1" s="570"/>
      <c r="LDI1" s="570"/>
      <c r="LDJ1" s="570"/>
      <c r="LDK1" s="570"/>
      <c r="LDL1" s="570"/>
      <c r="LDM1" s="570"/>
      <c r="LDN1" s="570"/>
      <c r="LDO1" s="570"/>
      <c r="LDP1" s="570"/>
      <c r="LDQ1" s="570"/>
      <c r="LDR1" s="570"/>
      <c r="LDS1" s="570"/>
      <c r="LDT1" s="570"/>
      <c r="LDU1" s="570"/>
      <c r="LDV1" s="570"/>
      <c r="LDW1" s="570"/>
      <c r="LDX1" s="570"/>
      <c r="LDY1" s="570"/>
      <c r="LDZ1" s="570"/>
      <c r="LEA1" s="570"/>
      <c r="LEB1" s="570"/>
      <c r="LEC1" s="570"/>
      <c r="LED1" s="570"/>
      <c r="LEE1" s="570"/>
      <c r="LEF1" s="570"/>
      <c r="LEG1" s="570"/>
      <c r="LEH1" s="570"/>
      <c r="LEI1" s="570"/>
      <c r="LEJ1" s="570"/>
      <c r="LEK1" s="570"/>
      <c r="LEL1" s="570"/>
      <c r="LEM1" s="570"/>
      <c r="LEN1" s="570"/>
      <c r="LEO1" s="570"/>
      <c r="LEP1" s="570"/>
      <c r="LEQ1" s="570"/>
      <c r="LER1" s="570"/>
      <c r="LES1" s="570"/>
      <c r="LET1" s="570"/>
      <c r="LEU1" s="570"/>
      <c r="LEV1" s="570"/>
      <c r="LEW1" s="570"/>
      <c r="LEX1" s="570"/>
      <c r="LEY1" s="570"/>
      <c r="LEZ1" s="570"/>
      <c r="LFA1" s="570"/>
      <c r="LFB1" s="570"/>
      <c r="LFC1" s="570"/>
      <c r="LFD1" s="570"/>
      <c r="LFE1" s="570"/>
      <c r="LFF1" s="570"/>
      <c r="LFG1" s="570"/>
      <c r="LFH1" s="570"/>
      <c r="LFI1" s="570"/>
      <c r="LFJ1" s="570"/>
      <c r="LFK1" s="570"/>
      <c r="LFL1" s="570"/>
      <c r="LFM1" s="570"/>
      <c r="LFN1" s="570"/>
      <c r="LFO1" s="570"/>
      <c r="LFP1" s="570"/>
      <c r="LFQ1" s="570"/>
      <c r="LFR1" s="570"/>
      <c r="LFS1" s="570"/>
      <c r="LFT1" s="570"/>
      <c r="LFU1" s="570"/>
      <c r="LFV1" s="570"/>
      <c r="LFW1" s="570"/>
      <c r="LFX1" s="570"/>
      <c r="LFY1" s="570"/>
      <c r="LFZ1" s="570"/>
      <c r="LGA1" s="570"/>
      <c r="LGB1" s="570"/>
      <c r="LGC1" s="570"/>
      <c r="LGD1" s="570"/>
      <c r="LGE1" s="570"/>
      <c r="LGF1" s="570"/>
      <c r="LGG1" s="570"/>
      <c r="LGH1" s="570"/>
      <c r="LGI1" s="570"/>
      <c r="LGJ1" s="570"/>
      <c r="LGK1" s="570"/>
      <c r="LGL1" s="570"/>
      <c r="LGM1" s="570"/>
      <c r="LGN1" s="570"/>
      <c r="LGO1" s="570"/>
      <c r="LGP1" s="570"/>
      <c r="LGQ1" s="570"/>
      <c r="LGR1" s="570"/>
      <c r="LGS1" s="570"/>
      <c r="LGT1" s="570"/>
      <c r="LGU1" s="570"/>
      <c r="LGV1" s="570"/>
      <c r="LGW1" s="570"/>
      <c r="LGX1" s="570"/>
      <c r="LGY1" s="570"/>
      <c r="LGZ1" s="570"/>
      <c r="LHA1" s="570"/>
      <c r="LHB1" s="570"/>
      <c r="LHC1" s="570"/>
      <c r="LHD1" s="570"/>
      <c r="LHE1" s="570"/>
      <c r="LHF1" s="570"/>
      <c r="LHG1" s="570"/>
      <c r="LHH1" s="570"/>
      <c r="LHI1" s="570"/>
      <c r="LHJ1" s="570"/>
      <c r="LHK1" s="570"/>
      <c r="LHL1" s="570"/>
      <c r="LHM1" s="570"/>
      <c r="LHN1" s="570"/>
      <c r="LHO1" s="570"/>
      <c r="LHP1" s="570"/>
      <c r="LHQ1" s="570"/>
      <c r="LHR1" s="570"/>
      <c r="LHS1" s="570"/>
      <c r="LHT1" s="570"/>
      <c r="LHU1" s="570"/>
      <c r="LHV1" s="570"/>
      <c r="LHW1" s="570"/>
      <c r="LHX1" s="570"/>
      <c r="LHY1" s="570"/>
      <c r="LHZ1" s="570"/>
      <c r="LIA1" s="570"/>
      <c r="LIB1" s="570"/>
      <c r="LIC1" s="570"/>
      <c r="LID1" s="570"/>
      <c r="LIE1" s="570"/>
      <c r="LIF1" s="570"/>
      <c r="LIG1" s="570"/>
      <c r="LIH1" s="570"/>
      <c r="LII1" s="570"/>
      <c r="LIJ1" s="570"/>
      <c r="LIK1" s="570"/>
      <c r="LIL1" s="570"/>
      <c r="LIM1" s="570"/>
      <c r="LIN1" s="570"/>
      <c r="LIO1" s="570"/>
      <c r="LIP1" s="570"/>
      <c r="LIQ1" s="570"/>
      <c r="LIR1" s="570"/>
      <c r="LIS1" s="570"/>
      <c r="LIT1" s="570"/>
      <c r="LIU1" s="570"/>
      <c r="LIV1" s="570"/>
      <c r="LIW1" s="570"/>
      <c r="LIX1" s="570"/>
      <c r="LIY1" s="570"/>
      <c r="LIZ1" s="570"/>
      <c r="LJA1" s="570"/>
      <c r="LJB1" s="570"/>
      <c r="LJC1" s="570"/>
      <c r="LJD1" s="570"/>
      <c r="LJE1" s="570"/>
      <c r="LJF1" s="570"/>
      <c r="LJG1" s="570"/>
      <c r="LJH1" s="570"/>
      <c r="LJI1" s="570"/>
      <c r="LJJ1" s="570"/>
      <c r="LJK1" s="570"/>
      <c r="LJL1" s="570"/>
      <c r="LJM1" s="570"/>
      <c r="LJN1" s="570"/>
      <c r="LJO1" s="570"/>
      <c r="LJP1" s="570"/>
      <c r="LJQ1" s="570"/>
      <c r="LJR1" s="570"/>
      <c r="LJS1" s="570"/>
      <c r="LJT1" s="570"/>
      <c r="LJU1" s="570"/>
      <c r="LJV1" s="570"/>
      <c r="LJW1" s="570"/>
      <c r="LJX1" s="570"/>
      <c r="LJY1" s="570"/>
      <c r="LJZ1" s="570"/>
      <c r="LKA1" s="570"/>
      <c r="LKB1" s="570"/>
      <c r="LKC1" s="570"/>
      <c r="LKD1" s="570"/>
      <c r="LKE1" s="570"/>
      <c r="LKF1" s="570"/>
      <c r="LKG1" s="570"/>
      <c r="LKH1" s="570"/>
      <c r="LKI1" s="570"/>
      <c r="LKJ1" s="570"/>
      <c r="LKK1" s="570"/>
      <c r="LKL1" s="570"/>
      <c r="LKM1" s="570"/>
      <c r="LKN1" s="570"/>
      <c r="LKO1" s="570"/>
      <c r="LKP1" s="570"/>
      <c r="LKQ1" s="570"/>
      <c r="LKR1" s="570"/>
      <c r="LKS1" s="570"/>
      <c r="LKT1" s="570"/>
      <c r="LKU1" s="570"/>
      <c r="LKV1" s="570"/>
      <c r="LKW1" s="570"/>
      <c r="LKX1" s="570"/>
      <c r="LKY1" s="570"/>
      <c r="LKZ1" s="570"/>
      <c r="LLA1" s="570"/>
      <c r="LLB1" s="570"/>
      <c r="LLC1" s="570"/>
      <c r="LLD1" s="570"/>
      <c r="LLE1" s="570"/>
      <c r="LLF1" s="570"/>
      <c r="LLG1" s="570"/>
      <c r="LLH1" s="570"/>
      <c r="LLI1" s="570"/>
      <c r="LLJ1" s="570"/>
      <c r="LLK1" s="570"/>
      <c r="LLL1" s="570"/>
      <c r="LLM1" s="570"/>
      <c r="LLN1" s="570"/>
      <c r="LLO1" s="570"/>
      <c r="LLP1" s="570"/>
      <c r="LLQ1" s="570"/>
      <c r="LLR1" s="570"/>
      <c r="LLS1" s="570"/>
      <c r="LLT1" s="570"/>
      <c r="LLU1" s="570"/>
      <c r="LLV1" s="570"/>
      <c r="LLW1" s="570"/>
      <c r="LLX1" s="570"/>
      <c r="LLY1" s="570"/>
      <c r="LLZ1" s="570"/>
      <c r="LMA1" s="570"/>
      <c r="LMB1" s="570"/>
      <c r="LMC1" s="570"/>
      <c r="LMD1" s="570"/>
      <c r="LME1" s="570"/>
      <c r="LMF1" s="570"/>
      <c r="LMG1" s="570"/>
      <c r="LMH1" s="570"/>
      <c r="LMI1" s="570"/>
      <c r="LMJ1" s="570"/>
      <c r="LMK1" s="570"/>
      <c r="LML1" s="570"/>
      <c r="LMM1" s="570"/>
      <c r="LMN1" s="570"/>
      <c r="LMO1" s="570"/>
      <c r="LMP1" s="570"/>
      <c r="LMQ1" s="570"/>
      <c r="LMR1" s="570"/>
      <c r="LMS1" s="570"/>
      <c r="LMT1" s="570"/>
      <c r="LMU1" s="570"/>
      <c r="LMV1" s="570"/>
      <c r="LMW1" s="570"/>
      <c r="LMX1" s="570"/>
      <c r="LMY1" s="570"/>
      <c r="LMZ1" s="570"/>
      <c r="LNA1" s="570"/>
      <c r="LNB1" s="570"/>
      <c r="LNC1" s="570"/>
      <c r="LND1" s="570"/>
      <c r="LNE1" s="570"/>
      <c r="LNF1" s="570"/>
      <c r="LNG1" s="570"/>
      <c r="LNH1" s="570"/>
      <c r="LNI1" s="570"/>
      <c r="LNJ1" s="570"/>
      <c r="LNK1" s="570"/>
      <c r="LNL1" s="570"/>
      <c r="LNM1" s="570"/>
      <c r="LNN1" s="570"/>
      <c r="LNO1" s="570"/>
      <c r="LNP1" s="570"/>
      <c r="LNQ1" s="570"/>
      <c r="LNR1" s="570"/>
      <c r="LNS1" s="570"/>
      <c r="LNT1" s="570"/>
      <c r="LNU1" s="570"/>
      <c r="LNV1" s="570"/>
      <c r="LNW1" s="570"/>
      <c r="LNX1" s="570"/>
      <c r="LNY1" s="570"/>
      <c r="LNZ1" s="570"/>
      <c r="LOA1" s="570"/>
      <c r="LOB1" s="570"/>
      <c r="LOC1" s="570"/>
      <c r="LOD1" s="570"/>
      <c r="LOE1" s="570"/>
      <c r="LOF1" s="570"/>
      <c r="LOG1" s="570"/>
      <c r="LOH1" s="570"/>
      <c r="LOI1" s="570"/>
      <c r="LOJ1" s="570"/>
      <c r="LOK1" s="570"/>
      <c r="LOL1" s="570"/>
      <c r="LOM1" s="570"/>
      <c r="LON1" s="570"/>
      <c r="LOO1" s="570"/>
      <c r="LOP1" s="570"/>
      <c r="LOQ1" s="570"/>
      <c r="LOR1" s="570"/>
      <c r="LOS1" s="570"/>
      <c r="LOT1" s="570"/>
      <c r="LOU1" s="570"/>
      <c r="LOV1" s="570"/>
      <c r="LOW1" s="570"/>
      <c r="LOX1" s="570"/>
      <c r="LOY1" s="570"/>
      <c r="LOZ1" s="570"/>
      <c r="LPA1" s="570"/>
      <c r="LPB1" s="570"/>
      <c r="LPC1" s="570"/>
      <c r="LPD1" s="570"/>
      <c r="LPE1" s="570"/>
      <c r="LPF1" s="570"/>
      <c r="LPG1" s="570"/>
      <c r="LPH1" s="570"/>
      <c r="LPI1" s="570"/>
      <c r="LPJ1" s="570"/>
      <c r="LPK1" s="570"/>
      <c r="LPL1" s="570"/>
      <c r="LPM1" s="570"/>
      <c r="LPN1" s="570"/>
      <c r="LPO1" s="570"/>
      <c r="LPP1" s="570"/>
      <c r="LPQ1" s="570"/>
      <c r="LPR1" s="570"/>
      <c r="LPS1" s="570"/>
      <c r="LPT1" s="570"/>
      <c r="LPU1" s="570"/>
      <c r="LPV1" s="570"/>
      <c r="LPW1" s="570"/>
      <c r="LPX1" s="570"/>
      <c r="LPY1" s="570"/>
      <c r="LPZ1" s="570"/>
      <c r="LQA1" s="570"/>
      <c r="LQB1" s="570"/>
      <c r="LQC1" s="570"/>
      <c r="LQD1" s="570"/>
      <c r="LQE1" s="570"/>
      <c r="LQF1" s="570"/>
      <c r="LQG1" s="570"/>
      <c r="LQH1" s="570"/>
      <c r="LQI1" s="570"/>
      <c r="LQJ1" s="570"/>
      <c r="LQK1" s="570"/>
      <c r="LQL1" s="570"/>
      <c r="LQM1" s="570"/>
      <c r="LQN1" s="570"/>
      <c r="LQO1" s="570"/>
      <c r="LQP1" s="570"/>
      <c r="LQQ1" s="570"/>
      <c r="LQR1" s="570"/>
      <c r="LQS1" s="570"/>
      <c r="LQT1" s="570"/>
      <c r="LQU1" s="570"/>
      <c r="LQV1" s="570"/>
      <c r="LQW1" s="570"/>
      <c r="LQX1" s="570"/>
      <c r="LQY1" s="570"/>
      <c r="LQZ1" s="570"/>
      <c r="LRA1" s="570"/>
      <c r="LRB1" s="570"/>
      <c r="LRC1" s="570"/>
      <c r="LRD1" s="570"/>
      <c r="LRE1" s="570"/>
      <c r="LRF1" s="570"/>
      <c r="LRG1" s="570"/>
      <c r="LRH1" s="570"/>
      <c r="LRI1" s="570"/>
      <c r="LRJ1" s="570"/>
      <c r="LRK1" s="570"/>
      <c r="LRL1" s="570"/>
      <c r="LRM1" s="570"/>
      <c r="LRN1" s="570"/>
      <c r="LRO1" s="570"/>
      <c r="LRP1" s="570"/>
      <c r="LRQ1" s="570"/>
      <c r="LRR1" s="570"/>
      <c r="LRS1" s="570"/>
      <c r="LRT1" s="570"/>
      <c r="LRU1" s="570"/>
      <c r="LRV1" s="570"/>
      <c r="LRW1" s="570"/>
      <c r="LRX1" s="570"/>
      <c r="LRY1" s="570"/>
      <c r="LRZ1" s="570"/>
      <c r="LSA1" s="570"/>
      <c r="LSB1" s="570"/>
      <c r="LSC1" s="570"/>
      <c r="LSD1" s="570"/>
      <c r="LSE1" s="570"/>
      <c r="LSF1" s="570"/>
      <c r="LSG1" s="570"/>
      <c r="LSH1" s="570"/>
      <c r="LSI1" s="570"/>
      <c r="LSJ1" s="570"/>
      <c r="LSK1" s="570"/>
      <c r="LSL1" s="570"/>
      <c r="LSM1" s="570"/>
      <c r="LSN1" s="570"/>
      <c r="LSO1" s="570"/>
      <c r="LSP1" s="570"/>
      <c r="LSQ1" s="570"/>
      <c r="LSR1" s="570"/>
      <c r="LSS1" s="570"/>
      <c r="LST1" s="570"/>
      <c r="LSU1" s="570"/>
      <c r="LSV1" s="570"/>
      <c r="LSW1" s="570"/>
      <c r="LSX1" s="570"/>
      <c r="LSY1" s="570"/>
      <c r="LSZ1" s="570"/>
      <c r="LTA1" s="570"/>
      <c r="LTB1" s="570"/>
      <c r="LTC1" s="570"/>
      <c r="LTD1" s="570"/>
      <c r="LTE1" s="570"/>
      <c r="LTF1" s="570"/>
      <c r="LTG1" s="570"/>
      <c r="LTH1" s="570"/>
      <c r="LTI1" s="570"/>
      <c r="LTJ1" s="570"/>
      <c r="LTK1" s="570"/>
      <c r="LTL1" s="570"/>
      <c r="LTM1" s="570"/>
      <c r="LTN1" s="570"/>
      <c r="LTO1" s="570"/>
      <c r="LTP1" s="570"/>
      <c r="LTQ1" s="570"/>
      <c r="LTR1" s="570"/>
      <c r="LTS1" s="570"/>
      <c r="LTT1" s="570"/>
      <c r="LTU1" s="570"/>
      <c r="LTV1" s="570"/>
      <c r="LTW1" s="570"/>
      <c r="LTX1" s="570"/>
      <c r="LTY1" s="570"/>
      <c r="LTZ1" s="570"/>
      <c r="LUA1" s="570"/>
      <c r="LUB1" s="570"/>
      <c r="LUC1" s="570"/>
      <c r="LUD1" s="570"/>
      <c r="LUE1" s="570"/>
      <c r="LUF1" s="570"/>
      <c r="LUG1" s="570"/>
      <c r="LUH1" s="570"/>
      <c r="LUI1" s="570"/>
      <c r="LUJ1" s="570"/>
      <c r="LUK1" s="570"/>
      <c r="LUL1" s="570"/>
      <c r="LUM1" s="570"/>
      <c r="LUN1" s="570"/>
      <c r="LUO1" s="570"/>
      <c r="LUP1" s="570"/>
      <c r="LUQ1" s="570"/>
      <c r="LUR1" s="570"/>
      <c r="LUS1" s="570"/>
      <c r="LUT1" s="570"/>
      <c r="LUU1" s="570"/>
      <c r="LUV1" s="570"/>
      <c r="LUW1" s="570"/>
      <c r="LUX1" s="570"/>
      <c r="LUY1" s="570"/>
      <c r="LUZ1" s="570"/>
      <c r="LVA1" s="570"/>
      <c r="LVB1" s="570"/>
      <c r="LVC1" s="570"/>
      <c r="LVD1" s="570"/>
      <c r="LVE1" s="570"/>
      <c r="LVF1" s="570"/>
      <c r="LVG1" s="570"/>
      <c r="LVH1" s="570"/>
      <c r="LVI1" s="570"/>
      <c r="LVJ1" s="570"/>
      <c r="LVK1" s="570"/>
      <c r="LVL1" s="570"/>
      <c r="LVM1" s="570"/>
      <c r="LVN1" s="570"/>
      <c r="LVO1" s="570"/>
      <c r="LVP1" s="570"/>
      <c r="LVQ1" s="570"/>
      <c r="LVR1" s="570"/>
      <c r="LVS1" s="570"/>
      <c r="LVT1" s="570"/>
      <c r="LVU1" s="570"/>
      <c r="LVV1" s="570"/>
      <c r="LVW1" s="570"/>
      <c r="LVX1" s="570"/>
      <c r="LVY1" s="570"/>
      <c r="LVZ1" s="570"/>
      <c r="LWA1" s="570"/>
      <c r="LWB1" s="570"/>
      <c r="LWC1" s="570"/>
      <c r="LWD1" s="570"/>
      <c r="LWE1" s="570"/>
      <c r="LWF1" s="570"/>
      <c r="LWG1" s="570"/>
      <c r="LWH1" s="570"/>
      <c r="LWI1" s="570"/>
      <c r="LWJ1" s="570"/>
      <c r="LWK1" s="570"/>
      <c r="LWL1" s="570"/>
      <c r="LWM1" s="570"/>
      <c r="LWN1" s="570"/>
      <c r="LWO1" s="570"/>
      <c r="LWP1" s="570"/>
      <c r="LWQ1" s="570"/>
      <c r="LWR1" s="570"/>
      <c r="LWS1" s="570"/>
      <c r="LWT1" s="570"/>
      <c r="LWU1" s="570"/>
      <c r="LWV1" s="570"/>
      <c r="LWW1" s="570"/>
      <c r="LWX1" s="570"/>
      <c r="LWY1" s="570"/>
      <c r="LWZ1" s="570"/>
      <c r="LXA1" s="570"/>
      <c r="LXB1" s="570"/>
      <c r="LXC1" s="570"/>
      <c r="LXD1" s="570"/>
      <c r="LXE1" s="570"/>
      <c r="LXF1" s="570"/>
      <c r="LXG1" s="570"/>
      <c r="LXH1" s="570"/>
      <c r="LXI1" s="570"/>
      <c r="LXJ1" s="570"/>
      <c r="LXK1" s="570"/>
      <c r="LXL1" s="570"/>
      <c r="LXM1" s="570"/>
      <c r="LXN1" s="570"/>
      <c r="LXO1" s="570"/>
      <c r="LXP1" s="570"/>
      <c r="LXQ1" s="570"/>
      <c r="LXR1" s="570"/>
      <c r="LXS1" s="570"/>
      <c r="LXT1" s="570"/>
      <c r="LXU1" s="570"/>
      <c r="LXV1" s="570"/>
      <c r="LXW1" s="570"/>
      <c r="LXX1" s="570"/>
      <c r="LXY1" s="570"/>
      <c r="LXZ1" s="570"/>
      <c r="LYA1" s="570"/>
      <c r="LYB1" s="570"/>
      <c r="LYC1" s="570"/>
      <c r="LYD1" s="570"/>
      <c r="LYE1" s="570"/>
      <c r="LYF1" s="570"/>
      <c r="LYG1" s="570"/>
      <c r="LYH1" s="570"/>
      <c r="LYI1" s="570"/>
      <c r="LYJ1" s="570"/>
      <c r="LYK1" s="570"/>
      <c r="LYL1" s="570"/>
      <c r="LYM1" s="570"/>
      <c r="LYN1" s="570"/>
      <c r="LYO1" s="570"/>
      <c r="LYP1" s="570"/>
      <c r="LYQ1" s="570"/>
      <c r="LYR1" s="570"/>
      <c r="LYS1" s="570"/>
      <c r="LYT1" s="570"/>
      <c r="LYU1" s="570"/>
      <c r="LYV1" s="570"/>
      <c r="LYW1" s="570"/>
      <c r="LYX1" s="570"/>
      <c r="LYY1" s="570"/>
      <c r="LYZ1" s="570"/>
      <c r="LZA1" s="570"/>
      <c r="LZB1" s="570"/>
      <c r="LZC1" s="570"/>
      <c r="LZD1" s="570"/>
      <c r="LZE1" s="570"/>
      <c r="LZF1" s="570"/>
      <c r="LZG1" s="570"/>
      <c r="LZH1" s="570"/>
      <c r="LZI1" s="570"/>
      <c r="LZJ1" s="570"/>
      <c r="LZK1" s="570"/>
      <c r="LZL1" s="570"/>
      <c r="LZM1" s="570"/>
      <c r="LZN1" s="570"/>
      <c r="LZO1" s="570"/>
      <c r="LZP1" s="570"/>
      <c r="LZQ1" s="570"/>
      <c r="LZR1" s="570"/>
      <c r="LZS1" s="570"/>
      <c r="LZT1" s="570"/>
      <c r="LZU1" s="570"/>
      <c r="LZV1" s="570"/>
      <c r="LZW1" s="570"/>
      <c r="LZX1" s="570"/>
      <c r="LZY1" s="570"/>
      <c r="LZZ1" s="570"/>
      <c r="MAA1" s="570"/>
      <c r="MAB1" s="570"/>
      <c r="MAC1" s="570"/>
      <c r="MAD1" s="570"/>
      <c r="MAE1" s="570"/>
      <c r="MAF1" s="570"/>
      <c r="MAG1" s="570"/>
      <c r="MAH1" s="570"/>
      <c r="MAI1" s="570"/>
      <c r="MAJ1" s="570"/>
      <c r="MAK1" s="570"/>
      <c r="MAL1" s="570"/>
      <c r="MAM1" s="570"/>
      <c r="MAN1" s="570"/>
      <c r="MAO1" s="570"/>
      <c r="MAP1" s="570"/>
      <c r="MAQ1" s="570"/>
      <c r="MAR1" s="570"/>
      <c r="MAS1" s="570"/>
      <c r="MAT1" s="570"/>
      <c r="MAU1" s="570"/>
      <c r="MAV1" s="570"/>
      <c r="MAW1" s="570"/>
      <c r="MAX1" s="570"/>
      <c r="MAY1" s="570"/>
      <c r="MAZ1" s="570"/>
      <c r="MBA1" s="570"/>
      <c r="MBB1" s="570"/>
      <c r="MBC1" s="570"/>
      <c r="MBD1" s="570"/>
      <c r="MBE1" s="570"/>
      <c r="MBF1" s="570"/>
      <c r="MBG1" s="570"/>
      <c r="MBH1" s="570"/>
      <c r="MBI1" s="570"/>
      <c r="MBJ1" s="570"/>
      <c r="MBK1" s="570"/>
      <c r="MBL1" s="570"/>
      <c r="MBM1" s="570"/>
      <c r="MBN1" s="570"/>
      <c r="MBO1" s="570"/>
      <c r="MBP1" s="570"/>
      <c r="MBQ1" s="570"/>
      <c r="MBR1" s="570"/>
      <c r="MBS1" s="570"/>
      <c r="MBT1" s="570"/>
      <c r="MBU1" s="570"/>
      <c r="MBV1" s="570"/>
      <c r="MBW1" s="570"/>
      <c r="MBX1" s="570"/>
      <c r="MBY1" s="570"/>
      <c r="MBZ1" s="570"/>
      <c r="MCA1" s="570"/>
      <c r="MCB1" s="570"/>
      <c r="MCC1" s="570"/>
      <c r="MCD1" s="570"/>
      <c r="MCE1" s="570"/>
      <c r="MCF1" s="570"/>
      <c r="MCG1" s="570"/>
      <c r="MCH1" s="570"/>
      <c r="MCI1" s="570"/>
      <c r="MCJ1" s="570"/>
      <c r="MCK1" s="570"/>
      <c r="MCL1" s="570"/>
      <c r="MCM1" s="570"/>
      <c r="MCN1" s="570"/>
      <c r="MCO1" s="570"/>
      <c r="MCP1" s="570"/>
      <c r="MCQ1" s="570"/>
      <c r="MCR1" s="570"/>
      <c r="MCS1" s="570"/>
      <c r="MCT1" s="570"/>
      <c r="MCU1" s="570"/>
      <c r="MCV1" s="570"/>
      <c r="MCW1" s="570"/>
      <c r="MCX1" s="570"/>
      <c r="MCY1" s="570"/>
      <c r="MCZ1" s="570"/>
      <c r="MDA1" s="570"/>
      <c r="MDB1" s="570"/>
      <c r="MDC1" s="570"/>
      <c r="MDD1" s="570"/>
      <c r="MDE1" s="570"/>
      <c r="MDF1" s="570"/>
      <c r="MDG1" s="570"/>
      <c r="MDH1" s="570"/>
      <c r="MDI1" s="570"/>
      <c r="MDJ1" s="570"/>
      <c r="MDK1" s="570"/>
      <c r="MDL1" s="570"/>
      <c r="MDM1" s="570"/>
      <c r="MDN1" s="570"/>
      <c r="MDO1" s="570"/>
      <c r="MDP1" s="570"/>
      <c r="MDQ1" s="570"/>
      <c r="MDR1" s="570"/>
      <c r="MDS1" s="570"/>
      <c r="MDT1" s="570"/>
      <c r="MDU1" s="570"/>
      <c r="MDV1" s="570"/>
      <c r="MDW1" s="570"/>
      <c r="MDX1" s="570"/>
      <c r="MDY1" s="570"/>
      <c r="MDZ1" s="570"/>
      <c r="MEA1" s="570"/>
      <c r="MEB1" s="570"/>
      <c r="MEC1" s="570"/>
      <c r="MED1" s="570"/>
      <c r="MEE1" s="570"/>
      <c r="MEF1" s="570"/>
      <c r="MEG1" s="570"/>
      <c r="MEH1" s="570"/>
      <c r="MEI1" s="570"/>
      <c r="MEJ1" s="570"/>
      <c r="MEK1" s="570"/>
      <c r="MEL1" s="570"/>
      <c r="MEM1" s="570"/>
      <c r="MEN1" s="570"/>
      <c r="MEO1" s="570"/>
      <c r="MEP1" s="570"/>
      <c r="MEQ1" s="570"/>
      <c r="MER1" s="570"/>
      <c r="MES1" s="570"/>
      <c r="MET1" s="570"/>
      <c r="MEU1" s="570"/>
      <c r="MEV1" s="570"/>
      <c r="MEW1" s="570"/>
      <c r="MEX1" s="570"/>
      <c r="MEY1" s="570"/>
      <c r="MEZ1" s="570"/>
      <c r="MFA1" s="570"/>
      <c r="MFB1" s="570"/>
      <c r="MFC1" s="570"/>
      <c r="MFD1" s="570"/>
      <c r="MFE1" s="570"/>
      <c r="MFF1" s="570"/>
      <c r="MFG1" s="570"/>
      <c r="MFH1" s="570"/>
      <c r="MFI1" s="570"/>
      <c r="MFJ1" s="570"/>
      <c r="MFK1" s="570"/>
      <c r="MFL1" s="570"/>
      <c r="MFM1" s="570"/>
      <c r="MFN1" s="570"/>
      <c r="MFO1" s="570"/>
      <c r="MFP1" s="570"/>
      <c r="MFQ1" s="570"/>
      <c r="MFR1" s="570"/>
      <c r="MFS1" s="570"/>
      <c r="MFT1" s="570"/>
      <c r="MFU1" s="570"/>
      <c r="MFV1" s="570"/>
      <c r="MFW1" s="570"/>
      <c r="MFX1" s="570"/>
      <c r="MFY1" s="570"/>
      <c r="MFZ1" s="570"/>
      <c r="MGA1" s="570"/>
      <c r="MGB1" s="570"/>
      <c r="MGC1" s="570"/>
      <c r="MGD1" s="570"/>
      <c r="MGE1" s="570"/>
      <c r="MGF1" s="570"/>
      <c r="MGG1" s="570"/>
      <c r="MGH1" s="570"/>
      <c r="MGI1" s="570"/>
      <c r="MGJ1" s="570"/>
      <c r="MGK1" s="570"/>
      <c r="MGL1" s="570"/>
      <c r="MGM1" s="570"/>
      <c r="MGN1" s="570"/>
      <c r="MGO1" s="570"/>
      <c r="MGP1" s="570"/>
      <c r="MGQ1" s="570"/>
      <c r="MGR1" s="570"/>
      <c r="MGS1" s="570"/>
      <c r="MGT1" s="570"/>
      <c r="MGU1" s="570"/>
      <c r="MGV1" s="570"/>
      <c r="MGW1" s="570"/>
      <c r="MGX1" s="570"/>
      <c r="MGY1" s="570"/>
      <c r="MGZ1" s="570"/>
      <c r="MHA1" s="570"/>
      <c r="MHB1" s="570"/>
      <c r="MHC1" s="570"/>
      <c r="MHD1" s="570"/>
      <c r="MHE1" s="570"/>
      <c r="MHF1" s="570"/>
      <c r="MHG1" s="570"/>
      <c r="MHH1" s="570"/>
      <c r="MHI1" s="570"/>
      <c r="MHJ1" s="570"/>
      <c r="MHK1" s="570"/>
      <c r="MHL1" s="570"/>
      <c r="MHM1" s="570"/>
      <c r="MHN1" s="570"/>
      <c r="MHO1" s="570"/>
      <c r="MHP1" s="570"/>
      <c r="MHQ1" s="570"/>
      <c r="MHR1" s="570"/>
      <c r="MHS1" s="570"/>
      <c r="MHT1" s="570"/>
      <c r="MHU1" s="570"/>
      <c r="MHV1" s="570"/>
      <c r="MHW1" s="570"/>
      <c r="MHX1" s="570"/>
      <c r="MHY1" s="570"/>
      <c r="MHZ1" s="570"/>
      <c r="MIA1" s="570"/>
      <c r="MIB1" s="570"/>
      <c r="MIC1" s="570"/>
      <c r="MID1" s="570"/>
      <c r="MIE1" s="570"/>
      <c r="MIF1" s="570"/>
      <c r="MIG1" s="570"/>
      <c r="MIH1" s="570"/>
      <c r="MII1" s="570"/>
      <c r="MIJ1" s="570"/>
      <c r="MIK1" s="570"/>
      <c r="MIL1" s="570"/>
      <c r="MIM1" s="570"/>
      <c r="MIN1" s="570"/>
      <c r="MIO1" s="570"/>
      <c r="MIP1" s="570"/>
      <c r="MIQ1" s="570"/>
      <c r="MIR1" s="570"/>
      <c r="MIS1" s="570"/>
      <c r="MIT1" s="570"/>
      <c r="MIU1" s="570"/>
      <c r="MIV1" s="570"/>
      <c r="MIW1" s="570"/>
      <c r="MIX1" s="570"/>
      <c r="MIY1" s="570"/>
      <c r="MIZ1" s="570"/>
      <c r="MJA1" s="570"/>
      <c r="MJB1" s="570"/>
      <c r="MJC1" s="570"/>
      <c r="MJD1" s="570"/>
      <c r="MJE1" s="570"/>
      <c r="MJF1" s="570"/>
      <c r="MJG1" s="570"/>
      <c r="MJH1" s="570"/>
      <c r="MJI1" s="570"/>
      <c r="MJJ1" s="570"/>
      <c r="MJK1" s="570"/>
      <c r="MJL1" s="570"/>
      <c r="MJM1" s="570"/>
      <c r="MJN1" s="570"/>
      <c r="MJO1" s="570"/>
      <c r="MJP1" s="570"/>
      <c r="MJQ1" s="570"/>
      <c r="MJR1" s="570"/>
      <c r="MJS1" s="570"/>
      <c r="MJT1" s="570"/>
      <c r="MJU1" s="570"/>
      <c r="MJV1" s="570"/>
      <c r="MJW1" s="570"/>
      <c r="MJX1" s="570"/>
      <c r="MJY1" s="570"/>
      <c r="MJZ1" s="570"/>
      <c r="MKA1" s="570"/>
      <c r="MKB1" s="570"/>
      <c r="MKC1" s="570"/>
      <c r="MKD1" s="570"/>
      <c r="MKE1" s="570"/>
      <c r="MKF1" s="570"/>
      <c r="MKG1" s="570"/>
      <c r="MKH1" s="570"/>
      <c r="MKI1" s="570"/>
      <c r="MKJ1" s="570"/>
      <c r="MKK1" s="570"/>
      <c r="MKL1" s="570"/>
      <c r="MKM1" s="570"/>
      <c r="MKN1" s="570"/>
      <c r="MKO1" s="570"/>
      <c r="MKP1" s="570"/>
      <c r="MKQ1" s="570"/>
      <c r="MKR1" s="570"/>
      <c r="MKS1" s="570"/>
      <c r="MKT1" s="570"/>
      <c r="MKU1" s="570"/>
      <c r="MKV1" s="570"/>
      <c r="MKW1" s="570"/>
      <c r="MKX1" s="570"/>
      <c r="MKY1" s="570"/>
      <c r="MKZ1" s="570"/>
      <c r="MLA1" s="570"/>
      <c r="MLB1" s="570"/>
      <c r="MLC1" s="570"/>
      <c r="MLD1" s="570"/>
      <c r="MLE1" s="570"/>
      <c r="MLF1" s="570"/>
      <c r="MLG1" s="570"/>
      <c r="MLH1" s="570"/>
      <c r="MLI1" s="570"/>
      <c r="MLJ1" s="570"/>
      <c r="MLK1" s="570"/>
      <c r="MLL1" s="570"/>
      <c r="MLM1" s="570"/>
      <c r="MLN1" s="570"/>
      <c r="MLO1" s="570"/>
      <c r="MLP1" s="570"/>
      <c r="MLQ1" s="570"/>
      <c r="MLR1" s="570"/>
      <c r="MLS1" s="570"/>
      <c r="MLT1" s="570"/>
      <c r="MLU1" s="570"/>
      <c r="MLV1" s="570"/>
      <c r="MLW1" s="570"/>
      <c r="MLX1" s="570"/>
      <c r="MLY1" s="570"/>
      <c r="MLZ1" s="570"/>
      <c r="MMA1" s="570"/>
      <c r="MMB1" s="570"/>
      <c r="MMC1" s="570"/>
      <c r="MMD1" s="570"/>
      <c r="MME1" s="570"/>
      <c r="MMF1" s="570"/>
      <c r="MMG1" s="570"/>
      <c r="MMH1" s="570"/>
      <c r="MMI1" s="570"/>
      <c r="MMJ1" s="570"/>
      <c r="MMK1" s="570"/>
      <c r="MML1" s="570"/>
      <c r="MMM1" s="570"/>
      <c r="MMN1" s="570"/>
      <c r="MMO1" s="570"/>
      <c r="MMP1" s="570"/>
      <c r="MMQ1" s="570"/>
      <c r="MMR1" s="570"/>
      <c r="MMS1" s="570"/>
      <c r="MMT1" s="570"/>
      <c r="MMU1" s="570"/>
      <c r="MMV1" s="570"/>
      <c r="MMW1" s="570"/>
      <c r="MMX1" s="570"/>
      <c r="MMY1" s="570"/>
      <c r="MMZ1" s="570"/>
      <c r="MNA1" s="570"/>
      <c r="MNB1" s="570"/>
      <c r="MNC1" s="570"/>
      <c r="MND1" s="570"/>
      <c r="MNE1" s="570"/>
      <c r="MNF1" s="570"/>
      <c r="MNG1" s="570"/>
      <c r="MNH1" s="570"/>
      <c r="MNI1" s="570"/>
      <c r="MNJ1" s="570"/>
      <c r="MNK1" s="570"/>
      <c r="MNL1" s="570"/>
      <c r="MNM1" s="570"/>
      <c r="MNN1" s="570"/>
      <c r="MNO1" s="570"/>
      <c r="MNP1" s="570"/>
      <c r="MNQ1" s="570"/>
      <c r="MNR1" s="570"/>
      <c r="MNS1" s="570"/>
      <c r="MNT1" s="570"/>
      <c r="MNU1" s="570"/>
      <c r="MNV1" s="570"/>
      <c r="MNW1" s="570"/>
      <c r="MNX1" s="570"/>
      <c r="MNY1" s="570"/>
      <c r="MNZ1" s="570"/>
      <c r="MOA1" s="570"/>
      <c r="MOB1" s="570"/>
      <c r="MOC1" s="570"/>
      <c r="MOD1" s="570"/>
      <c r="MOE1" s="570"/>
      <c r="MOF1" s="570"/>
      <c r="MOG1" s="570"/>
      <c r="MOH1" s="570"/>
      <c r="MOI1" s="570"/>
      <c r="MOJ1" s="570"/>
      <c r="MOK1" s="570"/>
      <c r="MOL1" s="570"/>
      <c r="MOM1" s="570"/>
      <c r="MON1" s="570"/>
      <c r="MOO1" s="570"/>
      <c r="MOP1" s="570"/>
      <c r="MOQ1" s="570"/>
      <c r="MOR1" s="570"/>
      <c r="MOS1" s="570"/>
      <c r="MOT1" s="570"/>
      <c r="MOU1" s="570"/>
      <c r="MOV1" s="570"/>
      <c r="MOW1" s="570"/>
      <c r="MOX1" s="570"/>
      <c r="MOY1" s="570"/>
      <c r="MOZ1" s="570"/>
      <c r="MPA1" s="570"/>
      <c r="MPB1" s="570"/>
      <c r="MPC1" s="570"/>
      <c r="MPD1" s="570"/>
      <c r="MPE1" s="570"/>
      <c r="MPF1" s="570"/>
      <c r="MPG1" s="570"/>
      <c r="MPH1" s="570"/>
      <c r="MPI1" s="570"/>
      <c r="MPJ1" s="570"/>
      <c r="MPK1" s="570"/>
      <c r="MPL1" s="570"/>
      <c r="MPM1" s="570"/>
      <c r="MPN1" s="570"/>
      <c r="MPO1" s="570"/>
      <c r="MPP1" s="570"/>
      <c r="MPQ1" s="570"/>
      <c r="MPR1" s="570"/>
      <c r="MPS1" s="570"/>
      <c r="MPT1" s="570"/>
      <c r="MPU1" s="570"/>
      <c r="MPV1" s="570"/>
      <c r="MPW1" s="570"/>
      <c r="MPX1" s="570"/>
      <c r="MPY1" s="570"/>
      <c r="MPZ1" s="570"/>
      <c r="MQA1" s="570"/>
      <c r="MQB1" s="570"/>
      <c r="MQC1" s="570"/>
      <c r="MQD1" s="570"/>
      <c r="MQE1" s="570"/>
      <c r="MQF1" s="570"/>
      <c r="MQG1" s="570"/>
      <c r="MQH1" s="570"/>
      <c r="MQI1" s="570"/>
      <c r="MQJ1" s="570"/>
      <c r="MQK1" s="570"/>
      <c r="MQL1" s="570"/>
      <c r="MQM1" s="570"/>
      <c r="MQN1" s="570"/>
      <c r="MQO1" s="570"/>
      <c r="MQP1" s="570"/>
      <c r="MQQ1" s="570"/>
      <c r="MQR1" s="570"/>
      <c r="MQS1" s="570"/>
      <c r="MQT1" s="570"/>
      <c r="MQU1" s="570"/>
      <c r="MQV1" s="570"/>
      <c r="MQW1" s="570"/>
      <c r="MQX1" s="570"/>
      <c r="MQY1" s="570"/>
      <c r="MQZ1" s="570"/>
      <c r="MRA1" s="570"/>
      <c r="MRB1" s="570"/>
      <c r="MRC1" s="570"/>
      <c r="MRD1" s="570"/>
      <c r="MRE1" s="570"/>
      <c r="MRF1" s="570"/>
      <c r="MRG1" s="570"/>
      <c r="MRH1" s="570"/>
      <c r="MRI1" s="570"/>
      <c r="MRJ1" s="570"/>
      <c r="MRK1" s="570"/>
      <c r="MRL1" s="570"/>
      <c r="MRM1" s="570"/>
      <c r="MRN1" s="570"/>
      <c r="MRO1" s="570"/>
      <c r="MRP1" s="570"/>
      <c r="MRQ1" s="570"/>
      <c r="MRR1" s="570"/>
      <c r="MRS1" s="570"/>
      <c r="MRT1" s="570"/>
      <c r="MRU1" s="570"/>
      <c r="MRV1" s="570"/>
      <c r="MRW1" s="570"/>
      <c r="MRX1" s="570"/>
      <c r="MRY1" s="570"/>
      <c r="MRZ1" s="570"/>
      <c r="MSA1" s="570"/>
      <c r="MSB1" s="570"/>
      <c r="MSC1" s="570"/>
      <c r="MSD1" s="570"/>
      <c r="MSE1" s="570"/>
      <c r="MSF1" s="570"/>
      <c r="MSG1" s="570"/>
      <c r="MSH1" s="570"/>
      <c r="MSI1" s="570"/>
      <c r="MSJ1" s="570"/>
      <c r="MSK1" s="570"/>
      <c r="MSL1" s="570"/>
      <c r="MSM1" s="570"/>
      <c r="MSN1" s="570"/>
      <c r="MSO1" s="570"/>
      <c r="MSP1" s="570"/>
      <c r="MSQ1" s="570"/>
      <c r="MSR1" s="570"/>
      <c r="MSS1" s="570"/>
      <c r="MST1" s="570"/>
      <c r="MSU1" s="570"/>
      <c r="MSV1" s="570"/>
      <c r="MSW1" s="570"/>
      <c r="MSX1" s="570"/>
      <c r="MSY1" s="570"/>
      <c r="MSZ1" s="570"/>
      <c r="MTA1" s="570"/>
      <c r="MTB1" s="570"/>
      <c r="MTC1" s="570"/>
      <c r="MTD1" s="570"/>
      <c r="MTE1" s="570"/>
      <c r="MTF1" s="570"/>
      <c r="MTG1" s="570"/>
      <c r="MTH1" s="570"/>
      <c r="MTI1" s="570"/>
      <c r="MTJ1" s="570"/>
      <c r="MTK1" s="570"/>
      <c r="MTL1" s="570"/>
      <c r="MTM1" s="570"/>
      <c r="MTN1" s="570"/>
      <c r="MTO1" s="570"/>
      <c r="MTP1" s="570"/>
      <c r="MTQ1" s="570"/>
      <c r="MTR1" s="570"/>
      <c r="MTS1" s="570"/>
      <c r="MTT1" s="570"/>
      <c r="MTU1" s="570"/>
      <c r="MTV1" s="570"/>
      <c r="MTW1" s="570"/>
      <c r="MTX1" s="570"/>
      <c r="MTY1" s="570"/>
      <c r="MTZ1" s="570"/>
      <c r="MUA1" s="570"/>
      <c r="MUB1" s="570"/>
      <c r="MUC1" s="570"/>
      <c r="MUD1" s="570"/>
      <c r="MUE1" s="570"/>
      <c r="MUF1" s="570"/>
      <c r="MUG1" s="570"/>
      <c r="MUH1" s="570"/>
      <c r="MUI1" s="570"/>
      <c r="MUJ1" s="570"/>
      <c r="MUK1" s="570"/>
      <c r="MUL1" s="570"/>
      <c r="MUM1" s="570"/>
      <c r="MUN1" s="570"/>
      <c r="MUO1" s="570"/>
      <c r="MUP1" s="570"/>
      <c r="MUQ1" s="570"/>
      <c r="MUR1" s="570"/>
      <c r="MUS1" s="570"/>
      <c r="MUT1" s="570"/>
      <c r="MUU1" s="570"/>
      <c r="MUV1" s="570"/>
      <c r="MUW1" s="570"/>
      <c r="MUX1" s="570"/>
      <c r="MUY1" s="570"/>
      <c r="MUZ1" s="570"/>
      <c r="MVA1" s="570"/>
      <c r="MVB1" s="570"/>
      <c r="MVC1" s="570"/>
      <c r="MVD1" s="570"/>
      <c r="MVE1" s="570"/>
      <c r="MVF1" s="570"/>
      <c r="MVG1" s="570"/>
      <c r="MVH1" s="570"/>
      <c r="MVI1" s="570"/>
      <c r="MVJ1" s="570"/>
      <c r="MVK1" s="570"/>
      <c r="MVL1" s="570"/>
      <c r="MVM1" s="570"/>
      <c r="MVN1" s="570"/>
      <c r="MVO1" s="570"/>
      <c r="MVP1" s="570"/>
      <c r="MVQ1" s="570"/>
      <c r="MVR1" s="570"/>
      <c r="MVS1" s="570"/>
      <c r="MVT1" s="570"/>
      <c r="MVU1" s="570"/>
      <c r="MVV1" s="570"/>
      <c r="MVW1" s="570"/>
      <c r="MVX1" s="570"/>
      <c r="MVY1" s="570"/>
      <c r="MVZ1" s="570"/>
      <c r="MWA1" s="570"/>
      <c r="MWB1" s="570"/>
      <c r="MWC1" s="570"/>
      <c r="MWD1" s="570"/>
      <c r="MWE1" s="570"/>
      <c r="MWF1" s="570"/>
      <c r="MWG1" s="570"/>
      <c r="MWH1" s="570"/>
      <c r="MWI1" s="570"/>
      <c r="MWJ1" s="570"/>
      <c r="MWK1" s="570"/>
      <c r="MWL1" s="570"/>
      <c r="MWM1" s="570"/>
      <c r="MWN1" s="570"/>
      <c r="MWO1" s="570"/>
      <c r="MWP1" s="570"/>
      <c r="MWQ1" s="570"/>
      <c r="MWR1" s="570"/>
      <c r="MWS1" s="570"/>
      <c r="MWT1" s="570"/>
      <c r="MWU1" s="570"/>
      <c r="MWV1" s="570"/>
      <c r="MWW1" s="570"/>
      <c r="MWX1" s="570"/>
      <c r="MWY1" s="570"/>
      <c r="MWZ1" s="570"/>
      <c r="MXA1" s="570"/>
      <c r="MXB1" s="570"/>
      <c r="MXC1" s="570"/>
      <c r="MXD1" s="570"/>
      <c r="MXE1" s="570"/>
      <c r="MXF1" s="570"/>
      <c r="MXG1" s="570"/>
      <c r="MXH1" s="570"/>
      <c r="MXI1" s="570"/>
      <c r="MXJ1" s="570"/>
      <c r="MXK1" s="570"/>
      <c r="MXL1" s="570"/>
      <c r="MXM1" s="570"/>
      <c r="MXN1" s="570"/>
      <c r="MXO1" s="570"/>
      <c r="MXP1" s="570"/>
      <c r="MXQ1" s="570"/>
      <c r="MXR1" s="570"/>
      <c r="MXS1" s="570"/>
      <c r="MXT1" s="570"/>
      <c r="MXU1" s="570"/>
      <c r="MXV1" s="570"/>
      <c r="MXW1" s="570"/>
      <c r="MXX1" s="570"/>
      <c r="MXY1" s="570"/>
      <c r="MXZ1" s="570"/>
      <c r="MYA1" s="570"/>
      <c r="MYB1" s="570"/>
      <c r="MYC1" s="570"/>
      <c r="MYD1" s="570"/>
      <c r="MYE1" s="570"/>
      <c r="MYF1" s="570"/>
      <c r="MYG1" s="570"/>
      <c r="MYH1" s="570"/>
      <c r="MYI1" s="570"/>
      <c r="MYJ1" s="570"/>
      <c r="MYK1" s="570"/>
      <c r="MYL1" s="570"/>
      <c r="MYM1" s="570"/>
      <c r="MYN1" s="570"/>
      <c r="MYO1" s="570"/>
      <c r="MYP1" s="570"/>
      <c r="MYQ1" s="570"/>
      <c r="MYR1" s="570"/>
      <c r="MYS1" s="570"/>
      <c r="MYT1" s="570"/>
      <c r="MYU1" s="570"/>
      <c r="MYV1" s="570"/>
      <c r="MYW1" s="570"/>
      <c r="MYX1" s="570"/>
      <c r="MYY1" s="570"/>
      <c r="MYZ1" s="570"/>
      <c r="MZA1" s="570"/>
      <c r="MZB1" s="570"/>
      <c r="MZC1" s="570"/>
      <c r="MZD1" s="570"/>
      <c r="MZE1" s="570"/>
      <c r="MZF1" s="570"/>
      <c r="MZG1" s="570"/>
      <c r="MZH1" s="570"/>
      <c r="MZI1" s="570"/>
      <c r="MZJ1" s="570"/>
      <c r="MZK1" s="570"/>
      <c r="MZL1" s="570"/>
      <c r="MZM1" s="570"/>
      <c r="MZN1" s="570"/>
      <c r="MZO1" s="570"/>
      <c r="MZP1" s="570"/>
      <c r="MZQ1" s="570"/>
      <c r="MZR1" s="570"/>
      <c r="MZS1" s="570"/>
      <c r="MZT1" s="570"/>
      <c r="MZU1" s="570"/>
      <c r="MZV1" s="570"/>
      <c r="MZW1" s="570"/>
      <c r="MZX1" s="570"/>
      <c r="MZY1" s="570"/>
      <c r="MZZ1" s="570"/>
      <c r="NAA1" s="570"/>
      <c r="NAB1" s="570"/>
      <c r="NAC1" s="570"/>
      <c r="NAD1" s="570"/>
      <c r="NAE1" s="570"/>
      <c r="NAF1" s="570"/>
      <c r="NAG1" s="570"/>
      <c r="NAH1" s="570"/>
      <c r="NAI1" s="570"/>
      <c r="NAJ1" s="570"/>
      <c r="NAK1" s="570"/>
      <c r="NAL1" s="570"/>
      <c r="NAM1" s="570"/>
      <c r="NAN1" s="570"/>
      <c r="NAO1" s="570"/>
      <c r="NAP1" s="570"/>
      <c r="NAQ1" s="570"/>
      <c r="NAR1" s="570"/>
      <c r="NAS1" s="570"/>
      <c r="NAT1" s="570"/>
      <c r="NAU1" s="570"/>
      <c r="NAV1" s="570"/>
      <c r="NAW1" s="570"/>
      <c r="NAX1" s="570"/>
      <c r="NAY1" s="570"/>
      <c r="NAZ1" s="570"/>
      <c r="NBA1" s="570"/>
      <c r="NBB1" s="570"/>
      <c r="NBC1" s="570"/>
      <c r="NBD1" s="570"/>
      <c r="NBE1" s="570"/>
      <c r="NBF1" s="570"/>
      <c r="NBG1" s="570"/>
      <c r="NBH1" s="570"/>
      <c r="NBI1" s="570"/>
      <c r="NBJ1" s="570"/>
      <c r="NBK1" s="570"/>
      <c r="NBL1" s="570"/>
      <c r="NBM1" s="570"/>
      <c r="NBN1" s="570"/>
      <c r="NBO1" s="570"/>
      <c r="NBP1" s="570"/>
      <c r="NBQ1" s="570"/>
      <c r="NBR1" s="570"/>
      <c r="NBS1" s="570"/>
      <c r="NBT1" s="570"/>
      <c r="NBU1" s="570"/>
      <c r="NBV1" s="570"/>
      <c r="NBW1" s="570"/>
      <c r="NBX1" s="570"/>
      <c r="NBY1" s="570"/>
      <c r="NBZ1" s="570"/>
      <c r="NCA1" s="570"/>
      <c r="NCB1" s="570"/>
      <c r="NCC1" s="570"/>
      <c r="NCD1" s="570"/>
      <c r="NCE1" s="570"/>
      <c r="NCF1" s="570"/>
      <c r="NCG1" s="570"/>
      <c r="NCH1" s="570"/>
      <c r="NCI1" s="570"/>
      <c r="NCJ1" s="570"/>
      <c r="NCK1" s="570"/>
      <c r="NCL1" s="570"/>
      <c r="NCM1" s="570"/>
      <c r="NCN1" s="570"/>
      <c r="NCO1" s="570"/>
      <c r="NCP1" s="570"/>
      <c r="NCQ1" s="570"/>
      <c r="NCR1" s="570"/>
      <c r="NCS1" s="570"/>
      <c r="NCT1" s="570"/>
      <c r="NCU1" s="570"/>
      <c r="NCV1" s="570"/>
      <c r="NCW1" s="570"/>
      <c r="NCX1" s="570"/>
      <c r="NCY1" s="570"/>
      <c r="NCZ1" s="570"/>
      <c r="NDA1" s="570"/>
      <c r="NDB1" s="570"/>
      <c r="NDC1" s="570"/>
      <c r="NDD1" s="570"/>
      <c r="NDE1" s="570"/>
      <c r="NDF1" s="570"/>
      <c r="NDG1" s="570"/>
      <c r="NDH1" s="570"/>
      <c r="NDI1" s="570"/>
      <c r="NDJ1" s="570"/>
      <c r="NDK1" s="570"/>
      <c r="NDL1" s="570"/>
      <c r="NDM1" s="570"/>
      <c r="NDN1" s="570"/>
      <c r="NDO1" s="570"/>
      <c r="NDP1" s="570"/>
      <c r="NDQ1" s="570"/>
      <c r="NDR1" s="570"/>
      <c r="NDS1" s="570"/>
      <c r="NDT1" s="570"/>
      <c r="NDU1" s="570"/>
      <c r="NDV1" s="570"/>
      <c r="NDW1" s="570"/>
      <c r="NDX1" s="570"/>
      <c r="NDY1" s="570"/>
      <c r="NDZ1" s="570"/>
      <c r="NEA1" s="570"/>
      <c r="NEB1" s="570"/>
      <c r="NEC1" s="570"/>
      <c r="NED1" s="570"/>
      <c r="NEE1" s="570"/>
      <c r="NEF1" s="570"/>
      <c r="NEG1" s="570"/>
      <c r="NEH1" s="570"/>
      <c r="NEI1" s="570"/>
      <c r="NEJ1" s="570"/>
      <c r="NEK1" s="570"/>
      <c r="NEL1" s="570"/>
      <c r="NEM1" s="570"/>
      <c r="NEN1" s="570"/>
      <c r="NEO1" s="570"/>
      <c r="NEP1" s="570"/>
      <c r="NEQ1" s="570"/>
      <c r="NER1" s="570"/>
      <c r="NES1" s="570"/>
      <c r="NET1" s="570"/>
      <c r="NEU1" s="570"/>
      <c r="NEV1" s="570"/>
      <c r="NEW1" s="570"/>
      <c r="NEX1" s="570"/>
      <c r="NEY1" s="570"/>
      <c r="NEZ1" s="570"/>
      <c r="NFA1" s="570"/>
      <c r="NFB1" s="570"/>
      <c r="NFC1" s="570"/>
      <c r="NFD1" s="570"/>
      <c r="NFE1" s="570"/>
      <c r="NFF1" s="570"/>
      <c r="NFG1" s="570"/>
      <c r="NFH1" s="570"/>
      <c r="NFI1" s="570"/>
      <c r="NFJ1" s="570"/>
      <c r="NFK1" s="570"/>
      <c r="NFL1" s="570"/>
      <c r="NFM1" s="570"/>
      <c r="NFN1" s="570"/>
      <c r="NFO1" s="570"/>
      <c r="NFP1" s="570"/>
      <c r="NFQ1" s="570"/>
      <c r="NFR1" s="570"/>
      <c r="NFS1" s="570"/>
      <c r="NFT1" s="570"/>
      <c r="NFU1" s="570"/>
      <c r="NFV1" s="570"/>
      <c r="NFW1" s="570"/>
      <c r="NFX1" s="570"/>
      <c r="NFY1" s="570"/>
      <c r="NFZ1" s="570"/>
      <c r="NGA1" s="570"/>
      <c r="NGB1" s="570"/>
      <c r="NGC1" s="570"/>
      <c r="NGD1" s="570"/>
      <c r="NGE1" s="570"/>
      <c r="NGF1" s="570"/>
      <c r="NGG1" s="570"/>
      <c r="NGH1" s="570"/>
      <c r="NGI1" s="570"/>
      <c r="NGJ1" s="570"/>
      <c r="NGK1" s="570"/>
      <c r="NGL1" s="570"/>
      <c r="NGM1" s="570"/>
      <c r="NGN1" s="570"/>
      <c r="NGO1" s="570"/>
      <c r="NGP1" s="570"/>
      <c r="NGQ1" s="570"/>
      <c r="NGR1" s="570"/>
      <c r="NGS1" s="570"/>
      <c r="NGT1" s="570"/>
      <c r="NGU1" s="570"/>
      <c r="NGV1" s="570"/>
      <c r="NGW1" s="570"/>
      <c r="NGX1" s="570"/>
      <c r="NGY1" s="570"/>
      <c r="NGZ1" s="570"/>
      <c r="NHA1" s="570"/>
      <c r="NHB1" s="570"/>
      <c r="NHC1" s="570"/>
      <c r="NHD1" s="570"/>
      <c r="NHE1" s="570"/>
      <c r="NHF1" s="570"/>
      <c r="NHG1" s="570"/>
      <c r="NHH1" s="570"/>
      <c r="NHI1" s="570"/>
      <c r="NHJ1" s="570"/>
      <c r="NHK1" s="570"/>
      <c r="NHL1" s="570"/>
      <c r="NHM1" s="570"/>
      <c r="NHN1" s="570"/>
      <c r="NHO1" s="570"/>
      <c r="NHP1" s="570"/>
      <c r="NHQ1" s="570"/>
      <c r="NHR1" s="570"/>
      <c r="NHS1" s="570"/>
      <c r="NHT1" s="570"/>
      <c r="NHU1" s="570"/>
      <c r="NHV1" s="570"/>
      <c r="NHW1" s="570"/>
      <c r="NHX1" s="570"/>
      <c r="NHY1" s="570"/>
      <c r="NHZ1" s="570"/>
      <c r="NIA1" s="570"/>
      <c r="NIB1" s="570"/>
      <c r="NIC1" s="570"/>
      <c r="NID1" s="570"/>
      <c r="NIE1" s="570"/>
      <c r="NIF1" s="570"/>
      <c r="NIG1" s="570"/>
      <c r="NIH1" s="570"/>
      <c r="NII1" s="570"/>
      <c r="NIJ1" s="570"/>
      <c r="NIK1" s="570"/>
      <c r="NIL1" s="570"/>
      <c r="NIM1" s="570"/>
      <c r="NIN1" s="570"/>
      <c r="NIO1" s="570"/>
      <c r="NIP1" s="570"/>
      <c r="NIQ1" s="570"/>
      <c r="NIR1" s="570"/>
      <c r="NIS1" s="570"/>
      <c r="NIT1" s="570"/>
      <c r="NIU1" s="570"/>
      <c r="NIV1" s="570"/>
      <c r="NIW1" s="570"/>
      <c r="NIX1" s="570"/>
      <c r="NIY1" s="570"/>
      <c r="NIZ1" s="570"/>
      <c r="NJA1" s="570"/>
      <c r="NJB1" s="570"/>
      <c r="NJC1" s="570"/>
      <c r="NJD1" s="570"/>
      <c r="NJE1" s="570"/>
      <c r="NJF1" s="570"/>
      <c r="NJG1" s="570"/>
      <c r="NJH1" s="570"/>
      <c r="NJI1" s="570"/>
      <c r="NJJ1" s="570"/>
      <c r="NJK1" s="570"/>
      <c r="NJL1" s="570"/>
      <c r="NJM1" s="570"/>
      <c r="NJN1" s="570"/>
      <c r="NJO1" s="570"/>
      <c r="NJP1" s="570"/>
      <c r="NJQ1" s="570"/>
      <c r="NJR1" s="570"/>
      <c r="NJS1" s="570"/>
      <c r="NJT1" s="570"/>
      <c r="NJU1" s="570"/>
      <c r="NJV1" s="570"/>
      <c r="NJW1" s="570"/>
      <c r="NJX1" s="570"/>
      <c r="NJY1" s="570"/>
      <c r="NJZ1" s="570"/>
      <c r="NKA1" s="570"/>
      <c r="NKB1" s="570"/>
      <c r="NKC1" s="570"/>
      <c r="NKD1" s="570"/>
      <c r="NKE1" s="570"/>
      <c r="NKF1" s="570"/>
      <c r="NKG1" s="570"/>
      <c r="NKH1" s="570"/>
      <c r="NKI1" s="570"/>
      <c r="NKJ1" s="570"/>
      <c r="NKK1" s="570"/>
      <c r="NKL1" s="570"/>
      <c r="NKM1" s="570"/>
      <c r="NKN1" s="570"/>
      <c r="NKO1" s="570"/>
      <c r="NKP1" s="570"/>
      <c r="NKQ1" s="570"/>
      <c r="NKR1" s="570"/>
      <c r="NKS1" s="570"/>
      <c r="NKT1" s="570"/>
      <c r="NKU1" s="570"/>
      <c r="NKV1" s="570"/>
      <c r="NKW1" s="570"/>
      <c r="NKX1" s="570"/>
      <c r="NKY1" s="570"/>
      <c r="NKZ1" s="570"/>
      <c r="NLA1" s="570"/>
      <c r="NLB1" s="570"/>
      <c r="NLC1" s="570"/>
      <c r="NLD1" s="570"/>
      <c r="NLE1" s="570"/>
      <c r="NLF1" s="570"/>
      <c r="NLG1" s="570"/>
      <c r="NLH1" s="570"/>
      <c r="NLI1" s="570"/>
      <c r="NLJ1" s="570"/>
      <c r="NLK1" s="570"/>
      <c r="NLL1" s="570"/>
      <c r="NLM1" s="570"/>
      <c r="NLN1" s="570"/>
      <c r="NLO1" s="570"/>
      <c r="NLP1" s="570"/>
      <c r="NLQ1" s="570"/>
      <c r="NLR1" s="570"/>
      <c r="NLS1" s="570"/>
      <c r="NLT1" s="570"/>
      <c r="NLU1" s="570"/>
      <c r="NLV1" s="570"/>
      <c r="NLW1" s="570"/>
      <c r="NLX1" s="570"/>
      <c r="NLY1" s="570"/>
      <c r="NLZ1" s="570"/>
      <c r="NMA1" s="570"/>
      <c r="NMB1" s="570"/>
      <c r="NMC1" s="570"/>
      <c r="NMD1" s="570"/>
      <c r="NME1" s="570"/>
      <c r="NMF1" s="570"/>
      <c r="NMG1" s="570"/>
      <c r="NMH1" s="570"/>
      <c r="NMI1" s="570"/>
      <c r="NMJ1" s="570"/>
      <c r="NMK1" s="570"/>
      <c r="NML1" s="570"/>
      <c r="NMM1" s="570"/>
      <c r="NMN1" s="570"/>
      <c r="NMO1" s="570"/>
      <c r="NMP1" s="570"/>
      <c r="NMQ1" s="570"/>
      <c r="NMR1" s="570"/>
      <c r="NMS1" s="570"/>
      <c r="NMT1" s="570"/>
      <c r="NMU1" s="570"/>
      <c r="NMV1" s="570"/>
      <c r="NMW1" s="570"/>
      <c r="NMX1" s="570"/>
      <c r="NMY1" s="570"/>
      <c r="NMZ1" s="570"/>
      <c r="NNA1" s="570"/>
      <c r="NNB1" s="570"/>
      <c r="NNC1" s="570"/>
      <c r="NND1" s="570"/>
      <c r="NNE1" s="570"/>
      <c r="NNF1" s="570"/>
      <c r="NNG1" s="570"/>
      <c r="NNH1" s="570"/>
      <c r="NNI1" s="570"/>
      <c r="NNJ1" s="570"/>
      <c r="NNK1" s="570"/>
      <c r="NNL1" s="570"/>
      <c r="NNM1" s="570"/>
      <c r="NNN1" s="570"/>
      <c r="NNO1" s="570"/>
      <c r="NNP1" s="570"/>
      <c r="NNQ1" s="570"/>
      <c r="NNR1" s="570"/>
      <c r="NNS1" s="570"/>
      <c r="NNT1" s="570"/>
      <c r="NNU1" s="570"/>
      <c r="NNV1" s="570"/>
      <c r="NNW1" s="570"/>
      <c r="NNX1" s="570"/>
      <c r="NNY1" s="570"/>
      <c r="NNZ1" s="570"/>
      <c r="NOA1" s="570"/>
      <c r="NOB1" s="570"/>
      <c r="NOC1" s="570"/>
      <c r="NOD1" s="570"/>
      <c r="NOE1" s="570"/>
      <c r="NOF1" s="570"/>
      <c r="NOG1" s="570"/>
      <c r="NOH1" s="570"/>
      <c r="NOI1" s="570"/>
      <c r="NOJ1" s="570"/>
      <c r="NOK1" s="570"/>
      <c r="NOL1" s="570"/>
      <c r="NOM1" s="570"/>
      <c r="NON1" s="570"/>
      <c r="NOO1" s="570"/>
      <c r="NOP1" s="570"/>
      <c r="NOQ1" s="570"/>
      <c r="NOR1" s="570"/>
      <c r="NOS1" s="570"/>
      <c r="NOT1" s="570"/>
      <c r="NOU1" s="570"/>
      <c r="NOV1" s="570"/>
      <c r="NOW1" s="570"/>
      <c r="NOX1" s="570"/>
      <c r="NOY1" s="570"/>
      <c r="NOZ1" s="570"/>
      <c r="NPA1" s="570"/>
      <c r="NPB1" s="570"/>
      <c r="NPC1" s="570"/>
      <c r="NPD1" s="570"/>
      <c r="NPE1" s="570"/>
      <c r="NPF1" s="570"/>
      <c r="NPG1" s="570"/>
      <c r="NPH1" s="570"/>
      <c r="NPI1" s="570"/>
      <c r="NPJ1" s="570"/>
      <c r="NPK1" s="570"/>
      <c r="NPL1" s="570"/>
      <c r="NPM1" s="570"/>
      <c r="NPN1" s="570"/>
      <c r="NPO1" s="570"/>
      <c r="NPP1" s="570"/>
      <c r="NPQ1" s="570"/>
      <c r="NPR1" s="570"/>
      <c r="NPS1" s="570"/>
      <c r="NPT1" s="570"/>
      <c r="NPU1" s="570"/>
      <c r="NPV1" s="570"/>
      <c r="NPW1" s="570"/>
      <c r="NPX1" s="570"/>
      <c r="NPY1" s="570"/>
      <c r="NPZ1" s="570"/>
      <c r="NQA1" s="570"/>
      <c r="NQB1" s="570"/>
      <c r="NQC1" s="570"/>
      <c r="NQD1" s="570"/>
      <c r="NQE1" s="570"/>
      <c r="NQF1" s="570"/>
      <c r="NQG1" s="570"/>
      <c r="NQH1" s="570"/>
      <c r="NQI1" s="570"/>
      <c r="NQJ1" s="570"/>
      <c r="NQK1" s="570"/>
      <c r="NQL1" s="570"/>
      <c r="NQM1" s="570"/>
      <c r="NQN1" s="570"/>
      <c r="NQO1" s="570"/>
      <c r="NQP1" s="570"/>
      <c r="NQQ1" s="570"/>
      <c r="NQR1" s="570"/>
      <c r="NQS1" s="570"/>
      <c r="NQT1" s="570"/>
      <c r="NQU1" s="570"/>
      <c r="NQV1" s="570"/>
      <c r="NQW1" s="570"/>
      <c r="NQX1" s="570"/>
      <c r="NQY1" s="570"/>
      <c r="NQZ1" s="570"/>
      <c r="NRA1" s="570"/>
      <c r="NRB1" s="570"/>
      <c r="NRC1" s="570"/>
      <c r="NRD1" s="570"/>
      <c r="NRE1" s="570"/>
      <c r="NRF1" s="570"/>
      <c r="NRG1" s="570"/>
      <c r="NRH1" s="570"/>
      <c r="NRI1" s="570"/>
      <c r="NRJ1" s="570"/>
      <c r="NRK1" s="570"/>
      <c r="NRL1" s="570"/>
      <c r="NRM1" s="570"/>
      <c r="NRN1" s="570"/>
      <c r="NRO1" s="570"/>
      <c r="NRP1" s="570"/>
      <c r="NRQ1" s="570"/>
      <c r="NRR1" s="570"/>
      <c r="NRS1" s="570"/>
      <c r="NRT1" s="570"/>
      <c r="NRU1" s="570"/>
      <c r="NRV1" s="570"/>
      <c r="NRW1" s="570"/>
      <c r="NRX1" s="570"/>
      <c r="NRY1" s="570"/>
      <c r="NRZ1" s="570"/>
      <c r="NSA1" s="570"/>
      <c r="NSB1" s="570"/>
      <c r="NSC1" s="570"/>
      <c r="NSD1" s="570"/>
      <c r="NSE1" s="570"/>
      <c r="NSF1" s="570"/>
      <c r="NSG1" s="570"/>
      <c r="NSH1" s="570"/>
      <c r="NSI1" s="570"/>
      <c r="NSJ1" s="570"/>
      <c r="NSK1" s="570"/>
      <c r="NSL1" s="570"/>
      <c r="NSM1" s="570"/>
      <c r="NSN1" s="570"/>
      <c r="NSO1" s="570"/>
      <c r="NSP1" s="570"/>
      <c r="NSQ1" s="570"/>
      <c r="NSR1" s="570"/>
      <c r="NSS1" s="570"/>
      <c r="NST1" s="570"/>
      <c r="NSU1" s="570"/>
      <c r="NSV1" s="570"/>
      <c r="NSW1" s="570"/>
      <c r="NSX1" s="570"/>
      <c r="NSY1" s="570"/>
      <c r="NSZ1" s="570"/>
      <c r="NTA1" s="570"/>
      <c r="NTB1" s="570"/>
      <c r="NTC1" s="570"/>
      <c r="NTD1" s="570"/>
      <c r="NTE1" s="570"/>
      <c r="NTF1" s="570"/>
      <c r="NTG1" s="570"/>
      <c r="NTH1" s="570"/>
      <c r="NTI1" s="570"/>
      <c r="NTJ1" s="570"/>
      <c r="NTK1" s="570"/>
      <c r="NTL1" s="570"/>
      <c r="NTM1" s="570"/>
      <c r="NTN1" s="570"/>
      <c r="NTO1" s="570"/>
      <c r="NTP1" s="570"/>
      <c r="NTQ1" s="570"/>
      <c r="NTR1" s="570"/>
      <c r="NTS1" s="570"/>
      <c r="NTT1" s="570"/>
      <c r="NTU1" s="570"/>
      <c r="NTV1" s="570"/>
      <c r="NTW1" s="570"/>
      <c r="NTX1" s="570"/>
      <c r="NTY1" s="570"/>
      <c r="NTZ1" s="570"/>
      <c r="NUA1" s="570"/>
      <c r="NUB1" s="570"/>
      <c r="NUC1" s="570"/>
      <c r="NUD1" s="570"/>
      <c r="NUE1" s="570"/>
      <c r="NUF1" s="570"/>
      <c r="NUG1" s="570"/>
      <c r="NUH1" s="570"/>
      <c r="NUI1" s="570"/>
      <c r="NUJ1" s="570"/>
      <c r="NUK1" s="570"/>
      <c r="NUL1" s="570"/>
      <c r="NUM1" s="570"/>
      <c r="NUN1" s="570"/>
      <c r="NUO1" s="570"/>
      <c r="NUP1" s="570"/>
      <c r="NUQ1" s="570"/>
      <c r="NUR1" s="570"/>
      <c r="NUS1" s="570"/>
      <c r="NUT1" s="570"/>
      <c r="NUU1" s="570"/>
      <c r="NUV1" s="570"/>
      <c r="NUW1" s="570"/>
      <c r="NUX1" s="570"/>
      <c r="NUY1" s="570"/>
      <c r="NUZ1" s="570"/>
      <c r="NVA1" s="570"/>
      <c r="NVB1" s="570"/>
      <c r="NVC1" s="570"/>
      <c r="NVD1" s="570"/>
      <c r="NVE1" s="570"/>
      <c r="NVF1" s="570"/>
      <c r="NVG1" s="570"/>
      <c r="NVH1" s="570"/>
      <c r="NVI1" s="570"/>
      <c r="NVJ1" s="570"/>
      <c r="NVK1" s="570"/>
      <c r="NVL1" s="570"/>
      <c r="NVM1" s="570"/>
      <c r="NVN1" s="570"/>
      <c r="NVO1" s="570"/>
      <c r="NVP1" s="570"/>
      <c r="NVQ1" s="570"/>
      <c r="NVR1" s="570"/>
      <c r="NVS1" s="570"/>
      <c r="NVT1" s="570"/>
      <c r="NVU1" s="570"/>
      <c r="NVV1" s="570"/>
      <c r="NVW1" s="570"/>
      <c r="NVX1" s="570"/>
      <c r="NVY1" s="570"/>
      <c r="NVZ1" s="570"/>
      <c r="NWA1" s="570"/>
      <c r="NWB1" s="570"/>
      <c r="NWC1" s="570"/>
      <c r="NWD1" s="570"/>
      <c r="NWE1" s="570"/>
      <c r="NWF1" s="570"/>
      <c r="NWG1" s="570"/>
      <c r="NWH1" s="570"/>
      <c r="NWI1" s="570"/>
      <c r="NWJ1" s="570"/>
      <c r="NWK1" s="570"/>
      <c r="NWL1" s="570"/>
      <c r="NWM1" s="570"/>
      <c r="NWN1" s="570"/>
      <c r="NWO1" s="570"/>
      <c r="NWP1" s="570"/>
      <c r="NWQ1" s="570"/>
      <c r="NWR1" s="570"/>
      <c r="NWS1" s="570"/>
      <c r="NWT1" s="570"/>
      <c r="NWU1" s="570"/>
      <c r="NWV1" s="570"/>
      <c r="NWW1" s="570"/>
      <c r="NWX1" s="570"/>
      <c r="NWY1" s="570"/>
      <c r="NWZ1" s="570"/>
      <c r="NXA1" s="570"/>
      <c r="NXB1" s="570"/>
      <c r="NXC1" s="570"/>
      <c r="NXD1" s="570"/>
      <c r="NXE1" s="570"/>
      <c r="NXF1" s="570"/>
      <c r="NXG1" s="570"/>
      <c r="NXH1" s="570"/>
      <c r="NXI1" s="570"/>
      <c r="NXJ1" s="570"/>
      <c r="NXK1" s="570"/>
      <c r="NXL1" s="570"/>
      <c r="NXM1" s="570"/>
      <c r="NXN1" s="570"/>
      <c r="NXO1" s="570"/>
      <c r="NXP1" s="570"/>
      <c r="NXQ1" s="570"/>
      <c r="NXR1" s="570"/>
      <c r="NXS1" s="570"/>
      <c r="NXT1" s="570"/>
      <c r="NXU1" s="570"/>
      <c r="NXV1" s="570"/>
      <c r="NXW1" s="570"/>
      <c r="NXX1" s="570"/>
      <c r="NXY1" s="570"/>
      <c r="NXZ1" s="570"/>
      <c r="NYA1" s="570"/>
      <c r="NYB1" s="570"/>
      <c r="NYC1" s="570"/>
      <c r="NYD1" s="570"/>
      <c r="NYE1" s="570"/>
      <c r="NYF1" s="570"/>
      <c r="NYG1" s="570"/>
      <c r="NYH1" s="570"/>
      <c r="NYI1" s="570"/>
      <c r="NYJ1" s="570"/>
      <c r="NYK1" s="570"/>
      <c r="NYL1" s="570"/>
      <c r="NYM1" s="570"/>
      <c r="NYN1" s="570"/>
      <c r="NYO1" s="570"/>
      <c r="NYP1" s="570"/>
      <c r="NYQ1" s="570"/>
      <c r="NYR1" s="570"/>
      <c r="NYS1" s="570"/>
      <c r="NYT1" s="570"/>
      <c r="NYU1" s="570"/>
      <c r="NYV1" s="570"/>
      <c r="NYW1" s="570"/>
      <c r="NYX1" s="570"/>
      <c r="NYY1" s="570"/>
      <c r="NYZ1" s="570"/>
      <c r="NZA1" s="570"/>
      <c r="NZB1" s="570"/>
      <c r="NZC1" s="570"/>
      <c r="NZD1" s="570"/>
      <c r="NZE1" s="570"/>
      <c r="NZF1" s="570"/>
      <c r="NZG1" s="570"/>
      <c r="NZH1" s="570"/>
      <c r="NZI1" s="570"/>
      <c r="NZJ1" s="570"/>
      <c r="NZK1" s="570"/>
      <c r="NZL1" s="570"/>
      <c r="NZM1" s="570"/>
      <c r="NZN1" s="570"/>
      <c r="NZO1" s="570"/>
      <c r="NZP1" s="570"/>
      <c r="NZQ1" s="570"/>
      <c r="NZR1" s="570"/>
      <c r="NZS1" s="570"/>
      <c r="NZT1" s="570"/>
      <c r="NZU1" s="570"/>
      <c r="NZV1" s="570"/>
      <c r="NZW1" s="570"/>
      <c r="NZX1" s="570"/>
      <c r="NZY1" s="570"/>
      <c r="NZZ1" s="570"/>
      <c r="OAA1" s="570"/>
      <c r="OAB1" s="570"/>
      <c r="OAC1" s="570"/>
      <c r="OAD1" s="570"/>
      <c r="OAE1" s="570"/>
      <c r="OAF1" s="570"/>
      <c r="OAG1" s="570"/>
      <c r="OAH1" s="570"/>
      <c r="OAI1" s="570"/>
      <c r="OAJ1" s="570"/>
      <c r="OAK1" s="570"/>
      <c r="OAL1" s="570"/>
      <c r="OAM1" s="570"/>
      <c r="OAN1" s="570"/>
      <c r="OAO1" s="570"/>
      <c r="OAP1" s="570"/>
      <c r="OAQ1" s="570"/>
      <c r="OAR1" s="570"/>
      <c r="OAS1" s="570"/>
      <c r="OAT1" s="570"/>
      <c r="OAU1" s="570"/>
      <c r="OAV1" s="570"/>
      <c r="OAW1" s="570"/>
      <c r="OAX1" s="570"/>
      <c r="OAY1" s="570"/>
      <c r="OAZ1" s="570"/>
      <c r="OBA1" s="570"/>
      <c r="OBB1" s="570"/>
      <c r="OBC1" s="570"/>
      <c r="OBD1" s="570"/>
      <c r="OBE1" s="570"/>
      <c r="OBF1" s="570"/>
      <c r="OBG1" s="570"/>
      <c r="OBH1" s="570"/>
      <c r="OBI1" s="570"/>
      <c r="OBJ1" s="570"/>
      <c r="OBK1" s="570"/>
      <c r="OBL1" s="570"/>
      <c r="OBM1" s="570"/>
      <c r="OBN1" s="570"/>
      <c r="OBO1" s="570"/>
      <c r="OBP1" s="570"/>
      <c r="OBQ1" s="570"/>
      <c r="OBR1" s="570"/>
      <c r="OBS1" s="570"/>
      <c r="OBT1" s="570"/>
      <c r="OBU1" s="570"/>
      <c r="OBV1" s="570"/>
      <c r="OBW1" s="570"/>
      <c r="OBX1" s="570"/>
      <c r="OBY1" s="570"/>
      <c r="OBZ1" s="570"/>
      <c r="OCA1" s="570"/>
      <c r="OCB1" s="570"/>
      <c r="OCC1" s="570"/>
      <c r="OCD1" s="570"/>
      <c r="OCE1" s="570"/>
      <c r="OCF1" s="570"/>
      <c r="OCG1" s="570"/>
      <c r="OCH1" s="570"/>
      <c r="OCI1" s="570"/>
      <c r="OCJ1" s="570"/>
      <c r="OCK1" s="570"/>
      <c r="OCL1" s="570"/>
      <c r="OCM1" s="570"/>
      <c r="OCN1" s="570"/>
      <c r="OCO1" s="570"/>
      <c r="OCP1" s="570"/>
      <c r="OCQ1" s="570"/>
      <c r="OCR1" s="570"/>
      <c r="OCS1" s="570"/>
      <c r="OCT1" s="570"/>
      <c r="OCU1" s="570"/>
      <c r="OCV1" s="570"/>
      <c r="OCW1" s="570"/>
      <c r="OCX1" s="570"/>
      <c r="OCY1" s="570"/>
      <c r="OCZ1" s="570"/>
      <c r="ODA1" s="570"/>
      <c r="ODB1" s="570"/>
      <c r="ODC1" s="570"/>
      <c r="ODD1" s="570"/>
      <c r="ODE1" s="570"/>
      <c r="ODF1" s="570"/>
      <c r="ODG1" s="570"/>
      <c r="ODH1" s="570"/>
      <c r="ODI1" s="570"/>
      <c r="ODJ1" s="570"/>
      <c r="ODK1" s="570"/>
      <c r="ODL1" s="570"/>
      <c r="ODM1" s="570"/>
      <c r="ODN1" s="570"/>
      <c r="ODO1" s="570"/>
      <c r="ODP1" s="570"/>
      <c r="ODQ1" s="570"/>
      <c r="ODR1" s="570"/>
      <c r="ODS1" s="570"/>
      <c r="ODT1" s="570"/>
      <c r="ODU1" s="570"/>
      <c r="ODV1" s="570"/>
      <c r="ODW1" s="570"/>
      <c r="ODX1" s="570"/>
      <c r="ODY1" s="570"/>
      <c r="ODZ1" s="570"/>
      <c r="OEA1" s="570"/>
      <c r="OEB1" s="570"/>
      <c r="OEC1" s="570"/>
      <c r="OED1" s="570"/>
      <c r="OEE1" s="570"/>
      <c r="OEF1" s="570"/>
      <c r="OEG1" s="570"/>
      <c r="OEH1" s="570"/>
      <c r="OEI1" s="570"/>
      <c r="OEJ1" s="570"/>
      <c r="OEK1" s="570"/>
      <c r="OEL1" s="570"/>
      <c r="OEM1" s="570"/>
      <c r="OEN1" s="570"/>
      <c r="OEO1" s="570"/>
      <c r="OEP1" s="570"/>
      <c r="OEQ1" s="570"/>
      <c r="OER1" s="570"/>
      <c r="OES1" s="570"/>
      <c r="OET1" s="570"/>
      <c r="OEU1" s="570"/>
      <c r="OEV1" s="570"/>
      <c r="OEW1" s="570"/>
      <c r="OEX1" s="570"/>
      <c r="OEY1" s="570"/>
      <c r="OEZ1" s="570"/>
      <c r="OFA1" s="570"/>
      <c r="OFB1" s="570"/>
      <c r="OFC1" s="570"/>
      <c r="OFD1" s="570"/>
      <c r="OFE1" s="570"/>
      <c r="OFF1" s="570"/>
      <c r="OFG1" s="570"/>
      <c r="OFH1" s="570"/>
      <c r="OFI1" s="570"/>
      <c r="OFJ1" s="570"/>
      <c r="OFK1" s="570"/>
      <c r="OFL1" s="570"/>
      <c r="OFM1" s="570"/>
      <c r="OFN1" s="570"/>
      <c r="OFO1" s="570"/>
      <c r="OFP1" s="570"/>
      <c r="OFQ1" s="570"/>
      <c r="OFR1" s="570"/>
      <c r="OFS1" s="570"/>
      <c r="OFT1" s="570"/>
      <c r="OFU1" s="570"/>
      <c r="OFV1" s="570"/>
      <c r="OFW1" s="570"/>
      <c r="OFX1" s="570"/>
      <c r="OFY1" s="570"/>
      <c r="OFZ1" s="570"/>
      <c r="OGA1" s="570"/>
      <c r="OGB1" s="570"/>
      <c r="OGC1" s="570"/>
      <c r="OGD1" s="570"/>
      <c r="OGE1" s="570"/>
      <c r="OGF1" s="570"/>
      <c r="OGG1" s="570"/>
      <c r="OGH1" s="570"/>
      <c r="OGI1" s="570"/>
      <c r="OGJ1" s="570"/>
      <c r="OGK1" s="570"/>
      <c r="OGL1" s="570"/>
      <c r="OGM1" s="570"/>
      <c r="OGN1" s="570"/>
      <c r="OGO1" s="570"/>
      <c r="OGP1" s="570"/>
      <c r="OGQ1" s="570"/>
      <c r="OGR1" s="570"/>
      <c r="OGS1" s="570"/>
      <c r="OGT1" s="570"/>
      <c r="OGU1" s="570"/>
      <c r="OGV1" s="570"/>
      <c r="OGW1" s="570"/>
      <c r="OGX1" s="570"/>
      <c r="OGY1" s="570"/>
      <c r="OGZ1" s="570"/>
      <c r="OHA1" s="570"/>
      <c r="OHB1" s="570"/>
      <c r="OHC1" s="570"/>
      <c r="OHD1" s="570"/>
      <c r="OHE1" s="570"/>
      <c r="OHF1" s="570"/>
      <c r="OHG1" s="570"/>
      <c r="OHH1" s="570"/>
      <c r="OHI1" s="570"/>
      <c r="OHJ1" s="570"/>
      <c r="OHK1" s="570"/>
      <c r="OHL1" s="570"/>
      <c r="OHM1" s="570"/>
      <c r="OHN1" s="570"/>
      <c r="OHO1" s="570"/>
      <c r="OHP1" s="570"/>
      <c r="OHQ1" s="570"/>
      <c r="OHR1" s="570"/>
      <c r="OHS1" s="570"/>
      <c r="OHT1" s="570"/>
      <c r="OHU1" s="570"/>
      <c r="OHV1" s="570"/>
      <c r="OHW1" s="570"/>
      <c r="OHX1" s="570"/>
      <c r="OHY1" s="570"/>
      <c r="OHZ1" s="570"/>
      <c r="OIA1" s="570"/>
      <c r="OIB1" s="570"/>
      <c r="OIC1" s="570"/>
      <c r="OID1" s="570"/>
      <c r="OIE1" s="570"/>
      <c r="OIF1" s="570"/>
      <c r="OIG1" s="570"/>
      <c r="OIH1" s="570"/>
      <c r="OII1" s="570"/>
      <c r="OIJ1" s="570"/>
      <c r="OIK1" s="570"/>
      <c r="OIL1" s="570"/>
      <c r="OIM1" s="570"/>
      <c r="OIN1" s="570"/>
      <c r="OIO1" s="570"/>
      <c r="OIP1" s="570"/>
      <c r="OIQ1" s="570"/>
      <c r="OIR1" s="570"/>
      <c r="OIS1" s="570"/>
      <c r="OIT1" s="570"/>
      <c r="OIU1" s="570"/>
      <c r="OIV1" s="570"/>
      <c r="OIW1" s="570"/>
      <c r="OIX1" s="570"/>
      <c r="OIY1" s="570"/>
      <c r="OIZ1" s="570"/>
      <c r="OJA1" s="570"/>
      <c r="OJB1" s="570"/>
      <c r="OJC1" s="570"/>
      <c r="OJD1" s="570"/>
      <c r="OJE1" s="570"/>
      <c r="OJF1" s="570"/>
      <c r="OJG1" s="570"/>
      <c r="OJH1" s="570"/>
      <c r="OJI1" s="570"/>
      <c r="OJJ1" s="570"/>
      <c r="OJK1" s="570"/>
      <c r="OJL1" s="570"/>
      <c r="OJM1" s="570"/>
      <c r="OJN1" s="570"/>
      <c r="OJO1" s="570"/>
      <c r="OJP1" s="570"/>
      <c r="OJQ1" s="570"/>
      <c r="OJR1" s="570"/>
      <c r="OJS1" s="570"/>
      <c r="OJT1" s="570"/>
      <c r="OJU1" s="570"/>
      <c r="OJV1" s="570"/>
      <c r="OJW1" s="570"/>
      <c r="OJX1" s="570"/>
      <c r="OJY1" s="570"/>
      <c r="OJZ1" s="570"/>
      <c r="OKA1" s="570"/>
      <c r="OKB1" s="570"/>
      <c r="OKC1" s="570"/>
      <c r="OKD1" s="570"/>
      <c r="OKE1" s="570"/>
      <c r="OKF1" s="570"/>
      <c r="OKG1" s="570"/>
      <c r="OKH1" s="570"/>
      <c r="OKI1" s="570"/>
      <c r="OKJ1" s="570"/>
      <c r="OKK1" s="570"/>
      <c r="OKL1" s="570"/>
      <c r="OKM1" s="570"/>
      <c r="OKN1" s="570"/>
      <c r="OKO1" s="570"/>
      <c r="OKP1" s="570"/>
      <c r="OKQ1" s="570"/>
      <c r="OKR1" s="570"/>
      <c r="OKS1" s="570"/>
      <c r="OKT1" s="570"/>
      <c r="OKU1" s="570"/>
      <c r="OKV1" s="570"/>
      <c r="OKW1" s="570"/>
      <c r="OKX1" s="570"/>
      <c r="OKY1" s="570"/>
      <c r="OKZ1" s="570"/>
      <c r="OLA1" s="570"/>
      <c r="OLB1" s="570"/>
      <c r="OLC1" s="570"/>
      <c r="OLD1" s="570"/>
      <c r="OLE1" s="570"/>
      <c r="OLF1" s="570"/>
      <c r="OLG1" s="570"/>
      <c r="OLH1" s="570"/>
      <c r="OLI1" s="570"/>
      <c r="OLJ1" s="570"/>
      <c r="OLK1" s="570"/>
      <c r="OLL1" s="570"/>
      <c r="OLM1" s="570"/>
      <c r="OLN1" s="570"/>
      <c r="OLO1" s="570"/>
      <c r="OLP1" s="570"/>
      <c r="OLQ1" s="570"/>
      <c r="OLR1" s="570"/>
      <c r="OLS1" s="570"/>
      <c r="OLT1" s="570"/>
      <c r="OLU1" s="570"/>
      <c r="OLV1" s="570"/>
      <c r="OLW1" s="570"/>
      <c r="OLX1" s="570"/>
      <c r="OLY1" s="570"/>
      <c r="OLZ1" s="570"/>
      <c r="OMA1" s="570"/>
      <c r="OMB1" s="570"/>
      <c r="OMC1" s="570"/>
      <c r="OMD1" s="570"/>
      <c r="OME1" s="570"/>
      <c r="OMF1" s="570"/>
      <c r="OMG1" s="570"/>
      <c r="OMH1" s="570"/>
      <c r="OMI1" s="570"/>
      <c r="OMJ1" s="570"/>
      <c r="OMK1" s="570"/>
      <c r="OML1" s="570"/>
      <c r="OMM1" s="570"/>
      <c r="OMN1" s="570"/>
      <c r="OMO1" s="570"/>
      <c r="OMP1" s="570"/>
      <c r="OMQ1" s="570"/>
      <c r="OMR1" s="570"/>
      <c r="OMS1" s="570"/>
      <c r="OMT1" s="570"/>
      <c r="OMU1" s="570"/>
      <c r="OMV1" s="570"/>
      <c r="OMW1" s="570"/>
      <c r="OMX1" s="570"/>
      <c r="OMY1" s="570"/>
      <c r="OMZ1" s="570"/>
      <c r="ONA1" s="570"/>
      <c r="ONB1" s="570"/>
      <c r="ONC1" s="570"/>
      <c r="OND1" s="570"/>
      <c r="ONE1" s="570"/>
      <c r="ONF1" s="570"/>
      <c r="ONG1" s="570"/>
      <c r="ONH1" s="570"/>
      <c r="ONI1" s="570"/>
      <c r="ONJ1" s="570"/>
      <c r="ONK1" s="570"/>
      <c r="ONL1" s="570"/>
      <c r="ONM1" s="570"/>
      <c r="ONN1" s="570"/>
      <c r="ONO1" s="570"/>
      <c r="ONP1" s="570"/>
      <c r="ONQ1" s="570"/>
      <c r="ONR1" s="570"/>
      <c r="ONS1" s="570"/>
      <c r="ONT1" s="570"/>
      <c r="ONU1" s="570"/>
      <c r="ONV1" s="570"/>
      <c r="ONW1" s="570"/>
      <c r="ONX1" s="570"/>
      <c r="ONY1" s="570"/>
      <c r="ONZ1" s="570"/>
      <c r="OOA1" s="570"/>
      <c r="OOB1" s="570"/>
      <c r="OOC1" s="570"/>
      <c r="OOD1" s="570"/>
      <c r="OOE1" s="570"/>
      <c r="OOF1" s="570"/>
      <c r="OOG1" s="570"/>
      <c r="OOH1" s="570"/>
      <c r="OOI1" s="570"/>
      <c r="OOJ1" s="570"/>
      <c r="OOK1" s="570"/>
      <c r="OOL1" s="570"/>
      <c r="OOM1" s="570"/>
      <c r="OON1" s="570"/>
      <c r="OOO1" s="570"/>
      <c r="OOP1" s="570"/>
      <c r="OOQ1" s="570"/>
      <c r="OOR1" s="570"/>
      <c r="OOS1" s="570"/>
      <c r="OOT1" s="570"/>
      <c r="OOU1" s="570"/>
      <c r="OOV1" s="570"/>
      <c r="OOW1" s="570"/>
      <c r="OOX1" s="570"/>
      <c r="OOY1" s="570"/>
      <c r="OOZ1" s="570"/>
      <c r="OPA1" s="570"/>
      <c r="OPB1" s="570"/>
      <c r="OPC1" s="570"/>
      <c r="OPD1" s="570"/>
      <c r="OPE1" s="570"/>
      <c r="OPF1" s="570"/>
      <c r="OPG1" s="570"/>
      <c r="OPH1" s="570"/>
      <c r="OPI1" s="570"/>
      <c r="OPJ1" s="570"/>
      <c r="OPK1" s="570"/>
      <c r="OPL1" s="570"/>
      <c r="OPM1" s="570"/>
      <c r="OPN1" s="570"/>
      <c r="OPO1" s="570"/>
      <c r="OPP1" s="570"/>
      <c r="OPQ1" s="570"/>
      <c r="OPR1" s="570"/>
      <c r="OPS1" s="570"/>
      <c r="OPT1" s="570"/>
      <c r="OPU1" s="570"/>
      <c r="OPV1" s="570"/>
      <c r="OPW1" s="570"/>
      <c r="OPX1" s="570"/>
      <c r="OPY1" s="570"/>
      <c r="OPZ1" s="570"/>
      <c r="OQA1" s="570"/>
      <c r="OQB1" s="570"/>
      <c r="OQC1" s="570"/>
      <c r="OQD1" s="570"/>
      <c r="OQE1" s="570"/>
      <c r="OQF1" s="570"/>
      <c r="OQG1" s="570"/>
      <c r="OQH1" s="570"/>
      <c r="OQI1" s="570"/>
      <c r="OQJ1" s="570"/>
      <c r="OQK1" s="570"/>
      <c r="OQL1" s="570"/>
      <c r="OQM1" s="570"/>
      <c r="OQN1" s="570"/>
      <c r="OQO1" s="570"/>
      <c r="OQP1" s="570"/>
      <c r="OQQ1" s="570"/>
      <c r="OQR1" s="570"/>
      <c r="OQS1" s="570"/>
      <c r="OQT1" s="570"/>
      <c r="OQU1" s="570"/>
      <c r="OQV1" s="570"/>
      <c r="OQW1" s="570"/>
      <c r="OQX1" s="570"/>
      <c r="OQY1" s="570"/>
      <c r="OQZ1" s="570"/>
      <c r="ORA1" s="570"/>
      <c r="ORB1" s="570"/>
      <c r="ORC1" s="570"/>
      <c r="ORD1" s="570"/>
      <c r="ORE1" s="570"/>
      <c r="ORF1" s="570"/>
      <c r="ORG1" s="570"/>
      <c r="ORH1" s="570"/>
      <c r="ORI1" s="570"/>
      <c r="ORJ1" s="570"/>
      <c r="ORK1" s="570"/>
      <c r="ORL1" s="570"/>
      <c r="ORM1" s="570"/>
      <c r="ORN1" s="570"/>
      <c r="ORO1" s="570"/>
      <c r="ORP1" s="570"/>
      <c r="ORQ1" s="570"/>
      <c r="ORR1" s="570"/>
      <c r="ORS1" s="570"/>
      <c r="ORT1" s="570"/>
      <c r="ORU1" s="570"/>
      <c r="ORV1" s="570"/>
      <c r="ORW1" s="570"/>
      <c r="ORX1" s="570"/>
      <c r="ORY1" s="570"/>
      <c r="ORZ1" s="570"/>
      <c r="OSA1" s="570"/>
      <c r="OSB1" s="570"/>
      <c r="OSC1" s="570"/>
      <c r="OSD1" s="570"/>
      <c r="OSE1" s="570"/>
      <c r="OSF1" s="570"/>
      <c r="OSG1" s="570"/>
      <c r="OSH1" s="570"/>
      <c r="OSI1" s="570"/>
      <c r="OSJ1" s="570"/>
      <c r="OSK1" s="570"/>
      <c r="OSL1" s="570"/>
      <c r="OSM1" s="570"/>
      <c r="OSN1" s="570"/>
      <c r="OSO1" s="570"/>
      <c r="OSP1" s="570"/>
      <c r="OSQ1" s="570"/>
      <c r="OSR1" s="570"/>
      <c r="OSS1" s="570"/>
      <c r="OST1" s="570"/>
      <c r="OSU1" s="570"/>
      <c r="OSV1" s="570"/>
      <c r="OSW1" s="570"/>
      <c r="OSX1" s="570"/>
      <c r="OSY1" s="570"/>
      <c r="OSZ1" s="570"/>
      <c r="OTA1" s="570"/>
      <c r="OTB1" s="570"/>
      <c r="OTC1" s="570"/>
      <c r="OTD1" s="570"/>
      <c r="OTE1" s="570"/>
      <c r="OTF1" s="570"/>
      <c r="OTG1" s="570"/>
      <c r="OTH1" s="570"/>
      <c r="OTI1" s="570"/>
      <c r="OTJ1" s="570"/>
      <c r="OTK1" s="570"/>
      <c r="OTL1" s="570"/>
      <c r="OTM1" s="570"/>
      <c r="OTN1" s="570"/>
      <c r="OTO1" s="570"/>
      <c r="OTP1" s="570"/>
      <c r="OTQ1" s="570"/>
      <c r="OTR1" s="570"/>
      <c r="OTS1" s="570"/>
      <c r="OTT1" s="570"/>
      <c r="OTU1" s="570"/>
      <c r="OTV1" s="570"/>
      <c r="OTW1" s="570"/>
      <c r="OTX1" s="570"/>
      <c r="OTY1" s="570"/>
      <c r="OTZ1" s="570"/>
      <c r="OUA1" s="570"/>
      <c r="OUB1" s="570"/>
      <c r="OUC1" s="570"/>
      <c r="OUD1" s="570"/>
      <c r="OUE1" s="570"/>
      <c r="OUF1" s="570"/>
      <c r="OUG1" s="570"/>
      <c r="OUH1" s="570"/>
      <c r="OUI1" s="570"/>
      <c r="OUJ1" s="570"/>
      <c r="OUK1" s="570"/>
      <c r="OUL1" s="570"/>
      <c r="OUM1" s="570"/>
      <c r="OUN1" s="570"/>
      <c r="OUO1" s="570"/>
      <c r="OUP1" s="570"/>
      <c r="OUQ1" s="570"/>
      <c r="OUR1" s="570"/>
      <c r="OUS1" s="570"/>
      <c r="OUT1" s="570"/>
      <c r="OUU1" s="570"/>
      <c r="OUV1" s="570"/>
      <c r="OUW1" s="570"/>
      <c r="OUX1" s="570"/>
      <c r="OUY1" s="570"/>
      <c r="OUZ1" s="570"/>
      <c r="OVA1" s="570"/>
      <c r="OVB1" s="570"/>
      <c r="OVC1" s="570"/>
      <c r="OVD1" s="570"/>
      <c r="OVE1" s="570"/>
      <c r="OVF1" s="570"/>
      <c r="OVG1" s="570"/>
      <c r="OVH1" s="570"/>
      <c r="OVI1" s="570"/>
      <c r="OVJ1" s="570"/>
      <c r="OVK1" s="570"/>
      <c r="OVL1" s="570"/>
      <c r="OVM1" s="570"/>
      <c r="OVN1" s="570"/>
      <c r="OVO1" s="570"/>
      <c r="OVP1" s="570"/>
      <c r="OVQ1" s="570"/>
      <c r="OVR1" s="570"/>
      <c r="OVS1" s="570"/>
      <c r="OVT1" s="570"/>
      <c r="OVU1" s="570"/>
      <c r="OVV1" s="570"/>
      <c r="OVW1" s="570"/>
      <c r="OVX1" s="570"/>
      <c r="OVY1" s="570"/>
      <c r="OVZ1" s="570"/>
      <c r="OWA1" s="570"/>
      <c r="OWB1" s="570"/>
      <c r="OWC1" s="570"/>
      <c r="OWD1" s="570"/>
      <c r="OWE1" s="570"/>
      <c r="OWF1" s="570"/>
      <c r="OWG1" s="570"/>
      <c r="OWH1" s="570"/>
      <c r="OWI1" s="570"/>
      <c r="OWJ1" s="570"/>
      <c r="OWK1" s="570"/>
      <c r="OWL1" s="570"/>
      <c r="OWM1" s="570"/>
      <c r="OWN1" s="570"/>
      <c r="OWO1" s="570"/>
      <c r="OWP1" s="570"/>
      <c r="OWQ1" s="570"/>
      <c r="OWR1" s="570"/>
      <c r="OWS1" s="570"/>
      <c r="OWT1" s="570"/>
      <c r="OWU1" s="570"/>
      <c r="OWV1" s="570"/>
      <c r="OWW1" s="570"/>
      <c r="OWX1" s="570"/>
      <c r="OWY1" s="570"/>
      <c r="OWZ1" s="570"/>
      <c r="OXA1" s="570"/>
      <c r="OXB1" s="570"/>
      <c r="OXC1" s="570"/>
      <c r="OXD1" s="570"/>
      <c r="OXE1" s="570"/>
      <c r="OXF1" s="570"/>
      <c r="OXG1" s="570"/>
      <c r="OXH1" s="570"/>
      <c r="OXI1" s="570"/>
      <c r="OXJ1" s="570"/>
      <c r="OXK1" s="570"/>
      <c r="OXL1" s="570"/>
      <c r="OXM1" s="570"/>
      <c r="OXN1" s="570"/>
      <c r="OXO1" s="570"/>
      <c r="OXP1" s="570"/>
      <c r="OXQ1" s="570"/>
      <c r="OXR1" s="570"/>
      <c r="OXS1" s="570"/>
      <c r="OXT1" s="570"/>
      <c r="OXU1" s="570"/>
      <c r="OXV1" s="570"/>
      <c r="OXW1" s="570"/>
      <c r="OXX1" s="570"/>
      <c r="OXY1" s="570"/>
      <c r="OXZ1" s="570"/>
      <c r="OYA1" s="570"/>
      <c r="OYB1" s="570"/>
      <c r="OYC1" s="570"/>
      <c r="OYD1" s="570"/>
      <c r="OYE1" s="570"/>
      <c r="OYF1" s="570"/>
      <c r="OYG1" s="570"/>
      <c r="OYH1" s="570"/>
      <c r="OYI1" s="570"/>
      <c r="OYJ1" s="570"/>
      <c r="OYK1" s="570"/>
      <c r="OYL1" s="570"/>
      <c r="OYM1" s="570"/>
      <c r="OYN1" s="570"/>
      <c r="OYO1" s="570"/>
      <c r="OYP1" s="570"/>
      <c r="OYQ1" s="570"/>
      <c r="OYR1" s="570"/>
      <c r="OYS1" s="570"/>
      <c r="OYT1" s="570"/>
      <c r="OYU1" s="570"/>
      <c r="OYV1" s="570"/>
      <c r="OYW1" s="570"/>
      <c r="OYX1" s="570"/>
      <c r="OYY1" s="570"/>
      <c r="OYZ1" s="570"/>
      <c r="OZA1" s="570"/>
      <c r="OZB1" s="570"/>
      <c r="OZC1" s="570"/>
      <c r="OZD1" s="570"/>
      <c r="OZE1" s="570"/>
      <c r="OZF1" s="570"/>
      <c r="OZG1" s="570"/>
      <c r="OZH1" s="570"/>
      <c r="OZI1" s="570"/>
      <c r="OZJ1" s="570"/>
      <c r="OZK1" s="570"/>
      <c r="OZL1" s="570"/>
      <c r="OZM1" s="570"/>
      <c r="OZN1" s="570"/>
      <c r="OZO1" s="570"/>
      <c r="OZP1" s="570"/>
      <c r="OZQ1" s="570"/>
      <c r="OZR1" s="570"/>
      <c r="OZS1" s="570"/>
      <c r="OZT1" s="570"/>
      <c r="OZU1" s="570"/>
      <c r="OZV1" s="570"/>
      <c r="OZW1" s="570"/>
      <c r="OZX1" s="570"/>
      <c r="OZY1" s="570"/>
      <c r="OZZ1" s="570"/>
      <c r="PAA1" s="570"/>
      <c r="PAB1" s="570"/>
      <c r="PAC1" s="570"/>
      <c r="PAD1" s="570"/>
      <c r="PAE1" s="570"/>
      <c r="PAF1" s="570"/>
      <c r="PAG1" s="570"/>
      <c r="PAH1" s="570"/>
      <c r="PAI1" s="570"/>
      <c r="PAJ1" s="570"/>
      <c r="PAK1" s="570"/>
      <c r="PAL1" s="570"/>
      <c r="PAM1" s="570"/>
      <c r="PAN1" s="570"/>
      <c r="PAO1" s="570"/>
      <c r="PAP1" s="570"/>
      <c r="PAQ1" s="570"/>
      <c r="PAR1" s="570"/>
      <c r="PAS1" s="570"/>
      <c r="PAT1" s="570"/>
      <c r="PAU1" s="570"/>
      <c r="PAV1" s="570"/>
      <c r="PAW1" s="570"/>
      <c r="PAX1" s="570"/>
      <c r="PAY1" s="570"/>
      <c r="PAZ1" s="570"/>
      <c r="PBA1" s="570"/>
      <c r="PBB1" s="570"/>
      <c r="PBC1" s="570"/>
      <c r="PBD1" s="570"/>
      <c r="PBE1" s="570"/>
      <c r="PBF1" s="570"/>
      <c r="PBG1" s="570"/>
      <c r="PBH1" s="570"/>
      <c r="PBI1" s="570"/>
      <c r="PBJ1" s="570"/>
      <c r="PBK1" s="570"/>
      <c r="PBL1" s="570"/>
      <c r="PBM1" s="570"/>
      <c r="PBN1" s="570"/>
      <c r="PBO1" s="570"/>
      <c r="PBP1" s="570"/>
      <c r="PBQ1" s="570"/>
      <c r="PBR1" s="570"/>
      <c r="PBS1" s="570"/>
      <c r="PBT1" s="570"/>
      <c r="PBU1" s="570"/>
      <c r="PBV1" s="570"/>
      <c r="PBW1" s="570"/>
      <c r="PBX1" s="570"/>
      <c r="PBY1" s="570"/>
      <c r="PBZ1" s="570"/>
      <c r="PCA1" s="570"/>
      <c r="PCB1" s="570"/>
      <c r="PCC1" s="570"/>
      <c r="PCD1" s="570"/>
      <c r="PCE1" s="570"/>
      <c r="PCF1" s="570"/>
      <c r="PCG1" s="570"/>
      <c r="PCH1" s="570"/>
      <c r="PCI1" s="570"/>
      <c r="PCJ1" s="570"/>
      <c r="PCK1" s="570"/>
      <c r="PCL1" s="570"/>
      <c r="PCM1" s="570"/>
      <c r="PCN1" s="570"/>
      <c r="PCO1" s="570"/>
      <c r="PCP1" s="570"/>
      <c r="PCQ1" s="570"/>
      <c r="PCR1" s="570"/>
      <c r="PCS1" s="570"/>
      <c r="PCT1" s="570"/>
      <c r="PCU1" s="570"/>
      <c r="PCV1" s="570"/>
      <c r="PCW1" s="570"/>
      <c r="PCX1" s="570"/>
      <c r="PCY1" s="570"/>
      <c r="PCZ1" s="570"/>
      <c r="PDA1" s="570"/>
      <c r="PDB1" s="570"/>
      <c r="PDC1" s="570"/>
      <c r="PDD1" s="570"/>
      <c r="PDE1" s="570"/>
      <c r="PDF1" s="570"/>
      <c r="PDG1" s="570"/>
      <c r="PDH1" s="570"/>
      <c r="PDI1" s="570"/>
      <c r="PDJ1" s="570"/>
      <c r="PDK1" s="570"/>
      <c r="PDL1" s="570"/>
      <c r="PDM1" s="570"/>
      <c r="PDN1" s="570"/>
      <c r="PDO1" s="570"/>
      <c r="PDP1" s="570"/>
      <c r="PDQ1" s="570"/>
      <c r="PDR1" s="570"/>
      <c r="PDS1" s="570"/>
      <c r="PDT1" s="570"/>
      <c r="PDU1" s="570"/>
      <c r="PDV1" s="570"/>
      <c r="PDW1" s="570"/>
      <c r="PDX1" s="570"/>
      <c r="PDY1" s="570"/>
      <c r="PDZ1" s="570"/>
      <c r="PEA1" s="570"/>
      <c r="PEB1" s="570"/>
      <c r="PEC1" s="570"/>
      <c r="PED1" s="570"/>
      <c r="PEE1" s="570"/>
      <c r="PEF1" s="570"/>
      <c r="PEG1" s="570"/>
      <c r="PEH1" s="570"/>
      <c r="PEI1" s="570"/>
      <c r="PEJ1" s="570"/>
      <c r="PEK1" s="570"/>
      <c r="PEL1" s="570"/>
      <c r="PEM1" s="570"/>
      <c r="PEN1" s="570"/>
      <c r="PEO1" s="570"/>
      <c r="PEP1" s="570"/>
      <c r="PEQ1" s="570"/>
      <c r="PER1" s="570"/>
      <c r="PES1" s="570"/>
      <c r="PET1" s="570"/>
      <c r="PEU1" s="570"/>
      <c r="PEV1" s="570"/>
      <c r="PEW1" s="570"/>
      <c r="PEX1" s="570"/>
      <c r="PEY1" s="570"/>
      <c r="PEZ1" s="570"/>
      <c r="PFA1" s="570"/>
      <c r="PFB1" s="570"/>
      <c r="PFC1" s="570"/>
      <c r="PFD1" s="570"/>
      <c r="PFE1" s="570"/>
      <c r="PFF1" s="570"/>
      <c r="PFG1" s="570"/>
      <c r="PFH1" s="570"/>
      <c r="PFI1" s="570"/>
      <c r="PFJ1" s="570"/>
      <c r="PFK1" s="570"/>
      <c r="PFL1" s="570"/>
      <c r="PFM1" s="570"/>
      <c r="PFN1" s="570"/>
      <c r="PFO1" s="570"/>
      <c r="PFP1" s="570"/>
      <c r="PFQ1" s="570"/>
      <c r="PFR1" s="570"/>
      <c r="PFS1" s="570"/>
      <c r="PFT1" s="570"/>
      <c r="PFU1" s="570"/>
      <c r="PFV1" s="570"/>
      <c r="PFW1" s="570"/>
      <c r="PFX1" s="570"/>
      <c r="PFY1" s="570"/>
      <c r="PFZ1" s="570"/>
      <c r="PGA1" s="570"/>
      <c r="PGB1" s="570"/>
      <c r="PGC1" s="570"/>
      <c r="PGD1" s="570"/>
      <c r="PGE1" s="570"/>
      <c r="PGF1" s="570"/>
      <c r="PGG1" s="570"/>
      <c r="PGH1" s="570"/>
      <c r="PGI1" s="570"/>
      <c r="PGJ1" s="570"/>
      <c r="PGK1" s="570"/>
      <c r="PGL1" s="570"/>
      <c r="PGM1" s="570"/>
      <c r="PGN1" s="570"/>
      <c r="PGO1" s="570"/>
      <c r="PGP1" s="570"/>
      <c r="PGQ1" s="570"/>
      <c r="PGR1" s="570"/>
      <c r="PGS1" s="570"/>
      <c r="PGT1" s="570"/>
      <c r="PGU1" s="570"/>
      <c r="PGV1" s="570"/>
      <c r="PGW1" s="570"/>
      <c r="PGX1" s="570"/>
      <c r="PGY1" s="570"/>
      <c r="PGZ1" s="570"/>
      <c r="PHA1" s="570"/>
      <c r="PHB1" s="570"/>
      <c r="PHC1" s="570"/>
      <c r="PHD1" s="570"/>
      <c r="PHE1" s="570"/>
      <c r="PHF1" s="570"/>
      <c r="PHG1" s="570"/>
      <c r="PHH1" s="570"/>
      <c r="PHI1" s="570"/>
      <c r="PHJ1" s="570"/>
      <c r="PHK1" s="570"/>
      <c r="PHL1" s="570"/>
      <c r="PHM1" s="570"/>
      <c r="PHN1" s="570"/>
      <c r="PHO1" s="570"/>
      <c r="PHP1" s="570"/>
      <c r="PHQ1" s="570"/>
      <c r="PHR1" s="570"/>
      <c r="PHS1" s="570"/>
      <c r="PHT1" s="570"/>
      <c r="PHU1" s="570"/>
      <c r="PHV1" s="570"/>
      <c r="PHW1" s="570"/>
      <c r="PHX1" s="570"/>
      <c r="PHY1" s="570"/>
      <c r="PHZ1" s="570"/>
      <c r="PIA1" s="570"/>
      <c r="PIB1" s="570"/>
      <c r="PIC1" s="570"/>
      <c r="PID1" s="570"/>
      <c r="PIE1" s="570"/>
      <c r="PIF1" s="570"/>
      <c r="PIG1" s="570"/>
      <c r="PIH1" s="570"/>
      <c r="PII1" s="570"/>
      <c r="PIJ1" s="570"/>
      <c r="PIK1" s="570"/>
      <c r="PIL1" s="570"/>
      <c r="PIM1" s="570"/>
      <c r="PIN1" s="570"/>
      <c r="PIO1" s="570"/>
      <c r="PIP1" s="570"/>
      <c r="PIQ1" s="570"/>
      <c r="PIR1" s="570"/>
      <c r="PIS1" s="570"/>
      <c r="PIT1" s="570"/>
      <c r="PIU1" s="570"/>
      <c r="PIV1" s="570"/>
      <c r="PIW1" s="570"/>
      <c r="PIX1" s="570"/>
      <c r="PIY1" s="570"/>
      <c r="PIZ1" s="570"/>
      <c r="PJA1" s="570"/>
      <c r="PJB1" s="570"/>
      <c r="PJC1" s="570"/>
      <c r="PJD1" s="570"/>
      <c r="PJE1" s="570"/>
      <c r="PJF1" s="570"/>
      <c r="PJG1" s="570"/>
      <c r="PJH1" s="570"/>
      <c r="PJI1" s="570"/>
      <c r="PJJ1" s="570"/>
      <c r="PJK1" s="570"/>
      <c r="PJL1" s="570"/>
      <c r="PJM1" s="570"/>
      <c r="PJN1" s="570"/>
      <c r="PJO1" s="570"/>
      <c r="PJP1" s="570"/>
      <c r="PJQ1" s="570"/>
      <c r="PJR1" s="570"/>
      <c r="PJS1" s="570"/>
      <c r="PJT1" s="570"/>
      <c r="PJU1" s="570"/>
      <c r="PJV1" s="570"/>
      <c r="PJW1" s="570"/>
      <c r="PJX1" s="570"/>
      <c r="PJY1" s="570"/>
      <c r="PJZ1" s="570"/>
      <c r="PKA1" s="570"/>
      <c r="PKB1" s="570"/>
      <c r="PKC1" s="570"/>
      <c r="PKD1" s="570"/>
      <c r="PKE1" s="570"/>
      <c r="PKF1" s="570"/>
      <c r="PKG1" s="570"/>
      <c r="PKH1" s="570"/>
      <c r="PKI1" s="570"/>
      <c r="PKJ1" s="570"/>
      <c r="PKK1" s="570"/>
      <c r="PKL1" s="570"/>
      <c r="PKM1" s="570"/>
      <c r="PKN1" s="570"/>
      <c r="PKO1" s="570"/>
      <c r="PKP1" s="570"/>
      <c r="PKQ1" s="570"/>
      <c r="PKR1" s="570"/>
      <c r="PKS1" s="570"/>
      <c r="PKT1" s="570"/>
      <c r="PKU1" s="570"/>
      <c r="PKV1" s="570"/>
      <c r="PKW1" s="570"/>
      <c r="PKX1" s="570"/>
      <c r="PKY1" s="570"/>
      <c r="PKZ1" s="570"/>
      <c r="PLA1" s="570"/>
      <c r="PLB1" s="570"/>
      <c r="PLC1" s="570"/>
      <c r="PLD1" s="570"/>
      <c r="PLE1" s="570"/>
      <c r="PLF1" s="570"/>
      <c r="PLG1" s="570"/>
      <c r="PLH1" s="570"/>
      <c r="PLI1" s="570"/>
      <c r="PLJ1" s="570"/>
      <c r="PLK1" s="570"/>
      <c r="PLL1" s="570"/>
      <c r="PLM1" s="570"/>
      <c r="PLN1" s="570"/>
      <c r="PLO1" s="570"/>
      <c r="PLP1" s="570"/>
      <c r="PLQ1" s="570"/>
      <c r="PLR1" s="570"/>
      <c r="PLS1" s="570"/>
      <c r="PLT1" s="570"/>
      <c r="PLU1" s="570"/>
      <c r="PLV1" s="570"/>
      <c r="PLW1" s="570"/>
      <c r="PLX1" s="570"/>
      <c r="PLY1" s="570"/>
      <c r="PLZ1" s="570"/>
      <c r="PMA1" s="570"/>
      <c r="PMB1" s="570"/>
      <c r="PMC1" s="570"/>
      <c r="PMD1" s="570"/>
      <c r="PME1" s="570"/>
      <c r="PMF1" s="570"/>
      <c r="PMG1" s="570"/>
      <c r="PMH1" s="570"/>
      <c r="PMI1" s="570"/>
      <c r="PMJ1" s="570"/>
      <c r="PMK1" s="570"/>
      <c r="PML1" s="570"/>
      <c r="PMM1" s="570"/>
      <c r="PMN1" s="570"/>
      <c r="PMO1" s="570"/>
      <c r="PMP1" s="570"/>
      <c r="PMQ1" s="570"/>
      <c r="PMR1" s="570"/>
      <c r="PMS1" s="570"/>
      <c r="PMT1" s="570"/>
      <c r="PMU1" s="570"/>
      <c r="PMV1" s="570"/>
      <c r="PMW1" s="570"/>
      <c r="PMX1" s="570"/>
      <c r="PMY1" s="570"/>
      <c r="PMZ1" s="570"/>
      <c r="PNA1" s="570"/>
      <c r="PNB1" s="570"/>
      <c r="PNC1" s="570"/>
      <c r="PND1" s="570"/>
      <c r="PNE1" s="570"/>
      <c r="PNF1" s="570"/>
      <c r="PNG1" s="570"/>
      <c r="PNH1" s="570"/>
      <c r="PNI1" s="570"/>
      <c r="PNJ1" s="570"/>
      <c r="PNK1" s="570"/>
      <c r="PNL1" s="570"/>
      <c r="PNM1" s="570"/>
      <c r="PNN1" s="570"/>
      <c r="PNO1" s="570"/>
      <c r="PNP1" s="570"/>
      <c r="PNQ1" s="570"/>
      <c r="PNR1" s="570"/>
      <c r="PNS1" s="570"/>
      <c r="PNT1" s="570"/>
      <c r="PNU1" s="570"/>
      <c r="PNV1" s="570"/>
      <c r="PNW1" s="570"/>
      <c r="PNX1" s="570"/>
      <c r="PNY1" s="570"/>
      <c r="PNZ1" s="570"/>
      <c r="POA1" s="570"/>
      <c r="POB1" s="570"/>
      <c r="POC1" s="570"/>
      <c r="POD1" s="570"/>
      <c r="POE1" s="570"/>
      <c r="POF1" s="570"/>
      <c r="POG1" s="570"/>
      <c r="POH1" s="570"/>
      <c r="POI1" s="570"/>
      <c r="POJ1" s="570"/>
      <c r="POK1" s="570"/>
      <c r="POL1" s="570"/>
      <c r="POM1" s="570"/>
      <c r="PON1" s="570"/>
      <c r="POO1" s="570"/>
      <c r="POP1" s="570"/>
      <c r="POQ1" s="570"/>
      <c r="POR1" s="570"/>
      <c r="POS1" s="570"/>
      <c r="POT1" s="570"/>
      <c r="POU1" s="570"/>
      <c r="POV1" s="570"/>
      <c r="POW1" s="570"/>
      <c r="POX1" s="570"/>
      <c r="POY1" s="570"/>
      <c r="POZ1" s="570"/>
      <c r="PPA1" s="570"/>
      <c r="PPB1" s="570"/>
      <c r="PPC1" s="570"/>
      <c r="PPD1" s="570"/>
      <c r="PPE1" s="570"/>
      <c r="PPF1" s="570"/>
      <c r="PPG1" s="570"/>
      <c r="PPH1" s="570"/>
      <c r="PPI1" s="570"/>
      <c r="PPJ1" s="570"/>
      <c r="PPK1" s="570"/>
      <c r="PPL1" s="570"/>
      <c r="PPM1" s="570"/>
      <c r="PPN1" s="570"/>
      <c r="PPO1" s="570"/>
      <c r="PPP1" s="570"/>
      <c r="PPQ1" s="570"/>
      <c r="PPR1" s="570"/>
      <c r="PPS1" s="570"/>
      <c r="PPT1" s="570"/>
      <c r="PPU1" s="570"/>
      <c r="PPV1" s="570"/>
      <c r="PPW1" s="570"/>
      <c r="PPX1" s="570"/>
      <c r="PPY1" s="570"/>
      <c r="PPZ1" s="570"/>
      <c r="PQA1" s="570"/>
      <c r="PQB1" s="570"/>
      <c r="PQC1" s="570"/>
      <c r="PQD1" s="570"/>
      <c r="PQE1" s="570"/>
      <c r="PQF1" s="570"/>
      <c r="PQG1" s="570"/>
      <c r="PQH1" s="570"/>
      <c r="PQI1" s="570"/>
      <c r="PQJ1" s="570"/>
      <c r="PQK1" s="570"/>
      <c r="PQL1" s="570"/>
      <c r="PQM1" s="570"/>
      <c r="PQN1" s="570"/>
      <c r="PQO1" s="570"/>
      <c r="PQP1" s="570"/>
      <c r="PQQ1" s="570"/>
      <c r="PQR1" s="570"/>
      <c r="PQS1" s="570"/>
      <c r="PQT1" s="570"/>
      <c r="PQU1" s="570"/>
      <c r="PQV1" s="570"/>
      <c r="PQW1" s="570"/>
      <c r="PQX1" s="570"/>
      <c r="PQY1" s="570"/>
      <c r="PQZ1" s="570"/>
      <c r="PRA1" s="570"/>
      <c r="PRB1" s="570"/>
      <c r="PRC1" s="570"/>
      <c r="PRD1" s="570"/>
      <c r="PRE1" s="570"/>
      <c r="PRF1" s="570"/>
      <c r="PRG1" s="570"/>
      <c r="PRH1" s="570"/>
      <c r="PRI1" s="570"/>
      <c r="PRJ1" s="570"/>
      <c r="PRK1" s="570"/>
      <c r="PRL1" s="570"/>
      <c r="PRM1" s="570"/>
      <c r="PRN1" s="570"/>
      <c r="PRO1" s="570"/>
      <c r="PRP1" s="570"/>
      <c r="PRQ1" s="570"/>
      <c r="PRR1" s="570"/>
      <c r="PRS1" s="570"/>
      <c r="PRT1" s="570"/>
      <c r="PRU1" s="570"/>
      <c r="PRV1" s="570"/>
      <c r="PRW1" s="570"/>
      <c r="PRX1" s="570"/>
      <c r="PRY1" s="570"/>
      <c r="PRZ1" s="570"/>
      <c r="PSA1" s="570"/>
      <c r="PSB1" s="570"/>
      <c r="PSC1" s="570"/>
      <c r="PSD1" s="570"/>
      <c r="PSE1" s="570"/>
      <c r="PSF1" s="570"/>
      <c r="PSG1" s="570"/>
      <c r="PSH1" s="570"/>
      <c r="PSI1" s="570"/>
      <c r="PSJ1" s="570"/>
      <c r="PSK1" s="570"/>
      <c r="PSL1" s="570"/>
      <c r="PSM1" s="570"/>
      <c r="PSN1" s="570"/>
      <c r="PSO1" s="570"/>
      <c r="PSP1" s="570"/>
      <c r="PSQ1" s="570"/>
      <c r="PSR1" s="570"/>
      <c r="PSS1" s="570"/>
      <c r="PST1" s="570"/>
      <c r="PSU1" s="570"/>
      <c r="PSV1" s="570"/>
      <c r="PSW1" s="570"/>
      <c r="PSX1" s="570"/>
      <c r="PSY1" s="570"/>
      <c r="PSZ1" s="570"/>
      <c r="PTA1" s="570"/>
      <c r="PTB1" s="570"/>
      <c r="PTC1" s="570"/>
      <c r="PTD1" s="570"/>
      <c r="PTE1" s="570"/>
      <c r="PTF1" s="570"/>
      <c r="PTG1" s="570"/>
      <c r="PTH1" s="570"/>
      <c r="PTI1" s="570"/>
      <c r="PTJ1" s="570"/>
      <c r="PTK1" s="570"/>
      <c r="PTL1" s="570"/>
      <c r="PTM1" s="570"/>
      <c r="PTN1" s="570"/>
      <c r="PTO1" s="570"/>
      <c r="PTP1" s="570"/>
      <c r="PTQ1" s="570"/>
      <c r="PTR1" s="570"/>
      <c r="PTS1" s="570"/>
      <c r="PTT1" s="570"/>
      <c r="PTU1" s="570"/>
      <c r="PTV1" s="570"/>
      <c r="PTW1" s="570"/>
      <c r="PTX1" s="570"/>
      <c r="PTY1" s="570"/>
      <c r="PTZ1" s="570"/>
      <c r="PUA1" s="570"/>
      <c r="PUB1" s="570"/>
      <c r="PUC1" s="570"/>
      <c r="PUD1" s="570"/>
      <c r="PUE1" s="570"/>
      <c r="PUF1" s="570"/>
      <c r="PUG1" s="570"/>
      <c r="PUH1" s="570"/>
      <c r="PUI1" s="570"/>
      <c r="PUJ1" s="570"/>
      <c r="PUK1" s="570"/>
      <c r="PUL1" s="570"/>
      <c r="PUM1" s="570"/>
      <c r="PUN1" s="570"/>
      <c r="PUO1" s="570"/>
      <c r="PUP1" s="570"/>
      <c r="PUQ1" s="570"/>
      <c r="PUR1" s="570"/>
      <c r="PUS1" s="570"/>
      <c r="PUT1" s="570"/>
      <c r="PUU1" s="570"/>
      <c r="PUV1" s="570"/>
      <c r="PUW1" s="570"/>
      <c r="PUX1" s="570"/>
      <c r="PUY1" s="570"/>
      <c r="PUZ1" s="570"/>
      <c r="PVA1" s="570"/>
      <c r="PVB1" s="570"/>
      <c r="PVC1" s="570"/>
      <c r="PVD1" s="570"/>
      <c r="PVE1" s="570"/>
      <c r="PVF1" s="570"/>
      <c r="PVG1" s="570"/>
      <c r="PVH1" s="570"/>
      <c r="PVI1" s="570"/>
      <c r="PVJ1" s="570"/>
      <c r="PVK1" s="570"/>
      <c r="PVL1" s="570"/>
      <c r="PVM1" s="570"/>
      <c r="PVN1" s="570"/>
      <c r="PVO1" s="570"/>
      <c r="PVP1" s="570"/>
      <c r="PVQ1" s="570"/>
      <c r="PVR1" s="570"/>
      <c r="PVS1" s="570"/>
      <c r="PVT1" s="570"/>
      <c r="PVU1" s="570"/>
      <c r="PVV1" s="570"/>
      <c r="PVW1" s="570"/>
      <c r="PVX1" s="570"/>
      <c r="PVY1" s="570"/>
      <c r="PVZ1" s="570"/>
      <c r="PWA1" s="570"/>
      <c r="PWB1" s="570"/>
      <c r="PWC1" s="570"/>
      <c r="PWD1" s="570"/>
      <c r="PWE1" s="570"/>
      <c r="PWF1" s="570"/>
      <c r="PWG1" s="570"/>
      <c r="PWH1" s="570"/>
      <c r="PWI1" s="570"/>
      <c r="PWJ1" s="570"/>
      <c r="PWK1" s="570"/>
      <c r="PWL1" s="570"/>
      <c r="PWM1" s="570"/>
      <c r="PWN1" s="570"/>
      <c r="PWO1" s="570"/>
      <c r="PWP1" s="570"/>
      <c r="PWQ1" s="570"/>
      <c r="PWR1" s="570"/>
      <c r="PWS1" s="570"/>
      <c r="PWT1" s="570"/>
      <c r="PWU1" s="570"/>
      <c r="PWV1" s="570"/>
      <c r="PWW1" s="570"/>
      <c r="PWX1" s="570"/>
      <c r="PWY1" s="570"/>
      <c r="PWZ1" s="570"/>
      <c r="PXA1" s="570"/>
      <c r="PXB1" s="570"/>
      <c r="PXC1" s="570"/>
      <c r="PXD1" s="570"/>
      <c r="PXE1" s="570"/>
      <c r="PXF1" s="570"/>
      <c r="PXG1" s="570"/>
      <c r="PXH1" s="570"/>
      <c r="PXI1" s="570"/>
      <c r="PXJ1" s="570"/>
      <c r="PXK1" s="570"/>
      <c r="PXL1" s="570"/>
      <c r="PXM1" s="570"/>
      <c r="PXN1" s="570"/>
      <c r="PXO1" s="570"/>
      <c r="PXP1" s="570"/>
      <c r="PXQ1" s="570"/>
      <c r="PXR1" s="570"/>
      <c r="PXS1" s="570"/>
      <c r="PXT1" s="570"/>
      <c r="PXU1" s="570"/>
      <c r="PXV1" s="570"/>
      <c r="PXW1" s="570"/>
      <c r="PXX1" s="570"/>
      <c r="PXY1" s="570"/>
      <c r="PXZ1" s="570"/>
      <c r="PYA1" s="570"/>
      <c r="PYB1" s="570"/>
      <c r="PYC1" s="570"/>
      <c r="PYD1" s="570"/>
      <c r="PYE1" s="570"/>
      <c r="PYF1" s="570"/>
      <c r="PYG1" s="570"/>
      <c r="PYH1" s="570"/>
      <c r="PYI1" s="570"/>
      <c r="PYJ1" s="570"/>
      <c r="PYK1" s="570"/>
      <c r="PYL1" s="570"/>
      <c r="PYM1" s="570"/>
      <c r="PYN1" s="570"/>
      <c r="PYO1" s="570"/>
      <c r="PYP1" s="570"/>
      <c r="PYQ1" s="570"/>
      <c r="PYR1" s="570"/>
      <c r="PYS1" s="570"/>
      <c r="PYT1" s="570"/>
      <c r="PYU1" s="570"/>
      <c r="PYV1" s="570"/>
      <c r="PYW1" s="570"/>
      <c r="PYX1" s="570"/>
      <c r="PYY1" s="570"/>
      <c r="PYZ1" s="570"/>
      <c r="PZA1" s="570"/>
      <c r="PZB1" s="570"/>
      <c r="PZC1" s="570"/>
      <c r="PZD1" s="570"/>
      <c r="PZE1" s="570"/>
      <c r="PZF1" s="570"/>
      <c r="PZG1" s="570"/>
      <c r="PZH1" s="570"/>
      <c r="PZI1" s="570"/>
      <c r="PZJ1" s="570"/>
      <c r="PZK1" s="570"/>
      <c r="PZL1" s="570"/>
      <c r="PZM1" s="570"/>
      <c r="PZN1" s="570"/>
      <c r="PZO1" s="570"/>
      <c r="PZP1" s="570"/>
      <c r="PZQ1" s="570"/>
      <c r="PZR1" s="570"/>
      <c r="PZS1" s="570"/>
      <c r="PZT1" s="570"/>
      <c r="PZU1" s="570"/>
      <c r="PZV1" s="570"/>
      <c r="PZW1" s="570"/>
      <c r="PZX1" s="570"/>
      <c r="PZY1" s="570"/>
      <c r="PZZ1" s="570"/>
      <c r="QAA1" s="570"/>
      <c r="QAB1" s="570"/>
      <c r="QAC1" s="570"/>
      <c r="QAD1" s="570"/>
      <c r="QAE1" s="570"/>
      <c r="QAF1" s="570"/>
      <c r="QAG1" s="570"/>
      <c r="QAH1" s="570"/>
      <c r="QAI1" s="570"/>
      <c r="QAJ1" s="570"/>
      <c r="QAK1" s="570"/>
      <c r="QAL1" s="570"/>
      <c r="QAM1" s="570"/>
      <c r="QAN1" s="570"/>
      <c r="QAO1" s="570"/>
      <c r="QAP1" s="570"/>
      <c r="QAQ1" s="570"/>
      <c r="QAR1" s="570"/>
      <c r="QAS1" s="570"/>
      <c r="QAT1" s="570"/>
      <c r="QAU1" s="570"/>
      <c r="QAV1" s="570"/>
      <c r="QAW1" s="570"/>
      <c r="QAX1" s="570"/>
      <c r="QAY1" s="570"/>
      <c r="QAZ1" s="570"/>
      <c r="QBA1" s="570"/>
      <c r="QBB1" s="570"/>
      <c r="QBC1" s="570"/>
      <c r="QBD1" s="570"/>
      <c r="QBE1" s="570"/>
      <c r="QBF1" s="570"/>
      <c r="QBG1" s="570"/>
      <c r="QBH1" s="570"/>
      <c r="QBI1" s="570"/>
      <c r="QBJ1" s="570"/>
      <c r="QBK1" s="570"/>
      <c r="QBL1" s="570"/>
      <c r="QBM1" s="570"/>
      <c r="QBN1" s="570"/>
      <c r="QBO1" s="570"/>
      <c r="QBP1" s="570"/>
      <c r="QBQ1" s="570"/>
      <c r="QBR1" s="570"/>
      <c r="QBS1" s="570"/>
      <c r="QBT1" s="570"/>
      <c r="QBU1" s="570"/>
      <c r="QBV1" s="570"/>
      <c r="QBW1" s="570"/>
      <c r="QBX1" s="570"/>
      <c r="QBY1" s="570"/>
      <c r="QBZ1" s="570"/>
      <c r="QCA1" s="570"/>
      <c r="QCB1" s="570"/>
      <c r="QCC1" s="570"/>
      <c r="QCD1" s="570"/>
      <c r="QCE1" s="570"/>
      <c r="QCF1" s="570"/>
      <c r="QCG1" s="570"/>
      <c r="QCH1" s="570"/>
      <c r="QCI1" s="570"/>
      <c r="QCJ1" s="570"/>
      <c r="QCK1" s="570"/>
      <c r="QCL1" s="570"/>
      <c r="QCM1" s="570"/>
      <c r="QCN1" s="570"/>
      <c r="QCO1" s="570"/>
      <c r="QCP1" s="570"/>
      <c r="QCQ1" s="570"/>
      <c r="QCR1" s="570"/>
      <c r="QCS1" s="570"/>
      <c r="QCT1" s="570"/>
      <c r="QCU1" s="570"/>
      <c r="QCV1" s="570"/>
      <c r="QCW1" s="570"/>
      <c r="QCX1" s="570"/>
      <c r="QCY1" s="570"/>
      <c r="QCZ1" s="570"/>
      <c r="QDA1" s="570"/>
      <c r="QDB1" s="570"/>
      <c r="QDC1" s="570"/>
      <c r="QDD1" s="570"/>
      <c r="QDE1" s="570"/>
      <c r="QDF1" s="570"/>
      <c r="QDG1" s="570"/>
      <c r="QDH1" s="570"/>
      <c r="QDI1" s="570"/>
      <c r="QDJ1" s="570"/>
      <c r="QDK1" s="570"/>
      <c r="QDL1" s="570"/>
      <c r="QDM1" s="570"/>
      <c r="QDN1" s="570"/>
      <c r="QDO1" s="570"/>
      <c r="QDP1" s="570"/>
      <c r="QDQ1" s="570"/>
      <c r="QDR1" s="570"/>
      <c r="QDS1" s="570"/>
      <c r="QDT1" s="570"/>
      <c r="QDU1" s="570"/>
      <c r="QDV1" s="570"/>
      <c r="QDW1" s="570"/>
      <c r="QDX1" s="570"/>
      <c r="QDY1" s="570"/>
      <c r="QDZ1" s="570"/>
      <c r="QEA1" s="570"/>
      <c r="QEB1" s="570"/>
      <c r="QEC1" s="570"/>
      <c r="QED1" s="570"/>
      <c r="QEE1" s="570"/>
      <c r="QEF1" s="570"/>
      <c r="QEG1" s="570"/>
      <c r="QEH1" s="570"/>
      <c r="QEI1" s="570"/>
      <c r="QEJ1" s="570"/>
      <c r="QEK1" s="570"/>
      <c r="QEL1" s="570"/>
      <c r="QEM1" s="570"/>
      <c r="QEN1" s="570"/>
      <c r="QEO1" s="570"/>
      <c r="QEP1" s="570"/>
      <c r="QEQ1" s="570"/>
      <c r="QER1" s="570"/>
      <c r="QES1" s="570"/>
      <c r="QET1" s="570"/>
      <c r="QEU1" s="570"/>
      <c r="QEV1" s="570"/>
      <c r="QEW1" s="570"/>
      <c r="QEX1" s="570"/>
      <c r="QEY1" s="570"/>
      <c r="QEZ1" s="570"/>
      <c r="QFA1" s="570"/>
      <c r="QFB1" s="570"/>
      <c r="QFC1" s="570"/>
      <c r="QFD1" s="570"/>
      <c r="QFE1" s="570"/>
      <c r="QFF1" s="570"/>
      <c r="QFG1" s="570"/>
      <c r="QFH1" s="570"/>
      <c r="QFI1" s="570"/>
      <c r="QFJ1" s="570"/>
      <c r="QFK1" s="570"/>
      <c r="QFL1" s="570"/>
      <c r="QFM1" s="570"/>
      <c r="QFN1" s="570"/>
      <c r="QFO1" s="570"/>
      <c r="QFP1" s="570"/>
      <c r="QFQ1" s="570"/>
      <c r="QFR1" s="570"/>
      <c r="QFS1" s="570"/>
      <c r="QFT1" s="570"/>
      <c r="QFU1" s="570"/>
      <c r="QFV1" s="570"/>
      <c r="QFW1" s="570"/>
      <c r="QFX1" s="570"/>
      <c r="QFY1" s="570"/>
      <c r="QFZ1" s="570"/>
      <c r="QGA1" s="570"/>
      <c r="QGB1" s="570"/>
      <c r="QGC1" s="570"/>
      <c r="QGD1" s="570"/>
      <c r="QGE1" s="570"/>
      <c r="QGF1" s="570"/>
      <c r="QGG1" s="570"/>
      <c r="QGH1" s="570"/>
      <c r="QGI1" s="570"/>
      <c r="QGJ1" s="570"/>
      <c r="QGK1" s="570"/>
      <c r="QGL1" s="570"/>
      <c r="QGM1" s="570"/>
      <c r="QGN1" s="570"/>
      <c r="QGO1" s="570"/>
      <c r="QGP1" s="570"/>
      <c r="QGQ1" s="570"/>
      <c r="QGR1" s="570"/>
      <c r="QGS1" s="570"/>
      <c r="QGT1" s="570"/>
      <c r="QGU1" s="570"/>
      <c r="QGV1" s="570"/>
      <c r="QGW1" s="570"/>
      <c r="QGX1" s="570"/>
      <c r="QGY1" s="570"/>
      <c r="QGZ1" s="570"/>
      <c r="QHA1" s="570"/>
      <c r="QHB1" s="570"/>
      <c r="QHC1" s="570"/>
      <c r="QHD1" s="570"/>
      <c r="QHE1" s="570"/>
      <c r="QHF1" s="570"/>
      <c r="QHG1" s="570"/>
      <c r="QHH1" s="570"/>
      <c r="QHI1" s="570"/>
      <c r="QHJ1" s="570"/>
      <c r="QHK1" s="570"/>
      <c r="QHL1" s="570"/>
      <c r="QHM1" s="570"/>
      <c r="QHN1" s="570"/>
      <c r="QHO1" s="570"/>
      <c r="QHP1" s="570"/>
      <c r="QHQ1" s="570"/>
      <c r="QHR1" s="570"/>
      <c r="QHS1" s="570"/>
      <c r="QHT1" s="570"/>
      <c r="QHU1" s="570"/>
      <c r="QHV1" s="570"/>
      <c r="QHW1" s="570"/>
      <c r="QHX1" s="570"/>
      <c r="QHY1" s="570"/>
      <c r="QHZ1" s="570"/>
      <c r="QIA1" s="570"/>
      <c r="QIB1" s="570"/>
      <c r="QIC1" s="570"/>
      <c r="QID1" s="570"/>
      <c r="QIE1" s="570"/>
      <c r="QIF1" s="570"/>
      <c r="QIG1" s="570"/>
      <c r="QIH1" s="570"/>
      <c r="QII1" s="570"/>
      <c r="QIJ1" s="570"/>
      <c r="QIK1" s="570"/>
      <c r="QIL1" s="570"/>
      <c r="QIM1" s="570"/>
      <c r="QIN1" s="570"/>
      <c r="QIO1" s="570"/>
      <c r="QIP1" s="570"/>
      <c r="QIQ1" s="570"/>
      <c r="QIR1" s="570"/>
      <c r="QIS1" s="570"/>
      <c r="QIT1" s="570"/>
      <c r="QIU1" s="570"/>
      <c r="QIV1" s="570"/>
      <c r="QIW1" s="570"/>
      <c r="QIX1" s="570"/>
      <c r="QIY1" s="570"/>
      <c r="QIZ1" s="570"/>
      <c r="QJA1" s="570"/>
      <c r="QJB1" s="570"/>
      <c r="QJC1" s="570"/>
      <c r="QJD1" s="570"/>
      <c r="QJE1" s="570"/>
      <c r="QJF1" s="570"/>
      <c r="QJG1" s="570"/>
      <c r="QJH1" s="570"/>
      <c r="QJI1" s="570"/>
      <c r="QJJ1" s="570"/>
      <c r="QJK1" s="570"/>
      <c r="QJL1" s="570"/>
      <c r="QJM1" s="570"/>
      <c r="QJN1" s="570"/>
      <c r="QJO1" s="570"/>
      <c r="QJP1" s="570"/>
      <c r="QJQ1" s="570"/>
      <c r="QJR1" s="570"/>
      <c r="QJS1" s="570"/>
      <c r="QJT1" s="570"/>
      <c r="QJU1" s="570"/>
      <c r="QJV1" s="570"/>
      <c r="QJW1" s="570"/>
      <c r="QJX1" s="570"/>
      <c r="QJY1" s="570"/>
      <c r="QJZ1" s="570"/>
      <c r="QKA1" s="570"/>
      <c r="QKB1" s="570"/>
      <c r="QKC1" s="570"/>
      <c r="QKD1" s="570"/>
      <c r="QKE1" s="570"/>
      <c r="QKF1" s="570"/>
      <c r="QKG1" s="570"/>
      <c r="QKH1" s="570"/>
      <c r="QKI1" s="570"/>
      <c r="QKJ1" s="570"/>
      <c r="QKK1" s="570"/>
      <c r="QKL1" s="570"/>
      <c r="QKM1" s="570"/>
      <c r="QKN1" s="570"/>
      <c r="QKO1" s="570"/>
      <c r="QKP1" s="570"/>
      <c r="QKQ1" s="570"/>
      <c r="QKR1" s="570"/>
      <c r="QKS1" s="570"/>
      <c r="QKT1" s="570"/>
      <c r="QKU1" s="570"/>
      <c r="QKV1" s="570"/>
      <c r="QKW1" s="570"/>
      <c r="QKX1" s="570"/>
      <c r="QKY1" s="570"/>
      <c r="QKZ1" s="570"/>
      <c r="QLA1" s="570"/>
      <c r="QLB1" s="570"/>
      <c r="QLC1" s="570"/>
      <c r="QLD1" s="570"/>
      <c r="QLE1" s="570"/>
      <c r="QLF1" s="570"/>
      <c r="QLG1" s="570"/>
      <c r="QLH1" s="570"/>
      <c r="QLI1" s="570"/>
      <c r="QLJ1" s="570"/>
      <c r="QLK1" s="570"/>
      <c r="QLL1" s="570"/>
      <c r="QLM1" s="570"/>
      <c r="QLN1" s="570"/>
      <c r="QLO1" s="570"/>
      <c r="QLP1" s="570"/>
      <c r="QLQ1" s="570"/>
      <c r="QLR1" s="570"/>
      <c r="QLS1" s="570"/>
      <c r="QLT1" s="570"/>
      <c r="QLU1" s="570"/>
      <c r="QLV1" s="570"/>
      <c r="QLW1" s="570"/>
      <c r="QLX1" s="570"/>
      <c r="QLY1" s="570"/>
      <c r="QLZ1" s="570"/>
      <c r="QMA1" s="570"/>
      <c r="QMB1" s="570"/>
      <c r="QMC1" s="570"/>
      <c r="QMD1" s="570"/>
      <c r="QME1" s="570"/>
      <c r="QMF1" s="570"/>
      <c r="QMG1" s="570"/>
      <c r="QMH1" s="570"/>
      <c r="QMI1" s="570"/>
      <c r="QMJ1" s="570"/>
      <c r="QMK1" s="570"/>
      <c r="QML1" s="570"/>
      <c r="QMM1" s="570"/>
      <c r="QMN1" s="570"/>
      <c r="QMO1" s="570"/>
      <c r="QMP1" s="570"/>
      <c r="QMQ1" s="570"/>
      <c r="QMR1" s="570"/>
      <c r="QMS1" s="570"/>
      <c r="QMT1" s="570"/>
      <c r="QMU1" s="570"/>
      <c r="QMV1" s="570"/>
      <c r="QMW1" s="570"/>
      <c r="QMX1" s="570"/>
      <c r="QMY1" s="570"/>
      <c r="QMZ1" s="570"/>
      <c r="QNA1" s="570"/>
      <c r="QNB1" s="570"/>
      <c r="QNC1" s="570"/>
      <c r="QND1" s="570"/>
      <c r="QNE1" s="570"/>
      <c r="QNF1" s="570"/>
      <c r="QNG1" s="570"/>
      <c r="QNH1" s="570"/>
      <c r="QNI1" s="570"/>
      <c r="QNJ1" s="570"/>
      <c r="QNK1" s="570"/>
      <c r="QNL1" s="570"/>
      <c r="QNM1" s="570"/>
      <c r="QNN1" s="570"/>
      <c r="QNO1" s="570"/>
      <c r="QNP1" s="570"/>
      <c r="QNQ1" s="570"/>
      <c r="QNR1" s="570"/>
      <c r="QNS1" s="570"/>
      <c r="QNT1" s="570"/>
      <c r="QNU1" s="570"/>
      <c r="QNV1" s="570"/>
      <c r="QNW1" s="570"/>
      <c r="QNX1" s="570"/>
      <c r="QNY1" s="570"/>
      <c r="QNZ1" s="570"/>
      <c r="QOA1" s="570"/>
      <c r="QOB1" s="570"/>
      <c r="QOC1" s="570"/>
      <c r="QOD1" s="570"/>
      <c r="QOE1" s="570"/>
      <c r="QOF1" s="570"/>
      <c r="QOG1" s="570"/>
      <c r="QOH1" s="570"/>
      <c r="QOI1" s="570"/>
      <c r="QOJ1" s="570"/>
      <c r="QOK1" s="570"/>
      <c r="QOL1" s="570"/>
      <c r="QOM1" s="570"/>
      <c r="QON1" s="570"/>
      <c r="QOO1" s="570"/>
      <c r="QOP1" s="570"/>
      <c r="QOQ1" s="570"/>
      <c r="QOR1" s="570"/>
      <c r="QOS1" s="570"/>
      <c r="QOT1" s="570"/>
      <c r="QOU1" s="570"/>
      <c r="QOV1" s="570"/>
      <c r="QOW1" s="570"/>
      <c r="QOX1" s="570"/>
      <c r="QOY1" s="570"/>
      <c r="QOZ1" s="570"/>
      <c r="QPA1" s="570"/>
      <c r="QPB1" s="570"/>
      <c r="QPC1" s="570"/>
      <c r="QPD1" s="570"/>
      <c r="QPE1" s="570"/>
      <c r="QPF1" s="570"/>
      <c r="QPG1" s="570"/>
      <c r="QPH1" s="570"/>
      <c r="QPI1" s="570"/>
      <c r="QPJ1" s="570"/>
      <c r="QPK1" s="570"/>
      <c r="QPL1" s="570"/>
      <c r="QPM1" s="570"/>
      <c r="QPN1" s="570"/>
      <c r="QPO1" s="570"/>
      <c r="QPP1" s="570"/>
      <c r="QPQ1" s="570"/>
      <c r="QPR1" s="570"/>
      <c r="QPS1" s="570"/>
      <c r="QPT1" s="570"/>
      <c r="QPU1" s="570"/>
      <c r="QPV1" s="570"/>
      <c r="QPW1" s="570"/>
      <c r="QPX1" s="570"/>
      <c r="QPY1" s="570"/>
      <c r="QPZ1" s="570"/>
      <c r="QQA1" s="570"/>
      <c r="QQB1" s="570"/>
      <c r="QQC1" s="570"/>
      <c r="QQD1" s="570"/>
      <c r="QQE1" s="570"/>
      <c r="QQF1" s="570"/>
      <c r="QQG1" s="570"/>
      <c r="QQH1" s="570"/>
      <c r="QQI1" s="570"/>
      <c r="QQJ1" s="570"/>
      <c r="QQK1" s="570"/>
      <c r="QQL1" s="570"/>
      <c r="QQM1" s="570"/>
      <c r="QQN1" s="570"/>
      <c r="QQO1" s="570"/>
      <c r="QQP1" s="570"/>
      <c r="QQQ1" s="570"/>
      <c r="QQR1" s="570"/>
      <c r="QQS1" s="570"/>
      <c r="QQT1" s="570"/>
      <c r="QQU1" s="570"/>
      <c r="QQV1" s="570"/>
      <c r="QQW1" s="570"/>
      <c r="QQX1" s="570"/>
      <c r="QQY1" s="570"/>
      <c r="QQZ1" s="570"/>
      <c r="QRA1" s="570"/>
      <c r="QRB1" s="570"/>
      <c r="QRC1" s="570"/>
      <c r="QRD1" s="570"/>
      <c r="QRE1" s="570"/>
      <c r="QRF1" s="570"/>
      <c r="QRG1" s="570"/>
      <c r="QRH1" s="570"/>
      <c r="QRI1" s="570"/>
      <c r="QRJ1" s="570"/>
      <c r="QRK1" s="570"/>
      <c r="QRL1" s="570"/>
      <c r="QRM1" s="570"/>
      <c r="QRN1" s="570"/>
      <c r="QRO1" s="570"/>
      <c r="QRP1" s="570"/>
      <c r="QRQ1" s="570"/>
      <c r="QRR1" s="570"/>
      <c r="QRS1" s="570"/>
      <c r="QRT1" s="570"/>
      <c r="QRU1" s="570"/>
      <c r="QRV1" s="570"/>
      <c r="QRW1" s="570"/>
      <c r="QRX1" s="570"/>
      <c r="QRY1" s="570"/>
      <c r="QRZ1" s="570"/>
      <c r="QSA1" s="570"/>
      <c r="QSB1" s="570"/>
      <c r="QSC1" s="570"/>
      <c r="QSD1" s="570"/>
      <c r="QSE1" s="570"/>
      <c r="QSF1" s="570"/>
      <c r="QSG1" s="570"/>
      <c r="QSH1" s="570"/>
      <c r="QSI1" s="570"/>
      <c r="QSJ1" s="570"/>
      <c r="QSK1" s="570"/>
      <c r="QSL1" s="570"/>
      <c r="QSM1" s="570"/>
      <c r="QSN1" s="570"/>
      <c r="QSO1" s="570"/>
      <c r="QSP1" s="570"/>
      <c r="QSQ1" s="570"/>
      <c r="QSR1" s="570"/>
      <c r="QSS1" s="570"/>
      <c r="QST1" s="570"/>
      <c r="QSU1" s="570"/>
      <c r="QSV1" s="570"/>
      <c r="QSW1" s="570"/>
      <c r="QSX1" s="570"/>
      <c r="QSY1" s="570"/>
      <c r="QSZ1" s="570"/>
      <c r="QTA1" s="570"/>
      <c r="QTB1" s="570"/>
      <c r="QTC1" s="570"/>
      <c r="QTD1" s="570"/>
      <c r="QTE1" s="570"/>
      <c r="QTF1" s="570"/>
      <c r="QTG1" s="570"/>
      <c r="QTH1" s="570"/>
      <c r="QTI1" s="570"/>
      <c r="QTJ1" s="570"/>
      <c r="QTK1" s="570"/>
      <c r="QTL1" s="570"/>
      <c r="QTM1" s="570"/>
      <c r="QTN1" s="570"/>
      <c r="QTO1" s="570"/>
      <c r="QTP1" s="570"/>
      <c r="QTQ1" s="570"/>
      <c r="QTR1" s="570"/>
      <c r="QTS1" s="570"/>
      <c r="QTT1" s="570"/>
      <c r="QTU1" s="570"/>
      <c r="QTV1" s="570"/>
      <c r="QTW1" s="570"/>
      <c r="QTX1" s="570"/>
      <c r="QTY1" s="570"/>
      <c r="QTZ1" s="570"/>
      <c r="QUA1" s="570"/>
      <c r="QUB1" s="570"/>
      <c r="QUC1" s="570"/>
      <c r="QUD1" s="570"/>
      <c r="QUE1" s="570"/>
      <c r="QUF1" s="570"/>
      <c r="QUG1" s="570"/>
      <c r="QUH1" s="570"/>
      <c r="QUI1" s="570"/>
      <c r="QUJ1" s="570"/>
      <c r="QUK1" s="570"/>
      <c r="QUL1" s="570"/>
      <c r="QUM1" s="570"/>
      <c r="QUN1" s="570"/>
      <c r="QUO1" s="570"/>
      <c r="QUP1" s="570"/>
      <c r="QUQ1" s="570"/>
      <c r="QUR1" s="570"/>
      <c r="QUS1" s="570"/>
      <c r="QUT1" s="570"/>
      <c r="QUU1" s="570"/>
      <c r="QUV1" s="570"/>
      <c r="QUW1" s="570"/>
      <c r="QUX1" s="570"/>
      <c r="QUY1" s="570"/>
      <c r="QUZ1" s="570"/>
      <c r="QVA1" s="570"/>
      <c r="QVB1" s="570"/>
      <c r="QVC1" s="570"/>
      <c r="QVD1" s="570"/>
      <c r="QVE1" s="570"/>
      <c r="QVF1" s="570"/>
      <c r="QVG1" s="570"/>
      <c r="QVH1" s="570"/>
      <c r="QVI1" s="570"/>
      <c r="QVJ1" s="570"/>
      <c r="QVK1" s="570"/>
      <c r="QVL1" s="570"/>
      <c r="QVM1" s="570"/>
      <c r="QVN1" s="570"/>
      <c r="QVO1" s="570"/>
      <c r="QVP1" s="570"/>
      <c r="QVQ1" s="570"/>
      <c r="QVR1" s="570"/>
      <c r="QVS1" s="570"/>
      <c r="QVT1" s="570"/>
      <c r="QVU1" s="570"/>
      <c r="QVV1" s="570"/>
      <c r="QVW1" s="570"/>
      <c r="QVX1" s="570"/>
      <c r="QVY1" s="570"/>
      <c r="QVZ1" s="570"/>
      <c r="QWA1" s="570"/>
      <c r="QWB1" s="570"/>
      <c r="QWC1" s="570"/>
      <c r="QWD1" s="570"/>
      <c r="QWE1" s="570"/>
      <c r="QWF1" s="570"/>
      <c r="QWG1" s="570"/>
      <c r="QWH1" s="570"/>
      <c r="QWI1" s="570"/>
      <c r="QWJ1" s="570"/>
      <c r="QWK1" s="570"/>
      <c r="QWL1" s="570"/>
      <c r="QWM1" s="570"/>
      <c r="QWN1" s="570"/>
      <c r="QWO1" s="570"/>
      <c r="QWP1" s="570"/>
      <c r="QWQ1" s="570"/>
      <c r="QWR1" s="570"/>
      <c r="QWS1" s="570"/>
      <c r="QWT1" s="570"/>
      <c r="QWU1" s="570"/>
      <c r="QWV1" s="570"/>
      <c r="QWW1" s="570"/>
      <c r="QWX1" s="570"/>
      <c r="QWY1" s="570"/>
      <c r="QWZ1" s="570"/>
      <c r="QXA1" s="570"/>
      <c r="QXB1" s="570"/>
      <c r="QXC1" s="570"/>
      <c r="QXD1" s="570"/>
      <c r="QXE1" s="570"/>
      <c r="QXF1" s="570"/>
      <c r="QXG1" s="570"/>
      <c r="QXH1" s="570"/>
      <c r="QXI1" s="570"/>
      <c r="QXJ1" s="570"/>
      <c r="QXK1" s="570"/>
      <c r="QXL1" s="570"/>
      <c r="QXM1" s="570"/>
      <c r="QXN1" s="570"/>
      <c r="QXO1" s="570"/>
      <c r="QXP1" s="570"/>
      <c r="QXQ1" s="570"/>
      <c r="QXR1" s="570"/>
      <c r="QXS1" s="570"/>
      <c r="QXT1" s="570"/>
      <c r="QXU1" s="570"/>
      <c r="QXV1" s="570"/>
      <c r="QXW1" s="570"/>
      <c r="QXX1" s="570"/>
      <c r="QXY1" s="570"/>
      <c r="QXZ1" s="570"/>
      <c r="QYA1" s="570"/>
      <c r="QYB1" s="570"/>
      <c r="QYC1" s="570"/>
      <c r="QYD1" s="570"/>
      <c r="QYE1" s="570"/>
      <c r="QYF1" s="570"/>
      <c r="QYG1" s="570"/>
      <c r="QYH1" s="570"/>
      <c r="QYI1" s="570"/>
      <c r="QYJ1" s="570"/>
      <c r="QYK1" s="570"/>
      <c r="QYL1" s="570"/>
      <c r="QYM1" s="570"/>
      <c r="QYN1" s="570"/>
      <c r="QYO1" s="570"/>
      <c r="QYP1" s="570"/>
      <c r="QYQ1" s="570"/>
      <c r="QYR1" s="570"/>
      <c r="QYS1" s="570"/>
      <c r="QYT1" s="570"/>
      <c r="QYU1" s="570"/>
      <c r="QYV1" s="570"/>
      <c r="QYW1" s="570"/>
      <c r="QYX1" s="570"/>
      <c r="QYY1" s="570"/>
      <c r="QYZ1" s="570"/>
      <c r="QZA1" s="570"/>
      <c r="QZB1" s="570"/>
      <c r="QZC1" s="570"/>
      <c r="QZD1" s="570"/>
      <c r="QZE1" s="570"/>
      <c r="QZF1" s="570"/>
      <c r="QZG1" s="570"/>
      <c r="QZH1" s="570"/>
      <c r="QZI1" s="570"/>
      <c r="QZJ1" s="570"/>
      <c r="QZK1" s="570"/>
      <c r="QZL1" s="570"/>
      <c r="QZM1" s="570"/>
      <c r="QZN1" s="570"/>
      <c r="QZO1" s="570"/>
      <c r="QZP1" s="570"/>
      <c r="QZQ1" s="570"/>
      <c r="QZR1" s="570"/>
      <c r="QZS1" s="570"/>
      <c r="QZT1" s="570"/>
      <c r="QZU1" s="570"/>
      <c r="QZV1" s="570"/>
      <c r="QZW1" s="570"/>
      <c r="QZX1" s="570"/>
      <c r="QZY1" s="570"/>
      <c r="QZZ1" s="570"/>
      <c r="RAA1" s="570"/>
      <c r="RAB1" s="570"/>
      <c r="RAC1" s="570"/>
      <c r="RAD1" s="570"/>
      <c r="RAE1" s="570"/>
      <c r="RAF1" s="570"/>
      <c r="RAG1" s="570"/>
      <c r="RAH1" s="570"/>
      <c r="RAI1" s="570"/>
      <c r="RAJ1" s="570"/>
      <c r="RAK1" s="570"/>
      <c r="RAL1" s="570"/>
      <c r="RAM1" s="570"/>
      <c r="RAN1" s="570"/>
      <c r="RAO1" s="570"/>
      <c r="RAP1" s="570"/>
      <c r="RAQ1" s="570"/>
      <c r="RAR1" s="570"/>
      <c r="RAS1" s="570"/>
      <c r="RAT1" s="570"/>
      <c r="RAU1" s="570"/>
      <c r="RAV1" s="570"/>
      <c r="RAW1" s="570"/>
      <c r="RAX1" s="570"/>
      <c r="RAY1" s="570"/>
      <c r="RAZ1" s="570"/>
      <c r="RBA1" s="570"/>
      <c r="RBB1" s="570"/>
      <c r="RBC1" s="570"/>
      <c r="RBD1" s="570"/>
      <c r="RBE1" s="570"/>
      <c r="RBF1" s="570"/>
      <c r="RBG1" s="570"/>
      <c r="RBH1" s="570"/>
      <c r="RBI1" s="570"/>
      <c r="RBJ1" s="570"/>
      <c r="RBK1" s="570"/>
      <c r="RBL1" s="570"/>
      <c r="RBM1" s="570"/>
      <c r="RBN1" s="570"/>
      <c r="RBO1" s="570"/>
      <c r="RBP1" s="570"/>
      <c r="RBQ1" s="570"/>
      <c r="RBR1" s="570"/>
      <c r="RBS1" s="570"/>
      <c r="RBT1" s="570"/>
      <c r="RBU1" s="570"/>
      <c r="RBV1" s="570"/>
      <c r="RBW1" s="570"/>
      <c r="RBX1" s="570"/>
      <c r="RBY1" s="570"/>
      <c r="RBZ1" s="570"/>
      <c r="RCA1" s="570"/>
      <c r="RCB1" s="570"/>
      <c r="RCC1" s="570"/>
      <c r="RCD1" s="570"/>
      <c r="RCE1" s="570"/>
      <c r="RCF1" s="570"/>
      <c r="RCG1" s="570"/>
      <c r="RCH1" s="570"/>
      <c r="RCI1" s="570"/>
      <c r="RCJ1" s="570"/>
      <c r="RCK1" s="570"/>
      <c r="RCL1" s="570"/>
      <c r="RCM1" s="570"/>
      <c r="RCN1" s="570"/>
      <c r="RCO1" s="570"/>
      <c r="RCP1" s="570"/>
      <c r="RCQ1" s="570"/>
      <c r="RCR1" s="570"/>
      <c r="RCS1" s="570"/>
      <c r="RCT1" s="570"/>
      <c r="RCU1" s="570"/>
      <c r="RCV1" s="570"/>
      <c r="RCW1" s="570"/>
      <c r="RCX1" s="570"/>
      <c r="RCY1" s="570"/>
      <c r="RCZ1" s="570"/>
      <c r="RDA1" s="570"/>
      <c r="RDB1" s="570"/>
      <c r="RDC1" s="570"/>
      <c r="RDD1" s="570"/>
      <c r="RDE1" s="570"/>
      <c r="RDF1" s="570"/>
      <c r="RDG1" s="570"/>
      <c r="RDH1" s="570"/>
      <c r="RDI1" s="570"/>
      <c r="RDJ1" s="570"/>
      <c r="RDK1" s="570"/>
      <c r="RDL1" s="570"/>
      <c r="RDM1" s="570"/>
      <c r="RDN1" s="570"/>
      <c r="RDO1" s="570"/>
      <c r="RDP1" s="570"/>
      <c r="RDQ1" s="570"/>
      <c r="RDR1" s="570"/>
      <c r="RDS1" s="570"/>
      <c r="RDT1" s="570"/>
      <c r="RDU1" s="570"/>
      <c r="RDV1" s="570"/>
      <c r="RDW1" s="570"/>
      <c r="RDX1" s="570"/>
      <c r="RDY1" s="570"/>
      <c r="RDZ1" s="570"/>
      <c r="REA1" s="570"/>
      <c r="REB1" s="570"/>
      <c r="REC1" s="570"/>
      <c r="RED1" s="570"/>
      <c r="REE1" s="570"/>
      <c r="REF1" s="570"/>
      <c r="REG1" s="570"/>
      <c r="REH1" s="570"/>
      <c r="REI1" s="570"/>
      <c r="REJ1" s="570"/>
      <c r="REK1" s="570"/>
      <c r="REL1" s="570"/>
      <c r="REM1" s="570"/>
      <c r="REN1" s="570"/>
      <c r="REO1" s="570"/>
      <c r="REP1" s="570"/>
      <c r="REQ1" s="570"/>
      <c r="RER1" s="570"/>
      <c r="RES1" s="570"/>
      <c r="RET1" s="570"/>
      <c r="REU1" s="570"/>
      <c r="REV1" s="570"/>
      <c r="REW1" s="570"/>
      <c r="REX1" s="570"/>
      <c r="REY1" s="570"/>
      <c r="REZ1" s="570"/>
      <c r="RFA1" s="570"/>
      <c r="RFB1" s="570"/>
      <c r="RFC1" s="570"/>
      <c r="RFD1" s="570"/>
      <c r="RFE1" s="570"/>
      <c r="RFF1" s="570"/>
      <c r="RFG1" s="570"/>
      <c r="RFH1" s="570"/>
      <c r="RFI1" s="570"/>
      <c r="RFJ1" s="570"/>
      <c r="RFK1" s="570"/>
      <c r="RFL1" s="570"/>
      <c r="RFM1" s="570"/>
      <c r="RFN1" s="570"/>
      <c r="RFO1" s="570"/>
      <c r="RFP1" s="570"/>
      <c r="RFQ1" s="570"/>
      <c r="RFR1" s="570"/>
      <c r="RFS1" s="570"/>
      <c r="RFT1" s="570"/>
      <c r="RFU1" s="570"/>
      <c r="RFV1" s="570"/>
      <c r="RFW1" s="570"/>
      <c r="RFX1" s="570"/>
      <c r="RFY1" s="570"/>
      <c r="RFZ1" s="570"/>
      <c r="RGA1" s="570"/>
      <c r="RGB1" s="570"/>
      <c r="RGC1" s="570"/>
      <c r="RGD1" s="570"/>
      <c r="RGE1" s="570"/>
      <c r="RGF1" s="570"/>
      <c r="RGG1" s="570"/>
      <c r="RGH1" s="570"/>
      <c r="RGI1" s="570"/>
      <c r="RGJ1" s="570"/>
      <c r="RGK1" s="570"/>
      <c r="RGL1" s="570"/>
      <c r="RGM1" s="570"/>
      <c r="RGN1" s="570"/>
      <c r="RGO1" s="570"/>
      <c r="RGP1" s="570"/>
      <c r="RGQ1" s="570"/>
      <c r="RGR1" s="570"/>
      <c r="RGS1" s="570"/>
      <c r="RGT1" s="570"/>
      <c r="RGU1" s="570"/>
      <c r="RGV1" s="570"/>
      <c r="RGW1" s="570"/>
      <c r="RGX1" s="570"/>
      <c r="RGY1" s="570"/>
      <c r="RGZ1" s="570"/>
      <c r="RHA1" s="570"/>
      <c r="RHB1" s="570"/>
      <c r="RHC1" s="570"/>
      <c r="RHD1" s="570"/>
      <c r="RHE1" s="570"/>
      <c r="RHF1" s="570"/>
      <c r="RHG1" s="570"/>
      <c r="RHH1" s="570"/>
      <c r="RHI1" s="570"/>
      <c r="RHJ1" s="570"/>
      <c r="RHK1" s="570"/>
      <c r="RHL1" s="570"/>
      <c r="RHM1" s="570"/>
      <c r="RHN1" s="570"/>
      <c r="RHO1" s="570"/>
      <c r="RHP1" s="570"/>
      <c r="RHQ1" s="570"/>
      <c r="RHR1" s="570"/>
      <c r="RHS1" s="570"/>
      <c r="RHT1" s="570"/>
      <c r="RHU1" s="570"/>
      <c r="RHV1" s="570"/>
      <c r="RHW1" s="570"/>
      <c r="RHX1" s="570"/>
      <c r="RHY1" s="570"/>
      <c r="RHZ1" s="570"/>
      <c r="RIA1" s="570"/>
      <c r="RIB1" s="570"/>
      <c r="RIC1" s="570"/>
      <c r="RID1" s="570"/>
      <c r="RIE1" s="570"/>
      <c r="RIF1" s="570"/>
      <c r="RIG1" s="570"/>
      <c r="RIH1" s="570"/>
      <c r="RII1" s="570"/>
      <c r="RIJ1" s="570"/>
      <c r="RIK1" s="570"/>
      <c r="RIL1" s="570"/>
      <c r="RIM1" s="570"/>
      <c r="RIN1" s="570"/>
      <c r="RIO1" s="570"/>
      <c r="RIP1" s="570"/>
      <c r="RIQ1" s="570"/>
      <c r="RIR1" s="570"/>
      <c r="RIS1" s="570"/>
      <c r="RIT1" s="570"/>
      <c r="RIU1" s="570"/>
      <c r="RIV1" s="570"/>
      <c r="RIW1" s="570"/>
      <c r="RIX1" s="570"/>
      <c r="RIY1" s="570"/>
      <c r="RIZ1" s="570"/>
      <c r="RJA1" s="570"/>
      <c r="RJB1" s="570"/>
      <c r="RJC1" s="570"/>
      <c r="RJD1" s="570"/>
      <c r="RJE1" s="570"/>
      <c r="RJF1" s="570"/>
      <c r="RJG1" s="570"/>
      <c r="RJH1" s="570"/>
      <c r="RJI1" s="570"/>
      <c r="RJJ1" s="570"/>
      <c r="RJK1" s="570"/>
      <c r="RJL1" s="570"/>
      <c r="RJM1" s="570"/>
      <c r="RJN1" s="570"/>
      <c r="RJO1" s="570"/>
      <c r="RJP1" s="570"/>
      <c r="RJQ1" s="570"/>
      <c r="RJR1" s="570"/>
      <c r="RJS1" s="570"/>
      <c r="RJT1" s="570"/>
      <c r="RJU1" s="570"/>
      <c r="RJV1" s="570"/>
      <c r="RJW1" s="570"/>
      <c r="RJX1" s="570"/>
      <c r="RJY1" s="570"/>
      <c r="RJZ1" s="570"/>
      <c r="RKA1" s="570"/>
      <c r="RKB1" s="570"/>
      <c r="RKC1" s="570"/>
      <c r="RKD1" s="570"/>
      <c r="RKE1" s="570"/>
      <c r="RKF1" s="570"/>
      <c r="RKG1" s="570"/>
      <c r="RKH1" s="570"/>
      <c r="RKI1" s="570"/>
      <c r="RKJ1" s="570"/>
      <c r="RKK1" s="570"/>
      <c r="RKL1" s="570"/>
      <c r="RKM1" s="570"/>
      <c r="RKN1" s="570"/>
      <c r="RKO1" s="570"/>
      <c r="RKP1" s="570"/>
      <c r="RKQ1" s="570"/>
      <c r="RKR1" s="570"/>
      <c r="RKS1" s="570"/>
      <c r="RKT1" s="570"/>
      <c r="RKU1" s="570"/>
      <c r="RKV1" s="570"/>
      <c r="RKW1" s="570"/>
      <c r="RKX1" s="570"/>
      <c r="RKY1" s="570"/>
      <c r="RKZ1" s="570"/>
      <c r="RLA1" s="570"/>
      <c r="RLB1" s="570"/>
      <c r="RLC1" s="570"/>
      <c r="RLD1" s="570"/>
      <c r="RLE1" s="570"/>
      <c r="RLF1" s="570"/>
      <c r="RLG1" s="570"/>
      <c r="RLH1" s="570"/>
      <c r="RLI1" s="570"/>
      <c r="RLJ1" s="570"/>
      <c r="RLK1" s="570"/>
      <c r="RLL1" s="570"/>
      <c r="RLM1" s="570"/>
      <c r="RLN1" s="570"/>
      <c r="RLO1" s="570"/>
      <c r="RLP1" s="570"/>
      <c r="RLQ1" s="570"/>
      <c r="RLR1" s="570"/>
      <c r="RLS1" s="570"/>
      <c r="RLT1" s="570"/>
      <c r="RLU1" s="570"/>
      <c r="RLV1" s="570"/>
      <c r="RLW1" s="570"/>
      <c r="RLX1" s="570"/>
      <c r="RLY1" s="570"/>
      <c r="RLZ1" s="570"/>
      <c r="RMA1" s="570"/>
      <c r="RMB1" s="570"/>
      <c r="RMC1" s="570"/>
      <c r="RMD1" s="570"/>
      <c r="RME1" s="570"/>
      <c r="RMF1" s="570"/>
      <c r="RMG1" s="570"/>
      <c r="RMH1" s="570"/>
      <c r="RMI1" s="570"/>
      <c r="RMJ1" s="570"/>
      <c r="RMK1" s="570"/>
      <c r="RML1" s="570"/>
      <c r="RMM1" s="570"/>
      <c r="RMN1" s="570"/>
      <c r="RMO1" s="570"/>
      <c r="RMP1" s="570"/>
      <c r="RMQ1" s="570"/>
      <c r="RMR1" s="570"/>
      <c r="RMS1" s="570"/>
      <c r="RMT1" s="570"/>
      <c r="RMU1" s="570"/>
      <c r="RMV1" s="570"/>
      <c r="RMW1" s="570"/>
      <c r="RMX1" s="570"/>
      <c r="RMY1" s="570"/>
      <c r="RMZ1" s="570"/>
      <c r="RNA1" s="570"/>
      <c r="RNB1" s="570"/>
      <c r="RNC1" s="570"/>
      <c r="RND1" s="570"/>
      <c r="RNE1" s="570"/>
      <c r="RNF1" s="570"/>
      <c r="RNG1" s="570"/>
      <c r="RNH1" s="570"/>
      <c r="RNI1" s="570"/>
      <c r="RNJ1" s="570"/>
      <c r="RNK1" s="570"/>
      <c r="RNL1" s="570"/>
      <c r="RNM1" s="570"/>
      <c r="RNN1" s="570"/>
      <c r="RNO1" s="570"/>
      <c r="RNP1" s="570"/>
      <c r="RNQ1" s="570"/>
      <c r="RNR1" s="570"/>
      <c r="RNS1" s="570"/>
      <c r="RNT1" s="570"/>
      <c r="RNU1" s="570"/>
      <c r="RNV1" s="570"/>
      <c r="RNW1" s="570"/>
      <c r="RNX1" s="570"/>
      <c r="RNY1" s="570"/>
      <c r="RNZ1" s="570"/>
      <c r="ROA1" s="570"/>
      <c r="ROB1" s="570"/>
      <c r="ROC1" s="570"/>
      <c r="ROD1" s="570"/>
      <c r="ROE1" s="570"/>
      <c r="ROF1" s="570"/>
      <c r="ROG1" s="570"/>
      <c r="ROH1" s="570"/>
      <c r="ROI1" s="570"/>
      <c r="ROJ1" s="570"/>
      <c r="ROK1" s="570"/>
      <c r="ROL1" s="570"/>
      <c r="ROM1" s="570"/>
      <c r="RON1" s="570"/>
      <c r="ROO1" s="570"/>
      <c r="ROP1" s="570"/>
      <c r="ROQ1" s="570"/>
      <c r="ROR1" s="570"/>
      <c r="ROS1" s="570"/>
      <c r="ROT1" s="570"/>
      <c r="ROU1" s="570"/>
      <c r="ROV1" s="570"/>
      <c r="ROW1" s="570"/>
      <c r="ROX1" s="570"/>
      <c r="ROY1" s="570"/>
      <c r="ROZ1" s="570"/>
      <c r="RPA1" s="570"/>
      <c r="RPB1" s="570"/>
      <c r="RPC1" s="570"/>
      <c r="RPD1" s="570"/>
      <c r="RPE1" s="570"/>
      <c r="RPF1" s="570"/>
      <c r="RPG1" s="570"/>
      <c r="RPH1" s="570"/>
      <c r="RPI1" s="570"/>
      <c r="RPJ1" s="570"/>
      <c r="RPK1" s="570"/>
      <c r="RPL1" s="570"/>
      <c r="RPM1" s="570"/>
      <c r="RPN1" s="570"/>
      <c r="RPO1" s="570"/>
      <c r="RPP1" s="570"/>
      <c r="RPQ1" s="570"/>
      <c r="RPR1" s="570"/>
      <c r="RPS1" s="570"/>
      <c r="RPT1" s="570"/>
      <c r="RPU1" s="570"/>
      <c r="RPV1" s="570"/>
      <c r="RPW1" s="570"/>
      <c r="RPX1" s="570"/>
      <c r="RPY1" s="570"/>
      <c r="RPZ1" s="570"/>
      <c r="RQA1" s="570"/>
      <c r="RQB1" s="570"/>
      <c r="RQC1" s="570"/>
      <c r="RQD1" s="570"/>
      <c r="RQE1" s="570"/>
      <c r="RQF1" s="570"/>
      <c r="RQG1" s="570"/>
      <c r="RQH1" s="570"/>
      <c r="RQI1" s="570"/>
      <c r="RQJ1" s="570"/>
      <c r="RQK1" s="570"/>
      <c r="RQL1" s="570"/>
      <c r="RQM1" s="570"/>
      <c r="RQN1" s="570"/>
      <c r="RQO1" s="570"/>
      <c r="RQP1" s="570"/>
      <c r="RQQ1" s="570"/>
      <c r="RQR1" s="570"/>
      <c r="RQS1" s="570"/>
      <c r="RQT1" s="570"/>
      <c r="RQU1" s="570"/>
      <c r="RQV1" s="570"/>
      <c r="RQW1" s="570"/>
      <c r="RQX1" s="570"/>
      <c r="RQY1" s="570"/>
      <c r="RQZ1" s="570"/>
      <c r="RRA1" s="570"/>
      <c r="RRB1" s="570"/>
      <c r="RRC1" s="570"/>
      <c r="RRD1" s="570"/>
      <c r="RRE1" s="570"/>
      <c r="RRF1" s="570"/>
      <c r="RRG1" s="570"/>
      <c r="RRH1" s="570"/>
      <c r="RRI1" s="570"/>
      <c r="RRJ1" s="570"/>
      <c r="RRK1" s="570"/>
      <c r="RRL1" s="570"/>
      <c r="RRM1" s="570"/>
      <c r="RRN1" s="570"/>
      <c r="RRO1" s="570"/>
      <c r="RRP1" s="570"/>
      <c r="RRQ1" s="570"/>
      <c r="RRR1" s="570"/>
      <c r="RRS1" s="570"/>
      <c r="RRT1" s="570"/>
      <c r="RRU1" s="570"/>
      <c r="RRV1" s="570"/>
      <c r="RRW1" s="570"/>
      <c r="RRX1" s="570"/>
      <c r="RRY1" s="570"/>
      <c r="RRZ1" s="570"/>
      <c r="RSA1" s="570"/>
      <c r="RSB1" s="570"/>
      <c r="RSC1" s="570"/>
      <c r="RSD1" s="570"/>
      <c r="RSE1" s="570"/>
      <c r="RSF1" s="570"/>
      <c r="RSG1" s="570"/>
      <c r="RSH1" s="570"/>
      <c r="RSI1" s="570"/>
      <c r="RSJ1" s="570"/>
      <c r="RSK1" s="570"/>
      <c r="RSL1" s="570"/>
      <c r="RSM1" s="570"/>
      <c r="RSN1" s="570"/>
      <c r="RSO1" s="570"/>
      <c r="RSP1" s="570"/>
      <c r="RSQ1" s="570"/>
      <c r="RSR1" s="570"/>
      <c r="RSS1" s="570"/>
      <c r="RST1" s="570"/>
      <c r="RSU1" s="570"/>
      <c r="RSV1" s="570"/>
      <c r="RSW1" s="570"/>
      <c r="RSX1" s="570"/>
      <c r="RSY1" s="570"/>
      <c r="RSZ1" s="570"/>
      <c r="RTA1" s="570"/>
      <c r="RTB1" s="570"/>
      <c r="RTC1" s="570"/>
      <c r="RTD1" s="570"/>
      <c r="RTE1" s="570"/>
      <c r="RTF1" s="570"/>
      <c r="RTG1" s="570"/>
      <c r="RTH1" s="570"/>
      <c r="RTI1" s="570"/>
      <c r="RTJ1" s="570"/>
      <c r="RTK1" s="570"/>
      <c r="RTL1" s="570"/>
      <c r="RTM1" s="570"/>
      <c r="RTN1" s="570"/>
      <c r="RTO1" s="570"/>
      <c r="RTP1" s="570"/>
      <c r="RTQ1" s="570"/>
      <c r="RTR1" s="570"/>
      <c r="RTS1" s="570"/>
      <c r="RTT1" s="570"/>
      <c r="RTU1" s="570"/>
      <c r="RTV1" s="570"/>
      <c r="RTW1" s="570"/>
      <c r="RTX1" s="570"/>
      <c r="RTY1" s="570"/>
      <c r="RTZ1" s="570"/>
      <c r="RUA1" s="570"/>
      <c r="RUB1" s="570"/>
      <c r="RUC1" s="570"/>
      <c r="RUD1" s="570"/>
      <c r="RUE1" s="570"/>
      <c r="RUF1" s="570"/>
      <c r="RUG1" s="570"/>
      <c r="RUH1" s="570"/>
      <c r="RUI1" s="570"/>
      <c r="RUJ1" s="570"/>
      <c r="RUK1" s="570"/>
      <c r="RUL1" s="570"/>
      <c r="RUM1" s="570"/>
      <c r="RUN1" s="570"/>
      <c r="RUO1" s="570"/>
      <c r="RUP1" s="570"/>
      <c r="RUQ1" s="570"/>
      <c r="RUR1" s="570"/>
      <c r="RUS1" s="570"/>
      <c r="RUT1" s="570"/>
      <c r="RUU1" s="570"/>
      <c r="RUV1" s="570"/>
      <c r="RUW1" s="570"/>
      <c r="RUX1" s="570"/>
      <c r="RUY1" s="570"/>
      <c r="RUZ1" s="570"/>
      <c r="RVA1" s="570"/>
      <c r="RVB1" s="570"/>
      <c r="RVC1" s="570"/>
      <c r="RVD1" s="570"/>
      <c r="RVE1" s="570"/>
      <c r="RVF1" s="570"/>
      <c r="RVG1" s="570"/>
      <c r="RVH1" s="570"/>
      <c r="RVI1" s="570"/>
      <c r="RVJ1" s="570"/>
      <c r="RVK1" s="570"/>
      <c r="RVL1" s="570"/>
      <c r="RVM1" s="570"/>
      <c r="RVN1" s="570"/>
      <c r="RVO1" s="570"/>
      <c r="RVP1" s="570"/>
      <c r="RVQ1" s="570"/>
      <c r="RVR1" s="570"/>
      <c r="RVS1" s="570"/>
      <c r="RVT1" s="570"/>
      <c r="RVU1" s="570"/>
      <c r="RVV1" s="570"/>
      <c r="RVW1" s="570"/>
      <c r="RVX1" s="570"/>
      <c r="RVY1" s="570"/>
      <c r="RVZ1" s="570"/>
      <c r="RWA1" s="570"/>
      <c r="RWB1" s="570"/>
      <c r="RWC1" s="570"/>
      <c r="RWD1" s="570"/>
      <c r="RWE1" s="570"/>
      <c r="RWF1" s="570"/>
      <c r="RWG1" s="570"/>
      <c r="RWH1" s="570"/>
      <c r="RWI1" s="570"/>
      <c r="RWJ1" s="570"/>
      <c r="RWK1" s="570"/>
      <c r="RWL1" s="570"/>
      <c r="RWM1" s="570"/>
      <c r="RWN1" s="570"/>
      <c r="RWO1" s="570"/>
      <c r="RWP1" s="570"/>
      <c r="RWQ1" s="570"/>
      <c r="RWR1" s="570"/>
      <c r="RWS1" s="570"/>
      <c r="RWT1" s="570"/>
      <c r="RWU1" s="570"/>
      <c r="RWV1" s="570"/>
      <c r="RWW1" s="570"/>
      <c r="RWX1" s="570"/>
      <c r="RWY1" s="570"/>
      <c r="RWZ1" s="570"/>
      <c r="RXA1" s="570"/>
      <c r="RXB1" s="570"/>
      <c r="RXC1" s="570"/>
      <c r="RXD1" s="570"/>
      <c r="RXE1" s="570"/>
      <c r="RXF1" s="570"/>
      <c r="RXG1" s="570"/>
      <c r="RXH1" s="570"/>
      <c r="RXI1" s="570"/>
      <c r="RXJ1" s="570"/>
      <c r="RXK1" s="570"/>
      <c r="RXL1" s="570"/>
      <c r="RXM1" s="570"/>
      <c r="RXN1" s="570"/>
      <c r="RXO1" s="570"/>
      <c r="RXP1" s="570"/>
      <c r="RXQ1" s="570"/>
      <c r="RXR1" s="570"/>
      <c r="RXS1" s="570"/>
      <c r="RXT1" s="570"/>
      <c r="RXU1" s="570"/>
      <c r="RXV1" s="570"/>
      <c r="RXW1" s="570"/>
      <c r="RXX1" s="570"/>
      <c r="RXY1" s="570"/>
      <c r="RXZ1" s="570"/>
      <c r="RYA1" s="570"/>
      <c r="RYB1" s="570"/>
      <c r="RYC1" s="570"/>
      <c r="RYD1" s="570"/>
      <c r="RYE1" s="570"/>
      <c r="RYF1" s="570"/>
      <c r="RYG1" s="570"/>
      <c r="RYH1" s="570"/>
      <c r="RYI1" s="570"/>
      <c r="RYJ1" s="570"/>
      <c r="RYK1" s="570"/>
      <c r="RYL1" s="570"/>
      <c r="RYM1" s="570"/>
      <c r="RYN1" s="570"/>
      <c r="RYO1" s="570"/>
      <c r="RYP1" s="570"/>
      <c r="RYQ1" s="570"/>
      <c r="RYR1" s="570"/>
      <c r="RYS1" s="570"/>
      <c r="RYT1" s="570"/>
      <c r="RYU1" s="570"/>
      <c r="RYV1" s="570"/>
      <c r="RYW1" s="570"/>
      <c r="RYX1" s="570"/>
      <c r="RYY1" s="570"/>
      <c r="RYZ1" s="570"/>
      <c r="RZA1" s="570"/>
      <c r="RZB1" s="570"/>
      <c r="RZC1" s="570"/>
      <c r="RZD1" s="570"/>
      <c r="RZE1" s="570"/>
      <c r="RZF1" s="570"/>
      <c r="RZG1" s="570"/>
      <c r="RZH1" s="570"/>
      <c r="RZI1" s="570"/>
      <c r="RZJ1" s="570"/>
      <c r="RZK1" s="570"/>
      <c r="RZL1" s="570"/>
      <c r="RZM1" s="570"/>
      <c r="RZN1" s="570"/>
      <c r="RZO1" s="570"/>
      <c r="RZP1" s="570"/>
      <c r="RZQ1" s="570"/>
      <c r="RZR1" s="570"/>
      <c r="RZS1" s="570"/>
      <c r="RZT1" s="570"/>
      <c r="RZU1" s="570"/>
      <c r="RZV1" s="570"/>
      <c r="RZW1" s="570"/>
      <c r="RZX1" s="570"/>
      <c r="RZY1" s="570"/>
      <c r="RZZ1" s="570"/>
      <c r="SAA1" s="570"/>
      <c r="SAB1" s="570"/>
      <c r="SAC1" s="570"/>
      <c r="SAD1" s="570"/>
      <c r="SAE1" s="570"/>
      <c r="SAF1" s="570"/>
      <c r="SAG1" s="570"/>
      <c r="SAH1" s="570"/>
      <c r="SAI1" s="570"/>
      <c r="SAJ1" s="570"/>
      <c r="SAK1" s="570"/>
      <c r="SAL1" s="570"/>
      <c r="SAM1" s="570"/>
      <c r="SAN1" s="570"/>
      <c r="SAO1" s="570"/>
      <c r="SAP1" s="570"/>
      <c r="SAQ1" s="570"/>
      <c r="SAR1" s="570"/>
      <c r="SAS1" s="570"/>
      <c r="SAT1" s="570"/>
      <c r="SAU1" s="570"/>
      <c r="SAV1" s="570"/>
      <c r="SAW1" s="570"/>
      <c r="SAX1" s="570"/>
      <c r="SAY1" s="570"/>
      <c r="SAZ1" s="570"/>
      <c r="SBA1" s="570"/>
      <c r="SBB1" s="570"/>
      <c r="SBC1" s="570"/>
      <c r="SBD1" s="570"/>
      <c r="SBE1" s="570"/>
      <c r="SBF1" s="570"/>
      <c r="SBG1" s="570"/>
      <c r="SBH1" s="570"/>
      <c r="SBI1" s="570"/>
      <c r="SBJ1" s="570"/>
      <c r="SBK1" s="570"/>
      <c r="SBL1" s="570"/>
      <c r="SBM1" s="570"/>
      <c r="SBN1" s="570"/>
      <c r="SBO1" s="570"/>
      <c r="SBP1" s="570"/>
      <c r="SBQ1" s="570"/>
      <c r="SBR1" s="570"/>
      <c r="SBS1" s="570"/>
      <c r="SBT1" s="570"/>
      <c r="SBU1" s="570"/>
      <c r="SBV1" s="570"/>
      <c r="SBW1" s="570"/>
      <c r="SBX1" s="570"/>
      <c r="SBY1" s="570"/>
      <c r="SBZ1" s="570"/>
      <c r="SCA1" s="570"/>
      <c r="SCB1" s="570"/>
      <c r="SCC1" s="570"/>
      <c r="SCD1" s="570"/>
      <c r="SCE1" s="570"/>
      <c r="SCF1" s="570"/>
      <c r="SCG1" s="570"/>
      <c r="SCH1" s="570"/>
      <c r="SCI1" s="570"/>
      <c r="SCJ1" s="570"/>
      <c r="SCK1" s="570"/>
      <c r="SCL1" s="570"/>
      <c r="SCM1" s="570"/>
      <c r="SCN1" s="570"/>
      <c r="SCO1" s="570"/>
      <c r="SCP1" s="570"/>
      <c r="SCQ1" s="570"/>
      <c r="SCR1" s="570"/>
      <c r="SCS1" s="570"/>
      <c r="SCT1" s="570"/>
      <c r="SCU1" s="570"/>
      <c r="SCV1" s="570"/>
      <c r="SCW1" s="570"/>
      <c r="SCX1" s="570"/>
      <c r="SCY1" s="570"/>
      <c r="SCZ1" s="570"/>
      <c r="SDA1" s="570"/>
      <c r="SDB1" s="570"/>
      <c r="SDC1" s="570"/>
      <c r="SDD1" s="570"/>
      <c r="SDE1" s="570"/>
      <c r="SDF1" s="570"/>
      <c r="SDG1" s="570"/>
      <c r="SDH1" s="570"/>
      <c r="SDI1" s="570"/>
      <c r="SDJ1" s="570"/>
      <c r="SDK1" s="570"/>
      <c r="SDL1" s="570"/>
      <c r="SDM1" s="570"/>
      <c r="SDN1" s="570"/>
      <c r="SDO1" s="570"/>
      <c r="SDP1" s="570"/>
      <c r="SDQ1" s="570"/>
      <c r="SDR1" s="570"/>
      <c r="SDS1" s="570"/>
      <c r="SDT1" s="570"/>
      <c r="SDU1" s="570"/>
      <c r="SDV1" s="570"/>
      <c r="SDW1" s="570"/>
      <c r="SDX1" s="570"/>
      <c r="SDY1" s="570"/>
      <c r="SDZ1" s="570"/>
      <c r="SEA1" s="570"/>
      <c r="SEB1" s="570"/>
      <c r="SEC1" s="570"/>
      <c r="SED1" s="570"/>
      <c r="SEE1" s="570"/>
      <c r="SEF1" s="570"/>
      <c r="SEG1" s="570"/>
      <c r="SEH1" s="570"/>
      <c r="SEI1" s="570"/>
      <c r="SEJ1" s="570"/>
      <c r="SEK1" s="570"/>
      <c r="SEL1" s="570"/>
      <c r="SEM1" s="570"/>
      <c r="SEN1" s="570"/>
      <c r="SEO1" s="570"/>
      <c r="SEP1" s="570"/>
      <c r="SEQ1" s="570"/>
      <c r="SER1" s="570"/>
      <c r="SES1" s="570"/>
      <c r="SET1" s="570"/>
      <c r="SEU1" s="570"/>
      <c r="SEV1" s="570"/>
      <c r="SEW1" s="570"/>
      <c r="SEX1" s="570"/>
      <c r="SEY1" s="570"/>
      <c r="SEZ1" s="570"/>
      <c r="SFA1" s="570"/>
      <c r="SFB1" s="570"/>
      <c r="SFC1" s="570"/>
      <c r="SFD1" s="570"/>
      <c r="SFE1" s="570"/>
      <c r="SFF1" s="570"/>
      <c r="SFG1" s="570"/>
      <c r="SFH1" s="570"/>
      <c r="SFI1" s="570"/>
      <c r="SFJ1" s="570"/>
      <c r="SFK1" s="570"/>
      <c r="SFL1" s="570"/>
      <c r="SFM1" s="570"/>
      <c r="SFN1" s="570"/>
      <c r="SFO1" s="570"/>
      <c r="SFP1" s="570"/>
      <c r="SFQ1" s="570"/>
      <c r="SFR1" s="570"/>
      <c r="SFS1" s="570"/>
      <c r="SFT1" s="570"/>
      <c r="SFU1" s="570"/>
      <c r="SFV1" s="570"/>
      <c r="SFW1" s="570"/>
      <c r="SFX1" s="570"/>
      <c r="SFY1" s="570"/>
      <c r="SFZ1" s="570"/>
      <c r="SGA1" s="570"/>
      <c r="SGB1" s="570"/>
      <c r="SGC1" s="570"/>
      <c r="SGD1" s="570"/>
      <c r="SGE1" s="570"/>
      <c r="SGF1" s="570"/>
      <c r="SGG1" s="570"/>
      <c r="SGH1" s="570"/>
      <c r="SGI1" s="570"/>
      <c r="SGJ1" s="570"/>
      <c r="SGK1" s="570"/>
      <c r="SGL1" s="570"/>
      <c r="SGM1" s="570"/>
      <c r="SGN1" s="570"/>
      <c r="SGO1" s="570"/>
      <c r="SGP1" s="570"/>
      <c r="SGQ1" s="570"/>
      <c r="SGR1" s="570"/>
      <c r="SGS1" s="570"/>
      <c r="SGT1" s="570"/>
      <c r="SGU1" s="570"/>
      <c r="SGV1" s="570"/>
      <c r="SGW1" s="570"/>
      <c r="SGX1" s="570"/>
      <c r="SGY1" s="570"/>
      <c r="SGZ1" s="570"/>
      <c r="SHA1" s="570"/>
      <c r="SHB1" s="570"/>
      <c r="SHC1" s="570"/>
      <c r="SHD1" s="570"/>
      <c r="SHE1" s="570"/>
      <c r="SHF1" s="570"/>
      <c r="SHG1" s="570"/>
      <c r="SHH1" s="570"/>
      <c r="SHI1" s="570"/>
      <c r="SHJ1" s="570"/>
      <c r="SHK1" s="570"/>
      <c r="SHL1" s="570"/>
      <c r="SHM1" s="570"/>
      <c r="SHN1" s="570"/>
      <c r="SHO1" s="570"/>
      <c r="SHP1" s="570"/>
      <c r="SHQ1" s="570"/>
      <c r="SHR1" s="570"/>
      <c r="SHS1" s="570"/>
      <c r="SHT1" s="570"/>
      <c r="SHU1" s="570"/>
      <c r="SHV1" s="570"/>
      <c r="SHW1" s="570"/>
      <c r="SHX1" s="570"/>
      <c r="SHY1" s="570"/>
      <c r="SHZ1" s="570"/>
      <c r="SIA1" s="570"/>
      <c r="SIB1" s="570"/>
      <c r="SIC1" s="570"/>
      <c r="SID1" s="570"/>
      <c r="SIE1" s="570"/>
      <c r="SIF1" s="570"/>
      <c r="SIG1" s="570"/>
      <c r="SIH1" s="570"/>
      <c r="SII1" s="570"/>
      <c r="SIJ1" s="570"/>
      <c r="SIK1" s="570"/>
      <c r="SIL1" s="570"/>
      <c r="SIM1" s="570"/>
      <c r="SIN1" s="570"/>
      <c r="SIO1" s="570"/>
      <c r="SIP1" s="570"/>
      <c r="SIQ1" s="570"/>
      <c r="SIR1" s="570"/>
      <c r="SIS1" s="570"/>
      <c r="SIT1" s="570"/>
      <c r="SIU1" s="570"/>
      <c r="SIV1" s="570"/>
      <c r="SIW1" s="570"/>
      <c r="SIX1" s="570"/>
      <c r="SIY1" s="570"/>
      <c r="SIZ1" s="570"/>
      <c r="SJA1" s="570"/>
      <c r="SJB1" s="570"/>
      <c r="SJC1" s="570"/>
      <c r="SJD1" s="570"/>
      <c r="SJE1" s="570"/>
      <c r="SJF1" s="570"/>
      <c r="SJG1" s="570"/>
      <c r="SJH1" s="570"/>
      <c r="SJI1" s="570"/>
      <c r="SJJ1" s="570"/>
      <c r="SJK1" s="570"/>
      <c r="SJL1" s="570"/>
      <c r="SJM1" s="570"/>
      <c r="SJN1" s="570"/>
      <c r="SJO1" s="570"/>
      <c r="SJP1" s="570"/>
      <c r="SJQ1" s="570"/>
      <c r="SJR1" s="570"/>
      <c r="SJS1" s="570"/>
      <c r="SJT1" s="570"/>
      <c r="SJU1" s="570"/>
      <c r="SJV1" s="570"/>
      <c r="SJW1" s="570"/>
      <c r="SJX1" s="570"/>
      <c r="SJY1" s="570"/>
      <c r="SJZ1" s="570"/>
      <c r="SKA1" s="570"/>
      <c r="SKB1" s="570"/>
      <c r="SKC1" s="570"/>
      <c r="SKD1" s="570"/>
      <c r="SKE1" s="570"/>
      <c r="SKF1" s="570"/>
      <c r="SKG1" s="570"/>
      <c r="SKH1" s="570"/>
      <c r="SKI1" s="570"/>
      <c r="SKJ1" s="570"/>
      <c r="SKK1" s="570"/>
      <c r="SKL1" s="570"/>
      <c r="SKM1" s="570"/>
      <c r="SKN1" s="570"/>
      <c r="SKO1" s="570"/>
      <c r="SKP1" s="570"/>
      <c r="SKQ1" s="570"/>
      <c r="SKR1" s="570"/>
      <c r="SKS1" s="570"/>
      <c r="SKT1" s="570"/>
      <c r="SKU1" s="570"/>
      <c r="SKV1" s="570"/>
      <c r="SKW1" s="570"/>
      <c r="SKX1" s="570"/>
      <c r="SKY1" s="570"/>
      <c r="SKZ1" s="570"/>
      <c r="SLA1" s="570"/>
      <c r="SLB1" s="570"/>
      <c r="SLC1" s="570"/>
      <c r="SLD1" s="570"/>
      <c r="SLE1" s="570"/>
      <c r="SLF1" s="570"/>
      <c r="SLG1" s="570"/>
      <c r="SLH1" s="570"/>
      <c r="SLI1" s="570"/>
      <c r="SLJ1" s="570"/>
      <c r="SLK1" s="570"/>
      <c r="SLL1" s="570"/>
      <c r="SLM1" s="570"/>
      <c r="SLN1" s="570"/>
      <c r="SLO1" s="570"/>
      <c r="SLP1" s="570"/>
      <c r="SLQ1" s="570"/>
      <c r="SLR1" s="570"/>
      <c r="SLS1" s="570"/>
      <c r="SLT1" s="570"/>
      <c r="SLU1" s="570"/>
      <c r="SLV1" s="570"/>
      <c r="SLW1" s="570"/>
      <c r="SLX1" s="570"/>
      <c r="SLY1" s="570"/>
      <c r="SLZ1" s="570"/>
      <c r="SMA1" s="570"/>
      <c r="SMB1" s="570"/>
      <c r="SMC1" s="570"/>
      <c r="SMD1" s="570"/>
      <c r="SME1" s="570"/>
      <c r="SMF1" s="570"/>
      <c r="SMG1" s="570"/>
      <c r="SMH1" s="570"/>
      <c r="SMI1" s="570"/>
      <c r="SMJ1" s="570"/>
      <c r="SMK1" s="570"/>
      <c r="SML1" s="570"/>
      <c r="SMM1" s="570"/>
      <c r="SMN1" s="570"/>
      <c r="SMO1" s="570"/>
      <c r="SMP1" s="570"/>
      <c r="SMQ1" s="570"/>
      <c r="SMR1" s="570"/>
      <c r="SMS1" s="570"/>
      <c r="SMT1" s="570"/>
      <c r="SMU1" s="570"/>
      <c r="SMV1" s="570"/>
      <c r="SMW1" s="570"/>
      <c r="SMX1" s="570"/>
      <c r="SMY1" s="570"/>
      <c r="SMZ1" s="570"/>
      <c r="SNA1" s="570"/>
      <c r="SNB1" s="570"/>
      <c r="SNC1" s="570"/>
      <c r="SND1" s="570"/>
      <c r="SNE1" s="570"/>
      <c r="SNF1" s="570"/>
      <c r="SNG1" s="570"/>
      <c r="SNH1" s="570"/>
      <c r="SNI1" s="570"/>
      <c r="SNJ1" s="570"/>
      <c r="SNK1" s="570"/>
      <c r="SNL1" s="570"/>
      <c r="SNM1" s="570"/>
      <c r="SNN1" s="570"/>
      <c r="SNO1" s="570"/>
      <c r="SNP1" s="570"/>
      <c r="SNQ1" s="570"/>
      <c r="SNR1" s="570"/>
      <c r="SNS1" s="570"/>
      <c r="SNT1" s="570"/>
      <c r="SNU1" s="570"/>
      <c r="SNV1" s="570"/>
      <c r="SNW1" s="570"/>
      <c r="SNX1" s="570"/>
      <c r="SNY1" s="570"/>
      <c r="SNZ1" s="570"/>
      <c r="SOA1" s="570"/>
      <c r="SOB1" s="570"/>
      <c r="SOC1" s="570"/>
      <c r="SOD1" s="570"/>
      <c r="SOE1" s="570"/>
      <c r="SOF1" s="570"/>
      <c r="SOG1" s="570"/>
      <c r="SOH1" s="570"/>
      <c r="SOI1" s="570"/>
      <c r="SOJ1" s="570"/>
      <c r="SOK1" s="570"/>
      <c r="SOL1" s="570"/>
      <c r="SOM1" s="570"/>
      <c r="SON1" s="570"/>
      <c r="SOO1" s="570"/>
      <c r="SOP1" s="570"/>
      <c r="SOQ1" s="570"/>
      <c r="SOR1" s="570"/>
      <c r="SOS1" s="570"/>
      <c r="SOT1" s="570"/>
      <c r="SOU1" s="570"/>
      <c r="SOV1" s="570"/>
      <c r="SOW1" s="570"/>
      <c r="SOX1" s="570"/>
      <c r="SOY1" s="570"/>
      <c r="SOZ1" s="570"/>
      <c r="SPA1" s="570"/>
      <c r="SPB1" s="570"/>
      <c r="SPC1" s="570"/>
      <c r="SPD1" s="570"/>
      <c r="SPE1" s="570"/>
      <c r="SPF1" s="570"/>
      <c r="SPG1" s="570"/>
      <c r="SPH1" s="570"/>
      <c r="SPI1" s="570"/>
      <c r="SPJ1" s="570"/>
      <c r="SPK1" s="570"/>
      <c r="SPL1" s="570"/>
      <c r="SPM1" s="570"/>
      <c r="SPN1" s="570"/>
      <c r="SPO1" s="570"/>
      <c r="SPP1" s="570"/>
      <c r="SPQ1" s="570"/>
      <c r="SPR1" s="570"/>
      <c r="SPS1" s="570"/>
      <c r="SPT1" s="570"/>
      <c r="SPU1" s="570"/>
      <c r="SPV1" s="570"/>
      <c r="SPW1" s="570"/>
      <c r="SPX1" s="570"/>
      <c r="SPY1" s="570"/>
      <c r="SPZ1" s="570"/>
      <c r="SQA1" s="570"/>
      <c r="SQB1" s="570"/>
      <c r="SQC1" s="570"/>
      <c r="SQD1" s="570"/>
      <c r="SQE1" s="570"/>
      <c r="SQF1" s="570"/>
      <c r="SQG1" s="570"/>
      <c r="SQH1" s="570"/>
      <c r="SQI1" s="570"/>
      <c r="SQJ1" s="570"/>
      <c r="SQK1" s="570"/>
      <c r="SQL1" s="570"/>
      <c r="SQM1" s="570"/>
      <c r="SQN1" s="570"/>
      <c r="SQO1" s="570"/>
      <c r="SQP1" s="570"/>
      <c r="SQQ1" s="570"/>
      <c r="SQR1" s="570"/>
      <c r="SQS1" s="570"/>
      <c r="SQT1" s="570"/>
      <c r="SQU1" s="570"/>
      <c r="SQV1" s="570"/>
      <c r="SQW1" s="570"/>
      <c r="SQX1" s="570"/>
      <c r="SQY1" s="570"/>
      <c r="SQZ1" s="570"/>
      <c r="SRA1" s="570"/>
      <c r="SRB1" s="570"/>
      <c r="SRC1" s="570"/>
      <c r="SRD1" s="570"/>
      <c r="SRE1" s="570"/>
      <c r="SRF1" s="570"/>
      <c r="SRG1" s="570"/>
      <c r="SRH1" s="570"/>
      <c r="SRI1" s="570"/>
      <c r="SRJ1" s="570"/>
      <c r="SRK1" s="570"/>
      <c r="SRL1" s="570"/>
      <c r="SRM1" s="570"/>
      <c r="SRN1" s="570"/>
      <c r="SRO1" s="570"/>
      <c r="SRP1" s="570"/>
      <c r="SRQ1" s="570"/>
      <c r="SRR1" s="570"/>
      <c r="SRS1" s="570"/>
      <c r="SRT1" s="570"/>
      <c r="SRU1" s="570"/>
      <c r="SRV1" s="570"/>
      <c r="SRW1" s="570"/>
      <c r="SRX1" s="570"/>
      <c r="SRY1" s="570"/>
      <c r="SRZ1" s="570"/>
      <c r="SSA1" s="570"/>
      <c r="SSB1" s="570"/>
      <c r="SSC1" s="570"/>
      <c r="SSD1" s="570"/>
      <c r="SSE1" s="570"/>
      <c r="SSF1" s="570"/>
      <c r="SSG1" s="570"/>
      <c r="SSH1" s="570"/>
      <c r="SSI1" s="570"/>
      <c r="SSJ1" s="570"/>
      <c r="SSK1" s="570"/>
      <c r="SSL1" s="570"/>
      <c r="SSM1" s="570"/>
      <c r="SSN1" s="570"/>
      <c r="SSO1" s="570"/>
      <c r="SSP1" s="570"/>
      <c r="SSQ1" s="570"/>
      <c r="SSR1" s="570"/>
      <c r="SSS1" s="570"/>
      <c r="SST1" s="570"/>
      <c r="SSU1" s="570"/>
      <c r="SSV1" s="570"/>
      <c r="SSW1" s="570"/>
      <c r="SSX1" s="570"/>
      <c r="SSY1" s="570"/>
      <c r="SSZ1" s="570"/>
      <c r="STA1" s="570"/>
      <c r="STB1" s="570"/>
      <c r="STC1" s="570"/>
      <c r="STD1" s="570"/>
      <c r="STE1" s="570"/>
      <c r="STF1" s="570"/>
      <c r="STG1" s="570"/>
      <c r="STH1" s="570"/>
      <c r="STI1" s="570"/>
      <c r="STJ1" s="570"/>
      <c r="STK1" s="570"/>
      <c r="STL1" s="570"/>
      <c r="STM1" s="570"/>
      <c r="STN1" s="570"/>
      <c r="STO1" s="570"/>
      <c r="STP1" s="570"/>
      <c r="STQ1" s="570"/>
      <c r="STR1" s="570"/>
      <c r="STS1" s="570"/>
      <c r="STT1" s="570"/>
      <c r="STU1" s="570"/>
      <c r="STV1" s="570"/>
      <c r="STW1" s="570"/>
      <c r="STX1" s="570"/>
      <c r="STY1" s="570"/>
      <c r="STZ1" s="570"/>
      <c r="SUA1" s="570"/>
      <c r="SUB1" s="570"/>
      <c r="SUC1" s="570"/>
      <c r="SUD1" s="570"/>
      <c r="SUE1" s="570"/>
      <c r="SUF1" s="570"/>
      <c r="SUG1" s="570"/>
      <c r="SUH1" s="570"/>
      <c r="SUI1" s="570"/>
      <c r="SUJ1" s="570"/>
      <c r="SUK1" s="570"/>
      <c r="SUL1" s="570"/>
      <c r="SUM1" s="570"/>
      <c r="SUN1" s="570"/>
      <c r="SUO1" s="570"/>
      <c r="SUP1" s="570"/>
      <c r="SUQ1" s="570"/>
      <c r="SUR1" s="570"/>
      <c r="SUS1" s="570"/>
      <c r="SUT1" s="570"/>
      <c r="SUU1" s="570"/>
      <c r="SUV1" s="570"/>
      <c r="SUW1" s="570"/>
      <c r="SUX1" s="570"/>
      <c r="SUY1" s="570"/>
      <c r="SUZ1" s="570"/>
      <c r="SVA1" s="570"/>
      <c r="SVB1" s="570"/>
      <c r="SVC1" s="570"/>
      <c r="SVD1" s="570"/>
      <c r="SVE1" s="570"/>
      <c r="SVF1" s="570"/>
      <c r="SVG1" s="570"/>
      <c r="SVH1" s="570"/>
      <c r="SVI1" s="570"/>
      <c r="SVJ1" s="570"/>
      <c r="SVK1" s="570"/>
      <c r="SVL1" s="570"/>
      <c r="SVM1" s="570"/>
      <c r="SVN1" s="570"/>
      <c r="SVO1" s="570"/>
      <c r="SVP1" s="570"/>
      <c r="SVQ1" s="570"/>
      <c r="SVR1" s="570"/>
      <c r="SVS1" s="570"/>
      <c r="SVT1" s="570"/>
      <c r="SVU1" s="570"/>
      <c r="SVV1" s="570"/>
      <c r="SVW1" s="570"/>
      <c r="SVX1" s="570"/>
      <c r="SVY1" s="570"/>
      <c r="SVZ1" s="570"/>
      <c r="SWA1" s="570"/>
      <c r="SWB1" s="570"/>
      <c r="SWC1" s="570"/>
      <c r="SWD1" s="570"/>
      <c r="SWE1" s="570"/>
      <c r="SWF1" s="570"/>
      <c r="SWG1" s="570"/>
      <c r="SWH1" s="570"/>
      <c r="SWI1" s="570"/>
      <c r="SWJ1" s="570"/>
      <c r="SWK1" s="570"/>
      <c r="SWL1" s="570"/>
      <c r="SWM1" s="570"/>
      <c r="SWN1" s="570"/>
      <c r="SWO1" s="570"/>
      <c r="SWP1" s="570"/>
      <c r="SWQ1" s="570"/>
      <c r="SWR1" s="570"/>
      <c r="SWS1" s="570"/>
      <c r="SWT1" s="570"/>
      <c r="SWU1" s="570"/>
      <c r="SWV1" s="570"/>
      <c r="SWW1" s="570"/>
      <c r="SWX1" s="570"/>
      <c r="SWY1" s="570"/>
      <c r="SWZ1" s="570"/>
      <c r="SXA1" s="570"/>
      <c r="SXB1" s="570"/>
      <c r="SXC1" s="570"/>
      <c r="SXD1" s="570"/>
      <c r="SXE1" s="570"/>
      <c r="SXF1" s="570"/>
      <c r="SXG1" s="570"/>
      <c r="SXH1" s="570"/>
      <c r="SXI1" s="570"/>
      <c r="SXJ1" s="570"/>
      <c r="SXK1" s="570"/>
      <c r="SXL1" s="570"/>
      <c r="SXM1" s="570"/>
      <c r="SXN1" s="570"/>
      <c r="SXO1" s="570"/>
      <c r="SXP1" s="570"/>
      <c r="SXQ1" s="570"/>
      <c r="SXR1" s="570"/>
      <c r="SXS1" s="570"/>
      <c r="SXT1" s="570"/>
      <c r="SXU1" s="570"/>
      <c r="SXV1" s="570"/>
      <c r="SXW1" s="570"/>
      <c r="SXX1" s="570"/>
      <c r="SXY1" s="570"/>
      <c r="SXZ1" s="570"/>
      <c r="SYA1" s="570"/>
      <c r="SYB1" s="570"/>
      <c r="SYC1" s="570"/>
      <c r="SYD1" s="570"/>
      <c r="SYE1" s="570"/>
      <c r="SYF1" s="570"/>
      <c r="SYG1" s="570"/>
      <c r="SYH1" s="570"/>
      <c r="SYI1" s="570"/>
      <c r="SYJ1" s="570"/>
      <c r="SYK1" s="570"/>
      <c r="SYL1" s="570"/>
      <c r="SYM1" s="570"/>
      <c r="SYN1" s="570"/>
      <c r="SYO1" s="570"/>
      <c r="SYP1" s="570"/>
      <c r="SYQ1" s="570"/>
      <c r="SYR1" s="570"/>
      <c r="SYS1" s="570"/>
      <c r="SYT1" s="570"/>
      <c r="SYU1" s="570"/>
      <c r="SYV1" s="570"/>
      <c r="SYW1" s="570"/>
      <c r="SYX1" s="570"/>
      <c r="SYY1" s="570"/>
      <c r="SYZ1" s="570"/>
      <c r="SZA1" s="570"/>
      <c r="SZB1" s="570"/>
      <c r="SZC1" s="570"/>
      <c r="SZD1" s="570"/>
      <c r="SZE1" s="570"/>
      <c r="SZF1" s="570"/>
      <c r="SZG1" s="570"/>
      <c r="SZH1" s="570"/>
      <c r="SZI1" s="570"/>
      <c r="SZJ1" s="570"/>
      <c r="SZK1" s="570"/>
      <c r="SZL1" s="570"/>
      <c r="SZM1" s="570"/>
      <c r="SZN1" s="570"/>
      <c r="SZO1" s="570"/>
      <c r="SZP1" s="570"/>
      <c r="SZQ1" s="570"/>
      <c r="SZR1" s="570"/>
      <c r="SZS1" s="570"/>
      <c r="SZT1" s="570"/>
      <c r="SZU1" s="570"/>
      <c r="SZV1" s="570"/>
      <c r="SZW1" s="570"/>
      <c r="SZX1" s="570"/>
      <c r="SZY1" s="570"/>
      <c r="SZZ1" s="570"/>
      <c r="TAA1" s="570"/>
      <c r="TAB1" s="570"/>
      <c r="TAC1" s="570"/>
      <c r="TAD1" s="570"/>
      <c r="TAE1" s="570"/>
      <c r="TAF1" s="570"/>
      <c r="TAG1" s="570"/>
      <c r="TAH1" s="570"/>
      <c r="TAI1" s="570"/>
      <c r="TAJ1" s="570"/>
      <c r="TAK1" s="570"/>
      <c r="TAL1" s="570"/>
      <c r="TAM1" s="570"/>
      <c r="TAN1" s="570"/>
      <c r="TAO1" s="570"/>
      <c r="TAP1" s="570"/>
      <c r="TAQ1" s="570"/>
      <c r="TAR1" s="570"/>
      <c r="TAS1" s="570"/>
      <c r="TAT1" s="570"/>
      <c r="TAU1" s="570"/>
      <c r="TAV1" s="570"/>
      <c r="TAW1" s="570"/>
      <c r="TAX1" s="570"/>
      <c r="TAY1" s="570"/>
      <c r="TAZ1" s="570"/>
      <c r="TBA1" s="570"/>
      <c r="TBB1" s="570"/>
      <c r="TBC1" s="570"/>
      <c r="TBD1" s="570"/>
      <c r="TBE1" s="570"/>
      <c r="TBF1" s="570"/>
      <c r="TBG1" s="570"/>
      <c r="TBH1" s="570"/>
      <c r="TBI1" s="570"/>
      <c r="TBJ1" s="570"/>
      <c r="TBK1" s="570"/>
      <c r="TBL1" s="570"/>
      <c r="TBM1" s="570"/>
      <c r="TBN1" s="570"/>
      <c r="TBO1" s="570"/>
      <c r="TBP1" s="570"/>
      <c r="TBQ1" s="570"/>
      <c r="TBR1" s="570"/>
      <c r="TBS1" s="570"/>
      <c r="TBT1" s="570"/>
      <c r="TBU1" s="570"/>
      <c r="TBV1" s="570"/>
      <c r="TBW1" s="570"/>
      <c r="TBX1" s="570"/>
      <c r="TBY1" s="570"/>
      <c r="TBZ1" s="570"/>
      <c r="TCA1" s="570"/>
      <c r="TCB1" s="570"/>
      <c r="TCC1" s="570"/>
      <c r="TCD1" s="570"/>
      <c r="TCE1" s="570"/>
      <c r="TCF1" s="570"/>
      <c r="TCG1" s="570"/>
      <c r="TCH1" s="570"/>
      <c r="TCI1" s="570"/>
      <c r="TCJ1" s="570"/>
      <c r="TCK1" s="570"/>
      <c r="TCL1" s="570"/>
      <c r="TCM1" s="570"/>
      <c r="TCN1" s="570"/>
      <c r="TCO1" s="570"/>
      <c r="TCP1" s="570"/>
      <c r="TCQ1" s="570"/>
      <c r="TCR1" s="570"/>
      <c r="TCS1" s="570"/>
      <c r="TCT1" s="570"/>
      <c r="TCU1" s="570"/>
      <c r="TCV1" s="570"/>
      <c r="TCW1" s="570"/>
      <c r="TCX1" s="570"/>
      <c r="TCY1" s="570"/>
      <c r="TCZ1" s="570"/>
      <c r="TDA1" s="570"/>
      <c r="TDB1" s="570"/>
      <c r="TDC1" s="570"/>
      <c r="TDD1" s="570"/>
      <c r="TDE1" s="570"/>
      <c r="TDF1" s="570"/>
      <c r="TDG1" s="570"/>
      <c r="TDH1" s="570"/>
      <c r="TDI1" s="570"/>
      <c r="TDJ1" s="570"/>
      <c r="TDK1" s="570"/>
      <c r="TDL1" s="570"/>
      <c r="TDM1" s="570"/>
      <c r="TDN1" s="570"/>
      <c r="TDO1" s="570"/>
      <c r="TDP1" s="570"/>
      <c r="TDQ1" s="570"/>
      <c r="TDR1" s="570"/>
      <c r="TDS1" s="570"/>
      <c r="TDT1" s="570"/>
      <c r="TDU1" s="570"/>
      <c r="TDV1" s="570"/>
      <c r="TDW1" s="570"/>
      <c r="TDX1" s="570"/>
      <c r="TDY1" s="570"/>
      <c r="TDZ1" s="570"/>
      <c r="TEA1" s="570"/>
      <c r="TEB1" s="570"/>
      <c r="TEC1" s="570"/>
      <c r="TED1" s="570"/>
      <c r="TEE1" s="570"/>
      <c r="TEF1" s="570"/>
      <c r="TEG1" s="570"/>
      <c r="TEH1" s="570"/>
      <c r="TEI1" s="570"/>
      <c r="TEJ1" s="570"/>
      <c r="TEK1" s="570"/>
      <c r="TEL1" s="570"/>
      <c r="TEM1" s="570"/>
      <c r="TEN1" s="570"/>
      <c r="TEO1" s="570"/>
      <c r="TEP1" s="570"/>
      <c r="TEQ1" s="570"/>
      <c r="TER1" s="570"/>
      <c r="TES1" s="570"/>
      <c r="TET1" s="570"/>
      <c r="TEU1" s="570"/>
      <c r="TEV1" s="570"/>
      <c r="TEW1" s="570"/>
      <c r="TEX1" s="570"/>
      <c r="TEY1" s="570"/>
      <c r="TEZ1" s="570"/>
      <c r="TFA1" s="570"/>
      <c r="TFB1" s="570"/>
      <c r="TFC1" s="570"/>
      <c r="TFD1" s="570"/>
      <c r="TFE1" s="570"/>
      <c r="TFF1" s="570"/>
      <c r="TFG1" s="570"/>
      <c r="TFH1" s="570"/>
      <c r="TFI1" s="570"/>
      <c r="TFJ1" s="570"/>
      <c r="TFK1" s="570"/>
      <c r="TFL1" s="570"/>
      <c r="TFM1" s="570"/>
      <c r="TFN1" s="570"/>
      <c r="TFO1" s="570"/>
      <c r="TFP1" s="570"/>
      <c r="TFQ1" s="570"/>
      <c r="TFR1" s="570"/>
      <c r="TFS1" s="570"/>
      <c r="TFT1" s="570"/>
      <c r="TFU1" s="570"/>
      <c r="TFV1" s="570"/>
      <c r="TFW1" s="570"/>
      <c r="TFX1" s="570"/>
      <c r="TFY1" s="570"/>
      <c r="TFZ1" s="570"/>
      <c r="TGA1" s="570"/>
      <c r="TGB1" s="570"/>
      <c r="TGC1" s="570"/>
      <c r="TGD1" s="570"/>
      <c r="TGE1" s="570"/>
      <c r="TGF1" s="570"/>
      <c r="TGG1" s="570"/>
      <c r="TGH1" s="570"/>
      <c r="TGI1" s="570"/>
      <c r="TGJ1" s="570"/>
      <c r="TGK1" s="570"/>
      <c r="TGL1" s="570"/>
      <c r="TGM1" s="570"/>
      <c r="TGN1" s="570"/>
      <c r="TGO1" s="570"/>
      <c r="TGP1" s="570"/>
      <c r="TGQ1" s="570"/>
      <c r="TGR1" s="570"/>
      <c r="TGS1" s="570"/>
      <c r="TGT1" s="570"/>
      <c r="TGU1" s="570"/>
      <c r="TGV1" s="570"/>
      <c r="TGW1" s="570"/>
      <c r="TGX1" s="570"/>
      <c r="TGY1" s="570"/>
      <c r="TGZ1" s="570"/>
      <c r="THA1" s="570"/>
      <c r="THB1" s="570"/>
      <c r="THC1" s="570"/>
      <c r="THD1" s="570"/>
      <c r="THE1" s="570"/>
      <c r="THF1" s="570"/>
      <c r="THG1" s="570"/>
      <c r="THH1" s="570"/>
      <c r="THI1" s="570"/>
      <c r="THJ1" s="570"/>
      <c r="THK1" s="570"/>
      <c r="THL1" s="570"/>
      <c r="THM1" s="570"/>
      <c r="THN1" s="570"/>
      <c r="THO1" s="570"/>
      <c r="THP1" s="570"/>
      <c r="THQ1" s="570"/>
      <c r="THR1" s="570"/>
      <c r="THS1" s="570"/>
      <c r="THT1" s="570"/>
      <c r="THU1" s="570"/>
      <c r="THV1" s="570"/>
      <c r="THW1" s="570"/>
      <c r="THX1" s="570"/>
      <c r="THY1" s="570"/>
      <c r="THZ1" s="570"/>
      <c r="TIA1" s="570"/>
      <c r="TIB1" s="570"/>
      <c r="TIC1" s="570"/>
      <c r="TID1" s="570"/>
      <c r="TIE1" s="570"/>
      <c r="TIF1" s="570"/>
      <c r="TIG1" s="570"/>
      <c r="TIH1" s="570"/>
      <c r="TII1" s="570"/>
      <c r="TIJ1" s="570"/>
      <c r="TIK1" s="570"/>
      <c r="TIL1" s="570"/>
      <c r="TIM1" s="570"/>
      <c r="TIN1" s="570"/>
      <c r="TIO1" s="570"/>
      <c r="TIP1" s="570"/>
      <c r="TIQ1" s="570"/>
      <c r="TIR1" s="570"/>
      <c r="TIS1" s="570"/>
      <c r="TIT1" s="570"/>
      <c r="TIU1" s="570"/>
      <c r="TIV1" s="570"/>
      <c r="TIW1" s="570"/>
      <c r="TIX1" s="570"/>
      <c r="TIY1" s="570"/>
      <c r="TIZ1" s="570"/>
      <c r="TJA1" s="570"/>
      <c r="TJB1" s="570"/>
      <c r="TJC1" s="570"/>
      <c r="TJD1" s="570"/>
      <c r="TJE1" s="570"/>
      <c r="TJF1" s="570"/>
      <c r="TJG1" s="570"/>
      <c r="TJH1" s="570"/>
      <c r="TJI1" s="570"/>
      <c r="TJJ1" s="570"/>
      <c r="TJK1" s="570"/>
      <c r="TJL1" s="570"/>
      <c r="TJM1" s="570"/>
      <c r="TJN1" s="570"/>
      <c r="TJO1" s="570"/>
      <c r="TJP1" s="570"/>
      <c r="TJQ1" s="570"/>
      <c r="TJR1" s="570"/>
      <c r="TJS1" s="570"/>
      <c r="TJT1" s="570"/>
      <c r="TJU1" s="570"/>
      <c r="TJV1" s="570"/>
      <c r="TJW1" s="570"/>
      <c r="TJX1" s="570"/>
      <c r="TJY1" s="570"/>
      <c r="TJZ1" s="570"/>
      <c r="TKA1" s="570"/>
      <c r="TKB1" s="570"/>
      <c r="TKC1" s="570"/>
      <c r="TKD1" s="570"/>
      <c r="TKE1" s="570"/>
      <c r="TKF1" s="570"/>
      <c r="TKG1" s="570"/>
      <c r="TKH1" s="570"/>
      <c r="TKI1" s="570"/>
      <c r="TKJ1" s="570"/>
      <c r="TKK1" s="570"/>
      <c r="TKL1" s="570"/>
      <c r="TKM1" s="570"/>
      <c r="TKN1" s="570"/>
      <c r="TKO1" s="570"/>
      <c r="TKP1" s="570"/>
      <c r="TKQ1" s="570"/>
      <c r="TKR1" s="570"/>
      <c r="TKS1" s="570"/>
      <c r="TKT1" s="570"/>
      <c r="TKU1" s="570"/>
      <c r="TKV1" s="570"/>
      <c r="TKW1" s="570"/>
      <c r="TKX1" s="570"/>
      <c r="TKY1" s="570"/>
      <c r="TKZ1" s="570"/>
      <c r="TLA1" s="570"/>
      <c r="TLB1" s="570"/>
      <c r="TLC1" s="570"/>
      <c r="TLD1" s="570"/>
      <c r="TLE1" s="570"/>
      <c r="TLF1" s="570"/>
      <c r="TLG1" s="570"/>
      <c r="TLH1" s="570"/>
      <c r="TLI1" s="570"/>
      <c r="TLJ1" s="570"/>
      <c r="TLK1" s="570"/>
      <c r="TLL1" s="570"/>
      <c r="TLM1" s="570"/>
      <c r="TLN1" s="570"/>
      <c r="TLO1" s="570"/>
      <c r="TLP1" s="570"/>
      <c r="TLQ1" s="570"/>
      <c r="TLR1" s="570"/>
      <c r="TLS1" s="570"/>
      <c r="TLT1" s="570"/>
      <c r="TLU1" s="570"/>
      <c r="TLV1" s="570"/>
      <c r="TLW1" s="570"/>
      <c r="TLX1" s="570"/>
      <c r="TLY1" s="570"/>
      <c r="TLZ1" s="570"/>
      <c r="TMA1" s="570"/>
      <c r="TMB1" s="570"/>
      <c r="TMC1" s="570"/>
      <c r="TMD1" s="570"/>
      <c r="TME1" s="570"/>
      <c r="TMF1" s="570"/>
      <c r="TMG1" s="570"/>
      <c r="TMH1" s="570"/>
      <c r="TMI1" s="570"/>
      <c r="TMJ1" s="570"/>
      <c r="TMK1" s="570"/>
      <c r="TML1" s="570"/>
      <c r="TMM1" s="570"/>
      <c r="TMN1" s="570"/>
      <c r="TMO1" s="570"/>
      <c r="TMP1" s="570"/>
      <c r="TMQ1" s="570"/>
      <c r="TMR1" s="570"/>
      <c r="TMS1" s="570"/>
      <c r="TMT1" s="570"/>
      <c r="TMU1" s="570"/>
      <c r="TMV1" s="570"/>
      <c r="TMW1" s="570"/>
      <c r="TMX1" s="570"/>
      <c r="TMY1" s="570"/>
      <c r="TMZ1" s="570"/>
      <c r="TNA1" s="570"/>
      <c r="TNB1" s="570"/>
      <c r="TNC1" s="570"/>
      <c r="TND1" s="570"/>
      <c r="TNE1" s="570"/>
      <c r="TNF1" s="570"/>
      <c r="TNG1" s="570"/>
      <c r="TNH1" s="570"/>
      <c r="TNI1" s="570"/>
      <c r="TNJ1" s="570"/>
      <c r="TNK1" s="570"/>
      <c r="TNL1" s="570"/>
      <c r="TNM1" s="570"/>
      <c r="TNN1" s="570"/>
      <c r="TNO1" s="570"/>
      <c r="TNP1" s="570"/>
      <c r="TNQ1" s="570"/>
      <c r="TNR1" s="570"/>
      <c r="TNS1" s="570"/>
      <c r="TNT1" s="570"/>
      <c r="TNU1" s="570"/>
      <c r="TNV1" s="570"/>
      <c r="TNW1" s="570"/>
      <c r="TNX1" s="570"/>
      <c r="TNY1" s="570"/>
      <c r="TNZ1" s="570"/>
      <c r="TOA1" s="570"/>
      <c r="TOB1" s="570"/>
      <c r="TOC1" s="570"/>
      <c r="TOD1" s="570"/>
      <c r="TOE1" s="570"/>
      <c r="TOF1" s="570"/>
      <c r="TOG1" s="570"/>
      <c r="TOH1" s="570"/>
      <c r="TOI1" s="570"/>
      <c r="TOJ1" s="570"/>
      <c r="TOK1" s="570"/>
      <c r="TOL1" s="570"/>
      <c r="TOM1" s="570"/>
      <c r="TON1" s="570"/>
      <c r="TOO1" s="570"/>
      <c r="TOP1" s="570"/>
      <c r="TOQ1" s="570"/>
      <c r="TOR1" s="570"/>
      <c r="TOS1" s="570"/>
      <c r="TOT1" s="570"/>
      <c r="TOU1" s="570"/>
      <c r="TOV1" s="570"/>
      <c r="TOW1" s="570"/>
      <c r="TOX1" s="570"/>
      <c r="TOY1" s="570"/>
      <c r="TOZ1" s="570"/>
      <c r="TPA1" s="570"/>
      <c r="TPB1" s="570"/>
      <c r="TPC1" s="570"/>
      <c r="TPD1" s="570"/>
      <c r="TPE1" s="570"/>
      <c r="TPF1" s="570"/>
      <c r="TPG1" s="570"/>
      <c r="TPH1" s="570"/>
      <c r="TPI1" s="570"/>
      <c r="TPJ1" s="570"/>
      <c r="TPK1" s="570"/>
      <c r="TPL1" s="570"/>
      <c r="TPM1" s="570"/>
      <c r="TPN1" s="570"/>
      <c r="TPO1" s="570"/>
      <c r="TPP1" s="570"/>
      <c r="TPQ1" s="570"/>
      <c r="TPR1" s="570"/>
      <c r="TPS1" s="570"/>
      <c r="TPT1" s="570"/>
      <c r="TPU1" s="570"/>
      <c r="TPV1" s="570"/>
      <c r="TPW1" s="570"/>
      <c r="TPX1" s="570"/>
      <c r="TPY1" s="570"/>
      <c r="TPZ1" s="570"/>
      <c r="TQA1" s="570"/>
      <c r="TQB1" s="570"/>
      <c r="TQC1" s="570"/>
      <c r="TQD1" s="570"/>
      <c r="TQE1" s="570"/>
      <c r="TQF1" s="570"/>
      <c r="TQG1" s="570"/>
      <c r="TQH1" s="570"/>
      <c r="TQI1" s="570"/>
      <c r="TQJ1" s="570"/>
      <c r="TQK1" s="570"/>
      <c r="TQL1" s="570"/>
      <c r="TQM1" s="570"/>
      <c r="TQN1" s="570"/>
      <c r="TQO1" s="570"/>
      <c r="TQP1" s="570"/>
      <c r="TQQ1" s="570"/>
      <c r="TQR1" s="570"/>
      <c r="TQS1" s="570"/>
      <c r="TQT1" s="570"/>
      <c r="TQU1" s="570"/>
      <c r="TQV1" s="570"/>
      <c r="TQW1" s="570"/>
      <c r="TQX1" s="570"/>
      <c r="TQY1" s="570"/>
      <c r="TQZ1" s="570"/>
      <c r="TRA1" s="570"/>
      <c r="TRB1" s="570"/>
      <c r="TRC1" s="570"/>
      <c r="TRD1" s="570"/>
      <c r="TRE1" s="570"/>
      <c r="TRF1" s="570"/>
      <c r="TRG1" s="570"/>
      <c r="TRH1" s="570"/>
      <c r="TRI1" s="570"/>
      <c r="TRJ1" s="570"/>
      <c r="TRK1" s="570"/>
      <c r="TRL1" s="570"/>
      <c r="TRM1" s="570"/>
      <c r="TRN1" s="570"/>
      <c r="TRO1" s="570"/>
      <c r="TRP1" s="570"/>
      <c r="TRQ1" s="570"/>
      <c r="TRR1" s="570"/>
      <c r="TRS1" s="570"/>
      <c r="TRT1" s="570"/>
      <c r="TRU1" s="570"/>
      <c r="TRV1" s="570"/>
      <c r="TRW1" s="570"/>
      <c r="TRX1" s="570"/>
      <c r="TRY1" s="570"/>
      <c r="TRZ1" s="570"/>
      <c r="TSA1" s="570"/>
      <c r="TSB1" s="570"/>
      <c r="TSC1" s="570"/>
      <c r="TSD1" s="570"/>
      <c r="TSE1" s="570"/>
      <c r="TSF1" s="570"/>
      <c r="TSG1" s="570"/>
      <c r="TSH1" s="570"/>
      <c r="TSI1" s="570"/>
      <c r="TSJ1" s="570"/>
      <c r="TSK1" s="570"/>
      <c r="TSL1" s="570"/>
      <c r="TSM1" s="570"/>
      <c r="TSN1" s="570"/>
      <c r="TSO1" s="570"/>
      <c r="TSP1" s="570"/>
      <c r="TSQ1" s="570"/>
      <c r="TSR1" s="570"/>
      <c r="TSS1" s="570"/>
      <c r="TST1" s="570"/>
      <c r="TSU1" s="570"/>
      <c r="TSV1" s="570"/>
      <c r="TSW1" s="570"/>
      <c r="TSX1" s="570"/>
      <c r="TSY1" s="570"/>
      <c r="TSZ1" s="570"/>
      <c r="TTA1" s="570"/>
      <c r="TTB1" s="570"/>
      <c r="TTC1" s="570"/>
      <c r="TTD1" s="570"/>
      <c r="TTE1" s="570"/>
      <c r="TTF1" s="570"/>
      <c r="TTG1" s="570"/>
      <c r="TTH1" s="570"/>
      <c r="TTI1" s="570"/>
      <c r="TTJ1" s="570"/>
      <c r="TTK1" s="570"/>
      <c r="TTL1" s="570"/>
      <c r="TTM1" s="570"/>
      <c r="TTN1" s="570"/>
      <c r="TTO1" s="570"/>
      <c r="TTP1" s="570"/>
      <c r="TTQ1" s="570"/>
      <c r="TTR1" s="570"/>
      <c r="TTS1" s="570"/>
      <c r="TTT1" s="570"/>
      <c r="TTU1" s="570"/>
      <c r="TTV1" s="570"/>
      <c r="TTW1" s="570"/>
      <c r="TTX1" s="570"/>
      <c r="TTY1" s="570"/>
      <c r="TTZ1" s="570"/>
      <c r="TUA1" s="570"/>
      <c r="TUB1" s="570"/>
      <c r="TUC1" s="570"/>
      <c r="TUD1" s="570"/>
      <c r="TUE1" s="570"/>
      <c r="TUF1" s="570"/>
      <c r="TUG1" s="570"/>
      <c r="TUH1" s="570"/>
      <c r="TUI1" s="570"/>
      <c r="TUJ1" s="570"/>
      <c r="TUK1" s="570"/>
      <c r="TUL1" s="570"/>
      <c r="TUM1" s="570"/>
      <c r="TUN1" s="570"/>
      <c r="TUO1" s="570"/>
      <c r="TUP1" s="570"/>
      <c r="TUQ1" s="570"/>
      <c r="TUR1" s="570"/>
      <c r="TUS1" s="570"/>
      <c r="TUT1" s="570"/>
      <c r="TUU1" s="570"/>
      <c r="TUV1" s="570"/>
      <c r="TUW1" s="570"/>
      <c r="TUX1" s="570"/>
      <c r="TUY1" s="570"/>
      <c r="TUZ1" s="570"/>
      <c r="TVA1" s="570"/>
      <c r="TVB1" s="570"/>
      <c r="TVC1" s="570"/>
      <c r="TVD1" s="570"/>
      <c r="TVE1" s="570"/>
      <c r="TVF1" s="570"/>
      <c r="TVG1" s="570"/>
      <c r="TVH1" s="570"/>
      <c r="TVI1" s="570"/>
      <c r="TVJ1" s="570"/>
      <c r="TVK1" s="570"/>
      <c r="TVL1" s="570"/>
      <c r="TVM1" s="570"/>
      <c r="TVN1" s="570"/>
      <c r="TVO1" s="570"/>
      <c r="TVP1" s="570"/>
      <c r="TVQ1" s="570"/>
      <c r="TVR1" s="570"/>
      <c r="TVS1" s="570"/>
      <c r="TVT1" s="570"/>
      <c r="TVU1" s="570"/>
      <c r="TVV1" s="570"/>
      <c r="TVW1" s="570"/>
      <c r="TVX1" s="570"/>
      <c r="TVY1" s="570"/>
      <c r="TVZ1" s="570"/>
      <c r="TWA1" s="570"/>
      <c r="TWB1" s="570"/>
      <c r="TWC1" s="570"/>
      <c r="TWD1" s="570"/>
      <c r="TWE1" s="570"/>
      <c r="TWF1" s="570"/>
      <c r="TWG1" s="570"/>
      <c r="TWH1" s="570"/>
      <c r="TWI1" s="570"/>
      <c r="TWJ1" s="570"/>
      <c r="TWK1" s="570"/>
      <c r="TWL1" s="570"/>
      <c r="TWM1" s="570"/>
      <c r="TWN1" s="570"/>
      <c r="TWO1" s="570"/>
      <c r="TWP1" s="570"/>
      <c r="TWQ1" s="570"/>
      <c r="TWR1" s="570"/>
      <c r="TWS1" s="570"/>
      <c r="TWT1" s="570"/>
      <c r="TWU1" s="570"/>
      <c r="TWV1" s="570"/>
      <c r="TWW1" s="570"/>
      <c r="TWX1" s="570"/>
      <c r="TWY1" s="570"/>
      <c r="TWZ1" s="570"/>
      <c r="TXA1" s="570"/>
      <c r="TXB1" s="570"/>
      <c r="TXC1" s="570"/>
      <c r="TXD1" s="570"/>
      <c r="TXE1" s="570"/>
      <c r="TXF1" s="570"/>
      <c r="TXG1" s="570"/>
      <c r="TXH1" s="570"/>
      <c r="TXI1" s="570"/>
      <c r="TXJ1" s="570"/>
      <c r="TXK1" s="570"/>
      <c r="TXL1" s="570"/>
      <c r="TXM1" s="570"/>
      <c r="TXN1" s="570"/>
      <c r="TXO1" s="570"/>
      <c r="TXP1" s="570"/>
      <c r="TXQ1" s="570"/>
      <c r="TXR1" s="570"/>
      <c r="TXS1" s="570"/>
      <c r="TXT1" s="570"/>
      <c r="TXU1" s="570"/>
      <c r="TXV1" s="570"/>
      <c r="TXW1" s="570"/>
      <c r="TXX1" s="570"/>
      <c r="TXY1" s="570"/>
      <c r="TXZ1" s="570"/>
      <c r="TYA1" s="570"/>
      <c r="TYB1" s="570"/>
      <c r="TYC1" s="570"/>
      <c r="TYD1" s="570"/>
      <c r="TYE1" s="570"/>
      <c r="TYF1" s="570"/>
      <c r="TYG1" s="570"/>
      <c r="TYH1" s="570"/>
      <c r="TYI1" s="570"/>
      <c r="TYJ1" s="570"/>
      <c r="TYK1" s="570"/>
      <c r="TYL1" s="570"/>
      <c r="TYM1" s="570"/>
      <c r="TYN1" s="570"/>
      <c r="TYO1" s="570"/>
      <c r="TYP1" s="570"/>
      <c r="TYQ1" s="570"/>
      <c r="TYR1" s="570"/>
      <c r="TYS1" s="570"/>
      <c r="TYT1" s="570"/>
      <c r="TYU1" s="570"/>
      <c r="TYV1" s="570"/>
      <c r="TYW1" s="570"/>
      <c r="TYX1" s="570"/>
      <c r="TYY1" s="570"/>
      <c r="TYZ1" s="570"/>
      <c r="TZA1" s="570"/>
      <c r="TZB1" s="570"/>
      <c r="TZC1" s="570"/>
      <c r="TZD1" s="570"/>
      <c r="TZE1" s="570"/>
      <c r="TZF1" s="570"/>
      <c r="TZG1" s="570"/>
      <c r="TZH1" s="570"/>
      <c r="TZI1" s="570"/>
      <c r="TZJ1" s="570"/>
      <c r="TZK1" s="570"/>
      <c r="TZL1" s="570"/>
      <c r="TZM1" s="570"/>
      <c r="TZN1" s="570"/>
      <c r="TZO1" s="570"/>
      <c r="TZP1" s="570"/>
      <c r="TZQ1" s="570"/>
      <c r="TZR1" s="570"/>
      <c r="TZS1" s="570"/>
      <c r="TZT1" s="570"/>
      <c r="TZU1" s="570"/>
      <c r="TZV1" s="570"/>
      <c r="TZW1" s="570"/>
      <c r="TZX1" s="570"/>
      <c r="TZY1" s="570"/>
      <c r="TZZ1" s="570"/>
      <c r="UAA1" s="570"/>
      <c r="UAB1" s="570"/>
      <c r="UAC1" s="570"/>
      <c r="UAD1" s="570"/>
      <c r="UAE1" s="570"/>
      <c r="UAF1" s="570"/>
      <c r="UAG1" s="570"/>
      <c r="UAH1" s="570"/>
      <c r="UAI1" s="570"/>
      <c r="UAJ1" s="570"/>
      <c r="UAK1" s="570"/>
      <c r="UAL1" s="570"/>
      <c r="UAM1" s="570"/>
      <c r="UAN1" s="570"/>
      <c r="UAO1" s="570"/>
      <c r="UAP1" s="570"/>
      <c r="UAQ1" s="570"/>
      <c r="UAR1" s="570"/>
      <c r="UAS1" s="570"/>
      <c r="UAT1" s="570"/>
      <c r="UAU1" s="570"/>
      <c r="UAV1" s="570"/>
      <c r="UAW1" s="570"/>
      <c r="UAX1" s="570"/>
      <c r="UAY1" s="570"/>
      <c r="UAZ1" s="570"/>
      <c r="UBA1" s="570"/>
      <c r="UBB1" s="570"/>
      <c r="UBC1" s="570"/>
      <c r="UBD1" s="570"/>
      <c r="UBE1" s="570"/>
      <c r="UBF1" s="570"/>
      <c r="UBG1" s="570"/>
      <c r="UBH1" s="570"/>
      <c r="UBI1" s="570"/>
      <c r="UBJ1" s="570"/>
      <c r="UBK1" s="570"/>
      <c r="UBL1" s="570"/>
      <c r="UBM1" s="570"/>
      <c r="UBN1" s="570"/>
      <c r="UBO1" s="570"/>
      <c r="UBP1" s="570"/>
      <c r="UBQ1" s="570"/>
      <c r="UBR1" s="570"/>
      <c r="UBS1" s="570"/>
      <c r="UBT1" s="570"/>
      <c r="UBU1" s="570"/>
      <c r="UBV1" s="570"/>
      <c r="UBW1" s="570"/>
      <c r="UBX1" s="570"/>
      <c r="UBY1" s="570"/>
      <c r="UBZ1" s="570"/>
      <c r="UCA1" s="570"/>
      <c r="UCB1" s="570"/>
      <c r="UCC1" s="570"/>
      <c r="UCD1" s="570"/>
      <c r="UCE1" s="570"/>
      <c r="UCF1" s="570"/>
      <c r="UCG1" s="570"/>
      <c r="UCH1" s="570"/>
      <c r="UCI1" s="570"/>
      <c r="UCJ1" s="570"/>
      <c r="UCK1" s="570"/>
      <c r="UCL1" s="570"/>
      <c r="UCM1" s="570"/>
      <c r="UCN1" s="570"/>
      <c r="UCO1" s="570"/>
      <c r="UCP1" s="570"/>
      <c r="UCQ1" s="570"/>
      <c r="UCR1" s="570"/>
      <c r="UCS1" s="570"/>
      <c r="UCT1" s="570"/>
      <c r="UCU1" s="570"/>
      <c r="UCV1" s="570"/>
      <c r="UCW1" s="570"/>
      <c r="UCX1" s="570"/>
      <c r="UCY1" s="570"/>
      <c r="UCZ1" s="570"/>
      <c r="UDA1" s="570"/>
      <c r="UDB1" s="570"/>
      <c r="UDC1" s="570"/>
      <c r="UDD1" s="570"/>
      <c r="UDE1" s="570"/>
      <c r="UDF1" s="570"/>
      <c r="UDG1" s="570"/>
      <c r="UDH1" s="570"/>
      <c r="UDI1" s="570"/>
      <c r="UDJ1" s="570"/>
      <c r="UDK1" s="570"/>
      <c r="UDL1" s="570"/>
      <c r="UDM1" s="570"/>
      <c r="UDN1" s="570"/>
      <c r="UDO1" s="570"/>
      <c r="UDP1" s="570"/>
      <c r="UDQ1" s="570"/>
      <c r="UDR1" s="570"/>
      <c r="UDS1" s="570"/>
      <c r="UDT1" s="570"/>
      <c r="UDU1" s="570"/>
      <c r="UDV1" s="570"/>
      <c r="UDW1" s="570"/>
      <c r="UDX1" s="570"/>
      <c r="UDY1" s="570"/>
      <c r="UDZ1" s="570"/>
      <c r="UEA1" s="570"/>
      <c r="UEB1" s="570"/>
      <c r="UEC1" s="570"/>
      <c r="UED1" s="570"/>
      <c r="UEE1" s="570"/>
      <c r="UEF1" s="570"/>
      <c r="UEG1" s="570"/>
      <c r="UEH1" s="570"/>
      <c r="UEI1" s="570"/>
      <c r="UEJ1" s="570"/>
      <c r="UEK1" s="570"/>
      <c r="UEL1" s="570"/>
      <c r="UEM1" s="570"/>
      <c r="UEN1" s="570"/>
      <c r="UEO1" s="570"/>
      <c r="UEP1" s="570"/>
      <c r="UEQ1" s="570"/>
      <c r="UER1" s="570"/>
      <c r="UES1" s="570"/>
      <c r="UET1" s="570"/>
      <c r="UEU1" s="570"/>
      <c r="UEV1" s="570"/>
      <c r="UEW1" s="570"/>
      <c r="UEX1" s="570"/>
      <c r="UEY1" s="570"/>
      <c r="UEZ1" s="570"/>
      <c r="UFA1" s="570"/>
      <c r="UFB1" s="570"/>
      <c r="UFC1" s="570"/>
      <c r="UFD1" s="570"/>
      <c r="UFE1" s="570"/>
      <c r="UFF1" s="570"/>
      <c r="UFG1" s="570"/>
      <c r="UFH1" s="570"/>
      <c r="UFI1" s="570"/>
      <c r="UFJ1" s="570"/>
      <c r="UFK1" s="570"/>
      <c r="UFL1" s="570"/>
      <c r="UFM1" s="570"/>
      <c r="UFN1" s="570"/>
      <c r="UFO1" s="570"/>
      <c r="UFP1" s="570"/>
      <c r="UFQ1" s="570"/>
      <c r="UFR1" s="570"/>
      <c r="UFS1" s="570"/>
      <c r="UFT1" s="570"/>
      <c r="UFU1" s="570"/>
      <c r="UFV1" s="570"/>
      <c r="UFW1" s="570"/>
      <c r="UFX1" s="570"/>
      <c r="UFY1" s="570"/>
      <c r="UFZ1" s="570"/>
      <c r="UGA1" s="570"/>
      <c r="UGB1" s="570"/>
      <c r="UGC1" s="570"/>
      <c r="UGD1" s="570"/>
      <c r="UGE1" s="570"/>
      <c r="UGF1" s="570"/>
      <c r="UGG1" s="570"/>
      <c r="UGH1" s="570"/>
      <c r="UGI1" s="570"/>
      <c r="UGJ1" s="570"/>
      <c r="UGK1" s="570"/>
      <c r="UGL1" s="570"/>
      <c r="UGM1" s="570"/>
      <c r="UGN1" s="570"/>
      <c r="UGO1" s="570"/>
      <c r="UGP1" s="570"/>
      <c r="UGQ1" s="570"/>
      <c r="UGR1" s="570"/>
      <c r="UGS1" s="570"/>
      <c r="UGT1" s="570"/>
      <c r="UGU1" s="570"/>
      <c r="UGV1" s="570"/>
      <c r="UGW1" s="570"/>
      <c r="UGX1" s="570"/>
      <c r="UGY1" s="570"/>
      <c r="UGZ1" s="570"/>
      <c r="UHA1" s="570"/>
      <c r="UHB1" s="570"/>
      <c r="UHC1" s="570"/>
      <c r="UHD1" s="570"/>
      <c r="UHE1" s="570"/>
      <c r="UHF1" s="570"/>
      <c r="UHG1" s="570"/>
      <c r="UHH1" s="570"/>
      <c r="UHI1" s="570"/>
      <c r="UHJ1" s="570"/>
      <c r="UHK1" s="570"/>
      <c r="UHL1" s="570"/>
      <c r="UHM1" s="570"/>
      <c r="UHN1" s="570"/>
      <c r="UHO1" s="570"/>
      <c r="UHP1" s="570"/>
      <c r="UHQ1" s="570"/>
      <c r="UHR1" s="570"/>
      <c r="UHS1" s="570"/>
      <c r="UHT1" s="570"/>
      <c r="UHU1" s="570"/>
      <c r="UHV1" s="570"/>
      <c r="UHW1" s="570"/>
      <c r="UHX1" s="570"/>
      <c r="UHY1" s="570"/>
      <c r="UHZ1" s="570"/>
      <c r="UIA1" s="570"/>
      <c r="UIB1" s="570"/>
      <c r="UIC1" s="570"/>
      <c r="UID1" s="570"/>
      <c r="UIE1" s="570"/>
      <c r="UIF1" s="570"/>
      <c r="UIG1" s="570"/>
      <c r="UIH1" s="570"/>
      <c r="UII1" s="570"/>
      <c r="UIJ1" s="570"/>
      <c r="UIK1" s="570"/>
      <c r="UIL1" s="570"/>
      <c r="UIM1" s="570"/>
      <c r="UIN1" s="570"/>
      <c r="UIO1" s="570"/>
      <c r="UIP1" s="570"/>
      <c r="UIQ1" s="570"/>
      <c r="UIR1" s="570"/>
      <c r="UIS1" s="570"/>
      <c r="UIT1" s="570"/>
      <c r="UIU1" s="570"/>
      <c r="UIV1" s="570"/>
      <c r="UIW1" s="570"/>
      <c r="UIX1" s="570"/>
      <c r="UIY1" s="570"/>
      <c r="UIZ1" s="570"/>
      <c r="UJA1" s="570"/>
      <c r="UJB1" s="570"/>
      <c r="UJC1" s="570"/>
      <c r="UJD1" s="570"/>
      <c r="UJE1" s="570"/>
      <c r="UJF1" s="570"/>
      <c r="UJG1" s="570"/>
      <c r="UJH1" s="570"/>
      <c r="UJI1" s="570"/>
      <c r="UJJ1" s="570"/>
      <c r="UJK1" s="570"/>
      <c r="UJL1" s="570"/>
      <c r="UJM1" s="570"/>
      <c r="UJN1" s="570"/>
      <c r="UJO1" s="570"/>
      <c r="UJP1" s="570"/>
      <c r="UJQ1" s="570"/>
      <c r="UJR1" s="570"/>
      <c r="UJS1" s="570"/>
      <c r="UJT1" s="570"/>
      <c r="UJU1" s="570"/>
      <c r="UJV1" s="570"/>
      <c r="UJW1" s="570"/>
      <c r="UJX1" s="570"/>
      <c r="UJY1" s="570"/>
      <c r="UJZ1" s="570"/>
      <c r="UKA1" s="570"/>
      <c r="UKB1" s="570"/>
      <c r="UKC1" s="570"/>
      <c r="UKD1" s="570"/>
      <c r="UKE1" s="570"/>
      <c r="UKF1" s="570"/>
      <c r="UKG1" s="570"/>
      <c r="UKH1" s="570"/>
      <c r="UKI1" s="570"/>
      <c r="UKJ1" s="570"/>
      <c r="UKK1" s="570"/>
      <c r="UKL1" s="570"/>
      <c r="UKM1" s="570"/>
      <c r="UKN1" s="570"/>
      <c r="UKO1" s="570"/>
      <c r="UKP1" s="570"/>
      <c r="UKQ1" s="570"/>
      <c r="UKR1" s="570"/>
      <c r="UKS1" s="570"/>
      <c r="UKT1" s="570"/>
      <c r="UKU1" s="570"/>
      <c r="UKV1" s="570"/>
      <c r="UKW1" s="570"/>
      <c r="UKX1" s="570"/>
      <c r="UKY1" s="570"/>
      <c r="UKZ1" s="570"/>
      <c r="ULA1" s="570"/>
      <c r="ULB1" s="570"/>
      <c r="ULC1" s="570"/>
      <c r="ULD1" s="570"/>
      <c r="ULE1" s="570"/>
      <c r="ULF1" s="570"/>
      <c r="ULG1" s="570"/>
      <c r="ULH1" s="570"/>
      <c r="ULI1" s="570"/>
      <c r="ULJ1" s="570"/>
      <c r="ULK1" s="570"/>
      <c r="ULL1" s="570"/>
      <c r="ULM1" s="570"/>
      <c r="ULN1" s="570"/>
      <c r="ULO1" s="570"/>
      <c r="ULP1" s="570"/>
      <c r="ULQ1" s="570"/>
      <c r="ULR1" s="570"/>
      <c r="ULS1" s="570"/>
      <c r="ULT1" s="570"/>
      <c r="ULU1" s="570"/>
      <c r="ULV1" s="570"/>
      <c r="ULW1" s="570"/>
      <c r="ULX1" s="570"/>
      <c r="ULY1" s="570"/>
      <c r="ULZ1" s="570"/>
      <c r="UMA1" s="570"/>
      <c r="UMB1" s="570"/>
      <c r="UMC1" s="570"/>
      <c r="UMD1" s="570"/>
      <c r="UME1" s="570"/>
      <c r="UMF1" s="570"/>
      <c r="UMG1" s="570"/>
      <c r="UMH1" s="570"/>
      <c r="UMI1" s="570"/>
      <c r="UMJ1" s="570"/>
      <c r="UMK1" s="570"/>
      <c r="UML1" s="570"/>
      <c r="UMM1" s="570"/>
      <c r="UMN1" s="570"/>
      <c r="UMO1" s="570"/>
      <c r="UMP1" s="570"/>
      <c r="UMQ1" s="570"/>
      <c r="UMR1" s="570"/>
      <c r="UMS1" s="570"/>
      <c r="UMT1" s="570"/>
      <c r="UMU1" s="570"/>
      <c r="UMV1" s="570"/>
      <c r="UMW1" s="570"/>
      <c r="UMX1" s="570"/>
      <c r="UMY1" s="570"/>
      <c r="UMZ1" s="570"/>
      <c r="UNA1" s="570"/>
      <c r="UNB1" s="570"/>
      <c r="UNC1" s="570"/>
      <c r="UND1" s="570"/>
      <c r="UNE1" s="570"/>
      <c r="UNF1" s="570"/>
      <c r="UNG1" s="570"/>
      <c r="UNH1" s="570"/>
      <c r="UNI1" s="570"/>
      <c r="UNJ1" s="570"/>
      <c r="UNK1" s="570"/>
      <c r="UNL1" s="570"/>
      <c r="UNM1" s="570"/>
      <c r="UNN1" s="570"/>
      <c r="UNO1" s="570"/>
      <c r="UNP1" s="570"/>
      <c r="UNQ1" s="570"/>
      <c r="UNR1" s="570"/>
      <c r="UNS1" s="570"/>
      <c r="UNT1" s="570"/>
      <c r="UNU1" s="570"/>
      <c r="UNV1" s="570"/>
      <c r="UNW1" s="570"/>
      <c r="UNX1" s="570"/>
      <c r="UNY1" s="570"/>
      <c r="UNZ1" s="570"/>
      <c r="UOA1" s="570"/>
      <c r="UOB1" s="570"/>
      <c r="UOC1" s="570"/>
      <c r="UOD1" s="570"/>
      <c r="UOE1" s="570"/>
      <c r="UOF1" s="570"/>
      <c r="UOG1" s="570"/>
      <c r="UOH1" s="570"/>
      <c r="UOI1" s="570"/>
      <c r="UOJ1" s="570"/>
      <c r="UOK1" s="570"/>
      <c r="UOL1" s="570"/>
      <c r="UOM1" s="570"/>
      <c r="UON1" s="570"/>
      <c r="UOO1" s="570"/>
      <c r="UOP1" s="570"/>
      <c r="UOQ1" s="570"/>
      <c r="UOR1" s="570"/>
      <c r="UOS1" s="570"/>
      <c r="UOT1" s="570"/>
      <c r="UOU1" s="570"/>
      <c r="UOV1" s="570"/>
      <c r="UOW1" s="570"/>
      <c r="UOX1" s="570"/>
      <c r="UOY1" s="570"/>
      <c r="UOZ1" s="570"/>
      <c r="UPA1" s="570"/>
      <c r="UPB1" s="570"/>
      <c r="UPC1" s="570"/>
      <c r="UPD1" s="570"/>
      <c r="UPE1" s="570"/>
      <c r="UPF1" s="570"/>
      <c r="UPG1" s="570"/>
      <c r="UPH1" s="570"/>
      <c r="UPI1" s="570"/>
      <c r="UPJ1" s="570"/>
      <c r="UPK1" s="570"/>
      <c r="UPL1" s="570"/>
      <c r="UPM1" s="570"/>
      <c r="UPN1" s="570"/>
      <c r="UPO1" s="570"/>
      <c r="UPP1" s="570"/>
      <c r="UPQ1" s="570"/>
      <c r="UPR1" s="570"/>
      <c r="UPS1" s="570"/>
      <c r="UPT1" s="570"/>
      <c r="UPU1" s="570"/>
      <c r="UPV1" s="570"/>
      <c r="UPW1" s="570"/>
      <c r="UPX1" s="570"/>
      <c r="UPY1" s="570"/>
      <c r="UPZ1" s="570"/>
      <c r="UQA1" s="570"/>
      <c r="UQB1" s="570"/>
      <c r="UQC1" s="570"/>
      <c r="UQD1" s="570"/>
      <c r="UQE1" s="570"/>
      <c r="UQF1" s="570"/>
      <c r="UQG1" s="570"/>
      <c r="UQH1" s="570"/>
      <c r="UQI1" s="570"/>
      <c r="UQJ1" s="570"/>
      <c r="UQK1" s="570"/>
      <c r="UQL1" s="570"/>
      <c r="UQM1" s="570"/>
      <c r="UQN1" s="570"/>
      <c r="UQO1" s="570"/>
      <c r="UQP1" s="570"/>
      <c r="UQQ1" s="570"/>
      <c r="UQR1" s="570"/>
      <c r="UQS1" s="570"/>
      <c r="UQT1" s="570"/>
      <c r="UQU1" s="570"/>
      <c r="UQV1" s="570"/>
      <c r="UQW1" s="570"/>
      <c r="UQX1" s="570"/>
      <c r="UQY1" s="570"/>
      <c r="UQZ1" s="570"/>
      <c r="URA1" s="570"/>
      <c r="URB1" s="570"/>
      <c r="URC1" s="570"/>
      <c r="URD1" s="570"/>
      <c r="URE1" s="570"/>
      <c r="URF1" s="570"/>
      <c r="URG1" s="570"/>
      <c r="URH1" s="570"/>
      <c r="URI1" s="570"/>
      <c r="URJ1" s="570"/>
      <c r="URK1" s="570"/>
      <c r="URL1" s="570"/>
      <c r="URM1" s="570"/>
      <c r="URN1" s="570"/>
      <c r="URO1" s="570"/>
      <c r="URP1" s="570"/>
      <c r="URQ1" s="570"/>
      <c r="URR1" s="570"/>
      <c r="URS1" s="570"/>
      <c r="URT1" s="570"/>
      <c r="URU1" s="570"/>
      <c r="URV1" s="570"/>
      <c r="URW1" s="570"/>
      <c r="URX1" s="570"/>
      <c r="URY1" s="570"/>
      <c r="URZ1" s="570"/>
      <c r="USA1" s="570"/>
      <c r="USB1" s="570"/>
      <c r="USC1" s="570"/>
      <c r="USD1" s="570"/>
      <c r="USE1" s="570"/>
      <c r="USF1" s="570"/>
      <c r="USG1" s="570"/>
      <c r="USH1" s="570"/>
      <c r="USI1" s="570"/>
      <c r="USJ1" s="570"/>
      <c r="USK1" s="570"/>
      <c r="USL1" s="570"/>
      <c r="USM1" s="570"/>
      <c r="USN1" s="570"/>
      <c r="USO1" s="570"/>
      <c r="USP1" s="570"/>
      <c r="USQ1" s="570"/>
      <c r="USR1" s="570"/>
      <c r="USS1" s="570"/>
      <c r="UST1" s="570"/>
      <c r="USU1" s="570"/>
      <c r="USV1" s="570"/>
      <c r="USW1" s="570"/>
      <c r="USX1" s="570"/>
      <c r="USY1" s="570"/>
      <c r="USZ1" s="570"/>
      <c r="UTA1" s="570"/>
      <c r="UTB1" s="570"/>
      <c r="UTC1" s="570"/>
      <c r="UTD1" s="570"/>
      <c r="UTE1" s="570"/>
      <c r="UTF1" s="570"/>
      <c r="UTG1" s="570"/>
      <c r="UTH1" s="570"/>
      <c r="UTI1" s="570"/>
      <c r="UTJ1" s="570"/>
      <c r="UTK1" s="570"/>
      <c r="UTL1" s="570"/>
      <c r="UTM1" s="570"/>
      <c r="UTN1" s="570"/>
      <c r="UTO1" s="570"/>
      <c r="UTP1" s="570"/>
      <c r="UTQ1" s="570"/>
      <c r="UTR1" s="570"/>
      <c r="UTS1" s="570"/>
      <c r="UTT1" s="570"/>
      <c r="UTU1" s="570"/>
      <c r="UTV1" s="570"/>
      <c r="UTW1" s="570"/>
      <c r="UTX1" s="570"/>
      <c r="UTY1" s="570"/>
      <c r="UTZ1" s="570"/>
      <c r="UUA1" s="570"/>
      <c r="UUB1" s="570"/>
      <c r="UUC1" s="570"/>
      <c r="UUD1" s="570"/>
      <c r="UUE1" s="570"/>
      <c r="UUF1" s="570"/>
      <c r="UUG1" s="570"/>
      <c r="UUH1" s="570"/>
      <c r="UUI1" s="570"/>
      <c r="UUJ1" s="570"/>
      <c r="UUK1" s="570"/>
      <c r="UUL1" s="570"/>
      <c r="UUM1" s="570"/>
      <c r="UUN1" s="570"/>
      <c r="UUO1" s="570"/>
      <c r="UUP1" s="570"/>
      <c r="UUQ1" s="570"/>
      <c r="UUR1" s="570"/>
      <c r="UUS1" s="570"/>
      <c r="UUT1" s="570"/>
      <c r="UUU1" s="570"/>
      <c r="UUV1" s="570"/>
      <c r="UUW1" s="570"/>
      <c r="UUX1" s="570"/>
      <c r="UUY1" s="570"/>
      <c r="UUZ1" s="570"/>
      <c r="UVA1" s="570"/>
      <c r="UVB1" s="570"/>
      <c r="UVC1" s="570"/>
      <c r="UVD1" s="570"/>
      <c r="UVE1" s="570"/>
      <c r="UVF1" s="570"/>
      <c r="UVG1" s="570"/>
      <c r="UVH1" s="570"/>
      <c r="UVI1" s="570"/>
      <c r="UVJ1" s="570"/>
      <c r="UVK1" s="570"/>
      <c r="UVL1" s="570"/>
      <c r="UVM1" s="570"/>
      <c r="UVN1" s="570"/>
      <c r="UVO1" s="570"/>
      <c r="UVP1" s="570"/>
      <c r="UVQ1" s="570"/>
      <c r="UVR1" s="570"/>
      <c r="UVS1" s="570"/>
      <c r="UVT1" s="570"/>
      <c r="UVU1" s="570"/>
      <c r="UVV1" s="570"/>
      <c r="UVW1" s="570"/>
      <c r="UVX1" s="570"/>
      <c r="UVY1" s="570"/>
      <c r="UVZ1" s="570"/>
      <c r="UWA1" s="570"/>
      <c r="UWB1" s="570"/>
      <c r="UWC1" s="570"/>
      <c r="UWD1" s="570"/>
      <c r="UWE1" s="570"/>
      <c r="UWF1" s="570"/>
      <c r="UWG1" s="570"/>
      <c r="UWH1" s="570"/>
      <c r="UWI1" s="570"/>
      <c r="UWJ1" s="570"/>
      <c r="UWK1" s="570"/>
      <c r="UWL1" s="570"/>
      <c r="UWM1" s="570"/>
      <c r="UWN1" s="570"/>
      <c r="UWO1" s="570"/>
      <c r="UWP1" s="570"/>
      <c r="UWQ1" s="570"/>
      <c r="UWR1" s="570"/>
      <c r="UWS1" s="570"/>
      <c r="UWT1" s="570"/>
      <c r="UWU1" s="570"/>
      <c r="UWV1" s="570"/>
      <c r="UWW1" s="570"/>
      <c r="UWX1" s="570"/>
      <c r="UWY1" s="570"/>
      <c r="UWZ1" s="570"/>
      <c r="UXA1" s="570"/>
      <c r="UXB1" s="570"/>
      <c r="UXC1" s="570"/>
      <c r="UXD1" s="570"/>
      <c r="UXE1" s="570"/>
      <c r="UXF1" s="570"/>
      <c r="UXG1" s="570"/>
      <c r="UXH1" s="570"/>
      <c r="UXI1" s="570"/>
      <c r="UXJ1" s="570"/>
      <c r="UXK1" s="570"/>
      <c r="UXL1" s="570"/>
      <c r="UXM1" s="570"/>
      <c r="UXN1" s="570"/>
      <c r="UXO1" s="570"/>
      <c r="UXP1" s="570"/>
      <c r="UXQ1" s="570"/>
      <c r="UXR1" s="570"/>
      <c r="UXS1" s="570"/>
      <c r="UXT1" s="570"/>
      <c r="UXU1" s="570"/>
      <c r="UXV1" s="570"/>
      <c r="UXW1" s="570"/>
      <c r="UXX1" s="570"/>
      <c r="UXY1" s="570"/>
      <c r="UXZ1" s="570"/>
      <c r="UYA1" s="570"/>
      <c r="UYB1" s="570"/>
      <c r="UYC1" s="570"/>
      <c r="UYD1" s="570"/>
      <c r="UYE1" s="570"/>
      <c r="UYF1" s="570"/>
      <c r="UYG1" s="570"/>
      <c r="UYH1" s="570"/>
      <c r="UYI1" s="570"/>
      <c r="UYJ1" s="570"/>
      <c r="UYK1" s="570"/>
      <c r="UYL1" s="570"/>
      <c r="UYM1" s="570"/>
      <c r="UYN1" s="570"/>
      <c r="UYO1" s="570"/>
      <c r="UYP1" s="570"/>
      <c r="UYQ1" s="570"/>
      <c r="UYR1" s="570"/>
      <c r="UYS1" s="570"/>
      <c r="UYT1" s="570"/>
      <c r="UYU1" s="570"/>
      <c r="UYV1" s="570"/>
      <c r="UYW1" s="570"/>
      <c r="UYX1" s="570"/>
      <c r="UYY1" s="570"/>
      <c r="UYZ1" s="570"/>
      <c r="UZA1" s="570"/>
      <c r="UZB1" s="570"/>
      <c r="UZC1" s="570"/>
      <c r="UZD1" s="570"/>
      <c r="UZE1" s="570"/>
      <c r="UZF1" s="570"/>
      <c r="UZG1" s="570"/>
      <c r="UZH1" s="570"/>
      <c r="UZI1" s="570"/>
      <c r="UZJ1" s="570"/>
      <c r="UZK1" s="570"/>
      <c r="UZL1" s="570"/>
      <c r="UZM1" s="570"/>
      <c r="UZN1" s="570"/>
      <c r="UZO1" s="570"/>
      <c r="UZP1" s="570"/>
      <c r="UZQ1" s="570"/>
      <c r="UZR1" s="570"/>
      <c r="UZS1" s="570"/>
      <c r="UZT1" s="570"/>
      <c r="UZU1" s="570"/>
      <c r="UZV1" s="570"/>
      <c r="UZW1" s="570"/>
      <c r="UZX1" s="570"/>
      <c r="UZY1" s="570"/>
      <c r="UZZ1" s="570"/>
      <c r="VAA1" s="570"/>
      <c r="VAB1" s="570"/>
      <c r="VAC1" s="570"/>
      <c r="VAD1" s="570"/>
      <c r="VAE1" s="570"/>
      <c r="VAF1" s="570"/>
      <c r="VAG1" s="570"/>
      <c r="VAH1" s="570"/>
      <c r="VAI1" s="570"/>
      <c r="VAJ1" s="570"/>
      <c r="VAK1" s="570"/>
      <c r="VAL1" s="570"/>
      <c r="VAM1" s="570"/>
      <c r="VAN1" s="570"/>
      <c r="VAO1" s="570"/>
      <c r="VAP1" s="570"/>
      <c r="VAQ1" s="570"/>
      <c r="VAR1" s="570"/>
      <c r="VAS1" s="570"/>
      <c r="VAT1" s="570"/>
      <c r="VAU1" s="570"/>
      <c r="VAV1" s="570"/>
      <c r="VAW1" s="570"/>
      <c r="VAX1" s="570"/>
      <c r="VAY1" s="570"/>
      <c r="VAZ1" s="570"/>
      <c r="VBA1" s="570"/>
      <c r="VBB1" s="570"/>
      <c r="VBC1" s="570"/>
      <c r="VBD1" s="570"/>
      <c r="VBE1" s="570"/>
      <c r="VBF1" s="570"/>
      <c r="VBG1" s="570"/>
      <c r="VBH1" s="570"/>
      <c r="VBI1" s="570"/>
      <c r="VBJ1" s="570"/>
      <c r="VBK1" s="570"/>
      <c r="VBL1" s="570"/>
      <c r="VBM1" s="570"/>
      <c r="VBN1" s="570"/>
      <c r="VBO1" s="570"/>
      <c r="VBP1" s="570"/>
      <c r="VBQ1" s="570"/>
      <c r="VBR1" s="570"/>
      <c r="VBS1" s="570"/>
      <c r="VBT1" s="570"/>
      <c r="VBU1" s="570"/>
      <c r="VBV1" s="570"/>
      <c r="VBW1" s="570"/>
      <c r="VBX1" s="570"/>
      <c r="VBY1" s="570"/>
      <c r="VBZ1" s="570"/>
      <c r="VCA1" s="570"/>
      <c r="VCB1" s="570"/>
      <c r="VCC1" s="570"/>
      <c r="VCD1" s="570"/>
      <c r="VCE1" s="570"/>
      <c r="VCF1" s="570"/>
      <c r="VCG1" s="570"/>
      <c r="VCH1" s="570"/>
      <c r="VCI1" s="570"/>
      <c r="VCJ1" s="570"/>
      <c r="VCK1" s="570"/>
      <c r="VCL1" s="570"/>
      <c r="VCM1" s="570"/>
      <c r="VCN1" s="570"/>
      <c r="VCO1" s="570"/>
      <c r="VCP1" s="570"/>
      <c r="VCQ1" s="570"/>
      <c r="VCR1" s="570"/>
      <c r="VCS1" s="570"/>
      <c r="VCT1" s="570"/>
      <c r="VCU1" s="570"/>
      <c r="VCV1" s="570"/>
      <c r="VCW1" s="570"/>
      <c r="VCX1" s="570"/>
      <c r="VCY1" s="570"/>
      <c r="VCZ1" s="570"/>
      <c r="VDA1" s="570"/>
      <c r="VDB1" s="570"/>
      <c r="VDC1" s="570"/>
      <c r="VDD1" s="570"/>
      <c r="VDE1" s="570"/>
      <c r="VDF1" s="570"/>
      <c r="VDG1" s="570"/>
      <c r="VDH1" s="570"/>
      <c r="VDI1" s="570"/>
      <c r="VDJ1" s="570"/>
      <c r="VDK1" s="570"/>
      <c r="VDL1" s="570"/>
      <c r="VDM1" s="570"/>
      <c r="VDN1" s="570"/>
      <c r="VDO1" s="570"/>
      <c r="VDP1" s="570"/>
      <c r="VDQ1" s="570"/>
      <c r="VDR1" s="570"/>
      <c r="VDS1" s="570"/>
      <c r="VDT1" s="570"/>
      <c r="VDU1" s="570"/>
      <c r="VDV1" s="570"/>
      <c r="VDW1" s="570"/>
      <c r="VDX1" s="570"/>
      <c r="VDY1" s="570"/>
      <c r="VDZ1" s="570"/>
      <c r="VEA1" s="570"/>
      <c r="VEB1" s="570"/>
      <c r="VEC1" s="570"/>
      <c r="VED1" s="570"/>
      <c r="VEE1" s="570"/>
      <c r="VEF1" s="570"/>
      <c r="VEG1" s="570"/>
      <c r="VEH1" s="570"/>
      <c r="VEI1" s="570"/>
      <c r="VEJ1" s="570"/>
      <c r="VEK1" s="570"/>
      <c r="VEL1" s="570"/>
      <c r="VEM1" s="570"/>
      <c r="VEN1" s="570"/>
      <c r="VEO1" s="570"/>
      <c r="VEP1" s="570"/>
      <c r="VEQ1" s="570"/>
      <c r="VER1" s="570"/>
      <c r="VES1" s="570"/>
      <c r="VET1" s="570"/>
      <c r="VEU1" s="570"/>
      <c r="VEV1" s="570"/>
      <c r="VEW1" s="570"/>
      <c r="VEX1" s="570"/>
      <c r="VEY1" s="570"/>
      <c r="VEZ1" s="570"/>
      <c r="VFA1" s="570"/>
      <c r="VFB1" s="570"/>
      <c r="VFC1" s="570"/>
      <c r="VFD1" s="570"/>
      <c r="VFE1" s="570"/>
      <c r="VFF1" s="570"/>
      <c r="VFG1" s="570"/>
      <c r="VFH1" s="570"/>
      <c r="VFI1" s="570"/>
      <c r="VFJ1" s="570"/>
      <c r="VFK1" s="570"/>
      <c r="VFL1" s="570"/>
      <c r="VFM1" s="570"/>
      <c r="VFN1" s="570"/>
      <c r="VFO1" s="570"/>
      <c r="VFP1" s="570"/>
      <c r="VFQ1" s="570"/>
      <c r="VFR1" s="570"/>
      <c r="VFS1" s="570"/>
      <c r="VFT1" s="570"/>
      <c r="VFU1" s="570"/>
      <c r="VFV1" s="570"/>
      <c r="VFW1" s="570"/>
      <c r="VFX1" s="570"/>
      <c r="VFY1" s="570"/>
      <c r="VFZ1" s="570"/>
      <c r="VGA1" s="570"/>
      <c r="VGB1" s="570"/>
      <c r="VGC1" s="570"/>
      <c r="VGD1" s="570"/>
      <c r="VGE1" s="570"/>
      <c r="VGF1" s="570"/>
      <c r="VGG1" s="570"/>
      <c r="VGH1" s="570"/>
      <c r="VGI1" s="570"/>
      <c r="VGJ1" s="570"/>
      <c r="VGK1" s="570"/>
      <c r="VGL1" s="570"/>
      <c r="VGM1" s="570"/>
      <c r="VGN1" s="570"/>
      <c r="VGO1" s="570"/>
      <c r="VGP1" s="570"/>
      <c r="VGQ1" s="570"/>
      <c r="VGR1" s="570"/>
      <c r="VGS1" s="570"/>
      <c r="VGT1" s="570"/>
      <c r="VGU1" s="570"/>
      <c r="VGV1" s="570"/>
      <c r="VGW1" s="570"/>
      <c r="VGX1" s="570"/>
      <c r="VGY1" s="570"/>
      <c r="VGZ1" s="570"/>
      <c r="VHA1" s="570"/>
      <c r="VHB1" s="570"/>
      <c r="VHC1" s="570"/>
      <c r="VHD1" s="570"/>
      <c r="VHE1" s="570"/>
      <c r="VHF1" s="570"/>
      <c r="VHG1" s="570"/>
      <c r="VHH1" s="570"/>
      <c r="VHI1" s="570"/>
      <c r="VHJ1" s="570"/>
      <c r="VHK1" s="570"/>
      <c r="VHL1" s="570"/>
      <c r="VHM1" s="570"/>
      <c r="VHN1" s="570"/>
      <c r="VHO1" s="570"/>
      <c r="VHP1" s="570"/>
      <c r="VHQ1" s="570"/>
      <c r="VHR1" s="570"/>
      <c r="VHS1" s="570"/>
      <c r="VHT1" s="570"/>
      <c r="VHU1" s="570"/>
      <c r="VHV1" s="570"/>
      <c r="VHW1" s="570"/>
      <c r="VHX1" s="570"/>
      <c r="VHY1" s="570"/>
      <c r="VHZ1" s="570"/>
      <c r="VIA1" s="570"/>
      <c r="VIB1" s="570"/>
      <c r="VIC1" s="570"/>
      <c r="VID1" s="570"/>
      <c r="VIE1" s="570"/>
      <c r="VIF1" s="570"/>
      <c r="VIG1" s="570"/>
      <c r="VIH1" s="570"/>
      <c r="VII1" s="570"/>
      <c r="VIJ1" s="570"/>
      <c r="VIK1" s="570"/>
      <c r="VIL1" s="570"/>
      <c r="VIM1" s="570"/>
      <c r="VIN1" s="570"/>
      <c r="VIO1" s="570"/>
      <c r="VIP1" s="570"/>
      <c r="VIQ1" s="570"/>
      <c r="VIR1" s="570"/>
      <c r="VIS1" s="570"/>
      <c r="VIT1" s="570"/>
      <c r="VIU1" s="570"/>
      <c r="VIV1" s="570"/>
      <c r="VIW1" s="570"/>
      <c r="VIX1" s="570"/>
      <c r="VIY1" s="570"/>
      <c r="VIZ1" s="570"/>
      <c r="VJA1" s="570"/>
      <c r="VJB1" s="570"/>
      <c r="VJC1" s="570"/>
      <c r="VJD1" s="570"/>
      <c r="VJE1" s="570"/>
      <c r="VJF1" s="570"/>
      <c r="VJG1" s="570"/>
      <c r="VJH1" s="570"/>
      <c r="VJI1" s="570"/>
      <c r="VJJ1" s="570"/>
      <c r="VJK1" s="570"/>
      <c r="VJL1" s="570"/>
      <c r="VJM1" s="570"/>
      <c r="VJN1" s="570"/>
      <c r="VJO1" s="570"/>
      <c r="VJP1" s="570"/>
      <c r="VJQ1" s="570"/>
      <c r="VJR1" s="570"/>
      <c r="VJS1" s="570"/>
      <c r="VJT1" s="570"/>
      <c r="VJU1" s="570"/>
      <c r="VJV1" s="570"/>
      <c r="VJW1" s="570"/>
      <c r="VJX1" s="570"/>
      <c r="VJY1" s="570"/>
      <c r="VJZ1" s="570"/>
      <c r="VKA1" s="570"/>
      <c r="VKB1" s="570"/>
      <c r="VKC1" s="570"/>
      <c r="VKD1" s="570"/>
      <c r="VKE1" s="570"/>
      <c r="VKF1" s="570"/>
      <c r="VKG1" s="570"/>
      <c r="VKH1" s="570"/>
      <c r="VKI1" s="570"/>
      <c r="VKJ1" s="570"/>
      <c r="VKK1" s="570"/>
      <c r="VKL1" s="570"/>
      <c r="VKM1" s="570"/>
      <c r="VKN1" s="570"/>
      <c r="VKO1" s="570"/>
      <c r="VKP1" s="570"/>
      <c r="VKQ1" s="570"/>
      <c r="VKR1" s="570"/>
      <c r="VKS1" s="570"/>
      <c r="VKT1" s="570"/>
      <c r="VKU1" s="570"/>
      <c r="VKV1" s="570"/>
      <c r="VKW1" s="570"/>
      <c r="VKX1" s="570"/>
      <c r="VKY1" s="570"/>
      <c r="VKZ1" s="570"/>
      <c r="VLA1" s="570"/>
      <c r="VLB1" s="570"/>
      <c r="VLC1" s="570"/>
      <c r="VLD1" s="570"/>
      <c r="VLE1" s="570"/>
      <c r="VLF1" s="570"/>
      <c r="VLG1" s="570"/>
      <c r="VLH1" s="570"/>
      <c r="VLI1" s="570"/>
      <c r="VLJ1" s="570"/>
      <c r="VLK1" s="570"/>
      <c r="VLL1" s="570"/>
      <c r="VLM1" s="570"/>
      <c r="VLN1" s="570"/>
      <c r="VLO1" s="570"/>
      <c r="VLP1" s="570"/>
      <c r="VLQ1" s="570"/>
      <c r="VLR1" s="570"/>
      <c r="VLS1" s="570"/>
      <c r="VLT1" s="570"/>
      <c r="VLU1" s="570"/>
      <c r="VLV1" s="570"/>
      <c r="VLW1" s="570"/>
      <c r="VLX1" s="570"/>
      <c r="VLY1" s="570"/>
      <c r="VLZ1" s="570"/>
      <c r="VMA1" s="570"/>
      <c r="VMB1" s="570"/>
      <c r="VMC1" s="570"/>
      <c r="VMD1" s="570"/>
      <c r="VME1" s="570"/>
      <c r="VMF1" s="570"/>
      <c r="VMG1" s="570"/>
      <c r="VMH1" s="570"/>
      <c r="VMI1" s="570"/>
      <c r="VMJ1" s="570"/>
      <c r="VMK1" s="570"/>
      <c r="VML1" s="570"/>
      <c r="VMM1" s="570"/>
      <c r="VMN1" s="570"/>
      <c r="VMO1" s="570"/>
      <c r="VMP1" s="570"/>
      <c r="VMQ1" s="570"/>
      <c r="VMR1" s="570"/>
      <c r="VMS1" s="570"/>
      <c r="VMT1" s="570"/>
      <c r="VMU1" s="570"/>
      <c r="VMV1" s="570"/>
      <c r="VMW1" s="570"/>
      <c r="VMX1" s="570"/>
      <c r="VMY1" s="570"/>
      <c r="VMZ1" s="570"/>
      <c r="VNA1" s="570"/>
      <c r="VNB1" s="570"/>
      <c r="VNC1" s="570"/>
      <c r="VND1" s="570"/>
      <c r="VNE1" s="570"/>
      <c r="VNF1" s="570"/>
      <c r="VNG1" s="570"/>
      <c r="VNH1" s="570"/>
      <c r="VNI1" s="570"/>
      <c r="VNJ1" s="570"/>
      <c r="VNK1" s="570"/>
      <c r="VNL1" s="570"/>
      <c r="VNM1" s="570"/>
      <c r="VNN1" s="570"/>
      <c r="VNO1" s="570"/>
      <c r="VNP1" s="570"/>
      <c r="VNQ1" s="570"/>
      <c r="VNR1" s="570"/>
      <c r="VNS1" s="570"/>
      <c r="VNT1" s="570"/>
      <c r="VNU1" s="570"/>
      <c r="VNV1" s="570"/>
      <c r="VNW1" s="570"/>
      <c r="VNX1" s="570"/>
      <c r="VNY1" s="570"/>
      <c r="VNZ1" s="570"/>
      <c r="VOA1" s="570"/>
      <c r="VOB1" s="570"/>
      <c r="VOC1" s="570"/>
      <c r="VOD1" s="570"/>
      <c r="VOE1" s="570"/>
      <c r="VOF1" s="570"/>
      <c r="VOG1" s="570"/>
      <c r="VOH1" s="570"/>
      <c r="VOI1" s="570"/>
      <c r="VOJ1" s="570"/>
      <c r="VOK1" s="570"/>
      <c r="VOL1" s="570"/>
      <c r="VOM1" s="570"/>
      <c r="VON1" s="570"/>
      <c r="VOO1" s="570"/>
      <c r="VOP1" s="570"/>
      <c r="VOQ1" s="570"/>
      <c r="VOR1" s="570"/>
      <c r="VOS1" s="570"/>
      <c r="VOT1" s="570"/>
      <c r="VOU1" s="570"/>
      <c r="VOV1" s="570"/>
      <c r="VOW1" s="570"/>
      <c r="VOX1" s="570"/>
      <c r="VOY1" s="570"/>
      <c r="VOZ1" s="570"/>
      <c r="VPA1" s="570"/>
      <c r="VPB1" s="570"/>
      <c r="VPC1" s="570"/>
      <c r="VPD1" s="570"/>
      <c r="VPE1" s="570"/>
      <c r="VPF1" s="570"/>
      <c r="VPG1" s="570"/>
      <c r="VPH1" s="570"/>
      <c r="VPI1" s="570"/>
      <c r="VPJ1" s="570"/>
      <c r="VPK1" s="570"/>
      <c r="VPL1" s="570"/>
      <c r="VPM1" s="570"/>
      <c r="VPN1" s="570"/>
      <c r="VPO1" s="570"/>
      <c r="VPP1" s="570"/>
      <c r="VPQ1" s="570"/>
      <c r="VPR1" s="570"/>
      <c r="VPS1" s="570"/>
      <c r="VPT1" s="570"/>
      <c r="VPU1" s="570"/>
      <c r="VPV1" s="570"/>
      <c r="VPW1" s="570"/>
      <c r="VPX1" s="570"/>
      <c r="VPY1" s="570"/>
      <c r="VPZ1" s="570"/>
      <c r="VQA1" s="570"/>
      <c r="VQB1" s="570"/>
      <c r="VQC1" s="570"/>
      <c r="VQD1" s="570"/>
      <c r="VQE1" s="570"/>
      <c r="VQF1" s="570"/>
      <c r="VQG1" s="570"/>
      <c r="VQH1" s="570"/>
      <c r="VQI1" s="570"/>
      <c r="VQJ1" s="570"/>
      <c r="VQK1" s="570"/>
      <c r="VQL1" s="570"/>
      <c r="VQM1" s="570"/>
      <c r="VQN1" s="570"/>
      <c r="VQO1" s="570"/>
      <c r="VQP1" s="570"/>
      <c r="VQQ1" s="570"/>
      <c r="VQR1" s="570"/>
      <c r="VQS1" s="570"/>
      <c r="VQT1" s="570"/>
      <c r="VQU1" s="570"/>
      <c r="VQV1" s="570"/>
      <c r="VQW1" s="570"/>
      <c r="VQX1" s="570"/>
      <c r="VQY1" s="570"/>
      <c r="VQZ1" s="570"/>
      <c r="VRA1" s="570"/>
      <c r="VRB1" s="570"/>
      <c r="VRC1" s="570"/>
      <c r="VRD1" s="570"/>
      <c r="VRE1" s="570"/>
      <c r="VRF1" s="570"/>
      <c r="VRG1" s="570"/>
      <c r="VRH1" s="570"/>
      <c r="VRI1" s="570"/>
      <c r="VRJ1" s="570"/>
      <c r="VRK1" s="570"/>
      <c r="VRL1" s="570"/>
      <c r="VRM1" s="570"/>
      <c r="VRN1" s="570"/>
      <c r="VRO1" s="570"/>
      <c r="VRP1" s="570"/>
      <c r="VRQ1" s="570"/>
      <c r="VRR1" s="570"/>
      <c r="VRS1" s="570"/>
      <c r="VRT1" s="570"/>
      <c r="VRU1" s="570"/>
      <c r="VRV1" s="570"/>
      <c r="VRW1" s="570"/>
      <c r="VRX1" s="570"/>
      <c r="VRY1" s="570"/>
      <c r="VRZ1" s="570"/>
      <c r="VSA1" s="570"/>
      <c r="VSB1" s="570"/>
      <c r="VSC1" s="570"/>
      <c r="VSD1" s="570"/>
      <c r="VSE1" s="570"/>
      <c r="VSF1" s="570"/>
      <c r="VSG1" s="570"/>
      <c r="VSH1" s="570"/>
      <c r="VSI1" s="570"/>
      <c r="VSJ1" s="570"/>
      <c r="VSK1" s="570"/>
      <c r="VSL1" s="570"/>
      <c r="VSM1" s="570"/>
      <c r="VSN1" s="570"/>
      <c r="VSO1" s="570"/>
      <c r="VSP1" s="570"/>
      <c r="VSQ1" s="570"/>
      <c r="VSR1" s="570"/>
      <c r="VSS1" s="570"/>
      <c r="VST1" s="570"/>
      <c r="VSU1" s="570"/>
      <c r="VSV1" s="570"/>
      <c r="VSW1" s="570"/>
      <c r="VSX1" s="570"/>
      <c r="VSY1" s="570"/>
      <c r="VSZ1" s="570"/>
      <c r="VTA1" s="570"/>
      <c r="VTB1" s="570"/>
      <c r="VTC1" s="570"/>
      <c r="VTD1" s="570"/>
      <c r="VTE1" s="570"/>
      <c r="VTF1" s="570"/>
      <c r="VTG1" s="570"/>
      <c r="VTH1" s="570"/>
      <c r="VTI1" s="570"/>
      <c r="VTJ1" s="570"/>
      <c r="VTK1" s="570"/>
      <c r="VTL1" s="570"/>
      <c r="VTM1" s="570"/>
      <c r="VTN1" s="570"/>
      <c r="VTO1" s="570"/>
      <c r="VTP1" s="570"/>
      <c r="VTQ1" s="570"/>
      <c r="VTR1" s="570"/>
      <c r="VTS1" s="570"/>
      <c r="VTT1" s="570"/>
      <c r="VTU1" s="570"/>
      <c r="VTV1" s="570"/>
      <c r="VTW1" s="570"/>
      <c r="VTX1" s="570"/>
      <c r="VTY1" s="570"/>
      <c r="VTZ1" s="570"/>
      <c r="VUA1" s="570"/>
      <c r="VUB1" s="570"/>
      <c r="VUC1" s="570"/>
      <c r="VUD1" s="570"/>
      <c r="VUE1" s="570"/>
      <c r="VUF1" s="570"/>
      <c r="VUG1" s="570"/>
      <c r="VUH1" s="570"/>
      <c r="VUI1" s="570"/>
      <c r="VUJ1" s="570"/>
      <c r="VUK1" s="570"/>
      <c r="VUL1" s="570"/>
      <c r="VUM1" s="570"/>
      <c r="VUN1" s="570"/>
      <c r="VUO1" s="570"/>
      <c r="VUP1" s="570"/>
      <c r="VUQ1" s="570"/>
      <c r="VUR1" s="570"/>
      <c r="VUS1" s="570"/>
      <c r="VUT1" s="570"/>
      <c r="VUU1" s="570"/>
      <c r="VUV1" s="570"/>
      <c r="VUW1" s="570"/>
      <c r="VUX1" s="570"/>
      <c r="VUY1" s="570"/>
      <c r="VUZ1" s="570"/>
      <c r="VVA1" s="570"/>
      <c r="VVB1" s="570"/>
      <c r="VVC1" s="570"/>
      <c r="VVD1" s="570"/>
      <c r="VVE1" s="570"/>
      <c r="VVF1" s="570"/>
      <c r="VVG1" s="570"/>
      <c r="VVH1" s="570"/>
      <c r="VVI1" s="570"/>
      <c r="VVJ1" s="570"/>
      <c r="VVK1" s="570"/>
      <c r="VVL1" s="570"/>
      <c r="VVM1" s="570"/>
      <c r="VVN1" s="570"/>
      <c r="VVO1" s="570"/>
      <c r="VVP1" s="570"/>
      <c r="VVQ1" s="570"/>
      <c r="VVR1" s="570"/>
      <c r="VVS1" s="570"/>
      <c r="VVT1" s="570"/>
      <c r="VVU1" s="570"/>
      <c r="VVV1" s="570"/>
      <c r="VVW1" s="570"/>
      <c r="VVX1" s="570"/>
      <c r="VVY1" s="570"/>
      <c r="VVZ1" s="570"/>
      <c r="VWA1" s="570"/>
      <c r="VWB1" s="570"/>
      <c r="VWC1" s="570"/>
      <c r="VWD1" s="570"/>
      <c r="VWE1" s="570"/>
      <c r="VWF1" s="570"/>
      <c r="VWG1" s="570"/>
      <c r="VWH1" s="570"/>
      <c r="VWI1" s="570"/>
      <c r="VWJ1" s="570"/>
      <c r="VWK1" s="570"/>
      <c r="VWL1" s="570"/>
      <c r="VWM1" s="570"/>
      <c r="VWN1" s="570"/>
      <c r="VWO1" s="570"/>
      <c r="VWP1" s="570"/>
      <c r="VWQ1" s="570"/>
      <c r="VWR1" s="570"/>
      <c r="VWS1" s="570"/>
      <c r="VWT1" s="570"/>
      <c r="VWU1" s="570"/>
      <c r="VWV1" s="570"/>
      <c r="VWW1" s="570"/>
      <c r="VWX1" s="570"/>
      <c r="VWY1" s="570"/>
      <c r="VWZ1" s="570"/>
      <c r="VXA1" s="570"/>
      <c r="VXB1" s="570"/>
      <c r="VXC1" s="570"/>
      <c r="VXD1" s="570"/>
      <c r="VXE1" s="570"/>
      <c r="VXF1" s="570"/>
      <c r="VXG1" s="570"/>
      <c r="VXH1" s="570"/>
      <c r="VXI1" s="570"/>
      <c r="VXJ1" s="570"/>
      <c r="VXK1" s="570"/>
      <c r="VXL1" s="570"/>
      <c r="VXM1" s="570"/>
      <c r="VXN1" s="570"/>
      <c r="VXO1" s="570"/>
      <c r="VXP1" s="570"/>
      <c r="VXQ1" s="570"/>
      <c r="VXR1" s="570"/>
      <c r="VXS1" s="570"/>
      <c r="VXT1" s="570"/>
      <c r="VXU1" s="570"/>
      <c r="VXV1" s="570"/>
      <c r="VXW1" s="570"/>
      <c r="VXX1" s="570"/>
      <c r="VXY1" s="570"/>
      <c r="VXZ1" s="570"/>
      <c r="VYA1" s="570"/>
      <c r="VYB1" s="570"/>
      <c r="VYC1" s="570"/>
      <c r="VYD1" s="570"/>
      <c r="VYE1" s="570"/>
      <c r="VYF1" s="570"/>
      <c r="VYG1" s="570"/>
      <c r="VYH1" s="570"/>
      <c r="VYI1" s="570"/>
      <c r="VYJ1" s="570"/>
      <c r="VYK1" s="570"/>
      <c r="VYL1" s="570"/>
      <c r="VYM1" s="570"/>
      <c r="VYN1" s="570"/>
      <c r="VYO1" s="570"/>
      <c r="VYP1" s="570"/>
      <c r="VYQ1" s="570"/>
      <c r="VYR1" s="570"/>
      <c r="VYS1" s="570"/>
      <c r="VYT1" s="570"/>
      <c r="VYU1" s="570"/>
      <c r="VYV1" s="570"/>
      <c r="VYW1" s="570"/>
      <c r="VYX1" s="570"/>
      <c r="VYY1" s="570"/>
      <c r="VYZ1" s="570"/>
      <c r="VZA1" s="570"/>
      <c r="VZB1" s="570"/>
      <c r="VZC1" s="570"/>
      <c r="VZD1" s="570"/>
      <c r="VZE1" s="570"/>
      <c r="VZF1" s="570"/>
      <c r="VZG1" s="570"/>
      <c r="VZH1" s="570"/>
      <c r="VZI1" s="570"/>
      <c r="VZJ1" s="570"/>
      <c r="VZK1" s="570"/>
      <c r="VZL1" s="570"/>
      <c r="VZM1" s="570"/>
      <c r="VZN1" s="570"/>
      <c r="VZO1" s="570"/>
      <c r="VZP1" s="570"/>
      <c r="VZQ1" s="570"/>
      <c r="VZR1" s="570"/>
      <c r="VZS1" s="570"/>
      <c r="VZT1" s="570"/>
      <c r="VZU1" s="570"/>
      <c r="VZV1" s="570"/>
      <c r="VZW1" s="570"/>
      <c r="VZX1" s="570"/>
      <c r="VZY1" s="570"/>
      <c r="VZZ1" s="570"/>
      <c r="WAA1" s="570"/>
      <c r="WAB1" s="570"/>
      <c r="WAC1" s="570"/>
      <c r="WAD1" s="570"/>
      <c r="WAE1" s="570"/>
      <c r="WAF1" s="570"/>
      <c r="WAG1" s="570"/>
      <c r="WAH1" s="570"/>
      <c r="WAI1" s="570"/>
      <c r="WAJ1" s="570"/>
      <c r="WAK1" s="570"/>
      <c r="WAL1" s="570"/>
      <c r="WAM1" s="570"/>
      <c r="WAN1" s="570"/>
      <c r="WAO1" s="570"/>
      <c r="WAP1" s="570"/>
      <c r="WAQ1" s="570"/>
      <c r="WAR1" s="570"/>
      <c r="WAS1" s="570"/>
      <c r="WAT1" s="570"/>
      <c r="WAU1" s="570"/>
      <c r="WAV1" s="570"/>
      <c r="WAW1" s="570"/>
      <c r="WAX1" s="570"/>
      <c r="WAY1" s="570"/>
      <c r="WAZ1" s="570"/>
      <c r="WBA1" s="570"/>
      <c r="WBB1" s="570"/>
      <c r="WBC1" s="570"/>
      <c r="WBD1" s="570"/>
      <c r="WBE1" s="570"/>
      <c r="WBF1" s="570"/>
      <c r="WBG1" s="570"/>
      <c r="WBH1" s="570"/>
      <c r="WBI1" s="570"/>
      <c r="WBJ1" s="570"/>
      <c r="WBK1" s="570"/>
      <c r="WBL1" s="570"/>
      <c r="WBM1" s="570"/>
      <c r="WBN1" s="570"/>
      <c r="WBO1" s="570"/>
      <c r="WBP1" s="570"/>
      <c r="WBQ1" s="570"/>
      <c r="WBR1" s="570"/>
      <c r="WBS1" s="570"/>
      <c r="WBT1" s="570"/>
      <c r="WBU1" s="570"/>
      <c r="WBV1" s="570"/>
      <c r="WBW1" s="570"/>
      <c r="WBX1" s="570"/>
      <c r="WBY1" s="570"/>
      <c r="WBZ1" s="570"/>
      <c r="WCA1" s="570"/>
      <c r="WCB1" s="570"/>
      <c r="WCC1" s="570"/>
      <c r="WCD1" s="570"/>
      <c r="WCE1" s="570"/>
      <c r="WCF1" s="570"/>
      <c r="WCG1" s="570"/>
      <c r="WCH1" s="570"/>
      <c r="WCI1" s="570"/>
      <c r="WCJ1" s="570"/>
      <c r="WCK1" s="570"/>
      <c r="WCL1" s="570"/>
      <c r="WCM1" s="570"/>
      <c r="WCN1" s="570"/>
      <c r="WCO1" s="570"/>
      <c r="WCP1" s="570"/>
      <c r="WCQ1" s="570"/>
      <c r="WCR1" s="570"/>
      <c r="WCS1" s="570"/>
      <c r="WCT1" s="570"/>
      <c r="WCU1" s="570"/>
      <c r="WCV1" s="570"/>
      <c r="WCW1" s="570"/>
      <c r="WCX1" s="570"/>
      <c r="WCY1" s="570"/>
      <c r="WCZ1" s="570"/>
      <c r="WDA1" s="570"/>
      <c r="WDB1" s="570"/>
      <c r="WDC1" s="570"/>
      <c r="WDD1" s="570"/>
      <c r="WDE1" s="570"/>
      <c r="WDF1" s="570"/>
      <c r="WDG1" s="570"/>
      <c r="WDH1" s="570"/>
      <c r="WDI1" s="570"/>
      <c r="WDJ1" s="570"/>
      <c r="WDK1" s="570"/>
      <c r="WDL1" s="570"/>
      <c r="WDM1" s="570"/>
      <c r="WDN1" s="570"/>
      <c r="WDO1" s="570"/>
      <c r="WDP1" s="570"/>
      <c r="WDQ1" s="570"/>
      <c r="WDR1" s="570"/>
      <c r="WDS1" s="570"/>
      <c r="WDT1" s="570"/>
      <c r="WDU1" s="570"/>
      <c r="WDV1" s="570"/>
      <c r="WDW1" s="570"/>
      <c r="WDX1" s="570"/>
      <c r="WDY1" s="570"/>
      <c r="WDZ1" s="570"/>
      <c r="WEA1" s="570"/>
      <c r="WEB1" s="570"/>
      <c r="WEC1" s="570"/>
      <c r="WED1" s="570"/>
      <c r="WEE1" s="570"/>
      <c r="WEF1" s="570"/>
      <c r="WEG1" s="570"/>
      <c r="WEH1" s="570"/>
      <c r="WEI1" s="570"/>
      <c r="WEJ1" s="570"/>
      <c r="WEK1" s="570"/>
      <c r="WEL1" s="570"/>
      <c r="WEM1" s="570"/>
      <c r="WEN1" s="570"/>
      <c r="WEO1" s="570"/>
      <c r="WEP1" s="570"/>
      <c r="WEQ1" s="570"/>
      <c r="WER1" s="570"/>
      <c r="WES1" s="570"/>
      <c r="WET1" s="570"/>
      <c r="WEU1" s="570"/>
      <c r="WEV1" s="570"/>
      <c r="WEW1" s="570"/>
      <c r="WEX1" s="570"/>
      <c r="WEY1" s="570"/>
      <c r="WEZ1" s="570"/>
      <c r="WFA1" s="570"/>
      <c r="WFB1" s="570"/>
      <c r="WFC1" s="570"/>
      <c r="WFD1" s="570"/>
      <c r="WFE1" s="570"/>
      <c r="WFF1" s="570"/>
      <c r="WFG1" s="570"/>
      <c r="WFH1" s="570"/>
      <c r="WFI1" s="570"/>
      <c r="WFJ1" s="570"/>
      <c r="WFK1" s="570"/>
      <c r="WFL1" s="570"/>
      <c r="WFM1" s="570"/>
      <c r="WFN1" s="570"/>
      <c r="WFO1" s="570"/>
      <c r="WFP1" s="570"/>
      <c r="WFQ1" s="570"/>
      <c r="WFR1" s="570"/>
      <c r="WFS1" s="570"/>
      <c r="WFT1" s="570"/>
      <c r="WFU1" s="570"/>
      <c r="WFV1" s="570"/>
      <c r="WFW1" s="570"/>
      <c r="WFX1" s="570"/>
      <c r="WFY1" s="570"/>
      <c r="WFZ1" s="570"/>
      <c r="WGA1" s="570"/>
      <c r="WGB1" s="570"/>
      <c r="WGC1" s="570"/>
      <c r="WGD1" s="570"/>
      <c r="WGE1" s="570"/>
      <c r="WGF1" s="570"/>
      <c r="WGG1" s="570"/>
      <c r="WGH1" s="570"/>
      <c r="WGI1" s="570"/>
      <c r="WGJ1" s="570"/>
      <c r="WGK1" s="570"/>
      <c r="WGL1" s="570"/>
      <c r="WGM1" s="570"/>
      <c r="WGN1" s="570"/>
      <c r="WGO1" s="570"/>
      <c r="WGP1" s="570"/>
      <c r="WGQ1" s="570"/>
      <c r="WGR1" s="570"/>
      <c r="WGS1" s="570"/>
      <c r="WGT1" s="570"/>
      <c r="WGU1" s="570"/>
      <c r="WGV1" s="570"/>
      <c r="WGW1" s="570"/>
      <c r="WGX1" s="570"/>
      <c r="WGY1" s="570"/>
      <c r="WGZ1" s="570"/>
      <c r="WHA1" s="570"/>
      <c r="WHB1" s="570"/>
      <c r="WHC1" s="570"/>
      <c r="WHD1" s="570"/>
      <c r="WHE1" s="570"/>
      <c r="WHF1" s="570"/>
      <c r="WHG1" s="570"/>
      <c r="WHH1" s="570"/>
      <c r="WHI1" s="570"/>
      <c r="WHJ1" s="570"/>
      <c r="WHK1" s="570"/>
      <c r="WHL1" s="570"/>
      <c r="WHM1" s="570"/>
      <c r="WHN1" s="570"/>
      <c r="WHO1" s="570"/>
      <c r="WHP1" s="570"/>
      <c r="WHQ1" s="570"/>
      <c r="WHR1" s="570"/>
      <c r="WHS1" s="570"/>
      <c r="WHT1" s="570"/>
      <c r="WHU1" s="570"/>
      <c r="WHV1" s="570"/>
      <c r="WHW1" s="570"/>
      <c r="WHX1" s="570"/>
      <c r="WHY1" s="570"/>
      <c r="WHZ1" s="570"/>
      <c r="WIA1" s="570"/>
      <c r="WIB1" s="570"/>
      <c r="WIC1" s="570"/>
      <c r="WID1" s="570"/>
      <c r="WIE1" s="570"/>
      <c r="WIF1" s="570"/>
      <c r="WIG1" s="570"/>
      <c r="WIH1" s="570"/>
      <c r="WII1" s="570"/>
      <c r="WIJ1" s="570"/>
      <c r="WIK1" s="570"/>
      <c r="WIL1" s="570"/>
      <c r="WIM1" s="570"/>
      <c r="WIN1" s="570"/>
      <c r="WIO1" s="570"/>
      <c r="WIP1" s="570"/>
      <c r="WIQ1" s="570"/>
      <c r="WIR1" s="570"/>
      <c r="WIS1" s="570"/>
      <c r="WIT1" s="570"/>
      <c r="WIU1" s="570"/>
      <c r="WIV1" s="570"/>
      <c r="WIW1" s="570"/>
      <c r="WIX1" s="570"/>
      <c r="WIY1" s="570"/>
      <c r="WIZ1" s="570"/>
      <c r="WJA1" s="570"/>
      <c r="WJB1" s="570"/>
      <c r="WJC1" s="570"/>
      <c r="WJD1" s="570"/>
      <c r="WJE1" s="570"/>
      <c r="WJF1" s="570"/>
      <c r="WJG1" s="570"/>
      <c r="WJH1" s="570"/>
      <c r="WJI1" s="570"/>
      <c r="WJJ1" s="570"/>
      <c r="WJK1" s="570"/>
      <c r="WJL1" s="570"/>
      <c r="WJM1" s="570"/>
      <c r="WJN1" s="570"/>
      <c r="WJO1" s="570"/>
      <c r="WJP1" s="570"/>
      <c r="WJQ1" s="570"/>
      <c r="WJR1" s="570"/>
      <c r="WJS1" s="570"/>
      <c r="WJT1" s="570"/>
      <c r="WJU1" s="570"/>
      <c r="WJV1" s="570"/>
      <c r="WJW1" s="570"/>
      <c r="WJX1" s="570"/>
      <c r="WJY1" s="570"/>
      <c r="WJZ1" s="570"/>
      <c r="WKA1" s="570"/>
      <c r="WKB1" s="570"/>
      <c r="WKC1" s="570"/>
      <c r="WKD1" s="570"/>
      <c r="WKE1" s="570"/>
      <c r="WKF1" s="570"/>
      <c r="WKG1" s="570"/>
      <c r="WKH1" s="570"/>
      <c r="WKI1" s="570"/>
      <c r="WKJ1" s="570"/>
      <c r="WKK1" s="570"/>
      <c r="WKL1" s="570"/>
      <c r="WKM1" s="570"/>
      <c r="WKN1" s="570"/>
      <c r="WKO1" s="570"/>
      <c r="WKP1" s="570"/>
      <c r="WKQ1" s="570"/>
      <c r="WKR1" s="570"/>
      <c r="WKS1" s="570"/>
      <c r="WKT1" s="570"/>
      <c r="WKU1" s="570"/>
      <c r="WKV1" s="570"/>
      <c r="WKW1" s="570"/>
      <c r="WKX1" s="570"/>
      <c r="WKY1" s="570"/>
      <c r="WKZ1" s="570"/>
      <c r="WLA1" s="570"/>
      <c r="WLB1" s="570"/>
      <c r="WLC1" s="570"/>
      <c r="WLD1" s="570"/>
      <c r="WLE1" s="570"/>
      <c r="WLF1" s="570"/>
      <c r="WLG1" s="570"/>
      <c r="WLH1" s="570"/>
      <c r="WLI1" s="570"/>
      <c r="WLJ1" s="570"/>
      <c r="WLK1" s="570"/>
      <c r="WLL1" s="570"/>
      <c r="WLM1" s="570"/>
      <c r="WLN1" s="570"/>
      <c r="WLO1" s="570"/>
      <c r="WLP1" s="570"/>
      <c r="WLQ1" s="570"/>
      <c r="WLR1" s="570"/>
      <c r="WLS1" s="570"/>
      <c r="WLT1" s="570"/>
      <c r="WLU1" s="570"/>
      <c r="WLV1" s="570"/>
      <c r="WLW1" s="570"/>
      <c r="WLX1" s="570"/>
      <c r="WLY1" s="570"/>
      <c r="WLZ1" s="570"/>
      <c r="WMA1" s="570"/>
      <c r="WMB1" s="570"/>
      <c r="WMC1" s="570"/>
      <c r="WMD1" s="570"/>
      <c r="WME1" s="570"/>
      <c r="WMF1" s="570"/>
      <c r="WMG1" s="570"/>
      <c r="WMH1" s="570"/>
      <c r="WMI1" s="570"/>
      <c r="WMJ1" s="570"/>
      <c r="WMK1" s="570"/>
      <c r="WML1" s="570"/>
      <c r="WMM1" s="570"/>
      <c r="WMN1" s="570"/>
      <c r="WMO1" s="570"/>
      <c r="WMP1" s="570"/>
      <c r="WMQ1" s="570"/>
      <c r="WMR1" s="570"/>
      <c r="WMS1" s="570"/>
      <c r="WMT1" s="570"/>
      <c r="WMU1" s="570"/>
      <c r="WMV1" s="570"/>
      <c r="WMW1" s="570"/>
      <c r="WMX1" s="570"/>
      <c r="WMY1" s="570"/>
      <c r="WMZ1" s="570"/>
      <c r="WNA1" s="570"/>
      <c r="WNB1" s="570"/>
      <c r="WNC1" s="570"/>
      <c r="WND1" s="570"/>
      <c r="WNE1" s="570"/>
      <c r="WNF1" s="570"/>
      <c r="WNG1" s="570"/>
      <c r="WNH1" s="570"/>
      <c r="WNI1" s="570"/>
      <c r="WNJ1" s="570"/>
      <c r="WNK1" s="570"/>
      <c r="WNL1" s="570"/>
      <c r="WNM1" s="570"/>
      <c r="WNN1" s="570"/>
      <c r="WNO1" s="570"/>
      <c r="WNP1" s="570"/>
      <c r="WNQ1" s="570"/>
      <c r="WNR1" s="570"/>
      <c r="WNS1" s="570"/>
      <c r="WNT1" s="570"/>
      <c r="WNU1" s="570"/>
      <c r="WNV1" s="570"/>
      <c r="WNW1" s="570"/>
      <c r="WNX1" s="570"/>
      <c r="WNY1" s="570"/>
      <c r="WNZ1" s="570"/>
      <c r="WOA1" s="570"/>
      <c r="WOB1" s="570"/>
      <c r="WOC1" s="570"/>
      <c r="WOD1" s="570"/>
      <c r="WOE1" s="570"/>
      <c r="WOF1" s="570"/>
      <c r="WOG1" s="570"/>
      <c r="WOH1" s="570"/>
      <c r="WOI1" s="570"/>
      <c r="WOJ1" s="570"/>
      <c r="WOK1" s="570"/>
      <c r="WOL1" s="570"/>
      <c r="WOM1" s="570"/>
      <c r="WON1" s="570"/>
      <c r="WOO1" s="570"/>
      <c r="WOP1" s="570"/>
      <c r="WOQ1" s="570"/>
      <c r="WOR1" s="570"/>
      <c r="WOS1" s="570"/>
      <c r="WOT1" s="570"/>
      <c r="WOU1" s="570"/>
      <c r="WOV1" s="570"/>
      <c r="WOW1" s="570"/>
      <c r="WOX1" s="570"/>
      <c r="WOY1" s="570"/>
      <c r="WOZ1" s="570"/>
      <c r="WPA1" s="570"/>
      <c r="WPB1" s="570"/>
      <c r="WPC1" s="570"/>
      <c r="WPD1" s="570"/>
      <c r="WPE1" s="570"/>
      <c r="WPF1" s="570"/>
      <c r="WPG1" s="570"/>
      <c r="WPH1" s="570"/>
      <c r="WPI1" s="570"/>
      <c r="WPJ1" s="570"/>
      <c r="WPK1" s="570"/>
      <c r="WPL1" s="570"/>
      <c r="WPM1" s="570"/>
      <c r="WPN1" s="570"/>
      <c r="WPO1" s="570"/>
      <c r="WPP1" s="570"/>
      <c r="WPQ1" s="570"/>
      <c r="WPR1" s="570"/>
      <c r="WPS1" s="570"/>
      <c r="WPT1" s="570"/>
      <c r="WPU1" s="570"/>
      <c r="WPV1" s="570"/>
      <c r="WPW1" s="570"/>
      <c r="WPX1" s="570"/>
      <c r="WPY1" s="570"/>
      <c r="WPZ1" s="570"/>
      <c r="WQA1" s="570"/>
      <c r="WQB1" s="570"/>
      <c r="WQC1" s="570"/>
      <c r="WQD1" s="570"/>
      <c r="WQE1" s="570"/>
      <c r="WQF1" s="570"/>
      <c r="WQG1" s="570"/>
      <c r="WQH1" s="570"/>
      <c r="WQI1" s="570"/>
      <c r="WQJ1" s="570"/>
      <c r="WQK1" s="570"/>
      <c r="WQL1" s="570"/>
      <c r="WQM1" s="570"/>
      <c r="WQN1" s="570"/>
      <c r="WQO1" s="570"/>
      <c r="WQP1" s="570"/>
      <c r="WQQ1" s="570"/>
      <c r="WQR1" s="570"/>
      <c r="WQS1" s="570"/>
      <c r="WQT1" s="570"/>
      <c r="WQU1" s="570"/>
      <c r="WQV1" s="570"/>
      <c r="WQW1" s="570"/>
      <c r="WQX1" s="570"/>
      <c r="WQY1" s="570"/>
      <c r="WQZ1" s="570"/>
      <c r="WRA1" s="570"/>
      <c r="WRB1" s="570"/>
      <c r="WRC1" s="570"/>
      <c r="WRD1" s="570"/>
      <c r="WRE1" s="570"/>
      <c r="WRF1" s="570"/>
      <c r="WRG1" s="570"/>
      <c r="WRH1" s="570"/>
      <c r="WRI1" s="570"/>
      <c r="WRJ1" s="570"/>
      <c r="WRK1" s="570"/>
      <c r="WRL1" s="570"/>
      <c r="WRM1" s="570"/>
      <c r="WRN1" s="570"/>
      <c r="WRO1" s="570"/>
      <c r="WRP1" s="570"/>
      <c r="WRQ1" s="570"/>
      <c r="WRR1" s="570"/>
      <c r="WRS1" s="570"/>
      <c r="WRT1" s="570"/>
      <c r="WRU1" s="570"/>
      <c r="WRV1" s="570"/>
      <c r="WRW1" s="570"/>
      <c r="WRX1" s="570"/>
      <c r="WRY1" s="570"/>
      <c r="WRZ1" s="570"/>
      <c r="WSA1" s="570"/>
      <c r="WSB1" s="570"/>
      <c r="WSC1" s="570"/>
      <c r="WSD1" s="570"/>
      <c r="WSE1" s="570"/>
      <c r="WSF1" s="570"/>
      <c r="WSG1" s="570"/>
      <c r="WSH1" s="570"/>
      <c r="WSI1" s="570"/>
      <c r="WSJ1" s="570"/>
      <c r="WSK1" s="570"/>
      <c r="WSL1" s="570"/>
      <c r="WSM1" s="570"/>
      <c r="WSN1" s="570"/>
      <c r="WSO1" s="570"/>
      <c r="WSP1" s="570"/>
      <c r="WSQ1" s="570"/>
      <c r="WSR1" s="570"/>
      <c r="WSS1" s="570"/>
      <c r="WST1" s="570"/>
      <c r="WSU1" s="570"/>
      <c r="WSV1" s="570"/>
      <c r="WSW1" s="570"/>
      <c r="WSX1" s="570"/>
      <c r="WSY1" s="570"/>
      <c r="WSZ1" s="570"/>
      <c r="WTA1" s="570"/>
      <c r="WTB1" s="570"/>
      <c r="WTC1" s="570"/>
      <c r="WTD1" s="570"/>
      <c r="WTE1" s="570"/>
      <c r="WTF1" s="570"/>
      <c r="WTG1" s="570"/>
      <c r="WTH1" s="570"/>
      <c r="WTI1" s="570"/>
      <c r="WTJ1" s="570"/>
      <c r="WTK1" s="570"/>
      <c r="WTL1" s="570"/>
      <c r="WTM1" s="570"/>
      <c r="WTN1" s="570"/>
      <c r="WTO1" s="570"/>
      <c r="WTP1" s="570"/>
      <c r="WTQ1" s="570"/>
      <c r="WTR1" s="570"/>
      <c r="WTS1" s="570"/>
      <c r="WTT1" s="570"/>
      <c r="WTU1" s="570"/>
      <c r="WTV1" s="570"/>
      <c r="WTW1" s="570"/>
      <c r="WTX1" s="570"/>
      <c r="WTY1" s="570"/>
      <c r="WTZ1" s="570"/>
      <c r="WUA1" s="570"/>
      <c r="WUB1" s="570"/>
      <c r="WUC1" s="570"/>
      <c r="WUD1" s="570"/>
      <c r="WUE1" s="570"/>
      <c r="WUF1" s="570"/>
      <c r="WUG1" s="570"/>
      <c r="WUH1" s="570"/>
      <c r="WUI1" s="570"/>
      <c r="WUJ1" s="570"/>
      <c r="WUK1" s="570"/>
      <c r="WUL1" s="570"/>
      <c r="WUM1" s="570"/>
      <c r="WUN1" s="570"/>
      <c r="WUO1" s="570"/>
      <c r="WUP1" s="570"/>
      <c r="WUQ1" s="570"/>
      <c r="WUR1" s="570"/>
      <c r="WUS1" s="570"/>
      <c r="WUT1" s="570"/>
      <c r="WUU1" s="570"/>
      <c r="WUV1" s="570"/>
      <c r="WUW1" s="570"/>
      <c r="WUX1" s="570"/>
      <c r="WUY1" s="570"/>
      <c r="WUZ1" s="570"/>
      <c r="WVA1" s="570"/>
      <c r="WVB1" s="570"/>
      <c r="WVC1" s="570"/>
      <c r="WVD1" s="570"/>
      <c r="WVE1" s="570"/>
      <c r="WVF1" s="570"/>
      <c r="WVG1" s="570"/>
      <c r="WVH1" s="570"/>
      <c r="WVI1" s="570"/>
      <c r="WVJ1" s="570"/>
      <c r="WVK1" s="570"/>
      <c r="WVL1" s="570"/>
      <c r="WVM1" s="570"/>
      <c r="WVN1" s="570"/>
      <c r="WVO1" s="570"/>
      <c r="WVP1" s="570"/>
      <c r="WVQ1" s="570"/>
      <c r="WVR1" s="570"/>
      <c r="WVS1" s="570"/>
      <c r="WVT1" s="570"/>
      <c r="WVU1" s="570"/>
      <c r="WVV1" s="570"/>
      <c r="WVW1" s="570"/>
      <c r="WVX1" s="570"/>
      <c r="WVY1" s="570"/>
      <c r="WVZ1" s="570"/>
      <c r="WWA1" s="570"/>
      <c r="WWB1" s="570"/>
      <c r="WWC1" s="570"/>
      <c r="WWD1" s="570"/>
      <c r="WWE1" s="570"/>
      <c r="WWF1" s="570"/>
      <c r="WWG1" s="570"/>
      <c r="WWH1" s="570"/>
      <c r="WWI1" s="570"/>
      <c r="WWJ1" s="570"/>
      <c r="WWK1" s="570"/>
      <c r="WWL1" s="570"/>
      <c r="WWM1" s="570"/>
      <c r="WWN1" s="570"/>
      <c r="WWO1" s="570"/>
      <c r="WWP1" s="570"/>
      <c r="WWQ1" s="570"/>
      <c r="WWR1" s="570"/>
      <c r="WWS1" s="570"/>
      <c r="WWT1" s="570"/>
      <c r="WWU1" s="570"/>
      <c r="WWV1" s="570"/>
      <c r="WWW1" s="570"/>
      <c r="WWX1" s="570"/>
      <c r="WWY1" s="570"/>
      <c r="WWZ1" s="570"/>
      <c r="WXA1" s="570"/>
      <c r="WXB1" s="570"/>
      <c r="WXC1" s="570"/>
      <c r="WXD1" s="570"/>
      <c r="WXE1" s="570"/>
      <c r="WXF1" s="570"/>
      <c r="WXG1" s="570"/>
      <c r="WXH1" s="570"/>
      <c r="WXI1" s="570"/>
      <c r="WXJ1" s="570"/>
      <c r="WXK1" s="570"/>
      <c r="WXL1" s="570"/>
      <c r="WXM1" s="570"/>
      <c r="WXN1" s="570"/>
      <c r="WXO1" s="570"/>
      <c r="WXP1" s="570"/>
      <c r="WXQ1" s="570"/>
      <c r="WXR1" s="570"/>
      <c r="WXS1" s="570"/>
      <c r="WXT1" s="570"/>
      <c r="WXU1" s="570"/>
      <c r="WXV1" s="570"/>
      <c r="WXW1" s="570"/>
      <c r="WXX1" s="570"/>
      <c r="WXY1" s="570"/>
      <c r="WXZ1" s="570"/>
      <c r="WYA1" s="570"/>
      <c r="WYB1" s="570"/>
      <c r="WYC1" s="570"/>
      <c r="WYD1" s="570"/>
      <c r="WYE1" s="570"/>
      <c r="WYF1" s="570"/>
      <c r="WYG1" s="570"/>
      <c r="WYH1" s="570"/>
      <c r="WYI1" s="570"/>
      <c r="WYJ1" s="570"/>
      <c r="WYK1" s="570"/>
      <c r="WYL1" s="570"/>
      <c r="WYM1" s="570"/>
      <c r="WYN1" s="570"/>
      <c r="WYO1" s="570"/>
      <c r="WYP1" s="570"/>
      <c r="WYQ1" s="570"/>
      <c r="WYR1" s="570"/>
      <c r="WYS1" s="570"/>
      <c r="WYT1" s="570"/>
      <c r="WYU1" s="570"/>
      <c r="WYV1" s="570"/>
      <c r="WYW1" s="570"/>
      <c r="WYX1" s="570"/>
      <c r="WYY1" s="570"/>
      <c r="WYZ1" s="570"/>
      <c r="WZA1" s="570"/>
      <c r="WZB1" s="570"/>
      <c r="WZC1" s="570"/>
      <c r="WZD1" s="570"/>
      <c r="WZE1" s="570"/>
      <c r="WZF1" s="570"/>
      <c r="WZG1" s="570"/>
      <c r="WZH1" s="570"/>
      <c r="WZI1" s="570"/>
      <c r="WZJ1" s="570"/>
      <c r="WZK1" s="570"/>
      <c r="WZL1" s="570"/>
      <c r="WZM1" s="570"/>
      <c r="WZN1" s="570"/>
      <c r="WZO1" s="570"/>
      <c r="WZP1" s="570"/>
      <c r="WZQ1" s="570"/>
      <c r="WZR1" s="570"/>
      <c r="WZS1" s="570"/>
      <c r="WZT1" s="570"/>
      <c r="WZU1" s="570"/>
      <c r="WZV1" s="570"/>
      <c r="WZW1" s="570"/>
      <c r="WZX1" s="570"/>
      <c r="WZY1" s="570"/>
      <c r="WZZ1" s="570"/>
      <c r="XAA1" s="570"/>
      <c r="XAB1" s="570"/>
      <c r="XAC1" s="570"/>
      <c r="XAD1" s="570"/>
      <c r="XAE1" s="570"/>
      <c r="XAF1" s="570"/>
      <c r="XAG1" s="570"/>
      <c r="XAH1" s="570"/>
      <c r="XAI1" s="570"/>
      <c r="XAJ1" s="570"/>
      <c r="XAK1" s="570"/>
      <c r="XAL1" s="570"/>
      <c r="XAM1" s="570"/>
      <c r="XAN1" s="570"/>
      <c r="XAO1" s="570"/>
      <c r="XAP1" s="570"/>
      <c r="XAQ1" s="570"/>
      <c r="XAR1" s="570"/>
      <c r="XAS1" s="570"/>
      <c r="XAT1" s="570"/>
      <c r="XAU1" s="570"/>
      <c r="XAV1" s="570"/>
      <c r="XAW1" s="570"/>
      <c r="XAX1" s="570"/>
      <c r="XAY1" s="570"/>
      <c r="XAZ1" s="570"/>
      <c r="XBA1" s="570"/>
      <c r="XBB1" s="570"/>
      <c r="XBC1" s="570"/>
      <c r="XBD1" s="570"/>
      <c r="XBE1" s="570"/>
      <c r="XBF1" s="570"/>
      <c r="XBG1" s="570"/>
      <c r="XBH1" s="570"/>
      <c r="XBI1" s="570"/>
      <c r="XBJ1" s="570"/>
      <c r="XBK1" s="570"/>
      <c r="XBL1" s="570"/>
      <c r="XBM1" s="570"/>
      <c r="XBN1" s="570"/>
      <c r="XBO1" s="570"/>
      <c r="XBP1" s="570"/>
      <c r="XBQ1" s="570"/>
      <c r="XBR1" s="570"/>
      <c r="XBS1" s="570"/>
      <c r="XBT1" s="570"/>
      <c r="XBU1" s="570"/>
      <c r="XBV1" s="570"/>
      <c r="XBW1" s="570"/>
      <c r="XBX1" s="570"/>
      <c r="XBY1" s="570"/>
      <c r="XBZ1" s="570"/>
      <c r="XCA1" s="570"/>
      <c r="XCB1" s="570"/>
      <c r="XCC1" s="570"/>
      <c r="XCD1" s="570"/>
      <c r="XCE1" s="570"/>
      <c r="XCF1" s="570"/>
      <c r="XCG1" s="570"/>
      <c r="XCH1" s="570"/>
      <c r="XCI1" s="570"/>
      <c r="XCJ1" s="570"/>
      <c r="XCK1" s="570"/>
      <c r="XCL1" s="570"/>
      <c r="XCM1" s="570"/>
      <c r="XCN1" s="570"/>
      <c r="XCO1" s="570"/>
      <c r="XCP1" s="570"/>
      <c r="XCQ1" s="570"/>
      <c r="XCR1" s="570"/>
      <c r="XCS1" s="570"/>
      <c r="XCT1" s="570"/>
      <c r="XCU1" s="570"/>
      <c r="XCV1" s="570"/>
      <c r="XCW1" s="570"/>
      <c r="XCX1" s="570"/>
    </row>
    <row r="2" spans="1:16326" ht="68.25" customHeight="1" x14ac:dyDescent="0.2">
      <c r="A2" s="539" t="s">
        <v>957</v>
      </c>
      <c r="B2" s="574"/>
      <c r="C2" s="574"/>
      <c r="D2" s="574"/>
      <c r="E2" s="574"/>
      <c r="F2" s="574"/>
      <c r="G2" s="574"/>
      <c r="H2" s="574"/>
      <c r="I2" s="574"/>
      <c r="J2" s="574"/>
      <c r="K2" s="574"/>
      <c r="L2" s="574"/>
      <c r="M2" s="574"/>
      <c r="N2" s="574"/>
      <c r="O2" s="574"/>
      <c r="P2" s="574"/>
      <c r="Q2" s="574"/>
      <c r="R2" s="574"/>
      <c r="S2" s="574"/>
      <c r="T2" s="3"/>
    </row>
    <row r="3" spans="1:16326" s="14" customFormat="1" ht="45" customHeight="1" x14ac:dyDescent="0.2">
      <c r="A3" s="543" t="s">
        <v>0</v>
      </c>
      <c r="B3" s="543" t="s">
        <v>9</v>
      </c>
      <c r="C3" s="543" t="s">
        <v>10</v>
      </c>
      <c r="D3" s="543"/>
      <c r="E3" s="543" t="s">
        <v>11</v>
      </c>
      <c r="F3" s="543" t="s">
        <v>12</v>
      </c>
      <c r="G3" s="543" t="s">
        <v>241</v>
      </c>
      <c r="H3" s="543" t="s">
        <v>13</v>
      </c>
      <c r="I3" s="543"/>
      <c r="J3" s="543" t="s">
        <v>14</v>
      </c>
      <c r="K3" s="543"/>
      <c r="L3" s="543"/>
      <c r="M3" s="543"/>
      <c r="N3" s="543"/>
      <c r="O3" s="543" t="s">
        <v>15</v>
      </c>
      <c r="P3" s="543" t="s">
        <v>16</v>
      </c>
      <c r="Q3" s="543"/>
      <c r="R3" s="543" t="s">
        <v>243</v>
      </c>
      <c r="S3" s="543" t="s">
        <v>2</v>
      </c>
      <c r="T3" s="12"/>
      <c r="U3" s="13"/>
      <c r="V3" s="13"/>
      <c r="W3" s="13"/>
      <c r="X3" s="13"/>
      <c r="Y3" s="13"/>
      <c r="Z3" s="13"/>
    </row>
    <row r="4" spans="1:16326" s="14" customFormat="1" ht="70.5" customHeight="1" x14ac:dyDescent="0.2">
      <c r="A4" s="543"/>
      <c r="B4" s="543"/>
      <c r="C4" s="518" t="s">
        <v>17</v>
      </c>
      <c r="D4" s="518" t="s">
        <v>18</v>
      </c>
      <c r="E4" s="543"/>
      <c r="F4" s="543"/>
      <c r="G4" s="543"/>
      <c r="H4" s="517" t="s">
        <v>19</v>
      </c>
      <c r="I4" s="517" t="s">
        <v>20</v>
      </c>
      <c r="J4" s="517" t="s">
        <v>21</v>
      </c>
      <c r="K4" s="517" t="s">
        <v>22</v>
      </c>
      <c r="L4" s="517" t="s">
        <v>23</v>
      </c>
      <c r="M4" s="517" t="s">
        <v>24</v>
      </c>
      <c r="N4" s="517" t="s">
        <v>25</v>
      </c>
      <c r="O4" s="543"/>
      <c r="P4" s="517" t="s">
        <v>26</v>
      </c>
      <c r="Q4" s="517" t="s">
        <v>242</v>
      </c>
      <c r="R4" s="543"/>
      <c r="S4" s="543"/>
      <c r="T4" s="12"/>
      <c r="U4" s="13"/>
      <c r="V4" s="13"/>
      <c r="W4" s="13"/>
      <c r="X4" s="13"/>
      <c r="Y4" s="13"/>
      <c r="Z4" s="13"/>
    </row>
    <row r="5" spans="1:16326" s="17" customFormat="1" x14ac:dyDescent="0.2">
      <c r="A5" s="15">
        <v>1</v>
      </c>
      <c r="B5" s="15">
        <v>2</v>
      </c>
      <c r="C5" s="15">
        <v>3</v>
      </c>
      <c r="D5" s="15">
        <v>4</v>
      </c>
      <c r="E5" s="15">
        <v>5</v>
      </c>
      <c r="F5" s="15">
        <v>6</v>
      </c>
      <c r="G5" s="15">
        <v>7</v>
      </c>
      <c r="H5" s="15">
        <v>8</v>
      </c>
      <c r="I5" s="15">
        <v>9</v>
      </c>
      <c r="J5" s="15">
        <v>10</v>
      </c>
      <c r="K5" s="15">
        <v>11</v>
      </c>
      <c r="L5" s="15">
        <v>12</v>
      </c>
      <c r="M5" s="15">
        <v>13</v>
      </c>
      <c r="N5" s="15">
        <v>14</v>
      </c>
      <c r="O5" s="15">
        <v>15</v>
      </c>
      <c r="P5" s="15">
        <v>16</v>
      </c>
      <c r="Q5" s="15">
        <v>17</v>
      </c>
      <c r="R5" s="15">
        <v>18</v>
      </c>
      <c r="S5" s="15">
        <v>19</v>
      </c>
      <c r="T5" s="16"/>
    </row>
    <row r="6" spans="1:16326" ht="41.25" customHeight="1" x14ac:dyDescent="0.2">
      <c r="A6" s="29">
        <v>1</v>
      </c>
      <c r="B6" s="360" t="s">
        <v>366</v>
      </c>
      <c r="C6" s="52" t="s">
        <v>964</v>
      </c>
      <c r="D6" s="29"/>
      <c r="E6" s="29" t="s">
        <v>48</v>
      </c>
      <c r="F6" s="29" t="s">
        <v>194</v>
      </c>
      <c r="G6" s="29" t="s">
        <v>103</v>
      </c>
      <c r="H6" s="29" t="s">
        <v>30</v>
      </c>
      <c r="I6" s="29" t="s">
        <v>63</v>
      </c>
      <c r="J6" s="29" t="s">
        <v>108</v>
      </c>
      <c r="K6" s="29" t="s">
        <v>32</v>
      </c>
      <c r="L6" s="29" t="s">
        <v>68</v>
      </c>
      <c r="M6" s="29" t="s">
        <v>38</v>
      </c>
      <c r="N6" s="29" t="s">
        <v>598</v>
      </c>
      <c r="O6" s="29" t="s">
        <v>112</v>
      </c>
      <c r="P6" s="29"/>
      <c r="Q6" s="29" t="s">
        <v>112</v>
      </c>
      <c r="R6" s="29"/>
      <c r="S6" s="29"/>
      <c r="T6" s="9"/>
      <c r="U6" s="9"/>
      <c r="V6" s="9"/>
      <c r="W6" s="9"/>
      <c r="X6" s="9"/>
      <c r="Y6" s="9"/>
      <c r="Z6" s="9"/>
    </row>
    <row r="7" spans="1:16326" ht="41.25" customHeight="1" x14ac:dyDescent="0.2">
      <c r="A7" s="29">
        <v>2</v>
      </c>
      <c r="B7" s="360" t="s">
        <v>371</v>
      </c>
      <c r="C7" s="52" t="s">
        <v>965</v>
      </c>
      <c r="D7" s="29"/>
      <c r="E7" s="29" t="s">
        <v>48</v>
      </c>
      <c r="F7" s="29" t="s">
        <v>194</v>
      </c>
      <c r="G7" s="29" t="s">
        <v>103</v>
      </c>
      <c r="H7" s="29" t="s">
        <v>30</v>
      </c>
      <c r="I7" s="29" t="s">
        <v>63</v>
      </c>
      <c r="J7" s="29" t="s">
        <v>372</v>
      </c>
      <c r="K7" s="29" t="s">
        <v>32</v>
      </c>
      <c r="L7" s="29" t="s">
        <v>68</v>
      </c>
      <c r="M7" s="29" t="s">
        <v>38</v>
      </c>
      <c r="N7" s="29" t="s">
        <v>598</v>
      </c>
      <c r="O7" s="29" t="s">
        <v>112</v>
      </c>
      <c r="P7" s="29"/>
      <c r="Q7" s="29" t="s">
        <v>112</v>
      </c>
      <c r="R7" s="29"/>
      <c r="S7" s="29"/>
      <c r="T7" s="9"/>
      <c r="U7" s="9"/>
      <c r="V7" s="9"/>
      <c r="W7" s="9"/>
      <c r="X7" s="9"/>
      <c r="Y7" s="9"/>
      <c r="Z7" s="9"/>
    </row>
    <row r="8" spans="1:16326" ht="41.25" customHeight="1" x14ac:dyDescent="0.2">
      <c r="A8" s="29">
        <v>3</v>
      </c>
      <c r="B8" s="360" t="s">
        <v>373</v>
      </c>
      <c r="C8" s="53" t="s">
        <v>374</v>
      </c>
      <c r="D8" s="29"/>
      <c r="E8" s="29" t="s">
        <v>48</v>
      </c>
      <c r="F8" s="29" t="s">
        <v>194</v>
      </c>
      <c r="G8" s="29" t="s">
        <v>35</v>
      </c>
      <c r="H8" s="29" t="s">
        <v>52</v>
      </c>
      <c r="I8" s="29" t="s">
        <v>63</v>
      </c>
      <c r="J8" s="29" t="s">
        <v>108</v>
      </c>
      <c r="K8" s="29" t="s">
        <v>32</v>
      </c>
      <c r="L8" s="29" t="s">
        <v>68</v>
      </c>
      <c r="M8" s="29" t="s">
        <v>38</v>
      </c>
      <c r="N8" s="29" t="s">
        <v>248</v>
      </c>
      <c r="O8" s="29" t="s">
        <v>112</v>
      </c>
      <c r="P8" s="29"/>
      <c r="Q8" s="29"/>
      <c r="R8" s="29" t="s">
        <v>40</v>
      </c>
      <c r="S8" s="29"/>
      <c r="T8" s="9"/>
      <c r="U8" s="9"/>
      <c r="V8" s="9"/>
      <c r="W8" s="9"/>
      <c r="X8" s="9"/>
      <c r="Y8" s="9"/>
      <c r="Z8" s="9"/>
    </row>
    <row r="9" spans="1:16326" ht="41.25" customHeight="1" x14ac:dyDescent="0.2">
      <c r="A9" s="29">
        <v>4</v>
      </c>
      <c r="B9" s="360" t="s">
        <v>375</v>
      </c>
      <c r="C9" s="53" t="s">
        <v>376</v>
      </c>
      <c r="D9" s="29"/>
      <c r="E9" s="29" t="s">
        <v>377</v>
      </c>
      <c r="F9" s="29" t="s">
        <v>194</v>
      </c>
      <c r="G9" s="29" t="s">
        <v>922</v>
      </c>
      <c r="H9" s="29" t="s">
        <v>52</v>
      </c>
      <c r="I9" s="29" t="s">
        <v>63</v>
      </c>
      <c r="J9" s="29" t="s">
        <v>108</v>
      </c>
      <c r="K9" s="29" t="s">
        <v>32</v>
      </c>
      <c r="L9" s="29" t="s">
        <v>68</v>
      </c>
      <c r="M9" s="29" t="s">
        <v>38</v>
      </c>
      <c r="N9" s="29" t="s">
        <v>248</v>
      </c>
      <c r="O9" s="29" t="s">
        <v>112</v>
      </c>
      <c r="P9" s="29"/>
      <c r="Q9" s="29"/>
      <c r="R9" s="29" t="s">
        <v>40</v>
      </c>
      <c r="S9" s="29"/>
      <c r="T9" s="9"/>
      <c r="U9" s="9"/>
      <c r="V9" s="9"/>
      <c r="W9" s="9"/>
      <c r="X9" s="9"/>
      <c r="Y9" s="9"/>
      <c r="Z9" s="9"/>
    </row>
    <row r="10" spans="1:16326" ht="41.25" customHeight="1" x14ac:dyDescent="0.2">
      <c r="A10" s="29">
        <v>5</v>
      </c>
      <c r="B10" s="360" t="s">
        <v>76</v>
      </c>
      <c r="C10" s="59" t="s">
        <v>966</v>
      </c>
      <c r="D10" s="45"/>
      <c r="E10" s="29" t="s">
        <v>48</v>
      </c>
      <c r="F10" s="29" t="s">
        <v>194</v>
      </c>
      <c r="G10" s="29" t="s">
        <v>102</v>
      </c>
      <c r="H10" s="45" t="s">
        <v>95</v>
      </c>
      <c r="I10" s="29" t="s">
        <v>63</v>
      </c>
      <c r="J10" s="45" t="s">
        <v>108</v>
      </c>
      <c r="K10" s="29" t="s">
        <v>32</v>
      </c>
      <c r="L10" s="29" t="s">
        <v>68</v>
      </c>
      <c r="M10" s="29" t="s">
        <v>38</v>
      </c>
      <c r="N10" s="29" t="s">
        <v>248</v>
      </c>
      <c r="O10" s="29" t="s">
        <v>112</v>
      </c>
      <c r="P10" s="29"/>
      <c r="Q10" s="29"/>
      <c r="R10" s="29" t="s">
        <v>40</v>
      </c>
      <c r="S10" s="29"/>
      <c r="T10" s="9"/>
      <c r="U10" s="9"/>
      <c r="V10" s="9"/>
      <c r="W10" s="9"/>
      <c r="X10" s="9"/>
      <c r="Y10" s="9"/>
      <c r="Z10" s="9"/>
    </row>
    <row r="11" spans="1:16326" ht="41.25" customHeight="1" x14ac:dyDescent="0.2">
      <c r="A11" s="29">
        <v>6</v>
      </c>
      <c r="B11" s="360" t="s">
        <v>379</v>
      </c>
      <c r="C11" s="60"/>
      <c r="D11" s="52" t="s">
        <v>967</v>
      </c>
      <c r="E11" s="29" t="s">
        <v>48</v>
      </c>
      <c r="F11" s="29" t="s">
        <v>194</v>
      </c>
      <c r="G11" s="29" t="s">
        <v>124</v>
      </c>
      <c r="H11" s="29">
        <v>4.6500000000000004</v>
      </c>
      <c r="I11" s="29" t="s">
        <v>63</v>
      </c>
      <c r="J11" s="45" t="s">
        <v>108</v>
      </c>
      <c r="K11" s="29" t="s">
        <v>32</v>
      </c>
      <c r="L11" s="29" t="s">
        <v>68</v>
      </c>
      <c r="M11" s="29" t="s">
        <v>38</v>
      </c>
      <c r="N11" s="29" t="s">
        <v>248</v>
      </c>
      <c r="O11" s="29" t="s">
        <v>112</v>
      </c>
      <c r="P11" s="29"/>
      <c r="Q11" s="29"/>
      <c r="R11" s="29" t="s">
        <v>40</v>
      </c>
      <c r="S11" s="29"/>
      <c r="T11" s="9"/>
      <c r="U11" s="9"/>
      <c r="V11" s="9"/>
      <c r="W11" s="9"/>
      <c r="X11" s="9"/>
      <c r="Y11" s="9"/>
      <c r="Z11" s="9"/>
    </row>
    <row r="12" spans="1:16326" s="54" customFormat="1" ht="41.25" customHeight="1" x14ac:dyDescent="0.2">
      <c r="A12" s="29">
        <v>7</v>
      </c>
      <c r="B12" s="360" t="s">
        <v>92</v>
      </c>
      <c r="C12" s="53" t="s">
        <v>93</v>
      </c>
      <c r="D12" s="29"/>
      <c r="E12" s="29" t="s">
        <v>121</v>
      </c>
      <c r="F12" s="29" t="s">
        <v>207</v>
      </c>
      <c r="G12" s="29" t="s">
        <v>96</v>
      </c>
      <c r="H12" s="29" t="s">
        <v>95</v>
      </c>
      <c r="I12" s="53" t="s">
        <v>63</v>
      </c>
      <c r="J12" s="45" t="s">
        <v>108</v>
      </c>
      <c r="K12" s="29" t="s">
        <v>31</v>
      </c>
      <c r="L12" s="29" t="s">
        <v>68</v>
      </c>
      <c r="M12" s="29" t="s">
        <v>38</v>
      </c>
      <c r="N12" s="29" t="s">
        <v>248</v>
      </c>
      <c r="O12" s="29" t="s">
        <v>112</v>
      </c>
      <c r="P12" s="29"/>
      <c r="Q12" s="29"/>
      <c r="R12" s="29" t="s">
        <v>40</v>
      </c>
      <c r="S12" s="29"/>
    </row>
    <row r="13" spans="1:16326" ht="41.25" customHeight="1" x14ac:dyDescent="0.2">
      <c r="A13" s="29">
        <v>8</v>
      </c>
      <c r="B13" s="360" t="s">
        <v>382</v>
      </c>
      <c r="C13" s="29"/>
      <c r="D13" s="53" t="s">
        <v>383</v>
      </c>
      <c r="E13" s="29" t="s">
        <v>384</v>
      </c>
      <c r="F13" s="29" t="s">
        <v>207</v>
      </c>
      <c r="G13" s="29" t="s">
        <v>54</v>
      </c>
      <c r="H13" s="29">
        <v>3.99</v>
      </c>
      <c r="I13" s="53" t="s">
        <v>63</v>
      </c>
      <c r="J13" s="45" t="s">
        <v>108</v>
      </c>
      <c r="K13" s="29" t="s">
        <v>32</v>
      </c>
      <c r="L13" s="29" t="s">
        <v>68</v>
      </c>
      <c r="M13" s="29" t="s">
        <v>38</v>
      </c>
      <c r="N13" s="29" t="s">
        <v>247</v>
      </c>
      <c r="O13" s="29" t="s">
        <v>112</v>
      </c>
      <c r="P13" s="29"/>
      <c r="Q13" s="29"/>
      <c r="R13" s="29" t="s">
        <v>40</v>
      </c>
      <c r="S13" s="60"/>
      <c r="T13" s="9"/>
      <c r="U13" s="9"/>
      <c r="V13" s="9"/>
      <c r="W13" s="9"/>
      <c r="X13" s="98" t="s">
        <v>385</v>
      </c>
      <c r="Y13" s="9"/>
      <c r="Z13" s="9"/>
    </row>
    <row r="14" spans="1:16326" ht="41.25" customHeight="1" x14ac:dyDescent="0.2">
      <c r="A14" s="29">
        <v>9</v>
      </c>
      <c r="B14" s="360" t="s">
        <v>386</v>
      </c>
      <c r="C14" s="53" t="s">
        <v>387</v>
      </c>
      <c r="D14" s="29"/>
      <c r="E14" s="29" t="s">
        <v>28</v>
      </c>
      <c r="F14" s="29" t="s">
        <v>207</v>
      </c>
      <c r="G14" s="29" t="s">
        <v>54</v>
      </c>
      <c r="H14" s="29">
        <v>3.99</v>
      </c>
      <c r="I14" s="53" t="s">
        <v>63</v>
      </c>
      <c r="J14" s="45" t="s">
        <v>108</v>
      </c>
      <c r="K14" s="29" t="s">
        <v>32</v>
      </c>
      <c r="L14" s="29" t="s">
        <v>68</v>
      </c>
      <c r="M14" s="29" t="s">
        <v>38</v>
      </c>
      <c r="N14" s="29" t="s">
        <v>247</v>
      </c>
      <c r="O14" s="29" t="s">
        <v>112</v>
      </c>
      <c r="P14" s="29"/>
      <c r="Q14" s="29"/>
      <c r="R14" s="29" t="s">
        <v>40</v>
      </c>
      <c r="S14" s="60"/>
      <c r="T14" s="9"/>
      <c r="U14" s="9"/>
      <c r="V14" s="9"/>
      <c r="W14" s="9"/>
      <c r="X14" s="98" t="s">
        <v>388</v>
      </c>
      <c r="Y14" s="9"/>
      <c r="Z14" s="9"/>
    </row>
    <row r="15" spans="1:16326" ht="41.25" customHeight="1" x14ac:dyDescent="0.2">
      <c r="A15" s="29">
        <v>10</v>
      </c>
      <c r="B15" s="360" t="s">
        <v>389</v>
      </c>
      <c r="C15" s="53" t="s">
        <v>296</v>
      </c>
      <c r="D15" s="29"/>
      <c r="E15" s="29" t="s">
        <v>384</v>
      </c>
      <c r="F15" s="29" t="s">
        <v>207</v>
      </c>
      <c r="G15" s="29" t="s">
        <v>35</v>
      </c>
      <c r="H15" s="29">
        <v>3.66</v>
      </c>
      <c r="I15" s="53" t="s">
        <v>63</v>
      </c>
      <c r="J15" s="45" t="s">
        <v>108</v>
      </c>
      <c r="K15" s="29" t="s">
        <v>32</v>
      </c>
      <c r="L15" s="29" t="s">
        <v>68</v>
      </c>
      <c r="M15" s="29" t="s">
        <v>38</v>
      </c>
      <c r="N15" s="29" t="s">
        <v>247</v>
      </c>
      <c r="O15" s="29" t="s">
        <v>112</v>
      </c>
      <c r="P15" s="29"/>
      <c r="Q15" s="29"/>
      <c r="R15" s="29" t="s">
        <v>40</v>
      </c>
      <c r="S15" s="60"/>
      <c r="T15" s="9"/>
      <c r="U15" s="9"/>
      <c r="V15" s="9"/>
      <c r="W15" s="9"/>
      <c r="X15" s="98" t="s">
        <v>388</v>
      </c>
      <c r="Y15" s="9"/>
      <c r="Z15" s="9"/>
    </row>
    <row r="16" spans="1:16326" ht="41.25" customHeight="1" x14ac:dyDescent="0.2">
      <c r="A16" s="29">
        <v>11</v>
      </c>
      <c r="B16" s="360" t="s">
        <v>390</v>
      </c>
      <c r="C16" s="53" t="s">
        <v>391</v>
      </c>
      <c r="D16" s="29"/>
      <c r="E16" s="29" t="s">
        <v>712</v>
      </c>
      <c r="F16" s="29" t="s">
        <v>207</v>
      </c>
      <c r="G16" s="29" t="s">
        <v>45</v>
      </c>
      <c r="H16" s="29">
        <v>3.66</v>
      </c>
      <c r="I16" s="53" t="s">
        <v>63</v>
      </c>
      <c r="J16" s="45" t="s">
        <v>108</v>
      </c>
      <c r="K16" s="29" t="s">
        <v>32</v>
      </c>
      <c r="L16" s="29" t="s">
        <v>68</v>
      </c>
      <c r="M16" s="29" t="s">
        <v>38</v>
      </c>
      <c r="N16" s="29" t="s">
        <v>247</v>
      </c>
      <c r="O16" s="29" t="s">
        <v>112</v>
      </c>
      <c r="P16" s="29"/>
      <c r="Q16" s="29"/>
      <c r="R16" s="29" t="s">
        <v>40</v>
      </c>
      <c r="S16" s="60"/>
      <c r="T16" s="9"/>
      <c r="U16" s="9"/>
      <c r="V16" s="9"/>
      <c r="W16" s="9"/>
      <c r="X16" s="98" t="s">
        <v>388</v>
      </c>
      <c r="Y16" s="9"/>
      <c r="Z16" s="9"/>
    </row>
    <row r="17" spans="1:26" ht="41.25" customHeight="1" x14ac:dyDescent="0.2">
      <c r="A17" s="29">
        <v>12</v>
      </c>
      <c r="B17" s="360" t="s">
        <v>818</v>
      </c>
      <c r="C17" s="53" t="s">
        <v>819</v>
      </c>
      <c r="D17" s="29"/>
      <c r="E17" s="29" t="s">
        <v>820</v>
      </c>
      <c r="F17" s="29" t="s">
        <v>207</v>
      </c>
      <c r="G17" s="29" t="s">
        <v>123</v>
      </c>
      <c r="H17" s="29">
        <v>4.6500000000000004</v>
      </c>
      <c r="I17" s="53" t="s">
        <v>63</v>
      </c>
      <c r="J17" s="29" t="s">
        <v>735</v>
      </c>
      <c r="K17" s="29" t="s">
        <v>31</v>
      </c>
      <c r="L17" s="29" t="s">
        <v>68</v>
      </c>
      <c r="M17" s="29" t="s">
        <v>38</v>
      </c>
      <c r="N17" s="29" t="s">
        <v>247</v>
      </c>
      <c r="O17" s="29" t="s">
        <v>251</v>
      </c>
      <c r="P17" s="29"/>
      <c r="Q17" s="29"/>
      <c r="R17" s="29" t="s">
        <v>40</v>
      </c>
      <c r="S17" s="29"/>
      <c r="T17" s="9"/>
      <c r="U17" s="9"/>
      <c r="V17" s="9"/>
      <c r="W17" s="9"/>
      <c r="X17" s="352"/>
      <c r="Y17" s="9"/>
      <c r="Z17" s="9"/>
    </row>
    <row r="18" spans="1:26" ht="41.25" customHeight="1" x14ac:dyDescent="0.2">
      <c r="A18" s="29">
        <v>13</v>
      </c>
      <c r="B18" s="360" t="s">
        <v>132</v>
      </c>
      <c r="C18" s="29"/>
      <c r="D18" s="53" t="s">
        <v>410</v>
      </c>
      <c r="E18" s="29" t="s">
        <v>91</v>
      </c>
      <c r="F18" s="29" t="s">
        <v>221</v>
      </c>
      <c r="G18" s="29" t="s">
        <v>71</v>
      </c>
      <c r="H18" s="29" t="s">
        <v>52</v>
      </c>
      <c r="I18" s="53" t="s">
        <v>63</v>
      </c>
      <c r="J18" s="29" t="s">
        <v>108</v>
      </c>
      <c r="K18" s="29" t="s">
        <v>31</v>
      </c>
      <c r="L18" s="29" t="s">
        <v>68</v>
      </c>
      <c r="M18" s="29" t="s">
        <v>38</v>
      </c>
      <c r="N18" s="29" t="s">
        <v>248</v>
      </c>
      <c r="O18" s="29" t="s">
        <v>112</v>
      </c>
      <c r="P18" s="29"/>
      <c r="Q18" s="29"/>
      <c r="R18" s="29" t="s">
        <v>40</v>
      </c>
      <c r="S18" s="29"/>
      <c r="T18" s="9"/>
      <c r="U18" s="9"/>
      <c r="V18" s="9"/>
      <c r="W18" s="9"/>
      <c r="X18" s="9"/>
      <c r="Y18" s="9"/>
      <c r="Z18" s="9"/>
    </row>
    <row r="19" spans="1:26" ht="41.25" customHeight="1" x14ac:dyDescent="0.2">
      <c r="A19" s="29">
        <v>14</v>
      </c>
      <c r="B19" s="360" t="s">
        <v>413</v>
      </c>
      <c r="C19" s="60"/>
      <c r="D19" s="52" t="s">
        <v>968</v>
      </c>
      <c r="E19" s="29" t="s">
        <v>48</v>
      </c>
      <c r="F19" s="29" t="s">
        <v>221</v>
      </c>
      <c r="G19" s="29" t="s">
        <v>71</v>
      </c>
      <c r="H19" s="29" t="s">
        <v>46</v>
      </c>
      <c r="I19" s="53" t="s">
        <v>63</v>
      </c>
      <c r="J19" s="29" t="s">
        <v>134</v>
      </c>
      <c r="K19" s="29" t="s">
        <v>42</v>
      </c>
      <c r="L19" s="29" t="s">
        <v>68</v>
      </c>
      <c r="M19" s="29" t="s">
        <v>38</v>
      </c>
      <c r="N19" s="29" t="s">
        <v>927</v>
      </c>
      <c r="O19" s="29" t="s">
        <v>112</v>
      </c>
      <c r="P19" s="29"/>
      <c r="Q19" s="29"/>
      <c r="R19" s="29" t="s">
        <v>40</v>
      </c>
      <c r="S19" s="29"/>
      <c r="T19" s="9"/>
      <c r="U19" s="9"/>
      <c r="V19" s="9"/>
      <c r="W19" s="9"/>
      <c r="X19" s="9"/>
      <c r="Y19" s="9"/>
      <c r="Z19" s="9"/>
    </row>
    <row r="20" spans="1:26" ht="41.25" customHeight="1" x14ac:dyDescent="0.2">
      <c r="A20" s="29">
        <v>15</v>
      </c>
      <c r="B20" s="360" t="s">
        <v>129</v>
      </c>
      <c r="C20" s="52" t="s">
        <v>1018</v>
      </c>
      <c r="D20" s="29"/>
      <c r="E20" s="29" t="s">
        <v>28</v>
      </c>
      <c r="F20" s="29" t="s">
        <v>221</v>
      </c>
      <c r="G20" s="29" t="s">
        <v>71</v>
      </c>
      <c r="H20" s="29" t="s">
        <v>52</v>
      </c>
      <c r="I20" s="53" t="s">
        <v>63</v>
      </c>
      <c r="J20" s="29" t="s">
        <v>108</v>
      </c>
      <c r="K20" s="29" t="s">
        <v>31</v>
      </c>
      <c r="L20" s="29" t="s">
        <v>68</v>
      </c>
      <c r="M20" s="29" t="s">
        <v>38</v>
      </c>
      <c r="N20" s="162" t="s">
        <v>926</v>
      </c>
      <c r="O20" s="29" t="s">
        <v>112</v>
      </c>
      <c r="P20" s="29"/>
      <c r="Q20" s="29"/>
      <c r="R20" s="29" t="s">
        <v>40</v>
      </c>
      <c r="S20" s="29"/>
      <c r="T20" s="9"/>
      <c r="U20" s="9"/>
      <c r="V20" s="9"/>
      <c r="W20" s="9"/>
      <c r="X20" s="9"/>
      <c r="Y20" s="9"/>
      <c r="Z20" s="9"/>
    </row>
    <row r="21" spans="1:26" s="14" customFormat="1" ht="57.75" customHeight="1" x14ac:dyDescent="0.2">
      <c r="A21" s="29">
        <v>16</v>
      </c>
      <c r="B21" s="360" t="s">
        <v>97</v>
      </c>
      <c r="C21" s="29"/>
      <c r="D21" s="53" t="s">
        <v>417</v>
      </c>
      <c r="E21" s="29" t="s">
        <v>121</v>
      </c>
      <c r="F21" s="29" t="s">
        <v>98</v>
      </c>
      <c r="G21" s="29" t="s">
        <v>57</v>
      </c>
      <c r="H21" s="29" t="s">
        <v>52</v>
      </c>
      <c r="I21" s="53" t="s">
        <v>41</v>
      </c>
      <c r="J21" s="29" t="s">
        <v>58</v>
      </c>
      <c r="K21" s="29" t="s">
        <v>31</v>
      </c>
      <c r="L21" s="29" t="s">
        <v>68</v>
      </c>
      <c r="M21" s="29" t="s">
        <v>38</v>
      </c>
      <c r="N21" s="29" t="s">
        <v>601</v>
      </c>
      <c r="O21" s="29" t="s">
        <v>112</v>
      </c>
      <c r="P21" s="29"/>
      <c r="Q21" s="29" t="s">
        <v>112</v>
      </c>
      <c r="R21" s="29"/>
      <c r="S21" s="29" t="s">
        <v>611</v>
      </c>
    </row>
    <row r="22" spans="1:26" ht="41.25" customHeight="1" x14ac:dyDescent="0.2">
      <c r="A22" s="29">
        <v>17</v>
      </c>
      <c r="B22" s="360" t="s">
        <v>100</v>
      </c>
      <c r="C22" s="29"/>
      <c r="D22" s="53" t="s">
        <v>418</v>
      </c>
      <c r="E22" s="29" t="s">
        <v>28</v>
      </c>
      <c r="F22" s="29" t="s">
        <v>98</v>
      </c>
      <c r="G22" s="29" t="s">
        <v>39</v>
      </c>
      <c r="H22" s="29" t="s">
        <v>52</v>
      </c>
      <c r="I22" s="53" t="s">
        <v>41</v>
      </c>
      <c r="J22" s="29" t="s">
        <v>58</v>
      </c>
      <c r="K22" s="29" t="s">
        <v>31</v>
      </c>
      <c r="L22" s="29" t="s">
        <v>68</v>
      </c>
      <c r="M22" s="29" t="s">
        <v>38</v>
      </c>
      <c r="N22" s="29" t="s">
        <v>247</v>
      </c>
      <c r="O22" s="29" t="s">
        <v>112</v>
      </c>
      <c r="P22" s="29"/>
      <c r="Q22" s="29"/>
      <c r="R22" s="29" t="s">
        <v>40</v>
      </c>
      <c r="S22" s="29"/>
      <c r="T22" s="9"/>
      <c r="U22" s="9"/>
      <c r="V22" s="9"/>
      <c r="W22" s="9"/>
      <c r="X22" s="9"/>
      <c r="Y22" s="9"/>
      <c r="Z22" s="9"/>
    </row>
    <row r="23" spans="1:26" ht="57.75" customHeight="1" x14ac:dyDescent="0.2">
      <c r="A23" s="29">
        <v>18</v>
      </c>
      <c r="B23" s="360" t="s">
        <v>101</v>
      </c>
      <c r="C23" s="53" t="s">
        <v>419</v>
      </c>
      <c r="D23" s="29"/>
      <c r="E23" s="29" t="s">
        <v>28</v>
      </c>
      <c r="F23" s="29" t="s">
        <v>98</v>
      </c>
      <c r="G23" s="29" t="s">
        <v>54</v>
      </c>
      <c r="H23" s="29" t="s">
        <v>36</v>
      </c>
      <c r="I23" s="53" t="s">
        <v>41</v>
      </c>
      <c r="J23" s="29" t="s">
        <v>58</v>
      </c>
      <c r="K23" s="29" t="s">
        <v>31</v>
      </c>
      <c r="L23" s="29" t="s">
        <v>68</v>
      </c>
      <c r="M23" s="29" t="s">
        <v>897</v>
      </c>
      <c r="N23" s="29" t="s">
        <v>420</v>
      </c>
      <c r="O23" s="29" t="s">
        <v>112</v>
      </c>
      <c r="P23" s="29"/>
      <c r="Q23" s="29" t="s">
        <v>112</v>
      </c>
      <c r="R23" s="29"/>
      <c r="S23" s="29" t="s">
        <v>421</v>
      </c>
      <c r="T23" s="9"/>
      <c r="U23" s="9"/>
      <c r="V23" s="9"/>
      <c r="W23" s="9"/>
      <c r="X23" s="9"/>
      <c r="Y23" s="9"/>
      <c r="Z23" s="9"/>
    </row>
    <row r="24" spans="1:26" ht="41.25" customHeight="1" x14ac:dyDescent="0.2">
      <c r="A24" s="29">
        <v>19</v>
      </c>
      <c r="B24" s="360" t="s">
        <v>60</v>
      </c>
      <c r="C24" s="53" t="s">
        <v>969</v>
      </c>
      <c r="D24" s="29"/>
      <c r="E24" s="29" t="s">
        <v>62</v>
      </c>
      <c r="F24" s="29" t="s">
        <v>579</v>
      </c>
      <c r="G24" s="29" t="s">
        <v>96</v>
      </c>
      <c r="H24" s="29">
        <v>4.32</v>
      </c>
      <c r="I24" s="53" t="s">
        <v>63</v>
      </c>
      <c r="J24" s="29" t="s">
        <v>195</v>
      </c>
      <c r="K24" s="29" t="s">
        <v>64</v>
      </c>
      <c r="L24" s="29" t="s">
        <v>68</v>
      </c>
      <c r="M24" s="29" t="s">
        <v>38</v>
      </c>
      <c r="N24" s="29" t="s">
        <v>248</v>
      </c>
      <c r="O24" s="29" t="s">
        <v>112</v>
      </c>
      <c r="P24" s="29"/>
      <c r="Q24" s="29"/>
      <c r="R24" s="29" t="s">
        <v>40</v>
      </c>
      <c r="S24" s="29"/>
      <c r="T24" s="9" t="s">
        <v>33</v>
      </c>
      <c r="U24" s="9"/>
      <c r="V24" s="9"/>
      <c r="W24" s="9"/>
      <c r="X24" s="9"/>
      <c r="Y24" s="9"/>
      <c r="Z24" s="9"/>
    </row>
    <row r="25" spans="1:26" ht="41.25" customHeight="1" x14ac:dyDescent="0.2">
      <c r="A25" s="29">
        <v>20</v>
      </c>
      <c r="B25" s="360" t="s">
        <v>65</v>
      </c>
      <c r="C25" s="29"/>
      <c r="D25" s="53" t="s">
        <v>970</v>
      </c>
      <c r="E25" s="29" t="s">
        <v>66</v>
      </c>
      <c r="F25" s="29" t="s">
        <v>579</v>
      </c>
      <c r="G25" s="29" t="s">
        <v>44</v>
      </c>
      <c r="H25" s="29">
        <v>4.9800000000000004</v>
      </c>
      <c r="I25" s="53" t="s">
        <v>63</v>
      </c>
      <c r="J25" s="29" t="s">
        <v>134</v>
      </c>
      <c r="K25" s="29" t="s">
        <v>67</v>
      </c>
      <c r="L25" s="29" t="s">
        <v>68</v>
      </c>
      <c r="M25" s="29" t="s">
        <v>38</v>
      </c>
      <c r="N25" s="29" t="s">
        <v>247</v>
      </c>
      <c r="O25" s="29" t="s">
        <v>112</v>
      </c>
      <c r="P25" s="29"/>
      <c r="Q25" s="29"/>
      <c r="R25" s="29" t="s">
        <v>40</v>
      </c>
      <c r="S25" s="29"/>
      <c r="T25" s="9"/>
      <c r="U25" s="9"/>
      <c r="V25" s="9"/>
      <c r="W25" s="9"/>
      <c r="X25" s="9"/>
      <c r="Y25" s="9"/>
      <c r="Z25" s="9"/>
    </row>
    <row r="26" spans="1:26" ht="41.25" customHeight="1" x14ac:dyDescent="0.2">
      <c r="A26" s="29">
        <v>21</v>
      </c>
      <c r="B26" s="360" t="s">
        <v>69</v>
      </c>
      <c r="C26" s="53" t="s">
        <v>971</v>
      </c>
      <c r="D26" s="29"/>
      <c r="E26" s="29" t="s">
        <v>66</v>
      </c>
      <c r="F26" s="29" t="s">
        <v>579</v>
      </c>
      <c r="G26" s="29" t="s">
        <v>39</v>
      </c>
      <c r="H26" s="29">
        <v>3.99</v>
      </c>
      <c r="I26" s="53" t="s">
        <v>63</v>
      </c>
      <c r="J26" s="29" t="s">
        <v>108</v>
      </c>
      <c r="K26" s="29" t="s">
        <v>64</v>
      </c>
      <c r="L26" s="29" t="s">
        <v>68</v>
      </c>
      <c r="M26" s="29" t="s">
        <v>38</v>
      </c>
      <c r="N26" s="29" t="s">
        <v>247</v>
      </c>
      <c r="O26" s="29" t="s">
        <v>112</v>
      </c>
      <c r="P26" s="29"/>
      <c r="Q26" s="29"/>
      <c r="R26" s="29" t="s">
        <v>40</v>
      </c>
      <c r="S26" s="29"/>
      <c r="T26" s="9"/>
      <c r="U26" s="9"/>
      <c r="V26" s="9"/>
      <c r="W26" s="9"/>
      <c r="X26" s="9"/>
      <c r="Y26" s="9"/>
      <c r="Z26" s="9"/>
    </row>
    <row r="27" spans="1:26" ht="41.25" customHeight="1" x14ac:dyDescent="0.2">
      <c r="A27" s="29">
        <v>22</v>
      </c>
      <c r="B27" s="360" t="s">
        <v>425</v>
      </c>
      <c r="C27" s="53" t="s">
        <v>972</v>
      </c>
      <c r="D27" s="53"/>
      <c r="E27" s="29" t="s">
        <v>48</v>
      </c>
      <c r="F27" s="29" t="s">
        <v>579</v>
      </c>
      <c r="G27" s="29" t="s">
        <v>54</v>
      </c>
      <c r="H27" s="29">
        <v>3.66</v>
      </c>
      <c r="I27" s="53" t="s">
        <v>63</v>
      </c>
      <c r="J27" s="29" t="s">
        <v>108</v>
      </c>
      <c r="K27" s="29" t="s">
        <v>67</v>
      </c>
      <c r="L27" s="29" t="s">
        <v>68</v>
      </c>
      <c r="M27" s="29" t="s">
        <v>38</v>
      </c>
      <c r="N27" s="29" t="s">
        <v>248</v>
      </c>
      <c r="O27" s="29" t="s">
        <v>112</v>
      </c>
      <c r="P27" s="29"/>
      <c r="Q27" s="29"/>
      <c r="R27" s="29" t="s">
        <v>40</v>
      </c>
      <c r="S27" s="29"/>
      <c r="T27" s="9"/>
      <c r="U27" s="9"/>
      <c r="V27" s="9"/>
      <c r="W27" s="9"/>
      <c r="X27" s="9"/>
      <c r="Y27" s="9"/>
      <c r="Z27" s="9"/>
    </row>
    <row r="28" spans="1:26" ht="41.25" customHeight="1" x14ac:dyDescent="0.2">
      <c r="A28" s="29">
        <v>23</v>
      </c>
      <c r="B28" s="360" t="s">
        <v>437</v>
      </c>
      <c r="C28" s="53" t="s">
        <v>973</v>
      </c>
      <c r="D28" s="29"/>
      <c r="E28" s="29" t="s">
        <v>439</v>
      </c>
      <c r="F28" s="29" t="s">
        <v>581</v>
      </c>
      <c r="G28" s="29" t="s">
        <v>45</v>
      </c>
      <c r="H28" s="29">
        <v>4.32</v>
      </c>
      <c r="I28" s="53" t="s">
        <v>63</v>
      </c>
      <c r="J28" s="29" t="s">
        <v>108</v>
      </c>
      <c r="K28" s="29" t="s">
        <v>64</v>
      </c>
      <c r="L28" s="29" t="s">
        <v>68</v>
      </c>
      <c r="M28" s="29" t="s">
        <v>38</v>
      </c>
      <c r="N28" s="29" t="s">
        <v>247</v>
      </c>
      <c r="O28" s="29" t="s">
        <v>112</v>
      </c>
      <c r="P28" s="29"/>
      <c r="Q28" s="29"/>
      <c r="R28" s="29" t="s">
        <v>40</v>
      </c>
      <c r="S28" s="29"/>
      <c r="T28" s="9"/>
      <c r="U28" s="9"/>
      <c r="V28" s="9"/>
      <c r="W28" s="9"/>
      <c r="X28" s="9"/>
      <c r="Y28" s="9"/>
      <c r="Z28" s="9"/>
    </row>
    <row r="29" spans="1:26" ht="47.25" customHeight="1" x14ac:dyDescent="0.2">
      <c r="A29" s="29">
        <v>24</v>
      </c>
      <c r="B29" s="360" t="s">
        <v>800</v>
      </c>
      <c r="C29" s="53" t="s">
        <v>801</v>
      </c>
      <c r="D29" s="29"/>
      <c r="E29" s="29" t="s">
        <v>439</v>
      </c>
      <c r="F29" s="29" t="s">
        <v>802</v>
      </c>
      <c r="G29" s="29" t="s">
        <v>123</v>
      </c>
      <c r="H29" s="29">
        <v>4.6500000000000004</v>
      </c>
      <c r="I29" s="53" t="s">
        <v>63</v>
      </c>
      <c r="J29" s="29" t="s">
        <v>1022</v>
      </c>
      <c r="K29" s="29" t="s">
        <v>32</v>
      </c>
      <c r="L29" s="29" t="s">
        <v>68</v>
      </c>
      <c r="M29" s="29" t="s">
        <v>38</v>
      </c>
      <c r="N29" s="519" t="s">
        <v>928</v>
      </c>
      <c r="O29" s="29" t="s">
        <v>251</v>
      </c>
      <c r="P29" s="29"/>
      <c r="Q29" s="29"/>
      <c r="R29" s="29" t="s">
        <v>40</v>
      </c>
      <c r="S29" s="29"/>
      <c r="T29" s="9"/>
      <c r="U29" s="9"/>
      <c r="V29" s="9"/>
      <c r="W29" s="9"/>
      <c r="X29" s="9"/>
      <c r="Y29" s="9"/>
      <c r="Z29" s="9"/>
    </row>
    <row r="30" spans="1:26" ht="41.25" customHeight="1" x14ac:dyDescent="0.2">
      <c r="A30" s="29">
        <v>25</v>
      </c>
      <c r="B30" s="360" t="s">
        <v>442</v>
      </c>
      <c r="C30" s="29"/>
      <c r="D30" s="52" t="s">
        <v>443</v>
      </c>
      <c r="E30" s="29" t="s">
        <v>48</v>
      </c>
      <c r="F30" s="29" t="s">
        <v>200</v>
      </c>
      <c r="G30" s="29" t="s">
        <v>922</v>
      </c>
      <c r="H30" s="29">
        <v>3.33</v>
      </c>
      <c r="I30" s="62" t="s">
        <v>63</v>
      </c>
      <c r="J30" s="29" t="s">
        <v>58</v>
      </c>
      <c r="K30" s="29" t="s">
        <v>42</v>
      </c>
      <c r="L30" s="29" t="s">
        <v>68</v>
      </c>
      <c r="M30" s="29" t="s">
        <v>38</v>
      </c>
      <c r="N30" s="29" t="s">
        <v>247</v>
      </c>
      <c r="O30" s="29" t="s">
        <v>112</v>
      </c>
      <c r="P30" s="29"/>
      <c r="Q30" s="29"/>
      <c r="R30" s="29" t="s">
        <v>40</v>
      </c>
      <c r="S30" s="60"/>
      <c r="T30" s="99" t="s">
        <v>444</v>
      </c>
      <c r="U30" s="9"/>
      <c r="V30" s="9"/>
      <c r="W30" s="9"/>
      <c r="X30" s="9"/>
      <c r="Y30" s="9"/>
      <c r="Z30" s="9"/>
    </row>
    <row r="31" spans="1:26" ht="41.25" customHeight="1" x14ac:dyDescent="0.2">
      <c r="A31" s="29">
        <v>26</v>
      </c>
      <c r="B31" s="360" t="s">
        <v>447</v>
      </c>
      <c r="C31" s="53" t="s">
        <v>448</v>
      </c>
      <c r="D31" s="51"/>
      <c r="E31" s="29" t="s">
        <v>48</v>
      </c>
      <c r="F31" s="29" t="s">
        <v>200</v>
      </c>
      <c r="G31" s="29" t="s">
        <v>124</v>
      </c>
      <c r="H31" s="29">
        <v>3.33</v>
      </c>
      <c r="I31" s="62" t="s">
        <v>63</v>
      </c>
      <c r="J31" s="29" t="s">
        <v>108</v>
      </c>
      <c r="K31" s="29" t="s">
        <v>42</v>
      </c>
      <c r="L31" s="29" t="s">
        <v>68</v>
      </c>
      <c r="M31" s="29" t="s">
        <v>38</v>
      </c>
      <c r="N31" s="29" t="s">
        <v>248</v>
      </c>
      <c r="O31" s="29" t="s">
        <v>112</v>
      </c>
      <c r="P31" s="29"/>
      <c r="Q31" s="29"/>
      <c r="R31" s="29" t="s">
        <v>40</v>
      </c>
      <c r="S31" s="60"/>
      <c r="T31" s="99" t="s">
        <v>444</v>
      </c>
      <c r="U31" s="9"/>
      <c r="V31" s="9"/>
      <c r="W31" s="9"/>
      <c r="X31" s="9"/>
      <c r="Y31" s="9"/>
      <c r="Z31" s="9"/>
    </row>
    <row r="32" spans="1:26" ht="47.25" customHeight="1" x14ac:dyDescent="0.2">
      <c r="A32" s="29">
        <v>27</v>
      </c>
      <c r="B32" s="360" t="s">
        <v>202</v>
      </c>
      <c r="C32" s="52" t="s">
        <v>974</v>
      </c>
      <c r="D32" s="29"/>
      <c r="E32" s="29" t="s">
        <v>34</v>
      </c>
      <c r="F32" s="29" t="s">
        <v>200</v>
      </c>
      <c r="G32" s="29" t="s">
        <v>44</v>
      </c>
      <c r="H32" s="29">
        <v>3.99</v>
      </c>
      <c r="I32" s="62" t="s">
        <v>63</v>
      </c>
      <c r="J32" s="29" t="s">
        <v>108</v>
      </c>
      <c r="K32" s="29" t="s">
        <v>42</v>
      </c>
      <c r="L32" s="29" t="s">
        <v>68</v>
      </c>
      <c r="M32" s="29" t="s">
        <v>914</v>
      </c>
      <c r="N32" s="29" t="s">
        <v>247</v>
      </c>
      <c r="O32" s="29" t="s">
        <v>112</v>
      </c>
      <c r="P32" s="29" t="s">
        <v>112</v>
      </c>
      <c r="Q32" s="29"/>
      <c r="R32" s="29" t="s">
        <v>40</v>
      </c>
      <c r="S32" s="60"/>
      <c r="T32" s="99" t="s">
        <v>449</v>
      </c>
      <c r="U32" s="9"/>
      <c r="V32" s="9"/>
      <c r="W32" s="9"/>
      <c r="X32" s="9"/>
      <c r="Y32" s="9"/>
      <c r="Z32" s="9"/>
    </row>
    <row r="33" spans="1:26" ht="41.25" customHeight="1" x14ac:dyDescent="0.2">
      <c r="A33" s="29">
        <v>28</v>
      </c>
      <c r="B33" s="360" t="s">
        <v>450</v>
      </c>
      <c r="C33" s="29"/>
      <c r="D33" s="52" t="s">
        <v>975</v>
      </c>
      <c r="E33" s="29" t="s">
        <v>48</v>
      </c>
      <c r="F33" s="29" t="s">
        <v>200</v>
      </c>
      <c r="G33" s="29" t="s">
        <v>71</v>
      </c>
      <c r="H33" s="29">
        <v>3.33</v>
      </c>
      <c r="I33" s="62" t="s">
        <v>63</v>
      </c>
      <c r="J33" s="29" t="s">
        <v>58</v>
      </c>
      <c r="K33" s="29" t="s">
        <v>42</v>
      </c>
      <c r="L33" s="29" t="s">
        <v>68</v>
      </c>
      <c r="M33" s="29" t="s">
        <v>38</v>
      </c>
      <c r="N33" s="29" t="s">
        <v>247</v>
      </c>
      <c r="O33" s="29" t="s">
        <v>112</v>
      </c>
      <c r="P33" s="29"/>
      <c r="Q33" s="29"/>
      <c r="R33" s="29" t="s">
        <v>40</v>
      </c>
      <c r="S33" s="60"/>
      <c r="T33" s="99" t="s">
        <v>444</v>
      </c>
      <c r="U33" s="9"/>
      <c r="V33" s="9"/>
      <c r="W33" s="9"/>
      <c r="X33" s="9"/>
      <c r="Y33" s="9"/>
      <c r="Z33" s="9"/>
    </row>
    <row r="34" spans="1:26" ht="41.25" customHeight="1" x14ac:dyDescent="0.2">
      <c r="A34" s="29">
        <v>29</v>
      </c>
      <c r="B34" s="360" t="s">
        <v>453</v>
      </c>
      <c r="C34" s="51"/>
      <c r="D34" s="52" t="s">
        <v>454</v>
      </c>
      <c r="E34" s="29" t="s">
        <v>48</v>
      </c>
      <c r="F34" s="29" t="s">
        <v>200</v>
      </c>
      <c r="G34" s="29" t="s">
        <v>71</v>
      </c>
      <c r="H34" s="29">
        <v>3.33</v>
      </c>
      <c r="I34" s="62" t="s">
        <v>63</v>
      </c>
      <c r="J34" s="29" t="s">
        <v>58</v>
      </c>
      <c r="K34" s="29" t="s">
        <v>42</v>
      </c>
      <c r="L34" s="29" t="s">
        <v>68</v>
      </c>
      <c r="M34" s="29" t="s">
        <v>38</v>
      </c>
      <c r="N34" s="29" t="s">
        <v>929</v>
      </c>
      <c r="O34" s="29" t="s">
        <v>112</v>
      </c>
      <c r="P34" s="29"/>
      <c r="Q34" s="29"/>
      <c r="R34" s="29" t="s">
        <v>40</v>
      </c>
      <c r="S34" s="60"/>
      <c r="T34" s="99" t="s">
        <v>444</v>
      </c>
      <c r="U34" s="9"/>
      <c r="V34" s="9"/>
      <c r="W34" s="9"/>
      <c r="X34" s="9"/>
      <c r="Y34" s="9"/>
      <c r="Z34" s="9"/>
    </row>
    <row r="35" spans="1:26" ht="41.25" customHeight="1" x14ac:dyDescent="0.2">
      <c r="A35" s="29">
        <v>30</v>
      </c>
      <c r="B35" s="360" t="s">
        <v>458</v>
      </c>
      <c r="C35" s="63" t="s">
        <v>976</v>
      </c>
      <c r="D35" s="29"/>
      <c r="E35" s="29" t="s">
        <v>48</v>
      </c>
      <c r="F35" s="29" t="s">
        <v>244</v>
      </c>
      <c r="G35" s="29" t="s">
        <v>922</v>
      </c>
      <c r="H35" s="29" t="s">
        <v>49</v>
      </c>
      <c r="I35" s="53" t="s">
        <v>63</v>
      </c>
      <c r="J35" s="29" t="s">
        <v>58</v>
      </c>
      <c r="K35" s="29" t="s">
        <v>42</v>
      </c>
      <c r="L35" s="29" t="s">
        <v>68</v>
      </c>
      <c r="M35" s="29" t="s">
        <v>38</v>
      </c>
      <c r="N35" s="29" t="s">
        <v>598</v>
      </c>
      <c r="O35" s="29" t="s">
        <v>112</v>
      </c>
      <c r="P35" s="29"/>
      <c r="Q35" s="29" t="s">
        <v>112</v>
      </c>
      <c r="R35" s="29"/>
      <c r="S35" s="60"/>
      <c r="T35" s="98" t="s">
        <v>461</v>
      </c>
      <c r="U35" s="9"/>
      <c r="V35" s="9"/>
      <c r="W35" s="9"/>
      <c r="X35" s="9"/>
      <c r="Y35" s="9"/>
      <c r="Z35" s="9"/>
    </row>
    <row r="36" spans="1:26" ht="41.25" customHeight="1" x14ac:dyDescent="0.2">
      <c r="A36" s="29">
        <v>31</v>
      </c>
      <c r="B36" s="360" t="s">
        <v>858</v>
      </c>
      <c r="C36" s="29"/>
      <c r="D36" s="52" t="s">
        <v>859</v>
      </c>
      <c r="E36" s="29" t="s">
        <v>860</v>
      </c>
      <c r="F36" s="29" t="s">
        <v>582</v>
      </c>
      <c r="G36" s="29" t="s">
        <v>124</v>
      </c>
      <c r="H36" s="29">
        <v>3.66</v>
      </c>
      <c r="I36" s="62" t="s">
        <v>63</v>
      </c>
      <c r="J36" s="29" t="s">
        <v>58</v>
      </c>
      <c r="K36" s="29"/>
      <c r="L36" s="29" t="s">
        <v>68</v>
      </c>
      <c r="M36" s="29" t="s">
        <v>38</v>
      </c>
      <c r="N36" s="29" t="s">
        <v>822</v>
      </c>
      <c r="O36" s="29" t="s">
        <v>251</v>
      </c>
      <c r="P36" s="29"/>
      <c r="Q36" s="29"/>
      <c r="R36" s="29" t="s">
        <v>40</v>
      </c>
      <c r="S36" s="60"/>
      <c r="T36" s="98"/>
      <c r="U36" s="9"/>
      <c r="V36" s="9"/>
      <c r="W36" s="9"/>
      <c r="X36" s="9"/>
      <c r="Y36" s="9"/>
      <c r="Z36" s="9"/>
    </row>
    <row r="37" spans="1:26" ht="41.25" customHeight="1" x14ac:dyDescent="0.2">
      <c r="A37" s="29">
        <v>32</v>
      </c>
      <c r="B37" s="360" t="s">
        <v>469</v>
      </c>
      <c r="C37" s="29"/>
      <c r="D37" s="52" t="s">
        <v>470</v>
      </c>
      <c r="E37" s="29" t="s">
        <v>48</v>
      </c>
      <c r="F37" s="29" t="s">
        <v>106</v>
      </c>
      <c r="G37" s="29" t="s">
        <v>45</v>
      </c>
      <c r="H37" s="29">
        <v>3.33</v>
      </c>
      <c r="I37" s="61" t="s">
        <v>63</v>
      </c>
      <c r="J37" s="29" t="s">
        <v>58</v>
      </c>
      <c r="K37" s="29" t="s">
        <v>42</v>
      </c>
      <c r="L37" s="29" t="s">
        <v>68</v>
      </c>
      <c r="M37" s="29" t="s">
        <v>58</v>
      </c>
      <c r="N37" s="29" t="s">
        <v>248</v>
      </c>
      <c r="O37" s="29" t="s">
        <v>112</v>
      </c>
      <c r="P37" s="29" t="s">
        <v>112</v>
      </c>
      <c r="Q37" s="29"/>
      <c r="R37" s="29" t="s">
        <v>40</v>
      </c>
      <c r="S37" s="60"/>
      <c r="T37" s="98" t="s">
        <v>468</v>
      </c>
      <c r="U37" s="9"/>
      <c r="V37" s="9"/>
      <c r="W37" s="9"/>
      <c r="X37" s="9"/>
      <c r="Y37" s="9"/>
      <c r="Z37" s="9"/>
    </row>
    <row r="38" spans="1:26" ht="41.25" customHeight="1" thickBot="1" x14ac:dyDescent="0.25">
      <c r="A38" s="29">
        <v>33</v>
      </c>
      <c r="B38" s="360" t="s">
        <v>109</v>
      </c>
      <c r="C38" s="52" t="s">
        <v>465</v>
      </c>
      <c r="D38" s="29"/>
      <c r="E38" s="29" t="s">
        <v>83</v>
      </c>
      <c r="F38" s="29" t="s">
        <v>106</v>
      </c>
      <c r="G38" s="29" t="s">
        <v>45</v>
      </c>
      <c r="H38" s="29">
        <v>3.99</v>
      </c>
      <c r="I38" s="61" t="s">
        <v>63</v>
      </c>
      <c r="J38" s="29" t="s">
        <v>108</v>
      </c>
      <c r="K38" s="29" t="s">
        <v>42</v>
      </c>
      <c r="L38" s="29" t="s">
        <v>68</v>
      </c>
      <c r="M38" s="29" t="s">
        <v>38</v>
      </c>
      <c r="N38" s="162" t="s">
        <v>248</v>
      </c>
      <c r="O38" s="29" t="s">
        <v>112</v>
      </c>
      <c r="P38" s="29"/>
      <c r="Q38" s="29"/>
      <c r="R38" s="29" t="s">
        <v>40</v>
      </c>
      <c r="S38" s="60"/>
      <c r="T38" s="65"/>
      <c r="U38" s="9"/>
      <c r="V38" s="9"/>
      <c r="W38" s="9"/>
      <c r="X38" s="9"/>
      <c r="Y38" s="9"/>
      <c r="Z38" s="9"/>
    </row>
    <row r="39" spans="1:26" ht="93.75" customHeight="1" x14ac:dyDescent="0.2">
      <c r="A39" s="29">
        <v>34</v>
      </c>
      <c r="B39" s="521" t="s">
        <v>791</v>
      </c>
      <c r="C39" s="522" t="s">
        <v>792</v>
      </c>
      <c r="D39" s="523"/>
      <c r="E39" s="523" t="s">
        <v>793</v>
      </c>
      <c r="F39" s="523" t="s">
        <v>106</v>
      </c>
      <c r="G39" s="429" t="s">
        <v>59</v>
      </c>
      <c r="H39" s="523">
        <v>3.66</v>
      </c>
      <c r="I39" s="522" t="s">
        <v>63</v>
      </c>
      <c r="J39" s="523" t="s">
        <v>108</v>
      </c>
      <c r="K39" s="523" t="s">
        <v>31</v>
      </c>
      <c r="L39" s="429" t="s">
        <v>68</v>
      </c>
      <c r="M39" s="429" t="s">
        <v>38</v>
      </c>
      <c r="N39" s="524" t="s">
        <v>794</v>
      </c>
      <c r="O39" s="429" t="s">
        <v>112</v>
      </c>
      <c r="P39" s="521"/>
      <c r="Q39" s="521"/>
      <c r="R39" s="429" t="s">
        <v>40</v>
      </c>
      <c r="S39" s="521"/>
      <c r="T39" s="98"/>
      <c r="U39" s="9"/>
      <c r="V39" s="9"/>
      <c r="W39" s="9"/>
      <c r="X39" s="9"/>
      <c r="Y39" s="9"/>
      <c r="Z39" s="9"/>
    </row>
    <row r="40" spans="1:26" ht="41.25" customHeight="1" x14ac:dyDescent="0.2">
      <c r="A40" s="29">
        <v>35</v>
      </c>
      <c r="B40" s="360" t="s">
        <v>804</v>
      </c>
      <c r="C40" s="52" t="s">
        <v>977</v>
      </c>
      <c r="D40" s="29"/>
      <c r="E40" s="29" t="s">
        <v>805</v>
      </c>
      <c r="F40" s="29" t="s">
        <v>1031</v>
      </c>
      <c r="G40" s="29" t="s">
        <v>124</v>
      </c>
      <c r="H40" s="29">
        <v>3.66</v>
      </c>
      <c r="I40" s="53" t="s">
        <v>63</v>
      </c>
      <c r="J40" s="29" t="s">
        <v>80</v>
      </c>
      <c r="K40" s="29" t="s">
        <v>32</v>
      </c>
      <c r="L40" s="29" t="s">
        <v>68</v>
      </c>
      <c r="M40" s="29" t="s">
        <v>38</v>
      </c>
      <c r="N40" s="29" t="s">
        <v>811</v>
      </c>
      <c r="O40" s="29" t="s">
        <v>251</v>
      </c>
      <c r="P40" s="517"/>
      <c r="Q40" s="517"/>
      <c r="R40" s="29" t="s">
        <v>40</v>
      </c>
      <c r="S40" s="517"/>
      <c r="T40" s="350"/>
      <c r="U40" s="351"/>
      <c r="V40" s="9"/>
      <c r="W40" s="9"/>
      <c r="X40" s="9"/>
      <c r="Y40" s="9"/>
      <c r="Z40" s="9"/>
    </row>
    <row r="41" spans="1:26" ht="41.25" customHeight="1" x14ac:dyDescent="0.2">
      <c r="A41" s="29">
        <v>36</v>
      </c>
      <c r="B41" s="360" t="s">
        <v>482</v>
      </c>
      <c r="C41" s="29"/>
      <c r="D41" s="63" t="s">
        <v>978</v>
      </c>
      <c r="E41" s="62" t="s">
        <v>34</v>
      </c>
      <c r="F41" s="62" t="s">
        <v>115</v>
      </c>
      <c r="G41" s="29" t="s">
        <v>102</v>
      </c>
      <c r="H41" s="62" t="s">
        <v>30</v>
      </c>
      <c r="I41" s="62" t="s">
        <v>63</v>
      </c>
      <c r="J41" s="62" t="s">
        <v>134</v>
      </c>
      <c r="K41" s="62" t="s">
        <v>32</v>
      </c>
      <c r="L41" s="29" t="s">
        <v>68</v>
      </c>
      <c r="M41" s="29" t="s">
        <v>38</v>
      </c>
      <c r="N41" s="29" t="s">
        <v>247</v>
      </c>
      <c r="O41" s="29" t="s">
        <v>112</v>
      </c>
      <c r="P41" s="60"/>
      <c r="Q41" s="62"/>
      <c r="R41" s="29" t="s">
        <v>40</v>
      </c>
      <c r="S41" s="62"/>
      <c r="T41" s="9"/>
      <c r="U41" s="9"/>
      <c r="V41" s="9"/>
      <c r="W41" s="9"/>
      <c r="X41" s="9"/>
      <c r="Y41" s="9"/>
      <c r="Z41" s="9"/>
    </row>
    <row r="42" spans="1:26" ht="41.25" customHeight="1" x14ac:dyDescent="0.2">
      <c r="A42" s="29">
        <v>37</v>
      </c>
      <c r="B42" s="360" t="s">
        <v>807</v>
      </c>
      <c r="C42" s="29"/>
      <c r="D42" s="63" t="s">
        <v>808</v>
      </c>
      <c r="E42" s="62" t="s">
        <v>81</v>
      </c>
      <c r="F42" s="62" t="s">
        <v>115</v>
      </c>
      <c r="G42" s="29" t="s">
        <v>71</v>
      </c>
      <c r="H42" s="62" t="s">
        <v>107</v>
      </c>
      <c r="I42" s="62" t="s">
        <v>63</v>
      </c>
      <c r="J42" s="62" t="s">
        <v>809</v>
      </c>
      <c r="K42" s="62" t="s">
        <v>810</v>
      </c>
      <c r="L42" s="29" t="s">
        <v>68</v>
      </c>
      <c r="M42" s="29" t="s">
        <v>38</v>
      </c>
      <c r="N42" s="29" t="s">
        <v>811</v>
      </c>
      <c r="O42" s="29" t="s">
        <v>251</v>
      </c>
      <c r="P42" s="93"/>
      <c r="Q42" s="62"/>
      <c r="R42" s="29" t="s">
        <v>40</v>
      </c>
      <c r="S42" s="62"/>
      <c r="T42" s="9"/>
      <c r="U42" s="9"/>
      <c r="V42" s="9"/>
      <c r="W42" s="9"/>
      <c r="X42" s="9"/>
      <c r="Y42" s="9"/>
      <c r="Z42" s="9"/>
    </row>
    <row r="43" spans="1:26" ht="50.25" customHeight="1" x14ac:dyDescent="0.2">
      <c r="A43" s="29">
        <v>38</v>
      </c>
      <c r="B43" s="360" t="s">
        <v>812</v>
      </c>
      <c r="C43" s="60"/>
      <c r="D43" s="525" t="s">
        <v>813</v>
      </c>
      <c r="E43" s="62" t="s">
        <v>34</v>
      </c>
      <c r="F43" s="62" t="s">
        <v>115</v>
      </c>
      <c r="G43" s="29" t="s">
        <v>71</v>
      </c>
      <c r="H43" s="62" t="s">
        <v>107</v>
      </c>
      <c r="I43" s="62" t="s">
        <v>63</v>
      </c>
      <c r="J43" s="62" t="s">
        <v>809</v>
      </c>
      <c r="K43" s="62" t="s">
        <v>1023</v>
      </c>
      <c r="L43" s="29" t="s">
        <v>68</v>
      </c>
      <c r="M43" s="29" t="s">
        <v>38</v>
      </c>
      <c r="N43" s="29" t="s">
        <v>811</v>
      </c>
      <c r="O43" s="29" t="s">
        <v>251</v>
      </c>
      <c r="P43" s="62"/>
      <c r="Q43" s="62"/>
      <c r="R43" s="29" t="s">
        <v>40</v>
      </c>
      <c r="S43" s="62"/>
      <c r="T43" s="9"/>
      <c r="U43" s="9"/>
      <c r="V43" s="9"/>
      <c r="W43" s="9"/>
      <c r="X43" s="9"/>
      <c r="Y43" s="9"/>
      <c r="Z43" s="9"/>
    </row>
    <row r="44" spans="1:26" ht="49.5" customHeight="1" x14ac:dyDescent="0.2">
      <c r="A44" s="29">
        <v>39</v>
      </c>
      <c r="B44" s="360" t="s">
        <v>815</v>
      </c>
      <c r="C44" s="29"/>
      <c r="D44" s="63" t="s">
        <v>816</v>
      </c>
      <c r="E44" s="62" t="s">
        <v>110</v>
      </c>
      <c r="F44" s="62" t="s">
        <v>115</v>
      </c>
      <c r="G44" s="29" t="s">
        <v>54</v>
      </c>
      <c r="H44" s="62" t="s">
        <v>105</v>
      </c>
      <c r="I44" s="62" t="s">
        <v>63</v>
      </c>
      <c r="J44" s="62" t="s">
        <v>37</v>
      </c>
      <c r="K44" s="62" t="s">
        <v>817</v>
      </c>
      <c r="L44" s="29" t="s">
        <v>68</v>
      </c>
      <c r="M44" s="29" t="s">
        <v>38</v>
      </c>
      <c r="N44" s="62" t="s">
        <v>932</v>
      </c>
      <c r="O44" s="29" t="s">
        <v>251</v>
      </c>
      <c r="P44" s="93"/>
      <c r="Q44" s="62"/>
      <c r="R44" s="29" t="s">
        <v>40</v>
      </c>
      <c r="S44" s="62"/>
      <c r="T44" s="9"/>
      <c r="U44" s="9"/>
      <c r="V44" s="9"/>
      <c r="W44" s="9"/>
      <c r="X44" s="9"/>
      <c r="Y44" s="9"/>
      <c r="Z44" s="9"/>
    </row>
    <row r="45" spans="1:26" ht="41.25" customHeight="1" x14ac:dyDescent="0.2">
      <c r="A45" s="29">
        <v>40</v>
      </c>
      <c r="B45" s="360" t="s">
        <v>120</v>
      </c>
      <c r="C45" s="29"/>
      <c r="D45" s="59" t="s">
        <v>979</v>
      </c>
      <c r="E45" s="29" t="s">
        <v>34</v>
      </c>
      <c r="F45" s="29" t="s">
        <v>211</v>
      </c>
      <c r="G45" s="45" t="s">
        <v>44</v>
      </c>
      <c r="H45" s="29" t="s">
        <v>276</v>
      </c>
      <c r="I45" s="62" t="s">
        <v>63</v>
      </c>
      <c r="J45" s="29" t="s">
        <v>58</v>
      </c>
      <c r="K45" s="29" t="s">
        <v>42</v>
      </c>
      <c r="L45" s="29" t="s">
        <v>68</v>
      </c>
      <c r="M45" s="29" t="s">
        <v>38</v>
      </c>
      <c r="N45" s="29" t="s">
        <v>247</v>
      </c>
      <c r="O45" s="29" t="s">
        <v>112</v>
      </c>
      <c r="P45" s="29"/>
      <c r="Q45" s="29" t="s">
        <v>112</v>
      </c>
      <c r="R45" s="60"/>
      <c r="S45" s="29" t="s">
        <v>484</v>
      </c>
      <c r="T45" s="9"/>
      <c r="U45" s="9"/>
      <c r="V45" s="9"/>
      <c r="W45" s="9"/>
      <c r="X45" s="9"/>
      <c r="Y45" s="9"/>
      <c r="Z45" s="9"/>
    </row>
    <row r="46" spans="1:26" ht="41.25" customHeight="1" x14ac:dyDescent="0.2">
      <c r="A46" s="29">
        <v>41</v>
      </c>
      <c r="B46" s="533" t="s">
        <v>53</v>
      </c>
      <c r="C46" s="526" t="s">
        <v>980</v>
      </c>
      <c r="D46" s="68"/>
      <c r="E46" s="68" t="s">
        <v>48</v>
      </c>
      <c r="F46" s="68" t="s">
        <v>585</v>
      </c>
      <c r="G46" s="29" t="s">
        <v>45</v>
      </c>
      <c r="H46" s="68" t="s">
        <v>46</v>
      </c>
      <c r="I46" s="62" t="s">
        <v>63</v>
      </c>
      <c r="J46" s="29" t="s">
        <v>108</v>
      </c>
      <c r="K46" s="68" t="s">
        <v>42</v>
      </c>
      <c r="L46" s="29" t="s">
        <v>68</v>
      </c>
      <c r="M46" s="29" t="s">
        <v>38</v>
      </c>
      <c r="N46" s="78" t="s">
        <v>248</v>
      </c>
      <c r="O46" s="68" t="s">
        <v>112</v>
      </c>
      <c r="P46" s="68"/>
      <c r="Q46" s="68"/>
      <c r="R46" s="29" t="s">
        <v>40</v>
      </c>
      <c r="S46" s="68"/>
      <c r="T46" s="9" t="s">
        <v>534</v>
      </c>
      <c r="U46" s="9"/>
      <c r="V46" s="9"/>
      <c r="W46" s="9"/>
      <c r="X46" s="9"/>
      <c r="Y46" s="9"/>
      <c r="Z46" s="9"/>
    </row>
    <row r="47" spans="1:26" ht="41.25" customHeight="1" x14ac:dyDescent="0.2">
      <c r="A47" s="29">
        <v>42</v>
      </c>
      <c r="B47" s="533" t="s">
        <v>525</v>
      </c>
      <c r="C47" s="76">
        <v>27771</v>
      </c>
      <c r="D47" s="68"/>
      <c r="E47" s="68" t="s">
        <v>48</v>
      </c>
      <c r="F47" s="68" t="s">
        <v>585</v>
      </c>
      <c r="G47" s="29" t="s">
        <v>44</v>
      </c>
      <c r="H47" s="68" t="s">
        <v>30</v>
      </c>
      <c r="I47" s="62" t="s">
        <v>63</v>
      </c>
      <c r="J47" s="29" t="s">
        <v>108</v>
      </c>
      <c r="K47" s="68" t="s">
        <v>32</v>
      </c>
      <c r="L47" s="29" t="s">
        <v>68</v>
      </c>
      <c r="M47" s="29" t="s">
        <v>915</v>
      </c>
      <c r="N47" s="68" t="s">
        <v>248</v>
      </c>
      <c r="O47" s="68" t="s">
        <v>112</v>
      </c>
      <c r="P47" s="68" t="s">
        <v>112</v>
      </c>
      <c r="Q47" s="60"/>
      <c r="R47" s="29" t="s">
        <v>40</v>
      </c>
      <c r="S47" s="68"/>
      <c r="T47" s="9" t="s">
        <v>534</v>
      </c>
      <c r="U47" s="9"/>
      <c r="V47" s="9"/>
      <c r="W47" s="9"/>
      <c r="X47" s="9"/>
      <c r="Y47" s="9"/>
      <c r="Z47" s="9"/>
    </row>
    <row r="48" spans="1:26" ht="41.25" customHeight="1" x14ac:dyDescent="0.2">
      <c r="A48" s="29">
        <v>43</v>
      </c>
      <c r="B48" s="533" t="s">
        <v>531</v>
      </c>
      <c r="C48" s="526" t="s">
        <v>996</v>
      </c>
      <c r="D48" s="68"/>
      <c r="E48" s="68" t="s">
        <v>34</v>
      </c>
      <c r="F48" s="68" t="s">
        <v>585</v>
      </c>
      <c r="G48" s="29" t="s">
        <v>35</v>
      </c>
      <c r="H48" s="68" t="s">
        <v>36</v>
      </c>
      <c r="I48" s="62" t="s">
        <v>63</v>
      </c>
      <c r="J48" s="29" t="s">
        <v>108</v>
      </c>
      <c r="K48" s="29" t="s">
        <v>42</v>
      </c>
      <c r="L48" s="29" t="s">
        <v>68</v>
      </c>
      <c r="M48" s="29" t="s">
        <v>38</v>
      </c>
      <c r="N48" s="78" t="s">
        <v>248</v>
      </c>
      <c r="O48" s="68" t="s">
        <v>112</v>
      </c>
      <c r="P48" s="68"/>
      <c r="Q48" s="68"/>
      <c r="R48" s="29" t="s">
        <v>40</v>
      </c>
      <c r="S48" s="68"/>
      <c r="T48" s="9" t="s">
        <v>534</v>
      </c>
      <c r="U48" s="9"/>
      <c r="V48" s="9"/>
      <c r="W48" s="9"/>
      <c r="X48" s="9"/>
      <c r="Y48" s="9"/>
      <c r="Z48" s="9"/>
    </row>
    <row r="49" spans="1:26" ht="41.25" customHeight="1" x14ac:dyDescent="0.2">
      <c r="A49" s="29">
        <v>44</v>
      </c>
      <c r="B49" s="534" t="s">
        <v>533</v>
      </c>
      <c r="C49" s="527" t="s">
        <v>391</v>
      </c>
      <c r="D49" s="81"/>
      <c r="E49" s="81" t="s">
        <v>48</v>
      </c>
      <c r="F49" s="68" t="s">
        <v>585</v>
      </c>
      <c r="G49" s="78" t="s">
        <v>922</v>
      </c>
      <c r="H49" s="81" t="s">
        <v>49</v>
      </c>
      <c r="I49" s="62" t="s">
        <v>63</v>
      </c>
      <c r="J49" s="29" t="s">
        <v>108</v>
      </c>
      <c r="K49" s="81" t="s">
        <v>31</v>
      </c>
      <c r="L49" s="29" t="s">
        <v>68</v>
      </c>
      <c r="M49" s="29" t="s">
        <v>38</v>
      </c>
      <c r="N49" s="78" t="s">
        <v>598</v>
      </c>
      <c r="O49" s="81" t="s">
        <v>112</v>
      </c>
      <c r="P49" s="81"/>
      <c r="Q49" s="81" t="s">
        <v>112</v>
      </c>
      <c r="R49" s="78"/>
      <c r="S49" s="68" t="s">
        <v>615</v>
      </c>
      <c r="T49" s="9" t="s">
        <v>534</v>
      </c>
      <c r="U49" s="9"/>
      <c r="V49" s="9"/>
      <c r="W49" s="9"/>
      <c r="X49" s="9"/>
      <c r="Y49" s="9"/>
      <c r="Z49" s="9"/>
    </row>
    <row r="50" spans="1:26" ht="41.25" customHeight="1" x14ac:dyDescent="0.2">
      <c r="A50" s="29">
        <v>45</v>
      </c>
      <c r="B50" s="535" t="s">
        <v>50</v>
      </c>
      <c r="C50" s="531" t="s">
        <v>51</v>
      </c>
      <c r="D50" s="68"/>
      <c r="E50" s="68" t="s">
        <v>586</v>
      </c>
      <c r="F50" s="68" t="s">
        <v>585</v>
      </c>
      <c r="G50" s="29" t="s">
        <v>54</v>
      </c>
      <c r="H50" s="81" t="s">
        <v>52</v>
      </c>
      <c r="I50" s="62" t="s">
        <v>63</v>
      </c>
      <c r="J50" s="29" t="s">
        <v>108</v>
      </c>
      <c r="K50" s="68" t="s">
        <v>32</v>
      </c>
      <c r="L50" s="29" t="s">
        <v>68</v>
      </c>
      <c r="M50" s="29" t="s">
        <v>38</v>
      </c>
      <c r="N50" s="480" t="s">
        <v>248</v>
      </c>
      <c r="O50" s="68" t="s">
        <v>112</v>
      </c>
      <c r="P50" s="68"/>
      <c r="Q50" s="68"/>
      <c r="R50" s="29" t="s">
        <v>40</v>
      </c>
      <c r="S50" s="68"/>
      <c r="T50" s="9" t="s">
        <v>534</v>
      </c>
      <c r="U50" s="9"/>
      <c r="V50" s="9"/>
      <c r="W50" s="9"/>
      <c r="X50" s="9"/>
      <c r="Y50" s="9"/>
      <c r="Z50" s="9"/>
    </row>
    <row r="51" spans="1:26" ht="41.25" customHeight="1" x14ac:dyDescent="0.2">
      <c r="A51" s="29">
        <v>46</v>
      </c>
      <c r="B51" s="533" t="s">
        <v>526</v>
      </c>
      <c r="C51" s="526" t="s">
        <v>527</v>
      </c>
      <c r="D51" s="68"/>
      <c r="E51" s="68" t="s">
        <v>34</v>
      </c>
      <c r="F51" s="68" t="s">
        <v>585</v>
      </c>
      <c r="G51" s="29" t="s">
        <v>59</v>
      </c>
      <c r="H51" s="68" t="s">
        <v>46</v>
      </c>
      <c r="I51" s="62" t="s">
        <v>63</v>
      </c>
      <c r="J51" s="68" t="s">
        <v>58</v>
      </c>
      <c r="K51" s="29" t="s">
        <v>42</v>
      </c>
      <c r="L51" s="29" t="s">
        <v>68</v>
      </c>
      <c r="M51" s="29" t="s">
        <v>900</v>
      </c>
      <c r="N51" s="481" t="s">
        <v>247</v>
      </c>
      <c r="O51" s="68" t="s">
        <v>112</v>
      </c>
      <c r="P51" s="68" t="s">
        <v>112</v>
      </c>
      <c r="Q51" s="60"/>
      <c r="R51" s="29" t="s">
        <v>40</v>
      </c>
      <c r="S51" s="68"/>
      <c r="T51" s="9" t="s">
        <v>534</v>
      </c>
      <c r="U51" s="9"/>
      <c r="V51" s="9"/>
      <c r="W51" s="9"/>
      <c r="X51" s="9"/>
      <c r="Y51" s="9"/>
      <c r="Z51" s="9"/>
    </row>
    <row r="52" spans="1:26" s="83" customFormat="1" ht="41.25" customHeight="1" x14ac:dyDescent="0.2">
      <c r="A52" s="29">
        <v>47</v>
      </c>
      <c r="B52" s="360" t="s">
        <v>661</v>
      </c>
      <c r="C52" s="528" t="s">
        <v>981</v>
      </c>
      <c r="D52" s="38"/>
      <c r="E52" s="29" t="s">
        <v>121</v>
      </c>
      <c r="F52" s="29" t="s">
        <v>208</v>
      </c>
      <c r="G52" s="29" t="s">
        <v>72</v>
      </c>
      <c r="H52" s="29">
        <v>4.32</v>
      </c>
      <c r="I52" s="62" t="s">
        <v>63</v>
      </c>
      <c r="J52" s="29" t="s">
        <v>108</v>
      </c>
      <c r="K52" s="29" t="s">
        <v>31</v>
      </c>
      <c r="L52" s="29" t="s">
        <v>68</v>
      </c>
      <c r="M52" s="29" t="s">
        <v>38</v>
      </c>
      <c r="N52" s="29" t="s">
        <v>248</v>
      </c>
      <c r="O52" s="81" t="s">
        <v>112</v>
      </c>
      <c r="P52" s="29"/>
      <c r="Q52" s="29"/>
      <c r="R52" s="29" t="s">
        <v>40</v>
      </c>
      <c r="S52" s="29"/>
    </row>
    <row r="53" spans="1:26" s="83" customFormat="1" ht="41.25" customHeight="1" x14ac:dyDescent="0.2">
      <c r="A53" s="29">
        <v>48</v>
      </c>
      <c r="B53" s="360" t="s">
        <v>665</v>
      </c>
      <c r="C53" s="529" t="s">
        <v>982</v>
      </c>
      <c r="D53" s="39"/>
      <c r="E53" s="29" t="s">
        <v>28</v>
      </c>
      <c r="F53" s="29" t="s">
        <v>208</v>
      </c>
      <c r="G53" s="29" t="s">
        <v>103</v>
      </c>
      <c r="H53" s="29">
        <v>4.6500000000000004</v>
      </c>
      <c r="I53" s="62" t="s">
        <v>63</v>
      </c>
      <c r="J53" s="29" t="s">
        <v>108</v>
      </c>
      <c r="K53" s="29" t="s">
        <v>31</v>
      </c>
      <c r="L53" s="29" t="s">
        <v>68</v>
      </c>
      <c r="M53" s="29" t="s">
        <v>38</v>
      </c>
      <c r="N53" s="29" t="s">
        <v>58</v>
      </c>
      <c r="O53" s="81" t="s">
        <v>112</v>
      </c>
      <c r="P53" s="29"/>
      <c r="Q53" s="29" t="s">
        <v>112</v>
      </c>
      <c r="R53" s="29"/>
      <c r="S53" s="29"/>
    </row>
    <row r="54" spans="1:26" s="83" customFormat="1" ht="41.25" customHeight="1" x14ac:dyDescent="0.2">
      <c r="A54" s="29">
        <v>49</v>
      </c>
      <c r="B54" s="360" t="s">
        <v>104</v>
      </c>
      <c r="C54" s="45"/>
      <c r="D54" s="58" t="s">
        <v>672</v>
      </c>
      <c r="E54" s="29" t="s">
        <v>34</v>
      </c>
      <c r="F54" s="29" t="s">
        <v>208</v>
      </c>
      <c r="G54" s="29" t="s">
        <v>57</v>
      </c>
      <c r="H54" s="29">
        <v>4.6500000000000004</v>
      </c>
      <c r="I54" s="62" t="s">
        <v>63</v>
      </c>
      <c r="J54" s="29" t="s">
        <v>58</v>
      </c>
      <c r="K54" s="29" t="s">
        <v>32</v>
      </c>
      <c r="L54" s="29" t="s">
        <v>68</v>
      </c>
      <c r="M54" s="29" t="s">
        <v>38</v>
      </c>
      <c r="N54" s="29" t="s">
        <v>247</v>
      </c>
      <c r="O54" s="81" t="s">
        <v>112</v>
      </c>
      <c r="P54" s="29"/>
      <c r="Q54" s="29"/>
      <c r="R54" s="29" t="s">
        <v>40</v>
      </c>
      <c r="S54" s="29"/>
    </row>
    <row r="55" spans="1:26" s="83" customFormat="1" ht="41.25" customHeight="1" x14ac:dyDescent="0.2">
      <c r="A55" s="29">
        <v>50</v>
      </c>
      <c r="B55" s="360" t="s">
        <v>673</v>
      </c>
      <c r="C55" s="29"/>
      <c r="D55" s="53" t="s">
        <v>674</v>
      </c>
      <c r="E55" s="29" t="s">
        <v>34</v>
      </c>
      <c r="F55" s="29" t="s">
        <v>208</v>
      </c>
      <c r="G55" s="29" t="s">
        <v>35</v>
      </c>
      <c r="H55" s="29">
        <v>4.6500000000000004</v>
      </c>
      <c r="I55" s="62" t="s">
        <v>63</v>
      </c>
      <c r="J55" s="29" t="s">
        <v>58</v>
      </c>
      <c r="K55" s="29" t="s">
        <v>32</v>
      </c>
      <c r="L55" s="29" t="s">
        <v>68</v>
      </c>
      <c r="M55" s="29" t="s">
        <v>38</v>
      </c>
      <c r="N55" s="29" t="s">
        <v>248</v>
      </c>
      <c r="O55" s="81" t="s">
        <v>112</v>
      </c>
      <c r="P55" s="29"/>
      <c r="Q55" s="29"/>
      <c r="R55" s="29" t="s">
        <v>40</v>
      </c>
      <c r="S55" s="29"/>
    </row>
    <row r="56" spans="1:26" s="83" customFormat="1" ht="41.25" customHeight="1" x14ac:dyDescent="0.2">
      <c r="A56" s="29">
        <v>51</v>
      </c>
      <c r="B56" s="360" t="s">
        <v>662</v>
      </c>
      <c r="C56" s="529" t="s">
        <v>1019</v>
      </c>
      <c r="D56" s="39"/>
      <c r="E56" s="29" t="s">
        <v>34</v>
      </c>
      <c r="F56" s="29" t="s">
        <v>208</v>
      </c>
      <c r="G56" s="29" t="s">
        <v>29</v>
      </c>
      <c r="H56" s="29">
        <v>4.32</v>
      </c>
      <c r="I56" s="62" t="s">
        <v>63</v>
      </c>
      <c r="J56" s="29" t="s">
        <v>108</v>
      </c>
      <c r="K56" s="29" t="s">
        <v>31</v>
      </c>
      <c r="L56" s="29" t="s">
        <v>68</v>
      </c>
      <c r="M56" s="29" t="s">
        <v>38</v>
      </c>
      <c r="N56" s="162" t="s">
        <v>248</v>
      </c>
      <c r="O56" s="81" t="s">
        <v>112</v>
      </c>
      <c r="P56" s="29"/>
      <c r="Q56" s="29"/>
      <c r="R56" s="29" t="s">
        <v>40</v>
      </c>
      <c r="S56" s="29"/>
    </row>
    <row r="57" spans="1:26" s="83" customFormat="1" ht="41.25" customHeight="1" x14ac:dyDescent="0.2">
      <c r="A57" s="29">
        <v>52</v>
      </c>
      <c r="B57" s="360" t="s">
        <v>663</v>
      </c>
      <c r="C57" s="59" t="s">
        <v>1020</v>
      </c>
      <c r="D57" s="45"/>
      <c r="E57" s="29" t="s">
        <v>34</v>
      </c>
      <c r="F57" s="29" t="s">
        <v>208</v>
      </c>
      <c r="G57" s="29" t="s">
        <v>57</v>
      </c>
      <c r="H57" s="29">
        <v>3.99</v>
      </c>
      <c r="I57" s="62" t="s">
        <v>63</v>
      </c>
      <c r="J57" s="29" t="s">
        <v>108</v>
      </c>
      <c r="K57" s="29" t="s">
        <v>31</v>
      </c>
      <c r="L57" s="29" t="s">
        <v>68</v>
      </c>
      <c r="M57" s="29" t="s">
        <v>38</v>
      </c>
      <c r="N57" s="162" t="s">
        <v>248</v>
      </c>
      <c r="O57" s="81" t="s">
        <v>112</v>
      </c>
      <c r="P57" s="29"/>
      <c r="Q57" s="29"/>
      <c r="R57" s="29" t="s">
        <v>40</v>
      </c>
      <c r="S57" s="29"/>
    </row>
    <row r="58" spans="1:26" s="83" customFormat="1" ht="41.25" customHeight="1" x14ac:dyDescent="0.2">
      <c r="A58" s="29">
        <v>53</v>
      </c>
      <c r="B58" s="360" t="s">
        <v>666</v>
      </c>
      <c r="C58" s="38"/>
      <c r="D58" s="529" t="s">
        <v>667</v>
      </c>
      <c r="E58" s="29" t="s">
        <v>34</v>
      </c>
      <c r="F58" s="29" t="s">
        <v>208</v>
      </c>
      <c r="G58" s="29" t="s">
        <v>54</v>
      </c>
      <c r="H58" s="29">
        <v>4.9800000000000004</v>
      </c>
      <c r="I58" s="62" t="s">
        <v>63</v>
      </c>
      <c r="J58" s="29" t="s">
        <v>108</v>
      </c>
      <c r="K58" s="29" t="s">
        <v>31</v>
      </c>
      <c r="L58" s="29" t="s">
        <v>68</v>
      </c>
      <c r="M58" s="29" t="s">
        <v>38</v>
      </c>
      <c r="N58" s="162" t="s">
        <v>248</v>
      </c>
      <c r="O58" s="81" t="s">
        <v>112</v>
      </c>
      <c r="P58" s="29"/>
      <c r="Q58" s="29"/>
      <c r="R58" s="29" t="s">
        <v>40</v>
      </c>
      <c r="S58" s="29"/>
    </row>
    <row r="59" spans="1:26" s="84" customFormat="1" ht="41.25" customHeight="1" x14ac:dyDescent="0.25">
      <c r="A59" s="29">
        <v>54</v>
      </c>
      <c r="B59" s="360" t="s">
        <v>702</v>
      </c>
      <c r="C59" s="53" t="s">
        <v>703</v>
      </c>
      <c r="D59" s="29"/>
      <c r="E59" s="29" t="s">
        <v>28</v>
      </c>
      <c r="F59" s="29" t="s">
        <v>79</v>
      </c>
      <c r="G59" s="29" t="s">
        <v>44</v>
      </c>
      <c r="H59" s="29" t="s">
        <v>36</v>
      </c>
      <c r="I59" s="29" t="s">
        <v>63</v>
      </c>
      <c r="J59" s="29" t="s">
        <v>80</v>
      </c>
      <c r="K59" s="29" t="s">
        <v>31</v>
      </c>
      <c r="L59" s="29" t="s">
        <v>68</v>
      </c>
      <c r="M59" s="29" t="s">
        <v>38</v>
      </c>
      <c r="N59" s="29" t="s">
        <v>247</v>
      </c>
      <c r="O59" s="81" t="s">
        <v>112</v>
      </c>
      <c r="P59" s="29"/>
      <c r="Q59" s="29"/>
      <c r="R59" s="29" t="s">
        <v>40</v>
      </c>
      <c r="S59" s="29"/>
    </row>
    <row r="60" spans="1:26" s="84" customFormat="1" ht="41.25" customHeight="1" x14ac:dyDescent="0.25">
      <c r="A60" s="29">
        <v>55</v>
      </c>
      <c r="B60" s="360" t="s">
        <v>707</v>
      </c>
      <c r="C60" s="53" t="s">
        <v>708</v>
      </c>
      <c r="D60" s="29"/>
      <c r="E60" s="29" t="s">
        <v>34</v>
      </c>
      <c r="F60" s="29" t="s">
        <v>79</v>
      </c>
      <c r="G60" s="29" t="s">
        <v>54</v>
      </c>
      <c r="H60" s="29">
        <v>3.99</v>
      </c>
      <c r="I60" s="29" t="s">
        <v>63</v>
      </c>
      <c r="J60" s="29" t="s">
        <v>80</v>
      </c>
      <c r="K60" s="29" t="s">
        <v>32</v>
      </c>
      <c r="L60" s="29" t="s">
        <v>68</v>
      </c>
      <c r="M60" s="29" t="s">
        <v>38</v>
      </c>
      <c r="N60" s="29" t="s">
        <v>58</v>
      </c>
      <c r="O60" s="81" t="s">
        <v>112</v>
      </c>
      <c r="P60" s="29"/>
      <c r="Q60" s="29" t="s">
        <v>112</v>
      </c>
      <c r="R60" s="29"/>
      <c r="S60" s="29"/>
    </row>
    <row r="61" spans="1:26" s="84" customFormat="1" ht="41.25" customHeight="1" x14ac:dyDescent="0.25">
      <c r="A61" s="29">
        <v>56</v>
      </c>
      <c r="B61" s="360" t="s">
        <v>705</v>
      </c>
      <c r="C61" s="29"/>
      <c r="D61" s="53" t="s">
        <v>706</v>
      </c>
      <c r="E61" s="29" t="s">
        <v>34</v>
      </c>
      <c r="F61" s="29" t="s">
        <v>79</v>
      </c>
      <c r="G61" s="29" t="s">
        <v>54</v>
      </c>
      <c r="H61" s="29" t="s">
        <v>36</v>
      </c>
      <c r="I61" s="29" t="s">
        <v>63</v>
      </c>
      <c r="J61" s="29" t="s">
        <v>80</v>
      </c>
      <c r="K61" s="29" t="s">
        <v>31</v>
      </c>
      <c r="L61" s="29" t="s">
        <v>68</v>
      </c>
      <c r="M61" s="29" t="s">
        <v>38</v>
      </c>
      <c r="N61" s="162" t="s">
        <v>248</v>
      </c>
      <c r="O61" s="81" t="s">
        <v>112</v>
      </c>
      <c r="P61" s="29"/>
      <c r="Q61" s="29"/>
      <c r="R61" s="29" t="s">
        <v>40</v>
      </c>
      <c r="S61" s="29"/>
    </row>
    <row r="62" spans="1:26" s="371" customFormat="1" ht="41.25" customHeight="1" x14ac:dyDescent="0.25">
      <c r="A62" s="29">
        <v>57</v>
      </c>
      <c r="B62" s="360" t="s">
        <v>723</v>
      </c>
      <c r="C62" s="53" t="s">
        <v>724</v>
      </c>
      <c r="D62" s="29"/>
      <c r="E62" s="29" t="s">
        <v>34</v>
      </c>
      <c r="F62" s="29" t="s">
        <v>730</v>
      </c>
      <c r="G62" s="29" t="s">
        <v>96</v>
      </c>
      <c r="H62" s="29" t="s">
        <v>52</v>
      </c>
      <c r="I62" s="29" t="s">
        <v>63</v>
      </c>
      <c r="J62" s="29" t="s">
        <v>108</v>
      </c>
      <c r="K62" s="29" t="s">
        <v>86</v>
      </c>
      <c r="L62" s="29" t="s">
        <v>68</v>
      </c>
      <c r="M62" s="29" t="s">
        <v>38</v>
      </c>
      <c r="N62" s="162" t="s">
        <v>248</v>
      </c>
      <c r="O62" s="29" t="s">
        <v>112</v>
      </c>
      <c r="P62" s="29"/>
      <c r="Q62" s="29"/>
      <c r="R62" s="29" t="s">
        <v>726</v>
      </c>
      <c r="S62" s="29"/>
    </row>
    <row r="63" spans="1:26" s="371" customFormat="1" ht="41.25" customHeight="1" x14ac:dyDescent="0.25">
      <c r="A63" s="29">
        <v>58</v>
      </c>
      <c r="B63" s="360" t="s">
        <v>727</v>
      </c>
      <c r="C63" s="53" t="s">
        <v>728</v>
      </c>
      <c r="D63" s="29"/>
      <c r="E63" s="29" t="s">
        <v>34</v>
      </c>
      <c r="F63" s="29" t="s">
        <v>730</v>
      </c>
      <c r="G63" s="29" t="s">
        <v>57</v>
      </c>
      <c r="H63" s="29" t="s">
        <v>36</v>
      </c>
      <c r="I63" s="29" t="s">
        <v>63</v>
      </c>
      <c r="J63" s="29" t="s">
        <v>108</v>
      </c>
      <c r="K63" s="29" t="s">
        <v>86</v>
      </c>
      <c r="L63" s="29" t="s">
        <v>68</v>
      </c>
      <c r="M63" s="29" t="s">
        <v>38</v>
      </c>
      <c r="N63" s="162" t="s">
        <v>248</v>
      </c>
      <c r="O63" s="29" t="s">
        <v>112</v>
      </c>
      <c r="P63" s="29"/>
      <c r="Q63" s="29"/>
      <c r="R63" s="29" t="s">
        <v>726</v>
      </c>
      <c r="S63" s="29"/>
    </row>
    <row r="64" spans="1:26" s="86" customFormat="1" ht="41.25" customHeight="1" x14ac:dyDescent="0.2">
      <c r="A64" s="29">
        <v>59</v>
      </c>
      <c r="B64" s="360" t="s">
        <v>711</v>
      </c>
      <c r="C64" s="536"/>
      <c r="D64" s="537" t="s">
        <v>983</v>
      </c>
      <c r="E64" s="29" t="s">
        <v>712</v>
      </c>
      <c r="F64" s="29" t="s">
        <v>90</v>
      </c>
      <c r="G64" s="29" t="s">
        <v>35</v>
      </c>
      <c r="H64" s="29">
        <v>4.6500000000000004</v>
      </c>
      <c r="I64" s="29" t="s">
        <v>63</v>
      </c>
      <c r="J64" s="29" t="s">
        <v>58</v>
      </c>
      <c r="K64" s="29" t="s">
        <v>31</v>
      </c>
      <c r="L64" s="29" t="s">
        <v>68</v>
      </c>
      <c r="M64" s="29" t="s">
        <v>38</v>
      </c>
      <c r="N64" s="29" t="s">
        <v>248</v>
      </c>
      <c r="O64" s="29" t="s">
        <v>112</v>
      </c>
      <c r="P64" s="29"/>
      <c r="Q64" s="29"/>
      <c r="R64" s="29" t="s">
        <v>40</v>
      </c>
      <c r="S64" s="29"/>
    </row>
    <row r="65" spans="1:26" s="86" customFormat="1" ht="41.25" customHeight="1" x14ac:dyDescent="0.2">
      <c r="A65" s="29">
        <v>60</v>
      </c>
      <c r="B65" s="360" t="s">
        <v>715</v>
      </c>
      <c r="C65" s="530" t="s">
        <v>984</v>
      </c>
      <c r="D65" s="29"/>
      <c r="E65" s="29" t="s">
        <v>34</v>
      </c>
      <c r="F65" s="29" t="s">
        <v>90</v>
      </c>
      <c r="G65" s="29" t="s">
        <v>45</v>
      </c>
      <c r="H65" s="29">
        <v>3.99</v>
      </c>
      <c r="I65" s="29" t="s">
        <v>63</v>
      </c>
      <c r="J65" s="29" t="s">
        <v>108</v>
      </c>
      <c r="K65" s="29" t="s">
        <v>32</v>
      </c>
      <c r="L65" s="29" t="s">
        <v>68</v>
      </c>
      <c r="M65" s="29" t="s">
        <v>38</v>
      </c>
      <c r="N65" s="29" t="s">
        <v>248</v>
      </c>
      <c r="O65" s="29" t="s">
        <v>112</v>
      </c>
      <c r="P65" s="29"/>
      <c r="Q65" s="29"/>
      <c r="R65" s="29" t="s">
        <v>40</v>
      </c>
      <c r="S65" s="29"/>
    </row>
    <row r="66" spans="1:26" s="86" customFormat="1" ht="41.25" customHeight="1" x14ac:dyDescent="0.2">
      <c r="A66" s="29">
        <v>61</v>
      </c>
      <c r="B66" s="360" t="s">
        <v>716</v>
      </c>
      <c r="C66" s="110"/>
      <c r="D66" s="52" t="s">
        <v>985</v>
      </c>
      <c r="E66" s="29" t="s">
        <v>48</v>
      </c>
      <c r="F66" s="29" t="s">
        <v>90</v>
      </c>
      <c r="G66" s="29" t="s">
        <v>54</v>
      </c>
      <c r="H66" s="29" t="s">
        <v>46</v>
      </c>
      <c r="I66" s="29" t="s">
        <v>63</v>
      </c>
      <c r="J66" s="29" t="s">
        <v>58</v>
      </c>
      <c r="K66" s="29" t="s">
        <v>42</v>
      </c>
      <c r="L66" s="29" t="s">
        <v>68</v>
      </c>
      <c r="M66" s="29" t="s">
        <v>38</v>
      </c>
      <c r="N66" s="29" t="s">
        <v>248</v>
      </c>
      <c r="O66" s="29" t="s">
        <v>112</v>
      </c>
      <c r="P66" s="29"/>
      <c r="Q66" s="29"/>
      <c r="R66" s="29" t="s">
        <v>40</v>
      </c>
      <c r="S66" s="29"/>
    </row>
    <row r="67" spans="1:26" s="1" customFormat="1" ht="82.5" customHeight="1" x14ac:dyDescent="0.25">
      <c r="A67" s="29">
        <v>62</v>
      </c>
      <c r="B67" s="360" t="s">
        <v>717</v>
      </c>
      <c r="C67" s="538" t="s">
        <v>986</v>
      </c>
      <c r="D67" s="29"/>
      <c r="E67" s="29" t="s">
        <v>34</v>
      </c>
      <c r="F67" s="29" t="s">
        <v>122</v>
      </c>
      <c r="G67" s="29" t="s">
        <v>44</v>
      </c>
      <c r="H67" s="29">
        <v>4.32</v>
      </c>
      <c r="I67" s="29" t="s">
        <v>63</v>
      </c>
      <c r="J67" s="29" t="s">
        <v>108</v>
      </c>
      <c r="K67" s="29" t="s">
        <v>32</v>
      </c>
      <c r="L67" s="29" t="s">
        <v>68</v>
      </c>
      <c r="M67" s="29" t="s">
        <v>901</v>
      </c>
      <c r="N67" s="29" t="s">
        <v>248</v>
      </c>
      <c r="O67" s="29" t="s">
        <v>112</v>
      </c>
      <c r="P67" s="29"/>
      <c r="Q67" s="29"/>
      <c r="R67" s="29" t="s">
        <v>40</v>
      </c>
      <c r="S67" s="29"/>
    </row>
    <row r="68" spans="1:26" s="1" customFormat="1" ht="41.25" customHeight="1" x14ac:dyDescent="0.25">
      <c r="A68" s="29">
        <v>63</v>
      </c>
      <c r="B68" s="360" t="s">
        <v>718</v>
      </c>
      <c r="C68" s="538" t="s">
        <v>987</v>
      </c>
      <c r="D68" s="29"/>
      <c r="E68" s="29" t="s">
        <v>34</v>
      </c>
      <c r="F68" s="29" t="s">
        <v>122</v>
      </c>
      <c r="G68" s="29" t="s">
        <v>922</v>
      </c>
      <c r="H68" s="29">
        <v>3.33</v>
      </c>
      <c r="I68" s="29" t="s">
        <v>63</v>
      </c>
      <c r="J68" s="29" t="s">
        <v>108</v>
      </c>
      <c r="K68" s="29" t="s">
        <v>32</v>
      </c>
      <c r="L68" s="29" t="s">
        <v>68</v>
      </c>
      <c r="M68" s="29" t="s">
        <v>38</v>
      </c>
      <c r="N68" s="29" t="s">
        <v>247</v>
      </c>
      <c r="O68" s="29" t="s">
        <v>112</v>
      </c>
      <c r="P68" s="29"/>
      <c r="Q68" s="29"/>
      <c r="R68" s="29" t="s">
        <v>40</v>
      </c>
      <c r="S68" s="29"/>
    </row>
    <row r="69" spans="1:26" s="1" customFormat="1" ht="41.25" customHeight="1" x14ac:dyDescent="0.25">
      <c r="A69" s="29">
        <v>64</v>
      </c>
      <c r="B69" s="360" t="s">
        <v>720</v>
      </c>
      <c r="C69" s="538" t="s">
        <v>988</v>
      </c>
      <c r="D69" s="29"/>
      <c r="E69" s="29" t="s">
        <v>721</v>
      </c>
      <c r="F69" s="29" t="s">
        <v>122</v>
      </c>
      <c r="G69" s="29" t="s">
        <v>124</v>
      </c>
      <c r="H69" s="29">
        <v>3.33</v>
      </c>
      <c r="I69" s="29" t="s">
        <v>63</v>
      </c>
      <c r="J69" s="29" t="s">
        <v>108</v>
      </c>
      <c r="K69" s="29" t="s">
        <v>32</v>
      </c>
      <c r="L69" s="29" t="s">
        <v>68</v>
      </c>
      <c r="M69" s="29" t="s">
        <v>38</v>
      </c>
      <c r="N69" s="29" t="s">
        <v>247</v>
      </c>
      <c r="O69" s="29" t="s">
        <v>112</v>
      </c>
      <c r="P69" s="29"/>
      <c r="Q69" s="29"/>
      <c r="R69" s="29" t="s">
        <v>40</v>
      </c>
      <c r="S69" s="29"/>
    </row>
    <row r="70" spans="1:26" s="1" customFormat="1" ht="41.25" customHeight="1" x14ac:dyDescent="0.25">
      <c r="A70" s="29">
        <v>65</v>
      </c>
      <c r="B70" s="369" t="s">
        <v>823</v>
      </c>
      <c r="C70" s="370" t="s">
        <v>824</v>
      </c>
      <c r="D70" s="357"/>
      <c r="E70" s="29" t="s">
        <v>825</v>
      </c>
      <c r="F70" s="29" t="s">
        <v>1030</v>
      </c>
      <c r="G70" s="29" t="s">
        <v>71</v>
      </c>
      <c r="H70" s="357" t="s">
        <v>46</v>
      </c>
      <c r="I70" s="370" t="s">
        <v>63</v>
      </c>
      <c r="J70" s="29" t="s">
        <v>80</v>
      </c>
      <c r="K70" s="29" t="s">
        <v>828</v>
      </c>
      <c r="L70" s="29" t="s">
        <v>68</v>
      </c>
      <c r="M70" s="29" t="s">
        <v>38</v>
      </c>
      <c r="N70" s="162" t="s">
        <v>248</v>
      </c>
      <c r="O70" s="29" t="s">
        <v>251</v>
      </c>
      <c r="P70" s="357"/>
      <c r="Q70" s="357"/>
      <c r="R70" s="29" t="s">
        <v>40</v>
      </c>
      <c r="S70" s="29"/>
    </row>
    <row r="71" spans="1:26" s="1" customFormat="1" ht="41.25" customHeight="1" x14ac:dyDescent="0.25">
      <c r="A71" s="29">
        <v>66</v>
      </c>
      <c r="B71" s="360" t="s">
        <v>731</v>
      </c>
      <c r="C71" s="29"/>
      <c r="D71" s="53" t="s">
        <v>732</v>
      </c>
      <c r="E71" s="29" t="s">
        <v>91</v>
      </c>
      <c r="F71" s="29" t="s">
        <v>126</v>
      </c>
      <c r="G71" s="29" t="s">
        <v>54</v>
      </c>
      <c r="H71" s="29">
        <v>3.99</v>
      </c>
      <c r="I71" s="29" t="s">
        <v>63</v>
      </c>
      <c r="J71" s="29" t="s">
        <v>733</v>
      </c>
      <c r="K71" s="29" t="s">
        <v>42</v>
      </c>
      <c r="L71" s="29" t="s">
        <v>68</v>
      </c>
      <c r="M71" s="29" t="s">
        <v>38</v>
      </c>
      <c r="N71" s="29" t="s">
        <v>247</v>
      </c>
      <c r="O71" s="29" t="s">
        <v>112</v>
      </c>
      <c r="P71" s="29"/>
      <c r="Q71" s="29"/>
      <c r="R71" s="29" t="s">
        <v>40</v>
      </c>
      <c r="S71" s="29"/>
    </row>
    <row r="72" spans="1:26" s="1" customFormat="1" ht="41.25" customHeight="1" x14ac:dyDescent="0.25">
      <c r="A72" s="29">
        <v>67</v>
      </c>
      <c r="B72" s="360" t="s">
        <v>734</v>
      </c>
      <c r="C72" s="52" t="s">
        <v>989</v>
      </c>
      <c r="D72" s="29"/>
      <c r="E72" s="29" t="s">
        <v>48</v>
      </c>
      <c r="F72" s="29" t="s">
        <v>126</v>
      </c>
      <c r="G72" s="29" t="s">
        <v>54</v>
      </c>
      <c r="H72" s="29">
        <v>3.66</v>
      </c>
      <c r="I72" s="29" t="s">
        <v>63</v>
      </c>
      <c r="J72" s="29" t="s">
        <v>108</v>
      </c>
      <c r="K72" s="29" t="s">
        <v>42</v>
      </c>
      <c r="L72" s="29" t="s">
        <v>68</v>
      </c>
      <c r="M72" s="29" t="s">
        <v>38</v>
      </c>
      <c r="N72" s="29" t="s">
        <v>735</v>
      </c>
      <c r="O72" s="29" t="s">
        <v>112</v>
      </c>
      <c r="P72" s="29"/>
      <c r="Q72" s="29" t="s">
        <v>112</v>
      </c>
      <c r="R72" s="29"/>
      <c r="S72" s="29"/>
    </row>
    <row r="73" spans="1:26" s="1" customFormat="1" ht="41.25" customHeight="1" x14ac:dyDescent="0.25">
      <c r="A73" s="29">
        <v>68</v>
      </c>
      <c r="B73" s="360" t="s">
        <v>737</v>
      </c>
      <c r="C73" s="29"/>
      <c r="D73" s="53" t="s">
        <v>738</v>
      </c>
      <c r="E73" s="29" t="s">
        <v>48</v>
      </c>
      <c r="F73" s="29" t="s">
        <v>126</v>
      </c>
      <c r="G73" s="29" t="s">
        <v>54</v>
      </c>
      <c r="H73" s="29">
        <v>4.32</v>
      </c>
      <c r="I73" s="29" t="s">
        <v>63</v>
      </c>
      <c r="J73" s="29" t="s">
        <v>108</v>
      </c>
      <c r="K73" s="29" t="s">
        <v>42</v>
      </c>
      <c r="L73" s="29" t="s">
        <v>68</v>
      </c>
      <c r="M73" s="29" t="s">
        <v>38</v>
      </c>
      <c r="N73" s="29" t="s">
        <v>247</v>
      </c>
      <c r="O73" s="29" t="s">
        <v>112</v>
      </c>
      <c r="P73" s="29"/>
      <c r="Q73" s="29"/>
      <c r="R73" s="29" t="s">
        <v>40</v>
      </c>
      <c r="S73" s="29"/>
    </row>
    <row r="74" spans="1:26" s="1" customFormat="1" ht="41.25" customHeight="1" x14ac:dyDescent="0.25">
      <c r="A74" s="29">
        <v>69</v>
      </c>
      <c r="B74" s="360" t="s">
        <v>742</v>
      </c>
      <c r="C74" s="52" t="s">
        <v>743</v>
      </c>
      <c r="D74" s="29"/>
      <c r="E74" s="29" t="s">
        <v>687</v>
      </c>
      <c r="F74" s="29" t="s">
        <v>749</v>
      </c>
      <c r="G74" s="29" t="s">
        <v>45</v>
      </c>
      <c r="H74" s="29">
        <v>4.32</v>
      </c>
      <c r="I74" s="29" t="s">
        <v>63</v>
      </c>
      <c r="J74" s="29" t="s">
        <v>58</v>
      </c>
      <c r="K74" s="29" t="s">
        <v>31</v>
      </c>
      <c r="L74" s="29" t="s">
        <v>68</v>
      </c>
      <c r="M74" s="29" t="s">
        <v>38</v>
      </c>
      <c r="N74" s="29" t="s">
        <v>247</v>
      </c>
      <c r="O74" s="29" t="s">
        <v>112</v>
      </c>
      <c r="P74" s="29"/>
      <c r="Q74" s="29"/>
      <c r="R74" s="29" t="s">
        <v>744</v>
      </c>
      <c r="S74" s="29"/>
    </row>
    <row r="75" spans="1:26" s="1" customFormat="1" ht="41.25" customHeight="1" x14ac:dyDescent="0.25">
      <c r="A75" s="29">
        <v>70</v>
      </c>
      <c r="B75" s="360" t="s">
        <v>745</v>
      </c>
      <c r="C75" s="52" t="s">
        <v>990</v>
      </c>
      <c r="D75" s="29"/>
      <c r="E75" s="29" t="s">
        <v>110</v>
      </c>
      <c r="F75" s="29" t="s">
        <v>749</v>
      </c>
      <c r="G75" s="29" t="s">
        <v>45</v>
      </c>
      <c r="H75" s="29">
        <v>3.66</v>
      </c>
      <c r="I75" s="29" t="s">
        <v>63</v>
      </c>
      <c r="J75" s="29" t="s">
        <v>58</v>
      </c>
      <c r="K75" s="29" t="s">
        <v>32</v>
      </c>
      <c r="L75" s="29" t="s">
        <v>68</v>
      </c>
      <c r="M75" s="29" t="s">
        <v>38</v>
      </c>
      <c r="N75" s="29" t="s">
        <v>247</v>
      </c>
      <c r="O75" s="29" t="s">
        <v>112</v>
      </c>
      <c r="P75" s="29"/>
      <c r="Q75" s="29"/>
      <c r="R75" s="29" t="s">
        <v>744</v>
      </c>
      <c r="S75" s="29"/>
    </row>
    <row r="76" spans="1:26" s="1" customFormat="1" ht="41.25" customHeight="1" x14ac:dyDescent="0.25">
      <c r="A76" s="29">
        <v>71</v>
      </c>
      <c r="B76" s="360" t="s">
        <v>746</v>
      </c>
      <c r="C76" s="52" t="s">
        <v>991</v>
      </c>
      <c r="D76" s="29"/>
      <c r="E76" s="29" t="s">
        <v>28</v>
      </c>
      <c r="F76" s="29" t="s">
        <v>749</v>
      </c>
      <c r="G76" s="29" t="s">
        <v>45</v>
      </c>
      <c r="H76" s="29">
        <v>3.66</v>
      </c>
      <c r="I76" s="29" t="s">
        <v>63</v>
      </c>
      <c r="J76" s="29" t="s">
        <v>58</v>
      </c>
      <c r="K76" s="29" t="s">
        <v>32</v>
      </c>
      <c r="L76" s="29" t="s">
        <v>68</v>
      </c>
      <c r="M76" s="29" t="s">
        <v>38</v>
      </c>
      <c r="N76" s="29" t="s">
        <v>247</v>
      </c>
      <c r="O76" s="29" t="s">
        <v>112</v>
      </c>
      <c r="P76" s="29"/>
      <c r="Q76" s="29"/>
      <c r="R76" s="29" t="s">
        <v>744</v>
      </c>
      <c r="S76" s="29"/>
    </row>
    <row r="77" spans="1:26" s="1" customFormat="1" ht="41.25" customHeight="1" x14ac:dyDescent="0.25">
      <c r="A77" s="29">
        <v>72</v>
      </c>
      <c r="B77" s="360" t="s">
        <v>747</v>
      </c>
      <c r="C77" s="52" t="s">
        <v>992</v>
      </c>
      <c r="D77" s="29"/>
      <c r="E77" s="29" t="s">
        <v>384</v>
      </c>
      <c r="F77" s="29" t="s">
        <v>749</v>
      </c>
      <c r="G77" s="29" t="s">
        <v>45</v>
      </c>
      <c r="H77" s="29">
        <v>3.33</v>
      </c>
      <c r="I77" s="29" t="s">
        <v>63</v>
      </c>
      <c r="J77" s="29" t="s">
        <v>58</v>
      </c>
      <c r="K77" s="29" t="s">
        <v>42</v>
      </c>
      <c r="L77" s="29" t="s">
        <v>68</v>
      </c>
      <c r="M77" s="29" t="s">
        <v>38</v>
      </c>
      <c r="N77" s="29" t="s">
        <v>248</v>
      </c>
      <c r="O77" s="29" t="s">
        <v>112</v>
      </c>
      <c r="P77" s="29"/>
      <c r="Q77" s="29"/>
      <c r="R77" s="29" t="s">
        <v>744</v>
      </c>
      <c r="S77" s="29"/>
    </row>
    <row r="78" spans="1:26" s="1" customFormat="1" ht="41.25" customHeight="1" x14ac:dyDescent="0.25">
      <c r="A78" s="29">
        <v>73</v>
      </c>
      <c r="B78" s="360" t="s">
        <v>748</v>
      </c>
      <c r="C78" s="52" t="s">
        <v>993</v>
      </c>
      <c r="D78" s="29"/>
      <c r="E78" s="29" t="s">
        <v>384</v>
      </c>
      <c r="F78" s="29" t="s">
        <v>749</v>
      </c>
      <c r="G78" s="29" t="s">
        <v>54</v>
      </c>
      <c r="H78" s="29">
        <v>4.9800000000000004</v>
      </c>
      <c r="I78" s="29" t="s">
        <v>63</v>
      </c>
      <c r="J78" s="29" t="s">
        <v>58</v>
      </c>
      <c r="K78" s="29" t="s">
        <v>31</v>
      </c>
      <c r="L78" s="29" t="s">
        <v>68</v>
      </c>
      <c r="M78" s="29" t="s">
        <v>38</v>
      </c>
      <c r="N78" s="29" t="s">
        <v>247</v>
      </c>
      <c r="O78" s="29" t="s">
        <v>112</v>
      </c>
      <c r="P78" s="29"/>
      <c r="Q78" s="29"/>
      <c r="R78" s="29" t="s">
        <v>744</v>
      </c>
      <c r="S78" s="29"/>
    </row>
    <row r="79" spans="1:26" s="1" customFormat="1" ht="41.25" customHeight="1" x14ac:dyDescent="0.25">
      <c r="A79" s="29">
        <v>74</v>
      </c>
      <c r="B79" s="360" t="s">
        <v>795</v>
      </c>
      <c r="C79" s="52" t="s">
        <v>571</v>
      </c>
      <c r="D79" s="29"/>
      <c r="E79" s="29" t="s">
        <v>28</v>
      </c>
      <c r="F79" s="29" t="s">
        <v>796</v>
      </c>
      <c r="G79" s="29" t="s">
        <v>45</v>
      </c>
      <c r="H79" s="29">
        <v>3.66</v>
      </c>
      <c r="I79" s="61" t="s">
        <v>63</v>
      </c>
      <c r="J79" s="29" t="s">
        <v>1024</v>
      </c>
      <c r="K79" s="29" t="s">
        <v>32</v>
      </c>
      <c r="L79" s="29" t="s">
        <v>68</v>
      </c>
      <c r="M79" s="29" t="s">
        <v>38</v>
      </c>
      <c r="N79" s="29" t="s">
        <v>811</v>
      </c>
      <c r="O79" s="29" t="s">
        <v>251</v>
      </c>
      <c r="P79" s="29"/>
      <c r="Q79" s="29"/>
      <c r="R79" s="29" t="s">
        <v>40</v>
      </c>
      <c r="S79" s="29"/>
    </row>
    <row r="80" spans="1:26" ht="41.25" customHeight="1" x14ac:dyDescent="0.2">
      <c r="A80" s="29">
        <v>75</v>
      </c>
      <c r="B80" s="360" t="s">
        <v>153</v>
      </c>
      <c r="C80" s="29"/>
      <c r="D80" s="52" t="s">
        <v>994</v>
      </c>
      <c r="E80" s="29" t="s">
        <v>28</v>
      </c>
      <c r="F80" s="29" t="s">
        <v>218</v>
      </c>
      <c r="G80" s="29" t="s">
        <v>71</v>
      </c>
      <c r="H80" s="29">
        <v>4.6500000000000004</v>
      </c>
      <c r="I80" s="29" t="s">
        <v>63</v>
      </c>
      <c r="J80" s="29" t="s">
        <v>58</v>
      </c>
      <c r="K80" s="29" t="s">
        <v>31</v>
      </c>
      <c r="L80" s="29" t="s">
        <v>68</v>
      </c>
      <c r="M80" s="29" t="s">
        <v>38</v>
      </c>
      <c r="N80" s="29" t="s">
        <v>248</v>
      </c>
      <c r="O80" s="29" t="s">
        <v>112</v>
      </c>
      <c r="P80" s="29"/>
      <c r="Q80" s="29"/>
      <c r="R80" s="29" t="s">
        <v>40</v>
      </c>
      <c r="S80" s="29"/>
      <c r="T80" s="9" t="s">
        <v>554</v>
      </c>
      <c r="U80" s="9"/>
      <c r="V80" s="9"/>
      <c r="W80" s="9"/>
      <c r="X80" s="9"/>
      <c r="Y80" s="9"/>
      <c r="Z80" s="9"/>
    </row>
    <row r="81" spans="1:26" s="14" customFormat="1" ht="41.25" customHeight="1" x14ac:dyDescent="0.2">
      <c r="A81" s="29">
        <v>76</v>
      </c>
      <c r="B81" s="360" t="s">
        <v>535</v>
      </c>
      <c r="C81" s="52" t="s">
        <v>995</v>
      </c>
      <c r="D81" s="29"/>
      <c r="E81" s="29" t="s">
        <v>81</v>
      </c>
      <c r="F81" s="29" t="s">
        <v>218</v>
      </c>
      <c r="G81" s="29" t="s">
        <v>922</v>
      </c>
      <c r="H81" s="29">
        <v>3.33</v>
      </c>
      <c r="I81" s="29" t="s">
        <v>63</v>
      </c>
      <c r="J81" s="29" t="s">
        <v>108</v>
      </c>
      <c r="K81" s="29" t="s">
        <v>536</v>
      </c>
      <c r="L81" s="29" t="s">
        <v>68</v>
      </c>
      <c r="M81" s="29" t="s">
        <v>38</v>
      </c>
      <c r="N81" s="29" t="s">
        <v>248</v>
      </c>
      <c r="O81" s="29" t="s">
        <v>112</v>
      </c>
      <c r="P81" s="29"/>
      <c r="Q81" s="29"/>
      <c r="R81" s="29" t="s">
        <v>40</v>
      </c>
      <c r="S81" s="29"/>
      <c r="T81" s="9" t="s">
        <v>554</v>
      </c>
    </row>
    <row r="82" spans="1:26" ht="41.25" customHeight="1" x14ac:dyDescent="0.2">
      <c r="A82" s="29">
        <v>77</v>
      </c>
      <c r="B82" s="360" t="s">
        <v>539</v>
      </c>
      <c r="C82" s="29"/>
      <c r="D82" s="53" t="s">
        <v>667</v>
      </c>
      <c r="E82" s="29" t="s">
        <v>110</v>
      </c>
      <c r="F82" s="29" t="s">
        <v>218</v>
      </c>
      <c r="G82" s="29" t="s">
        <v>45</v>
      </c>
      <c r="H82" s="29">
        <v>3.99</v>
      </c>
      <c r="I82" s="29" t="s">
        <v>63</v>
      </c>
      <c r="J82" s="29" t="s">
        <v>134</v>
      </c>
      <c r="K82" s="29" t="s">
        <v>31</v>
      </c>
      <c r="L82" s="29" t="s">
        <v>68</v>
      </c>
      <c r="M82" s="29" t="s">
        <v>38</v>
      </c>
      <c r="N82" s="29" t="s">
        <v>247</v>
      </c>
      <c r="O82" s="29" t="s">
        <v>112</v>
      </c>
      <c r="P82" s="29"/>
      <c r="Q82" s="29"/>
      <c r="R82" s="29" t="s">
        <v>40</v>
      </c>
      <c r="S82" s="29"/>
      <c r="T82" s="9" t="s">
        <v>554</v>
      </c>
      <c r="U82" s="9"/>
      <c r="V82" s="9"/>
      <c r="W82" s="9"/>
      <c r="X82" s="9"/>
      <c r="Y82" s="9"/>
      <c r="Z82" s="9"/>
    </row>
    <row r="83" spans="1:26" ht="41.25" customHeight="1" x14ac:dyDescent="0.2">
      <c r="A83" s="29">
        <v>78</v>
      </c>
      <c r="B83" s="360" t="s">
        <v>540</v>
      </c>
      <c r="C83" s="52" t="s">
        <v>997</v>
      </c>
      <c r="D83" s="29"/>
      <c r="E83" s="29" t="s">
        <v>34</v>
      </c>
      <c r="F83" s="29" t="s">
        <v>218</v>
      </c>
      <c r="G83" s="29" t="s">
        <v>45</v>
      </c>
      <c r="H83" s="29">
        <v>3.99</v>
      </c>
      <c r="I83" s="61" t="s">
        <v>63</v>
      </c>
      <c r="J83" s="29" t="s">
        <v>108</v>
      </c>
      <c r="K83" s="29" t="s">
        <v>536</v>
      </c>
      <c r="L83" s="29" t="s">
        <v>68</v>
      </c>
      <c r="M83" s="29" t="s">
        <v>38</v>
      </c>
      <c r="N83" s="29" t="s">
        <v>247</v>
      </c>
      <c r="O83" s="29" t="s">
        <v>112</v>
      </c>
      <c r="P83" s="29"/>
      <c r="Q83" s="29"/>
      <c r="R83" s="29" t="s">
        <v>40</v>
      </c>
      <c r="S83" s="29"/>
      <c r="T83" s="9" t="s">
        <v>554</v>
      </c>
      <c r="U83" s="9"/>
      <c r="V83" s="9"/>
      <c r="W83" s="9"/>
      <c r="X83" s="9"/>
      <c r="Y83" s="9"/>
      <c r="Z83" s="9"/>
    </row>
    <row r="84" spans="1:26" ht="41.25" customHeight="1" x14ac:dyDescent="0.2">
      <c r="A84" s="29">
        <v>79</v>
      </c>
      <c r="B84" s="360" t="s">
        <v>545</v>
      </c>
      <c r="C84" s="52" t="s">
        <v>546</v>
      </c>
      <c r="D84" s="29"/>
      <c r="E84" s="29" t="s">
        <v>34</v>
      </c>
      <c r="F84" s="29" t="s">
        <v>218</v>
      </c>
      <c r="G84" s="29" t="s">
        <v>45</v>
      </c>
      <c r="H84" s="29">
        <v>3.66</v>
      </c>
      <c r="I84" s="53" t="s">
        <v>63</v>
      </c>
      <c r="J84" s="29" t="s">
        <v>547</v>
      </c>
      <c r="K84" s="29" t="s">
        <v>605</v>
      </c>
      <c r="L84" s="29" t="s">
        <v>68</v>
      </c>
      <c r="M84" s="29" t="s">
        <v>38</v>
      </c>
      <c r="N84" s="29" t="s">
        <v>247</v>
      </c>
      <c r="O84" s="29" t="s">
        <v>112</v>
      </c>
      <c r="P84" s="29"/>
      <c r="Q84" s="29"/>
      <c r="R84" s="29" t="s">
        <v>40</v>
      </c>
      <c r="S84" s="29"/>
      <c r="T84" s="9" t="s">
        <v>554</v>
      </c>
      <c r="U84" s="9"/>
      <c r="V84" s="9"/>
      <c r="W84" s="9"/>
      <c r="X84" s="9"/>
      <c r="Y84" s="9"/>
      <c r="Z84" s="9"/>
    </row>
    <row r="85" spans="1:26" ht="41.25" customHeight="1" x14ac:dyDescent="0.2">
      <c r="A85" s="29">
        <v>80</v>
      </c>
      <c r="B85" s="515" t="s">
        <v>845</v>
      </c>
      <c r="C85" s="59" t="s">
        <v>998</v>
      </c>
      <c r="D85" s="45"/>
      <c r="E85" s="29" t="s">
        <v>28</v>
      </c>
      <c r="F85" s="29" t="s">
        <v>218</v>
      </c>
      <c r="G85" s="29" t="s">
        <v>39</v>
      </c>
      <c r="H85" s="45">
        <v>4.6500000000000004</v>
      </c>
      <c r="I85" s="58" t="s">
        <v>63</v>
      </c>
      <c r="J85" s="29" t="s">
        <v>735</v>
      </c>
      <c r="K85" s="515" t="s">
        <v>31</v>
      </c>
      <c r="L85" s="29" t="s">
        <v>68</v>
      </c>
      <c r="M85" s="29" t="s">
        <v>38</v>
      </c>
      <c r="N85" s="29" t="s">
        <v>822</v>
      </c>
      <c r="O85" s="29" t="s">
        <v>251</v>
      </c>
      <c r="P85" s="515"/>
      <c r="Q85" s="515"/>
      <c r="R85" s="29" t="s">
        <v>40</v>
      </c>
      <c r="S85" s="515"/>
      <c r="T85" s="9"/>
      <c r="U85" s="9"/>
      <c r="V85" s="9"/>
      <c r="W85" s="9"/>
      <c r="X85" s="9"/>
      <c r="Y85" s="9"/>
      <c r="Z85" s="9"/>
    </row>
    <row r="86" spans="1:26" ht="41.25" customHeight="1" x14ac:dyDescent="0.2">
      <c r="A86" s="29">
        <v>81</v>
      </c>
      <c r="B86" s="515" t="s">
        <v>847</v>
      </c>
      <c r="C86" s="45"/>
      <c r="D86" s="59" t="s">
        <v>999</v>
      </c>
      <c r="E86" s="29" t="s">
        <v>34</v>
      </c>
      <c r="F86" s="29" t="s">
        <v>218</v>
      </c>
      <c r="G86" s="29" t="s">
        <v>54</v>
      </c>
      <c r="H86" s="45">
        <v>3.66</v>
      </c>
      <c r="I86" s="58" t="s">
        <v>63</v>
      </c>
      <c r="J86" s="29" t="s">
        <v>1024</v>
      </c>
      <c r="K86" s="515"/>
      <c r="L86" s="29" t="s">
        <v>68</v>
      </c>
      <c r="M86" s="29" t="s">
        <v>38</v>
      </c>
      <c r="N86" s="29" t="s">
        <v>822</v>
      </c>
      <c r="O86" s="29" t="s">
        <v>251</v>
      </c>
      <c r="P86" s="515"/>
      <c r="Q86" s="515"/>
      <c r="R86" s="29" t="s">
        <v>40</v>
      </c>
      <c r="S86" s="515"/>
      <c r="T86" s="9"/>
      <c r="U86" s="9"/>
      <c r="V86" s="9"/>
      <c r="W86" s="9"/>
      <c r="X86" s="9"/>
      <c r="Y86" s="9"/>
      <c r="Z86" s="9"/>
    </row>
    <row r="87" spans="1:26" ht="41.25" customHeight="1" x14ac:dyDescent="0.2">
      <c r="A87" s="29">
        <v>82</v>
      </c>
      <c r="B87" s="515" t="s">
        <v>907</v>
      </c>
      <c r="C87" s="59" t="s">
        <v>1014</v>
      </c>
      <c r="D87" s="45"/>
      <c r="E87" s="29" t="s">
        <v>28</v>
      </c>
      <c r="F87" s="29" t="s">
        <v>218</v>
      </c>
      <c r="G87" s="29" t="s">
        <v>72</v>
      </c>
      <c r="H87" s="45">
        <v>4.32</v>
      </c>
      <c r="I87" s="520" t="s">
        <v>63</v>
      </c>
      <c r="J87" s="29" t="s">
        <v>108</v>
      </c>
      <c r="K87" s="29" t="s">
        <v>32</v>
      </c>
      <c r="L87" s="29" t="s">
        <v>68</v>
      </c>
      <c r="M87" s="29" t="s">
        <v>38</v>
      </c>
      <c r="N87" s="29" t="s">
        <v>248</v>
      </c>
      <c r="O87" s="29" t="s">
        <v>251</v>
      </c>
      <c r="P87" s="515"/>
      <c r="Q87" s="515"/>
      <c r="R87" s="29" t="s">
        <v>40</v>
      </c>
      <c r="S87" s="515"/>
    </row>
    <row r="88" spans="1:26" ht="41.25" customHeight="1" x14ac:dyDescent="0.2">
      <c r="A88" s="29">
        <v>83</v>
      </c>
      <c r="B88" s="515" t="s">
        <v>908</v>
      </c>
      <c r="C88" s="59" t="s">
        <v>1015</v>
      </c>
      <c r="D88" s="45"/>
      <c r="E88" s="29" t="s">
        <v>28</v>
      </c>
      <c r="F88" s="29" t="s">
        <v>218</v>
      </c>
      <c r="G88" s="29" t="s">
        <v>54</v>
      </c>
      <c r="H88" s="45">
        <v>3.99</v>
      </c>
      <c r="I88" s="58" t="s">
        <v>63</v>
      </c>
      <c r="J88" s="29" t="s">
        <v>108</v>
      </c>
      <c r="K88" s="29" t="s">
        <v>32</v>
      </c>
      <c r="L88" s="29" t="s">
        <v>68</v>
      </c>
      <c r="M88" s="29" t="s">
        <v>38</v>
      </c>
      <c r="N88" s="29" t="s">
        <v>247</v>
      </c>
      <c r="O88" s="29" t="s">
        <v>251</v>
      </c>
      <c r="P88" s="515"/>
      <c r="Q88" s="515"/>
      <c r="R88" s="29" t="s">
        <v>40</v>
      </c>
      <c r="S88" s="515"/>
    </row>
    <row r="89" spans="1:26" s="14" customFormat="1" ht="44.25" customHeight="1" x14ac:dyDescent="0.2">
      <c r="A89" s="29">
        <v>84</v>
      </c>
      <c r="B89" s="50" t="s">
        <v>537</v>
      </c>
      <c r="C89" s="29" t="s">
        <v>538</v>
      </c>
      <c r="D89" s="29"/>
      <c r="E89" s="29" t="s">
        <v>28</v>
      </c>
      <c r="F89" s="29" t="s">
        <v>218</v>
      </c>
      <c r="G89" s="29" t="s">
        <v>922</v>
      </c>
      <c r="H89" s="29">
        <v>3.33</v>
      </c>
      <c r="I89" s="29" t="s">
        <v>63</v>
      </c>
      <c r="J89" s="29" t="s">
        <v>108</v>
      </c>
      <c r="K89" s="29" t="s">
        <v>536</v>
      </c>
      <c r="L89" s="29" t="s">
        <v>68</v>
      </c>
      <c r="M89" s="29" t="s">
        <v>38</v>
      </c>
      <c r="N89" s="162" t="s">
        <v>1028</v>
      </c>
      <c r="O89" s="29" t="s">
        <v>112</v>
      </c>
      <c r="P89" s="29"/>
      <c r="Q89" s="29"/>
      <c r="R89" s="29" t="s">
        <v>40</v>
      </c>
      <c r="S89" s="29"/>
      <c r="T89" s="9" t="s">
        <v>554</v>
      </c>
    </row>
    <row r="90" spans="1:26" s="91" customFormat="1" ht="41.25" customHeight="1" x14ac:dyDescent="0.25">
      <c r="A90" s="29">
        <v>85</v>
      </c>
      <c r="B90" s="515" t="s">
        <v>488</v>
      </c>
      <c r="C90" s="58" t="s">
        <v>1000</v>
      </c>
      <c r="D90" s="90"/>
      <c r="E90" s="29" t="s">
        <v>490</v>
      </c>
      <c r="F90" s="29" t="s">
        <v>164</v>
      </c>
      <c r="G90" s="29" t="s">
        <v>44</v>
      </c>
      <c r="H90" s="58">
        <v>4.6500000000000004</v>
      </c>
      <c r="I90" s="62" t="s">
        <v>63</v>
      </c>
      <c r="J90" s="29" t="s">
        <v>108</v>
      </c>
      <c r="K90" s="45" t="s">
        <v>31</v>
      </c>
      <c r="L90" s="29" t="s">
        <v>68</v>
      </c>
      <c r="M90" s="29" t="s">
        <v>902</v>
      </c>
      <c r="N90" s="45" t="s">
        <v>247</v>
      </c>
      <c r="O90" s="45" t="s">
        <v>112</v>
      </c>
      <c r="P90" s="29"/>
      <c r="Q90" s="29"/>
      <c r="R90" s="29" t="s">
        <v>40</v>
      </c>
      <c r="S90" s="90"/>
    </row>
    <row r="91" spans="1:26" s="91" customFormat="1" ht="41.25" customHeight="1" x14ac:dyDescent="0.25">
      <c r="A91" s="29">
        <v>86</v>
      </c>
      <c r="B91" s="360" t="s">
        <v>174</v>
      </c>
      <c r="C91" s="89" t="s">
        <v>491</v>
      </c>
      <c r="D91" s="29"/>
      <c r="E91" s="29" t="s">
        <v>492</v>
      </c>
      <c r="F91" s="29" t="s">
        <v>164</v>
      </c>
      <c r="G91" s="29" t="s">
        <v>35</v>
      </c>
      <c r="H91" s="45">
        <v>4.32</v>
      </c>
      <c r="I91" s="61" t="s">
        <v>63</v>
      </c>
      <c r="J91" s="29" t="s">
        <v>108</v>
      </c>
      <c r="K91" s="29" t="s">
        <v>31</v>
      </c>
      <c r="L91" s="29" t="s">
        <v>68</v>
      </c>
      <c r="M91" s="29" t="s">
        <v>38</v>
      </c>
      <c r="N91" s="29" t="s">
        <v>248</v>
      </c>
      <c r="O91" s="29" t="s">
        <v>112</v>
      </c>
      <c r="P91" s="29"/>
      <c r="Q91" s="29"/>
      <c r="R91" s="29" t="s">
        <v>40</v>
      </c>
      <c r="S91" s="90"/>
    </row>
    <row r="92" spans="1:26" s="91" customFormat="1" ht="41.25" customHeight="1" x14ac:dyDescent="0.25">
      <c r="A92" s="29">
        <v>87</v>
      </c>
      <c r="B92" s="360" t="s">
        <v>175</v>
      </c>
      <c r="C92" s="89" t="s">
        <v>495</v>
      </c>
      <c r="D92" s="29"/>
      <c r="E92" s="29" t="s">
        <v>496</v>
      </c>
      <c r="F92" s="29" t="s">
        <v>164</v>
      </c>
      <c r="G92" s="29" t="s">
        <v>54</v>
      </c>
      <c r="H92" s="45">
        <v>3.66</v>
      </c>
      <c r="I92" s="61" t="s">
        <v>63</v>
      </c>
      <c r="J92" s="29" t="s">
        <v>108</v>
      </c>
      <c r="K92" s="29" t="s">
        <v>31</v>
      </c>
      <c r="L92" s="29" t="s">
        <v>68</v>
      </c>
      <c r="M92" s="29" t="s">
        <v>38</v>
      </c>
      <c r="N92" s="29" t="s">
        <v>247</v>
      </c>
      <c r="O92" s="29" t="s">
        <v>112</v>
      </c>
      <c r="P92" s="29"/>
      <c r="Q92" s="29"/>
      <c r="R92" s="29" t="s">
        <v>40</v>
      </c>
      <c r="S92" s="90"/>
    </row>
    <row r="93" spans="1:26" s="91" customFormat="1" ht="41.25" customHeight="1" x14ac:dyDescent="0.25">
      <c r="A93" s="29">
        <v>88</v>
      </c>
      <c r="B93" s="360" t="s">
        <v>508</v>
      </c>
      <c r="C93" s="92"/>
      <c r="D93" s="58" t="s">
        <v>509</v>
      </c>
      <c r="E93" s="29" t="s">
        <v>963</v>
      </c>
      <c r="F93" s="29" t="s">
        <v>164</v>
      </c>
      <c r="G93" s="29" t="s">
        <v>54</v>
      </c>
      <c r="H93" s="45">
        <v>3.66</v>
      </c>
      <c r="I93" s="61" t="s">
        <v>63</v>
      </c>
      <c r="J93" s="29" t="s">
        <v>134</v>
      </c>
      <c r="K93" s="29" t="s">
        <v>32</v>
      </c>
      <c r="L93" s="29" t="s">
        <v>68</v>
      </c>
      <c r="M93" s="29" t="s">
        <v>897</v>
      </c>
      <c r="N93" s="29" t="s">
        <v>247</v>
      </c>
      <c r="O93" s="29" t="s">
        <v>112</v>
      </c>
      <c r="P93" s="29"/>
      <c r="Q93" s="29"/>
      <c r="R93" s="29" t="s">
        <v>40</v>
      </c>
      <c r="S93" s="90"/>
    </row>
    <row r="94" spans="1:26" s="91" customFormat="1" ht="41.25" customHeight="1" x14ac:dyDescent="0.25">
      <c r="A94" s="29">
        <v>89</v>
      </c>
      <c r="B94" s="360" t="s">
        <v>510</v>
      </c>
      <c r="C94" s="89"/>
      <c r="D94" s="89" t="s">
        <v>511</v>
      </c>
      <c r="E94" s="29" t="s">
        <v>607</v>
      </c>
      <c r="F94" s="29" t="s">
        <v>606</v>
      </c>
      <c r="G94" s="29" t="s">
        <v>124</v>
      </c>
      <c r="H94" s="45">
        <v>3.66</v>
      </c>
      <c r="I94" s="61" t="s">
        <v>63</v>
      </c>
      <c r="J94" s="29" t="s">
        <v>134</v>
      </c>
      <c r="K94" s="29" t="s">
        <v>32</v>
      </c>
      <c r="L94" s="29" t="s">
        <v>68</v>
      </c>
      <c r="M94" s="29" t="s">
        <v>38</v>
      </c>
      <c r="N94" s="29" t="s">
        <v>247</v>
      </c>
      <c r="O94" s="29" t="s">
        <v>112</v>
      </c>
      <c r="P94" s="29"/>
      <c r="Q94" s="29"/>
      <c r="R94" s="29" t="s">
        <v>40</v>
      </c>
      <c r="S94" s="90"/>
    </row>
    <row r="95" spans="1:26" s="91" customFormat="1" ht="41.25" customHeight="1" x14ac:dyDescent="0.2">
      <c r="A95" s="29">
        <v>90</v>
      </c>
      <c r="B95" s="360" t="s">
        <v>156</v>
      </c>
      <c r="C95" s="94" t="s">
        <v>157</v>
      </c>
      <c r="D95" s="60"/>
      <c r="E95" s="29" t="s">
        <v>230</v>
      </c>
      <c r="F95" s="29" t="s">
        <v>219</v>
      </c>
      <c r="G95" s="29" t="s">
        <v>54</v>
      </c>
      <c r="H95" s="53">
        <v>3.66</v>
      </c>
      <c r="I95" s="62" t="s">
        <v>63</v>
      </c>
      <c r="J95" s="29" t="s">
        <v>108</v>
      </c>
      <c r="K95" s="29" t="s">
        <v>31</v>
      </c>
      <c r="L95" s="29" t="s">
        <v>68</v>
      </c>
      <c r="M95" s="29" t="s">
        <v>38</v>
      </c>
      <c r="N95" s="29" t="s">
        <v>248</v>
      </c>
      <c r="O95" s="29" t="s">
        <v>112</v>
      </c>
      <c r="P95" s="29"/>
      <c r="Q95" s="29"/>
      <c r="R95" s="29" t="s">
        <v>40</v>
      </c>
      <c r="S95" s="60"/>
    </row>
    <row r="96" spans="1:26" s="91" customFormat="1" ht="41.25" customHeight="1" x14ac:dyDescent="0.2">
      <c r="A96" s="29">
        <v>91</v>
      </c>
      <c r="B96" s="360" t="s">
        <v>256</v>
      </c>
      <c r="C96" s="53" t="s">
        <v>257</v>
      </c>
      <c r="D96" s="60"/>
      <c r="E96" s="29" t="s">
        <v>28</v>
      </c>
      <c r="F96" s="29" t="s">
        <v>219</v>
      </c>
      <c r="G96" s="29" t="s">
        <v>29</v>
      </c>
      <c r="H96" s="53">
        <v>4.32</v>
      </c>
      <c r="I96" s="62" t="s">
        <v>63</v>
      </c>
      <c r="J96" s="29" t="s">
        <v>58</v>
      </c>
      <c r="K96" s="29" t="s">
        <v>32</v>
      </c>
      <c r="L96" s="29" t="s">
        <v>68</v>
      </c>
      <c r="M96" s="29" t="s">
        <v>918</v>
      </c>
      <c r="N96" s="29" t="s">
        <v>932</v>
      </c>
      <c r="O96" s="29" t="s">
        <v>112</v>
      </c>
      <c r="P96" s="29" t="s">
        <v>112</v>
      </c>
      <c r="Q96" s="29"/>
      <c r="R96" s="29" t="s">
        <v>40</v>
      </c>
      <c r="S96" s="60"/>
    </row>
    <row r="97" spans="1:26" s="91" customFormat="1" ht="41.25" customHeight="1" x14ac:dyDescent="0.2">
      <c r="A97" s="29">
        <v>92</v>
      </c>
      <c r="B97" s="360" t="s">
        <v>259</v>
      </c>
      <c r="C97" s="29"/>
      <c r="D97" s="94" t="s">
        <v>260</v>
      </c>
      <c r="E97" s="29" t="s">
        <v>34</v>
      </c>
      <c r="F97" s="29" t="s">
        <v>219</v>
      </c>
      <c r="G97" s="29" t="s">
        <v>45</v>
      </c>
      <c r="H97" s="53">
        <v>3.66</v>
      </c>
      <c r="I97" s="62" t="s">
        <v>63</v>
      </c>
      <c r="J97" s="29" t="s">
        <v>58</v>
      </c>
      <c r="K97" s="29" t="s">
        <v>32</v>
      </c>
      <c r="L97" s="29" t="s">
        <v>68</v>
      </c>
      <c r="M97" s="29" t="s">
        <v>38</v>
      </c>
      <c r="N97" s="29" t="s">
        <v>247</v>
      </c>
      <c r="O97" s="29" t="s">
        <v>112</v>
      </c>
      <c r="P97" s="29"/>
      <c r="Q97" s="29"/>
      <c r="R97" s="29" t="s">
        <v>40</v>
      </c>
      <c r="S97" s="60"/>
    </row>
    <row r="98" spans="1:26" ht="41.25" customHeight="1" x14ac:dyDescent="0.2">
      <c r="A98" s="29">
        <v>93</v>
      </c>
      <c r="B98" s="369" t="s">
        <v>254</v>
      </c>
      <c r="C98" s="370" t="s">
        <v>255</v>
      </c>
      <c r="D98" s="357"/>
      <c r="E98" s="29" t="s">
        <v>34</v>
      </c>
      <c r="F98" s="29" t="s">
        <v>219</v>
      </c>
      <c r="G98" s="29" t="s">
        <v>54</v>
      </c>
      <c r="H98" s="357">
        <v>3.99</v>
      </c>
      <c r="I98" s="387" t="s">
        <v>63</v>
      </c>
      <c r="J98" s="29" t="s">
        <v>58</v>
      </c>
      <c r="K98" s="29" t="s">
        <v>32</v>
      </c>
      <c r="L98" s="29" t="s">
        <v>68</v>
      </c>
      <c r="M98" s="29" t="s">
        <v>910</v>
      </c>
      <c r="N98" s="29" t="s">
        <v>247</v>
      </c>
      <c r="O98" s="29" t="s">
        <v>112</v>
      </c>
      <c r="P98" s="357"/>
      <c r="Q98" s="357"/>
      <c r="R98" s="29" t="s">
        <v>40</v>
      </c>
      <c r="S98" s="29"/>
      <c r="T98" s="9"/>
      <c r="U98" s="9"/>
      <c r="V98" s="9"/>
      <c r="W98" s="9"/>
      <c r="X98" s="9"/>
      <c r="Y98" s="9"/>
      <c r="Z98" s="9"/>
    </row>
    <row r="99" spans="1:26" ht="41.25" customHeight="1" x14ac:dyDescent="0.2">
      <c r="A99" s="29">
        <v>94</v>
      </c>
      <c r="B99" s="360" t="s">
        <v>838</v>
      </c>
      <c r="C99" s="52" t="s">
        <v>1017</v>
      </c>
      <c r="D99" s="385"/>
      <c r="E99" s="29" t="s">
        <v>839</v>
      </c>
      <c r="F99" s="29" t="s">
        <v>840</v>
      </c>
      <c r="G99" s="29" t="s">
        <v>124</v>
      </c>
      <c r="H99" s="53">
        <v>3.33</v>
      </c>
      <c r="I99" s="386" t="s">
        <v>841</v>
      </c>
      <c r="J99" s="29" t="s">
        <v>58</v>
      </c>
      <c r="K99" s="29" t="s">
        <v>32</v>
      </c>
      <c r="L99" s="29" t="s">
        <v>68</v>
      </c>
      <c r="M99" s="29" t="s">
        <v>38</v>
      </c>
      <c r="N99" s="29" t="s">
        <v>248</v>
      </c>
      <c r="O99" s="29" t="s">
        <v>251</v>
      </c>
      <c r="P99" s="29"/>
      <c r="Q99" s="29"/>
      <c r="R99" s="29" t="s">
        <v>40</v>
      </c>
      <c r="S99" s="93"/>
      <c r="T99" s="9"/>
      <c r="U99" s="9"/>
      <c r="V99" s="9"/>
      <c r="W99" s="9"/>
      <c r="X99" s="9"/>
      <c r="Y99" s="9"/>
      <c r="Z99" s="9"/>
    </row>
    <row r="100" spans="1:26" ht="41.25" customHeight="1" x14ac:dyDescent="0.2">
      <c r="A100" s="29">
        <v>95</v>
      </c>
      <c r="B100" s="360" t="s">
        <v>561</v>
      </c>
      <c r="C100" s="52" t="s">
        <v>1001</v>
      </c>
      <c r="D100" s="29"/>
      <c r="E100" s="29" t="s">
        <v>34</v>
      </c>
      <c r="F100" s="29" t="s">
        <v>177</v>
      </c>
      <c r="G100" s="29" t="s">
        <v>96</v>
      </c>
      <c r="H100" s="29" t="s">
        <v>30</v>
      </c>
      <c r="I100" s="53" t="s">
        <v>63</v>
      </c>
      <c r="J100" s="29" t="s">
        <v>108</v>
      </c>
      <c r="K100" s="29" t="s">
        <v>32</v>
      </c>
      <c r="L100" s="29" t="s">
        <v>68</v>
      </c>
      <c r="M100" s="29" t="s">
        <v>38</v>
      </c>
      <c r="N100" s="29" t="s">
        <v>248</v>
      </c>
      <c r="O100" s="29" t="s">
        <v>112</v>
      </c>
      <c r="P100" s="29"/>
      <c r="Q100" s="29"/>
      <c r="R100" s="29" t="s">
        <v>40</v>
      </c>
      <c r="S100" s="29"/>
      <c r="T100" s="9"/>
      <c r="U100" s="9"/>
      <c r="V100" s="9"/>
      <c r="W100" s="9"/>
      <c r="X100" s="9"/>
      <c r="Y100" s="9"/>
      <c r="Z100" s="9"/>
    </row>
    <row r="101" spans="1:26" ht="41.25" customHeight="1" x14ac:dyDescent="0.2">
      <c r="A101" s="29">
        <v>96</v>
      </c>
      <c r="B101" s="360" t="s">
        <v>565</v>
      </c>
      <c r="C101" s="51"/>
      <c r="D101" s="52" t="s">
        <v>1002</v>
      </c>
      <c r="E101" s="29" t="s">
        <v>28</v>
      </c>
      <c r="F101" s="29" t="s">
        <v>177</v>
      </c>
      <c r="G101" s="29" t="s">
        <v>71</v>
      </c>
      <c r="H101" s="29">
        <v>3.99</v>
      </c>
      <c r="I101" s="53" t="s">
        <v>63</v>
      </c>
      <c r="J101" s="29" t="s">
        <v>108</v>
      </c>
      <c r="K101" s="29" t="s">
        <v>31</v>
      </c>
      <c r="L101" s="29" t="s">
        <v>68</v>
      </c>
      <c r="M101" s="29" t="s">
        <v>38</v>
      </c>
      <c r="N101" s="29" t="s">
        <v>248</v>
      </c>
      <c r="O101" s="29" t="s">
        <v>112</v>
      </c>
      <c r="P101" s="29"/>
      <c r="Q101" s="29"/>
      <c r="R101" s="29" t="s">
        <v>40</v>
      </c>
      <c r="S101" s="29"/>
      <c r="T101" s="9"/>
      <c r="U101" s="9"/>
      <c r="V101" s="9"/>
      <c r="W101" s="9"/>
      <c r="X101" s="9"/>
      <c r="Y101" s="9"/>
      <c r="Z101" s="9"/>
    </row>
    <row r="102" spans="1:26" ht="41.25" customHeight="1" x14ac:dyDescent="0.2">
      <c r="A102" s="29">
        <v>97</v>
      </c>
      <c r="B102" s="360" t="s">
        <v>566</v>
      </c>
      <c r="C102" s="29"/>
      <c r="D102" s="52" t="s">
        <v>1003</v>
      </c>
      <c r="E102" s="29" t="s">
        <v>607</v>
      </c>
      <c r="F102" s="29" t="s">
        <v>240</v>
      </c>
      <c r="G102" s="29" t="s">
        <v>54</v>
      </c>
      <c r="H102" s="29">
        <v>3.66</v>
      </c>
      <c r="I102" s="53" t="s">
        <v>63</v>
      </c>
      <c r="J102" s="29" t="s">
        <v>58</v>
      </c>
      <c r="K102" s="29" t="s">
        <v>32</v>
      </c>
      <c r="L102" s="29" t="s">
        <v>68</v>
      </c>
      <c r="M102" s="29" t="s">
        <v>38</v>
      </c>
      <c r="N102" s="29" t="s">
        <v>923</v>
      </c>
      <c r="O102" s="29" t="s">
        <v>112</v>
      </c>
      <c r="P102" s="29"/>
      <c r="Q102" s="29"/>
      <c r="R102" s="29" t="s">
        <v>40</v>
      </c>
      <c r="S102" s="29"/>
      <c r="T102" s="9"/>
      <c r="U102" s="9"/>
      <c r="V102" s="9"/>
      <c r="W102" s="9"/>
      <c r="X102" s="9"/>
      <c r="Y102" s="9"/>
      <c r="Z102" s="9"/>
    </row>
    <row r="103" spans="1:26" ht="41.25" customHeight="1" x14ac:dyDescent="0.2">
      <c r="A103" s="29">
        <v>98</v>
      </c>
      <c r="B103" s="360" t="s">
        <v>570</v>
      </c>
      <c r="C103" s="29"/>
      <c r="D103" s="63" t="s">
        <v>571</v>
      </c>
      <c r="E103" s="29" t="s">
        <v>28</v>
      </c>
      <c r="F103" s="29" t="s">
        <v>177</v>
      </c>
      <c r="G103" s="29" t="s">
        <v>45</v>
      </c>
      <c r="H103" s="29" t="s">
        <v>46</v>
      </c>
      <c r="I103" s="53" t="s">
        <v>63</v>
      </c>
      <c r="J103" s="29" t="s">
        <v>58</v>
      </c>
      <c r="K103" s="29" t="s">
        <v>32</v>
      </c>
      <c r="L103" s="29" t="s">
        <v>68</v>
      </c>
      <c r="M103" s="29" t="s">
        <v>38</v>
      </c>
      <c r="N103" s="29" t="s">
        <v>248</v>
      </c>
      <c r="O103" s="29" t="s">
        <v>112</v>
      </c>
      <c r="P103" s="29"/>
      <c r="Q103" s="29"/>
      <c r="R103" s="29" t="s">
        <v>40</v>
      </c>
      <c r="S103" s="29"/>
      <c r="T103" s="9"/>
      <c r="U103" s="9"/>
      <c r="V103" s="9"/>
      <c r="W103" s="9"/>
      <c r="X103" s="9"/>
      <c r="Y103" s="9"/>
      <c r="Z103" s="9"/>
    </row>
    <row r="104" spans="1:26" ht="41.25" customHeight="1" x14ac:dyDescent="0.2">
      <c r="A104" s="29">
        <v>99</v>
      </c>
      <c r="B104" s="360" t="s">
        <v>179</v>
      </c>
      <c r="C104" s="52" t="s">
        <v>1016</v>
      </c>
      <c r="D104" s="29"/>
      <c r="E104" s="29" t="s">
        <v>245</v>
      </c>
      <c r="F104" s="29" t="s">
        <v>590</v>
      </c>
      <c r="G104" s="29" t="s">
        <v>44</v>
      </c>
      <c r="H104" s="29" t="s">
        <v>95</v>
      </c>
      <c r="I104" s="53" t="s">
        <v>63</v>
      </c>
      <c r="J104" s="29" t="s">
        <v>108</v>
      </c>
      <c r="K104" s="29" t="s">
        <v>32</v>
      </c>
      <c r="L104" s="29" t="s">
        <v>68</v>
      </c>
      <c r="M104" s="29" t="s">
        <v>38</v>
      </c>
      <c r="N104" s="29" t="s">
        <v>248</v>
      </c>
      <c r="O104" s="29" t="s">
        <v>112</v>
      </c>
      <c r="P104" s="29"/>
      <c r="Q104" s="29"/>
      <c r="R104" s="29" t="s">
        <v>40</v>
      </c>
      <c r="S104" s="110" t="s">
        <v>614</v>
      </c>
      <c r="T104" s="9"/>
      <c r="U104" s="9"/>
      <c r="V104" s="9"/>
      <c r="W104" s="9"/>
      <c r="X104" s="9"/>
      <c r="Y104" s="9"/>
      <c r="Z104" s="9"/>
    </row>
    <row r="105" spans="1:26" ht="41.25" customHeight="1" x14ac:dyDescent="0.2">
      <c r="A105" s="29">
        <v>100</v>
      </c>
      <c r="B105" s="360" t="s">
        <v>278</v>
      </c>
      <c r="C105" s="52" t="s">
        <v>1004</v>
      </c>
      <c r="D105" s="29"/>
      <c r="E105" s="29" t="s">
        <v>83</v>
      </c>
      <c r="F105" s="29" t="s">
        <v>216</v>
      </c>
      <c r="G105" s="29" t="s">
        <v>44</v>
      </c>
      <c r="H105" s="29" t="s">
        <v>87</v>
      </c>
      <c r="I105" s="61" t="s">
        <v>63</v>
      </c>
      <c r="J105" s="29" t="s">
        <v>108</v>
      </c>
      <c r="K105" s="29" t="s">
        <v>31</v>
      </c>
      <c r="L105" s="29" t="s">
        <v>68</v>
      </c>
      <c r="M105" s="29" t="s">
        <v>38</v>
      </c>
      <c r="N105" s="29" t="s">
        <v>248</v>
      </c>
      <c r="O105" s="29"/>
      <c r="P105" s="29"/>
      <c r="Q105" s="29"/>
      <c r="R105" s="29" t="s">
        <v>40</v>
      </c>
      <c r="S105" s="29"/>
      <c r="T105" s="9" t="s">
        <v>583</v>
      </c>
      <c r="U105" s="9"/>
      <c r="V105" s="9"/>
      <c r="W105" s="9"/>
      <c r="X105" s="9"/>
      <c r="Y105" s="9"/>
      <c r="Z105" s="9"/>
    </row>
    <row r="106" spans="1:26" ht="41.25" customHeight="1" x14ac:dyDescent="0.2">
      <c r="A106" s="29">
        <v>101</v>
      </c>
      <c r="B106" s="360" t="s">
        <v>279</v>
      </c>
      <c r="C106" s="29" t="s">
        <v>1005</v>
      </c>
      <c r="D106" s="29"/>
      <c r="E106" s="29" t="s">
        <v>83</v>
      </c>
      <c r="F106" s="29" t="s">
        <v>216</v>
      </c>
      <c r="G106" s="29" t="s">
        <v>45</v>
      </c>
      <c r="H106" s="29" t="s">
        <v>107</v>
      </c>
      <c r="I106" s="61" t="s">
        <v>63</v>
      </c>
      <c r="J106" s="29" t="s">
        <v>195</v>
      </c>
      <c r="K106" s="29" t="s">
        <v>31</v>
      </c>
      <c r="L106" s="29" t="s">
        <v>68</v>
      </c>
      <c r="M106" s="29" t="s">
        <v>38</v>
      </c>
      <c r="N106" s="29" t="s">
        <v>248</v>
      </c>
      <c r="O106" s="29"/>
      <c r="P106" s="29"/>
      <c r="Q106" s="29"/>
      <c r="R106" s="29" t="s">
        <v>40</v>
      </c>
      <c r="S106" s="29"/>
      <c r="T106" s="9"/>
      <c r="U106" s="9"/>
      <c r="V106" s="9"/>
      <c r="W106" s="9"/>
      <c r="X106" s="9"/>
      <c r="Y106" s="9"/>
      <c r="Z106" s="9"/>
    </row>
    <row r="107" spans="1:26" ht="41.25" customHeight="1" x14ac:dyDescent="0.2">
      <c r="A107" s="29">
        <v>102</v>
      </c>
      <c r="B107" s="360" t="s">
        <v>283</v>
      </c>
      <c r="C107" s="51"/>
      <c r="D107" s="51" t="s">
        <v>284</v>
      </c>
      <c r="E107" s="29" t="s">
        <v>592</v>
      </c>
      <c r="F107" s="29" t="s">
        <v>216</v>
      </c>
      <c r="G107" s="29" t="s">
        <v>124</v>
      </c>
      <c r="H107" s="29" t="s">
        <v>285</v>
      </c>
      <c r="I107" s="61" t="s">
        <v>63</v>
      </c>
      <c r="J107" s="29" t="s">
        <v>134</v>
      </c>
      <c r="K107" s="29" t="s">
        <v>31</v>
      </c>
      <c r="L107" s="29" t="s">
        <v>68</v>
      </c>
      <c r="M107" s="29" t="s">
        <v>38</v>
      </c>
      <c r="N107" s="29" t="s">
        <v>247</v>
      </c>
      <c r="O107" s="29"/>
      <c r="P107" s="29"/>
      <c r="Q107" s="29"/>
      <c r="R107" s="29" t="s">
        <v>40</v>
      </c>
      <c r="S107" s="29"/>
      <c r="T107" s="9"/>
      <c r="U107" s="9"/>
      <c r="V107" s="9"/>
      <c r="W107" s="9"/>
      <c r="X107" s="9"/>
      <c r="Y107" s="9"/>
      <c r="Z107" s="9"/>
    </row>
    <row r="108" spans="1:26" ht="41.25" customHeight="1" x14ac:dyDescent="0.2">
      <c r="A108" s="29">
        <v>103</v>
      </c>
      <c r="B108" s="360" t="s">
        <v>290</v>
      </c>
      <c r="C108" s="51"/>
      <c r="D108" s="52" t="s">
        <v>1006</v>
      </c>
      <c r="E108" s="29" t="s">
        <v>34</v>
      </c>
      <c r="F108" s="29" t="s">
        <v>216</v>
      </c>
      <c r="G108" s="29" t="s">
        <v>54</v>
      </c>
      <c r="H108" s="29" t="s">
        <v>107</v>
      </c>
      <c r="I108" s="61" t="s">
        <v>63</v>
      </c>
      <c r="J108" s="29" t="s">
        <v>85</v>
      </c>
      <c r="K108" s="29" t="s">
        <v>31</v>
      </c>
      <c r="L108" s="29" t="s">
        <v>68</v>
      </c>
      <c r="M108" s="29" t="s">
        <v>38</v>
      </c>
      <c r="N108" s="29" t="s">
        <v>247</v>
      </c>
      <c r="O108" s="29"/>
      <c r="P108" s="29"/>
      <c r="Q108" s="29"/>
      <c r="R108" s="29" t="s">
        <v>40</v>
      </c>
      <c r="S108" s="29"/>
      <c r="T108" s="9"/>
      <c r="U108" s="9"/>
      <c r="V108" s="9"/>
      <c r="W108" s="9"/>
      <c r="X108" s="9"/>
      <c r="Y108" s="9"/>
      <c r="Z108" s="9"/>
    </row>
    <row r="109" spans="1:26" ht="41.25" customHeight="1" x14ac:dyDescent="0.2">
      <c r="A109" s="29">
        <v>104</v>
      </c>
      <c r="B109" s="360" t="s">
        <v>958</v>
      </c>
      <c r="C109" s="53" t="s">
        <v>1021</v>
      </c>
      <c r="D109" s="29"/>
      <c r="E109" s="29" t="s">
        <v>34</v>
      </c>
      <c r="F109" s="29" t="s">
        <v>216</v>
      </c>
      <c r="G109" s="29" t="s">
        <v>45</v>
      </c>
      <c r="H109" s="29" t="s">
        <v>107</v>
      </c>
      <c r="I109" s="61" t="s">
        <v>63</v>
      </c>
      <c r="J109" s="29" t="s">
        <v>85</v>
      </c>
      <c r="K109" s="29" t="s">
        <v>31</v>
      </c>
      <c r="L109" s="29" t="s">
        <v>68</v>
      </c>
      <c r="M109" s="29" t="s">
        <v>38</v>
      </c>
      <c r="N109" s="162" t="s">
        <v>248</v>
      </c>
      <c r="O109" s="29"/>
      <c r="P109" s="29"/>
      <c r="Q109" s="29"/>
      <c r="R109" s="29" t="s">
        <v>40</v>
      </c>
      <c r="S109" s="29"/>
      <c r="T109" s="9"/>
      <c r="U109" s="9"/>
      <c r="V109" s="9"/>
      <c r="W109" s="9"/>
      <c r="X109" s="9"/>
      <c r="Y109" s="9"/>
      <c r="Z109" s="9"/>
    </row>
    <row r="110" spans="1:26" ht="41.25" customHeight="1" x14ac:dyDescent="0.2">
      <c r="A110" s="29">
        <v>105</v>
      </c>
      <c r="B110" s="360" t="s">
        <v>139</v>
      </c>
      <c r="C110" s="52" t="s">
        <v>1007</v>
      </c>
      <c r="D110" s="51"/>
      <c r="E110" s="29" t="s">
        <v>28</v>
      </c>
      <c r="F110" s="29" t="s">
        <v>226</v>
      </c>
      <c r="G110" s="29" t="s">
        <v>78</v>
      </c>
      <c r="H110" s="29" t="s">
        <v>294</v>
      </c>
      <c r="I110" s="53" t="s">
        <v>63</v>
      </c>
      <c r="J110" s="29" t="s">
        <v>85</v>
      </c>
      <c r="K110" s="29" t="s">
        <v>31</v>
      </c>
      <c r="L110" s="29" t="s">
        <v>68</v>
      </c>
      <c r="M110" s="29" t="s">
        <v>38</v>
      </c>
      <c r="N110" s="29" t="s">
        <v>247</v>
      </c>
      <c r="O110" s="29"/>
      <c r="P110" s="29"/>
      <c r="Q110" s="29"/>
      <c r="R110" s="29" t="s">
        <v>40</v>
      </c>
      <c r="S110" s="29"/>
      <c r="T110" s="9"/>
      <c r="U110" s="9"/>
      <c r="V110" s="9"/>
      <c r="W110" s="9"/>
      <c r="X110" s="9"/>
      <c r="Y110" s="9"/>
      <c r="Z110" s="9"/>
    </row>
    <row r="111" spans="1:26" ht="41.25" customHeight="1" x14ac:dyDescent="0.2">
      <c r="A111" s="29">
        <v>106</v>
      </c>
      <c r="B111" s="360" t="s">
        <v>851</v>
      </c>
      <c r="C111" s="53" t="s">
        <v>852</v>
      </c>
      <c r="D111" s="29"/>
      <c r="E111" s="29" t="s">
        <v>28</v>
      </c>
      <c r="F111" s="29" t="s">
        <v>853</v>
      </c>
      <c r="G111" s="29" t="s">
        <v>922</v>
      </c>
      <c r="H111" s="29">
        <v>3.99</v>
      </c>
      <c r="I111" s="387">
        <v>1003</v>
      </c>
      <c r="J111" s="29" t="s">
        <v>85</v>
      </c>
      <c r="K111" s="29" t="s">
        <v>31</v>
      </c>
      <c r="L111" s="29" t="s">
        <v>68</v>
      </c>
      <c r="M111" s="29" t="s">
        <v>38</v>
      </c>
      <c r="N111" s="29" t="s">
        <v>822</v>
      </c>
      <c r="O111" s="29" t="s">
        <v>251</v>
      </c>
      <c r="P111" s="29"/>
      <c r="Q111" s="29"/>
      <c r="R111" s="29" t="s">
        <v>40</v>
      </c>
      <c r="S111" s="29"/>
      <c r="T111" s="9"/>
      <c r="U111" s="9"/>
      <c r="V111" s="9"/>
      <c r="W111" s="9"/>
      <c r="X111" s="9"/>
      <c r="Y111" s="9"/>
      <c r="Z111" s="9"/>
    </row>
    <row r="112" spans="1:26" ht="41.25" customHeight="1" x14ac:dyDescent="0.2">
      <c r="A112" s="29">
        <v>107</v>
      </c>
      <c r="B112" s="360" t="s">
        <v>295</v>
      </c>
      <c r="C112" s="53" t="s">
        <v>296</v>
      </c>
      <c r="D112" s="29"/>
      <c r="E112" s="29" t="s">
        <v>28</v>
      </c>
      <c r="F112" s="29" t="s">
        <v>220</v>
      </c>
      <c r="G112" s="29" t="s">
        <v>35</v>
      </c>
      <c r="H112" s="29">
        <v>4.32</v>
      </c>
      <c r="I112" s="53" t="s">
        <v>63</v>
      </c>
      <c r="J112" s="29" t="s">
        <v>108</v>
      </c>
      <c r="K112" s="29" t="s">
        <v>31</v>
      </c>
      <c r="L112" s="29" t="s">
        <v>68</v>
      </c>
      <c r="M112" s="29" t="s">
        <v>38</v>
      </c>
      <c r="N112" s="29" t="s">
        <v>248</v>
      </c>
      <c r="O112" s="29" t="s">
        <v>112</v>
      </c>
      <c r="P112" s="29"/>
      <c r="Q112" s="29"/>
      <c r="R112" s="29" t="s">
        <v>40</v>
      </c>
      <c r="S112" s="29"/>
      <c r="T112" s="9"/>
      <c r="U112" s="9"/>
      <c r="V112" s="9"/>
      <c r="W112" s="9"/>
      <c r="X112" s="9"/>
      <c r="Y112" s="9"/>
      <c r="Z112" s="9"/>
    </row>
    <row r="113" spans="1:26" s="14" customFormat="1" ht="41.25" customHeight="1" x14ac:dyDescent="0.2">
      <c r="A113" s="29">
        <v>108</v>
      </c>
      <c r="B113" s="360" t="s">
        <v>199</v>
      </c>
      <c r="C113" s="53"/>
      <c r="D113" s="53" t="s">
        <v>198</v>
      </c>
      <c r="E113" s="29" t="s">
        <v>28</v>
      </c>
      <c r="F113" s="29" t="s">
        <v>220</v>
      </c>
      <c r="G113" s="29" t="s">
        <v>103</v>
      </c>
      <c r="H113" s="29">
        <v>4.32</v>
      </c>
      <c r="I113" s="53" t="s">
        <v>63</v>
      </c>
      <c r="J113" s="29" t="s">
        <v>58</v>
      </c>
      <c r="K113" s="29" t="s">
        <v>31</v>
      </c>
      <c r="L113" s="29" t="s">
        <v>68</v>
      </c>
      <c r="M113" s="29" t="s">
        <v>38</v>
      </c>
      <c r="N113" s="29" t="s">
        <v>247</v>
      </c>
      <c r="O113" s="29" t="s">
        <v>112</v>
      </c>
      <c r="P113" s="29"/>
      <c r="Q113" s="29"/>
      <c r="R113" s="29" t="s">
        <v>40</v>
      </c>
      <c r="S113" s="29"/>
    </row>
    <row r="114" spans="1:26" ht="41.25" customHeight="1" x14ac:dyDescent="0.2">
      <c r="A114" s="29">
        <v>109</v>
      </c>
      <c r="B114" s="360" t="s">
        <v>197</v>
      </c>
      <c r="C114" s="53" t="s">
        <v>196</v>
      </c>
      <c r="D114" s="29"/>
      <c r="E114" s="29" t="s">
        <v>34</v>
      </c>
      <c r="F114" s="29" t="s">
        <v>220</v>
      </c>
      <c r="G114" s="29" t="s">
        <v>44</v>
      </c>
      <c r="H114" s="29">
        <v>3.99</v>
      </c>
      <c r="I114" s="53" t="s">
        <v>63</v>
      </c>
      <c r="J114" s="29" t="s">
        <v>108</v>
      </c>
      <c r="K114" s="29" t="s">
        <v>31</v>
      </c>
      <c r="L114" s="29" t="s">
        <v>68</v>
      </c>
      <c r="M114" s="29" t="s">
        <v>38</v>
      </c>
      <c r="N114" s="29" t="s">
        <v>247</v>
      </c>
      <c r="O114" s="29" t="s">
        <v>112</v>
      </c>
      <c r="P114" s="29"/>
      <c r="Q114" s="29"/>
      <c r="R114" s="29" t="s">
        <v>40</v>
      </c>
      <c r="S114" s="29"/>
      <c r="T114" s="9"/>
      <c r="U114" s="9"/>
      <c r="V114" s="9"/>
      <c r="W114" s="9"/>
      <c r="X114" s="9"/>
      <c r="Y114" s="9"/>
      <c r="Z114" s="9"/>
    </row>
    <row r="115" spans="1:26" ht="41.25" customHeight="1" x14ac:dyDescent="0.2">
      <c r="A115" s="29">
        <v>110</v>
      </c>
      <c r="B115" s="369" t="s">
        <v>855</v>
      </c>
      <c r="C115" s="370" t="s">
        <v>856</v>
      </c>
      <c r="D115" s="357"/>
      <c r="E115" s="29" t="s">
        <v>28</v>
      </c>
      <c r="F115" s="29" t="s">
        <v>857</v>
      </c>
      <c r="G115" s="29" t="s">
        <v>54</v>
      </c>
      <c r="H115" s="357">
        <v>3.66</v>
      </c>
      <c r="I115" s="387">
        <v>1003</v>
      </c>
      <c r="J115" s="29" t="s">
        <v>108</v>
      </c>
      <c r="K115" s="29" t="s">
        <v>31</v>
      </c>
      <c r="L115" s="29" t="s">
        <v>68</v>
      </c>
      <c r="M115" s="29" t="s">
        <v>38</v>
      </c>
      <c r="N115" s="29" t="s">
        <v>248</v>
      </c>
      <c r="O115" s="29" t="s">
        <v>251</v>
      </c>
      <c r="P115" s="357"/>
      <c r="Q115" s="357"/>
      <c r="R115" s="29" t="s">
        <v>40</v>
      </c>
      <c r="S115" s="29"/>
      <c r="T115" s="9"/>
      <c r="U115" s="9"/>
      <c r="V115" s="9"/>
      <c r="W115" s="9"/>
      <c r="X115" s="9"/>
      <c r="Y115" s="9"/>
      <c r="Z115" s="9"/>
    </row>
    <row r="116" spans="1:26" s="93" customFormat="1" ht="41.25" customHeight="1" x14ac:dyDescent="0.2">
      <c r="A116" s="29">
        <v>111</v>
      </c>
      <c r="B116" s="360" t="s">
        <v>303</v>
      </c>
      <c r="C116" s="52" t="s">
        <v>1008</v>
      </c>
      <c r="D116" s="51"/>
      <c r="E116" s="29" t="s">
        <v>28</v>
      </c>
      <c r="F116" s="29" t="s">
        <v>140</v>
      </c>
      <c r="G116" s="29" t="s">
        <v>44</v>
      </c>
      <c r="H116" s="29">
        <v>4.9800000000000004</v>
      </c>
      <c r="I116" s="53" t="s">
        <v>63</v>
      </c>
      <c r="J116" s="29" t="s">
        <v>108</v>
      </c>
      <c r="K116" s="29" t="s">
        <v>31</v>
      </c>
      <c r="L116" s="29" t="s">
        <v>68</v>
      </c>
      <c r="M116" s="29" t="s">
        <v>38</v>
      </c>
      <c r="N116" s="29" t="s">
        <v>248</v>
      </c>
      <c r="O116" s="29" t="s">
        <v>112</v>
      </c>
      <c r="P116" s="29"/>
      <c r="Q116" s="29"/>
      <c r="R116" s="29" t="s">
        <v>40</v>
      </c>
      <c r="S116" s="29"/>
      <c r="T116" s="101"/>
    </row>
    <row r="117" spans="1:26" ht="49.5" customHeight="1" x14ac:dyDescent="0.2">
      <c r="A117" s="29">
        <v>112</v>
      </c>
      <c r="B117" s="360" t="s">
        <v>305</v>
      </c>
      <c r="C117" s="52" t="s">
        <v>1009</v>
      </c>
      <c r="D117" s="51"/>
      <c r="E117" s="29" t="s">
        <v>658</v>
      </c>
      <c r="F117" s="29" t="s">
        <v>306</v>
      </c>
      <c r="G117" s="29" t="s">
        <v>71</v>
      </c>
      <c r="H117" s="29">
        <v>3.33</v>
      </c>
      <c r="I117" s="53" t="s">
        <v>63</v>
      </c>
      <c r="J117" s="29" t="s">
        <v>108</v>
      </c>
      <c r="K117" s="29" t="s">
        <v>31</v>
      </c>
      <c r="L117" s="29" t="s">
        <v>68</v>
      </c>
      <c r="M117" s="29" t="s">
        <v>38</v>
      </c>
      <c r="N117" s="29" t="s">
        <v>248</v>
      </c>
      <c r="O117" s="29" t="s">
        <v>112</v>
      </c>
      <c r="P117" s="29"/>
      <c r="Q117" s="29"/>
      <c r="R117" s="29" t="s">
        <v>40</v>
      </c>
      <c r="S117" s="110" t="s">
        <v>659</v>
      </c>
      <c r="T117" s="9" t="s">
        <v>309</v>
      </c>
      <c r="U117" s="9"/>
      <c r="V117" s="9"/>
      <c r="W117" s="9"/>
      <c r="X117" s="9"/>
      <c r="Y117" s="9"/>
      <c r="Z117" s="9"/>
    </row>
    <row r="118" spans="1:26" ht="41.25" customHeight="1" x14ac:dyDescent="0.2">
      <c r="A118" s="29">
        <v>113</v>
      </c>
      <c r="B118" s="360" t="s">
        <v>842</v>
      </c>
      <c r="C118" s="388"/>
      <c r="D118" s="532" t="s">
        <v>706</v>
      </c>
      <c r="E118" s="29" t="s">
        <v>820</v>
      </c>
      <c r="F118" s="29" t="s">
        <v>140</v>
      </c>
      <c r="G118" s="29" t="s">
        <v>45</v>
      </c>
      <c r="H118" s="29">
        <v>3.99</v>
      </c>
      <c r="I118" s="53" t="s">
        <v>63</v>
      </c>
      <c r="J118" s="29" t="s">
        <v>1022</v>
      </c>
      <c r="K118" s="29" t="s">
        <v>86</v>
      </c>
      <c r="L118" s="29" t="s">
        <v>68</v>
      </c>
      <c r="M118" s="29" t="s">
        <v>38</v>
      </c>
      <c r="N118" s="162" t="s">
        <v>959</v>
      </c>
      <c r="O118" s="29" t="s">
        <v>251</v>
      </c>
      <c r="P118" s="389"/>
      <c r="Q118" s="29"/>
      <c r="R118" s="29" t="s">
        <v>40</v>
      </c>
      <c r="S118" s="29"/>
      <c r="T118" s="9"/>
      <c r="U118" s="9"/>
      <c r="V118" s="9"/>
      <c r="W118" s="9"/>
      <c r="X118" s="9"/>
      <c r="Y118" s="9"/>
      <c r="Z118" s="9"/>
    </row>
    <row r="119" spans="1:26" ht="41.25" customHeight="1" x14ac:dyDescent="0.2">
      <c r="A119" s="29">
        <v>114</v>
      </c>
      <c r="B119" s="360" t="s">
        <v>314</v>
      </c>
      <c r="C119" s="53" t="s">
        <v>315</v>
      </c>
      <c r="D119" s="29"/>
      <c r="E119" s="29" t="s">
        <v>230</v>
      </c>
      <c r="F119" s="29" t="s">
        <v>217</v>
      </c>
      <c r="G119" s="29" t="s">
        <v>35</v>
      </c>
      <c r="H119" s="96">
        <v>3.99</v>
      </c>
      <c r="I119" s="58" t="s">
        <v>63</v>
      </c>
      <c r="J119" s="29" t="s">
        <v>108</v>
      </c>
      <c r="K119" s="29" t="s">
        <v>31</v>
      </c>
      <c r="L119" s="29" t="s">
        <v>68</v>
      </c>
      <c r="M119" s="29" t="s">
        <v>905</v>
      </c>
      <c r="N119" s="29" t="s">
        <v>248</v>
      </c>
      <c r="O119" s="29" t="s">
        <v>112</v>
      </c>
      <c r="P119" s="29"/>
      <c r="Q119" s="29"/>
      <c r="R119" s="29" t="s">
        <v>40</v>
      </c>
      <c r="S119" s="29"/>
      <c r="T119" s="9"/>
      <c r="U119" s="9"/>
      <c r="V119" s="9"/>
      <c r="W119" s="9"/>
      <c r="X119" s="9"/>
      <c r="Y119" s="9"/>
      <c r="Z119" s="9"/>
    </row>
    <row r="120" spans="1:26" ht="41.25" customHeight="1" x14ac:dyDescent="0.2">
      <c r="A120" s="29">
        <v>115</v>
      </c>
      <c r="B120" s="360" t="s">
        <v>319</v>
      </c>
      <c r="C120" s="53" t="s">
        <v>320</v>
      </c>
      <c r="D120" s="29"/>
      <c r="E120" s="29" t="s">
        <v>34</v>
      </c>
      <c r="F120" s="29" t="s">
        <v>217</v>
      </c>
      <c r="G120" s="29" t="s">
        <v>124</v>
      </c>
      <c r="H120" s="29">
        <v>3.66</v>
      </c>
      <c r="I120" s="53" t="s">
        <v>63</v>
      </c>
      <c r="J120" s="29" t="s">
        <v>108</v>
      </c>
      <c r="K120" s="29" t="s">
        <v>32</v>
      </c>
      <c r="L120" s="29" t="s">
        <v>68</v>
      </c>
      <c r="M120" s="29" t="s">
        <v>38</v>
      </c>
      <c r="N120" s="29" t="s">
        <v>247</v>
      </c>
      <c r="O120" s="29" t="s">
        <v>112</v>
      </c>
      <c r="P120" s="29"/>
      <c r="Q120" s="29"/>
      <c r="R120" s="29" t="s">
        <v>40</v>
      </c>
      <c r="S120" s="29"/>
    </row>
    <row r="121" spans="1:26" s="97" customFormat="1" ht="41.25" customHeight="1" x14ac:dyDescent="0.25">
      <c r="A121" s="29">
        <v>116</v>
      </c>
      <c r="B121" s="360" t="s">
        <v>322</v>
      </c>
      <c r="C121" s="53" t="s">
        <v>323</v>
      </c>
      <c r="D121" s="29"/>
      <c r="E121" s="29" t="s">
        <v>28</v>
      </c>
      <c r="F121" s="29" t="s">
        <v>149</v>
      </c>
      <c r="G121" s="29" t="s">
        <v>124</v>
      </c>
      <c r="H121" s="29" t="s">
        <v>49</v>
      </c>
      <c r="I121" s="53" t="s">
        <v>63</v>
      </c>
      <c r="J121" s="29" t="s">
        <v>108</v>
      </c>
      <c r="K121" s="29" t="s">
        <v>32</v>
      </c>
      <c r="L121" s="29" t="s">
        <v>68</v>
      </c>
      <c r="M121" s="29" t="s">
        <v>38</v>
      </c>
      <c r="N121" s="29" t="s">
        <v>248</v>
      </c>
      <c r="O121" s="29" t="s">
        <v>112</v>
      </c>
      <c r="P121" s="29"/>
      <c r="Q121" s="29"/>
      <c r="R121" s="29" t="s">
        <v>40</v>
      </c>
      <c r="S121" s="45"/>
    </row>
    <row r="122" spans="1:26" s="14" customFormat="1" ht="41.25" customHeight="1" x14ac:dyDescent="0.2">
      <c r="A122" s="29">
        <v>117</v>
      </c>
      <c r="B122" s="360" t="s">
        <v>332</v>
      </c>
      <c r="C122" s="53"/>
      <c r="D122" s="53" t="s">
        <v>333</v>
      </c>
      <c r="E122" s="29" t="s">
        <v>34</v>
      </c>
      <c r="F122" s="29" t="s">
        <v>149</v>
      </c>
      <c r="G122" s="29" t="s">
        <v>124</v>
      </c>
      <c r="H122" s="29" t="s">
        <v>49</v>
      </c>
      <c r="I122" s="53" t="s">
        <v>63</v>
      </c>
      <c r="J122" s="29" t="s">
        <v>58</v>
      </c>
      <c r="K122" s="29" t="s">
        <v>32</v>
      </c>
      <c r="L122" s="29" t="s">
        <v>68</v>
      </c>
      <c r="M122" s="29" t="s">
        <v>38</v>
      </c>
      <c r="N122" s="29" t="s">
        <v>248</v>
      </c>
      <c r="O122" s="29" t="s">
        <v>112</v>
      </c>
      <c r="P122" s="29"/>
      <c r="Q122" s="29"/>
      <c r="R122" s="29" t="s">
        <v>40</v>
      </c>
      <c r="S122" s="45"/>
    </row>
    <row r="123" spans="1:26" s="14" customFormat="1" ht="41.25" customHeight="1" x14ac:dyDescent="0.2">
      <c r="A123" s="29">
        <v>118</v>
      </c>
      <c r="B123" s="360" t="s">
        <v>150</v>
      </c>
      <c r="C123" s="29"/>
      <c r="D123" s="53" t="s">
        <v>151</v>
      </c>
      <c r="E123" s="29" t="s">
        <v>34</v>
      </c>
      <c r="F123" s="29" t="s">
        <v>149</v>
      </c>
      <c r="G123" s="29" t="s">
        <v>72</v>
      </c>
      <c r="H123" s="29" t="s">
        <v>30</v>
      </c>
      <c r="I123" s="53" t="s">
        <v>63</v>
      </c>
      <c r="J123" s="29" t="s">
        <v>108</v>
      </c>
      <c r="K123" s="29" t="s">
        <v>86</v>
      </c>
      <c r="L123" s="29" t="s">
        <v>68</v>
      </c>
      <c r="M123" s="29" t="s">
        <v>38</v>
      </c>
      <c r="N123" s="162" t="s">
        <v>248</v>
      </c>
      <c r="O123" s="29" t="s">
        <v>112</v>
      </c>
      <c r="P123" s="29"/>
      <c r="Q123" s="29"/>
      <c r="R123" s="29" t="s">
        <v>40</v>
      </c>
      <c r="S123" s="29"/>
    </row>
    <row r="124" spans="1:26" ht="41.25" customHeight="1" x14ac:dyDescent="0.2">
      <c r="A124" s="29">
        <v>119</v>
      </c>
      <c r="B124" s="360" t="s">
        <v>829</v>
      </c>
      <c r="C124" s="53" t="s">
        <v>830</v>
      </c>
      <c r="D124" s="29"/>
      <c r="E124" s="29" t="s">
        <v>831</v>
      </c>
      <c r="F124" s="29" t="s">
        <v>832</v>
      </c>
      <c r="G124" s="29" t="s">
        <v>124</v>
      </c>
      <c r="H124" s="29">
        <v>3.66</v>
      </c>
      <c r="I124" s="29" t="s">
        <v>137</v>
      </c>
      <c r="J124" s="29" t="s">
        <v>80</v>
      </c>
      <c r="K124" s="29" t="s">
        <v>32</v>
      </c>
      <c r="L124" s="29" t="s">
        <v>68</v>
      </c>
      <c r="M124" s="29" t="s">
        <v>38</v>
      </c>
      <c r="N124" s="29" t="s">
        <v>811</v>
      </c>
      <c r="O124" s="29" t="s">
        <v>251</v>
      </c>
      <c r="P124" s="29"/>
      <c r="Q124" s="29"/>
      <c r="R124" s="29" t="s">
        <v>40</v>
      </c>
      <c r="S124" s="29"/>
      <c r="T124" s="9"/>
      <c r="U124" s="9"/>
      <c r="V124" s="9"/>
      <c r="W124" s="9"/>
      <c r="X124" s="9"/>
      <c r="Y124" s="9"/>
      <c r="Z124" s="9"/>
    </row>
    <row r="125" spans="1:26" ht="41.25" customHeight="1" x14ac:dyDescent="0.2">
      <c r="A125" s="29">
        <v>120</v>
      </c>
      <c r="B125" s="515" t="s">
        <v>833</v>
      </c>
      <c r="C125" s="58" t="s">
        <v>834</v>
      </c>
      <c r="D125" s="45"/>
      <c r="E125" s="29" t="s">
        <v>230</v>
      </c>
      <c r="F125" s="29" t="s">
        <v>222</v>
      </c>
      <c r="G125" s="29" t="s">
        <v>35</v>
      </c>
      <c r="H125" s="45">
        <v>4.32</v>
      </c>
      <c r="I125" s="45" t="s">
        <v>137</v>
      </c>
      <c r="J125" s="45" t="s">
        <v>80</v>
      </c>
      <c r="K125" s="45" t="s">
        <v>31</v>
      </c>
      <c r="L125" s="29" t="s">
        <v>68</v>
      </c>
      <c r="M125" s="29" t="s">
        <v>38</v>
      </c>
      <c r="N125" s="29" t="s">
        <v>811</v>
      </c>
      <c r="O125" s="29" t="s">
        <v>251</v>
      </c>
      <c r="P125" s="29"/>
      <c r="Q125" s="29"/>
      <c r="R125" s="29" t="s">
        <v>40</v>
      </c>
      <c r="S125" s="29"/>
      <c r="T125" s="9"/>
      <c r="U125" s="9"/>
      <c r="V125" s="9"/>
      <c r="W125" s="9"/>
      <c r="X125" s="9"/>
      <c r="Y125" s="9"/>
      <c r="Z125" s="9"/>
    </row>
    <row r="126" spans="1:26" ht="41.25" customHeight="1" x14ac:dyDescent="0.2">
      <c r="A126" s="29">
        <v>121</v>
      </c>
      <c r="B126" s="515" t="s">
        <v>835</v>
      </c>
      <c r="C126" s="44"/>
      <c r="D126" s="59" t="s">
        <v>1010</v>
      </c>
      <c r="E126" s="29" t="s">
        <v>34</v>
      </c>
      <c r="F126" s="29" t="s">
        <v>222</v>
      </c>
      <c r="G126" s="29" t="s">
        <v>35</v>
      </c>
      <c r="H126" s="45">
        <v>3.99</v>
      </c>
      <c r="I126" s="45" t="s">
        <v>137</v>
      </c>
      <c r="J126" s="29" t="s">
        <v>80</v>
      </c>
      <c r="K126" s="29" t="s">
        <v>32</v>
      </c>
      <c r="L126" s="29" t="s">
        <v>68</v>
      </c>
      <c r="M126" s="29" t="s">
        <v>38</v>
      </c>
      <c r="N126" s="29" t="s">
        <v>811</v>
      </c>
      <c r="O126" s="29" t="s">
        <v>251</v>
      </c>
      <c r="P126" s="29"/>
      <c r="Q126" s="29"/>
      <c r="R126" s="29" t="s">
        <v>40</v>
      </c>
      <c r="S126" s="515"/>
      <c r="T126" s="9"/>
      <c r="U126" s="9"/>
      <c r="V126" s="9"/>
      <c r="W126" s="9"/>
      <c r="X126" s="9"/>
      <c r="Y126" s="9"/>
      <c r="Z126" s="9"/>
    </row>
    <row r="127" spans="1:26" ht="54.75" customHeight="1" x14ac:dyDescent="0.2">
      <c r="A127" s="29">
        <v>122</v>
      </c>
      <c r="B127" s="515" t="s">
        <v>836</v>
      </c>
      <c r="C127" s="59" t="s">
        <v>1011</v>
      </c>
      <c r="D127" s="45"/>
      <c r="E127" s="29" t="s">
        <v>1032</v>
      </c>
      <c r="F127" s="29" t="s">
        <v>1033</v>
      </c>
      <c r="G127" s="29" t="s">
        <v>54</v>
      </c>
      <c r="H127" s="45">
        <v>3.66</v>
      </c>
      <c r="I127" s="29" t="s">
        <v>137</v>
      </c>
      <c r="J127" s="29" t="s">
        <v>80</v>
      </c>
      <c r="K127" s="29" t="s">
        <v>32</v>
      </c>
      <c r="L127" s="29" t="s">
        <v>68</v>
      </c>
      <c r="M127" s="29" t="s">
        <v>38</v>
      </c>
      <c r="N127" s="29" t="s">
        <v>811</v>
      </c>
      <c r="O127" s="29" t="s">
        <v>251</v>
      </c>
      <c r="P127" s="29"/>
      <c r="Q127" s="29"/>
      <c r="R127" s="29" t="s">
        <v>40</v>
      </c>
      <c r="S127" s="29" t="s">
        <v>837</v>
      </c>
      <c r="T127" s="9"/>
      <c r="U127" s="9"/>
      <c r="V127" s="9"/>
      <c r="W127" s="9"/>
      <c r="X127" s="9"/>
      <c r="Y127" s="9"/>
      <c r="Z127" s="9"/>
    </row>
    <row r="128" spans="1:26" ht="41.25" customHeight="1" x14ac:dyDescent="0.2">
      <c r="A128" s="29">
        <v>123</v>
      </c>
      <c r="B128" s="360" t="s">
        <v>344</v>
      </c>
      <c r="C128" s="52" t="s">
        <v>1012</v>
      </c>
      <c r="D128" s="29"/>
      <c r="E128" s="29" t="s">
        <v>1034</v>
      </c>
      <c r="F128" s="29" t="s">
        <v>628</v>
      </c>
      <c r="G128" s="29" t="s">
        <v>44</v>
      </c>
      <c r="H128" s="29">
        <v>3.99</v>
      </c>
      <c r="I128" s="29" t="s">
        <v>137</v>
      </c>
      <c r="J128" s="29" t="s">
        <v>108</v>
      </c>
      <c r="K128" s="29" t="s">
        <v>32</v>
      </c>
      <c r="L128" s="29" t="s">
        <v>68</v>
      </c>
      <c r="M128" s="29" t="s">
        <v>38</v>
      </c>
      <c r="N128" s="29" t="s">
        <v>247</v>
      </c>
      <c r="O128" s="29" t="s">
        <v>112</v>
      </c>
      <c r="P128" s="29"/>
      <c r="Q128" s="29"/>
      <c r="R128" s="29" t="s">
        <v>40</v>
      </c>
      <c r="S128" s="110" t="s">
        <v>613</v>
      </c>
      <c r="T128" s="9"/>
      <c r="U128" s="9"/>
      <c r="V128" s="9"/>
      <c r="W128" s="9"/>
      <c r="X128" s="9"/>
      <c r="Y128" s="9"/>
      <c r="Z128" s="9"/>
    </row>
    <row r="129" spans="1:26" ht="41.25" customHeight="1" x14ac:dyDescent="0.2">
      <c r="A129" s="29">
        <v>124</v>
      </c>
      <c r="B129" s="360" t="s">
        <v>184</v>
      </c>
      <c r="C129" s="53" t="s">
        <v>185</v>
      </c>
      <c r="D129" s="29"/>
      <c r="E129" s="29" t="s">
        <v>245</v>
      </c>
      <c r="F129" s="29" t="s">
        <v>189</v>
      </c>
      <c r="G129" s="29" t="s">
        <v>102</v>
      </c>
      <c r="H129" s="29" t="s">
        <v>346</v>
      </c>
      <c r="I129" s="53" t="s">
        <v>63</v>
      </c>
      <c r="J129" s="29" t="s">
        <v>108</v>
      </c>
      <c r="K129" s="29" t="s">
        <v>134</v>
      </c>
      <c r="L129" s="29" t="s">
        <v>68</v>
      </c>
      <c r="M129" s="29" t="s">
        <v>38</v>
      </c>
      <c r="N129" s="29" t="s">
        <v>248</v>
      </c>
      <c r="O129" s="29" t="s">
        <v>112</v>
      </c>
      <c r="P129" s="29"/>
      <c r="Q129" s="29"/>
      <c r="R129" s="29" t="s">
        <v>40</v>
      </c>
      <c r="S129" s="29"/>
      <c r="T129" s="9"/>
      <c r="U129" s="9"/>
      <c r="V129" s="9"/>
      <c r="W129" s="9"/>
      <c r="X129" s="9"/>
      <c r="Y129" s="9"/>
      <c r="Z129" s="9"/>
    </row>
    <row r="130" spans="1:26" ht="41.25" customHeight="1" x14ac:dyDescent="0.2">
      <c r="A130" s="29">
        <v>125</v>
      </c>
      <c r="B130" s="360" t="s">
        <v>187</v>
      </c>
      <c r="C130" s="53" t="s">
        <v>1013</v>
      </c>
      <c r="D130" s="29"/>
      <c r="E130" s="29" t="s">
        <v>230</v>
      </c>
      <c r="F130" s="29" t="s">
        <v>189</v>
      </c>
      <c r="G130" s="29" t="s">
        <v>35</v>
      </c>
      <c r="H130" s="29">
        <v>4.32</v>
      </c>
      <c r="I130" s="53" t="s">
        <v>63</v>
      </c>
      <c r="J130" s="29" t="s">
        <v>108</v>
      </c>
      <c r="K130" s="29" t="s">
        <v>31</v>
      </c>
      <c r="L130" s="29" t="s">
        <v>68</v>
      </c>
      <c r="M130" s="29" t="s">
        <v>38</v>
      </c>
      <c r="N130" s="29" t="s">
        <v>248</v>
      </c>
      <c r="O130" s="29" t="s">
        <v>112</v>
      </c>
      <c r="P130" s="29"/>
      <c r="Q130" s="29"/>
      <c r="R130" s="29" t="s">
        <v>40</v>
      </c>
      <c r="S130" s="29"/>
      <c r="T130" s="9"/>
      <c r="U130" s="9"/>
      <c r="V130" s="9"/>
      <c r="W130" s="9"/>
      <c r="X130" s="9"/>
      <c r="Y130" s="9"/>
      <c r="Z130" s="9"/>
    </row>
    <row r="131" spans="1:26" ht="41.25" customHeight="1" x14ac:dyDescent="0.2">
      <c r="A131" s="29">
        <v>126</v>
      </c>
      <c r="B131" s="360" t="s">
        <v>347</v>
      </c>
      <c r="C131" s="53" t="s">
        <v>348</v>
      </c>
      <c r="D131" s="29"/>
      <c r="E131" s="29" t="s">
        <v>34</v>
      </c>
      <c r="F131" s="29" t="s">
        <v>186</v>
      </c>
      <c r="G131" s="29" t="s">
        <v>35</v>
      </c>
      <c r="H131" s="29">
        <v>3.99</v>
      </c>
      <c r="I131" s="53" t="s">
        <v>63</v>
      </c>
      <c r="J131" s="29" t="s">
        <v>58</v>
      </c>
      <c r="K131" s="29" t="s">
        <v>31</v>
      </c>
      <c r="L131" s="29" t="s">
        <v>68</v>
      </c>
      <c r="M131" s="29" t="s">
        <v>38</v>
      </c>
      <c r="N131" s="29" t="s">
        <v>248</v>
      </c>
      <c r="O131" s="29" t="s">
        <v>112</v>
      </c>
      <c r="P131" s="29"/>
      <c r="Q131" s="29"/>
      <c r="R131" s="29" t="s">
        <v>40</v>
      </c>
      <c r="S131" s="29"/>
      <c r="T131" s="9"/>
      <c r="U131" s="9"/>
      <c r="V131" s="9"/>
      <c r="W131" s="9"/>
      <c r="X131" s="9"/>
      <c r="Y131" s="9"/>
      <c r="Z131" s="9"/>
    </row>
    <row r="132" spans="1:26" ht="41.25" customHeight="1" x14ac:dyDescent="0.2">
      <c r="A132" s="29">
        <v>127</v>
      </c>
      <c r="B132" s="360" t="s">
        <v>190</v>
      </c>
      <c r="C132" s="53" t="s">
        <v>191</v>
      </c>
      <c r="D132" s="29"/>
      <c r="E132" s="29" t="s">
        <v>28</v>
      </c>
      <c r="F132" s="29" t="s">
        <v>186</v>
      </c>
      <c r="G132" s="29" t="s">
        <v>71</v>
      </c>
      <c r="H132" s="29">
        <v>4.32</v>
      </c>
      <c r="I132" s="53" t="s">
        <v>63</v>
      </c>
      <c r="J132" s="29" t="s">
        <v>108</v>
      </c>
      <c r="K132" s="29" t="s">
        <v>31</v>
      </c>
      <c r="L132" s="29" t="s">
        <v>68</v>
      </c>
      <c r="M132" s="29" t="s">
        <v>38</v>
      </c>
      <c r="N132" s="29" t="s">
        <v>248</v>
      </c>
      <c r="O132" s="29" t="s">
        <v>112</v>
      </c>
      <c r="P132" s="29"/>
      <c r="Q132" s="29"/>
      <c r="R132" s="29" t="s">
        <v>40</v>
      </c>
      <c r="S132" s="29"/>
      <c r="T132" s="9"/>
      <c r="U132" s="9"/>
      <c r="V132" s="9"/>
      <c r="W132" s="9"/>
      <c r="X132" s="9"/>
      <c r="Y132" s="9"/>
      <c r="Z132" s="9"/>
    </row>
    <row r="133" spans="1:26" ht="41.25" customHeight="1" x14ac:dyDescent="0.2">
      <c r="A133" s="29">
        <v>128</v>
      </c>
      <c r="B133" s="360" t="s">
        <v>350</v>
      </c>
      <c r="C133" s="53" t="s">
        <v>351</v>
      </c>
      <c r="D133" s="29"/>
      <c r="E133" s="29" t="s">
        <v>34</v>
      </c>
      <c r="F133" s="29" t="s">
        <v>186</v>
      </c>
      <c r="G133" s="29" t="s">
        <v>57</v>
      </c>
      <c r="H133" s="29">
        <v>4.32</v>
      </c>
      <c r="I133" s="53" t="s">
        <v>63</v>
      </c>
      <c r="J133" s="29" t="s">
        <v>108</v>
      </c>
      <c r="K133" s="29" t="s">
        <v>31</v>
      </c>
      <c r="L133" s="29" t="s">
        <v>68</v>
      </c>
      <c r="M133" s="29" t="s">
        <v>38</v>
      </c>
      <c r="N133" s="29" t="s">
        <v>248</v>
      </c>
      <c r="O133" s="29" t="s">
        <v>112</v>
      </c>
      <c r="P133" s="29"/>
      <c r="Q133" s="29"/>
      <c r="R133" s="29" t="s">
        <v>40</v>
      </c>
      <c r="S133" s="29"/>
      <c r="T133" s="9"/>
      <c r="U133" s="9"/>
      <c r="V133" s="9"/>
      <c r="W133" s="9"/>
      <c r="X133" s="9"/>
      <c r="Y133" s="9"/>
      <c r="Z133" s="9"/>
    </row>
    <row r="134" spans="1:26" ht="41.25" customHeight="1" x14ac:dyDescent="0.2">
      <c r="A134" s="29">
        <v>129</v>
      </c>
      <c r="B134" s="360" t="s">
        <v>353</v>
      </c>
      <c r="C134" s="53" t="s">
        <v>354</v>
      </c>
      <c r="D134" s="29"/>
      <c r="E134" s="29" t="s">
        <v>28</v>
      </c>
      <c r="F134" s="29" t="s">
        <v>186</v>
      </c>
      <c r="G134" s="29" t="s">
        <v>35</v>
      </c>
      <c r="H134" s="29">
        <v>3.99</v>
      </c>
      <c r="I134" s="53" t="s">
        <v>63</v>
      </c>
      <c r="J134" s="29" t="s">
        <v>108</v>
      </c>
      <c r="K134" s="29" t="s">
        <v>31</v>
      </c>
      <c r="L134" s="29" t="s">
        <v>68</v>
      </c>
      <c r="M134" s="29" t="s">
        <v>38</v>
      </c>
      <c r="N134" s="29" t="s">
        <v>248</v>
      </c>
      <c r="O134" s="29" t="s">
        <v>112</v>
      </c>
      <c r="P134" s="29"/>
      <c r="Q134" s="29"/>
      <c r="R134" s="29" t="s">
        <v>40</v>
      </c>
      <c r="S134" s="29"/>
      <c r="T134" s="9"/>
      <c r="U134" s="9"/>
      <c r="V134" s="9"/>
      <c r="W134" s="9"/>
      <c r="X134" s="9"/>
      <c r="Y134" s="9"/>
      <c r="Z134" s="9"/>
    </row>
    <row r="135" spans="1:26" ht="41.25" customHeight="1" x14ac:dyDescent="0.2">
      <c r="A135" s="29">
        <v>130</v>
      </c>
      <c r="B135" s="360" t="s">
        <v>356</v>
      </c>
      <c r="C135" s="53"/>
      <c r="D135" s="53" t="s">
        <v>357</v>
      </c>
      <c r="E135" s="29" t="s">
        <v>28</v>
      </c>
      <c r="F135" s="29" t="s">
        <v>186</v>
      </c>
      <c r="G135" s="29" t="s">
        <v>35</v>
      </c>
      <c r="H135" s="29">
        <v>3.99</v>
      </c>
      <c r="I135" s="53" t="s">
        <v>63</v>
      </c>
      <c r="J135" s="29" t="s">
        <v>108</v>
      </c>
      <c r="K135" s="29" t="s">
        <v>31</v>
      </c>
      <c r="L135" s="29" t="s">
        <v>68</v>
      </c>
      <c r="M135" s="29" t="s">
        <v>38</v>
      </c>
      <c r="N135" s="29" t="s">
        <v>248</v>
      </c>
      <c r="O135" s="29" t="s">
        <v>112</v>
      </c>
      <c r="P135" s="29"/>
      <c r="Q135" s="29"/>
      <c r="R135" s="29" t="s">
        <v>40</v>
      </c>
      <c r="S135" s="29"/>
      <c r="T135" s="9"/>
      <c r="U135" s="9"/>
      <c r="V135" s="9"/>
      <c r="W135" s="9"/>
      <c r="X135" s="9"/>
      <c r="Y135" s="9"/>
      <c r="Z135" s="9"/>
    </row>
    <row r="136" spans="1:26" ht="41.25" customHeight="1" x14ac:dyDescent="0.2">
      <c r="A136" s="29">
        <v>131</v>
      </c>
      <c r="B136" s="360" t="s">
        <v>358</v>
      </c>
      <c r="C136" s="29"/>
      <c r="D136" s="53" t="s">
        <v>47</v>
      </c>
      <c r="E136" s="29" t="s">
        <v>34</v>
      </c>
      <c r="F136" s="29" t="s">
        <v>186</v>
      </c>
      <c r="G136" s="29" t="s">
        <v>35</v>
      </c>
      <c r="H136" s="29">
        <v>4.32</v>
      </c>
      <c r="I136" s="61" t="s">
        <v>63</v>
      </c>
      <c r="J136" s="29" t="s">
        <v>58</v>
      </c>
      <c r="K136" s="29" t="s">
        <v>32</v>
      </c>
      <c r="L136" s="29" t="s">
        <v>68</v>
      </c>
      <c r="M136" s="29" t="s">
        <v>921</v>
      </c>
      <c r="N136" s="29" t="s">
        <v>248</v>
      </c>
      <c r="O136" s="29" t="s">
        <v>112</v>
      </c>
      <c r="P136" s="29" t="s">
        <v>112</v>
      </c>
      <c r="Q136" s="29"/>
      <c r="R136" s="29" t="s">
        <v>40</v>
      </c>
      <c r="S136" s="29"/>
      <c r="T136" s="9"/>
      <c r="U136" s="9"/>
      <c r="V136" s="9"/>
      <c r="W136" s="9"/>
      <c r="X136" s="9"/>
      <c r="Y136" s="9"/>
      <c r="Z136" s="9"/>
    </row>
    <row r="137" spans="1:26" ht="41.25" customHeight="1" x14ac:dyDescent="0.2">
      <c r="A137" s="29">
        <v>132</v>
      </c>
      <c r="B137" s="360" t="s">
        <v>192</v>
      </c>
      <c r="C137" s="53" t="s">
        <v>193</v>
      </c>
      <c r="D137" s="29"/>
      <c r="E137" s="29" t="s">
        <v>34</v>
      </c>
      <c r="F137" s="29" t="s">
        <v>186</v>
      </c>
      <c r="G137" s="29" t="s">
        <v>39</v>
      </c>
      <c r="H137" s="29" t="s">
        <v>46</v>
      </c>
      <c r="I137" s="53" t="s">
        <v>63</v>
      </c>
      <c r="J137" s="29" t="s">
        <v>108</v>
      </c>
      <c r="K137" s="29" t="s">
        <v>31</v>
      </c>
      <c r="L137" s="29" t="s">
        <v>68</v>
      </c>
      <c r="M137" s="29" t="s">
        <v>38</v>
      </c>
      <c r="N137" s="29" t="s">
        <v>248</v>
      </c>
      <c r="O137" s="29" t="s">
        <v>112</v>
      </c>
      <c r="P137" s="29"/>
      <c r="Q137" s="29"/>
      <c r="R137" s="29" t="s">
        <v>40</v>
      </c>
      <c r="S137" s="29"/>
      <c r="T137" s="9"/>
      <c r="U137" s="9"/>
      <c r="V137" s="9"/>
      <c r="W137" s="9"/>
      <c r="X137" s="9"/>
      <c r="Y137" s="9"/>
      <c r="Z137" s="9"/>
    </row>
    <row r="138" spans="1:26" ht="41.25" customHeight="1" x14ac:dyDescent="0.2">
      <c r="A138" s="29">
        <v>133</v>
      </c>
      <c r="B138" s="360" t="s">
        <v>359</v>
      </c>
      <c r="C138" s="53" t="s">
        <v>360</v>
      </c>
      <c r="D138" s="29"/>
      <c r="E138" s="29" t="s">
        <v>34</v>
      </c>
      <c r="F138" s="29" t="s">
        <v>186</v>
      </c>
      <c r="G138" s="29" t="s">
        <v>124</v>
      </c>
      <c r="H138" s="29">
        <v>4.32</v>
      </c>
      <c r="I138" s="53" t="s">
        <v>63</v>
      </c>
      <c r="J138" s="29" t="s">
        <v>108</v>
      </c>
      <c r="K138" s="29" t="s">
        <v>31</v>
      </c>
      <c r="L138" s="29" t="s">
        <v>68</v>
      </c>
      <c r="M138" s="29" t="s">
        <v>919</v>
      </c>
      <c r="N138" s="29" t="s">
        <v>248</v>
      </c>
      <c r="O138" s="29" t="s">
        <v>112</v>
      </c>
      <c r="P138" s="29" t="s">
        <v>112</v>
      </c>
      <c r="Q138" s="29"/>
      <c r="R138" s="29" t="s">
        <v>40</v>
      </c>
      <c r="S138" s="29"/>
      <c r="T138" s="9"/>
      <c r="U138" s="9"/>
      <c r="V138" s="9"/>
      <c r="W138" s="9"/>
      <c r="X138" s="9"/>
      <c r="Y138" s="9"/>
      <c r="Z138" s="9"/>
    </row>
    <row r="139" spans="1:26" ht="41.25" customHeight="1" x14ac:dyDescent="0.2">
      <c r="A139" s="29">
        <v>134</v>
      </c>
      <c r="B139" s="360" t="s">
        <v>104</v>
      </c>
      <c r="C139" s="62" t="s">
        <v>264</v>
      </c>
      <c r="D139" s="62"/>
      <c r="E139" s="29" t="s">
        <v>28</v>
      </c>
      <c r="F139" s="29" t="s">
        <v>225</v>
      </c>
      <c r="G139" s="29" t="s">
        <v>29</v>
      </c>
      <c r="H139" s="29">
        <v>4.9800000000000004</v>
      </c>
      <c r="I139" s="62" t="s">
        <v>63</v>
      </c>
      <c r="J139" s="29" t="s">
        <v>108</v>
      </c>
      <c r="K139" s="29" t="s">
        <v>31</v>
      </c>
      <c r="L139" s="29" t="s">
        <v>68</v>
      </c>
      <c r="M139" s="29" t="s">
        <v>38</v>
      </c>
      <c r="N139" s="29" t="s">
        <v>248</v>
      </c>
      <c r="O139" s="29" t="s">
        <v>112</v>
      </c>
      <c r="P139" s="29"/>
      <c r="Q139" s="29"/>
      <c r="R139" s="29" t="s">
        <v>40</v>
      </c>
      <c r="S139" s="29"/>
      <c r="T139" s="20"/>
    </row>
    <row r="140" spans="1:26" ht="41.25" customHeight="1" x14ac:dyDescent="0.2">
      <c r="A140" s="29">
        <v>135</v>
      </c>
      <c r="B140" s="360" t="s">
        <v>270</v>
      </c>
      <c r="C140" s="63" t="s">
        <v>271</v>
      </c>
      <c r="D140" s="62"/>
      <c r="E140" s="29" t="s">
        <v>34</v>
      </c>
      <c r="F140" s="29" t="s">
        <v>225</v>
      </c>
      <c r="G140" s="29" t="s">
        <v>72</v>
      </c>
      <c r="H140" s="29">
        <v>4.32</v>
      </c>
      <c r="I140" s="62" t="s">
        <v>63</v>
      </c>
      <c r="J140" s="29" t="s">
        <v>108</v>
      </c>
      <c r="K140" s="29" t="s">
        <v>31</v>
      </c>
      <c r="L140" s="29" t="s">
        <v>68</v>
      </c>
      <c r="M140" s="29" t="s">
        <v>38</v>
      </c>
      <c r="N140" s="29" t="s">
        <v>598</v>
      </c>
      <c r="O140" s="29" t="s">
        <v>112</v>
      </c>
      <c r="P140" s="29"/>
      <c r="Q140" s="29" t="s">
        <v>112</v>
      </c>
      <c r="R140" s="29"/>
      <c r="S140" s="29"/>
    </row>
    <row r="141" spans="1:26" ht="41.25" customHeight="1" x14ac:dyDescent="0.2">
      <c r="A141" s="29">
        <v>136</v>
      </c>
      <c r="B141" s="360" t="s">
        <v>272</v>
      </c>
      <c r="C141" s="63" t="s">
        <v>273</v>
      </c>
      <c r="D141" s="62"/>
      <c r="E141" s="29" t="s">
        <v>34</v>
      </c>
      <c r="F141" s="29" t="s">
        <v>225</v>
      </c>
      <c r="G141" s="29" t="s">
        <v>39</v>
      </c>
      <c r="H141" s="29">
        <v>3.66</v>
      </c>
      <c r="I141" s="62" t="s">
        <v>63</v>
      </c>
      <c r="J141" s="29" t="s">
        <v>58</v>
      </c>
      <c r="K141" s="29" t="s">
        <v>32</v>
      </c>
      <c r="L141" s="29" t="s">
        <v>68</v>
      </c>
      <c r="M141" s="29" t="s">
        <v>38</v>
      </c>
      <c r="N141" s="29" t="s">
        <v>247</v>
      </c>
      <c r="O141" s="29" t="s">
        <v>112</v>
      </c>
      <c r="P141" s="29"/>
      <c r="Q141" s="29"/>
      <c r="R141" s="29" t="s">
        <v>40</v>
      </c>
      <c r="S141" s="29"/>
    </row>
    <row r="143" spans="1:26" ht="24.75" customHeight="1" x14ac:dyDescent="0.2">
      <c r="A143" s="593" t="s">
        <v>1029</v>
      </c>
      <c r="B143" s="593"/>
      <c r="C143" s="593"/>
      <c r="D143" s="593"/>
      <c r="E143" s="593"/>
      <c r="F143" s="593"/>
      <c r="G143" s="593"/>
      <c r="H143" s="593"/>
      <c r="I143" s="593"/>
      <c r="J143" s="593"/>
      <c r="K143" s="593"/>
      <c r="L143" s="593"/>
      <c r="N143" s="509"/>
    </row>
    <row r="144" spans="1:26" ht="15.75" x14ac:dyDescent="0.25">
      <c r="K144" s="594" t="s">
        <v>1035</v>
      </c>
      <c r="L144" s="594"/>
      <c r="M144" s="594"/>
      <c r="N144" s="594"/>
      <c r="O144" s="594"/>
      <c r="P144" s="594"/>
      <c r="Q144" s="594"/>
      <c r="R144" s="594"/>
      <c r="S144" s="594"/>
    </row>
  </sheetData>
  <autoFilter ref="A5:XCX144"/>
  <mergeCells count="8175">
    <mergeCell ref="K144:S144"/>
    <mergeCell ref="A1:D1"/>
    <mergeCell ref="AC1:AD1"/>
    <mergeCell ref="AE1:AF1"/>
    <mergeCell ref="AG1:AH1"/>
    <mergeCell ref="O1:P1"/>
    <mergeCell ref="Q1:R1"/>
    <mergeCell ref="U1:V1"/>
    <mergeCell ref="W1:X1"/>
    <mergeCell ref="Y1:Z1"/>
    <mergeCell ref="AA1:AB1"/>
    <mergeCell ref="G1:H1"/>
    <mergeCell ref="I1:J1"/>
    <mergeCell ref="K1:L1"/>
    <mergeCell ref="M1:N1"/>
    <mergeCell ref="BU1:BV1"/>
    <mergeCell ref="BW1:BX1"/>
    <mergeCell ref="BY1:BZ1"/>
    <mergeCell ref="BC1:BD1"/>
    <mergeCell ref="BE1:BF1"/>
    <mergeCell ref="BG1:BH1"/>
    <mergeCell ref="BI1:BJ1"/>
    <mergeCell ref="BK1:BL1"/>
    <mergeCell ref="BM1:BN1"/>
    <mergeCell ref="AQ1:AR1"/>
    <mergeCell ref="AS1:AT1"/>
    <mergeCell ref="AU1:AV1"/>
    <mergeCell ref="AW1:AX1"/>
    <mergeCell ref="AY1:AZ1"/>
    <mergeCell ref="BA1:BB1"/>
    <mergeCell ref="AI1:AJ1"/>
    <mergeCell ref="AK1:AL1"/>
    <mergeCell ref="AM1:AN1"/>
    <mergeCell ref="AO1:AP1"/>
    <mergeCell ref="BO1:BP1"/>
    <mergeCell ref="BQ1:BR1"/>
    <mergeCell ref="BS1:BT1"/>
    <mergeCell ref="CY1:CZ1"/>
    <mergeCell ref="DA1:DB1"/>
    <mergeCell ref="DC1:DD1"/>
    <mergeCell ref="DE1:DF1"/>
    <mergeCell ref="DG1:DH1"/>
    <mergeCell ref="DI1:DJ1"/>
    <mergeCell ref="CM1:CN1"/>
    <mergeCell ref="CO1:CP1"/>
    <mergeCell ref="CQ1:CR1"/>
    <mergeCell ref="CS1:CT1"/>
    <mergeCell ref="CU1:CV1"/>
    <mergeCell ref="CW1:CX1"/>
    <mergeCell ref="CA1:CB1"/>
    <mergeCell ref="CC1:CD1"/>
    <mergeCell ref="CE1:CF1"/>
    <mergeCell ref="CG1:CH1"/>
    <mergeCell ref="CI1:CJ1"/>
    <mergeCell ref="CK1:CL1"/>
    <mergeCell ref="EI1:EJ1"/>
    <mergeCell ref="EK1:EL1"/>
    <mergeCell ref="EM1:EN1"/>
    <mergeCell ref="EO1:EP1"/>
    <mergeCell ref="EQ1:ER1"/>
    <mergeCell ref="ES1:ET1"/>
    <mergeCell ref="DW1:DX1"/>
    <mergeCell ref="DY1:DZ1"/>
    <mergeCell ref="EA1:EB1"/>
    <mergeCell ref="EC1:ED1"/>
    <mergeCell ref="EE1:EF1"/>
    <mergeCell ref="EG1:EH1"/>
    <mergeCell ref="DK1:DL1"/>
    <mergeCell ref="DM1:DN1"/>
    <mergeCell ref="DO1:DP1"/>
    <mergeCell ref="DQ1:DR1"/>
    <mergeCell ref="DS1:DT1"/>
    <mergeCell ref="DU1:DV1"/>
    <mergeCell ref="FS1:FT1"/>
    <mergeCell ref="FU1:FV1"/>
    <mergeCell ref="FW1:FX1"/>
    <mergeCell ref="FY1:FZ1"/>
    <mergeCell ref="GA1:GB1"/>
    <mergeCell ref="GC1:GD1"/>
    <mergeCell ref="FG1:FH1"/>
    <mergeCell ref="FI1:FJ1"/>
    <mergeCell ref="FK1:FL1"/>
    <mergeCell ref="FM1:FN1"/>
    <mergeCell ref="FO1:FP1"/>
    <mergeCell ref="FQ1:FR1"/>
    <mergeCell ref="EU1:EV1"/>
    <mergeCell ref="EW1:EX1"/>
    <mergeCell ref="EY1:EZ1"/>
    <mergeCell ref="FA1:FB1"/>
    <mergeCell ref="FC1:FD1"/>
    <mergeCell ref="FE1:FF1"/>
    <mergeCell ref="HC1:HD1"/>
    <mergeCell ref="HE1:HF1"/>
    <mergeCell ref="HG1:HH1"/>
    <mergeCell ref="HI1:HJ1"/>
    <mergeCell ref="HK1:HL1"/>
    <mergeCell ref="HM1:HN1"/>
    <mergeCell ref="GQ1:GR1"/>
    <mergeCell ref="GS1:GT1"/>
    <mergeCell ref="GU1:GV1"/>
    <mergeCell ref="GW1:GX1"/>
    <mergeCell ref="GY1:GZ1"/>
    <mergeCell ref="HA1:HB1"/>
    <mergeCell ref="GE1:GF1"/>
    <mergeCell ref="GG1:GH1"/>
    <mergeCell ref="GI1:GJ1"/>
    <mergeCell ref="GK1:GL1"/>
    <mergeCell ref="GM1:GN1"/>
    <mergeCell ref="GO1:GP1"/>
    <mergeCell ref="IM1:IN1"/>
    <mergeCell ref="IO1:IP1"/>
    <mergeCell ref="IQ1:IR1"/>
    <mergeCell ref="IS1:IT1"/>
    <mergeCell ref="IU1:IV1"/>
    <mergeCell ref="IW1:IX1"/>
    <mergeCell ref="IA1:IB1"/>
    <mergeCell ref="IC1:ID1"/>
    <mergeCell ref="IE1:IF1"/>
    <mergeCell ref="IG1:IH1"/>
    <mergeCell ref="II1:IJ1"/>
    <mergeCell ref="IK1:IL1"/>
    <mergeCell ref="HO1:HP1"/>
    <mergeCell ref="HQ1:HR1"/>
    <mergeCell ref="HS1:HT1"/>
    <mergeCell ref="HU1:HV1"/>
    <mergeCell ref="HW1:HX1"/>
    <mergeCell ref="HY1:HZ1"/>
    <mergeCell ref="JW1:JX1"/>
    <mergeCell ref="JY1:JZ1"/>
    <mergeCell ref="KA1:KB1"/>
    <mergeCell ref="KC1:KD1"/>
    <mergeCell ref="KE1:KF1"/>
    <mergeCell ref="KG1:KH1"/>
    <mergeCell ref="JK1:JL1"/>
    <mergeCell ref="JM1:JN1"/>
    <mergeCell ref="JO1:JP1"/>
    <mergeCell ref="JQ1:JR1"/>
    <mergeCell ref="JS1:JT1"/>
    <mergeCell ref="JU1:JV1"/>
    <mergeCell ref="IY1:IZ1"/>
    <mergeCell ref="JA1:JB1"/>
    <mergeCell ref="JC1:JD1"/>
    <mergeCell ref="JE1:JF1"/>
    <mergeCell ref="JG1:JH1"/>
    <mergeCell ref="JI1:JJ1"/>
    <mergeCell ref="LG1:LH1"/>
    <mergeCell ref="LI1:LJ1"/>
    <mergeCell ref="LK1:LL1"/>
    <mergeCell ref="LM1:LN1"/>
    <mergeCell ref="LO1:LP1"/>
    <mergeCell ref="LQ1:LR1"/>
    <mergeCell ref="KU1:KV1"/>
    <mergeCell ref="KW1:KX1"/>
    <mergeCell ref="KY1:KZ1"/>
    <mergeCell ref="LA1:LB1"/>
    <mergeCell ref="LC1:LD1"/>
    <mergeCell ref="LE1:LF1"/>
    <mergeCell ref="KI1:KJ1"/>
    <mergeCell ref="KK1:KL1"/>
    <mergeCell ref="KM1:KN1"/>
    <mergeCell ref="KO1:KP1"/>
    <mergeCell ref="KQ1:KR1"/>
    <mergeCell ref="KS1:KT1"/>
    <mergeCell ref="MQ1:MR1"/>
    <mergeCell ref="MS1:MT1"/>
    <mergeCell ref="MU1:MV1"/>
    <mergeCell ref="MW1:MX1"/>
    <mergeCell ref="MY1:MZ1"/>
    <mergeCell ref="NA1:NB1"/>
    <mergeCell ref="ME1:MF1"/>
    <mergeCell ref="MG1:MH1"/>
    <mergeCell ref="MI1:MJ1"/>
    <mergeCell ref="MK1:ML1"/>
    <mergeCell ref="MM1:MN1"/>
    <mergeCell ref="MO1:MP1"/>
    <mergeCell ref="LS1:LT1"/>
    <mergeCell ref="LU1:LV1"/>
    <mergeCell ref="LW1:LX1"/>
    <mergeCell ref="LY1:LZ1"/>
    <mergeCell ref="MA1:MB1"/>
    <mergeCell ref="MC1:MD1"/>
    <mergeCell ref="OA1:OB1"/>
    <mergeCell ref="OC1:OD1"/>
    <mergeCell ref="OE1:OF1"/>
    <mergeCell ref="OG1:OH1"/>
    <mergeCell ref="OI1:OJ1"/>
    <mergeCell ref="OK1:OL1"/>
    <mergeCell ref="NO1:NP1"/>
    <mergeCell ref="NQ1:NR1"/>
    <mergeCell ref="NS1:NT1"/>
    <mergeCell ref="NU1:NV1"/>
    <mergeCell ref="NW1:NX1"/>
    <mergeCell ref="NY1:NZ1"/>
    <mergeCell ref="NC1:ND1"/>
    <mergeCell ref="NE1:NF1"/>
    <mergeCell ref="NG1:NH1"/>
    <mergeCell ref="NI1:NJ1"/>
    <mergeCell ref="NK1:NL1"/>
    <mergeCell ref="NM1:NN1"/>
    <mergeCell ref="PK1:PL1"/>
    <mergeCell ref="PM1:PN1"/>
    <mergeCell ref="PO1:PP1"/>
    <mergeCell ref="PQ1:PR1"/>
    <mergeCell ref="PS1:PT1"/>
    <mergeCell ref="PU1:PV1"/>
    <mergeCell ref="OY1:OZ1"/>
    <mergeCell ref="PA1:PB1"/>
    <mergeCell ref="PC1:PD1"/>
    <mergeCell ref="PE1:PF1"/>
    <mergeCell ref="PG1:PH1"/>
    <mergeCell ref="PI1:PJ1"/>
    <mergeCell ref="OM1:ON1"/>
    <mergeCell ref="OO1:OP1"/>
    <mergeCell ref="OQ1:OR1"/>
    <mergeCell ref="OS1:OT1"/>
    <mergeCell ref="OU1:OV1"/>
    <mergeCell ref="OW1:OX1"/>
    <mergeCell ref="QU1:QV1"/>
    <mergeCell ref="QW1:QX1"/>
    <mergeCell ref="QY1:QZ1"/>
    <mergeCell ref="RA1:RB1"/>
    <mergeCell ref="RC1:RD1"/>
    <mergeCell ref="RE1:RF1"/>
    <mergeCell ref="QI1:QJ1"/>
    <mergeCell ref="QK1:QL1"/>
    <mergeCell ref="QM1:QN1"/>
    <mergeCell ref="QO1:QP1"/>
    <mergeCell ref="QQ1:QR1"/>
    <mergeCell ref="QS1:QT1"/>
    <mergeCell ref="PW1:PX1"/>
    <mergeCell ref="PY1:PZ1"/>
    <mergeCell ref="QA1:QB1"/>
    <mergeCell ref="QC1:QD1"/>
    <mergeCell ref="QE1:QF1"/>
    <mergeCell ref="QG1:QH1"/>
    <mergeCell ref="SE1:SF1"/>
    <mergeCell ref="SG1:SH1"/>
    <mergeCell ref="SI1:SJ1"/>
    <mergeCell ref="SK1:SL1"/>
    <mergeCell ref="SM1:SN1"/>
    <mergeCell ref="SO1:SP1"/>
    <mergeCell ref="RS1:RT1"/>
    <mergeCell ref="RU1:RV1"/>
    <mergeCell ref="RW1:RX1"/>
    <mergeCell ref="RY1:RZ1"/>
    <mergeCell ref="SA1:SB1"/>
    <mergeCell ref="SC1:SD1"/>
    <mergeCell ref="RG1:RH1"/>
    <mergeCell ref="RI1:RJ1"/>
    <mergeCell ref="RK1:RL1"/>
    <mergeCell ref="RM1:RN1"/>
    <mergeCell ref="RO1:RP1"/>
    <mergeCell ref="RQ1:RR1"/>
    <mergeCell ref="TO1:TP1"/>
    <mergeCell ref="TQ1:TR1"/>
    <mergeCell ref="TS1:TT1"/>
    <mergeCell ref="TU1:TV1"/>
    <mergeCell ref="TW1:TX1"/>
    <mergeCell ref="TY1:TZ1"/>
    <mergeCell ref="TC1:TD1"/>
    <mergeCell ref="TE1:TF1"/>
    <mergeCell ref="TG1:TH1"/>
    <mergeCell ref="TI1:TJ1"/>
    <mergeCell ref="TK1:TL1"/>
    <mergeCell ref="TM1:TN1"/>
    <mergeCell ref="SQ1:SR1"/>
    <mergeCell ref="SS1:ST1"/>
    <mergeCell ref="SU1:SV1"/>
    <mergeCell ref="SW1:SX1"/>
    <mergeCell ref="SY1:SZ1"/>
    <mergeCell ref="TA1:TB1"/>
    <mergeCell ref="UY1:UZ1"/>
    <mergeCell ref="VA1:VB1"/>
    <mergeCell ref="VC1:VD1"/>
    <mergeCell ref="VE1:VF1"/>
    <mergeCell ref="VG1:VH1"/>
    <mergeCell ref="VI1:VJ1"/>
    <mergeCell ref="UM1:UN1"/>
    <mergeCell ref="UO1:UP1"/>
    <mergeCell ref="UQ1:UR1"/>
    <mergeCell ref="US1:UT1"/>
    <mergeCell ref="UU1:UV1"/>
    <mergeCell ref="UW1:UX1"/>
    <mergeCell ref="UA1:UB1"/>
    <mergeCell ref="UC1:UD1"/>
    <mergeCell ref="UE1:UF1"/>
    <mergeCell ref="UG1:UH1"/>
    <mergeCell ref="UI1:UJ1"/>
    <mergeCell ref="UK1:UL1"/>
    <mergeCell ref="WI1:WJ1"/>
    <mergeCell ref="WK1:WL1"/>
    <mergeCell ref="WM1:WN1"/>
    <mergeCell ref="WO1:WP1"/>
    <mergeCell ref="WQ1:WR1"/>
    <mergeCell ref="WS1:WT1"/>
    <mergeCell ref="VW1:VX1"/>
    <mergeCell ref="VY1:VZ1"/>
    <mergeCell ref="WA1:WB1"/>
    <mergeCell ref="WC1:WD1"/>
    <mergeCell ref="WE1:WF1"/>
    <mergeCell ref="WG1:WH1"/>
    <mergeCell ref="VK1:VL1"/>
    <mergeCell ref="VM1:VN1"/>
    <mergeCell ref="VO1:VP1"/>
    <mergeCell ref="VQ1:VR1"/>
    <mergeCell ref="VS1:VT1"/>
    <mergeCell ref="VU1:VV1"/>
    <mergeCell ref="XS1:XT1"/>
    <mergeCell ref="XU1:XV1"/>
    <mergeCell ref="XW1:XX1"/>
    <mergeCell ref="XY1:XZ1"/>
    <mergeCell ref="YA1:YB1"/>
    <mergeCell ref="YC1:YD1"/>
    <mergeCell ref="XG1:XH1"/>
    <mergeCell ref="XI1:XJ1"/>
    <mergeCell ref="XK1:XL1"/>
    <mergeCell ref="XM1:XN1"/>
    <mergeCell ref="XO1:XP1"/>
    <mergeCell ref="XQ1:XR1"/>
    <mergeCell ref="WU1:WV1"/>
    <mergeCell ref="WW1:WX1"/>
    <mergeCell ref="WY1:WZ1"/>
    <mergeCell ref="XA1:XB1"/>
    <mergeCell ref="XC1:XD1"/>
    <mergeCell ref="XE1:XF1"/>
    <mergeCell ref="ZC1:ZD1"/>
    <mergeCell ref="ZE1:ZF1"/>
    <mergeCell ref="ZG1:ZH1"/>
    <mergeCell ref="ZI1:ZJ1"/>
    <mergeCell ref="ZK1:ZL1"/>
    <mergeCell ref="ZM1:ZN1"/>
    <mergeCell ref="YQ1:YR1"/>
    <mergeCell ref="YS1:YT1"/>
    <mergeCell ref="YU1:YV1"/>
    <mergeCell ref="YW1:YX1"/>
    <mergeCell ref="YY1:YZ1"/>
    <mergeCell ref="ZA1:ZB1"/>
    <mergeCell ref="YE1:YF1"/>
    <mergeCell ref="YG1:YH1"/>
    <mergeCell ref="YI1:YJ1"/>
    <mergeCell ref="YK1:YL1"/>
    <mergeCell ref="YM1:YN1"/>
    <mergeCell ref="YO1:YP1"/>
    <mergeCell ref="AAM1:AAN1"/>
    <mergeCell ref="AAO1:AAP1"/>
    <mergeCell ref="AAQ1:AAR1"/>
    <mergeCell ref="AAS1:AAT1"/>
    <mergeCell ref="AAU1:AAV1"/>
    <mergeCell ref="AAW1:AAX1"/>
    <mergeCell ref="AAA1:AAB1"/>
    <mergeCell ref="AAC1:AAD1"/>
    <mergeCell ref="AAE1:AAF1"/>
    <mergeCell ref="AAG1:AAH1"/>
    <mergeCell ref="AAI1:AAJ1"/>
    <mergeCell ref="AAK1:AAL1"/>
    <mergeCell ref="ZO1:ZP1"/>
    <mergeCell ref="ZQ1:ZR1"/>
    <mergeCell ref="ZS1:ZT1"/>
    <mergeCell ref="ZU1:ZV1"/>
    <mergeCell ref="ZW1:ZX1"/>
    <mergeCell ref="ZY1:ZZ1"/>
    <mergeCell ref="ABW1:ABX1"/>
    <mergeCell ref="ABY1:ABZ1"/>
    <mergeCell ref="ACA1:ACB1"/>
    <mergeCell ref="ACC1:ACD1"/>
    <mergeCell ref="ACE1:ACF1"/>
    <mergeCell ref="ACG1:ACH1"/>
    <mergeCell ref="ABK1:ABL1"/>
    <mergeCell ref="ABM1:ABN1"/>
    <mergeCell ref="ABO1:ABP1"/>
    <mergeCell ref="ABQ1:ABR1"/>
    <mergeCell ref="ABS1:ABT1"/>
    <mergeCell ref="ABU1:ABV1"/>
    <mergeCell ref="AAY1:AAZ1"/>
    <mergeCell ref="ABA1:ABB1"/>
    <mergeCell ref="ABC1:ABD1"/>
    <mergeCell ref="ABE1:ABF1"/>
    <mergeCell ref="ABG1:ABH1"/>
    <mergeCell ref="ABI1:ABJ1"/>
    <mergeCell ref="ADG1:ADH1"/>
    <mergeCell ref="ADI1:ADJ1"/>
    <mergeCell ref="ADK1:ADL1"/>
    <mergeCell ref="ADM1:ADN1"/>
    <mergeCell ref="ADO1:ADP1"/>
    <mergeCell ref="ADQ1:ADR1"/>
    <mergeCell ref="ACU1:ACV1"/>
    <mergeCell ref="ACW1:ACX1"/>
    <mergeCell ref="ACY1:ACZ1"/>
    <mergeCell ref="ADA1:ADB1"/>
    <mergeCell ref="ADC1:ADD1"/>
    <mergeCell ref="ADE1:ADF1"/>
    <mergeCell ref="ACI1:ACJ1"/>
    <mergeCell ref="ACK1:ACL1"/>
    <mergeCell ref="ACM1:ACN1"/>
    <mergeCell ref="ACO1:ACP1"/>
    <mergeCell ref="ACQ1:ACR1"/>
    <mergeCell ref="ACS1:ACT1"/>
    <mergeCell ref="AEQ1:AER1"/>
    <mergeCell ref="AES1:AET1"/>
    <mergeCell ref="AEU1:AEV1"/>
    <mergeCell ref="AEW1:AEX1"/>
    <mergeCell ref="AEY1:AEZ1"/>
    <mergeCell ref="AFA1:AFB1"/>
    <mergeCell ref="AEE1:AEF1"/>
    <mergeCell ref="AEG1:AEH1"/>
    <mergeCell ref="AEI1:AEJ1"/>
    <mergeCell ref="AEK1:AEL1"/>
    <mergeCell ref="AEM1:AEN1"/>
    <mergeCell ref="AEO1:AEP1"/>
    <mergeCell ref="ADS1:ADT1"/>
    <mergeCell ref="ADU1:ADV1"/>
    <mergeCell ref="ADW1:ADX1"/>
    <mergeCell ref="ADY1:ADZ1"/>
    <mergeCell ref="AEA1:AEB1"/>
    <mergeCell ref="AEC1:AED1"/>
    <mergeCell ref="AGA1:AGB1"/>
    <mergeCell ref="AGC1:AGD1"/>
    <mergeCell ref="AGE1:AGF1"/>
    <mergeCell ref="AGG1:AGH1"/>
    <mergeCell ref="AGI1:AGJ1"/>
    <mergeCell ref="AGK1:AGL1"/>
    <mergeCell ref="AFO1:AFP1"/>
    <mergeCell ref="AFQ1:AFR1"/>
    <mergeCell ref="AFS1:AFT1"/>
    <mergeCell ref="AFU1:AFV1"/>
    <mergeCell ref="AFW1:AFX1"/>
    <mergeCell ref="AFY1:AFZ1"/>
    <mergeCell ref="AFC1:AFD1"/>
    <mergeCell ref="AFE1:AFF1"/>
    <mergeCell ref="AFG1:AFH1"/>
    <mergeCell ref="AFI1:AFJ1"/>
    <mergeCell ref="AFK1:AFL1"/>
    <mergeCell ref="AFM1:AFN1"/>
    <mergeCell ref="AHK1:AHL1"/>
    <mergeCell ref="AHM1:AHN1"/>
    <mergeCell ref="AHO1:AHP1"/>
    <mergeCell ref="AHQ1:AHR1"/>
    <mergeCell ref="AHS1:AHT1"/>
    <mergeCell ref="AHU1:AHV1"/>
    <mergeCell ref="AGY1:AGZ1"/>
    <mergeCell ref="AHA1:AHB1"/>
    <mergeCell ref="AHC1:AHD1"/>
    <mergeCell ref="AHE1:AHF1"/>
    <mergeCell ref="AHG1:AHH1"/>
    <mergeCell ref="AHI1:AHJ1"/>
    <mergeCell ref="AGM1:AGN1"/>
    <mergeCell ref="AGO1:AGP1"/>
    <mergeCell ref="AGQ1:AGR1"/>
    <mergeCell ref="AGS1:AGT1"/>
    <mergeCell ref="AGU1:AGV1"/>
    <mergeCell ref="AGW1:AGX1"/>
    <mergeCell ref="AIU1:AIV1"/>
    <mergeCell ref="AIW1:AIX1"/>
    <mergeCell ref="AIY1:AIZ1"/>
    <mergeCell ref="AJA1:AJB1"/>
    <mergeCell ref="AJC1:AJD1"/>
    <mergeCell ref="AJE1:AJF1"/>
    <mergeCell ref="AII1:AIJ1"/>
    <mergeCell ref="AIK1:AIL1"/>
    <mergeCell ref="AIM1:AIN1"/>
    <mergeCell ref="AIO1:AIP1"/>
    <mergeCell ref="AIQ1:AIR1"/>
    <mergeCell ref="AIS1:AIT1"/>
    <mergeCell ref="AHW1:AHX1"/>
    <mergeCell ref="AHY1:AHZ1"/>
    <mergeCell ref="AIA1:AIB1"/>
    <mergeCell ref="AIC1:AID1"/>
    <mergeCell ref="AIE1:AIF1"/>
    <mergeCell ref="AIG1:AIH1"/>
    <mergeCell ref="AKE1:AKF1"/>
    <mergeCell ref="AKG1:AKH1"/>
    <mergeCell ref="AKI1:AKJ1"/>
    <mergeCell ref="AKK1:AKL1"/>
    <mergeCell ref="AKM1:AKN1"/>
    <mergeCell ref="AKO1:AKP1"/>
    <mergeCell ref="AJS1:AJT1"/>
    <mergeCell ref="AJU1:AJV1"/>
    <mergeCell ref="AJW1:AJX1"/>
    <mergeCell ref="AJY1:AJZ1"/>
    <mergeCell ref="AKA1:AKB1"/>
    <mergeCell ref="AKC1:AKD1"/>
    <mergeCell ref="AJG1:AJH1"/>
    <mergeCell ref="AJI1:AJJ1"/>
    <mergeCell ref="AJK1:AJL1"/>
    <mergeCell ref="AJM1:AJN1"/>
    <mergeCell ref="AJO1:AJP1"/>
    <mergeCell ref="AJQ1:AJR1"/>
    <mergeCell ref="ALO1:ALP1"/>
    <mergeCell ref="ALQ1:ALR1"/>
    <mergeCell ref="ALS1:ALT1"/>
    <mergeCell ref="ALU1:ALV1"/>
    <mergeCell ref="ALW1:ALX1"/>
    <mergeCell ref="ALY1:ALZ1"/>
    <mergeCell ref="ALC1:ALD1"/>
    <mergeCell ref="ALE1:ALF1"/>
    <mergeCell ref="ALG1:ALH1"/>
    <mergeCell ref="ALI1:ALJ1"/>
    <mergeCell ref="ALK1:ALL1"/>
    <mergeCell ref="ALM1:ALN1"/>
    <mergeCell ref="AKQ1:AKR1"/>
    <mergeCell ref="AKS1:AKT1"/>
    <mergeCell ref="AKU1:AKV1"/>
    <mergeCell ref="AKW1:AKX1"/>
    <mergeCell ref="AKY1:AKZ1"/>
    <mergeCell ref="ALA1:ALB1"/>
    <mergeCell ref="AMY1:AMZ1"/>
    <mergeCell ref="ANA1:ANB1"/>
    <mergeCell ref="ANC1:AND1"/>
    <mergeCell ref="ANE1:ANF1"/>
    <mergeCell ref="ANG1:ANH1"/>
    <mergeCell ref="ANI1:ANJ1"/>
    <mergeCell ref="AMM1:AMN1"/>
    <mergeCell ref="AMO1:AMP1"/>
    <mergeCell ref="AMQ1:AMR1"/>
    <mergeCell ref="AMS1:AMT1"/>
    <mergeCell ref="AMU1:AMV1"/>
    <mergeCell ref="AMW1:AMX1"/>
    <mergeCell ref="AMA1:AMB1"/>
    <mergeCell ref="AMC1:AMD1"/>
    <mergeCell ref="AME1:AMF1"/>
    <mergeCell ref="AMG1:AMH1"/>
    <mergeCell ref="AMI1:AMJ1"/>
    <mergeCell ref="AMK1:AML1"/>
    <mergeCell ref="AOI1:AOJ1"/>
    <mergeCell ref="AOK1:AOL1"/>
    <mergeCell ref="AOM1:AON1"/>
    <mergeCell ref="AOO1:AOP1"/>
    <mergeCell ref="AOQ1:AOR1"/>
    <mergeCell ref="AOS1:AOT1"/>
    <mergeCell ref="ANW1:ANX1"/>
    <mergeCell ref="ANY1:ANZ1"/>
    <mergeCell ref="AOA1:AOB1"/>
    <mergeCell ref="AOC1:AOD1"/>
    <mergeCell ref="AOE1:AOF1"/>
    <mergeCell ref="AOG1:AOH1"/>
    <mergeCell ref="ANK1:ANL1"/>
    <mergeCell ref="ANM1:ANN1"/>
    <mergeCell ref="ANO1:ANP1"/>
    <mergeCell ref="ANQ1:ANR1"/>
    <mergeCell ref="ANS1:ANT1"/>
    <mergeCell ref="ANU1:ANV1"/>
    <mergeCell ref="APS1:APT1"/>
    <mergeCell ref="APU1:APV1"/>
    <mergeCell ref="APW1:APX1"/>
    <mergeCell ref="APY1:APZ1"/>
    <mergeCell ref="AQA1:AQB1"/>
    <mergeCell ref="AQC1:AQD1"/>
    <mergeCell ref="APG1:APH1"/>
    <mergeCell ref="API1:APJ1"/>
    <mergeCell ref="APK1:APL1"/>
    <mergeCell ref="APM1:APN1"/>
    <mergeCell ref="APO1:APP1"/>
    <mergeCell ref="APQ1:APR1"/>
    <mergeCell ref="AOU1:AOV1"/>
    <mergeCell ref="AOW1:AOX1"/>
    <mergeCell ref="AOY1:AOZ1"/>
    <mergeCell ref="APA1:APB1"/>
    <mergeCell ref="APC1:APD1"/>
    <mergeCell ref="APE1:APF1"/>
    <mergeCell ref="ARC1:ARD1"/>
    <mergeCell ref="ARE1:ARF1"/>
    <mergeCell ref="ARG1:ARH1"/>
    <mergeCell ref="ARI1:ARJ1"/>
    <mergeCell ref="ARK1:ARL1"/>
    <mergeCell ref="ARM1:ARN1"/>
    <mergeCell ref="AQQ1:AQR1"/>
    <mergeCell ref="AQS1:AQT1"/>
    <mergeCell ref="AQU1:AQV1"/>
    <mergeCell ref="AQW1:AQX1"/>
    <mergeCell ref="AQY1:AQZ1"/>
    <mergeCell ref="ARA1:ARB1"/>
    <mergeCell ref="AQE1:AQF1"/>
    <mergeCell ref="AQG1:AQH1"/>
    <mergeCell ref="AQI1:AQJ1"/>
    <mergeCell ref="AQK1:AQL1"/>
    <mergeCell ref="AQM1:AQN1"/>
    <mergeCell ref="AQO1:AQP1"/>
    <mergeCell ref="ASM1:ASN1"/>
    <mergeCell ref="ASO1:ASP1"/>
    <mergeCell ref="ASQ1:ASR1"/>
    <mergeCell ref="ASS1:AST1"/>
    <mergeCell ref="ASU1:ASV1"/>
    <mergeCell ref="ASW1:ASX1"/>
    <mergeCell ref="ASA1:ASB1"/>
    <mergeCell ref="ASC1:ASD1"/>
    <mergeCell ref="ASE1:ASF1"/>
    <mergeCell ref="ASG1:ASH1"/>
    <mergeCell ref="ASI1:ASJ1"/>
    <mergeCell ref="ASK1:ASL1"/>
    <mergeCell ref="ARO1:ARP1"/>
    <mergeCell ref="ARQ1:ARR1"/>
    <mergeCell ref="ARS1:ART1"/>
    <mergeCell ref="ARU1:ARV1"/>
    <mergeCell ref="ARW1:ARX1"/>
    <mergeCell ref="ARY1:ARZ1"/>
    <mergeCell ref="ATW1:ATX1"/>
    <mergeCell ref="ATY1:ATZ1"/>
    <mergeCell ref="AUA1:AUB1"/>
    <mergeCell ref="AUC1:AUD1"/>
    <mergeCell ref="AUE1:AUF1"/>
    <mergeCell ref="AUG1:AUH1"/>
    <mergeCell ref="ATK1:ATL1"/>
    <mergeCell ref="ATM1:ATN1"/>
    <mergeCell ref="ATO1:ATP1"/>
    <mergeCell ref="ATQ1:ATR1"/>
    <mergeCell ref="ATS1:ATT1"/>
    <mergeCell ref="ATU1:ATV1"/>
    <mergeCell ref="ASY1:ASZ1"/>
    <mergeCell ref="ATA1:ATB1"/>
    <mergeCell ref="ATC1:ATD1"/>
    <mergeCell ref="ATE1:ATF1"/>
    <mergeCell ref="ATG1:ATH1"/>
    <mergeCell ref="ATI1:ATJ1"/>
    <mergeCell ref="AVG1:AVH1"/>
    <mergeCell ref="AVI1:AVJ1"/>
    <mergeCell ref="AVK1:AVL1"/>
    <mergeCell ref="AVM1:AVN1"/>
    <mergeCell ref="AVO1:AVP1"/>
    <mergeCell ref="AVQ1:AVR1"/>
    <mergeCell ref="AUU1:AUV1"/>
    <mergeCell ref="AUW1:AUX1"/>
    <mergeCell ref="AUY1:AUZ1"/>
    <mergeCell ref="AVA1:AVB1"/>
    <mergeCell ref="AVC1:AVD1"/>
    <mergeCell ref="AVE1:AVF1"/>
    <mergeCell ref="AUI1:AUJ1"/>
    <mergeCell ref="AUK1:AUL1"/>
    <mergeCell ref="AUM1:AUN1"/>
    <mergeCell ref="AUO1:AUP1"/>
    <mergeCell ref="AUQ1:AUR1"/>
    <mergeCell ref="AUS1:AUT1"/>
    <mergeCell ref="AWQ1:AWR1"/>
    <mergeCell ref="AWS1:AWT1"/>
    <mergeCell ref="AWU1:AWV1"/>
    <mergeCell ref="AWW1:AWX1"/>
    <mergeCell ref="AWY1:AWZ1"/>
    <mergeCell ref="AXA1:AXB1"/>
    <mergeCell ref="AWE1:AWF1"/>
    <mergeCell ref="AWG1:AWH1"/>
    <mergeCell ref="AWI1:AWJ1"/>
    <mergeCell ref="AWK1:AWL1"/>
    <mergeCell ref="AWM1:AWN1"/>
    <mergeCell ref="AWO1:AWP1"/>
    <mergeCell ref="AVS1:AVT1"/>
    <mergeCell ref="AVU1:AVV1"/>
    <mergeCell ref="AVW1:AVX1"/>
    <mergeCell ref="AVY1:AVZ1"/>
    <mergeCell ref="AWA1:AWB1"/>
    <mergeCell ref="AWC1:AWD1"/>
    <mergeCell ref="AYA1:AYB1"/>
    <mergeCell ref="AYC1:AYD1"/>
    <mergeCell ref="AYE1:AYF1"/>
    <mergeCell ref="AYG1:AYH1"/>
    <mergeCell ref="AYI1:AYJ1"/>
    <mergeCell ref="AYK1:AYL1"/>
    <mergeCell ref="AXO1:AXP1"/>
    <mergeCell ref="AXQ1:AXR1"/>
    <mergeCell ref="AXS1:AXT1"/>
    <mergeCell ref="AXU1:AXV1"/>
    <mergeCell ref="AXW1:AXX1"/>
    <mergeCell ref="AXY1:AXZ1"/>
    <mergeCell ref="AXC1:AXD1"/>
    <mergeCell ref="AXE1:AXF1"/>
    <mergeCell ref="AXG1:AXH1"/>
    <mergeCell ref="AXI1:AXJ1"/>
    <mergeCell ref="AXK1:AXL1"/>
    <mergeCell ref="AXM1:AXN1"/>
    <mergeCell ref="AZK1:AZL1"/>
    <mergeCell ref="AZM1:AZN1"/>
    <mergeCell ref="AZO1:AZP1"/>
    <mergeCell ref="AZQ1:AZR1"/>
    <mergeCell ref="AZS1:AZT1"/>
    <mergeCell ref="AZU1:AZV1"/>
    <mergeCell ref="AYY1:AYZ1"/>
    <mergeCell ref="AZA1:AZB1"/>
    <mergeCell ref="AZC1:AZD1"/>
    <mergeCell ref="AZE1:AZF1"/>
    <mergeCell ref="AZG1:AZH1"/>
    <mergeCell ref="AZI1:AZJ1"/>
    <mergeCell ref="AYM1:AYN1"/>
    <mergeCell ref="AYO1:AYP1"/>
    <mergeCell ref="AYQ1:AYR1"/>
    <mergeCell ref="AYS1:AYT1"/>
    <mergeCell ref="AYU1:AYV1"/>
    <mergeCell ref="AYW1:AYX1"/>
    <mergeCell ref="BAU1:BAV1"/>
    <mergeCell ref="BAW1:BAX1"/>
    <mergeCell ref="BAY1:BAZ1"/>
    <mergeCell ref="BBA1:BBB1"/>
    <mergeCell ref="BBC1:BBD1"/>
    <mergeCell ref="BBE1:BBF1"/>
    <mergeCell ref="BAI1:BAJ1"/>
    <mergeCell ref="BAK1:BAL1"/>
    <mergeCell ref="BAM1:BAN1"/>
    <mergeCell ref="BAO1:BAP1"/>
    <mergeCell ref="BAQ1:BAR1"/>
    <mergeCell ref="BAS1:BAT1"/>
    <mergeCell ref="AZW1:AZX1"/>
    <mergeCell ref="AZY1:AZZ1"/>
    <mergeCell ref="BAA1:BAB1"/>
    <mergeCell ref="BAC1:BAD1"/>
    <mergeCell ref="BAE1:BAF1"/>
    <mergeCell ref="BAG1:BAH1"/>
    <mergeCell ref="BCE1:BCF1"/>
    <mergeCell ref="BCG1:BCH1"/>
    <mergeCell ref="BCI1:BCJ1"/>
    <mergeCell ref="BCK1:BCL1"/>
    <mergeCell ref="BCM1:BCN1"/>
    <mergeCell ref="BCO1:BCP1"/>
    <mergeCell ref="BBS1:BBT1"/>
    <mergeCell ref="BBU1:BBV1"/>
    <mergeCell ref="BBW1:BBX1"/>
    <mergeCell ref="BBY1:BBZ1"/>
    <mergeCell ref="BCA1:BCB1"/>
    <mergeCell ref="BCC1:BCD1"/>
    <mergeCell ref="BBG1:BBH1"/>
    <mergeCell ref="BBI1:BBJ1"/>
    <mergeCell ref="BBK1:BBL1"/>
    <mergeCell ref="BBM1:BBN1"/>
    <mergeCell ref="BBO1:BBP1"/>
    <mergeCell ref="BBQ1:BBR1"/>
    <mergeCell ref="BDO1:BDP1"/>
    <mergeCell ref="BDQ1:BDR1"/>
    <mergeCell ref="BDS1:BDT1"/>
    <mergeCell ref="BDU1:BDV1"/>
    <mergeCell ref="BDW1:BDX1"/>
    <mergeCell ref="BDY1:BDZ1"/>
    <mergeCell ref="BDC1:BDD1"/>
    <mergeCell ref="BDE1:BDF1"/>
    <mergeCell ref="BDG1:BDH1"/>
    <mergeCell ref="BDI1:BDJ1"/>
    <mergeCell ref="BDK1:BDL1"/>
    <mergeCell ref="BDM1:BDN1"/>
    <mergeCell ref="BCQ1:BCR1"/>
    <mergeCell ref="BCS1:BCT1"/>
    <mergeCell ref="BCU1:BCV1"/>
    <mergeCell ref="BCW1:BCX1"/>
    <mergeCell ref="BCY1:BCZ1"/>
    <mergeCell ref="BDA1:BDB1"/>
    <mergeCell ref="BEY1:BEZ1"/>
    <mergeCell ref="BFA1:BFB1"/>
    <mergeCell ref="BFC1:BFD1"/>
    <mergeCell ref="BFE1:BFF1"/>
    <mergeCell ref="BFG1:BFH1"/>
    <mergeCell ref="BFI1:BFJ1"/>
    <mergeCell ref="BEM1:BEN1"/>
    <mergeCell ref="BEO1:BEP1"/>
    <mergeCell ref="BEQ1:BER1"/>
    <mergeCell ref="BES1:BET1"/>
    <mergeCell ref="BEU1:BEV1"/>
    <mergeCell ref="BEW1:BEX1"/>
    <mergeCell ref="BEA1:BEB1"/>
    <mergeCell ref="BEC1:BED1"/>
    <mergeCell ref="BEE1:BEF1"/>
    <mergeCell ref="BEG1:BEH1"/>
    <mergeCell ref="BEI1:BEJ1"/>
    <mergeCell ref="BEK1:BEL1"/>
    <mergeCell ref="BGI1:BGJ1"/>
    <mergeCell ref="BGK1:BGL1"/>
    <mergeCell ref="BGM1:BGN1"/>
    <mergeCell ref="BGO1:BGP1"/>
    <mergeCell ref="BGQ1:BGR1"/>
    <mergeCell ref="BGS1:BGT1"/>
    <mergeCell ref="BFW1:BFX1"/>
    <mergeCell ref="BFY1:BFZ1"/>
    <mergeCell ref="BGA1:BGB1"/>
    <mergeCell ref="BGC1:BGD1"/>
    <mergeCell ref="BGE1:BGF1"/>
    <mergeCell ref="BGG1:BGH1"/>
    <mergeCell ref="BFK1:BFL1"/>
    <mergeCell ref="BFM1:BFN1"/>
    <mergeCell ref="BFO1:BFP1"/>
    <mergeCell ref="BFQ1:BFR1"/>
    <mergeCell ref="BFS1:BFT1"/>
    <mergeCell ref="BFU1:BFV1"/>
    <mergeCell ref="BHS1:BHT1"/>
    <mergeCell ref="BHU1:BHV1"/>
    <mergeCell ref="BHW1:BHX1"/>
    <mergeCell ref="BHY1:BHZ1"/>
    <mergeCell ref="BIA1:BIB1"/>
    <mergeCell ref="BIC1:BID1"/>
    <mergeCell ref="BHG1:BHH1"/>
    <mergeCell ref="BHI1:BHJ1"/>
    <mergeCell ref="BHK1:BHL1"/>
    <mergeCell ref="BHM1:BHN1"/>
    <mergeCell ref="BHO1:BHP1"/>
    <mergeCell ref="BHQ1:BHR1"/>
    <mergeCell ref="BGU1:BGV1"/>
    <mergeCell ref="BGW1:BGX1"/>
    <mergeCell ref="BGY1:BGZ1"/>
    <mergeCell ref="BHA1:BHB1"/>
    <mergeCell ref="BHC1:BHD1"/>
    <mergeCell ref="BHE1:BHF1"/>
    <mergeCell ref="BJC1:BJD1"/>
    <mergeCell ref="BJE1:BJF1"/>
    <mergeCell ref="BJG1:BJH1"/>
    <mergeCell ref="BJI1:BJJ1"/>
    <mergeCell ref="BJK1:BJL1"/>
    <mergeCell ref="BJM1:BJN1"/>
    <mergeCell ref="BIQ1:BIR1"/>
    <mergeCell ref="BIS1:BIT1"/>
    <mergeCell ref="BIU1:BIV1"/>
    <mergeCell ref="BIW1:BIX1"/>
    <mergeCell ref="BIY1:BIZ1"/>
    <mergeCell ref="BJA1:BJB1"/>
    <mergeCell ref="BIE1:BIF1"/>
    <mergeCell ref="BIG1:BIH1"/>
    <mergeCell ref="BII1:BIJ1"/>
    <mergeCell ref="BIK1:BIL1"/>
    <mergeCell ref="BIM1:BIN1"/>
    <mergeCell ref="BIO1:BIP1"/>
    <mergeCell ref="BKM1:BKN1"/>
    <mergeCell ref="BKO1:BKP1"/>
    <mergeCell ref="BKQ1:BKR1"/>
    <mergeCell ref="BKS1:BKT1"/>
    <mergeCell ref="BKU1:BKV1"/>
    <mergeCell ref="BKW1:BKX1"/>
    <mergeCell ref="BKA1:BKB1"/>
    <mergeCell ref="BKC1:BKD1"/>
    <mergeCell ref="BKE1:BKF1"/>
    <mergeCell ref="BKG1:BKH1"/>
    <mergeCell ref="BKI1:BKJ1"/>
    <mergeCell ref="BKK1:BKL1"/>
    <mergeCell ref="BJO1:BJP1"/>
    <mergeCell ref="BJQ1:BJR1"/>
    <mergeCell ref="BJS1:BJT1"/>
    <mergeCell ref="BJU1:BJV1"/>
    <mergeCell ref="BJW1:BJX1"/>
    <mergeCell ref="BJY1:BJZ1"/>
    <mergeCell ref="BLW1:BLX1"/>
    <mergeCell ref="BLY1:BLZ1"/>
    <mergeCell ref="BMA1:BMB1"/>
    <mergeCell ref="BMC1:BMD1"/>
    <mergeCell ref="BME1:BMF1"/>
    <mergeCell ref="BMG1:BMH1"/>
    <mergeCell ref="BLK1:BLL1"/>
    <mergeCell ref="BLM1:BLN1"/>
    <mergeCell ref="BLO1:BLP1"/>
    <mergeCell ref="BLQ1:BLR1"/>
    <mergeCell ref="BLS1:BLT1"/>
    <mergeCell ref="BLU1:BLV1"/>
    <mergeCell ref="BKY1:BKZ1"/>
    <mergeCell ref="BLA1:BLB1"/>
    <mergeCell ref="BLC1:BLD1"/>
    <mergeCell ref="BLE1:BLF1"/>
    <mergeCell ref="BLG1:BLH1"/>
    <mergeCell ref="BLI1:BLJ1"/>
    <mergeCell ref="BNG1:BNH1"/>
    <mergeCell ref="BNI1:BNJ1"/>
    <mergeCell ref="BNK1:BNL1"/>
    <mergeCell ref="BNM1:BNN1"/>
    <mergeCell ref="BNO1:BNP1"/>
    <mergeCell ref="BNQ1:BNR1"/>
    <mergeCell ref="BMU1:BMV1"/>
    <mergeCell ref="BMW1:BMX1"/>
    <mergeCell ref="BMY1:BMZ1"/>
    <mergeCell ref="BNA1:BNB1"/>
    <mergeCell ref="BNC1:BND1"/>
    <mergeCell ref="BNE1:BNF1"/>
    <mergeCell ref="BMI1:BMJ1"/>
    <mergeCell ref="BMK1:BML1"/>
    <mergeCell ref="BMM1:BMN1"/>
    <mergeCell ref="BMO1:BMP1"/>
    <mergeCell ref="BMQ1:BMR1"/>
    <mergeCell ref="BMS1:BMT1"/>
    <mergeCell ref="BOQ1:BOR1"/>
    <mergeCell ref="BOS1:BOT1"/>
    <mergeCell ref="BOU1:BOV1"/>
    <mergeCell ref="BOW1:BOX1"/>
    <mergeCell ref="BOY1:BOZ1"/>
    <mergeCell ref="BPA1:BPB1"/>
    <mergeCell ref="BOE1:BOF1"/>
    <mergeCell ref="BOG1:BOH1"/>
    <mergeCell ref="BOI1:BOJ1"/>
    <mergeCell ref="BOK1:BOL1"/>
    <mergeCell ref="BOM1:BON1"/>
    <mergeCell ref="BOO1:BOP1"/>
    <mergeCell ref="BNS1:BNT1"/>
    <mergeCell ref="BNU1:BNV1"/>
    <mergeCell ref="BNW1:BNX1"/>
    <mergeCell ref="BNY1:BNZ1"/>
    <mergeCell ref="BOA1:BOB1"/>
    <mergeCell ref="BOC1:BOD1"/>
    <mergeCell ref="BQA1:BQB1"/>
    <mergeCell ref="BQC1:BQD1"/>
    <mergeCell ref="BQE1:BQF1"/>
    <mergeCell ref="BQG1:BQH1"/>
    <mergeCell ref="BQI1:BQJ1"/>
    <mergeCell ref="BQK1:BQL1"/>
    <mergeCell ref="BPO1:BPP1"/>
    <mergeCell ref="BPQ1:BPR1"/>
    <mergeCell ref="BPS1:BPT1"/>
    <mergeCell ref="BPU1:BPV1"/>
    <mergeCell ref="BPW1:BPX1"/>
    <mergeCell ref="BPY1:BPZ1"/>
    <mergeCell ref="BPC1:BPD1"/>
    <mergeCell ref="BPE1:BPF1"/>
    <mergeCell ref="BPG1:BPH1"/>
    <mergeCell ref="BPI1:BPJ1"/>
    <mergeCell ref="BPK1:BPL1"/>
    <mergeCell ref="BPM1:BPN1"/>
    <mergeCell ref="BRK1:BRL1"/>
    <mergeCell ref="BRM1:BRN1"/>
    <mergeCell ref="BRO1:BRP1"/>
    <mergeCell ref="BRQ1:BRR1"/>
    <mergeCell ref="BRS1:BRT1"/>
    <mergeCell ref="BRU1:BRV1"/>
    <mergeCell ref="BQY1:BQZ1"/>
    <mergeCell ref="BRA1:BRB1"/>
    <mergeCell ref="BRC1:BRD1"/>
    <mergeCell ref="BRE1:BRF1"/>
    <mergeCell ref="BRG1:BRH1"/>
    <mergeCell ref="BRI1:BRJ1"/>
    <mergeCell ref="BQM1:BQN1"/>
    <mergeCell ref="BQO1:BQP1"/>
    <mergeCell ref="BQQ1:BQR1"/>
    <mergeCell ref="BQS1:BQT1"/>
    <mergeCell ref="BQU1:BQV1"/>
    <mergeCell ref="BQW1:BQX1"/>
    <mergeCell ref="BSU1:BSV1"/>
    <mergeCell ref="BSW1:BSX1"/>
    <mergeCell ref="BSY1:BSZ1"/>
    <mergeCell ref="BTA1:BTB1"/>
    <mergeCell ref="BTC1:BTD1"/>
    <mergeCell ref="BTE1:BTF1"/>
    <mergeCell ref="BSI1:BSJ1"/>
    <mergeCell ref="BSK1:BSL1"/>
    <mergeCell ref="BSM1:BSN1"/>
    <mergeCell ref="BSO1:BSP1"/>
    <mergeCell ref="BSQ1:BSR1"/>
    <mergeCell ref="BSS1:BST1"/>
    <mergeCell ref="BRW1:BRX1"/>
    <mergeCell ref="BRY1:BRZ1"/>
    <mergeCell ref="BSA1:BSB1"/>
    <mergeCell ref="BSC1:BSD1"/>
    <mergeCell ref="BSE1:BSF1"/>
    <mergeCell ref="BSG1:BSH1"/>
    <mergeCell ref="BUE1:BUF1"/>
    <mergeCell ref="BUG1:BUH1"/>
    <mergeCell ref="BUI1:BUJ1"/>
    <mergeCell ref="BUK1:BUL1"/>
    <mergeCell ref="BUM1:BUN1"/>
    <mergeCell ref="BUO1:BUP1"/>
    <mergeCell ref="BTS1:BTT1"/>
    <mergeCell ref="BTU1:BTV1"/>
    <mergeCell ref="BTW1:BTX1"/>
    <mergeCell ref="BTY1:BTZ1"/>
    <mergeCell ref="BUA1:BUB1"/>
    <mergeCell ref="BUC1:BUD1"/>
    <mergeCell ref="BTG1:BTH1"/>
    <mergeCell ref="BTI1:BTJ1"/>
    <mergeCell ref="BTK1:BTL1"/>
    <mergeCell ref="BTM1:BTN1"/>
    <mergeCell ref="BTO1:BTP1"/>
    <mergeCell ref="BTQ1:BTR1"/>
    <mergeCell ref="BVO1:BVP1"/>
    <mergeCell ref="BVQ1:BVR1"/>
    <mergeCell ref="BVS1:BVT1"/>
    <mergeCell ref="BVU1:BVV1"/>
    <mergeCell ref="BVW1:BVX1"/>
    <mergeCell ref="BVY1:BVZ1"/>
    <mergeCell ref="BVC1:BVD1"/>
    <mergeCell ref="BVE1:BVF1"/>
    <mergeCell ref="BVG1:BVH1"/>
    <mergeCell ref="BVI1:BVJ1"/>
    <mergeCell ref="BVK1:BVL1"/>
    <mergeCell ref="BVM1:BVN1"/>
    <mergeCell ref="BUQ1:BUR1"/>
    <mergeCell ref="BUS1:BUT1"/>
    <mergeCell ref="BUU1:BUV1"/>
    <mergeCell ref="BUW1:BUX1"/>
    <mergeCell ref="BUY1:BUZ1"/>
    <mergeCell ref="BVA1:BVB1"/>
    <mergeCell ref="BWY1:BWZ1"/>
    <mergeCell ref="BXA1:BXB1"/>
    <mergeCell ref="BXC1:BXD1"/>
    <mergeCell ref="BXE1:BXF1"/>
    <mergeCell ref="BXG1:BXH1"/>
    <mergeCell ref="BXI1:BXJ1"/>
    <mergeCell ref="BWM1:BWN1"/>
    <mergeCell ref="BWO1:BWP1"/>
    <mergeCell ref="BWQ1:BWR1"/>
    <mergeCell ref="BWS1:BWT1"/>
    <mergeCell ref="BWU1:BWV1"/>
    <mergeCell ref="BWW1:BWX1"/>
    <mergeCell ref="BWA1:BWB1"/>
    <mergeCell ref="BWC1:BWD1"/>
    <mergeCell ref="BWE1:BWF1"/>
    <mergeCell ref="BWG1:BWH1"/>
    <mergeCell ref="BWI1:BWJ1"/>
    <mergeCell ref="BWK1:BWL1"/>
    <mergeCell ref="BYI1:BYJ1"/>
    <mergeCell ref="BYK1:BYL1"/>
    <mergeCell ref="BYM1:BYN1"/>
    <mergeCell ref="BYO1:BYP1"/>
    <mergeCell ref="BYQ1:BYR1"/>
    <mergeCell ref="BYS1:BYT1"/>
    <mergeCell ref="BXW1:BXX1"/>
    <mergeCell ref="BXY1:BXZ1"/>
    <mergeCell ref="BYA1:BYB1"/>
    <mergeCell ref="BYC1:BYD1"/>
    <mergeCell ref="BYE1:BYF1"/>
    <mergeCell ref="BYG1:BYH1"/>
    <mergeCell ref="BXK1:BXL1"/>
    <mergeCell ref="BXM1:BXN1"/>
    <mergeCell ref="BXO1:BXP1"/>
    <mergeCell ref="BXQ1:BXR1"/>
    <mergeCell ref="BXS1:BXT1"/>
    <mergeCell ref="BXU1:BXV1"/>
    <mergeCell ref="BZS1:BZT1"/>
    <mergeCell ref="BZU1:BZV1"/>
    <mergeCell ref="BZW1:BZX1"/>
    <mergeCell ref="BZY1:BZZ1"/>
    <mergeCell ref="CAA1:CAB1"/>
    <mergeCell ref="CAC1:CAD1"/>
    <mergeCell ref="BZG1:BZH1"/>
    <mergeCell ref="BZI1:BZJ1"/>
    <mergeCell ref="BZK1:BZL1"/>
    <mergeCell ref="BZM1:BZN1"/>
    <mergeCell ref="BZO1:BZP1"/>
    <mergeCell ref="BZQ1:BZR1"/>
    <mergeCell ref="BYU1:BYV1"/>
    <mergeCell ref="BYW1:BYX1"/>
    <mergeCell ref="BYY1:BYZ1"/>
    <mergeCell ref="BZA1:BZB1"/>
    <mergeCell ref="BZC1:BZD1"/>
    <mergeCell ref="BZE1:BZF1"/>
    <mergeCell ref="CBC1:CBD1"/>
    <mergeCell ref="CBE1:CBF1"/>
    <mergeCell ref="CBG1:CBH1"/>
    <mergeCell ref="CBI1:CBJ1"/>
    <mergeCell ref="CBK1:CBL1"/>
    <mergeCell ref="CBM1:CBN1"/>
    <mergeCell ref="CAQ1:CAR1"/>
    <mergeCell ref="CAS1:CAT1"/>
    <mergeCell ref="CAU1:CAV1"/>
    <mergeCell ref="CAW1:CAX1"/>
    <mergeCell ref="CAY1:CAZ1"/>
    <mergeCell ref="CBA1:CBB1"/>
    <mergeCell ref="CAE1:CAF1"/>
    <mergeCell ref="CAG1:CAH1"/>
    <mergeCell ref="CAI1:CAJ1"/>
    <mergeCell ref="CAK1:CAL1"/>
    <mergeCell ref="CAM1:CAN1"/>
    <mergeCell ref="CAO1:CAP1"/>
    <mergeCell ref="CCM1:CCN1"/>
    <mergeCell ref="CCO1:CCP1"/>
    <mergeCell ref="CCQ1:CCR1"/>
    <mergeCell ref="CCS1:CCT1"/>
    <mergeCell ref="CCU1:CCV1"/>
    <mergeCell ref="CCW1:CCX1"/>
    <mergeCell ref="CCA1:CCB1"/>
    <mergeCell ref="CCC1:CCD1"/>
    <mergeCell ref="CCE1:CCF1"/>
    <mergeCell ref="CCG1:CCH1"/>
    <mergeCell ref="CCI1:CCJ1"/>
    <mergeCell ref="CCK1:CCL1"/>
    <mergeCell ref="CBO1:CBP1"/>
    <mergeCell ref="CBQ1:CBR1"/>
    <mergeCell ref="CBS1:CBT1"/>
    <mergeCell ref="CBU1:CBV1"/>
    <mergeCell ref="CBW1:CBX1"/>
    <mergeCell ref="CBY1:CBZ1"/>
    <mergeCell ref="CDW1:CDX1"/>
    <mergeCell ref="CDY1:CDZ1"/>
    <mergeCell ref="CEA1:CEB1"/>
    <mergeCell ref="CEC1:CED1"/>
    <mergeCell ref="CEE1:CEF1"/>
    <mergeCell ref="CEG1:CEH1"/>
    <mergeCell ref="CDK1:CDL1"/>
    <mergeCell ref="CDM1:CDN1"/>
    <mergeCell ref="CDO1:CDP1"/>
    <mergeCell ref="CDQ1:CDR1"/>
    <mergeCell ref="CDS1:CDT1"/>
    <mergeCell ref="CDU1:CDV1"/>
    <mergeCell ref="CCY1:CCZ1"/>
    <mergeCell ref="CDA1:CDB1"/>
    <mergeCell ref="CDC1:CDD1"/>
    <mergeCell ref="CDE1:CDF1"/>
    <mergeCell ref="CDG1:CDH1"/>
    <mergeCell ref="CDI1:CDJ1"/>
    <mergeCell ref="CFG1:CFH1"/>
    <mergeCell ref="CFI1:CFJ1"/>
    <mergeCell ref="CFK1:CFL1"/>
    <mergeCell ref="CFM1:CFN1"/>
    <mergeCell ref="CFO1:CFP1"/>
    <mergeCell ref="CFQ1:CFR1"/>
    <mergeCell ref="CEU1:CEV1"/>
    <mergeCell ref="CEW1:CEX1"/>
    <mergeCell ref="CEY1:CEZ1"/>
    <mergeCell ref="CFA1:CFB1"/>
    <mergeCell ref="CFC1:CFD1"/>
    <mergeCell ref="CFE1:CFF1"/>
    <mergeCell ref="CEI1:CEJ1"/>
    <mergeCell ref="CEK1:CEL1"/>
    <mergeCell ref="CEM1:CEN1"/>
    <mergeCell ref="CEO1:CEP1"/>
    <mergeCell ref="CEQ1:CER1"/>
    <mergeCell ref="CES1:CET1"/>
    <mergeCell ref="CGQ1:CGR1"/>
    <mergeCell ref="CGS1:CGT1"/>
    <mergeCell ref="CGU1:CGV1"/>
    <mergeCell ref="CGW1:CGX1"/>
    <mergeCell ref="CGY1:CGZ1"/>
    <mergeCell ref="CHA1:CHB1"/>
    <mergeCell ref="CGE1:CGF1"/>
    <mergeCell ref="CGG1:CGH1"/>
    <mergeCell ref="CGI1:CGJ1"/>
    <mergeCell ref="CGK1:CGL1"/>
    <mergeCell ref="CGM1:CGN1"/>
    <mergeCell ref="CGO1:CGP1"/>
    <mergeCell ref="CFS1:CFT1"/>
    <mergeCell ref="CFU1:CFV1"/>
    <mergeCell ref="CFW1:CFX1"/>
    <mergeCell ref="CFY1:CFZ1"/>
    <mergeCell ref="CGA1:CGB1"/>
    <mergeCell ref="CGC1:CGD1"/>
    <mergeCell ref="CIA1:CIB1"/>
    <mergeCell ref="CIC1:CID1"/>
    <mergeCell ref="CIE1:CIF1"/>
    <mergeCell ref="CIG1:CIH1"/>
    <mergeCell ref="CII1:CIJ1"/>
    <mergeCell ref="CIK1:CIL1"/>
    <mergeCell ref="CHO1:CHP1"/>
    <mergeCell ref="CHQ1:CHR1"/>
    <mergeCell ref="CHS1:CHT1"/>
    <mergeCell ref="CHU1:CHV1"/>
    <mergeCell ref="CHW1:CHX1"/>
    <mergeCell ref="CHY1:CHZ1"/>
    <mergeCell ref="CHC1:CHD1"/>
    <mergeCell ref="CHE1:CHF1"/>
    <mergeCell ref="CHG1:CHH1"/>
    <mergeCell ref="CHI1:CHJ1"/>
    <mergeCell ref="CHK1:CHL1"/>
    <mergeCell ref="CHM1:CHN1"/>
    <mergeCell ref="CJK1:CJL1"/>
    <mergeCell ref="CJM1:CJN1"/>
    <mergeCell ref="CJO1:CJP1"/>
    <mergeCell ref="CJQ1:CJR1"/>
    <mergeCell ref="CJS1:CJT1"/>
    <mergeCell ref="CJU1:CJV1"/>
    <mergeCell ref="CIY1:CIZ1"/>
    <mergeCell ref="CJA1:CJB1"/>
    <mergeCell ref="CJC1:CJD1"/>
    <mergeCell ref="CJE1:CJF1"/>
    <mergeCell ref="CJG1:CJH1"/>
    <mergeCell ref="CJI1:CJJ1"/>
    <mergeCell ref="CIM1:CIN1"/>
    <mergeCell ref="CIO1:CIP1"/>
    <mergeCell ref="CIQ1:CIR1"/>
    <mergeCell ref="CIS1:CIT1"/>
    <mergeCell ref="CIU1:CIV1"/>
    <mergeCell ref="CIW1:CIX1"/>
    <mergeCell ref="CKU1:CKV1"/>
    <mergeCell ref="CKW1:CKX1"/>
    <mergeCell ref="CKY1:CKZ1"/>
    <mergeCell ref="CLA1:CLB1"/>
    <mergeCell ref="CLC1:CLD1"/>
    <mergeCell ref="CLE1:CLF1"/>
    <mergeCell ref="CKI1:CKJ1"/>
    <mergeCell ref="CKK1:CKL1"/>
    <mergeCell ref="CKM1:CKN1"/>
    <mergeCell ref="CKO1:CKP1"/>
    <mergeCell ref="CKQ1:CKR1"/>
    <mergeCell ref="CKS1:CKT1"/>
    <mergeCell ref="CJW1:CJX1"/>
    <mergeCell ref="CJY1:CJZ1"/>
    <mergeCell ref="CKA1:CKB1"/>
    <mergeCell ref="CKC1:CKD1"/>
    <mergeCell ref="CKE1:CKF1"/>
    <mergeCell ref="CKG1:CKH1"/>
    <mergeCell ref="CME1:CMF1"/>
    <mergeCell ref="CMG1:CMH1"/>
    <mergeCell ref="CMI1:CMJ1"/>
    <mergeCell ref="CMK1:CML1"/>
    <mergeCell ref="CMM1:CMN1"/>
    <mergeCell ref="CMO1:CMP1"/>
    <mergeCell ref="CLS1:CLT1"/>
    <mergeCell ref="CLU1:CLV1"/>
    <mergeCell ref="CLW1:CLX1"/>
    <mergeCell ref="CLY1:CLZ1"/>
    <mergeCell ref="CMA1:CMB1"/>
    <mergeCell ref="CMC1:CMD1"/>
    <mergeCell ref="CLG1:CLH1"/>
    <mergeCell ref="CLI1:CLJ1"/>
    <mergeCell ref="CLK1:CLL1"/>
    <mergeCell ref="CLM1:CLN1"/>
    <mergeCell ref="CLO1:CLP1"/>
    <mergeCell ref="CLQ1:CLR1"/>
    <mergeCell ref="CNO1:CNP1"/>
    <mergeCell ref="CNQ1:CNR1"/>
    <mergeCell ref="CNS1:CNT1"/>
    <mergeCell ref="CNU1:CNV1"/>
    <mergeCell ref="CNW1:CNX1"/>
    <mergeCell ref="CNY1:CNZ1"/>
    <mergeCell ref="CNC1:CND1"/>
    <mergeCell ref="CNE1:CNF1"/>
    <mergeCell ref="CNG1:CNH1"/>
    <mergeCell ref="CNI1:CNJ1"/>
    <mergeCell ref="CNK1:CNL1"/>
    <mergeCell ref="CNM1:CNN1"/>
    <mergeCell ref="CMQ1:CMR1"/>
    <mergeCell ref="CMS1:CMT1"/>
    <mergeCell ref="CMU1:CMV1"/>
    <mergeCell ref="CMW1:CMX1"/>
    <mergeCell ref="CMY1:CMZ1"/>
    <mergeCell ref="CNA1:CNB1"/>
    <mergeCell ref="COY1:COZ1"/>
    <mergeCell ref="CPA1:CPB1"/>
    <mergeCell ref="CPC1:CPD1"/>
    <mergeCell ref="CPE1:CPF1"/>
    <mergeCell ref="CPG1:CPH1"/>
    <mergeCell ref="CPI1:CPJ1"/>
    <mergeCell ref="COM1:CON1"/>
    <mergeCell ref="COO1:COP1"/>
    <mergeCell ref="COQ1:COR1"/>
    <mergeCell ref="COS1:COT1"/>
    <mergeCell ref="COU1:COV1"/>
    <mergeCell ref="COW1:COX1"/>
    <mergeCell ref="COA1:COB1"/>
    <mergeCell ref="COC1:COD1"/>
    <mergeCell ref="COE1:COF1"/>
    <mergeCell ref="COG1:COH1"/>
    <mergeCell ref="COI1:COJ1"/>
    <mergeCell ref="COK1:COL1"/>
    <mergeCell ref="CQI1:CQJ1"/>
    <mergeCell ref="CQK1:CQL1"/>
    <mergeCell ref="CQM1:CQN1"/>
    <mergeCell ref="CQO1:CQP1"/>
    <mergeCell ref="CQQ1:CQR1"/>
    <mergeCell ref="CQS1:CQT1"/>
    <mergeCell ref="CPW1:CPX1"/>
    <mergeCell ref="CPY1:CPZ1"/>
    <mergeCell ref="CQA1:CQB1"/>
    <mergeCell ref="CQC1:CQD1"/>
    <mergeCell ref="CQE1:CQF1"/>
    <mergeCell ref="CQG1:CQH1"/>
    <mergeCell ref="CPK1:CPL1"/>
    <mergeCell ref="CPM1:CPN1"/>
    <mergeCell ref="CPO1:CPP1"/>
    <mergeCell ref="CPQ1:CPR1"/>
    <mergeCell ref="CPS1:CPT1"/>
    <mergeCell ref="CPU1:CPV1"/>
    <mergeCell ref="CRS1:CRT1"/>
    <mergeCell ref="CRU1:CRV1"/>
    <mergeCell ref="CRW1:CRX1"/>
    <mergeCell ref="CRY1:CRZ1"/>
    <mergeCell ref="CSA1:CSB1"/>
    <mergeCell ref="CSC1:CSD1"/>
    <mergeCell ref="CRG1:CRH1"/>
    <mergeCell ref="CRI1:CRJ1"/>
    <mergeCell ref="CRK1:CRL1"/>
    <mergeCell ref="CRM1:CRN1"/>
    <mergeCell ref="CRO1:CRP1"/>
    <mergeCell ref="CRQ1:CRR1"/>
    <mergeCell ref="CQU1:CQV1"/>
    <mergeCell ref="CQW1:CQX1"/>
    <mergeCell ref="CQY1:CQZ1"/>
    <mergeCell ref="CRA1:CRB1"/>
    <mergeCell ref="CRC1:CRD1"/>
    <mergeCell ref="CRE1:CRF1"/>
    <mergeCell ref="CTC1:CTD1"/>
    <mergeCell ref="CTE1:CTF1"/>
    <mergeCell ref="CTG1:CTH1"/>
    <mergeCell ref="CTI1:CTJ1"/>
    <mergeCell ref="CTK1:CTL1"/>
    <mergeCell ref="CTM1:CTN1"/>
    <mergeCell ref="CSQ1:CSR1"/>
    <mergeCell ref="CSS1:CST1"/>
    <mergeCell ref="CSU1:CSV1"/>
    <mergeCell ref="CSW1:CSX1"/>
    <mergeCell ref="CSY1:CSZ1"/>
    <mergeCell ref="CTA1:CTB1"/>
    <mergeCell ref="CSE1:CSF1"/>
    <mergeCell ref="CSG1:CSH1"/>
    <mergeCell ref="CSI1:CSJ1"/>
    <mergeCell ref="CSK1:CSL1"/>
    <mergeCell ref="CSM1:CSN1"/>
    <mergeCell ref="CSO1:CSP1"/>
    <mergeCell ref="CUM1:CUN1"/>
    <mergeCell ref="CUO1:CUP1"/>
    <mergeCell ref="CUQ1:CUR1"/>
    <mergeCell ref="CUS1:CUT1"/>
    <mergeCell ref="CUU1:CUV1"/>
    <mergeCell ref="CUW1:CUX1"/>
    <mergeCell ref="CUA1:CUB1"/>
    <mergeCell ref="CUC1:CUD1"/>
    <mergeCell ref="CUE1:CUF1"/>
    <mergeCell ref="CUG1:CUH1"/>
    <mergeCell ref="CUI1:CUJ1"/>
    <mergeCell ref="CUK1:CUL1"/>
    <mergeCell ref="CTO1:CTP1"/>
    <mergeCell ref="CTQ1:CTR1"/>
    <mergeCell ref="CTS1:CTT1"/>
    <mergeCell ref="CTU1:CTV1"/>
    <mergeCell ref="CTW1:CTX1"/>
    <mergeCell ref="CTY1:CTZ1"/>
    <mergeCell ref="CVW1:CVX1"/>
    <mergeCell ref="CVY1:CVZ1"/>
    <mergeCell ref="CWA1:CWB1"/>
    <mergeCell ref="CWC1:CWD1"/>
    <mergeCell ref="CWE1:CWF1"/>
    <mergeCell ref="CWG1:CWH1"/>
    <mergeCell ref="CVK1:CVL1"/>
    <mergeCell ref="CVM1:CVN1"/>
    <mergeCell ref="CVO1:CVP1"/>
    <mergeCell ref="CVQ1:CVR1"/>
    <mergeCell ref="CVS1:CVT1"/>
    <mergeCell ref="CVU1:CVV1"/>
    <mergeCell ref="CUY1:CUZ1"/>
    <mergeCell ref="CVA1:CVB1"/>
    <mergeCell ref="CVC1:CVD1"/>
    <mergeCell ref="CVE1:CVF1"/>
    <mergeCell ref="CVG1:CVH1"/>
    <mergeCell ref="CVI1:CVJ1"/>
    <mergeCell ref="CXG1:CXH1"/>
    <mergeCell ref="CXI1:CXJ1"/>
    <mergeCell ref="CXK1:CXL1"/>
    <mergeCell ref="CXM1:CXN1"/>
    <mergeCell ref="CXO1:CXP1"/>
    <mergeCell ref="CXQ1:CXR1"/>
    <mergeCell ref="CWU1:CWV1"/>
    <mergeCell ref="CWW1:CWX1"/>
    <mergeCell ref="CWY1:CWZ1"/>
    <mergeCell ref="CXA1:CXB1"/>
    <mergeCell ref="CXC1:CXD1"/>
    <mergeCell ref="CXE1:CXF1"/>
    <mergeCell ref="CWI1:CWJ1"/>
    <mergeCell ref="CWK1:CWL1"/>
    <mergeCell ref="CWM1:CWN1"/>
    <mergeCell ref="CWO1:CWP1"/>
    <mergeCell ref="CWQ1:CWR1"/>
    <mergeCell ref="CWS1:CWT1"/>
    <mergeCell ref="CYQ1:CYR1"/>
    <mergeCell ref="CYS1:CYT1"/>
    <mergeCell ref="CYU1:CYV1"/>
    <mergeCell ref="CYW1:CYX1"/>
    <mergeCell ref="CYY1:CYZ1"/>
    <mergeCell ref="CZA1:CZB1"/>
    <mergeCell ref="CYE1:CYF1"/>
    <mergeCell ref="CYG1:CYH1"/>
    <mergeCell ref="CYI1:CYJ1"/>
    <mergeCell ref="CYK1:CYL1"/>
    <mergeCell ref="CYM1:CYN1"/>
    <mergeCell ref="CYO1:CYP1"/>
    <mergeCell ref="CXS1:CXT1"/>
    <mergeCell ref="CXU1:CXV1"/>
    <mergeCell ref="CXW1:CXX1"/>
    <mergeCell ref="CXY1:CXZ1"/>
    <mergeCell ref="CYA1:CYB1"/>
    <mergeCell ref="CYC1:CYD1"/>
    <mergeCell ref="DAA1:DAB1"/>
    <mergeCell ref="DAC1:DAD1"/>
    <mergeCell ref="DAE1:DAF1"/>
    <mergeCell ref="DAG1:DAH1"/>
    <mergeCell ref="DAI1:DAJ1"/>
    <mergeCell ref="DAK1:DAL1"/>
    <mergeCell ref="CZO1:CZP1"/>
    <mergeCell ref="CZQ1:CZR1"/>
    <mergeCell ref="CZS1:CZT1"/>
    <mergeCell ref="CZU1:CZV1"/>
    <mergeCell ref="CZW1:CZX1"/>
    <mergeCell ref="CZY1:CZZ1"/>
    <mergeCell ref="CZC1:CZD1"/>
    <mergeCell ref="CZE1:CZF1"/>
    <mergeCell ref="CZG1:CZH1"/>
    <mergeCell ref="CZI1:CZJ1"/>
    <mergeCell ref="CZK1:CZL1"/>
    <mergeCell ref="CZM1:CZN1"/>
    <mergeCell ref="DBK1:DBL1"/>
    <mergeCell ref="DBM1:DBN1"/>
    <mergeCell ref="DBO1:DBP1"/>
    <mergeCell ref="DBQ1:DBR1"/>
    <mergeCell ref="DBS1:DBT1"/>
    <mergeCell ref="DBU1:DBV1"/>
    <mergeCell ref="DAY1:DAZ1"/>
    <mergeCell ref="DBA1:DBB1"/>
    <mergeCell ref="DBC1:DBD1"/>
    <mergeCell ref="DBE1:DBF1"/>
    <mergeCell ref="DBG1:DBH1"/>
    <mergeCell ref="DBI1:DBJ1"/>
    <mergeCell ref="DAM1:DAN1"/>
    <mergeCell ref="DAO1:DAP1"/>
    <mergeCell ref="DAQ1:DAR1"/>
    <mergeCell ref="DAS1:DAT1"/>
    <mergeCell ref="DAU1:DAV1"/>
    <mergeCell ref="DAW1:DAX1"/>
    <mergeCell ref="DCU1:DCV1"/>
    <mergeCell ref="DCW1:DCX1"/>
    <mergeCell ref="DCY1:DCZ1"/>
    <mergeCell ref="DDA1:DDB1"/>
    <mergeCell ref="DDC1:DDD1"/>
    <mergeCell ref="DDE1:DDF1"/>
    <mergeCell ref="DCI1:DCJ1"/>
    <mergeCell ref="DCK1:DCL1"/>
    <mergeCell ref="DCM1:DCN1"/>
    <mergeCell ref="DCO1:DCP1"/>
    <mergeCell ref="DCQ1:DCR1"/>
    <mergeCell ref="DCS1:DCT1"/>
    <mergeCell ref="DBW1:DBX1"/>
    <mergeCell ref="DBY1:DBZ1"/>
    <mergeCell ref="DCA1:DCB1"/>
    <mergeCell ref="DCC1:DCD1"/>
    <mergeCell ref="DCE1:DCF1"/>
    <mergeCell ref="DCG1:DCH1"/>
    <mergeCell ref="DEE1:DEF1"/>
    <mergeCell ref="DEG1:DEH1"/>
    <mergeCell ref="DEI1:DEJ1"/>
    <mergeCell ref="DEK1:DEL1"/>
    <mergeCell ref="DEM1:DEN1"/>
    <mergeCell ref="DEO1:DEP1"/>
    <mergeCell ref="DDS1:DDT1"/>
    <mergeCell ref="DDU1:DDV1"/>
    <mergeCell ref="DDW1:DDX1"/>
    <mergeCell ref="DDY1:DDZ1"/>
    <mergeCell ref="DEA1:DEB1"/>
    <mergeCell ref="DEC1:DED1"/>
    <mergeCell ref="DDG1:DDH1"/>
    <mergeCell ref="DDI1:DDJ1"/>
    <mergeCell ref="DDK1:DDL1"/>
    <mergeCell ref="DDM1:DDN1"/>
    <mergeCell ref="DDO1:DDP1"/>
    <mergeCell ref="DDQ1:DDR1"/>
    <mergeCell ref="DFO1:DFP1"/>
    <mergeCell ref="DFQ1:DFR1"/>
    <mergeCell ref="DFS1:DFT1"/>
    <mergeCell ref="DFU1:DFV1"/>
    <mergeCell ref="DFW1:DFX1"/>
    <mergeCell ref="DFY1:DFZ1"/>
    <mergeCell ref="DFC1:DFD1"/>
    <mergeCell ref="DFE1:DFF1"/>
    <mergeCell ref="DFG1:DFH1"/>
    <mergeCell ref="DFI1:DFJ1"/>
    <mergeCell ref="DFK1:DFL1"/>
    <mergeCell ref="DFM1:DFN1"/>
    <mergeCell ref="DEQ1:DER1"/>
    <mergeCell ref="DES1:DET1"/>
    <mergeCell ref="DEU1:DEV1"/>
    <mergeCell ref="DEW1:DEX1"/>
    <mergeCell ref="DEY1:DEZ1"/>
    <mergeCell ref="DFA1:DFB1"/>
    <mergeCell ref="DGY1:DGZ1"/>
    <mergeCell ref="DHA1:DHB1"/>
    <mergeCell ref="DHC1:DHD1"/>
    <mergeCell ref="DHE1:DHF1"/>
    <mergeCell ref="DHG1:DHH1"/>
    <mergeCell ref="DHI1:DHJ1"/>
    <mergeCell ref="DGM1:DGN1"/>
    <mergeCell ref="DGO1:DGP1"/>
    <mergeCell ref="DGQ1:DGR1"/>
    <mergeCell ref="DGS1:DGT1"/>
    <mergeCell ref="DGU1:DGV1"/>
    <mergeCell ref="DGW1:DGX1"/>
    <mergeCell ref="DGA1:DGB1"/>
    <mergeCell ref="DGC1:DGD1"/>
    <mergeCell ref="DGE1:DGF1"/>
    <mergeCell ref="DGG1:DGH1"/>
    <mergeCell ref="DGI1:DGJ1"/>
    <mergeCell ref="DGK1:DGL1"/>
    <mergeCell ref="DII1:DIJ1"/>
    <mergeCell ref="DIK1:DIL1"/>
    <mergeCell ref="DIM1:DIN1"/>
    <mergeCell ref="DIO1:DIP1"/>
    <mergeCell ref="DIQ1:DIR1"/>
    <mergeCell ref="DIS1:DIT1"/>
    <mergeCell ref="DHW1:DHX1"/>
    <mergeCell ref="DHY1:DHZ1"/>
    <mergeCell ref="DIA1:DIB1"/>
    <mergeCell ref="DIC1:DID1"/>
    <mergeCell ref="DIE1:DIF1"/>
    <mergeCell ref="DIG1:DIH1"/>
    <mergeCell ref="DHK1:DHL1"/>
    <mergeCell ref="DHM1:DHN1"/>
    <mergeCell ref="DHO1:DHP1"/>
    <mergeCell ref="DHQ1:DHR1"/>
    <mergeCell ref="DHS1:DHT1"/>
    <mergeCell ref="DHU1:DHV1"/>
    <mergeCell ref="DJS1:DJT1"/>
    <mergeCell ref="DJU1:DJV1"/>
    <mergeCell ref="DJW1:DJX1"/>
    <mergeCell ref="DJY1:DJZ1"/>
    <mergeCell ref="DKA1:DKB1"/>
    <mergeCell ref="DKC1:DKD1"/>
    <mergeCell ref="DJG1:DJH1"/>
    <mergeCell ref="DJI1:DJJ1"/>
    <mergeCell ref="DJK1:DJL1"/>
    <mergeCell ref="DJM1:DJN1"/>
    <mergeCell ref="DJO1:DJP1"/>
    <mergeCell ref="DJQ1:DJR1"/>
    <mergeCell ref="DIU1:DIV1"/>
    <mergeCell ref="DIW1:DIX1"/>
    <mergeCell ref="DIY1:DIZ1"/>
    <mergeCell ref="DJA1:DJB1"/>
    <mergeCell ref="DJC1:DJD1"/>
    <mergeCell ref="DJE1:DJF1"/>
    <mergeCell ref="DLC1:DLD1"/>
    <mergeCell ref="DLE1:DLF1"/>
    <mergeCell ref="DLG1:DLH1"/>
    <mergeCell ref="DLI1:DLJ1"/>
    <mergeCell ref="DLK1:DLL1"/>
    <mergeCell ref="DLM1:DLN1"/>
    <mergeCell ref="DKQ1:DKR1"/>
    <mergeCell ref="DKS1:DKT1"/>
    <mergeCell ref="DKU1:DKV1"/>
    <mergeCell ref="DKW1:DKX1"/>
    <mergeCell ref="DKY1:DKZ1"/>
    <mergeCell ref="DLA1:DLB1"/>
    <mergeCell ref="DKE1:DKF1"/>
    <mergeCell ref="DKG1:DKH1"/>
    <mergeCell ref="DKI1:DKJ1"/>
    <mergeCell ref="DKK1:DKL1"/>
    <mergeCell ref="DKM1:DKN1"/>
    <mergeCell ref="DKO1:DKP1"/>
    <mergeCell ref="DMM1:DMN1"/>
    <mergeCell ref="DMO1:DMP1"/>
    <mergeCell ref="DMQ1:DMR1"/>
    <mergeCell ref="DMS1:DMT1"/>
    <mergeCell ref="DMU1:DMV1"/>
    <mergeCell ref="DMW1:DMX1"/>
    <mergeCell ref="DMA1:DMB1"/>
    <mergeCell ref="DMC1:DMD1"/>
    <mergeCell ref="DME1:DMF1"/>
    <mergeCell ref="DMG1:DMH1"/>
    <mergeCell ref="DMI1:DMJ1"/>
    <mergeCell ref="DMK1:DML1"/>
    <mergeCell ref="DLO1:DLP1"/>
    <mergeCell ref="DLQ1:DLR1"/>
    <mergeCell ref="DLS1:DLT1"/>
    <mergeCell ref="DLU1:DLV1"/>
    <mergeCell ref="DLW1:DLX1"/>
    <mergeCell ref="DLY1:DLZ1"/>
    <mergeCell ref="DNW1:DNX1"/>
    <mergeCell ref="DNY1:DNZ1"/>
    <mergeCell ref="DOA1:DOB1"/>
    <mergeCell ref="DOC1:DOD1"/>
    <mergeCell ref="DOE1:DOF1"/>
    <mergeCell ref="DOG1:DOH1"/>
    <mergeCell ref="DNK1:DNL1"/>
    <mergeCell ref="DNM1:DNN1"/>
    <mergeCell ref="DNO1:DNP1"/>
    <mergeCell ref="DNQ1:DNR1"/>
    <mergeCell ref="DNS1:DNT1"/>
    <mergeCell ref="DNU1:DNV1"/>
    <mergeCell ref="DMY1:DMZ1"/>
    <mergeCell ref="DNA1:DNB1"/>
    <mergeCell ref="DNC1:DND1"/>
    <mergeCell ref="DNE1:DNF1"/>
    <mergeCell ref="DNG1:DNH1"/>
    <mergeCell ref="DNI1:DNJ1"/>
    <mergeCell ref="DPG1:DPH1"/>
    <mergeCell ref="DPI1:DPJ1"/>
    <mergeCell ref="DPK1:DPL1"/>
    <mergeCell ref="DPM1:DPN1"/>
    <mergeCell ref="DPO1:DPP1"/>
    <mergeCell ref="DPQ1:DPR1"/>
    <mergeCell ref="DOU1:DOV1"/>
    <mergeCell ref="DOW1:DOX1"/>
    <mergeCell ref="DOY1:DOZ1"/>
    <mergeCell ref="DPA1:DPB1"/>
    <mergeCell ref="DPC1:DPD1"/>
    <mergeCell ref="DPE1:DPF1"/>
    <mergeCell ref="DOI1:DOJ1"/>
    <mergeCell ref="DOK1:DOL1"/>
    <mergeCell ref="DOM1:DON1"/>
    <mergeCell ref="DOO1:DOP1"/>
    <mergeCell ref="DOQ1:DOR1"/>
    <mergeCell ref="DOS1:DOT1"/>
    <mergeCell ref="DQQ1:DQR1"/>
    <mergeCell ref="DQS1:DQT1"/>
    <mergeCell ref="DQU1:DQV1"/>
    <mergeCell ref="DQW1:DQX1"/>
    <mergeCell ref="DQY1:DQZ1"/>
    <mergeCell ref="DRA1:DRB1"/>
    <mergeCell ref="DQE1:DQF1"/>
    <mergeCell ref="DQG1:DQH1"/>
    <mergeCell ref="DQI1:DQJ1"/>
    <mergeCell ref="DQK1:DQL1"/>
    <mergeCell ref="DQM1:DQN1"/>
    <mergeCell ref="DQO1:DQP1"/>
    <mergeCell ref="DPS1:DPT1"/>
    <mergeCell ref="DPU1:DPV1"/>
    <mergeCell ref="DPW1:DPX1"/>
    <mergeCell ref="DPY1:DPZ1"/>
    <mergeCell ref="DQA1:DQB1"/>
    <mergeCell ref="DQC1:DQD1"/>
    <mergeCell ref="DSA1:DSB1"/>
    <mergeCell ref="DSC1:DSD1"/>
    <mergeCell ref="DSE1:DSF1"/>
    <mergeCell ref="DSG1:DSH1"/>
    <mergeCell ref="DSI1:DSJ1"/>
    <mergeCell ref="DSK1:DSL1"/>
    <mergeCell ref="DRO1:DRP1"/>
    <mergeCell ref="DRQ1:DRR1"/>
    <mergeCell ref="DRS1:DRT1"/>
    <mergeCell ref="DRU1:DRV1"/>
    <mergeCell ref="DRW1:DRX1"/>
    <mergeCell ref="DRY1:DRZ1"/>
    <mergeCell ref="DRC1:DRD1"/>
    <mergeCell ref="DRE1:DRF1"/>
    <mergeCell ref="DRG1:DRH1"/>
    <mergeCell ref="DRI1:DRJ1"/>
    <mergeCell ref="DRK1:DRL1"/>
    <mergeCell ref="DRM1:DRN1"/>
    <mergeCell ref="DTK1:DTL1"/>
    <mergeCell ref="DTM1:DTN1"/>
    <mergeCell ref="DTO1:DTP1"/>
    <mergeCell ref="DTQ1:DTR1"/>
    <mergeCell ref="DTS1:DTT1"/>
    <mergeCell ref="DTU1:DTV1"/>
    <mergeCell ref="DSY1:DSZ1"/>
    <mergeCell ref="DTA1:DTB1"/>
    <mergeCell ref="DTC1:DTD1"/>
    <mergeCell ref="DTE1:DTF1"/>
    <mergeCell ref="DTG1:DTH1"/>
    <mergeCell ref="DTI1:DTJ1"/>
    <mergeCell ref="DSM1:DSN1"/>
    <mergeCell ref="DSO1:DSP1"/>
    <mergeCell ref="DSQ1:DSR1"/>
    <mergeCell ref="DSS1:DST1"/>
    <mergeCell ref="DSU1:DSV1"/>
    <mergeCell ref="DSW1:DSX1"/>
    <mergeCell ref="DUU1:DUV1"/>
    <mergeCell ref="DUW1:DUX1"/>
    <mergeCell ref="DUY1:DUZ1"/>
    <mergeCell ref="DVA1:DVB1"/>
    <mergeCell ref="DVC1:DVD1"/>
    <mergeCell ref="DVE1:DVF1"/>
    <mergeCell ref="DUI1:DUJ1"/>
    <mergeCell ref="DUK1:DUL1"/>
    <mergeCell ref="DUM1:DUN1"/>
    <mergeCell ref="DUO1:DUP1"/>
    <mergeCell ref="DUQ1:DUR1"/>
    <mergeCell ref="DUS1:DUT1"/>
    <mergeCell ref="DTW1:DTX1"/>
    <mergeCell ref="DTY1:DTZ1"/>
    <mergeCell ref="DUA1:DUB1"/>
    <mergeCell ref="DUC1:DUD1"/>
    <mergeCell ref="DUE1:DUF1"/>
    <mergeCell ref="DUG1:DUH1"/>
    <mergeCell ref="DWE1:DWF1"/>
    <mergeCell ref="DWG1:DWH1"/>
    <mergeCell ref="DWI1:DWJ1"/>
    <mergeCell ref="DWK1:DWL1"/>
    <mergeCell ref="DWM1:DWN1"/>
    <mergeCell ref="DWO1:DWP1"/>
    <mergeCell ref="DVS1:DVT1"/>
    <mergeCell ref="DVU1:DVV1"/>
    <mergeCell ref="DVW1:DVX1"/>
    <mergeCell ref="DVY1:DVZ1"/>
    <mergeCell ref="DWA1:DWB1"/>
    <mergeCell ref="DWC1:DWD1"/>
    <mergeCell ref="DVG1:DVH1"/>
    <mergeCell ref="DVI1:DVJ1"/>
    <mergeCell ref="DVK1:DVL1"/>
    <mergeCell ref="DVM1:DVN1"/>
    <mergeCell ref="DVO1:DVP1"/>
    <mergeCell ref="DVQ1:DVR1"/>
    <mergeCell ref="DXO1:DXP1"/>
    <mergeCell ref="DXQ1:DXR1"/>
    <mergeCell ref="DXS1:DXT1"/>
    <mergeCell ref="DXU1:DXV1"/>
    <mergeCell ref="DXW1:DXX1"/>
    <mergeCell ref="DXY1:DXZ1"/>
    <mergeCell ref="DXC1:DXD1"/>
    <mergeCell ref="DXE1:DXF1"/>
    <mergeCell ref="DXG1:DXH1"/>
    <mergeCell ref="DXI1:DXJ1"/>
    <mergeCell ref="DXK1:DXL1"/>
    <mergeCell ref="DXM1:DXN1"/>
    <mergeCell ref="DWQ1:DWR1"/>
    <mergeCell ref="DWS1:DWT1"/>
    <mergeCell ref="DWU1:DWV1"/>
    <mergeCell ref="DWW1:DWX1"/>
    <mergeCell ref="DWY1:DWZ1"/>
    <mergeCell ref="DXA1:DXB1"/>
    <mergeCell ref="DYY1:DYZ1"/>
    <mergeCell ref="DZA1:DZB1"/>
    <mergeCell ref="DZC1:DZD1"/>
    <mergeCell ref="DZE1:DZF1"/>
    <mergeCell ref="DZG1:DZH1"/>
    <mergeCell ref="DZI1:DZJ1"/>
    <mergeCell ref="DYM1:DYN1"/>
    <mergeCell ref="DYO1:DYP1"/>
    <mergeCell ref="DYQ1:DYR1"/>
    <mergeCell ref="DYS1:DYT1"/>
    <mergeCell ref="DYU1:DYV1"/>
    <mergeCell ref="DYW1:DYX1"/>
    <mergeCell ref="DYA1:DYB1"/>
    <mergeCell ref="DYC1:DYD1"/>
    <mergeCell ref="DYE1:DYF1"/>
    <mergeCell ref="DYG1:DYH1"/>
    <mergeCell ref="DYI1:DYJ1"/>
    <mergeCell ref="DYK1:DYL1"/>
    <mergeCell ref="EAI1:EAJ1"/>
    <mergeCell ref="EAK1:EAL1"/>
    <mergeCell ref="EAM1:EAN1"/>
    <mergeCell ref="EAO1:EAP1"/>
    <mergeCell ref="EAQ1:EAR1"/>
    <mergeCell ref="EAS1:EAT1"/>
    <mergeCell ref="DZW1:DZX1"/>
    <mergeCell ref="DZY1:DZZ1"/>
    <mergeCell ref="EAA1:EAB1"/>
    <mergeCell ref="EAC1:EAD1"/>
    <mergeCell ref="EAE1:EAF1"/>
    <mergeCell ref="EAG1:EAH1"/>
    <mergeCell ref="DZK1:DZL1"/>
    <mergeCell ref="DZM1:DZN1"/>
    <mergeCell ref="DZO1:DZP1"/>
    <mergeCell ref="DZQ1:DZR1"/>
    <mergeCell ref="DZS1:DZT1"/>
    <mergeCell ref="DZU1:DZV1"/>
    <mergeCell ref="EBS1:EBT1"/>
    <mergeCell ref="EBU1:EBV1"/>
    <mergeCell ref="EBW1:EBX1"/>
    <mergeCell ref="EBY1:EBZ1"/>
    <mergeCell ref="ECA1:ECB1"/>
    <mergeCell ref="ECC1:ECD1"/>
    <mergeCell ref="EBG1:EBH1"/>
    <mergeCell ref="EBI1:EBJ1"/>
    <mergeCell ref="EBK1:EBL1"/>
    <mergeCell ref="EBM1:EBN1"/>
    <mergeCell ref="EBO1:EBP1"/>
    <mergeCell ref="EBQ1:EBR1"/>
    <mergeCell ref="EAU1:EAV1"/>
    <mergeCell ref="EAW1:EAX1"/>
    <mergeCell ref="EAY1:EAZ1"/>
    <mergeCell ref="EBA1:EBB1"/>
    <mergeCell ref="EBC1:EBD1"/>
    <mergeCell ref="EBE1:EBF1"/>
    <mergeCell ref="EDC1:EDD1"/>
    <mergeCell ref="EDE1:EDF1"/>
    <mergeCell ref="EDG1:EDH1"/>
    <mergeCell ref="EDI1:EDJ1"/>
    <mergeCell ref="EDK1:EDL1"/>
    <mergeCell ref="EDM1:EDN1"/>
    <mergeCell ref="ECQ1:ECR1"/>
    <mergeCell ref="ECS1:ECT1"/>
    <mergeCell ref="ECU1:ECV1"/>
    <mergeCell ref="ECW1:ECX1"/>
    <mergeCell ref="ECY1:ECZ1"/>
    <mergeCell ref="EDA1:EDB1"/>
    <mergeCell ref="ECE1:ECF1"/>
    <mergeCell ref="ECG1:ECH1"/>
    <mergeCell ref="ECI1:ECJ1"/>
    <mergeCell ref="ECK1:ECL1"/>
    <mergeCell ref="ECM1:ECN1"/>
    <mergeCell ref="ECO1:ECP1"/>
    <mergeCell ref="EEM1:EEN1"/>
    <mergeCell ref="EEO1:EEP1"/>
    <mergeCell ref="EEQ1:EER1"/>
    <mergeCell ref="EES1:EET1"/>
    <mergeCell ref="EEU1:EEV1"/>
    <mergeCell ref="EEW1:EEX1"/>
    <mergeCell ref="EEA1:EEB1"/>
    <mergeCell ref="EEC1:EED1"/>
    <mergeCell ref="EEE1:EEF1"/>
    <mergeCell ref="EEG1:EEH1"/>
    <mergeCell ref="EEI1:EEJ1"/>
    <mergeCell ref="EEK1:EEL1"/>
    <mergeCell ref="EDO1:EDP1"/>
    <mergeCell ref="EDQ1:EDR1"/>
    <mergeCell ref="EDS1:EDT1"/>
    <mergeCell ref="EDU1:EDV1"/>
    <mergeCell ref="EDW1:EDX1"/>
    <mergeCell ref="EDY1:EDZ1"/>
    <mergeCell ref="EFW1:EFX1"/>
    <mergeCell ref="EFY1:EFZ1"/>
    <mergeCell ref="EGA1:EGB1"/>
    <mergeCell ref="EGC1:EGD1"/>
    <mergeCell ref="EGE1:EGF1"/>
    <mergeCell ref="EGG1:EGH1"/>
    <mergeCell ref="EFK1:EFL1"/>
    <mergeCell ref="EFM1:EFN1"/>
    <mergeCell ref="EFO1:EFP1"/>
    <mergeCell ref="EFQ1:EFR1"/>
    <mergeCell ref="EFS1:EFT1"/>
    <mergeCell ref="EFU1:EFV1"/>
    <mergeCell ref="EEY1:EEZ1"/>
    <mergeCell ref="EFA1:EFB1"/>
    <mergeCell ref="EFC1:EFD1"/>
    <mergeCell ref="EFE1:EFF1"/>
    <mergeCell ref="EFG1:EFH1"/>
    <mergeCell ref="EFI1:EFJ1"/>
    <mergeCell ref="EHG1:EHH1"/>
    <mergeCell ref="EHI1:EHJ1"/>
    <mergeCell ref="EHK1:EHL1"/>
    <mergeCell ref="EHM1:EHN1"/>
    <mergeCell ref="EHO1:EHP1"/>
    <mergeCell ref="EHQ1:EHR1"/>
    <mergeCell ref="EGU1:EGV1"/>
    <mergeCell ref="EGW1:EGX1"/>
    <mergeCell ref="EGY1:EGZ1"/>
    <mergeCell ref="EHA1:EHB1"/>
    <mergeCell ref="EHC1:EHD1"/>
    <mergeCell ref="EHE1:EHF1"/>
    <mergeCell ref="EGI1:EGJ1"/>
    <mergeCell ref="EGK1:EGL1"/>
    <mergeCell ref="EGM1:EGN1"/>
    <mergeCell ref="EGO1:EGP1"/>
    <mergeCell ref="EGQ1:EGR1"/>
    <mergeCell ref="EGS1:EGT1"/>
    <mergeCell ref="EIQ1:EIR1"/>
    <mergeCell ref="EIS1:EIT1"/>
    <mergeCell ref="EIU1:EIV1"/>
    <mergeCell ref="EIW1:EIX1"/>
    <mergeCell ref="EIY1:EIZ1"/>
    <mergeCell ref="EJA1:EJB1"/>
    <mergeCell ref="EIE1:EIF1"/>
    <mergeCell ref="EIG1:EIH1"/>
    <mergeCell ref="EII1:EIJ1"/>
    <mergeCell ref="EIK1:EIL1"/>
    <mergeCell ref="EIM1:EIN1"/>
    <mergeCell ref="EIO1:EIP1"/>
    <mergeCell ref="EHS1:EHT1"/>
    <mergeCell ref="EHU1:EHV1"/>
    <mergeCell ref="EHW1:EHX1"/>
    <mergeCell ref="EHY1:EHZ1"/>
    <mergeCell ref="EIA1:EIB1"/>
    <mergeCell ref="EIC1:EID1"/>
    <mergeCell ref="EKA1:EKB1"/>
    <mergeCell ref="EKC1:EKD1"/>
    <mergeCell ref="EKE1:EKF1"/>
    <mergeCell ref="EKG1:EKH1"/>
    <mergeCell ref="EKI1:EKJ1"/>
    <mergeCell ref="EKK1:EKL1"/>
    <mergeCell ref="EJO1:EJP1"/>
    <mergeCell ref="EJQ1:EJR1"/>
    <mergeCell ref="EJS1:EJT1"/>
    <mergeCell ref="EJU1:EJV1"/>
    <mergeCell ref="EJW1:EJX1"/>
    <mergeCell ref="EJY1:EJZ1"/>
    <mergeCell ref="EJC1:EJD1"/>
    <mergeCell ref="EJE1:EJF1"/>
    <mergeCell ref="EJG1:EJH1"/>
    <mergeCell ref="EJI1:EJJ1"/>
    <mergeCell ref="EJK1:EJL1"/>
    <mergeCell ref="EJM1:EJN1"/>
    <mergeCell ref="ELK1:ELL1"/>
    <mergeCell ref="ELM1:ELN1"/>
    <mergeCell ref="ELO1:ELP1"/>
    <mergeCell ref="ELQ1:ELR1"/>
    <mergeCell ref="ELS1:ELT1"/>
    <mergeCell ref="ELU1:ELV1"/>
    <mergeCell ref="EKY1:EKZ1"/>
    <mergeCell ref="ELA1:ELB1"/>
    <mergeCell ref="ELC1:ELD1"/>
    <mergeCell ref="ELE1:ELF1"/>
    <mergeCell ref="ELG1:ELH1"/>
    <mergeCell ref="ELI1:ELJ1"/>
    <mergeCell ref="EKM1:EKN1"/>
    <mergeCell ref="EKO1:EKP1"/>
    <mergeCell ref="EKQ1:EKR1"/>
    <mergeCell ref="EKS1:EKT1"/>
    <mergeCell ref="EKU1:EKV1"/>
    <mergeCell ref="EKW1:EKX1"/>
    <mergeCell ref="EMU1:EMV1"/>
    <mergeCell ref="EMW1:EMX1"/>
    <mergeCell ref="EMY1:EMZ1"/>
    <mergeCell ref="ENA1:ENB1"/>
    <mergeCell ref="ENC1:END1"/>
    <mergeCell ref="ENE1:ENF1"/>
    <mergeCell ref="EMI1:EMJ1"/>
    <mergeCell ref="EMK1:EML1"/>
    <mergeCell ref="EMM1:EMN1"/>
    <mergeCell ref="EMO1:EMP1"/>
    <mergeCell ref="EMQ1:EMR1"/>
    <mergeCell ref="EMS1:EMT1"/>
    <mergeCell ref="ELW1:ELX1"/>
    <mergeCell ref="ELY1:ELZ1"/>
    <mergeCell ref="EMA1:EMB1"/>
    <mergeCell ref="EMC1:EMD1"/>
    <mergeCell ref="EME1:EMF1"/>
    <mergeCell ref="EMG1:EMH1"/>
    <mergeCell ref="EOE1:EOF1"/>
    <mergeCell ref="EOG1:EOH1"/>
    <mergeCell ref="EOI1:EOJ1"/>
    <mergeCell ref="EOK1:EOL1"/>
    <mergeCell ref="EOM1:EON1"/>
    <mergeCell ref="EOO1:EOP1"/>
    <mergeCell ref="ENS1:ENT1"/>
    <mergeCell ref="ENU1:ENV1"/>
    <mergeCell ref="ENW1:ENX1"/>
    <mergeCell ref="ENY1:ENZ1"/>
    <mergeCell ref="EOA1:EOB1"/>
    <mergeCell ref="EOC1:EOD1"/>
    <mergeCell ref="ENG1:ENH1"/>
    <mergeCell ref="ENI1:ENJ1"/>
    <mergeCell ref="ENK1:ENL1"/>
    <mergeCell ref="ENM1:ENN1"/>
    <mergeCell ref="ENO1:ENP1"/>
    <mergeCell ref="ENQ1:ENR1"/>
    <mergeCell ref="EPO1:EPP1"/>
    <mergeCell ref="EPQ1:EPR1"/>
    <mergeCell ref="EPS1:EPT1"/>
    <mergeCell ref="EPU1:EPV1"/>
    <mergeCell ref="EPW1:EPX1"/>
    <mergeCell ref="EPY1:EPZ1"/>
    <mergeCell ref="EPC1:EPD1"/>
    <mergeCell ref="EPE1:EPF1"/>
    <mergeCell ref="EPG1:EPH1"/>
    <mergeCell ref="EPI1:EPJ1"/>
    <mergeCell ref="EPK1:EPL1"/>
    <mergeCell ref="EPM1:EPN1"/>
    <mergeCell ref="EOQ1:EOR1"/>
    <mergeCell ref="EOS1:EOT1"/>
    <mergeCell ref="EOU1:EOV1"/>
    <mergeCell ref="EOW1:EOX1"/>
    <mergeCell ref="EOY1:EOZ1"/>
    <mergeCell ref="EPA1:EPB1"/>
    <mergeCell ref="EQY1:EQZ1"/>
    <mergeCell ref="ERA1:ERB1"/>
    <mergeCell ref="ERC1:ERD1"/>
    <mergeCell ref="ERE1:ERF1"/>
    <mergeCell ref="ERG1:ERH1"/>
    <mergeCell ref="ERI1:ERJ1"/>
    <mergeCell ref="EQM1:EQN1"/>
    <mergeCell ref="EQO1:EQP1"/>
    <mergeCell ref="EQQ1:EQR1"/>
    <mergeCell ref="EQS1:EQT1"/>
    <mergeCell ref="EQU1:EQV1"/>
    <mergeCell ref="EQW1:EQX1"/>
    <mergeCell ref="EQA1:EQB1"/>
    <mergeCell ref="EQC1:EQD1"/>
    <mergeCell ref="EQE1:EQF1"/>
    <mergeCell ref="EQG1:EQH1"/>
    <mergeCell ref="EQI1:EQJ1"/>
    <mergeCell ref="EQK1:EQL1"/>
    <mergeCell ref="ESI1:ESJ1"/>
    <mergeCell ref="ESK1:ESL1"/>
    <mergeCell ref="ESM1:ESN1"/>
    <mergeCell ref="ESO1:ESP1"/>
    <mergeCell ref="ESQ1:ESR1"/>
    <mergeCell ref="ESS1:EST1"/>
    <mergeCell ref="ERW1:ERX1"/>
    <mergeCell ref="ERY1:ERZ1"/>
    <mergeCell ref="ESA1:ESB1"/>
    <mergeCell ref="ESC1:ESD1"/>
    <mergeCell ref="ESE1:ESF1"/>
    <mergeCell ref="ESG1:ESH1"/>
    <mergeCell ref="ERK1:ERL1"/>
    <mergeCell ref="ERM1:ERN1"/>
    <mergeCell ref="ERO1:ERP1"/>
    <mergeCell ref="ERQ1:ERR1"/>
    <mergeCell ref="ERS1:ERT1"/>
    <mergeCell ref="ERU1:ERV1"/>
    <mergeCell ref="ETS1:ETT1"/>
    <mergeCell ref="ETU1:ETV1"/>
    <mergeCell ref="ETW1:ETX1"/>
    <mergeCell ref="ETY1:ETZ1"/>
    <mergeCell ref="EUA1:EUB1"/>
    <mergeCell ref="EUC1:EUD1"/>
    <mergeCell ref="ETG1:ETH1"/>
    <mergeCell ref="ETI1:ETJ1"/>
    <mergeCell ref="ETK1:ETL1"/>
    <mergeCell ref="ETM1:ETN1"/>
    <mergeCell ref="ETO1:ETP1"/>
    <mergeCell ref="ETQ1:ETR1"/>
    <mergeCell ref="ESU1:ESV1"/>
    <mergeCell ref="ESW1:ESX1"/>
    <mergeCell ref="ESY1:ESZ1"/>
    <mergeCell ref="ETA1:ETB1"/>
    <mergeCell ref="ETC1:ETD1"/>
    <mergeCell ref="ETE1:ETF1"/>
    <mergeCell ref="EVC1:EVD1"/>
    <mergeCell ref="EVE1:EVF1"/>
    <mergeCell ref="EVG1:EVH1"/>
    <mergeCell ref="EVI1:EVJ1"/>
    <mergeCell ref="EVK1:EVL1"/>
    <mergeCell ref="EVM1:EVN1"/>
    <mergeCell ref="EUQ1:EUR1"/>
    <mergeCell ref="EUS1:EUT1"/>
    <mergeCell ref="EUU1:EUV1"/>
    <mergeCell ref="EUW1:EUX1"/>
    <mergeCell ref="EUY1:EUZ1"/>
    <mergeCell ref="EVA1:EVB1"/>
    <mergeCell ref="EUE1:EUF1"/>
    <mergeCell ref="EUG1:EUH1"/>
    <mergeCell ref="EUI1:EUJ1"/>
    <mergeCell ref="EUK1:EUL1"/>
    <mergeCell ref="EUM1:EUN1"/>
    <mergeCell ref="EUO1:EUP1"/>
    <mergeCell ref="EWM1:EWN1"/>
    <mergeCell ref="EWO1:EWP1"/>
    <mergeCell ref="EWQ1:EWR1"/>
    <mergeCell ref="EWS1:EWT1"/>
    <mergeCell ref="EWU1:EWV1"/>
    <mergeCell ref="EWW1:EWX1"/>
    <mergeCell ref="EWA1:EWB1"/>
    <mergeCell ref="EWC1:EWD1"/>
    <mergeCell ref="EWE1:EWF1"/>
    <mergeCell ref="EWG1:EWH1"/>
    <mergeCell ref="EWI1:EWJ1"/>
    <mergeCell ref="EWK1:EWL1"/>
    <mergeCell ref="EVO1:EVP1"/>
    <mergeCell ref="EVQ1:EVR1"/>
    <mergeCell ref="EVS1:EVT1"/>
    <mergeCell ref="EVU1:EVV1"/>
    <mergeCell ref="EVW1:EVX1"/>
    <mergeCell ref="EVY1:EVZ1"/>
    <mergeCell ref="EXW1:EXX1"/>
    <mergeCell ref="EXY1:EXZ1"/>
    <mergeCell ref="EYA1:EYB1"/>
    <mergeCell ref="EYC1:EYD1"/>
    <mergeCell ref="EYE1:EYF1"/>
    <mergeCell ref="EYG1:EYH1"/>
    <mergeCell ref="EXK1:EXL1"/>
    <mergeCell ref="EXM1:EXN1"/>
    <mergeCell ref="EXO1:EXP1"/>
    <mergeCell ref="EXQ1:EXR1"/>
    <mergeCell ref="EXS1:EXT1"/>
    <mergeCell ref="EXU1:EXV1"/>
    <mergeCell ref="EWY1:EWZ1"/>
    <mergeCell ref="EXA1:EXB1"/>
    <mergeCell ref="EXC1:EXD1"/>
    <mergeCell ref="EXE1:EXF1"/>
    <mergeCell ref="EXG1:EXH1"/>
    <mergeCell ref="EXI1:EXJ1"/>
    <mergeCell ref="EZG1:EZH1"/>
    <mergeCell ref="EZI1:EZJ1"/>
    <mergeCell ref="EZK1:EZL1"/>
    <mergeCell ref="EZM1:EZN1"/>
    <mergeCell ref="EZO1:EZP1"/>
    <mergeCell ref="EZQ1:EZR1"/>
    <mergeCell ref="EYU1:EYV1"/>
    <mergeCell ref="EYW1:EYX1"/>
    <mergeCell ref="EYY1:EYZ1"/>
    <mergeCell ref="EZA1:EZB1"/>
    <mergeCell ref="EZC1:EZD1"/>
    <mergeCell ref="EZE1:EZF1"/>
    <mergeCell ref="EYI1:EYJ1"/>
    <mergeCell ref="EYK1:EYL1"/>
    <mergeCell ref="EYM1:EYN1"/>
    <mergeCell ref="EYO1:EYP1"/>
    <mergeCell ref="EYQ1:EYR1"/>
    <mergeCell ref="EYS1:EYT1"/>
    <mergeCell ref="FAQ1:FAR1"/>
    <mergeCell ref="FAS1:FAT1"/>
    <mergeCell ref="FAU1:FAV1"/>
    <mergeCell ref="FAW1:FAX1"/>
    <mergeCell ref="FAY1:FAZ1"/>
    <mergeCell ref="FBA1:FBB1"/>
    <mergeCell ref="FAE1:FAF1"/>
    <mergeCell ref="FAG1:FAH1"/>
    <mergeCell ref="FAI1:FAJ1"/>
    <mergeCell ref="FAK1:FAL1"/>
    <mergeCell ref="FAM1:FAN1"/>
    <mergeCell ref="FAO1:FAP1"/>
    <mergeCell ref="EZS1:EZT1"/>
    <mergeCell ref="EZU1:EZV1"/>
    <mergeCell ref="EZW1:EZX1"/>
    <mergeCell ref="EZY1:EZZ1"/>
    <mergeCell ref="FAA1:FAB1"/>
    <mergeCell ref="FAC1:FAD1"/>
    <mergeCell ref="FCA1:FCB1"/>
    <mergeCell ref="FCC1:FCD1"/>
    <mergeCell ref="FCE1:FCF1"/>
    <mergeCell ref="FCG1:FCH1"/>
    <mergeCell ref="FCI1:FCJ1"/>
    <mergeCell ref="FCK1:FCL1"/>
    <mergeCell ref="FBO1:FBP1"/>
    <mergeCell ref="FBQ1:FBR1"/>
    <mergeCell ref="FBS1:FBT1"/>
    <mergeCell ref="FBU1:FBV1"/>
    <mergeCell ref="FBW1:FBX1"/>
    <mergeCell ref="FBY1:FBZ1"/>
    <mergeCell ref="FBC1:FBD1"/>
    <mergeCell ref="FBE1:FBF1"/>
    <mergeCell ref="FBG1:FBH1"/>
    <mergeCell ref="FBI1:FBJ1"/>
    <mergeCell ref="FBK1:FBL1"/>
    <mergeCell ref="FBM1:FBN1"/>
    <mergeCell ref="FDK1:FDL1"/>
    <mergeCell ref="FDM1:FDN1"/>
    <mergeCell ref="FDO1:FDP1"/>
    <mergeCell ref="FDQ1:FDR1"/>
    <mergeCell ref="FDS1:FDT1"/>
    <mergeCell ref="FDU1:FDV1"/>
    <mergeCell ref="FCY1:FCZ1"/>
    <mergeCell ref="FDA1:FDB1"/>
    <mergeCell ref="FDC1:FDD1"/>
    <mergeCell ref="FDE1:FDF1"/>
    <mergeCell ref="FDG1:FDH1"/>
    <mergeCell ref="FDI1:FDJ1"/>
    <mergeCell ref="FCM1:FCN1"/>
    <mergeCell ref="FCO1:FCP1"/>
    <mergeCell ref="FCQ1:FCR1"/>
    <mergeCell ref="FCS1:FCT1"/>
    <mergeCell ref="FCU1:FCV1"/>
    <mergeCell ref="FCW1:FCX1"/>
    <mergeCell ref="FEU1:FEV1"/>
    <mergeCell ref="FEW1:FEX1"/>
    <mergeCell ref="FEY1:FEZ1"/>
    <mergeCell ref="FFA1:FFB1"/>
    <mergeCell ref="FFC1:FFD1"/>
    <mergeCell ref="FFE1:FFF1"/>
    <mergeCell ref="FEI1:FEJ1"/>
    <mergeCell ref="FEK1:FEL1"/>
    <mergeCell ref="FEM1:FEN1"/>
    <mergeCell ref="FEO1:FEP1"/>
    <mergeCell ref="FEQ1:FER1"/>
    <mergeCell ref="FES1:FET1"/>
    <mergeCell ref="FDW1:FDX1"/>
    <mergeCell ref="FDY1:FDZ1"/>
    <mergeCell ref="FEA1:FEB1"/>
    <mergeCell ref="FEC1:FED1"/>
    <mergeCell ref="FEE1:FEF1"/>
    <mergeCell ref="FEG1:FEH1"/>
    <mergeCell ref="FGE1:FGF1"/>
    <mergeCell ref="FGG1:FGH1"/>
    <mergeCell ref="FGI1:FGJ1"/>
    <mergeCell ref="FGK1:FGL1"/>
    <mergeCell ref="FGM1:FGN1"/>
    <mergeCell ref="FGO1:FGP1"/>
    <mergeCell ref="FFS1:FFT1"/>
    <mergeCell ref="FFU1:FFV1"/>
    <mergeCell ref="FFW1:FFX1"/>
    <mergeCell ref="FFY1:FFZ1"/>
    <mergeCell ref="FGA1:FGB1"/>
    <mergeCell ref="FGC1:FGD1"/>
    <mergeCell ref="FFG1:FFH1"/>
    <mergeCell ref="FFI1:FFJ1"/>
    <mergeCell ref="FFK1:FFL1"/>
    <mergeCell ref="FFM1:FFN1"/>
    <mergeCell ref="FFO1:FFP1"/>
    <mergeCell ref="FFQ1:FFR1"/>
    <mergeCell ref="FHO1:FHP1"/>
    <mergeCell ref="FHQ1:FHR1"/>
    <mergeCell ref="FHS1:FHT1"/>
    <mergeCell ref="FHU1:FHV1"/>
    <mergeCell ref="FHW1:FHX1"/>
    <mergeCell ref="FHY1:FHZ1"/>
    <mergeCell ref="FHC1:FHD1"/>
    <mergeCell ref="FHE1:FHF1"/>
    <mergeCell ref="FHG1:FHH1"/>
    <mergeCell ref="FHI1:FHJ1"/>
    <mergeCell ref="FHK1:FHL1"/>
    <mergeCell ref="FHM1:FHN1"/>
    <mergeCell ref="FGQ1:FGR1"/>
    <mergeCell ref="FGS1:FGT1"/>
    <mergeCell ref="FGU1:FGV1"/>
    <mergeCell ref="FGW1:FGX1"/>
    <mergeCell ref="FGY1:FGZ1"/>
    <mergeCell ref="FHA1:FHB1"/>
    <mergeCell ref="FIY1:FIZ1"/>
    <mergeCell ref="FJA1:FJB1"/>
    <mergeCell ref="FJC1:FJD1"/>
    <mergeCell ref="FJE1:FJF1"/>
    <mergeCell ref="FJG1:FJH1"/>
    <mergeCell ref="FJI1:FJJ1"/>
    <mergeCell ref="FIM1:FIN1"/>
    <mergeCell ref="FIO1:FIP1"/>
    <mergeCell ref="FIQ1:FIR1"/>
    <mergeCell ref="FIS1:FIT1"/>
    <mergeCell ref="FIU1:FIV1"/>
    <mergeCell ref="FIW1:FIX1"/>
    <mergeCell ref="FIA1:FIB1"/>
    <mergeCell ref="FIC1:FID1"/>
    <mergeCell ref="FIE1:FIF1"/>
    <mergeCell ref="FIG1:FIH1"/>
    <mergeCell ref="FII1:FIJ1"/>
    <mergeCell ref="FIK1:FIL1"/>
    <mergeCell ref="FKI1:FKJ1"/>
    <mergeCell ref="FKK1:FKL1"/>
    <mergeCell ref="FKM1:FKN1"/>
    <mergeCell ref="FKO1:FKP1"/>
    <mergeCell ref="FKQ1:FKR1"/>
    <mergeCell ref="FKS1:FKT1"/>
    <mergeCell ref="FJW1:FJX1"/>
    <mergeCell ref="FJY1:FJZ1"/>
    <mergeCell ref="FKA1:FKB1"/>
    <mergeCell ref="FKC1:FKD1"/>
    <mergeCell ref="FKE1:FKF1"/>
    <mergeCell ref="FKG1:FKH1"/>
    <mergeCell ref="FJK1:FJL1"/>
    <mergeCell ref="FJM1:FJN1"/>
    <mergeCell ref="FJO1:FJP1"/>
    <mergeCell ref="FJQ1:FJR1"/>
    <mergeCell ref="FJS1:FJT1"/>
    <mergeCell ref="FJU1:FJV1"/>
    <mergeCell ref="FLS1:FLT1"/>
    <mergeCell ref="FLU1:FLV1"/>
    <mergeCell ref="FLW1:FLX1"/>
    <mergeCell ref="FLY1:FLZ1"/>
    <mergeCell ref="FMA1:FMB1"/>
    <mergeCell ref="FMC1:FMD1"/>
    <mergeCell ref="FLG1:FLH1"/>
    <mergeCell ref="FLI1:FLJ1"/>
    <mergeCell ref="FLK1:FLL1"/>
    <mergeCell ref="FLM1:FLN1"/>
    <mergeCell ref="FLO1:FLP1"/>
    <mergeCell ref="FLQ1:FLR1"/>
    <mergeCell ref="FKU1:FKV1"/>
    <mergeCell ref="FKW1:FKX1"/>
    <mergeCell ref="FKY1:FKZ1"/>
    <mergeCell ref="FLA1:FLB1"/>
    <mergeCell ref="FLC1:FLD1"/>
    <mergeCell ref="FLE1:FLF1"/>
    <mergeCell ref="FNC1:FND1"/>
    <mergeCell ref="FNE1:FNF1"/>
    <mergeCell ref="FNG1:FNH1"/>
    <mergeCell ref="FNI1:FNJ1"/>
    <mergeCell ref="FNK1:FNL1"/>
    <mergeCell ref="FNM1:FNN1"/>
    <mergeCell ref="FMQ1:FMR1"/>
    <mergeCell ref="FMS1:FMT1"/>
    <mergeCell ref="FMU1:FMV1"/>
    <mergeCell ref="FMW1:FMX1"/>
    <mergeCell ref="FMY1:FMZ1"/>
    <mergeCell ref="FNA1:FNB1"/>
    <mergeCell ref="FME1:FMF1"/>
    <mergeCell ref="FMG1:FMH1"/>
    <mergeCell ref="FMI1:FMJ1"/>
    <mergeCell ref="FMK1:FML1"/>
    <mergeCell ref="FMM1:FMN1"/>
    <mergeCell ref="FMO1:FMP1"/>
    <mergeCell ref="FOM1:FON1"/>
    <mergeCell ref="FOO1:FOP1"/>
    <mergeCell ref="FOQ1:FOR1"/>
    <mergeCell ref="FOS1:FOT1"/>
    <mergeCell ref="FOU1:FOV1"/>
    <mergeCell ref="FOW1:FOX1"/>
    <mergeCell ref="FOA1:FOB1"/>
    <mergeCell ref="FOC1:FOD1"/>
    <mergeCell ref="FOE1:FOF1"/>
    <mergeCell ref="FOG1:FOH1"/>
    <mergeCell ref="FOI1:FOJ1"/>
    <mergeCell ref="FOK1:FOL1"/>
    <mergeCell ref="FNO1:FNP1"/>
    <mergeCell ref="FNQ1:FNR1"/>
    <mergeCell ref="FNS1:FNT1"/>
    <mergeCell ref="FNU1:FNV1"/>
    <mergeCell ref="FNW1:FNX1"/>
    <mergeCell ref="FNY1:FNZ1"/>
    <mergeCell ref="FPW1:FPX1"/>
    <mergeCell ref="FPY1:FPZ1"/>
    <mergeCell ref="FQA1:FQB1"/>
    <mergeCell ref="FQC1:FQD1"/>
    <mergeCell ref="FQE1:FQF1"/>
    <mergeCell ref="FQG1:FQH1"/>
    <mergeCell ref="FPK1:FPL1"/>
    <mergeCell ref="FPM1:FPN1"/>
    <mergeCell ref="FPO1:FPP1"/>
    <mergeCell ref="FPQ1:FPR1"/>
    <mergeCell ref="FPS1:FPT1"/>
    <mergeCell ref="FPU1:FPV1"/>
    <mergeCell ref="FOY1:FOZ1"/>
    <mergeCell ref="FPA1:FPB1"/>
    <mergeCell ref="FPC1:FPD1"/>
    <mergeCell ref="FPE1:FPF1"/>
    <mergeCell ref="FPG1:FPH1"/>
    <mergeCell ref="FPI1:FPJ1"/>
    <mergeCell ref="FRG1:FRH1"/>
    <mergeCell ref="FRI1:FRJ1"/>
    <mergeCell ref="FRK1:FRL1"/>
    <mergeCell ref="FRM1:FRN1"/>
    <mergeCell ref="FRO1:FRP1"/>
    <mergeCell ref="FRQ1:FRR1"/>
    <mergeCell ref="FQU1:FQV1"/>
    <mergeCell ref="FQW1:FQX1"/>
    <mergeCell ref="FQY1:FQZ1"/>
    <mergeCell ref="FRA1:FRB1"/>
    <mergeCell ref="FRC1:FRD1"/>
    <mergeCell ref="FRE1:FRF1"/>
    <mergeCell ref="FQI1:FQJ1"/>
    <mergeCell ref="FQK1:FQL1"/>
    <mergeCell ref="FQM1:FQN1"/>
    <mergeCell ref="FQO1:FQP1"/>
    <mergeCell ref="FQQ1:FQR1"/>
    <mergeCell ref="FQS1:FQT1"/>
    <mergeCell ref="FSQ1:FSR1"/>
    <mergeCell ref="FSS1:FST1"/>
    <mergeCell ref="FSU1:FSV1"/>
    <mergeCell ref="FSW1:FSX1"/>
    <mergeCell ref="FSY1:FSZ1"/>
    <mergeCell ref="FTA1:FTB1"/>
    <mergeCell ref="FSE1:FSF1"/>
    <mergeCell ref="FSG1:FSH1"/>
    <mergeCell ref="FSI1:FSJ1"/>
    <mergeCell ref="FSK1:FSL1"/>
    <mergeCell ref="FSM1:FSN1"/>
    <mergeCell ref="FSO1:FSP1"/>
    <mergeCell ref="FRS1:FRT1"/>
    <mergeCell ref="FRU1:FRV1"/>
    <mergeCell ref="FRW1:FRX1"/>
    <mergeCell ref="FRY1:FRZ1"/>
    <mergeCell ref="FSA1:FSB1"/>
    <mergeCell ref="FSC1:FSD1"/>
    <mergeCell ref="FUA1:FUB1"/>
    <mergeCell ref="FUC1:FUD1"/>
    <mergeCell ref="FUE1:FUF1"/>
    <mergeCell ref="FUG1:FUH1"/>
    <mergeCell ref="FUI1:FUJ1"/>
    <mergeCell ref="FUK1:FUL1"/>
    <mergeCell ref="FTO1:FTP1"/>
    <mergeCell ref="FTQ1:FTR1"/>
    <mergeCell ref="FTS1:FTT1"/>
    <mergeCell ref="FTU1:FTV1"/>
    <mergeCell ref="FTW1:FTX1"/>
    <mergeCell ref="FTY1:FTZ1"/>
    <mergeCell ref="FTC1:FTD1"/>
    <mergeCell ref="FTE1:FTF1"/>
    <mergeCell ref="FTG1:FTH1"/>
    <mergeCell ref="FTI1:FTJ1"/>
    <mergeCell ref="FTK1:FTL1"/>
    <mergeCell ref="FTM1:FTN1"/>
    <mergeCell ref="FVK1:FVL1"/>
    <mergeCell ref="FVM1:FVN1"/>
    <mergeCell ref="FVO1:FVP1"/>
    <mergeCell ref="FVQ1:FVR1"/>
    <mergeCell ref="FVS1:FVT1"/>
    <mergeCell ref="FVU1:FVV1"/>
    <mergeCell ref="FUY1:FUZ1"/>
    <mergeCell ref="FVA1:FVB1"/>
    <mergeCell ref="FVC1:FVD1"/>
    <mergeCell ref="FVE1:FVF1"/>
    <mergeCell ref="FVG1:FVH1"/>
    <mergeCell ref="FVI1:FVJ1"/>
    <mergeCell ref="FUM1:FUN1"/>
    <mergeCell ref="FUO1:FUP1"/>
    <mergeCell ref="FUQ1:FUR1"/>
    <mergeCell ref="FUS1:FUT1"/>
    <mergeCell ref="FUU1:FUV1"/>
    <mergeCell ref="FUW1:FUX1"/>
    <mergeCell ref="FWU1:FWV1"/>
    <mergeCell ref="FWW1:FWX1"/>
    <mergeCell ref="FWY1:FWZ1"/>
    <mergeCell ref="FXA1:FXB1"/>
    <mergeCell ref="FXC1:FXD1"/>
    <mergeCell ref="FXE1:FXF1"/>
    <mergeCell ref="FWI1:FWJ1"/>
    <mergeCell ref="FWK1:FWL1"/>
    <mergeCell ref="FWM1:FWN1"/>
    <mergeCell ref="FWO1:FWP1"/>
    <mergeCell ref="FWQ1:FWR1"/>
    <mergeCell ref="FWS1:FWT1"/>
    <mergeCell ref="FVW1:FVX1"/>
    <mergeCell ref="FVY1:FVZ1"/>
    <mergeCell ref="FWA1:FWB1"/>
    <mergeCell ref="FWC1:FWD1"/>
    <mergeCell ref="FWE1:FWF1"/>
    <mergeCell ref="FWG1:FWH1"/>
    <mergeCell ref="FYE1:FYF1"/>
    <mergeCell ref="FYG1:FYH1"/>
    <mergeCell ref="FYI1:FYJ1"/>
    <mergeCell ref="FYK1:FYL1"/>
    <mergeCell ref="FYM1:FYN1"/>
    <mergeCell ref="FYO1:FYP1"/>
    <mergeCell ref="FXS1:FXT1"/>
    <mergeCell ref="FXU1:FXV1"/>
    <mergeCell ref="FXW1:FXX1"/>
    <mergeCell ref="FXY1:FXZ1"/>
    <mergeCell ref="FYA1:FYB1"/>
    <mergeCell ref="FYC1:FYD1"/>
    <mergeCell ref="FXG1:FXH1"/>
    <mergeCell ref="FXI1:FXJ1"/>
    <mergeCell ref="FXK1:FXL1"/>
    <mergeCell ref="FXM1:FXN1"/>
    <mergeCell ref="FXO1:FXP1"/>
    <mergeCell ref="FXQ1:FXR1"/>
    <mergeCell ref="FZO1:FZP1"/>
    <mergeCell ref="FZQ1:FZR1"/>
    <mergeCell ref="FZS1:FZT1"/>
    <mergeCell ref="FZU1:FZV1"/>
    <mergeCell ref="FZW1:FZX1"/>
    <mergeCell ref="FZY1:FZZ1"/>
    <mergeCell ref="FZC1:FZD1"/>
    <mergeCell ref="FZE1:FZF1"/>
    <mergeCell ref="FZG1:FZH1"/>
    <mergeCell ref="FZI1:FZJ1"/>
    <mergeCell ref="FZK1:FZL1"/>
    <mergeCell ref="FZM1:FZN1"/>
    <mergeCell ref="FYQ1:FYR1"/>
    <mergeCell ref="FYS1:FYT1"/>
    <mergeCell ref="FYU1:FYV1"/>
    <mergeCell ref="FYW1:FYX1"/>
    <mergeCell ref="FYY1:FYZ1"/>
    <mergeCell ref="FZA1:FZB1"/>
    <mergeCell ref="GAY1:GAZ1"/>
    <mergeCell ref="GBA1:GBB1"/>
    <mergeCell ref="GBC1:GBD1"/>
    <mergeCell ref="GBE1:GBF1"/>
    <mergeCell ref="GBG1:GBH1"/>
    <mergeCell ref="GBI1:GBJ1"/>
    <mergeCell ref="GAM1:GAN1"/>
    <mergeCell ref="GAO1:GAP1"/>
    <mergeCell ref="GAQ1:GAR1"/>
    <mergeCell ref="GAS1:GAT1"/>
    <mergeCell ref="GAU1:GAV1"/>
    <mergeCell ref="GAW1:GAX1"/>
    <mergeCell ref="GAA1:GAB1"/>
    <mergeCell ref="GAC1:GAD1"/>
    <mergeCell ref="GAE1:GAF1"/>
    <mergeCell ref="GAG1:GAH1"/>
    <mergeCell ref="GAI1:GAJ1"/>
    <mergeCell ref="GAK1:GAL1"/>
    <mergeCell ref="GCI1:GCJ1"/>
    <mergeCell ref="GCK1:GCL1"/>
    <mergeCell ref="GCM1:GCN1"/>
    <mergeCell ref="GCO1:GCP1"/>
    <mergeCell ref="GCQ1:GCR1"/>
    <mergeCell ref="GCS1:GCT1"/>
    <mergeCell ref="GBW1:GBX1"/>
    <mergeCell ref="GBY1:GBZ1"/>
    <mergeCell ref="GCA1:GCB1"/>
    <mergeCell ref="GCC1:GCD1"/>
    <mergeCell ref="GCE1:GCF1"/>
    <mergeCell ref="GCG1:GCH1"/>
    <mergeCell ref="GBK1:GBL1"/>
    <mergeCell ref="GBM1:GBN1"/>
    <mergeCell ref="GBO1:GBP1"/>
    <mergeCell ref="GBQ1:GBR1"/>
    <mergeCell ref="GBS1:GBT1"/>
    <mergeCell ref="GBU1:GBV1"/>
    <mergeCell ref="GDS1:GDT1"/>
    <mergeCell ref="GDU1:GDV1"/>
    <mergeCell ref="GDW1:GDX1"/>
    <mergeCell ref="GDY1:GDZ1"/>
    <mergeCell ref="GEA1:GEB1"/>
    <mergeCell ref="GEC1:GED1"/>
    <mergeCell ref="GDG1:GDH1"/>
    <mergeCell ref="GDI1:GDJ1"/>
    <mergeCell ref="GDK1:GDL1"/>
    <mergeCell ref="GDM1:GDN1"/>
    <mergeCell ref="GDO1:GDP1"/>
    <mergeCell ref="GDQ1:GDR1"/>
    <mergeCell ref="GCU1:GCV1"/>
    <mergeCell ref="GCW1:GCX1"/>
    <mergeCell ref="GCY1:GCZ1"/>
    <mergeCell ref="GDA1:GDB1"/>
    <mergeCell ref="GDC1:GDD1"/>
    <mergeCell ref="GDE1:GDF1"/>
    <mergeCell ref="GFC1:GFD1"/>
    <mergeCell ref="GFE1:GFF1"/>
    <mergeCell ref="GFG1:GFH1"/>
    <mergeCell ref="GFI1:GFJ1"/>
    <mergeCell ref="GFK1:GFL1"/>
    <mergeCell ref="GFM1:GFN1"/>
    <mergeCell ref="GEQ1:GER1"/>
    <mergeCell ref="GES1:GET1"/>
    <mergeCell ref="GEU1:GEV1"/>
    <mergeCell ref="GEW1:GEX1"/>
    <mergeCell ref="GEY1:GEZ1"/>
    <mergeCell ref="GFA1:GFB1"/>
    <mergeCell ref="GEE1:GEF1"/>
    <mergeCell ref="GEG1:GEH1"/>
    <mergeCell ref="GEI1:GEJ1"/>
    <mergeCell ref="GEK1:GEL1"/>
    <mergeCell ref="GEM1:GEN1"/>
    <mergeCell ref="GEO1:GEP1"/>
    <mergeCell ref="GGM1:GGN1"/>
    <mergeCell ref="GGO1:GGP1"/>
    <mergeCell ref="GGQ1:GGR1"/>
    <mergeCell ref="GGS1:GGT1"/>
    <mergeCell ref="GGU1:GGV1"/>
    <mergeCell ref="GGW1:GGX1"/>
    <mergeCell ref="GGA1:GGB1"/>
    <mergeCell ref="GGC1:GGD1"/>
    <mergeCell ref="GGE1:GGF1"/>
    <mergeCell ref="GGG1:GGH1"/>
    <mergeCell ref="GGI1:GGJ1"/>
    <mergeCell ref="GGK1:GGL1"/>
    <mergeCell ref="GFO1:GFP1"/>
    <mergeCell ref="GFQ1:GFR1"/>
    <mergeCell ref="GFS1:GFT1"/>
    <mergeCell ref="GFU1:GFV1"/>
    <mergeCell ref="GFW1:GFX1"/>
    <mergeCell ref="GFY1:GFZ1"/>
    <mergeCell ref="GHW1:GHX1"/>
    <mergeCell ref="GHY1:GHZ1"/>
    <mergeCell ref="GIA1:GIB1"/>
    <mergeCell ref="GIC1:GID1"/>
    <mergeCell ref="GIE1:GIF1"/>
    <mergeCell ref="GIG1:GIH1"/>
    <mergeCell ref="GHK1:GHL1"/>
    <mergeCell ref="GHM1:GHN1"/>
    <mergeCell ref="GHO1:GHP1"/>
    <mergeCell ref="GHQ1:GHR1"/>
    <mergeCell ref="GHS1:GHT1"/>
    <mergeCell ref="GHU1:GHV1"/>
    <mergeCell ref="GGY1:GGZ1"/>
    <mergeCell ref="GHA1:GHB1"/>
    <mergeCell ref="GHC1:GHD1"/>
    <mergeCell ref="GHE1:GHF1"/>
    <mergeCell ref="GHG1:GHH1"/>
    <mergeCell ref="GHI1:GHJ1"/>
    <mergeCell ref="GJG1:GJH1"/>
    <mergeCell ref="GJI1:GJJ1"/>
    <mergeCell ref="GJK1:GJL1"/>
    <mergeCell ref="GJM1:GJN1"/>
    <mergeCell ref="GJO1:GJP1"/>
    <mergeCell ref="GJQ1:GJR1"/>
    <mergeCell ref="GIU1:GIV1"/>
    <mergeCell ref="GIW1:GIX1"/>
    <mergeCell ref="GIY1:GIZ1"/>
    <mergeCell ref="GJA1:GJB1"/>
    <mergeCell ref="GJC1:GJD1"/>
    <mergeCell ref="GJE1:GJF1"/>
    <mergeCell ref="GII1:GIJ1"/>
    <mergeCell ref="GIK1:GIL1"/>
    <mergeCell ref="GIM1:GIN1"/>
    <mergeCell ref="GIO1:GIP1"/>
    <mergeCell ref="GIQ1:GIR1"/>
    <mergeCell ref="GIS1:GIT1"/>
    <mergeCell ref="GKQ1:GKR1"/>
    <mergeCell ref="GKS1:GKT1"/>
    <mergeCell ref="GKU1:GKV1"/>
    <mergeCell ref="GKW1:GKX1"/>
    <mergeCell ref="GKY1:GKZ1"/>
    <mergeCell ref="GLA1:GLB1"/>
    <mergeCell ref="GKE1:GKF1"/>
    <mergeCell ref="GKG1:GKH1"/>
    <mergeCell ref="GKI1:GKJ1"/>
    <mergeCell ref="GKK1:GKL1"/>
    <mergeCell ref="GKM1:GKN1"/>
    <mergeCell ref="GKO1:GKP1"/>
    <mergeCell ref="GJS1:GJT1"/>
    <mergeCell ref="GJU1:GJV1"/>
    <mergeCell ref="GJW1:GJX1"/>
    <mergeCell ref="GJY1:GJZ1"/>
    <mergeCell ref="GKA1:GKB1"/>
    <mergeCell ref="GKC1:GKD1"/>
    <mergeCell ref="GMA1:GMB1"/>
    <mergeCell ref="GMC1:GMD1"/>
    <mergeCell ref="GME1:GMF1"/>
    <mergeCell ref="GMG1:GMH1"/>
    <mergeCell ref="GMI1:GMJ1"/>
    <mergeCell ref="GMK1:GML1"/>
    <mergeCell ref="GLO1:GLP1"/>
    <mergeCell ref="GLQ1:GLR1"/>
    <mergeCell ref="GLS1:GLT1"/>
    <mergeCell ref="GLU1:GLV1"/>
    <mergeCell ref="GLW1:GLX1"/>
    <mergeCell ref="GLY1:GLZ1"/>
    <mergeCell ref="GLC1:GLD1"/>
    <mergeCell ref="GLE1:GLF1"/>
    <mergeCell ref="GLG1:GLH1"/>
    <mergeCell ref="GLI1:GLJ1"/>
    <mergeCell ref="GLK1:GLL1"/>
    <mergeCell ref="GLM1:GLN1"/>
    <mergeCell ref="GNK1:GNL1"/>
    <mergeCell ref="GNM1:GNN1"/>
    <mergeCell ref="GNO1:GNP1"/>
    <mergeCell ref="GNQ1:GNR1"/>
    <mergeCell ref="GNS1:GNT1"/>
    <mergeCell ref="GNU1:GNV1"/>
    <mergeCell ref="GMY1:GMZ1"/>
    <mergeCell ref="GNA1:GNB1"/>
    <mergeCell ref="GNC1:GND1"/>
    <mergeCell ref="GNE1:GNF1"/>
    <mergeCell ref="GNG1:GNH1"/>
    <mergeCell ref="GNI1:GNJ1"/>
    <mergeCell ref="GMM1:GMN1"/>
    <mergeCell ref="GMO1:GMP1"/>
    <mergeCell ref="GMQ1:GMR1"/>
    <mergeCell ref="GMS1:GMT1"/>
    <mergeCell ref="GMU1:GMV1"/>
    <mergeCell ref="GMW1:GMX1"/>
    <mergeCell ref="GOU1:GOV1"/>
    <mergeCell ref="GOW1:GOX1"/>
    <mergeCell ref="GOY1:GOZ1"/>
    <mergeCell ref="GPA1:GPB1"/>
    <mergeCell ref="GPC1:GPD1"/>
    <mergeCell ref="GPE1:GPF1"/>
    <mergeCell ref="GOI1:GOJ1"/>
    <mergeCell ref="GOK1:GOL1"/>
    <mergeCell ref="GOM1:GON1"/>
    <mergeCell ref="GOO1:GOP1"/>
    <mergeCell ref="GOQ1:GOR1"/>
    <mergeCell ref="GOS1:GOT1"/>
    <mergeCell ref="GNW1:GNX1"/>
    <mergeCell ref="GNY1:GNZ1"/>
    <mergeCell ref="GOA1:GOB1"/>
    <mergeCell ref="GOC1:GOD1"/>
    <mergeCell ref="GOE1:GOF1"/>
    <mergeCell ref="GOG1:GOH1"/>
    <mergeCell ref="GQE1:GQF1"/>
    <mergeCell ref="GQG1:GQH1"/>
    <mergeCell ref="GQI1:GQJ1"/>
    <mergeCell ref="GQK1:GQL1"/>
    <mergeCell ref="GQM1:GQN1"/>
    <mergeCell ref="GQO1:GQP1"/>
    <mergeCell ref="GPS1:GPT1"/>
    <mergeCell ref="GPU1:GPV1"/>
    <mergeCell ref="GPW1:GPX1"/>
    <mergeCell ref="GPY1:GPZ1"/>
    <mergeCell ref="GQA1:GQB1"/>
    <mergeCell ref="GQC1:GQD1"/>
    <mergeCell ref="GPG1:GPH1"/>
    <mergeCell ref="GPI1:GPJ1"/>
    <mergeCell ref="GPK1:GPL1"/>
    <mergeCell ref="GPM1:GPN1"/>
    <mergeCell ref="GPO1:GPP1"/>
    <mergeCell ref="GPQ1:GPR1"/>
    <mergeCell ref="GRO1:GRP1"/>
    <mergeCell ref="GRQ1:GRR1"/>
    <mergeCell ref="GRS1:GRT1"/>
    <mergeCell ref="GRU1:GRV1"/>
    <mergeCell ref="GRW1:GRX1"/>
    <mergeCell ref="GRY1:GRZ1"/>
    <mergeCell ref="GRC1:GRD1"/>
    <mergeCell ref="GRE1:GRF1"/>
    <mergeCell ref="GRG1:GRH1"/>
    <mergeCell ref="GRI1:GRJ1"/>
    <mergeCell ref="GRK1:GRL1"/>
    <mergeCell ref="GRM1:GRN1"/>
    <mergeCell ref="GQQ1:GQR1"/>
    <mergeCell ref="GQS1:GQT1"/>
    <mergeCell ref="GQU1:GQV1"/>
    <mergeCell ref="GQW1:GQX1"/>
    <mergeCell ref="GQY1:GQZ1"/>
    <mergeCell ref="GRA1:GRB1"/>
    <mergeCell ref="GSY1:GSZ1"/>
    <mergeCell ref="GTA1:GTB1"/>
    <mergeCell ref="GTC1:GTD1"/>
    <mergeCell ref="GTE1:GTF1"/>
    <mergeCell ref="GTG1:GTH1"/>
    <mergeCell ref="GTI1:GTJ1"/>
    <mergeCell ref="GSM1:GSN1"/>
    <mergeCell ref="GSO1:GSP1"/>
    <mergeCell ref="GSQ1:GSR1"/>
    <mergeCell ref="GSS1:GST1"/>
    <mergeCell ref="GSU1:GSV1"/>
    <mergeCell ref="GSW1:GSX1"/>
    <mergeCell ref="GSA1:GSB1"/>
    <mergeCell ref="GSC1:GSD1"/>
    <mergeCell ref="GSE1:GSF1"/>
    <mergeCell ref="GSG1:GSH1"/>
    <mergeCell ref="GSI1:GSJ1"/>
    <mergeCell ref="GSK1:GSL1"/>
    <mergeCell ref="GUI1:GUJ1"/>
    <mergeCell ref="GUK1:GUL1"/>
    <mergeCell ref="GUM1:GUN1"/>
    <mergeCell ref="GUO1:GUP1"/>
    <mergeCell ref="GUQ1:GUR1"/>
    <mergeCell ref="GUS1:GUT1"/>
    <mergeCell ref="GTW1:GTX1"/>
    <mergeCell ref="GTY1:GTZ1"/>
    <mergeCell ref="GUA1:GUB1"/>
    <mergeCell ref="GUC1:GUD1"/>
    <mergeCell ref="GUE1:GUF1"/>
    <mergeCell ref="GUG1:GUH1"/>
    <mergeCell ref="GTK1:GTL1"/>
    <mergeCell ref="GTM1:GTN1"/>
    <mergeCell ref="GTO1:GTP1"/>
    <mergeCell ref="GTQ1:GTR1"/>
    <mergeCell ref="GTS1:GTT1"/>
    <mergeCell ref="GTU1:GTV1"/>
    <mergeCell ref="GVS1:GVT1"/>
    <mergeCell ref="GVU1:GVV1"/>
    <mergeCell ref="GVW1:GVX1"/>
    <mergeCell ref="GVY1:GVZ1"/>
    <mergeCell ref="GWA1:GWB1"/>
    <mergeCell ref="GWC1:GWD1"/>
    <mergeCell ref="GVG1:GVH1"/>
    <mergeCell ref="GVI1:GVJ1"/>
    <mergeCell ref="GVK1:GVL1"/>
    <mergeCell ref="GVM1:GVN1"/>
    <mergeCell ref="GVO1:GVP1"/>
    <mergeCell ref="GVQ1:GVR1"/>
    <mergeCell ref="GUU1:GUV1"/>
    <mergeCell ref="GUW1:GUX1"/>
    <mergeCell ref="GUY1:GUZ1"/>
    <mergeCell ref="GVA1:GVB1"/>
    <mergeCell ref="GVC1:GVD1"/>
    <mergeCell ref="GVE1:GVF1"/>
    <mergeCell ref="GXC1:GXD1"/>
    <mergeCell ref="GXE1:GXF1"/>
    <mergeCell ref="GXG1:GXH1"/>
    <mergeCell ref="GXI1:GXJ1"/>
    <mergeCell ref="GXK1:GXL1"/>
    <mergeCell ref="GXM1:GXN1"/>
    <mergeCell ref="GWQ1:GWR1"/>
    <mergeCell ref="GWS1:GWT1"/>
    <mergeCell ref="GWU1:GWV1"/>
    <mergeCell ref="GWW1:GWX1"/>
    <mergeCell ref="GWY1:GWZ1"/>
    <mergeCell ref="GXA1:GXB1"/>
    <mergeCell ref="GWE1:GWF1"/>
    <mergeCell ref="GWG1:GWH1"/>
    <mergeCell ref="GWI1:GWJ1"/>
    <mergeCell ref="GWK1:GWL1"/>
    <mergeCell ref="GWM1:GWN1"/>
    <mergeCell ref="GWO1:GWP1"/>
    <mergeCell ref="GYM1:GYN1"/>
    <mergeCell ref="GYO1:GYP1"/>
    <mergeCell ref="GYQ1:GYR1"/>
    <mergeCell ref="GYS1:GYT1"/>
    <mergeCell ref="GYU1:GYV1"/>
    <mergeCell ref="GYW1:GYX1"/>
    <mergeCell ref="GYA1:GYB1"/>
    <mergeCell ref="GYC1:GYD1"/>
    <mergeCell ref="GYE1:GYF1"/>
    <mergeCell ref="GYG1:GYH1"/>
    <mergeCell ref="GYI1:GYJ1"/>
    <mergeCell ref="GYK1:GYL1"/>
    <mergeCell ref="GXO1:GXP1"/>
    <mergeCell ref="GXQ1:GXR1"/>
    <mergeCell ref="GXS1:GXT1"/>
    <mergeCell ref="GXU1:GXV1"/>
    <mergeCell ref="GXW1:GXX1"/>
    <mergeCell ref="GXY1:GXZ1"/>
    <mergeCell ref="GZW1:GZX1"/>
    <mergeCell ref="GZY1:GZZ1"/>
    <mergeCell ref="HAA1:HAB1"/>
    <mergeCell ref="HAC1:HAD1"/>
    <mergeCell ref="HAE1:HAF1"/>
    <mergeCell ref="HAG1:HAH1"/>
    <mergeCell ref="GZK1:GZL1"/>
    <mergeCell ref="GZM1:GZN1"/>
    <mergeCell ref="GZO1:GZP1"/>
    <mergeCell ref="GZQ1:GZR1"/>
    <mergeCell ref="GZS1:GZT1"/>
    <mergeCell ref="GZU1:GZV1"/>
    <mergeCell ref="GYY1:GYZ1"/>
    <mergeCell ref="GZA1:GZB1"/>
    <mergeCell ref="GZC1:GZD1"/>
    <mergeCell ref="GZE1:GZF1"/>
    <mergeCell ref="GZG1:GZH1"/>
    <mergeCell ref="GZI1:GZJ1"/>
    <mergeCell ref="HBG1:HBH1"/>
    <mergeCell ref="HBI1:HBJ1"/>
    <mergeCell ref="HBK1:HBL1"/>
    <mergeCell ref="HBM1:HBN1"/>
    <mergeCell ref="HBO1:HBP1"/>
    <mergeCell ref="HBQ1:HBR1"/>
    <mergeCell ref="HAU1:HAV1"/>
    <mergeCell ref="HAW1:HAX1"/>
    <mergeCell ref="HAY1:HAZ1"/>
    <mergeCell ref="HBA1:HBB1"/>
    <mergeCell ref="HBC1:HBD1"/>
    <mergeCell ref="HBE1:HBF1"/>
    <mergeCell ref="HAI1:HAJ1"/>
    <mergeCell ref="HAK1:HAL1"/>
    <mergeCell ref="HAM1:HAN1"/>
    <mergeCell ref="HAO1:HAP1"/>
    <mergeCell ref="HAQ1:HAR1"/>
    <mergeCell ref="HAS1:HAT1"/>
    <mergeCell ref="HCQ1:HCR1"/>
    <mergeCell ref="HCS1:HCT1"/>
    <mergeCell ref="HCU1:HCV1"/>
    <mergeCell ref="HCW1:HCX1"/>
    <mergeCell ref="HCY1:HCZ1"/>
    <mergeCell ref="HDA1:HDB1"/>
    <mergeCell ref="HCE1:HCF1"/>
    <mergeCell ref="HCG1:HCH1"/>
    <mergeCell ref="HCI1:HCJ1"/>
    <mergeCell ref="HCK1:HCL1"/>
    <mergeCell ref="HCM1:HCN1"/>
    <mergeCell ref="HCO1:HCP1"/>
    <mergeCell ref="HBS1:HBT1"/>
    <mergeCell ref="HBU1:HBV1"/>
    <mergeCell ref="HBW1:HBX1"/>
    <mergeCell ref="HBY1:HBZ1"/>
    <mergeCell ref="HCA1:HCB1"/>
    <mergeCell ref="HCC1:HCD1"/>
    <mergeCell ref="HEA1:HEB1"/>
    <mergeCell ref="HEC1:HED1"/>
    <mergeCell ref="HEE1:HEF1"/>
    <mergeCell ref="HEG1:HEH1"/>
    <mergeCell ref="HEI1:HEJ1"/>
    <mergeCell ref="HEK1:HEL1"/>
    <mergeCell ref="HDO1:HDP1"/>
    <mergeCell ref="HDQ1:HDR1"/>
    <mergeCell ref="HDS1:HDT1"/>
    <mergeCell ref="HDU1:HDV1"/>
    <mergeCell ref="HDW1:HDX1"/>
    <mergeCell ref="HDY1:HDZ1"/>
    <mergeCell ref="HDC1:HDD1"/>
    <mergeCell ref="HDE1:HDF1"/>
    <mergeCell ref="HDG1:HDH1"/>
    <mergeCell ref="HDI1:HDJ1"/>
    <mergeCell ref="HDK1:HDL1"/>
    <mergeCell ref="HDM1:HDN1"/>
    <mergeCell ref="HFK1:HFL1"/>
    <mergeCell ref="HFM1:HFN1"/>
    <mergeCell ref="HFO1:HFP1"/>
    <mergeCell ref="HFQ1:HFR1"/>
    <mergeCell ref="HFS1:HFT1"/>
    <mergeCell ref="HFU1:HFV1"/>
    <mergeCell ref="HEY1:HEZ1"/>
    <mergeCell ref="HFA1:HFB1"/>
    <mergeCell ref="HFC1:HFD1"/>
    <mergeCell ref="HFE1:HFF1"/>
    <mergeCell ref="HFG1:HFH1"/>
    <mergeCell ref="HFI1:HFJ1"/>
    <mergeCell ref="HEM1:HEN1"/>
    <mergeCell ref="HEO1:HEP1"/>
    <mergeCell ref="HEQ1:HER1"/>
    <mergeCell ref="HES1:HET1"/>
    <mergeCell ref="HEU1:HEV1"/>
    <mergeCell ref="HEW1:HEX1"/>
    <mergeCell ref="HGU1:HGV1"/>
    <mergeCell ref="HGW1:HGX1"/>
    <mergeCell ref="HGY1:HGZ1"/>
    <mergeCell ref="HHA1:HHB1"/>
    <mergeCell ref="HHC1:HHD1"/>
    <mergeCell ref="HHE1:HHF1"/>
    <mergeCell ref="HGI1:HGJ1"/>
    <mergeCell ref="HGK1:HGL1"/>
    <mergeCell ref="HGM1:HGN1"/>
    <mergeCell ref="HGO1:HGP1"/>
    <mergeCell ref="HGQ1:HGR1"/>
    <mergeCell ref="HGS1:HGT1"/>
    <mergeCell ref="HFW1:HFX1"/>
    <mergeCell ref="HFY1:HFZ1"/>
    <mergeCell ref="HGA1:HGB1"/>
    <mergeCell ref="HGC1:HGD1"/>
    <mergeCell ref="HGE1:HGF1"/>
    <mergeCell ref="HGG1:HGH1"/>
    <mergeCell ref="HIE1:HIF1"/>
    <mergeCell ref="HIG1:HIH1"/>
    <mergeCell ref="HII1:HIJ1"/>
    <mergeCell ref="HIK1:HIL1"/>
    <mergeCell ref="HIM1:HIN1"/>
    <mergeCell ref="HIO1:HIP1"/>
    <mergeCell ref="HHS1:HHT1"/>
    <mergeCell ref="HHU1:HHV1"/>
    <mergeCell ref="HHW1:HHX1"/>
    <mergeCell ref="HHY1:HHZ1"/>
    <mergeCell ref="HIA1:HIB1"/>
    <mergeCell ref="HIC1:HID1"/>
    <mergeCell ref="HHG1:HHH1"/>
    <mergeCell ref="HHI1:HHJ1"/>
    <mergeCell ref="HHK1:HHL1"/>
    <mergeCell ref="HHM1:HHN1"/>
    <mergeCell ref="HHO1:HHP1"/>
    <mergeCell ref="HHQ1:HHR1"/>
    <mergeCell ref="HJO1:HJP1"/>
    <mergeCell ref="HJQ1:HJR1"/>
    <mergeCell ref="HJS1:HJT1"/>
    <mergeCell ref="HJU1:HJV1"/>
    <mergeCell ref="HJW1:HJX1"/>
    <mergeCell ref="HJY1:HJZ1"/>
    <mergeCell ref="HJC1:HJD1"/>
    <mergeCell ref="HJE1:HJF1"/>
    <mergeCell ref="HJG1:HJH1"/>
    <mergeCell ref="HJI1:HJJ1"/>
    <mergeCell ref="HJK1:HJL1"/>
    <mergeCell ref="HJM1:HJN1"/>
    <mergeCell ref="HIQ1:HIR1"/>
    <mergeCell ref="HIS1:HIT1"/>
    <mergeCell ref="HIU1:HIV1"/>
    <mergeCell ref="HIW1:HIX1"/>
    <mergeCell ref="HIY1:HIZ1"/>
    <mergeCell ref="HJA1:HJB1"/>
    <mergeCell ref="HKY1:HKZ1"/>
    <mergeCell ref="HLA1:HLB1"/>
    <mergeCell ref="HLC1:HLD1"/>
    <mergeCell ref="HLE1:HLF1"/>
    <mergeCell ref="HLG1:HLH1"/>
    <mergeCell ref="HLI1:HLJ1"/>
    <mergeCell ref="HKM1:HKN1"/>
    <mergeCell ref="HKO1:HKP1"/>
    <mergeCell ref="HKQ1:HKR1"/>
    <mergeCell ref="HKS1:HKT1"/>
    <mergeCell ref="HKU1:HKV1"/>
    <mergeCell ref="HKW1:HKX1"/>
    <mergeCell ref="HKA1:HKB1"/>
    <mergeCell ref="HKC1:HKD1"/>
    <mergeCell ref="HKE1:HKF1"/>
    <mergeCell ref="HKG1:HKH1"/>
    <mergeCell ref="HKI1:HKJ1"/>
    <mergeCell ref="HKK1:HKL1"/>
    <mergeCell ref="HMI1:HMJ1"/>
    <mergeCell ref="HMK1:HML1"/>
    <mergeCell ref="HMM1:HMN1"/>
    <mergeCell ref="HMO1:HMP1"/>
    <mergeCell ref="HMQ1:HMR1"/>
    <mergeCell ref="HMS1:HMT1"/>
    <mergeCell ref="HLW1:HLX1"/>
    <mergeCell ref="HLY1:HLZ1"/>
    <mergeCell ref="HMA1:HMB1"/>
    <mergeCell ref="HMC1:HMD1"/>
    <mergeCell ref="HME1:HMF1"/>
    <mergeCell ref="HMG1:HMH1"/>
    <mergeCell ref="HLK1:HLL1"/>
    <mergeCell ref="HLM1:HLN1"/>
    <mergeCell ref="HLO1:HLP1"/>
    <mergeCell ref="HLQ1:HLR1"/>
    <mergeCell ref="HLS1:HLT1"/>
    <mergeCell ref="HLU1:HLV1"/>
    <mergeCell ref="HNS1:HNT1"/>
    <mergeCell ref="HNU1:HNV1"/>
    <mergeCell ref="HNW1:HNX1"/>
    <mergeCell ref="HNY1:HNZ1"/>
    <mergeCell ref="HOA1:HOB1"/>
    <mergeCell ref="HOC1:HOD1"/>
    <mergeCell ref="HNG1:HNH1"/>
    <mergeCell ref="HNI1:HNJ1"/>
    <mergeCell ref="HNK1:HNL1"/>
    <mergeCell ref="HNM1:HNN1"/>
    <mergeCell ref="HNO1:HNP1"/>
    <mergeCell ref="HNQ1:HNR1"/>
    <mergeCell ref="HMU1:HMV1"/>
    <mergeCell ref="HMW1:HMX1"/>
    <mergeCell ref="HMY1:HMZ1"/>
    <mergeCell ref="HNA1:HNB1"/>
    <mergeCell ref="HNC1:HND1"/>
    <mergeCell ref="HNE1:HNF1"/>
    <mergeCell ref="HPC1:HPD1"/>
    <mergeCell ref="HPE1:HPF1"/>
    <mergeCell ref="HPG1:HPH1"/>
    <mergeCell ref="HPI1:HPJ1"/>
    <mergeCell ref="HPK1:HPL1"/>
    <mergeCell ref="HPM1:HPN1"/>
    <mergeCell ref="HOQ1:HOR1"/>
    <mergeCell ref="HOS1:HOT1"/>
    <mergeCell ref="HOU1:HOV1"/>
    <mergeCell ref="HOW1:HOX1"/>
    <mergeCell ref="HOY1:HOZ1"/>
    <mergeCell ref="HPA1:HPB1"/>
    <mergeCell ref="HOE1:HOF1"/>
    <mergeCell ref="HOG1:HOH1"/>
    <mergeCell ref="HOI1:HOJ1"/>
    <mergeCell ref="HOK1:HOL1"/>
    <mergeCell ref="HOM1:HON1"/>
    <mergeCell ref="HOO1:HOP1"/>
    <mergeCell ref="HQM1:HQN1"/>
    <mergeCell ref="HQO1:HQP1"/>
    <mergeCell ref="HQQ1:HQR1"/>
    <mergeCell ref="HQS1:HQT1"/>
    <mergeCell ref="HQU1:HQV1"/>
    <mergeCell ref="HQW1:HQX1"/>
    <mergeCell ref="HQA1:HQB1"/>
    <mergeCell ref="HQC1:HQD1"/>
    <mergeCell ref="HQE1:HQF1"/>
    <mergeCell ref="HQG1:HQH1"/>
    <mergeCell ref="HQI1:HQJ1"/>
    <mergeCell ref="HQK1:HQL1"/>
    <mergeCell ref="HPO1:HPP1"/>
    <mergeCell ref="HPQ1:HPR1"/>
    <mergeCell ref="HPS1:HPT1"/>
    <mergeCell ref="HPU1:HPV1"/>
    <mergeCell ref="HPW1:HPX1"/>
    <mergeCell ref="HPY1:HPZ1"/>
    <mergeCell ref="HRW1:HRX1"/>
    <mergeCell ref="HRY1:HRZ1"/>
    <mergeCell ref="HSA1:HSB1"/>
    <mergeCell ref="HSC1:HSD1"/>
    <mergeCell ref="HSE1:HSF1"/>
    <mergeCell ref="HSG1:HSH1"/>
    <mergeCell ref="HRK1:HRL1"/>
    <mergeCell ref="HRM1:HRN1"/>
    <mergeCell ref="HRO1:HRP1"/>
    <mergeCell ref="HRQ1:HRR1"/>
    <mergeCell ref="HRS1:HRT1"/>
    <mergeCell ref="HRU1:HRV1"/>
    <mergeCell ref="HQY1:HQZ1"/>
    <mergeCell ref="HRA1:HRB1"/>
    <mergeCell ref="HRC1:HRD1"/>
    <mergeCell ref="HRE1:HRF1"/>
    <mergeCell ref="HRG1:HRH1"/>
    <mergeCell ref="HRI1:HRJ1"/>
    <mergeCell ref="HTG1:HTH1"/>
    <mergeCell ref="HTI1:HTJ1"/>
    <mergeCell ref="HTK1:HTL1"/>
    <mergeCell ref="HTM1:HTN1"/>
    <mergeCell ref="HTO1:HTP1"/>
    <mergeCell ref="HTQ1:HTR1"/>
    <mergeCell ref="HSU1:HSV1"/>
    <mergeCell ref="HSW1:HSX1"/>
    <mergeCell ref="HSY1:HSZ1"/>
    <mergeCell ref="HTA1:HTB1"/>
    <mergeCell ref="HTC1:HTD1"/>
    <mergeCell ref="HTE1:HTF1"/>
    <mergeCell ref="HSI1:HSJ1"/>
    <mergeCell ref="HSK1:HSL1"/>
    <mergeCell ref="HSM1:HSN1"/>
    <mergeCell ref="HSO1:HSP1"/>
    <mergeCell ref="HSQ1:HSR1"/>
    <mergeCell ref="HSS1:HST1"/>
    <mergeCell ref="HUQ1:HUR1"/>
    <mergeCell ref="HUS1:HUT1"/>
    <mergeCell ref="HUU1:HUV1"/>
    <mergeCell ref="HUW1:HUX1"/>
    <mergeCell ref="HUY1:HUZ1"/>
    <mergeCell ref="HVA1:HVB1"/>
    <mergeCell ref="HUE1:HUF1"/>
    <mergeCell ref="HUG1:HUH1"/>
    <mergeCell ref="HUI1:HUJ1"/>
    <mergeCell ref="HUK1:HUL1"/>
    <mergeCell ref="HUM1:HUN1"/>
    <mergeCell ref="HUO1:HUP1"/>
    <mergeCell ref="HTS1:HTT1"/>
    <mergeCell ref="HTU1:HTV1"/>
    <mergeCell ref="HTW1:HTX1"/>
    <mergeCell ref="HTY1:HTZ1"/>
    <mergeCell ref="HUA1:HUB1"/>
    <mergeCell ref="HUC1:HUD1"/>
    <mergeCell ref="HWA1:HWB1"/>
    <mergeCell ref="HWC1:HWD1"/>
    <mergeCell ref="HWE1:HWF1"/>
    <mergeCell ref="HWG1:HWH1"/>
    <mergeCell ref="HWI1:HWJ1"/>
    <mergeCell ref="HWK1:HWL1"/>
    <mergeCell ref="HVO1:HVP1"/>
    <mergeCell ref="HVQ1:HVR1"/>
    <mergeCell ref="HVS1:HVT1"/>
    <mergeCell ref="HVU1:HVV1"/>
    <mergeCell ref="HVW1:HVX1"/>
    <mergeCell ref="HVY1:HVZ1"/>
    <mergeCell ref="HVC1:HVD1"/>
    <mergeCell ref="HVE1:HVF1"/>
    <mergeCell ref="HVG1:HVH1"/>
    <mergeCell ref="HVI1:HVJ1"/>
    <mergeCell ref="HVK1:HVL1"/>
    <mergeCell ref="HVM1:HVN1"/>
    <mergeCell ref="HXK1:HXL1"/>
    <mergeCell ref="HXM1:HXN1"/>
    <mergeCell ref="HXO1:HXP1"/>
    <mergeCell ref="HXQ1:HXR1"/>
    <mergeCell ref="HXS1:HXT1"/>
    <mergeCell ref="HXU1:HXV1"/>
    <mergeCell ref="HWY1:HWZ1"/>
    <mergeCell ref="HXA1:HXB1"/>
    <mergeCell ref="HXC1:HXD1"/>
    <mergeCell ref="HXE1:HXF1"/>
    <mergeCell ref="HXG1:HXH1"/>
    <mergeCell ref="HXI1:HXJ1"/>
    <mergeCell ref="HWM1:HWN1"/>
    <mergeCell ref="HWO1:HWP1"/>
    <mergeCell ref="HWQ1:HWR1"/>
    <mergeCell ref="HWS1:HWT1"/>
    <mergeCell ref="HWU1:HWV1"/>
    <mergeCell ref="HWW1:HWX1"/>
    <mergeCell ref="HYU1:HYV1"/>
    <mergeCell ref="HYW1:HYX1"/>
    <mergeCell ref="HYY1:HYZ1"/>
    <mergeCell ref="HZA1:HZB1"/>
    <mergeCell ref="HZC1:HZD1"/>
    <mergeCell ref="HZE1:HZF1"/>
    <mergeCell ref="HYI1:HYJ1"/>
    <mergeCell ref="HYK1:HYL1"/>
    <mergeCell ref="HYM1:HYN1"/>
    <mergeCell ref="HYO1:HYP1"/>
    <mergeCell ref="HYQ1:HYR1"/>
    <mergeCell ref="HYS1:HYT1"/>
    <mergeCell ref="HXW1:HXX1"/>
    <mergeCell ref="HXY1:HXZ1"/>
    <mergeCell ref="HYA1:HYB1"/>
    <mergeCell ref="HYC1:HYD1"/>
    <mergeCell ref="HYE1:HYF1"/>
    <mergeCell ref="HYG1:HYH1"/>
    <mergeCell ref="IAE1:IAF1"/>
    <mergeCell ref="IAG1:IAH1"/>
    <mergeCell ref="IAI1:IAJ1"/>
    <mergeCell ref="IAK1:IAL1"/>
    <mergeCell ref="IAM1:IAN1"/>
    <mergeCell ref="IAO1:IAP1"/>
    <mergeCell ref="HZS1:HZT1"/>
    <mergeCell ref="HZU1:HZV1"/>
    <mergeCell ref="HZW1:HZX1"/>
    <mergeCell ref="HZY1:HZZ1"/>
    <mergeCell ref="IAA1:IAB1"/>
    <mergeCell ref="IAC1:IAD1"/>
    <mergeCell ref="HZG1:HZH1"/>
    <mergeCell ref="HZI1:HZJ1"/>
    <mergeCell ref="HZK1:HZL1"/>
    <mergeCell ref="HZM1:HZN1"/>
    <mergeCell ref="HZO1:HZP1"/>
    <mergeCell ref="HZQ1:HZR1"/>
    <mergeCell ref="IBO1:IBP1"/>
    <mergeCell ref="IBQ1:IBR1"/>
    <mergeCell ref="IBS1:IBT1"/>
    <mergeCell ref="IBU1:IBV1"/>
    <mergeCell ref="IBW1:IBX1"/>
    <mergeCell ref="IBY1:IBZ1"/>
    <mergeCell ref="IBC1:IBD1"/>
    <mergeCell ref="IBE1:IBF1"/>
    <mergeCell ref="IBG1:IBH1"/>
    <mergeCell ref="IBI1:IBJ1"/>
    <mergeCell ref="IBK1:IBL1"/>
    <mergeCell ref="IBM1:IBN1"/>
    <mergeCell ref="IAQ1:IAR1"/>
    <mergeCell ref="IAS1:IAT1"/>
    <mergeCell ref="IAU1:IAV1"/>
    <mergeCell ref="IAW1:IAX1"/>
    <mergeCell ref="IAY1:IAZ1"/>
    <mergeCell ref="IBA1:IBB1"/>
    <mergeCell ref="ICY1:ICZ1"/>
    <mergeCell ref="IDA1:IDB1"/>
    <mergeCell ref="IDC1:IDD1"/>
    <mergeCell ref="IDE1:IDF1"/>
    <mergeCell ref="IDG1:IDH1"/>
    <mergeCell ref="IDI1:IDJ1"/>
    <mergeCell ref="ICM1:ICN1"/>
    <mergeCell ref="ICO1:ICP1"/>
    <mergeCell ref="ICQ1:ICR1"/>
    <mergeCell ref="ICS1:ICT1"/>
    <mergeCell ref="ICU1:ICV1"/>
    <mergeCell ref="ICW1:ICX1"/>
    <mergeCell ref="ICA1:ICB1"/>
    <mergeCell ref="ICC1:ICD1"/>
    <mergeCell ref="ICE1:ICF1"/>
    <mergeCell ref="ICG1:ICH1"/>
    <mergeCell ref="ICI1:ICJ1"/>
    <mergeCell ref="ICK1:ICL1"/>
    <mergeCell ref="IEI1:IEJ1"/>
    <mergeCell ref="IEK1:IEL1"/>
    <mergeCell ref="IEM1:IEN1"/>
    <mergeCell ref="IEO1:IEP1"/>
    <mergeCell ref="IEQ1:IER1"/>
    <mergeCell ref="IES1:IET1"/>
    <mergeCell ref="IDW1:IDX1"/>
    <mergeCell ref="IDY1:IDZ1"/>
    <mergeCell ref="IEA1:IEB1"/>
    <mergeCell ref="IEC1:IED1"/>
    <mergeCell ref="IEE1:IEF1"/>
    <mergeCell ref="IEG1:IEH1"/>
    <mergeCell ref="IDK1:IDL1"/>
    <mergeCell ref="IDM1:IDN1"/>
    <mergeCell ref="IDO1:IDP1"/>
    <mergeCell ref="IDQ1:IDR1"/>
    <mergeCell ref="IDS1:IDT1"/>
    <mergeCell ref="IDU1:IDV1"/>
    <mergeCell ref="IFS1:IFT1"/>
    <mergeCell ref="IFU1:IFV1"/>
    <mergeCell ref="IFW1:IFX1"/>
    <mergeCell ref="IFY1:IFZ1"/>
    <mergeCell ref="IGA1:IGB1"/>
    <mergeCell ref="IGC1:IGD1"/>
    <mergeCell ref="IFG1:IFH1"/>
    <mergeCell ref="IFI1:IFJ1"/>
    <mergeCell ref="IFK1:IFL1"/>
    <mergeCell ref="IFM1:IFN1"/>
    <mergeCell ref="IFO1:IFP1"/>
    <mergeCell ref="IFQ1:IFR1"/>
    <mergeCell ref="IEU1:IEV1"/>
    <mergeCell ref="IEW1:IEX1"/>
    <mergeCell ref="IEY1:IEZ1"/>
    <mergeCell ref="IFA1:IFB1"/>
    <mergeCell ref="IFC1:IFD1"/>
    <mergeCell ref="IFE1:IFF1"/>
    <mergeCell ref="IHC1:IHD1"/>
    <mergeCell ref="IHE1:IHF1"/>
    <mergeCell ref="IHG1:IHH1"/>
    <mergeCell ref="IHI1:IHJ1"/>
    <mergeCell ref="IHK1:IHL1"/>
    <mergeCell ref="IHM1:IHN1"/>
    <mergeCell ref="IGQ1:IGR1"/>
    <mergeCell ref="IGS1:IGT1"/>
    <mergeCell ref="IGU1:IGV1"/>
    <mergeCell ref="IGW1:IGX1"/>
    <mergeCell ref="IGY1:IGZ1"/>
    <mergeCell ref="IHA1:IHB1"/>
    <mergeCell ref="IGE1:IGF1"/>
    <mergeCell ref="IGG1:IGH1"/>
    <mergeCell ref="IGI1:IGJ1"/>
    <mergeCell ref="IGK1:IGL1"/>
    <mergeCell ref="IGM1:IGN1"/>
    <mergeCell ref="IGO1:IGP1"/>
    <mergeCell ref="IIM1:IIN1"/>
    <mergeCell ref="IIO1:IIP1"/>
    <mergeCell ref="IIQ1:IIR1"/>
    <mergeCell ref="IIS1:IIT1"/>
    <mergeCell ref="IIU1:IIV1"/>
    <mergeCell ref="IIW1:IIX1"/>
    <mergeCell ref="IIA1:IIB1"/>
    <mergeCell ref="IIC1:IID1"/>
    <mergeCell ref="IIE1:IIF1"/>
    <mergeCell ref="IIG1:IIH1"/>
    <mergeCell ref="III1:IIJ1"/>
    <mergeCell ref="IIK1:IIL1"/>
    <mergeCell ref="IHO1:IHP1"/>
    <mergeCell ref="IHQ1:IHR1"/>
    <mergeCell ref="IHS1:IHT1"/>
    <mergeCell ref="IHU1:IHV1"/>
    <mergeCell ref="IHW1:IHX1"/>
    <mergeCell ref="IHY1:IHZ1"/>
    <mergeCell ref="IJW1:IJX1"/>
    <mergeCell ref="IJY1:IJZ1"/>
    <mergeCell ref="IKA1:IKB1"/>
    <mergeCell ref="IKC1:IKD1"/>
    <mergeCell ref="IKE1:IKF1"/>
    <mergeCell ref="IKG1:IKH1"/>
    <mergeCell ref="IJK1:IJL1"/>
    <mergeCell ref="IJM1:IJN1"/>
    <mergeCell ref="IJO1:IJP1"/>
    <mergeCell ref="IJQ1:IJR1"/>
    <mergeCell ref="IJS1:IJT1"/>
    <mergeCell ref="IJU1:IJV1"/>
    <mergeCell ref="IIY1:IIZ1"/>
    <mergeCell ref="IJA1:IJB1"/>
    <mergeCell ref="IJC1:IJD1"/>
    <mergeCell ref="IJE1:IJF1"/>
    <mergeCell ref="IJG1:IJH1"/>
    <mergeCell ref="IJI1:IJJ1"/>
    <mergeCell ref="ILG1:ILH1"/>
    <mergeCell ref="ILI1:ILJ1"/>
    <mergeCell ref="ILK1:ILL1"/>
    <mergeCell ref="ILM1:ILN1"/>
    <mergeCell ref="ILO1:ILP1"/>
    <mergeCell ref="ILQ1:ILR1"/>
    <mergeCell ref="IKU1:IKV1"/>
    <mergeCell ref="IKW1:IKX1"/>
    <mergeCell ref="IKY1:IKZ1"/>
    <mergeCell ref="ILA1:ILB1"/>
    <mergeCell ref="ILC1:ILD1"/>
    <mergeCell ref="ILE1:ILF1"/>
    <mergeCell ref="IKI1:IKJ1"/>
    <mergeCell ref="IKK1:IKL1"/>
    <mergeCell ref="IKM1:IKN1"/>
    <mergeCell ref="IKO1:IKP1"/>
    <mergeCell ref="IKQ1:IKR1"/>
    <mergeCell ref="IKS1:IKT1"/>
    <mergeCell ref="IMQ1:IMR1"/>
    <mergeCell ref="IMS1:IMT1"/>
    <mergeCell ref="IMU1:IMV1"/>
    <mergeCell ref="IMW1:IMX1"/>
    <mergeCell ref="IMY1:IMZ1"/>
    <mergeCell ref="INA1:INB1"/>
    <mergeCell ref="IME1:IMF1"/>
    <mergeCell ref="IMG1:IMH1"/>
    <mergeCell ref="IMI1:IMJ1"/>
    <mergeCell ref="IMK1:IML1"/>
    <mergeCell ref="IMM1:IMN1"/>
    <mergeCell ref="IMO1:IMP1"/>
    <mergeCell ref="ILS1:ILT1"/>
    <mergeCell ref="ILU1:ILV1"/>
    <mergeCell ref="ILW1:ILX1"/>
    <mergeCell ref="ILY1:ILZ1"/>
    <mergeCell ref="IMA1:IMB1"/>
    <mergeCell ref="IMC1:IMD1"/>
    <mergeCell ref="IOA1:IOB1"/>
    <mergeCell ref="IOC1:IOD1"/>
    <mergeCell ref="IOE1:IOF1"/>
    <mergeCell ref="IOG1:IOH1"/>
    <mergeCell ref="IOI1:IOJ1"/>
    <mergeCell ref="IOK1:IOL1"/>
    <mergeCell ref="INO1:INP1"/>
    <mergeCell ref="INQ1:INR1"/>
    <mergeCell ref="INS1:INT1"/>
    <mergeCell ref="INU1:INV1"/>
    <mergeCell ref="INW1:INX1"/>
    <mergeCell ref="INY1:INZ1"/>
    <mergeCell ref="INC1:IND1"/>
    <mergeCell ref="INE1:INF1"/>
    <mergeCell ref="ING1:INH1"/>
    <mergeCell ref="INI1:INJ1"/>
    <mergeCell ref="INK1:INL1"/>
    <mergeCell ref="INM1:INN1"/>
    <mergeCell ref="IPK1:IPL1"/>
    <mergeCell ref="IPM1:IPN1"/>
    <mergeCell ref="IPO1:IPP1"/>
    <mergeCell ref="IPQ1:IPR1"/>
    <mergeCell ref="IPS1:IPT1"/>
    <mergeCell ref="IPU1:IPV1"/>
    <mergeCell ref="IOY1:IOZ1"/>
    <mergeCell ref="IPA1:IPB1"/>
    <mergeCell ref="IPC1:IPD1"/>
    <mergeCell ref="IPE1:IPF1"/>
    <mergeCell ref="IPG1:IPH1"/>
    <mergeCell ref="IPI1:IPJ1"/>
    <mergeCell ref="IOM1:ION1"/>
    <mergeCell ref="IOO1:IOP1"/>
    <mergeCell ref="IOQ1:IOR1"/>
    <mergeCell ref="IOS1:IOT1"/>
    <mergeCell ref="IOU1:IOV1"/>
    <mergeCell ref="IOW1:IOX1"/>
    <mergeCell ref="IQU1:IQV1"/>
    <mergeCell ref="IQW1:IQX1"/>
    <mergeCell ref="IQY1:IQZ1"/>
    <mergeCell ref="IRA1:IRB1"/>
    <mergeCell ref="IRC1:IRD1"/>
    <mergeCell ref="IRE1:IRF1"/>
    <mergeCell ref="IQI1:IQJ1"/>
    <mergeCell ref="IQK1:IQL1"/>
    <mergeCell ref="IQM1:IQN1"/>
    <mergeCell ref="IQO1:IQP1"/>
    <mergeCell ref="IQQ1:IQR1"/>
    <mergeCell ref="IQS1:IQT1"/>
    <mergeCell ref="IPW1:IPX1"/>
    <mergeCell ref="IPY1:IPZ1"/>
    <mergeCell ref="IQA1:IQB1"/>
    <mergeCell ref="IQC1:IQD1"/>
    <mergeCell ref="IQE1:IQF1"/>
    <mergeCell ref="IQG1:IQH1"/>
    <mergeCell ref="ISE1:ISF1"/>
    <mergeCell ref="ISG1:ISH1"/>
    <mergeCell ref="ISI1:ISJ1"/>
    <mergeCell ref="ISK1:ISL1"/>
    <mergeCell ref="ISM1:ISN1"/>
    <mergeCell ref="ISO1:ISP1"/>
    <mergeCell ref="IRS1:IRT1"/>
    <mergeCell ref="IRU1:IRV1"/>
    <mergeCell ref="IRW1:IRX1"/>
    <mergeCell ref="IRY1:IRZ1"/>
    <mergeCell ref="ISA1:ISB1"/>
    <mergeCell ref="ISC1:ISD1"/>
    <mergeCell ref="IRG1:IRH1"/>
    <mergeCell ref="IRI1:IRJ1"/>
    <mergeCell ref="IRK1:IRL1"/>
    <mergeCell ref="IRM1:IRN1"/>
    <mergeCell ref="IRO1:IRP1"/>
    <mergeCell ref="IRQ1:IRR1"/>
    <mergeCell ref="ITO1:ITP1"/>
    <mergeCell ref="ITQ1:ITR1"/>
    <mergeCell ref="ITS1:ITT1"/>
    <mergeCell ref="ITU1:ITV1"/>
    <mergeCell ref="ITW1:ITX1"/>
    <mergeCell ref="ITY1:ITZ1"/>
    <mergeCell ref="ITC1:ITD1"/>
    <mergeCell ref="ITE1:ITF1"/>
    <mergeCell ref="ITG1:ITH1"/>
    <mergeCell ref="ITI1:ITJ1"/>
    <mergeCell ref="ITK1:ITL1"/>
    <mergeCell ref="ITM1:ITN1"/>
    <mergeCell ref="ISQ1:ISR1"/>
    <mergeCell ref="ISS1:IST1"/>
    <mergeCell ref="ISU1:ISV1"/>
    <mergeCell ref="ISW1:ISX1"/>
    <mergeCell ref="ISY1:ISZ1"/>
    <mergeCell ref="ITA1:ITB1"/>
    <mergeCell ref="IUY1:IUZ1"/>
    <mergeCell ref="IVA1:IVB1"/>
    <mergeCell ref="IVC1:IVD1"/>
    <mergeCell ref="IVE1:IVF1"/>
    <mergeCell ref="IVG1:IVH1"/>
    <mergeCell ref="IVI1:IVJ1"/>
    <mergeCell ref="IUM1:IUN1"/>
    <mergeCell ref="IUO1:IUP1"/>
    <mergeCell ref="IUQ1:IUR1"/>
    <mergeCell ref="IUS1:IUT1"/>
    <mergeCell ref="IUU1:IUV1"/>
    <mergeCell ref="IUW1:IUX1"/>
    <mergeCell ref="IUA1:IUB1"/>
    <mergeCell ref="IUC1:IUD1"/>
    <mergeCell ref="IUE1:IUF1"/>
    <mergeCell ref="IUG1:IUH1"/>
    <mergeCell ref="IUI1:IUJ1"/>
    <mergeCell ref="IUK1:IUL1"/>
    <mergeCell ref="IWI1:IWJ1"/>
    <mergeCell ref="IWK1:IWL1"/>
    <mergeCell ref="IWM1:IWN1"/>
    <mergeCell ref="IWO1:IWP1"/>
    <mergeCell ref="IWQ1:IWR1"/>
    <mergeCell ref="IWS1:IWT1"/>
    <mergeCell ref="IVW1:IVX1"/>
    <mergeCell ref="IVY1:IVZ1"/>
    <mergeCell ref="IWA1:IWB1"/>
    <mergeCell ref="IWC1:IWD1"/>
    <mergeCell ref="IWE1:IWF1"/>
    <mergeCell ref="IWG1:IWH1"/>
    <mergeCell ref="IVK1:IVL1"/>
    <mergeCell ref="IVM1:IVN1"/>
    <mergeCell ref="IVO1:IVP1"/>
    <mergeCell ref="IVQ1:IVR1"/>
    <mergeCell ref="IVS1:IVT1"/>
    <mergeCell ref="IVU1:IVV1"/>
    <mergeCell ref="IXS1:IXT1"/>
    <mergeCell ref="IXU1:IXV1"/>
    <mergeCell ref="IXW1:IXX1"/>
    <mergeCell ref="IXY1:IXZ1"/>
    <mergeCell ref="IYA1:IYB1"/>
    <mergeCell ref="IYC1:IYD1"/>
    <mergeCell ref="IXG1:IXH1"/>
    <mergeCell ref="IXI1:IXJ1"/>
    <mergeCell ref="IXK1:IXL1"/>
    <mergeCell ref="IXM1:IXN1"/>
    <mergeCell ref="IXO1:IXP1"/>
    <mergeCell ref="IXQ1:IXR1"/>
    <mergeCell ref="IWU1:IWV1"/>
    <mergeCell ref="IWW1:IWX1"/>
    <mergeCell ref="IWY1:IWZ1"/>
    <mergeCell ref="IXA1:IXB1"/>
    <mergeCell ref="IXC1:IXD1"/>
    <mergeCell ref="IXE1:IXF1"/>
    <mergeCell ref="IZC1:IZD1"/>
    <mergeCell ref="IZE1:IZF1"/>
    <mergeCell ref="IZG1:IZH1"/>
    <mergeCell ref="IZI1:IZJ1"/>
    <mergeCell ref="IZK1:IZL1"/>
    <mergeCell ref="IZM1:IZN1"/>
    <mergeCell ref="IYQ1:IYR1"/>
    <mergeCell ref="IYS1:IYT1"/>
    <mergeCell ref="IYU1:IYV1"/>
    <mergeCell ref="IYW1:IYX1"/>
    <mergeCell ref="IYY1:IYZ1"/>
    <mergeCell ref="IZA1:IZB1"/>
    <mergeCell ref="IYE1:IYF1"/>
    <mergeCell ref="IYG1:IYH1"/>
    <mergeCell ref="IYI1:IYJ1"/>
    <mergeCell ref="IYK1:IYL1"/>
    <mergeCell ref="IYM1:IYN1"/>
    <mergeCell ref="IYO1:IYP1"/>
    <mergeCell ref="JAM1:JAN1"/>
    <mergeCell ref="JAO1:JAP1"/>
    <mergeCell ref="JAQ1:JAR1"/>
    <mergeCell ref="JAS1:JAT1"/>
    <mergeCell ref="JAU1:JAV1"/>
    <mergeCell ref="JAW1:JAX1"/>
    <mergeCell ref="JAA1:JAB1"/>
    <mergeCell ref="JAC1:JAD1"/>
    <mergeCell ref="JAE1:JAF1"/>
    <mergeCell ref="JAG1:JAH1"/>
    <mergeCell ref="JAI1:JAJ1"/>
    <mergeCell ref="JAK1:JAL1"/>
    <mergeCell ref="IZO1:IZP1"/>
    <mergeCell ref="IZQ1:IZR1"/>
    <mergeCell ref="IZS1:IZT1"/>
    <mergeCell ref="IZU1:IZV1"/>
    <mergeCell ref="IZW1:IZX1"/>
    <mergeCell ref="IZY1:IZZ1"/>
    <mergeCell ref="JBW1:JBX1"/>
    <mergeCell ref="JBY1:JBZ1"/>
    <mergeCell ref="JCA1:JCB1"/>
    <mergeCell ref="JCC1:JCD1"/>
    <mergeCell ref="JCE1:JCF1"/>
    <mergeCell ref="JCG1:JCH1"/>
    <mergeCell ref="JBK1:JBL1"/>
    <mergeCell ref="JBM1:JBN1"/>
    <mergeCell ref="JBO1:JBP1"/>
    <mergeCell ref="JBQ1:JBR1"/>
    <mergeCell ref="JBS1:JBT1"/>
    <mergeCell ref="JBU1:JBV1"/>
    <mergeCell ref="JAY1:JAZ1"/>
    <mergeCell ref="JBA1:JBB1"/>
    <mergeCell ref="JBC1:JBD1"/>
    <mergeCell ref="JBE1:JBF1"/>
    <mergeCell ref="JBG1:JBH1"/>
    <mergeCell ref="JBI1:JBJ1"/>
    <mergeCell ref="JDG1:JDH1"/>
    <mergeCell ref="JDI1:JDJ1"/>
    <mergeCell ref="JDK1:JDL1"/>
    <mergeCell ref="JDM1:JDN1"/>
    <mergeCell ref="JDO1:JDP1"/>
    <mergeCell ref="JDQ1:JDR1"/>
    <mergeCell ref="JCU1:JCV1"/>
    <mergeCell ref="JCW1:JCX1"/>
    <mergeCell ref="JCY1:JCZ1"/>
    <mergeCell ref="JDA1:JDB1"/>
    <mergeCell ref="JDC1:JDD1"/>
    <mergeCell ref="JDE1:JDF1"/>
    <mergeCell ref="JCI1:JCJ1"/>
    <mergeCell ref="JCK1:JCL1"/>
    <mergeCell ref="JCM1:JCN1"/>
    <mergeCell ref="JCO1:JCP1"/>
    <mergeCell ref="JCQ1:JCR1"/>
    <mergeCell ref="JCS1:JCT1"/>
    <mergeCell ref="JEQ1:JER1"/>
    <mergeCell ref="JES1:JET1"/>
    <mergeCell ref="JEU1:JEV1"/>
    <mergeCell ref="JEW1:JEX1"/>
    <mergeCell ref="JEY1:JEZ1"/>
    <mergeCell ref="JFA1:JFB1"/>
    <mergeCell ref="JEE1:JEF1"/>
    <mergeCell ref="JEG1:JEH1"/>
    <mergeCell ref="JEI1:JEJ1"/>
    <mergeCell ref="JEK1:JEL1"/>
    <mergeCell ref="JEM1:JEN1"/>
    <mergeCell ref="JEO1:JEP1"/>
    <mergeCell ref="JDS1:JDT1"/>
    <mergeCell ref="JDU1:JDV1"/>
    <mergeCell ref="JDW1:JDX1"/>
    <mergeCell ref="JDY1:JDZ1"/>
    <mergeCell ref="JEA1:JEB1"/>
    <mergeCell ref="JEC1:JED1"/>
    <mergeCell ref="JGA1:JGB1"/>
    <mergeCell ref="JGC1:JGD1"/>
    <mergeCell ref="JGE1:JGF1"/>
    <mergeCell ref="JGG1:JGH1"/>
    <mergeCell ref="JGI1:JGJ1"/>
    <mergeCell ref="JGK1:JGL1"/>
    <mergeCell ref="JFO1:JFP1"/>
    <mergeCell ref="JFQ1:JFR1"/>
    <mergeCell ref="JFS1:JFT1"/>
    <mergeCell ref="JFU1:JFV1"/>
    <mergeCell ref="JFW1:JFX1"/>
    <mergeCell ref="JFY1:JFZ1"/>
    <mergeCell ref="JFC1:JFD1"/>
    <mergeCell ref="JFE1:JFF1"/>
    <mergeCell ref="JFG1:JFH1"/>
    <mergeCell ref="JFI1:JFJ1"/>
    <mergeCell ref="JFK1:JFL1"/>
    <mergeCell ref="JFM1:JFN1"/>
    <mergeCell ref="JHK1:JHL1"/>
    <mergeCell ref="JHM1:JHN1"/>
    <mergeCell ref="JHO1:JHP1"/>
    <mergeCell ref="JHQ1:JHR1"/>
    <mergeCell ref="JHS1:JHT1"/>
    <mergeCell ref="JHU1:JHV1"/>
    <mergeCell ref="JGY1:JGZ1"/>
    <mergeCell ref="JHA1:JHB1"/>
    <mergeCell ref="JHC1:JHD1"/>
    <mergeCell ref="JHE1:JHF1"/>
    <mergeCell ref="JHG1:JHH1"/>
    <mergeCell ref="JHI1:JHJ1"/>
    <mergeCell ref="JGM1:JGN1"/>
    <mergeCell ref="JGO1:JGP1"/>
    <mergeCell ref="JGQ1:JGR1"/>
    <mergeCell ref="JGS1:JGT1"/>
    <mergeCell ref="JGU1:JGV1"/>
    <mergeCell ref="JGW1:JGX1"/>
    <mergeCell ref="JIU1:JIV1"/>
    <mergeCell ref="JIW1:JIX1"/>
    <mergeCell ref="JIY1:JIZ1"/>
    <mergeCell ref="JJA1:JJB1"/>
    <mergeCell ref="JJC1:JJD1"/>
    <mergeCell ref="JJE1:JJF1"/>
    <mergeCell ref="JII1:JIJ1"/>
    <mergeCell ref="JIK1:JIL1"/>
    <mergeCell ref="JIM1:JIN1"/>
    <mergeCell ref="JIO1:JIP1"/>
    <mergeCell ref="JIQ1:JIR1"/>
    <mergeCell ref="JIS1:JIT1"/>
    <mergeCell ref="JHW1:JHX1"/>
    <mergeCell ref="JHY1:JHZ1"/>
    <mergeCell ref="JIA1:JIB1"/>
    <mergeCell ref="JIC1:JID1"/>
    <mergeCell ref="JIE1:JIF1"/>
    <mergeCell ref="JIG1:JIH1"/>
    <mergeCell ref="JKE1:JKF1"/>
    <mergeCell ref="JKG1:JKH1"/>
    <mergeCell ref="JKI1:JKJ1"/>
    <mergeCell ref="JKK1:JKL1"/>
    <mergeCell ref="JKM1:JKN1"/>
    <mergeCell ref="JKO1:JKP1"/>
    <mergeCell ref="JJS1:JJT1"/>
    <mergeCell ref="JJU1:JJV1"/>
    <mergeCell ref="JJW1:JJX1"/>
    <mergeCell ref="JJY1:JJZ1"/>
    <mergeCell ref="JKA1:JKB1"/>
    <mergeCell ref="JKC1:JKD1"/>
    <mergeCell ref="JJG1:JJH1"/>
    <mergeCell ref="JJI1:JJJ1"/>
    <mergeCell ref="JJK1:JJL1"/>
    <mergeCell ref="JJM1:JJN1"/>
    <mergeCell ref="JJO1:JJP1"/>
    <mergeCell ref="JJQ1:JJR1"/>
    <mergeCell ref="JLO1:JLP1"/>
    <mergeCell ref="JLQ1:JLR1"/>
    <mergeCell ref="JLS1:JLT1"/>
    <mergeCell ref="JLU1:JLV1"/>
    <mergeCell ref="JLW1:JLX1"/>
    <mergeCell ref="JLY1:JLZ1"/>
    <mergeCell ref="JLC1:JLD1"/>
    <mergeCell ref="JLE1:JLF1"/>
    <mergeCell ref="JLG1:JLH1"/>
    <mergeCell ref="JLI1:JLJ1"/>
    <mergeCell ref="JLK1:JLL1"/>
    <mergeCell ref="JLM1:JLN1"/>
    <mergeCell ref="JKQ1:JKR1"/>
    <mergeCell ref="JKS1:JKT1"/>
    <mergeCell ref="JKU1:JKV1"/>
    <mergeCell ref="JKW1:JKX1"/>
    <mergeCell ref="JKY1:JKZ1"/>
    <mergeCell ref="JLA1:JLB1"/>
    <mergeCell ref="JMY1:JMZ1"/>
    <mergeCell ref="JNA1:JNB1"/>
    <mergeCell ref="JNC1:JND1"/>
    <mergeCell ref="JNE1:JNF1"/>
    <mergeCell ref="JNG1:JNH1"/>
    <mergeCell ref="JNI1:JNJ1"/>
    <mergeCell ref="JMM1:JMN1"/>
    <mergeCell ref="JMO1:JMP1"/>
    <mergeCell ref="JMQ1:JMR1"/>
    <mergeCell ref="JMS1:JMT1"/>
    <mergeCell ref="JMU1:JMV1"/>
    <mergeCell ref="JMW1:JMX1"/>
    <mergeCell ref="JMA1:JMB1"/>
    <mergeCell ref="JMC1:JMD1"/>
    <mergeCell ref="JME1:JMF1"/>
    <mergeCell ref="JMG1:JMH1"/>
    <mergeCell ref="JMI1:JMJ1"/>
    <mergeCell ref="JMK1:JML1"/>
    <mergeCell ref="JOI1:JOJ1"/>
    <mergeCell ref="JOK1:JOL1"/>
    <mergeCell ref="JOM1:JON1"/>
    <mergeCell ref="JOO1:JOP1"/>
    <mergeCell ref="JOQ1:JOR1"/>
    <mergeCell ref="JOS1:JOT1"/>
    <mergeCell ref="JNW1:JNX1"/>
    <mergeCell ref="JNY1:JNZ1"/>
    <mergeCell ref="JOA1:JOB1"/>
    <mergeCell ref="JOC1:JOD1"/>
    <mergeCell ref="JOE1:JOF1"/>
    <mergeCell ref="JOG1:JOH1"/>
    <mergeCell ref="JNK1:JNL1"/>
    <mergeCell ref="JNM1:JNN1"/>
    <mergeCell ref="JNO1:JNP1"/>
    <mergeCell ref="JNQ1:JNR1"/>
    <mergeCell ref="JNS1:JNT1"/>
    <mergeCell ref="JNU1:JNV1"/>
    <mergeCell ref="JPS1:JPT1"/>
    <mergeCell ref="JPU1:JPV1"/>
    <mergeCell ref="JPW1:JPX1"/>
    <mergeCell ref="JPY1:JPZ1"/>
    <mergeCell ref="JQA1:JQB1"/>
    <mergeCell ref="JQC1:JQD1"/>
    <mergeCell ref="JPG1:JPH1"/>
    <mergeCell ref="JPI1:JPJ1"/>
    <mergeCell ref="JPK1:JPL1"/>
    <mergeCell ref="JPM1:JPN1"/>
    <mergeCell ref="JPO1:JPP1"/>
    <mergeCell ref="JPQ1:JPR1"/>
    <mergeCell ref="JOU1:JOV1"/>
    <mergeCell ref="JOW1:JOX1"/>
    <mergeCell ref="JOY1:JOZ1"/>
    <mergeCell ref="JPA1:JPB1"/>
    <mergeCell ref="JPC1:JPD1"/>
    <mergeCell ref="JPE1:JPF1"/>
    <mergeCell ref="JRC1:JRD1"/>
    <mergeCell ref="JRE1:JRF1"/>
    <mergeCell ref="JRG1:JRH1"/>
    <mergeCell ref="JRI1:JRJ1"/>
    <mergeCell ref="JRK1:JRL1"/>
    <mergeCell ref="JRM1:JRN1"/>
    <mergeCell ref="JQQ1:JQR1"/>
    <mergeCell ref="JQS1:JQT1"/>
    <mergeCell ref="JQU1:JQV1"/>
    <mergeCell ref="JQW1:JQX1"/>
    <mergeCell ref="JQY1:JQZ1"/>
    <mergeCell ref="JRA1:JRB1"/>
    <mergeCell ref="JQE1:JQF1"/>
    <mergeCell ref="JQG1:JQH1"/>
    <mergeCell ref="JQI1:JQJ1"/>
    <mergeCell ref="JQK1:JQL1"/>
    <mergeCell ref="JQM1:JQN1"/>
    <mergeCell ref="JQO1:JQP1"/>
    <mergeCell ref="JSM1:JSN1"/>
    <mergeCell ref="JSO1:JSP1"/>
    <mergeCell ref="JSQ1:JSR1"/>
    <mergeCell ref="JSS1:JST1"/>
    <mergeCell ref="JSU1:JSV1"/>
    <mergeCell ref="JSW1:JSX1"/>
    <mergeCell ref="JSA1:JSB1"/>
    <mergeCell ref="JSC1:JSD1"/>
    <mergeCell ref="JSE1:JSF1"/>
    <mergeCell ref="JSG1:JSH1"/>
    <mergeCell ref="JSI1:JSJ1"/>
    <mergeCell ref="JSK1:JSL1"/>
    <mergeCell ref="JRO1:JRP1"/>
    <mergeCell ref="JRQ1:JRR1"/>
    <mergeCell ref="JRS1:JRT1"/>
    <mergeCell ref="JRU1:JRV1"/>
    <mergeCell ref="JRW1:JRX1"/>
    <mergeCell ref="JRY1:JRZ1"/>
    <mergeCell ref="JTW1:JTX1"/>
    <mergeCell ref="JTY1:JTZ1"/>
    <mergeCell ref="JUA1:JUB1"/>
    <mergeCell ref="JUC1:JUD1"/>
    <mergeCell ref="JUE1:JUF1"/>
    <mergeCell ref="JUG1:JUH1"/>
    <mergeCell ref="JTK1:JTL1"/>
    <mergeCell ref="JTM1:JTN1"/>
    <mergeCell ref="JTO1:JTP1"/>
    <mergeCell ref="JTQ1:JTR1"/>
    <mergeCell ref="JTS1:JTT1"/>
    <mergeCell ref="JTU1:JTV1"/>
    <mergeCell ref="JSY1:JSZ1"/>
    <mergeCell ref="JTA1:JTB1"/>
    <mergeCell ref="JTC1:JTD1"/>
    <mergeCell ref="JTE1:JTF1"/>
    <mergeCell ref="JTG1:JTH1"/>
    <mergeCell ref="JTI1:JTJ1"/>
    <mergeCell ref="JVG1:JVH1"/>
    <mergeCell ref="JVI1:JVJ1"/>
    <mergeCell ref="JVK1:JVL1"/>
    <mergeCell ref="JVM1:JVN1"/>
    <mergeCell ref="JVO1:JVP1"/>
    <mergeCell ref="JVQ1:JVR1"/>
    <mergeCell ref="JUU1:JUV1"/>
    <mergeCell ref="JUW1:JUX1"/>
    <mergeCell ref="JUY1:JUZ1"/>
    <mergeCell ref="JVA1:JVB1"/>
    <mergeCell ref="JVC1:JVD1"/>
    <mergeCell ref="JVE1:JVF1"/>
    <mergeCell ref="JUI1:JUJ1"/>
    <mergeCell ref="JUK1:JUL1"/>
    <mergeCell ref="JUM1:JUN1"/>
    <mergeCell ref="JUO1:JUP1"/>
    <mergeCell ref="JUQ1:JUR1"/>
    <mergeCell ref="JUS1:JUT1"/>
    <mergeCell ref="JWQ1:JWR1"/>
    <mergeCell ref="JWS1:JWT1"/>
    <mergeCell ref="JWU1:JWV1"/>
    <mergeCell ref="JWW1:JWX1"/>
    <mergeCell ref="JWY1:JWZ1"/>
    <mergeCell ref="JXA1:JXB1"/>
    <mergeCell ref="JWE1:JWF1"/>
    <mergeCell ref="JWG1:JWH1"/>
    <mergeCell ref="JWI1:JWJ1"/>
    <mergeCell ref="JWK1:JWL1"/>
    <mergeCell ref="JWM1:JWN1"/>
    <mergeCell ref="JWO1:JWP1"/>
    <mergeCell ref="JVS1:JVT1"/>
    <mergeCell ref="JVU1:JVV1"/>
    <mergeCell ref="JVW1:JVX1"/>
    <mergeCell ref="JVY1:JVZ1"/>
    <mergeCell ref="JWA1:JWB1"/>
    <mergeCell ref="JWC1:JWD1"/>
    <mergeCell ref="JYA1:JYB1"/>
    <mergeCell ref="JYC1:JYD1"/>
    <mergeCell ref="JYE1:JYF1"/>
    <mergeCell ref="JYG1:JYH1"/>
    <mergeCell ref="JYI1:JYJ1"/>
    <mergeCell ref="JYK1:JYL1"/>
    <mergeCell ref="JXO1:JXP1"/>
    <mergeCell ref="JXQ1:JXR1"/>
    <mergeCell ref="JXS1:JXT1"/>
    <mergeCell ref="JXU1:JXV1"/>
    <mergeCell ref="JXW1:JXX1"/>
    <mergeCell ref="JXY1:JXZ1"/>
    <mergeCell ref="JXC1:JXD1"/>
    <mergeCell ref="JXE1:JXF1"/>
    <mergeCell ref="JXG1:JXH1"/>
    <mergeCell ref="JXI1:JXJ1"/>
    <mergeCell ref="JXK1:JXL1"/>
    <mergeCell ref="JXM1:JXN1"/>
    <mergeCell ref="JZK1:JZL1"/>
    <mergeCell ref="JZM1:JZN1"/>
    <mergeCell ref="JZO1:JZP1"/>
    <mergeCell ref="JZQ1:JZR1"/>
    <mergeCell ref="JZS1:JZT1"/>
    <mergeCell ref="JZU1:JZV1"/>
    <mergeCell ref="JYY1:JYZ1"/>
    <mergeCell ref="JZA1:JZB1"/>
    <mergeCell ref="JZC1:JZD1"/>
    <mergeCell ref="JZE1:JZF1"/>
    <mergeCell ref="JZG1:JZH1"/>
    <mergeCell ref="JZI1:JZJ1"/>
    <mergeCell ref="JYM1:JYN1"/>
    <mergeCell ref="JYO1:JYP1"/>
    <mergeCell ref="JYQ1:JYR1"/>
    <mergeCell ref="JYS1:JYT1"/>
    <mergeCell ref="JYU1:JYV1"/>
    <mergeCell ref="JYW1:JYX1"/>
    <mergeCell ref="KAU1:KAV1"/>
    <mergeCell ref="KAW1:KAX1"/>
    <mergeCell ref="KAY1:KAZ1"/>
    <mergeCell ref="KBA1:KBB1"/>
    <mergeCell ref="KBC1:KBD1"/>
    <mergeCell ref="KBE1:KBF1"/>
    <mergeCell ref="KAI1:KAJ1"/>
    <mergeCell ref="KAK1:KAL1"/>
    <mergeCell ref="KAM1:KAN1"/>
    <mergeCell ref="KAO1:KAP1"/>
    <mergeCell ref="KAQ1:KAR1"/>
    <mergeCell ref="KAS1:KAT1"/>
    <mergeCell ref="JZW1:JZX1"/>
    <mergeCell ref="JZY1:JZZ1"/>
    <mergeCell ref="KAA1:KAB1"/>
    <mergeCell ref="KAC1:KAD1"/>
    <mergeCell ref="KAE1:KAF1"/>
    <mergeCell ref="KAG1:KAH1"/>
    <mergeCell ref="KCE1:KCF1"/>
    <mergeCell ref="KCG1:KCH1"/>
    <mergeCell ref="KCI1:KCJ1"/>
    <mergeCell ref="KCK1:KCL1"/>
    <mergeCell ref="KCM1:KCN1"/>
    <mergeCell ref="KCO1:KCP1"/>
    <mergeCell ref="KBS1:KBT1"/>
    <mergeCell ref="KBU1:KBV1"/>
    <mergeCell ref="KBW1:KBX1"/>
    <mergeCell ref="KBY1:KBZ1"/>
    <mergeCell ref="KCA1:KCB1"/>
    <mergeCell ref="KCC1:KCD1"/>
    <mergeCell ref="KBG1:KBH1"/>
    <mergeCell ref="KBI1:KBJ1"/>
    <mergeCell ref="KBK1:KBL1"/>
    <mergeCell ref="KBM1:KBN1"/>
    <mergeCell ref="KBO1:KBP1"/>
    <mergeCell ref="KBQ1:KBR1"/>
    <mergeCell ref="KDO1:KDP1"/>
    <mergeCell ref="KDQ1:KDR1"/>
    <mergeCell ref="KDS1:KDT1"/>
    <mergeCell ref="KDU1:KDV1"/>
    <mergeCell ref="KDW1:KDX1"/>
    <mergeCell ref="KDY1:KDZ1"/>
    <mergeCell ref="KDC1:KDD1"/>
    <mergeCell ref="KDE1:KDF1"/>
    <mergeCell ref="KDG1:KDH1"/>
    <mergeCell ref="KDI1:KDJ1"/>
    <mergeCell ref="KDK1:KDL1"/>
    <mergeCell ref="KDM1:KDN1"/>
    <mergeCell ref="KCQ1:KCR1"/>
    <mergeCell ref="KCS1:KCT1"/>
    <mergeCell ref="KCU1:KCV1"/>
    <mergeCell ref="KCW1:KCX1"/>
    <mergeCell ref="KCY1:KCZ1"/>
    <mergeCell ref="KDA1:KDB1"/>
    <mergeCell ref="KEY1:KEZ1"/>
    <mergeCell ref="KFA1:KFB1"/>
    <mergeCell ref="KFC1:KFD1"/>
    <mergeCell ref="KFE1:KFF1"/>
    <mergeCell ref="KFG1:KFH1"/>
    <mergeCell ref="KFI1:KFJ1"/>
    <mergeCell ref="KEM1:KEN1"/>
    <mergeCell ref="KEO1:KEP1"/>
    <mergeCell ref="KEQ1:KER1"/>
    <mergeCell ref="KES1:KET1"/>
    <mergeCell ref="KEU1:KEV1"/>
    <mergeCell ref="KEW1:KEX1"/>
    <mergeCell ref="KEA1:KEB1"/>
    <mergeCell ref="KEC1:KED1"/>
    <mergeCell ref="KEE1:KEF1"/>
    <mergeCell ref="KEG1:KEH1"/>
    <mergeCell ref="KEI1:KEJ1"/>
    <mergeCell ref="KEK1:KEL1"/>
    <mergeCell ref="KGI1:KGJ1"/>
    <mergeCell ref="KGK1:KGL1"/>
    <mergeCell ref="KGM1:KGN1"/>
    <mergeCell ref="KGO1:KGP1"/>
    <mergeCell ref="KGQ1:KGR1"/>
    <mergeCell ref="KGS1:KGT1"/>
    <mergeCell ref="KFW1:KFX1"/>
    <mergeCell ref="KFY1:KFZ1"/>
    <mergeCell ref="KGA1:KGB1"/>
    <mergeCell ref="KGC1:KGD1"/>
    <mergeCell ref="KGE1:KGF1"/>
    <mergeCell ref="KGG1:KGH1"/>
    <mergeCell ref="KFK1:KFL1"/>
    <mergeCell ref="KFM1:KFN1"/>
    <mergeCell ref="KFO1:KFP1"/>
    <mergeCell ref="KFQ1:KFR1"/>
    <mergeCell ref="KFS1:KFT1"/>
    <mergeCell ref="KFU1:KFV1"/>
    <mergeCell ref="KHS1:KHT1"/>
    <mergeCell ref="KHU1:KHV1"/>
    <mergeCell ref="KHW1:KHX1"/>
    <mergeCell ref="KHY1:KHZ1"/>
    <mergeCell ref="KIA1:KIB1"/>
    <mergeCell ref="KIC1:KID1"/>
    <mergeCell ref="KHG1:KHH1"/>
    <mergeCell ref="KHI1:KHJ1"/>
    <mergeCell ref="KHK1:KHL1"/>
    <mergeCell ref="KHM1:KHN1"/>
    <mergeCell ref="KHO1:KHP1"/>
    <mergeCell ref="KHQ1:KHR1"/>
    <mergeCell ref="KGU1:KGV1"/>
    <mergeCell ref="KGW1:KGX1"/>
    <mergeCell ref="KGY1:KGZ1"/>
    <mergeCell ref="KHA1:KHB1"/>
    <mergeCell ref="KHC1:KHD1"/>
    <mergeCell ref="KHE1:KHF1"/>
    <mergeCell ref="KJC1:KJD1"/>
    <mergeCell ref="KJE1:KJF1"/>
    <mergeCell ref="KJG1:KJH1"/>
    <mergeCell ref="KJI1:KJJ1"/>
    <mergeCell ref="KJK1:KJL1"/>
    <mergeCell ref="KJM1:KJN1"/>
    <mergeCell ref="KIQ1:KIR1"/>
    <mergeCell ref="KIS1:KIT1"/>
    <mergeCell ref="KIU1:KIV1"/>
    <mergeCell ref="KIW1:KIX1"/>
    <mergeCell ref="KIY1:KIZ1"/>
    <mergeCell ref="KJA1:KJB1"/>
    <mergeCell ref="KIE1:KIF1"/>
    <mergeCell ref="KIG1:KIH1"/>
    <mergeCell ref="KII1:KIJ1"/>
    <mergeCell ref="KIK1:KIL1"/>
    <mergeCell ref="KIM1:KIN1"/>
    <mergeCell ref="KIO1:KIP1"/>
    <mergeCell ref="KKM1:KKN1"/>
    <mergeCell ref="KKO1:KKP1"/>
    <mergeCell ref="KKQ1:KKR1"/>
    <mergeCell ref="KKS1:KKT1"/>
    <mergeCell ref="KKU1:KKV1"/>
    <mergeCell ref="KKW1:KKX1"/>
    <mergeCell ref="KKA1:KKB1"/>
    <mergeCell ref="KKC1:KKD1"/>
    <mergeCell ref="KKE1:KKF1"/>
    <mergeCell ref="KKG1:KKH1"/>
    <mergeCell ref="KKI1:KKJ1"/>
    <mergeCell ref="KKK1:KKL1"/>
    <mergeCell ref="KJO1:KJP1"/>
    <mergeCell ref="KJQ1:KJR1"/>
    <mergeCell ref="KJS1:KJT1"/>
    <mergeCell ref="KJU1:KJV1"/>
    <mergeCell ref="KJW1:KJX1"/>
    <mergeCell ref="KJY1:KJZ1"/>
    <mergeCell ref="KLW1:KLX1"/>
    <mergeCell ref="KLY1:KLZ1"/>
    <mergeCell ref="KMA1:KMB1"/>
    <mergeCell ref="KMC1:KMD1"/>
    <mergeCell ref="KME1:KMF1"/>
    <mergeCell ref="KMG1:KMH1"/>
    <mergeCell ref="KLK1:KLL1"/>
    <mergeCell ref="KLM1:KLN1"/>
    <mergeCell ref="KLO1:KLP1"/>
    <mergeCell ref="KLQ1:KLR1"/>
    <mergeCell ref="KLS1:KLT1"/>
    <mergeCell ref="KLU1:KLV1"/>
    <mergeCell ref="KKY1:KKZ1"/>
    <mergeCell ref="KLA1:KLB1"/>
    <mergeCell ref="KLC1:KLD1"/>
    <mergeCell ref="KLE1:KLF1"/>
    <mergeCell ref="KLG1:KLH1"/>
    <mergeCell ref="KLI1:KLJ1"/>
    <mergeCell ref="KNG1:KNH1"/>
    <mergeCell ref="KNI1:KNJ1"/>
    <mergeCell ref="KNK1:KNL1"/>
    <mergeCell ref="KNM1:KNN1"/>
    <mergeCell ref="KNO1:KNP1"/>
    <mergeCell ref="KNQ1:KNR1"/>
    <mergeCell ref="KMU1:KMV1"/>
    <mergeCell ref="KMW1:KMX1"/>
    <mergeCell ref="KMY1:KMZ1"/>
    <mergeCell ref="KNA1:KNB1"/>
    <mergeCell ref="KNC1:KND1"/>
    <mergeCell ref="KNE1:KNF1"/>
    <mergeCell ref="KMI1:KMJ1"/>
    <mergeCell ref="KMK1:KML1"/>
    <mergeCell ref="KMM1:KMN1"/>
    <mergeCell ref="KMO1:KMP1"/>
    <mergeCell ref="KMQ1:KMR1"/>
    <mergeCell ref="KMS1:KMT1"/>
    <mergeCell ref="KOQ1:KOR1"/>
    <mergeCell ref="KOS1:KOT1"/>
    <mergeCell ref="KOU1:KOV1"/>
    <mergeCell ref="KOW1:KOX1"/>
    <mergeCell ref="KOY1:KOZ1"/>
    <mergeCell ref="KPA1:KPB1"/>
    <mergeCell ref="KOE1:KOF1"/>
    <mergeCell ref="KOG1:KOH1"/>
    <mergeCell ref="KOI1:KOJ1"/>
    <mergeCell ref="KOK1:KOL1"/>
    <mergeCell ref="KOM1:KON1"/>
    <mergeCell ref="KOO1:KOP1"/>
    <mergeCell ref="KNS1:KNT1"/>
    <mergeCell ref="KNU1:KNV1"/>
    <mergeCell ref="KNW1:KNX1"/>
    <mergeCell ref="KNY1:KNZ1"/>
    <mergeCell ref="KOA1:KOB1"/>
    <mergeCell ref="KOC1:KOD1"/>
    <mergeCell ref="KQA1:KQB1"/>
    <mergeCell ref="KQC1:KQD1"/>
    <mergeCell ref="KQE1:KQF1"/>
    <mergeCell ref="KQG1:KQH1"/>
    <mergeCell ref="KQI1:KQJ1"/>
    <mergeCell ref="KQK1:KQL1"/>
    <mergeCell ref="KPO1:KPP1"/>
    <mergeCell ref="KPQ1:KPR1"/>
    <mergeCell ref="KPS1:KPT1"/>
    <mergeCell ref="KPU1:KPV1"/>
    <mergeCell ref="KPW1:KPX1"/>
    <mergeCell ref="KPY1:KPZ1"/>
    <mergeCell ref="KPC1:KPD1"/>
    <mergeCell ref="KPE1:KPF1"/>
    <mergeCell ref="KPG1:KPH1"/>
    <mergeCell ref="KPI1:KPJ1"/>
    <mergeCell ref="KPK1:KPL1"/>
    <mergeCell ref="KPM1:KPN1"/>
    <mergeCell ref="KRK1:KRL1"/>
    <mergeCell ref="KRM1:KRN1"/>
    <mergeCell ref="KRO1:KRP1"/>
    <mergeCell ref="KRQ1:KRR1"/>
    <mergeCell ref="KRS1:KRT1"/>
    <mergeCell ref="KRU1:KRV1"/>
    <mergeCell ref="KQY1:KQZ1"/>
    <mergeCell ref="KRA1:KRB1"/>
    <mergeCell ref="KRC1:KRD1"/>
    <mergeCell ref="KRE1:KRF1"/>
    <mergeCell ref="KRG1:KRH1"/>
    <mergeCell ref="KRI1:KRJ1"/>
    <mergeCell ref="KQM1:KQN1"/>
    <mergeCell ref="KQO1:KQP1"/>
    <mergeCell ref="KQQ1:KQR1"/>
    <mergeCell ref="KQS1:KQT1"/>
    <mergeCell ref="KQU1:KQV1"/>
    <mergeCell ref="KQW1:KQX1"/>
    <mergeCell ref="KSU1:KSV1"/>
    <mergeCell ref="KSW1:KSX1"/>
    <mergeCell ref="KSY1:KSZ1"/>
    <mergeCell ref="KTA1:KTB1"/>
    <mergeCell ref="KTC1:KTD1"/>
    <mergeCell ref="KTE1:KTF1"/>
    <mergeCell ref="KSI1:KSJ1"/>
    <mergeCell ref="KSK1:KSL1"/>
    <mergeCell ref="KSM1:KSN1"/>
    <mergeCell ref="KSO1:KSP1"/>
    <mergeCell ref="KSQ1:KSR1"/>
    <mergeCell ref="KSS1:KST1"/>
    <mergeCell ref="KRW1:KRX1"/>
    <mergeCell ref="KRY1:KRZ1"/>
    <mergeCell ref="KSA1:KSB1"/>
    <mergeCell ref="KSC1:KSD1"/>
    <mergeCell ref="KSE1:KSF1"/>
    <mergeCell ref="KSG1:KSH1"/>
    <mergeCell ref="KUE1:KUF1"/>
    <mergeCell ref="KUG1:KUH1"/>
    <mergeCell ref="KUI1:KUJ1"/>
    <mergeCell ref="KUK1:KUL1"/>
    <mergeCell ref="KUM1:KUN1"/>
    <mergeCell ref="KUO1:KUP1"/>
    <mergeCell ref="KTS1:KTT1"/>
    <mergeCell ref="KTU1:KTV1"/>
    <mergeCell ref="KTW1:KTX1"/>
    <mergeCell ref="KTY1:KTZ1"/>
    <mergeCell ref="KUA1:KUB1"/>
    <mergeCell ref="KUC1:KUD1"/>
    <mergeCell ref="KTG1:KTH1"/>
    <mergeCell ref="KTI1:KTJ1"/>
    <mergeCell ref="KTK1:KTL1"/>
    <mergeCell ref="KTM1:KTN1"/>
    <mergeCell ref="KTO1:KTP1"/>
    <mergeCell ref="KTQ1:KTR1"/>
    <mergeCell ref="KVO1:KVP1"/>
    <mergeCell ref="KVQ1:KVR1"/>
    <mergeCell ref="KVS1:KVT1"/>
    <mergeCell ref="KVU1:KVV1"/>
    <mergeCell ref="KVW1:KVX1"/>
    <mergeCell ref="KVY1:KVZ1"/>
    <mergeCell ref="KVC1:KVD1"/>
    <mergeCell ref="KVE1:KVF1"/>
    <mergeCell ref="KVG1:KVH1"/>
    <mergeCell ref="KVI1:KVJ1"/>
    <mergeCell ref="KVK1:KVL1"/>
    <mergeCell ref="KVM1:KVN1"/>
    <mergeCell ref="KUQ1:KUR1"/>
    <mergeCell ref="KUS1:KUT1"/>
    <mergeCell ref="KUU1:KUV1"/>
    <mergeCell ref="KUW1:KUX1"/>
    <mergeCell ref="KUY1:KUZ1"/>
    <mergeCell ref="KVA1:KVB1"/>
    <mergeCell ref="KWY1:KWZ1"/>
    <mergeCell ref="KXA1:KXB1"/>
    <mergeCell ref="KXC1:KXD1"/>
    <mergeCell ref="KXE1:KXF1"/>
    <mergeCell ref="KXG1:KXH1"/>
    <mergeCell ref="KXI1:KXJ1"/>
    <mergeCell ref="KWM1:KWN1"/>
    <mergeCell ref="KWO1:KWP1"/>
    <mergeCell ref="KWQ1:KWR1"/>
    <mergeCell ref="KWS1:KWT1"/>
    <mergeCell ref="KWU1:KWV1"/>
    <mergeCell ref="KWW1:KWX1"/>
    <mergeCell ref="KWA1:KWB1"/>
    <mergeCell ref="KWC1:KWD1"/>
    <mergeCell ref="KWE1:KWF1"/>
    <mergeCell ref="KWG1:KWH1"/>
    <mergeCell ref="KWI1:KWJ1"/>
    <mergeCell ref="KWK1:KWL1"/>
    <mergeCell ref="KYI1:KYJ1"/>
    <mergeCell ref="KYK1:KYL1"/>
    <mergeCell ref="KYM1:KYN1"/>
    <mergeCell ref="KYO1:KYP1"/>
    <mergeCell ref="KYQ1:KYR1"/>
    <mergeCell ref="KYS1:KYT1"/>
    <mergeCell ref="KXW1:KXX1"/>
    <mergeCell ref="KXY1:KXZ1"/>
    <mergeCell ref="KYA1:KYB1"/>
    <mergeCell ref="KYC1:KYD1"/>
    <mergeCell ref="KYE1:KYF1"/>
    <mergeCell ref="KYG1:KYH1"/>
    <mergeCell ref="KXK1:KXL1"/>
    <mergeCell ref="KXM1:KXN1"/>
    <mergeCell ref="KXO1:KXP1"/>
    <mergeCell ref="KXQ1:KXR1"/>
    <mergeCell ref="KXS1:KXT1"/>
    <mergeCell ref="KXU1:KXV1"/>
    <mergeCell ref="KZS1:KZT1"/>
    <mergeCell ref="KZU1:KZV1"/>
    <mergeCell ref="KZW1:KZX1"/>
    <mergeCell ref="KZY1:KZZ1"/>
    <mergeCell ref="LAA1:LAB1"/>
    <mergeCell ref="LAC1:LAD1"/>
    <mergeCell ref="KZG1:KZH1"/>
    <mergeCell ref="KZI1:KZJ1"/>
    <mergeCell ref="KZK1:KZL1"/>
    <mergeCell ref="KZM1:KZN1"/>
    <mergeCell ref="KZO1:KZP1"/>
    <mergeCell ref="KZQ1:KZR1"/>
    <mergeCell ref="KYU1:KYV1"/>
    <mergeCell ref="KYW1:KYX1"/>
    <mergeCell ref="KYY1:KYZ1"/>
    <mergeCell ref="KZA1:KZB1"/>
    <mergeCell ref="KZC1:KZD1"/>
    <mergeCell ref="KZE1:KZF1"/>
    <mergeCell ref="LBC1:LBD1"/>
    <mergeCell ref="LBE1:LBF1"/>
    <mergeCell ref="LBG1:LBH1"/>
    <mergeCell ref="LBI1:LBJ1"/>
    <mergeCell ref="LBK1:LBL1"/>
    <mergeCell ref="LBM1:LBN1"/>
    <mergeCell ref="LAQ1:LAR1"/>
    <mergeCell ref="LAS1:LAT1"/>
    <mergeCell ref="LAU1:LAV1"/>
    <mergeCell ref="LAW1:LAX1"/>
    <mergeCell ref="LAY1:LAZ1"/>
    <mergeCell ref="LBA1:LBB1"/>
    <mergeCell ref="LAE1:LAF1"/>
    <mergeCell ref="LAG1:LAH1"/>
    <mergeCell ref="LAI1:LAJ1"/>
    <mergeCell ref="LAK1:LAL1"/>
    <mergeCell ref="LAM1:LAN1"/>
    <mergeCell ref="LAO1:LAP1"/>
    <mergeCell ref="LCM1:LCN1"/>
    <mergeCell ref="LCO1:LCP1"/>
    <mergeCell ref="LCQ1:LCR1"/>
    <mergeCell ref="LCS1:LCT1"/>
    <mergeCell ref="LCU1:LCV1"/>
    <mergeCell ref="LCW1:LCX1"/>
    <mergeCell ref="LCA1:LCB1"/>
    <mergeCell ref="LCC1:LCD1"/>
    <mergeCell ref="LCE1:LCF1"/>
    <mergeCell ref="LCG1:LCH1"/>
    <mergeCell ref="LCI1:LCJ1"/>
    <mergeCell ref="LCK1:LCL1"/>
    <mergeCell ref="LBO1:LBP1"/>
    <mergeCell ref="LBQ1:LBR1"/>
    <mergeCell ref="LBS1:LBT1"/>
    <mergeCell ref="LBU1:LBV1"/>
    <mergeCell ref="LBW1:LBX1"/>
    <mergeCell ref="LBY1:LBZ1"/>
    <mergeCell ref="LDW1:LDX1"/>
    <mergeCell ref="LDY1:LDZ1"/>
    <mergeCell ref="LEA1:LEB1"/>
    <mergeCell ref="LEC1:LED1"/>
    <mergeCell ref="LEE1:LEF1"/>
    <mergeCell ref="LEG1:LEH1"/>
    <mergeCell ref="LDK1:LDL1"/>
    <mergeCell ref="LDM1:LDN1"/>
    <mergeCell ref="LDO1:LDP1"/>
    <mergeCell ref="LDQ1:LDR1"/>
    <mergeCell ref="LDS1:LDT1"/>
    <mergeCell ref="LDU1:LDV1"/>
    <mergeCell ref="LCY1:LCZ1"/>
    <mergeCell ref="LDA1:LDB1"/>
    <mergeCell ref="LDC1:LDD1"/>
    <mergeCell ref="LDE1:LDF1"/>
    <mergeCell ref="LDG1:LDH1"/>
    <mergeCell ref="LDI1:LDJ1"/>
    <mergeCell ref="LFG1:LFH1"/>
    <mergeCell ref="LFI1:LFJ1"/>
    <mergeCell ref="LFK1:LFL1"/>
    <mergeCell ref="LFM1:LFN1"/>
    <mergeCell ref="LFO1:LFP1"/>
    <mergeCell ref="LFQ1:LFR1"/>
    <mergeCell ref="LEU1:LEV1"/>
    <mergeCell ref="LEW1:LEX1"/>
    <mergeCell ref="LEY1:LEZ1"/>
    <mergeCell ref="LFA1:LFB1"/>
    <mergeCell ref="LFC1:LFD1"/>
    <mergeCell ref="LFE1:LFF1"/>
    <mergeCell ref="LEI1:LEJ1"/>
    <mergeCell ref="LEK1:LEL1"/>
    <mergeCell ref="LEM1:LEN1"/>
    <mergeCell ref="LEO1:LEP1"/>
    <mergeCell ref="LEQ1:LER1"/>
    <mergeCell ref="LES1:LET1"/>
    <mergeCell ref="LGQ1:LGR1"/>
    <mergeCell ref="LGS1:LGT1"/>
    <mergeCell ref="LGU1:LGV1"/>
    <mergeCell ref="LGW1:LGX1"/>
    <mergeCell ref="LGY1:LGZ1"/>
    <mergeCell ref="LHA1:LHB1"/>
    <mergeCell ref="LGE1:LGF1"/>
    <mergeCell ref="LGG1:LGH1"/>
    <mergeCell ref="LGI1:LGJ1"/>
    <mergeCell ref="LGK1:LGL1"/>
    <mergeCell ref="LGM1:LGN1"/>
    <mergeCell ref="LGO1:LGP1"/>
    <mergeCell ref="LFS1:LFT1"/>
    <mergeCell ref="LFU1:LFV1"/>
    <mergeCell ref="LFW1:LFX1"/>
    <mergeCell ref="LFY1:LFZ1"/>
    <mergeCell ref="LGA1:LGB1"/>
    <mergeCell ref="LGC1:LGD1"/>
    <mergeCell ref="LIA1:LIB1"/>
    <mergeCell ref="LIC1:LID1"/>
    <mergeCell ref="LIE1:LIF1"/>
    <mergeCell ref="LIG1:LIH1"/>
    <mergeCell ref="LII1:LIJ1"/>
    <mergeCell ref="LIK1:LIL1"/>
    <mergeCell ref="LHO1:LHP1"/>
    <mergeCell ref="LHQ1:LHR1"/>
    <mergeCell ref="LHS1:LHT1"/>
    <mergeCell ref="LHU1:LHV1"/>
    <mergeCell ref="LHW1:LHX1"/>
    <mergeCell ref="LHY1:LHZ1"/>
    <mergeCell ref="LHC1:LHD1"/>
    <mergeCell ref="LHE1:LHF1"/>
    <mergeCell ref="LHG1:LHH1"/>
    <mergeCell ref="LHI1:LHJ1"/>
    <mergeCell ref="LHK1:LHL1"/>
    <mergeCell ref="LHM1:LHN1"/>
    <mergeCell ref="LJK1:LJL1"/>
    <mergeCell ref="LJM1:LJN1"/>
    <mergeCell ref="LJO1:LJP1"/>
    <mergeCell ref="LJQ1:LJR1"/>
    <mergeCell ref="LJS1:LJT1"/>
    <mergeCell ref="LJU1:LJV1"/>
    <mergeCell ref="LIY1:LIZ1"/>
    <mergeCell ref="LJA1:LJB1"/>
    <mergeCell ref="LJC1:LJD1"/>
    <mergeCell ref="LJE1:LJF1"/>
    <mergeCell ref="LJG1:LJH1"/>
    <mergeCell ref="LJI1:LJJ1"/>
    <mergeCell ref="LIM1:LIN1"/>
    <mergeCell ref="LIO1:LIP1"/>
    <mergeCell ref="LIQ1:LIR1"/>
    <mergeCell ref="LIS1:LIT1"/>
    <mergeCell ref="LIU1:LIV1"/>
    <mergeCell ref="LIW1:LIX1"/>
    <mergeCell ref="LKU1:LKV1"/>
    <mergeCell ref="LKW1:LKX1"/>
    <mergeCell ref="LKY1:LKZ1"/>
    <mergeCell ref="LLA1:LLB1"/>
    <mergeCell ref="LLC1:LLD1"/>
    <mergeCell ref="LLE1:LLF1"/>
    <mergeCell ref="LKI1:LKJ1"/>
    <mergeCell ref="LKK1:LKL1"/>
    <mergeCell ref="LKM1:LKN1"/>
    <mergeCell ref="LKO1:LKP1"/>
    <mergeCell ref="LKQ1:LKR1"/>
    <mergeCell ref="LKS1:LKT1"/>
    <mergeCell ref="LJW1:LJX1"/>
    <mergeCell ref="LJY1:LJZ1"/>
    <mergeCell ref="LKA1:LKB1"/>
    <mergeCell ref="LKC1:LKD1"/>
    <mergeCell ref="LKE1:LKF1"/>
    <mergeCell ref="LKG1:LKH1"/>
    <mergeCell ref="LME1:LMF1"/>
    <mergeCell ref="LMG1:LMH1"/>
    <mergeCell ref="LMI1:LMJ1"/>
    <mergeCell ref="LMK1:LML1"/>
    <mergeCell ref="LMM1:LMN1"/>
    <mergeCell ref="LMO1:LMP1"/>
    <mergeCell ref="LLS1:LLT1"/>
    <mergeCell ref="LLU1:LLV1"/>
    <mergeCell ref="LLW1:LLX1"/>
    <mergeCell ref="LLY1:LLZ1"/>
    <mergeCell ref="LMA1:LMB1"/>
    <mergeCell ref="LMC1:LMD1"/>
    <mergeCell ref="LLG1:LLH1"/>
    <mergeCell ref="LLI1:LLJ1"/>
    <mergeCell ref="LLK1:LLL1"/>
    <mergeCell ref="LLM1:LLN1"/>
    <mergeCell ref="LLO1:LLP1"/>
    <mergeCell ref="LLQ1:LLR1"/>
    <mergeCell ref="LNO1:LNP1"/>
    <mergeCell ref="LNQ1:LNR1"/>
    <mergeCell ref="LNS1:LNT1"/>
    <mergeCell ref="LNU1:LNV1"/>
    <mergeCell ref="LNW1:LNX1"/>
    <mergeCell ref="LNY1:LNZ1"/>
    <mergeCell ref="LNC1:LND1"/>
    <mergeCell ref="LNE1:LNF1"/>
    <mergeCell ref="LNG1:LNH1"/>
    <mergeCell ref="LNI1:LNJ1"/>
    <mergeCell ref="LNK1:LNL1"/>
    <mergeCell ref="LNM1:LNN1"/>
    <mergeCell ref="LMQ1:LMR1"/>
    <mergeCell ref="LMS1:LMT1"/>
    <mergeCell ref="LMU1:LMV1"/>
    <mergeCell ref="LMW1:LMX1"/>
    <mergeCell ref="LMY1:LMZ1"/>
    <mergeCell ref="LNA1:LNB1"/>
    <mergeCell ref="LOY1:LOZ1"/>
    <mergeCell ref="LPA1:LPB1"/>
    <mergeCell ref="LPC1:LPD1"/>
    <mergeCell ref="LPE1:LPF1"/>
    <mergeCell ref="LPG1:LPH1"/>
    <mergeCell ref="LPI1:LPJ1"/>
    <mergeCell ref="LOM1:LON1"/>
    <mergeCell ref="LOO1:LOP1"/>
    <mergeCell ref="LOQ1:LOR1"/>
    <mergeCell ref="LOS1:LOT1"/>
    <mergeCell ref="LOU1:LOV1"/>
    <mergeCell ref="LOW1:LOX1"/>
    <mergeCell ref="LOA1:LOB1"/>
    <mergeCell ref="LOC1:LOD1"/>
    <mergeCell ref="LOE1:LOF1"/>
    <mergeCell ref="LOG1:LOH1"/>
    <mergeCell ref="LOI1:LOJ1"/>
    <mergeCell ref="LOK1:LOL1"/>
    <mergeCell ref="LQI1:LQJ1"/>
    <mergeCell ref="LQK1:LQL1"/>
    <mergeCell ref="LQM1:LQN1"/>
    <mergeCell ref="LQO1:LQP1"/>
    <mergeCell ref="LQQ1:LQR1"/>
    <mergeCell ref="LQS1:LQT1"/>
    <mergeCell ref="LPW1:LPX1"/>
    <mergeCell ref="LPY1:LPZ1"/>
    <mergeCell ref="LQA1:LQB1"/>
    <mergeCell ref="LQC1:LQD1"/>
    <mergeCell ref="LQE1:LQF1"/>
    <mergeCell ref="LQG1:LQH1"/>
    <mergeCell ref="LPK1:LPL1"/>
    <mergeCell ref="LPM1:LPN1"/>
    <mergeCell ref="LPO1:LPP1"/>
    <mergeCell ref="LPQ1:LPR1"/>
    <mergeCell ref="LPS1:LPT1"/>
    <mergeCell ref="LPU1:LPV1"/>
    <mergeCell ref="LRS1:LRT1"/>
    <mergeCell ref="LRU1:LRV1"/>
    <mergeCell ref="LRW1:LRX1"/>
    <mergeCell ref="LRY1:LRZ1"/>
    <mergeCell ref="LSA1:LSB1"/>
    <mergeCell ref="LSC1:LSD1"/>
    <mergeCell ref="LRG1:LRH1"/>
    <mergeCell ref="LRI1:LRJ1"/>
    <mergeCell ref="LRK1:LRL1"/>
    <mergeCell ref="LRM1:LRN1"/>
    <mergeCell ref="LRO1:LRP1"/>
    <mergeCell ref="LRQ1:LRR1"/>
    <mergeCell ref="LQU1:LQV1"/>
    <mergeCell ref="LQW1:LQX1"/>
    <mergeCell ref="LQY1:LQZ1"/>
    <mergeCell ref="LRA1:LRB1"/>
    <mergeCell ref="LRC1:LRD1"/>
    <mergeCell ref="LRE1:LRF1"/>
    <mergeCell ref="LTC1:LTD1"/>
    <mergeCell ref="LTE1:LTF1"/>
    <mergeCell ref="LTG1:LTH1"/>
    <mergeCell ref="LTI1:LTJ1"/>
    <mergeCell ref="LTK1:LTL1"/>
    <mergeCell ref="LTM1:LTN1"/>
    <mergeCell ref="LSQ1:LSR1"/>
    <mergeCell ref="LSS1:LST1"/>
    <mergeCell ref="LSU1:LSV1"/>
    <mergeCell ref="LSW1:LSX1"/>
    <mergeCell ref="LSY1:LSZ1"/>
    <mergeCell ref="LTA1:LTB1"/>
    <mergeCell ref="LSE1:LSF1"/>
    <mergeCell ref="LSG1:LSH1"/>
    <mergeCell ref="LSI1:LSJ1"/>
    <mergeCell ref="LSK1:LSL1"/>
    <mergeCell ref="LSM1:LSN1"/>
    <mergeCell ref="LSO1:LSP1"/>
    <mergeCell ref="LUM1:LUN1"/>
    <mergeCell ref="LUO1:LUP1"/>
    <mergeCell ref="LUQ1:LUR1"/>
    <mergeCell ref="LUS1:LUT1"/>
    <mergeCell ref="LUU1:LUV1"/>
    <mergeCell ref="LUW1:LUX1"/>
    <mergeCell ref="LUA1:LUB1"/>
    <mergeCell ref="LUC1:LUD1"/>
    <mergeCell ref="LUE1:LUF1"/>
    <mergeCell ref="LUG1:LUH1"/>
    <mergeCell ref="LUI1:LUJ1"/>
    <mergeCell ref="LUK1:LUL1"/>
    <mergeCell ref="LTO1:LTP1"/>
    <mergeCell ref="LTQ1:LTR1"/>
    <mergeCell ref="LTS1:LTT1"/>
    <mergeCell ref="LTU1:LTV1"/>
    <mergeCell ref="LTW1:LTX1"/>
    <mergeCell ref="LTY1:LTZ1"/>
    <mergeCell ref="LVW1:LVX1"/>
    <mergeCell ref="LVY1:LVZ1"/>
    <mergeCell ref="LWA1:LWB1"/>
    <mergeCell ref="LWC1:LWD1"/>
    <mergeCell ref="LWE1:LWF1"/>
    <mergeCell ref="LWG1:LWH1"/>
    <mergeCell ref="LVK1:LVL1"/>
    <mergeCell ref="LVM1:LVN1"/>
    <mergeCell ref="LVO1:LVP1"/>
    <mergeCell ref="LVQ1:LVR1"/>
    <mergeCell ref="LVS1:LVT1"/>
    <mergeCell ref="LVU1:LVV1"/>
    <mergeCell ref="LUY1:LUZ1"/>
    <mergeCell ref="LVA1:LVB1"/>
    <mergeCell ref="LVC1:LVD1"/>
    <mergeCell ref="LVE1:LVF1"/>
    <mergeCell ref="LVG1:LVH1"/>
    <mergeCell ref="LVI1:LVJ1"/>
    <mergeCell ref="LXG1:LXH1"/>
    <mergeCell ref="LXI1:LXJ1"/>
    <mergeCell ref="LXK1:LXL1"/>
    <mergeCell ref="LXM1:LXN1"/>
    <mergeCell ref="LXO1:LXP1"/>
    <mergeCell ref="LXQ1:LXR1"/>
    <mergeCell ref="LWU1:LWV1"/>
    <mergeCell ref="LWW1:LWX1"/>
    <mergeCell ref="LWY1:LWZ1"/>
    <mergeCell ref="LXA1:LXB1"/>
    <mergeCell ref="LXC1:LXD1"/>
    <mergeCell ref="LXE1:LXF1"/>
    <mergeCell ref="LWI1:LWJ1"/>
    <mergeCell ref="LWK1:LWL1"/>
    <mergeCell ref="LWM1:LWN1"/>
    <mergeCell ref="LWO1:LWP1"/>
    <mergeCell ref="LWQ1:LWR1"/>
    <mergeCell ref="LWS1:LWT1"/>
    <mergeCell ref="LYQ1:LYR1"/>
    <mergeCell ref="LYS1:LYT1"/>
    <mergeCell ref="LYU1:LYV1"/>
    <mergeCell ref="LYW1:LYX1"/>
    <mergeCell ref="LYY1:LYZ1"/>
    <mergeCell ref="LZA1:LZB1"/>
    <mergeCell ref="LYE1:LYF1"/>
    <mergeCell ref="LYG1:LYH1"/>
    <mergeCell ref="LYI1:LYJ1"/>
    <mergeCell ref="LYK1:LYL1"/>
    <mergeCell ref="LYM1:LYN1"/>
    <mergeCell ref="LYO1:LYP1"/>
    <mergeCell ref="LXS1:LXT1"/>
    <mergeCell ref="LXU1:LXV1"/>
    <mergeCell ref="LXW1:LXX1"/>
    <mergeCell ref="LXY1:LXZ1"/>
    <mergeCell ref="LYA1:LYB1"/>
    <mergeCell ref="LYC1:LYD1"/>
    <mergeCell ref="MAA1:MAB1"/>
    <mergeCell ref="MAC1:MAD1"/>
    <mergeCell ref="MAE1:MAF1"/>
    <mergeCell ref="MAG1:MAH1"/>
    <mergeCell ref="MAI1:MAJ1"/>
    <mergeCell ref="MAK1:MAL1"/>
    <mergeCell ref="LZO1:LZP1"/>
    <mergeCell ref="LZQ1:LZR1"/>
    <mergeCell ref="LZS1:LZT1"/>
    <mergeCell ref="LZU1:LZV1"/>
    <mergeCell ref="LZW1:LZX1"/>
    <mergeCell ref="LZY1:LZZ1"/>
    <mergeCell ref="LZC1:LZD1"/>
    <mergeCell ref="LZE1:LZF1"/>
    <mergeCell ref="LZG1:LZH1"/>
    <mergeCell ref="LZI1:LZJ1"/>
    <mergeCell ref="LZK1:LZL1"/>
    <mergeCell ref="LZM1:LZN1"/>
    <mergeCell ref="MBK1:MBL1"/>
    <mergeCell ref="MBM1:MBN1"/>
    <mergeCell ref="MBO1:MBP1"/>
    <mergeCell ref="MBQ1:MBR1"/>
    <mergeCell ref="MBS1:MBT1"/>
    <mergeCell ref="MBU1:MBV1"/>
    <mergeCell ref="MAY1:MAZ1"/>
    <mergeCell ref="MBA1:MBB1"/>
    <mergeCell ref="MBC1:MBD1"/>
    <mergeCell ref="MBE1:MBF1"/>
    <mergeCell ref="MBG1:MBH1"/>
    <mergeCell ref="MBI1:MBJ1"/>
    <mergeCell ref="MAM1:MAN1"/>
    <mergeCell ref="MAO1:MAP1"/>
    <mergeCell ref="MAQ1:MAR1"/>
    <mergeCell ref="MAS1:MAT1"/>
    <mergeCell ref="MAU1:MAV1"/>
    <mergeCell ref="MAW1:MAX1"/>
    <mergeCell ref="MCU1:MCV1"/>
    <mergeCell ref="MCW1:MCX1"/>
    <mergeCell ref="MCY1:MCZ1"/>
    <mergeCell ref="MDA1:MDB1"/>
    <mergeCell ref="MDC1:MDD1"/>
    <mergeCell ref="MDE1:MDF1"/>
    <mergeCell ref="MCI1:MCJ1"/>
    <mergeCell ref="MCK1:MCL1"/>
    <mergeCell ref="MCM1:MCN1"/>
    <mergeCell ref="MCO1:MCP1"/>
    <mergeCell ref="MCQ1:MCR1"/>
    <mergeCell ref="MCS1:MCT1"/>
    <mergeCell ref="MBW1:MBX1"/>
    <mergeCell ref="MBY1:MBZ1"/>
    <mergeCell ref="MCA1:MCB1"/>
    <mergeCell ref="MCC1:MCD1"/>
    <mergeCell ref="MCE1:MCF1"/>
    <mergeCell ref="MCG1:MCH1"/>
    <mergeCell ref="MEE1:MEF1"/>
    <mergeCell ref="MEG1:MEH1"/>
    <mergeCell ref="MEI1:MEJ1"/>
    <mergeCell ref="MEK1:MEL1"/>
    <mergeCell ref="MEM1:MEN1"/>
    <mergeCell ref="MEO1:MEP1"/>
    <mergeCell ref="MDS1:MDT1"/>
    <mergeCell ref="MDU1:MDV1"/>
    <mergeCell ref="MDW1:MDX1"/>
    <mergeCell ref="MDY1:MDZ1"/>
    <mergeCell ref="MEA1:MEB1"/>
    <mergeCell ref="MEC1:MED1"/>
    <mergeCell ref="MDG1:MDH1"/>
    <mergeCell ref="MDI1:MDJ1"/>
    <mergeCell ref="MDK1:MDL1"/>
    <mergeCell ref="MDM1:MDN1"/>
    <mergeCell ref="MDO1:MDP1"/>
    <mergeCell ref="MDQ1:MDR1"/>
    <mergeCell ref="MFO1:MFP1"/>
    <mergeCell ref="MFQ1:MFR1"/>
    <mergeCell ref="MFS1:MFT1"/>
    <mergeCell ref="MFU1:MFV1"/>
    <mergeCell ref="MFW1:MFX1"/>
    <mergeCell ref="MFY1:MFZ1"/>
    <mergeCell ref="MFC1:MFD1"/>
    <mergeCell ref="MFE1:MFF1"/>
    <mergeCell ref="MFG1:MFH1"/>
    <mergeCell ref="MFI1:MFJ1"/>
    <mergeCell ref="MFK1:MFL1"/>
    <mergeCell ref="MFM1:MFN1"/>
    <mergeCell ref="MEQ1:MER1"/>
    <mergeCell ref="MES1:MET1"/>
    <mergeCell ref="MEU1:MEV1"/>
    <mergeCell ref="MEW1:MEX1"/>
    <mergeCell ref="MEY1:MEZ1"/>
    <mergeCell ref="MFA1:MFB1"/>
    <mergeCell ref="MGY1:MGZ1"/>
    <mergeCell ref="MHA1:MHB1"/>
    <mergeCell ref="MHC1:MHD1"/>
    <mergeCell ref="MHE1:MHF1"/>
    <mergeCell ref="MHG1:MHH1"/>
    <mergeCell ref="MHI1:MHJ1"/>
    <mergeCell ref="MGM1:MGN1"/>
    <mergeCell ref="MGO1:MGP1"/>
    <mergeCell ref="MGQ1:MGR1"/>
    <mergeCell ref="MGS1:MGT1"/>
    <mergeCell ref="MGU1:MGV1"/>
    <mergeCell ref="MGW1:MGX1"/>
    <mergeCell ref="MGA1:MGB1"/>
    <mergeCell ref="MGC1:MGD1"/>
    <mergeCell ref="MGE1:MGF1"/>
    <mergeCell ref="MGG1:MGH1"/>
    <mergeCell ref="MGI1:MGJ1"/>
    <mergeCell ref="MGK1:MGL1"/>
    <mergeCell ref="MII1:MIJ1"/>
    <mergeCell ref="MIK1:MIL1"/>
    <mergeCell ref="MIM1:MIN1"/>
    <mergeCell ref="MIO1:MIP1"/>
    <mergeCell ref="MIQ1:MIR1"/>
    <mergeCell ref="MIS1:MIT1"/>
    <mergeCell ref="MHW1:MHX1"/>
    <mergeCell ref="MHY1:MHZ1"/>
    <mergeCell ref="MIA1:MIB1"/>
    <mergeCell ref="MIC1:MID1"/>
    <mergeCell ref="MIE1:MIF1"/>
    <mergeCell ref="MIG1:MIH1"/>
    <mergeCell ref="MHK1:MHL1"/>
    <mergeCell ref="MHM1:MHN1"/>
    <mergeCell ref="MHO1:MHP1"/>
    <mergeCell ref="MHQ1:MHR1"/>
    <mergeCell ref="MHS1:MHT1"/>
    <mergeCell ref="MHU1:MHV1"/>
    <mergeCell ref="MJS1:MJT1"/>
    <mergeCell ref="MJU1:MJV1"/>
    <mergeCell ref="MJW1:MJX1"/>
    <mergeCell ref="MJY1:MJZ1"/>
    <mergeCell ref="MKA1:MKB1"/>
    <mergeCell ref="MKC1:MKD1"/>
    <mergeCell ref="MJG1:MJH1"/>
    <mergeCell ref="MJI1:MJJ1"/>
    <mergeCell ref="MJK1:MJL1"/>
    <mergeCell ref="MJM1:MJN1"/>
    <mergeCell ref="MJO1:MJP1"/>
    <mergeCell ref="MJQ1:MJR1"/>
    <mergeCell ref="MIU1:MIV1"/>
    <mergeCell ref="MIW1:MIX1"/>
    <mergeCell ref="MIY1:MIZ1"/>
    <mergeCell ref="MJA1:MJB1"/>
    <mergeCell ref="MJC1:MJD1"/>
    <mergeCell ref="MJE1:MJF1"/>
    <mergeCell ref="MLC1:MLD1"/>
    <mergeCell ref="MLE1:MLF1"/>
    <mergeCell ref="MLG1:MLH1"/>
    <mergeCell ref="MLI1:MLJ1"/>
    <mergeCell ref="MLK1:MLL1"/>
    <mergeCell ref="MLM1:MLN1"/>
    <mergeCell ref="MKQ1:MKR1"/>
    <mergeCell ref="MKS1:MKT1"/>
    <mergeCell ref="MKU1:MKV1"/>
    <mergeCell ref="MKW1:MKX1"/>
    <mergeCell ref="MKY1:MKZ1"/>
    <mergeCell ref="MLA1:MLB1"/>
    <mergeCell ref="MKE1:MKF1"/>
    <mergeCell ref="MKG1:MKH1"/>
    <mergeCell ref="MKI1:MKJ1"/>
    <mergeCell ref="MKK1:MKL1"/>
    <mergeCell ref="MKM1:MKN1"/>
    <mergeCell ref="MKO1:MKP1"/>
    <mergeCell ref="MMM1:MMN1"/>
    <mergeCell ref="MMO1:MMP1"/>
    <mergeCell ref="MMQ1:MMR1"/>
    <mergeCell ref="MMS1:MMT1"/>
    <mergeCell ref="MMU1:MMV1"/>
    <mergeCell ref="MMW1:MMX1"/>
    <mergeCell ref="MMA1:MMB1"/>
    <mergeCell ref="MMC1:MMD1"/>
    <mergeCell ref="MME1:MMF1"/>
    <mergeCell ref="MMG1:MMH1"/>
    <mergeCell ref="MMI1:MMJ1"/>
    <mergeCell ref="MMK1:MML1"/>
    <mergeCell ref="MLO1:MLP1"/>
    <mergeCell ref="MLQ1:MLR1"/>
    <mergeCell ref="MLS1:MLT1"/>
    <mergeCell ref="MLU1:MLV1"/>
    <mergeCell ref="MLW1:MLX1"/>
    <mergeCell ref="MLY1:MLZ1"/>
    <mergeCell ref="MNW1:MNX1"/>
    <mergeCell ref="MNY1:MNZ1"/>
    <mergeCell ref="MOA1:MOB1"/>
    <mergeCell ref="MOC1:MOD1"/>
    <mergeCell ref="MOE1:MOF1"/>
    <mergeCell ref="MOG1:MOH1"/>
    <mergeCell ref="MNK1:MNL1"/>
    <mergeCell ref="MNM1:MNN1"/>
    <mergeCell ref="MNO1:MNP1"/>
    <mergeCell ref="MNQ1:MNR1"/>
    <mergeCell ref="MNS1:MNT1"/>
    <mergeCell ref="MNU1:MNV1"/>
    <mergeCell ref="MMY1:MMZ1"/>
    <mergeCell ref="MNA1:MNB1"/>
    <mergeCell ref="MNC1:MND1"/>
    <mergeCell ref="MNE1:MNF1"/>
    <mergeCell ref="MNG1:MNH1"/>
    <mergeCell ref="MNI1:MNJ1"/>
    <mergeCell ref="MPG1:MPH1"/>
    <mergeCell ref="MPI1:MPJ1"/>
    <mergeCell ref="MPK1:MPL1"/>
    <mergeCell ref="MPM1:MPN1"/>
    <mergeCell ref="MPO1:MPP1"/>
    <mergeCell ref="MPQ1:MPR1"/>
    <mergeCell ref="MOU1:MOV1"/>
    <mergeCell ref="MOW1:MOX1"/>
    <mergeCell ref="MOY1:MOZ1"/>
    <mergeCell ref="MPA1:MPB1"/>
    <mergeCell ref="MPC1:MPD1"/>
    <mergeCell ref="MPE1:MPF1"/>
    <mergeCell ref="MOI1:MOJ1"/>
    <mergeCell ref="MOK1:MOL1"/>
    <mergeCell ref="MOM1:MON1"/>
    <mergeCell ref="MOO1:MOP1"/>
    <mergeCell ref="MOQ1:MOR1"/>
    <mergeCell ref="MOS1:MOT1"/>
    <mergeCell ref="MQQ1:MQR1"/>
    <mergeCell ref="MQS1:MQT1"/>
    <mergeCell ref="MQU1:MQV1"/>
    <mergeCell ref="MQW1:MQX1"/>
    <mergeCell ref="MQY1:MQZ1"/>
    <mergeCell ref="MRA1:MRB1"/>
    <mergeCell ref="MQE1:MQF1"/>
    <mergeCell ref="MQG1:MQH1"/>
    <mergeCell ref="MQI1:MQJ1"/>
    <mergeCell ref="MQK1:MQL1"/>
    <mergeCell ref="MQM1:MQN1"/>
    <mergeCell ref="MQO1:MQP1"/>
    <mergeCell ref="MPS1:MPT1"/>
    <mergeCell ref="MPU1:MPV1"/>
    <mergeCell ref="MPW1:MPX1"/>
    <mergeCell ref="MPY1:MPZ1"/>
    <mergeCell ref="MQA1:MQB1"/>
    <mergeCell ref="MQC1:MQD1"/>
    <mergeCell ref="MSA1:MSB1"/>
    <mergeCell ref="MSC1:MSD1"/>
    <mergeCell ref="MSE1:MSF1"/>
    <mergeCell ref="MSG1:MSH1"/>
    <mergeCell ref="MSI1:MSJ1"/>
    <mergeCell ref="MSK1:MSL1"/>
    <mergeCell ref="MRO1:MRP1"/>
    <mergeCell ref="MRQ1:MRR1"/>
    <mergeCell ref="MRS1:MRT1"/>
    <mergeCell ref="MRU1:MRV1"/>
    <mergeCell ref="MRW1:MRX1"/>
    <mergeCell ref="MRY1:MRZ1"/>
    <mergeCell ref="MRC1:MRD1"/>
    <mergeCell ref="MRE1:MRF1"/>
    <mergeCell ref="MRG1:MRH1"/>
    <mergeCell ref="MRI1:MRJ1"/>
    <mergeCell ref="MRK1:MRL1"/>
    <mergeCell ref="MRM1:MRN1"/>
    <mergeCell ref="MTK1:MTL1"/>
    <mergeCell ref="MTM1:MTN1"/>
    <mergeCell ref="MTO1:MTP1"/>
    <mergeCell ref="MTQ1:MTR1"/>
    <mergeCell ref="MTS1:MTT1"/>
    <mergeCell ref="MTU1:MTV1"/>
    <mergeCell ref="MSY1:MSZ1"/>
    <mergeCell ref="MTA1:MTB1"/>
    <mergeCell ref="MTC1:MTD1"/>
    <mergeCell ref="MTE1:MTF1"/>
    <mergeCell ref="MTG1:MTH1"/>
    <mergeCell ref="MTI1:MTJ1"/>
    <mergeCell ref="MSM1:MSN1"/>
    <mergeCell ref="MSO1:MSP1"/>
    <mergeCell ref="MSQ1:MSR1"/>
    <mergeCell ref="MSS1:MST1"/>
    <mergeCell ref="MSU1:MSV1"/>
    <mergeCell ref="MSW1:MSX1"/>
    <mergeCell ref="MUU1:MUV1"/>
    <mergeCell ref="MUW1:MUX1"/>
    <mergeCell ref="MUY1:MUZ1"/>
    <mergeCell ref="MVA1:MVB1"/>
    <mergeCell ref="MVC1:MVD1"/>
    <mergeCell ref="MVE1:MVF1"/>
    <mergeCell ref="MUI1:MUJ1"/>
    <mergeCell ref="MUK1:MUL1"/>
    <mergeCell ref="MUM1:MUN1"/>
    <mergeCell ref="MUO1:MUP1"/>
    <mergeCell ref="MUQ1:MUR1"/>
    <mergeCell ref="MUS1:MUT1"/>
    <mergeCell ref="MTW1:MTX1"/>
    <mergeCell ref="MTY1:MTZ1"/>
    <mergeCell ref="MUA1:MUB1"/>
    <mergeCell ref="MUC1:MUD1"/>
    <mergeCell ref="MUE1:MUF1"/>
    <mergeCell ref="MUG1:MUH1"/>
    <mergeCell ref="MWE1:MWF1"/>
    <mergeCell ref="MWG1:MWH1"/>
    <mergeCell ref="MWI1:MWJ1"/>
    <mergeCell ref="MWK1:MWL1"/>
    <mergeCell ref="MWM1:MWN1"/>
    <mergeCell ref="MWO1:MWP1"/>
    <mergeCell ref="MVS1:MVT1"/>
    <mergeCell ref="MVU1:MVV1"/>
    <mergeCell ref="MVW1:MVX1"/>
    <mergeCell ref="MVY1:MVZ1"/>
    <mergeCell ref="MWA1:MWB1"/>
    <mergeCell ref="MWC1:MWD1"/>
    <mergeCell ref="MVG1:MVH1"/>
    <mergeCell ref="MVI1:MVJ1"/>
    <mergeCell ref="MVK1:MVL1"/>
    <mergeCell ref="MVM1:MVN1"/>
    <mergeCell ref="MVO1:MVP1"/>
    <mergeCell ref="MVQ1:MVR1"/>
    <mergeCell ref="MXO1:MXP1"/>
    <mergeCell ref="MXQ1:MXR1"/>
    <mergeCell ref="MXS1:MXT1"/>
    <mergeCell ref="MXU1:MXV1"/>
    <mergeCell ref="MXW1:MXX1"/>
    <mergeCell ref="MXY1:MXZ1"/>
    <mergeCell ref="MXC1:MXD1"/>
    <mergeCell ref="MXE1:MXF1"/>
    <mergeCell ref="MXG1:MXH1"/>
    <mergeCell ref="MXI1:MXJ1"/>
    <mergeCell ref="MXK1:MXL1"/>
    <mergeCell ref="MXM1:MXN1"/>
    <mergeCell ref="MWQ1:MWR1"/>
    <mergeCell ref="MWS1:MWT1"/>
    <mergeCell ref="MWU1:MWV1"/>
    <mergeCell ref="MWW1:MWX1"/>
    <mergeCell ref="MWY1:MWZ1"/>
    <mergeCell ref="MXA1:MXB1"/>
    <mergeCell ref="MYY1:MYZ1"/>
    <mergeCell ref="MZA1:MZB1"/>
    <mergeCell ref="MZC1:MZD1"/>
    <mergeCell ref="MZE1:MZF1"/>
    <mergeCell ref="MZG1:MZH1"/>
    <mergeCell ref="MZI1:MZJ1"/>
    <mergeCell ref="MYM1:MYN1"/>
    <mergeCell ref="MYO1:MYP1"/>
    <mergeCell ref="MYQ1:MYR1"/>
    <mergeCell ref="MYS1:MYT1"/>
    <mergeCell ref="MYU1:MYV1"/>
    <mergeCell ref="MYW1:MYX1"/>
    <mergeCell ref="MYA1:MYB1"/>
    <mergeCell ref="MYC1:MYD1"/>
    <mergeCell ref="MYE1:MYF1"/>
    <mergeCell ref="MYG1:MYH1"/>
    <mergeCell ref="MYI1:MYJ1"/>
    <mergeCell ref="MYK1:MYL1"/>
    <mergeCell ref="NAI1:NAJ1"/>
    <mergeCell ref="NAK1:NAL1"/>
    <mergeCell ref="NAM1:NAN1"/>
    <mergeCell ref="NAO1:NAP1"/>
    <mergeCell ref="NAQ1:NAR1"/>
    <mergeCell ref="NAS1:NAT1"/>
    <mergeCell ref="MZW1:MZX1"/>
    <mergeCell ref="MZY1:MZZ1"/>
    <mergeCell ref="NAA1:NAB1"/>
    <mergeCell ref="NAC1:NAD1"/>
    <mergeCell ref="NAE1:NAF1"/>
    <mergeCell ref="NAG1:NAH1"/>
    <mergeCell ref="MZK1:MZL1"/>
    <mergeCell ref="MZM1:MZN1"/>
    <mergeCell ref="MZO1:MZP1"/>
    <mergeCell ref="MZQ1:MZR1"/>
    <mergeCell ref="MZS1:MZT1"/>
    <mergeCell ref="MZU1:MZV1"/>
    <mergeCell ref="NBS1:NBT1"/>
    <mergeCell ref="NBU1:NBV1"/>
    <mergeCell ref="NBW1:NBX1"/>
    <mergeCell ref="NBY1:NBZ1"/>
    <mergeCell ref="NCA1:NCB1"/>
    <mergeCell ref="NCC1:NCD1"/>
    <mergeCell ref="NBG1:NBH1"/>
    <mergeCell ref="NBI1:NBJ1"/>
    <mergeCell ref="NBK1:NBL1"/>
    <mergeCell ref="NBM1:NBN1"/>
    <mergeCell ref="NBO1:NBP1"/>
    <mergeCell ref="NBQ1:NBR1"/>
    <mergeCell ref="NAU1:NAV1"/>
    <mergeCell ref="NAW1:NAX1"/>
    <mergeCell ref="NAY1:NAZ1"/>
    <mergeCell ref="NBA1:NBB1"/>
    <mergeCell ref="NBC1:NBD1"/>
    <mergeCell ref="NBE1:NBF1"/>
    <mergeCell ref="NDC1:NDD1"/>
    <mergeCell ref="NDE1:NDF1"/>
    <mergeCell ref="NDG1:NDH1"/>
    <mergeCell ref="NDI1:NDJ1"/>
    <mergeCell ref="NDK1:NDL1"/>
    <mergeCell ref="NDM1:NDN1"/>
    <mergeCell ref="NCQ1:NCR1"/>
    <mergeCell ref="NCS1:NCT1"/>
    <mergeCell ref="NCU1:NCV1"/>
    <mergeCell ref="NCW1:NCX1"/>
    <mergeCell ref="NCY1:NCZ1"/>
    <mergeCell ref="NDA1:NDB1"/>
    <mergeCell ref="NCE1:NCF1"/>
    <mergeCell ref="NCG1:NCH1"/>
    <mergeCell ref="NCI1:NCJ1"/>
    <mergeCell ref="NCK1:NCL1"/>
    <mergeCell ref="NCM1:NCN1"/>
    <mergeCell ref="NCO1:NCP1"/>
    <mergeCell ref="NEM1:NEN1"/>
    <mergeCell ref="NEO1:NEP1"/>
    <mergeCell ref="NEQ1:NER1"/>
    <mergeCell ref="NES1:NET1"/>
    <mergeCell ref="NEU1:NEV1"/>
    <mergeCell ref="NEW1:NEX1"/>
    <mergeCell ref="NEA1:NEB1"/>
    <mergeCell ref="NEC1:NED1"/>
    <mergeCell ref="NEE1:NEF1"/>
    <mergeCell ref="NEG1:NEH1"/>
    <mergeCell ref="NEI1:NEJ1"/>
    <mergeCell ref="NEK1:NEL1"/>
    <mergeCell ref="NDO1:NDP1"/>
    <mergeCell ref="NDQ1:NDR1"/>
    <mergeCell ref="NDS1:NDT1"/>
    <mergeCell ref="NDU1:NDV1"/>
    <mergeCell ref="NDW1:NDX1"/>
    <mergeCell ref="NDY1:NDZ1"/>
    <mergeCell ref="NFW1:NFX1"/>
    <mergeCell ref="NFY1:NFZ1"/>
    <mergeCell ref="NGA1:NGB1"/>
    <mergeCell ref="NGC1:NGD1"/>
    <mergeCell ref="NGE1:NGF1"/>
    <mergeCell ref="NGG1:NGH1"/>
    <mergeCell ref="NFK1:NFL1"/>
    <mergeCell ref="NFM1:NFN1"/>
    <mergeCell ref="NFO1:NFP1"/>
    <mergeCell ref="NFQ1:NFR1"/>
    <mergeCell ref="NFS1:NFT1"/>
    <mergeCell ref="NFU1:NFV1"/>
    <mergeCell ref="NEY1:NEZ1"/>
    <mergeCell ref="NFA1:NFB1"/>
    <mergeCell ref="NFC1:NFD1"/>
    <mergeCell ref="NFE1:NFF1"/>
    <mergeCell ref="NFG1:NFH1"/>
    <mergeCell ref="NFI1:NFJ1"/>
    <mergeCell ref="NHG1:NHH1"/>
    <mergeCell ref="NHI1:NHJ1"/>
    <mergeCell ref="NHK1:NHL1"/>
    <mergeCell ref="NHM1:NHN1"/>
    <mergeCell ref="NHO1:NHP1"/>
    <mergeCell ref="NHQ1:NHR1"/>
    <mergeCell ref="NGU1:NGV1"/>
    <mergeCell ref="NGW1:NGX1"/>
    <mergeCell ref="NGY1:NGZ1"/>
    <mergeCell ref="NHA1:NHB1"/>
    <mergeCell ref="NHC1:NHD1"/>
    <mergeCell ref="NHE1:NHF1"/>
    <mergeCell ref="NGI1:NGJ1"/>
    <mergeCell ref="NGK1:NGL1"/>
    <mergeCell ref="NGM1:NGN1"/>
    <mergeCell ref="NGO1:NGP1"/>
    <mergeCell ref="NGQ1:NGR1"/>
    <mergeCell ref="NGS1:NGT1"/>
    <mergeCell ref="NIQ1:NIR1"/>
    <mergeCell ref="NIS1:NIT1"/>
    <mergeCell ref="NIU1:NIV1"/>
    <mergeCell ref="NIW1:NIX1"/>
    <mergeCell ref="NIY1:NIZ1"/>
    <mergeCell ref="NJA1:NJB1"/>
    <mergeCell ref="NIE1:NIF1"/>
    <mergeCell ref="NIG1:NIH1"/>
    <mergeCell ref="NII1:NIJ1"/>
    <mergeCell ref="NIK1:NIL1"/>
    <mergeCell ref="NIM1:NIN1"/>
    <mergeCell ref="NIO1:NIP1"/>
    <mergeCell ref="NHS1:NHT1"/>
    <mergeCell ref="NHU1:NHV1"/>
    <mergeCell ref="NHW1:NHX1"/>
    <mergeCell ref="NHY1:NHZ1"/>
    <mergeCell ref="NIA1:NIB1"/>
    <mergeCell ref="NIC1:NID1"/>
    <mergeCell ref="NKA1:NKB1"/>
    <mergeCell ref="NKC1:NKD1"/>
    <mergeCell ref="NKE1:NKF1"/>
    <mergeCell ref="NKG1:NKH1"/>
    <mergeCell ref="NKI1:NKJ1"/>
    <mergeCell ref="NKK1:NKL1"/>
    <mergeCell ref="NJO1:NJP1"/>
    <mergeCell ref="NJQ1:NJR1"/>
    <mergeCell ref="NJS1:NJT1"/>
    <mergeCell ref="NJU1:NJV1"/>
    <mergeCell ref="NJW1:NJX1"/>
    <mergeCell ref="NJY1:NJZ1"/>
    <mergeCell ref="NJC1:NJD1"/>
    <mergeCell ref="NJE1:NJF1"/>
    <mergeCell ref="NJG1:NJH1"/>
    <mergeCell ref="NJI1:NJJ1"/>
    <mergeCell ref="NJK1:NJL1"/>
    <mergeCell ref="NJM1:NJN1"/>
    <mergeCell ref="NLK1:NLL1"/>
    <mergeCell ref="NLM1:NLN1"/>
    <mergeCell ref="NLO1:NLP1"/>
    <mergeCell ref="NLQ1:NLR1"/>
    <mergeCell ref="NLS1:NLT1"/>
    <mergeCell ref="NLU1:NLV1"/>
    <mergeCell ref="NKY1:NKZ1"/>
    <mergeCell ref="NLA1:NLB1"/>
    <mergeCell ref="NLC1:NLD1"/>
    <mergeCell ref="NLE1:NLF1"/>
    <mergeCell ref="NLG1:NLH1"/>
    <mergeCell ref="NLI1:NLJ1"/>
    <mergeCell ref="NKM1:NKN1"/>
    <mergeCell ref="NKO1:NKP1"/>
    <mergeCell ref="NKQ1:NKR1"/>
    <mergeCell ref="NKS1:NKT1"/>
    <mergeCell ref="NKU1:NKV1"/>
    <mergeCell ref="NKW1:NKX1"/>
    <mergeCell ref="NMU1:NMV1"/>
    <mergeCell ref="NMW1:NMX1"/>
    <mergeCell ref="NMY1:NMZ1"/>
    <mergeCell ref="NNA1:NNB1"/>
    <mergeCell ref="NNC1:NND1"/>
    <mergeCell ref="NNE1:NNF1"/>
    <mergeCell ref="NMI1:NMJ1"/>
    <mergeCell ref="NMK1:NML1"/>
    <mergeCell ref="NMM1:NMN1"/>
    <mergeCell ref="NMO1:NMP1"/>
    <mergeCell ref="NMQ1:NMR1"/>
    <mergeCell ref="NMS1:NMT1"/>
    <mergeCell ref="NLW1:NLX1"/>
    <mergeCell ref="NLY1:NLZ1"/>
    <mergeCell ref="NMA1:NMB1"/>
    <mergeCell ref="NMC1:NMD1"/>
    <mergeCell ref="NME1:NMF1"/>
    <mergeCell ref="NMG1:NMH1"/>
    <mergeCell ref="NOE1:NOF1"/>
    <mergeCell ref="NOG1:NOH1"/>
    <mergeCell ref="NOI1:NOJ1"/>
    <mergeCell ref="NOK1:NOL1"/>
    <mergeCell ref="NOM1:NON1"/>
    <mergeCell ref="NOO1:NOP1"/>
    <mergeCell ref="NNS1:NNT1"/>
    <mergeCell ref="NNU1:NNV1"/>
    <mergeCell ref="NNW1:NNX1"/>
    <mergeCell ref="NNY1:NNZ1"/>
    <mergeCell ref="NOA1:NOB1"/>
    <mergeCell ref="NOC1:NOD1"/>
    <mergeCell ref="NNG1:NNH1"/>
    <mergeCell ref="NNI1:NNJ1"/>
    <mergeCell ref="NNK1:NNL1"/>
    <mergeCell ref="NNM1:NNN1"/>
    <mergeCell ref="NNO1:NNP1"/>
    <mergeCell ref="NNQ1:NNR1"/>
    <mergeCell ref="NPO1:NPP1"/>
    <mergeCell ref="NPQ1:NPR1"/>
    <mergeCell ref="NPS1:NPT1"/>
    <mergeCell ref="NPU1:NPV1"/>
    <mergeCell ref="NPW1:NPX1"/>
    <mergeCell ref="NPY1:NPZ1"/>
    <mergeCell ref="NPC1:NPD1"/>
    <mergeCell ref="NPE1:NPF1"/>
    <mergeCell ref="NPG1:NPH1"/>
    <mergeCell ref="NPI1:NPJ1"/>
    <mergeCell ref="NPK1:NPL1"/>
    <mergeCell ref="NPM1:NPN1"/>
    <mergeCell ref="NOQ1:NOR1"/>
    <mergeCell ref="NOS1:NOT1"/>
    <mergeCell ref="NOU1:NOV1"/>
    <mergeCell ref="NOW1:NOX1"/>
    <mergeCell ref="NOY1:NOZ1"/>
    <mergeCell ref="NPA1:NPB1"/>
    <mergeCell ref="NQY1:NQZ1"/>
    <mergeCell ref="NRA1:NRB1"/>
    <mergeCell ref="NRC1:NRD1"/>
    <mergeCell ref="NRE1:NRF1"/>
    <mergeCell ref="NRG1:NRH1"/>
    <mergeCell ref="NRI1:NRJ1"/>
    <mergeCell ref="NQM1:NQN1"/>
    <mergeCell ref="NQO1:NQP1"/>
    <mergeCell ref="NQQ1:NQR1"/>
    <mergeCell ref="NQS1:NQT1"/>
    <mergeCell ref="NQU1:NQV1"/>
    <mergeCell ref="NQW1:NQX1"/>
    <mergeCell ref="NQA1:NQB1"/>
    <mergeCell ref="NQC1:NQD1"/>
    <mergeCell ref="NQE1:NQF1"/>
    <mergeCell ref="NQG1:NQH1"/>
    <mergeCell ref="NQI1:NQJ1"/>
    <mergeCell ref="NQK1:NQL1"/>
    <mergeCell ref="NSI1:NSJ1"/>
    <mergeCell ref="NSK1:NSL1"/>
    <mergeCell ref="NSM1:NSN1"/>
    <mergeCell ref="NSO1:NSP1"/>
    <mergeCell ref="NSQ1:NSR1"/>
    <mergeCell ref="NSS1:NST1"/>
    <mergeCell ref="NRW1:NRX1"/>
    <mergeCell ref="NRY1:NRZ1"/>
    <mergeCell ref="NSA1:NSB1"/>
    <mergeCell ref="NSC1:NSD1"/>
    <mergeCell ref="NSE1:NSF1"/>
    <mergeCell ref="NSG1:NSH1"/>
    <mergeCell ref="NRK1:NRL1"/>
    <mergeCell ref="NRM1:NRN1"/>
    <mergeCell ref="NRO1:NRP1"/>
    <mergeCell ref="NRQ1:NRR1"/>
    <mergeCell ref="NRS1:NRT1"/>
    <mergeCell ref="NRU1:NRV1"/>
    <mergeCell ref="NTS1:NTT1"/>
    <mergeCell ref="NTU1:NTV1"/>
    <mergeCell ref="NTW1:NTX1"/>
    <mergeCell ref="NTY1:NTZ1"/>
    <mergeCell ref="NUA1:NUB1"/>
    <mergeCell ref="NUC1:NUD1"/>
    <mergeCell ref="NTG1:NTH1"/>
    <mergeCell ref="NTI1:NTJ1"/>
    <mergeCell ref="NTK1:NTL1"/>
    <mergeCell ref="NTM1:NTN1"/>
    <mergeCell ref="NTO1:NTP1"/>
    <mergeCell ref="NTQ1:NTR1"/>
    <mergeCell ref="NSU1:NSV1"/>
    <mergeCell ref="NSW1:NSX1"/>
    <mergeCell ref="NSY1:NSZ1"/>
    <mergeCell ref="NTA1:NTB1"/>
    <mergeCell ref="NTC1:NTD1"/>
    <mergeCell ref="NTE1:NTF1"/>
    <mergeCell ref="NVC1:NVD1"/>
    <mergeCell ref="NVE1:NVF1"/>
    <mergeCell ref="NVG1:NVH1"/>
    <mergeCell ref="NVI1:NVJ1"/>
    <mergeCell ref="NVK1:NVL1"/>
    <mergeCell ref="NVM1:NVN1"/>
    <mergeCell ref="NUQ1:NUR1"/>
    <mergeCell ref="NUS1:NUT1"/>
    <mergeCell ref="NUU1:NUV1"/>
    <mergeCell ref="NUW1:NUX1"/>
    <mergeCell ref="NUY1:NUZ1"/>
    <mergeCell ref="NVA1:NVB1"/>
    <mergeCell ref="NUE1:NUF1"/>
    <mergeCell ref="NUG1:NUH1"/>
    <mergeCell ref="NUI1:NUJ1"/>
    <mergeCell ref="NUK1:NUL1"/>
    <mergeCell ref="NUM1:NUN1"/>
    <mergeCell ref="NUO1:NUP1"/>
    <mergeCell ref="NWM1:NWN1"/>
    <mergeCell ref="NWO1:NWP1"/>
    <mergeCell ref="NWQ1:NWR1"/>
    <mergeCell ref="NWS1:NWT1"/>
    <mergeCell ref="NWU1:NWV1"/>
    <mergeCell ref="NWW1:NWX1"/>
    <mergeCell ref="NWA1:NWB1"/>
    <mergeCell ref="NWC1:NWD1"/>
    <mergeCell ref="NWE1:NWF1"/>
    <mergeCell ref="NWG1:NWH1"/>
    <mergeCell ref="NWI1:NWJ1"/>
    <mergeCell ref="NWK1:NWL1"/>
    <mergeCell ref="NVO1:NVP1"/>
    <mergeCell ref="NVQ1:NVR1"/>
    <mergeCell ref="NVS1:NVT1"/>
    <mergeCell ref="NVU1:NVV1"/>
    <mergeCell ref="NVW1:NVX1"/>
    <mergeCell ref="NVY1:NVZ1"/>
    <mergeCell ref="NXW1:NXX1"/>
    <mergeCell ref="NXY1:NXZ1"/>
    <mergeCell ref="NYA1:NYB1"/>
    <mergeCell ref="NYC1:NYD1"/>
    <mergeCell ref="NYE1:NYF1"/>
    <mergeCell ref="NYG1:NYH1"/>
    <mergeCell ref="NXK1:NXL1"/>
    <mergeCell ref="NXM1:NXN1"/>
    <mergeCell ref="NXO1:NXP1"/>
    <mergeCell ref="NXQ1:NXR1"/>
    <mergeCell ref="NXS1:NXT1"/>
    <mergeCell ref="NXU1:NXV1"/>
    <mergeCell ref="NWY1:NWZ1"/>
    <mergeCell ref="NXA1:NXB1"/>
    <mergeCell ref="NXC1:NXD1"/>
    <mergeCell ref="NXE1:NXF1"/>
    <mergeCell ref="NXG1:NXH1"/>
    <mergeCell ref="NXI1:NXJ1"/>
    <mergeCell ref="NZG1:NZH1"/>
    <mergeCell ref="NZI1:NZJ1"/>
    <mergeCell ref="NZK1:NZL1"/>
    <mergeCell ref="NZM1:NZN1"/>
    <mergeCell ref="NZO1:NZP1"/>
    <mergeCell ref="NZQ1:NZR1"/>
    <mergeCell ref="NYU1:NYV1"/>
    <mergeCell ref="NYW1:NYX1"/>
    <mergeCell ref="NYY1:NYZ1"/>
    <mergeCell ref="NZA1:NZB1"/>
    <mergeCell ref="NZC1:NZD1"/>
    <mergeCell ref="NZE1:NZF1"/>
    <mergeCell ref="NYI1:NYJ1"/>
    <mergeCell ref="NYK1:NYL1"/>
    <mergeCell ref="NYM1:NYN1"/>
    <mergeCell ref="NYO1:NYP1"/>
    <mergeCell ref="NYQ1:NYR1"/>
    <mergeCell ref="NYS1:NYT1"/>
    <mergeCell ref="OAQ1:OAR1"/>
    <mergeCell ref="OAS1:OAT1"/>
    <mergeCell ref="OAU1:OAV1"/>
    <mergeCell ref="OAW1:OAX1"/>
    <mergeCell ref="OAY1:OAZ1"/>
    <mergeCell ref="OBA1:OBB1"/>
    <mergeCell ref="OAE1:OAF1"/>
    <mergeCell ref="OAG1:OAH1"/>
    <mergeCell ref="OAI1:OAJ1"/>
    <mergeCell ref="OAK1:OAL1"/>
    <mergeCell ref="OAM1:OAN1"/>
    <mergeCell ref="OAO1:OAP1"/>
    <mergeCell ref="NZS1:NZT1"/>
    <mergeCell ref="NZU1:NZV1"/>
    <mergeCell ref="NZW1:NZX1"/>
    <mergeCell ref="NZY1:NZZ1"/>
    <mergeCell ref="OAA1:OAB1"/>
    <mergeCell ref="OAC1:OAD1"/>
    <mergeCell ref="OCA1:OCB1"/>
    <mergeCell ref="OCC1:OCD1"/>
    <mergeCell ref="OCE1:OCF1"/>
    <mergeCell ref="OCG1:OCH1"/>
    <mergeCell ref="OCI1:OCJ1"/>
    <mergeCell ref="OCK1:OCL1"/>
    <mergeCell ref="OBO1:OBP1"/>
    <mergeCell ref="OBQ1:OBR1"/>
    <mergeCell ref="OBS1:OBT1"/>
    <mergeCell ref="OBU1:OBV1"/>
    <mergeCell ref="OBW1:OBX1"/>
    <mergeCell ref="OBY1:OBZ1"/>
    <mergeCell ref="OBC1:OBD1"/>
    <mergeCell ref="OBE1:OBF1"/>
    <mergeCell ref="OBG1:OBH1"/>
    <mergeCell ref="OBI1:OBJ1"/>
    <mergeCell ref="OBK1:OBL1"/>
    <mergeCell ref="OBM1:OBN1"/>
    <mergeCell ref="ODK1:ODL1"/>
    <mergeCell ref="ODM1:ODN1"/>
    <mergeCell ref="ODO1:ODP1"/>
    <mergeCell ref="ODQ1:ODR1"/>
    <mergeCell ref="ODS1:ODT1"/>
    <mergeCell ref="ODU1:ODV1"/>
    <mergeCell ref="OCY1:OCZ1"/>
    <mergeCell ref="ODA1:ODB1"/>
    <mergeCell ref="ODC1:ODD1"/>
    <mergeCell ref="ODE1:ODF1"/>
    <mergeCell ref="ODG1:ODH1"/>
    <mergeCell ref="ODI1:ODJ1"/>
    <mergeCell ref="OCM1:OCN1"/>
    <mergeCell ref="OCO1:OCP1"/>
    <mergeCell ref="OCQ1:OCR1"/>
    <mergeCell ref="OCS1:OCT1"/>
    <mergeCell ref="OCU1:OCV1"/>
    <mergeCell ref="OCW1:OCX1"/>
    <mergeCell ref="OEU1:OEV1"/>
    <mergeCell ref="OEW1:OEX1"/>
    <mergeCell ref="OEY1:OEZ1"/>
    <mergeCell ref="OFA1:OFB1"/>
    <mergeCell ref="OFC1:OFD1"/>
    <mergeCell ref="OFE1:OFF1"/>
    <mergeCell ref="OEI1:OEJ1"/>
    <mergeCell ref="OEK1:OEL1"/>
    <mergeCell ref="OEM1:OEN1"/>
    <mergeCell ref="OEO1:OEP1"/>
    <mergeCell ref="OEQ1:OER1"/>
    <mergeCell ref="OES1:OET1"/>
    <mergeCell ref="ODW1:ODX1"/>
    <mergeCell ref="ODY1:ODZ1"/>
    <mergeCell ref="OEA1:OEB1"/>
    <mergeCell ref="OEC1:OED1"/>
    <mergeCell ref="OEE1:OEF1"/>
    <mergeCell ref="OEG1:OEH1"/>
    <mergeCell ref="OGE1:OGF1"/>
    <mergeCell ref="OGG1:OGH1"/>
    <mergeCell ref="OGI1:OGJ1"/>
    <mergeCell ref="OGK1:OGL1"/>
    <mergeCell ref="OGM1:OGN1"/>
    <mergeCell ref="OGO1:OGP1"/>
    <mergeCell ref="OFS1:OFT1"/>
    <mergeCell ref="OFU1:OFV1"/>
    <mergeCell ref="OFW1:OFX1"/>
    <mergeCell ref="OFY1:OFZ1"/>
    <mergeCell ref="OGA1:OGB1"/>
    <mergeCell ref="OGC1:OGD1"/>
    <mergeCell ref="OFG1:OFH1"/>
    <mergeCell ref="OFI1:OFJ1"/>
    <mergeCell ref="OFK1:OFL1"/>
    <mergeCell ref="OFM1:OFN1"/>
    <mergeCell ref="OFO1:OFP1"/>
    <mergeCell ref="OFQ1:OFR1"/>
    <mergeCell ref="OHO1:OHP1"/>
    <mergeCell ref="OHQ1:OHR1"/>
    <mergeCell ref="OHS1:OHT1"/>
    <mergeCell ref="OHU1:OHV1"/>
    <mergeCell ref="OHW1:OHX1"/>
    <mergeCell ref="OHY1:OHZ1"/>
    <mergeCell ref="OHC1:OHD1"/>
    <mergeCell ref="OHE1:OHF1"/>
    <mergeCell ref="OHG1:OHH1"/>
    <mergeCell ref="OHI1:OHJ1"/>
    <mergeCell ref="OHK1:OHL1"/>
    <mergeCell ref="OHM1:OHN1"/>
    <mergeCell ref="OGQ1:OGR1"/>
    <mergeCell ref="OGS1:OGT1"/>
    <mergeCell ref="OGU1:OGV1"/>
    <mergeCell ref="OGW1:OGX1"/>
    <mergeCell ref="OGY1:OGZ1"/>
    <mergeCell ref="OHA1:OHB1"/>
    <mergeCell ref="OIY1:OIZ1"/>
    <mergeCell ref="OJA1:OJB1"/>
    <mergeCell ref="OJC1:OJD1"/>
    <mergeCell ref="OJE1:OJF1"/>
    <mergeCell ref="OJG1:OJH1"/>
    <mergeCell ref="OJI1:OJJ1"/>
    <mergeCell ref="OIM1:OIN1"/>
    <mergeCell ref="OIO1:OIP1"/>
    <mergeCell ref="OIQ1:OIR1"/>
    <mergeCell ref="OIS1:OIT1"/>
    <mergeCell ref="OIU1:OIV1"/>
    <mergeCell ref="OIW1:OIX1"/>
    <mergeCell ref="OIA1:OIB1"/>
    <mergeCell ref="OIC1:OID1"/>
    <mergeCell ref="OIE1:OIF1"/>
    <mergeCell ref="OIG1:OIH1"/>
    <mergeCell ref="OII1:OIJ1"/>
    <mergeCell ref="OIK1:OIL1"/>
    <mergeCell ref="OKI1:OKJ1"/>
    <mergeCell ref="OKK1:OKL1"/>
    <mergeCell ref="OKM1:OKN1"/>
    <mergeCell ref="OKO1:OKP1"/>
    <mergeCell ref="OKQ1:OKR1"/>
    <mergeCell ref="OKS1:OKT1"/>
    <mergeCell ref="OJW1:OJX1"/>
    <mergeCell ref="OJY1:OJZ1"/>
    <mergeCell ref="OKA1:OKB1"/>
    <mergeCell ref="OKC1:OKD1"/>
    <mergeCell ref="OKE1:OKF1"/>
    <mergeCell ref="OKG1:OKH1"/>
    <mergeCell ref="OJK1:OJL1"/>
    <mergeCell ref="OJM1:OJN1"/>
    <mergeCell ref="OJO1:OJP1"/>
    <mergeCell ref="OJQ1:OJR1"/>
    <mergeCell ref="OJS1:OJT1"/>
    <mergeCell ref="OJU1:OJV1"/>
    <mergeCell ref="OLS1:OLT1"/>
    <mergeCell ref="OLU1:OLV1"/>
    <mergeCell ref="OLW1:OLX1"/>
    <mergeCell ref="OLY1:OLZ1"/>
    <mergeCell ref="OMA1:OMB1"/>
    <mergeCell ref="OMC1:OMD1"/>
    <mergeCell ref="OLG1:OLH1"/>
    <mergeCell ref="OLI1:OLJ1"/>
    <mergeCell ref="OLK1:OLL1"/>
    <mergeCell ref="OLM1:OLN1"/>
    <mergeCell ref="OLO1:OLP1"/>
    <mergeCell ref="OLQ1:OLR1"/>
    <mergeCell ref="OKU1:OKV1"/>
    <mergeCell ref="OKW1:OKX1"/>
    <mergeCell ref="OKY1:OKZ1"/>
    <mergeCell ref="OLA1:OLB1"/>
    <mergeCell ref="OLC1:OLD1"/>
    <mergeCell ref="OLE1:OLF1"/>
    <mergeCell ref="ONC1:OND1"/>
    <mergeCell ref="ONE1:ONF1"/>
    <mergeCell ref="ONG1:ONH1"/>
    <mergeCell ref="ONI1:ONJ1"/>
    <mergeCell ref="ONK1:ONL1"/>
    <mergeCell ref="ONM1:ONN1"/>
    <mergeCell ref="OMQ1:OMR1"/>
    <mergeCell ref="OMS1:OMT1"/>
    <mergeCell ref="OMU1:OMV1"/>
    <mergeCell ref="OMW1:OMX1"/>
    <mergeCell ref="OMY1:OMZ1"/>
    <mergeCell ref="ONA1:ONB1"/>
    <mergeCell ref="OME1:OMF1"/>
    <mergeCell ref="OMG1:OMH1"/>
    <mergeCell ref="OMI1:OMJ1"/>
    <mergeCell ref="OMK1:OML1"/>
    <mergeCell ref="OMM1:OMN1"/>
    <mergeCell ref="OMO1:OMP1"/>
    <mergeCell ref="OOM1:OON1"/>
    <mergeCell ref="OOO1:OOP1"/>
    <mergeCell ref="OOQ1:OOR1"/>
    <mergeCell ref="OOS1:OOT1"/>
    <mergeCell ref="OOU1:OOV1"/>
    <mergeCell ref="OOW1:OOX1"/>
    <mergeCell ref="OOA1:OOB1"/>
    <mergeCell ref="OOC1:OOD1"/>
    <mergeCell ref="OOE1:OOF1"/>
    <mergeCell ref="OOG1:OOH1"/>
    <mergeCell ref="OOI1:OOJ1"/>
    <mergeCell ref="OOK1:OOL1"/>
    <mergeCell ref="ONO1:ONP1"/>
    <mergeCell ref="ONQ1:ONR1"/>
    <mergeCell ref="ONS1:ONT1"/>
    <mergeCell ref="ONU1:ONV1"/>
    <mergeCell ref="ONW1:ONX1"/>
    <mergeCell ref="ONY1:ONZ1"/>
    <mergeCell ref="OPW1:OPX1"/>
    <mergeCell ref="OPY1:OPZ1"/>
    <mergeCell ref="OQA1:OQB1"/>
    <mergeCell ref="OQC1:OQD1"/>
    <mergeCell ref="OQE1:OQF1"/>
    <mergeCell ref="OQG1:OQH1"/>
    <mergeCell ref="OPK1:OPL1"/>
    <mergeCell ref="OPM1:OPN1"/>
    <mergeCell ref="OPO1:OPP1"/>
    <mergeCell ref="OPQ1:OPR1"/>
    <mergeCell ref="OPS1:OPT1"/>
    <mergeCell ref="OPU1:OPV1"/>
    <mergeCell ref="OOY1:OOZ1"/>
    <mergeCell ref="OPA1:OPB1"/>
    <mergeCell ref="OPC1:OPD1"/>
    <mergeCell ref="OPE1:OPF1"/>
    <mergeCell ref="OPG1:OPH1"/>
    <mergeCell ref="OPI1:OPJ1"/>
    <mergeCell ref="ORG1:ORH1"/>
    <mergeCell ref="ORI1:ORJ1"/>
    <mergeCell ref="ORK1:ORL1"/>
    <mergeCell ref="ORM1:ORN1"/>
    <mergeCell ref="ORO1:ORP1"/>
    <mergeCell ref="ORQ1:ORR1"/>
    <mergeCell ref="OQU1:OQV1"/>
    <mergeCell ref="OQW1:OQX1"/>
    <mergeCell ref="OQY1:OQZ1"/>
    <mergeCell ref="ORA1:ORB1"/>
    <mergeCell ref="ORC1:ORD1"/>
    <mergeCell ref="ORE1:ORF1"/>
    <mergeCell ref="OQI1:OQJ1"/>
    <mergeCell ref="OQK1:OQL1"/>
    <mergeCell ref="OQM1:OQN1"/>
    <mergeCell ref="OQO1:OQP1"/>
    <mergeCell ref="OQQ1:OQR1"/>
    <mergeCell ref="OQS1:OQT1"/>
    <mergeCell ref="OSQ1:OSR1"/>
    <mergeCell ref="OSS1:OST1"/>
    <mergeCell ref="OSU1:OSV1"/>
    <mergeCell ref="OSW1:OSX1"/>
    <mergeCell ref="OSY1:OSZ1"/>
    <mergeCell ref="OTA1:OTB1"/>
    <mergeCell ref="OSE1:OSF1"/>
    <mergeCell ref="OSG1:OSH1"/>
    <mergeCell ref="OSI1:OSJ1"/>
    <mergeCell ref="OSK1:OSL1"/>
    <mergeCell ref="OSM1:OSN1"/>
    <mergeCell ref="OSO1:OSP1"/>
    <mergeCell ref="ORS1:ORT1"/>
    <mergeCell ref="ORU1:ORV1"/>
    <mergeCell ref="ORW1:ORX1"/>
    <mergeCell ref="ORY1:ORZ1"/>
    <mergeCell ref="OSA1:OSB1"/>
    <mergeCell ref="OSC1:OSD1"/>
    <mergeCell ref="OUA1:OUB1"/>
    <mergeCell ref="OUC1:OUD1"/>
    <mergeCell ref="OUE1:OUF1"/>
    <mergeCell ref="OUG1:OUH1"/>
    <mergeCell ref="OUI1:OUJ1"/>
    <mergeCell ref="OUK1:OUL1"/>
    <mergeCell ref="OTO1:OTP1"/>
    <mergeCell ref="OTQ1:OTR1"/>
    <mergeCell ref="OTS1:OTT1"/>
    <mergeCell ref="OTU1:OTV1"/>
    <mergeCell ref="OTW1:OTX1"/>
    <mergeCell ref="OTY1:OTZ1"/>
    <mergeCell ref="OTC1:OTD1"/>
    <mergeCell ref="OTE1:OTF1"/>
    <mergeCell ref="OTG1:OTH1"/>
    <mergeCell ref="OTI1:OTJ1"/>
    <mergeCell ref="OTK1:OTL1"/>
    <mergeCell ref="OTM1:OTN1"/>
    <mergeCell ref="OVK1:OVL1"/>
    <mergeCell ref="OVM1:OVN1"/>
    <mergeCell ref="OVO1:OVP1"/>
    <mergeCell ref="OVQ1:OVR1"/>
    <mergeCell ref="OVS1:OVT1"/>
    <mergeCell ref="OVU1:OVV1"/>
    <mergeCell ref="OUY1:OUZ1"/>
    <mergeCell ref="OVA1:OVB1"/>
    <mergeCell ref="OVC1:OVD1"/>
    <mergeCell ref="OVE1:OVF1"/>
    <mergeCell ref="OVG1:OVH1"/>
    <mergeCell ref="OVI1:OVJ1"/>
    <mergeCell ref="OUM1:OUN1"/>
    <mergeCell ref="OUO1:OUP1"/>
    <mergeCell ref="OUQ1:OUR1"/>
    <mergeCell ref="OUS1:OUT1"/>
    <mergeCell ref="OUU1:OUV1"/>
    <mergeCell ref="OUW1:OUX1"/>
    <mergeCell ref="OWU1:OWV1"/>
    <mergeCell ref="OWW1:OWX1"/>
    <mergeCell ref="OWY1:OWZ1"/>
    <mergeCell ref="OXA1:OXB1"/>
    <mergeCell ref="OXC1:OXD1"/>
    <mergeCell ref="OXE1:OXF1"/>
    <mergeCell ref="OWI1:OWJ1"/>
    <mergeCell ref="OWK1:OWL1"/>
    <mergeCell ref="OWM1:OWN1"/>
    <mergeCell ref="OWO1:OWP1"/>
    <mergeCell ref="OWQ1:OWR1"/>
    <mergeCell ref="OWS1:OWT1"/>
    <mergeCell ref="OVW1:OVX1"/>
    <mergeCell ref="OVY1:OVZ1"/>
    <mergeCell ref="OWA1:OWB1"/>
    <mergeCell ref="OWC1:OWD1"/>
    <mergeCell ref="OWE1:OWF1"/>
    <mergeCell ref="OWG1:OWH1"/>
    <mergeCell ref="OYE1:OYF1"/>
    <mergeCell ref="OYG1:OYH1"/>
    <mergeCell ref="OYI1:OYJ1"/>
    <mergeCell ref="OYK1:OYL1"/>
    <mergeCell ref="OYM1:OYN1"/>
    <mergeCell ref="OYO1:OYP1"/>
    <mergeCell ref="OXS1:OXT1"/>
    <mergeCell ref="OXU1:OXV1"/>
    <mergeCell ref="OXW1:OXX1"/>
    <mergeCell ref="OXY1:OXZ1"/>
    <mergeCell ref="OYA1:OYB1"/>
    <mergeCell ref="OYC1:OYD1"/>
    <mergeCell ref="OXG1:OXH1"/>
    <mergeCell ref="OXI1:OXJ1"/>
    <mergeCell ref="OXK1:OXL1"/>
    <mergeCell ref="OXM1:OXN1"/>
    <mergeCell ref="OXO1:OXP1"/>
    <mergeCell ref="OXQ1:OXR1"/>
    <mergeCell ref="OZO1:OZP1"/>
    <mergeCell ref="OZQ1:OZR1"/>
    <mergeCell ref="OZS1:OZT1"/>
    <mergeCell ref="OZU1:OZV1"/>
    <mergeCell ref="OZW1:OZX1"/>
    <mergeCell ref="OZY1:OZZ1"/>
    <mergeCell ref="OZC1:OZD1"/>
    <mergeCell ref="OZE1:OZF1"/>
    <mergeCell ref="OZG1:OZH1"/>
    <mergeCell ref="OZI1:OZJ1"/>
    <mergeCell ref="OZK1:OZL1"/>
    <mergeCell ref="OZM1:OZN1"/>
    <mergeCell ref="OYQ1:OYR1"/>
    <mergeCell ref="OYS1:OYT1"/>
    <mergeCell ref="OYU1:OYV1"/>
    <mergeCell ref="OYW1:OYX1"/>
    <mergeCell ref="OYY1:OYZ1"/>
    <mergeCell ref="OZA1:OZB1"/>
    <mergeCell ref="PAY1:PAZ1"/>
    <mergeCell ref="PBA1:PBB1"/>
    <mergeCell ref="PBC1:PBD1"/>
    <mergeCell ref="PBE1:PBF1"/>
    <mergeCell ref="PBG1:PBH1"/>
    <mergeCell ref="PBI1:PBJ1"/>
    <mergeCell ref="PAM1:PAN1"/>
    <mergeCell ref="PAO1:PAP1"/>
    <mergeCell ref="PAQ1:PAR1"/>
    <mergeCell ref="PAS1:PAT1"/>
    <mergeCell ref="PAU1:PAV1"/>
    <mergeCell ref="PAW1:PAX1"/>
    <mergeCell ref="PAA1:PAB1"/>
    <mergeCell ref="PAC1:PAD1"/>
    <mergeCell ref="PAE1:PAF1"/>
    <mergeCell ref="PAG1:PAH1"/>
    <mergeCell ref="PAI1:PAJ1"/>
    <mergeCell ref="PAK1:PAL1"/>
    <mergeCell ref="PCI1:PCJ1"/>
    <mergeCell ref="PCK1:PCL1"/>
    <mergeCell ref="PCM1:PCN1"/>
    <mergeCell ref="PCO1:PCP1"/>
    <mergeCell ref="PCQ1:PCR1"/>
    <mergeCell ref="PCS1:PCT1"/>
    <mergeCell ref="PBW1:PBX1"/>
    <mergeCell ref="PBY1:PBZ1"/>
    <mergeCell ref="PCA1:PCB1"/>
    <mergeCell ref="PCC1:PCD1"/>
    <mergeCell ref="PCE1:PCF1"/>
    <mergeCell ref="PCG1:PCH1"/>
    <mergeCell ref="PBK1:PBL1"/>
    <mergeCell ref="PBM1:PBN1"/>
    <mergeCell ref="PBO1:PBP1"/>
    <mergeCell ref="PBQ1:PBR1"/>
    <mergeCell ref="PBS1:PBT1"/>
    <mergeCell ref="PBU1:PBV1"/>
    <mergeCell ref="PDS1:PDT1"/>
    <mergeCell ref="PDU1:PDV1"/>
    <mergeCell ref="PDW1:PDX1"/>
    <mergeCell ref="PDY1:PDZ1"/>
    <mergeCell ref="PEA1:PEB1"/>
    <mergeCell ref="PEC1:PED1"/>
    <mergeCell ref="PDG1:PDH1"/>
    <mergeCell ref="PDI1:PDJ1"/>
    <mergeCell ref="PDK1:PDL1"/>
    <mergeCell ref="PDM1:PDN1"/>
    <mergeCell ref="PDO1:PDP1"/>
    <mergeCell ref="PDQ1:PDR1"/>
    <mergeCell ref="PCU1:PCV1"/>
    <mergeCell ref="PCW1:PCX1"/>
    <mergeCell ref="PCY1:PCZ1"/>
    <mergeCell ref="PDA1:PDB1"/>
    <mergeCell ref="PDC1:PDD1"/>
    <mergeCell ref="PDE1:PDF1"/>
    <mergeCell ref="PFC1:PFD1"/>
    <mergeCell ref="PFE1:PFF1"/>
    <mergeCell ref="PFG1:PFH1"/>
    <mergeCell ref="PFI1:PFJ1"/>
    <mergeCell ref="PFK1:PFL1"/>
    <mergeCell ref="PFM1:PFN1"/>
    <mergeCell ref="PEQ1:PER1"/>
    <mergeCell ref="PES1:PET1"/>
    <mergeCell ref="PEU1:PEV1"/>
    <mergeCell ref="PEW1:PEX1"/>
    <mergeCell ref="PEY1:PEZ1"/>
    <mergeCell ref="PFA1:PFB1"/>
    <mergeCell ref="PEE1:PEF1"/>
    <mergeCell ref="PEG1:PEH1"/>
    <mergeCell ref="PEI1:PEJ1"/>
    <mergeCell ref="PEK1:PEL1"/>
    <mergeCell ref="PEM1:PEN1"/>
    <mergeCell ref="PEO1:PEP1"/>
    <mergeCell ref="PGM1:PGN1"/>
    <mergeCell ref="PGO1:PGP1"/>
    <mergeCell ref="PGQ1:PGR1"/>
    <mergeCell ref="PGS1:PGT1"/>
    <mergeCell ref="PGU1:PGV1"/>
    <mergeCell ref="PGW1:PGX1"/>
    <mergeCell ref="PGA1:PGB1"/>
    <mergeCell ref="PGC1:PGD1"/>
    <mergeCell ref="PGE1:PGF1"/>
    <mergeCell ref="PGG1:PGH1"/>
    <mergeCell ref="PGI1:PGJ1"/>
    <mergeCell ref="PGK1:PGL1"/>
    <mergeCell ref="PFO1:PFP1"/>
    <mergeCell ref="PFQ1:PFR1"/>
    <mergeCell ref="PFS1:PFT1"/>
    <mergeCell ref="PFU1:PFV1"/>
    <mergeCell ref="PFW1:PFX1"/>
    <mergeCell ref="PFY1:PFZ1"/>
    <mergeCell ref="PHW1:PHX1"/>
    <mergeCell ref="PHY1:PHZ1"/>
    <mergeCell ref="PIA1:PIB1"/>
    <mergeCell ref="PIC1:PID1"/>
    <mergeCell ref="PIE1:PIF1"/>
    <mergeCell ref="PIG1:PIH1"/>
    <mergeCell ref="PHK1:PHL1"/>
    <mergeCell ref="PHM1:PHN1"/>
    <mergeCell ref="PHO1:PHP1"/>
    <mergeCell ref="PHQ1:PHR1"/>
    <mergeCell ref="PHS1:PHT1"/>
    <mergeCell ref="PHU1:PHV1"/>
    <mergeCell ref="PGY1:PGZ1"/>
    <mergeCell ref="PHA1:PHB1"/>
    <mergeCell ref="PHC1:PHD1"/>
    <mergeCell ref="PHE1:PHF1"/>
    <mergeCell ref="PHG1:PHH1"/>
    <mergeCell ref="PHI1:PHJ1"/>
    <mergeCell ref="PJG1:PJH1"/>
    <mergeCell ref="PJI1:PJJ1"/>
    <mergeCell ref="PJK1:PJL1"/>
    <mergeCell ref="PJM1:PJN1"/>
    <mergeCell ref="PJO1:PJP1"/>
    <mergeCell ref="PJQ1:PJR1"/>
    <mergeCell ref="PIU1:PIV1"/>
    <mergeCell ref="PIW1:PIX1"/>
    <mergeCell ref="PIY1:PIZ1"/>
    <mergeCell ref="PJA1:PJB1"/>
    <mergeCell ref="PJC1:PJD1"/>
    <mergeCell ref="PJE1:PJF1"/>
    <mergeCell ref="PII1:PIJ1"/>
    <mergeCell ref="PIK1:PIL1"/>
    <mergeCell ref="PIM1:PIN1"/>
    <mergeCell ref="PIO1:PIP1"/>
    <mergeCell ref="PIQ1:PIR1"/>
    <mergeCell ref="PIS1:PIT1"/>
    <mergeCell ref="PKQ1:PKR1"/>
    <mergeCell ref="PKS1:PKT1"/>
    <mergeCell ref="PKU1:PKV1"/>
    <mergeCell ref="PKW1:PKX1"/>
    <mergeCell ref="PKY1:PKZ1"/>
    <mergeCell ref="PLA1:PLB1"/>
    <mergeCell ref="PKE1:PKF1"/>
    <mergeCell ref="PKG1:PKH1"/>
    <mergeCell ref="PKI1:PKJ1"/>
    <mergeCell ref="PKK1:PKL1"/>
    <mergeCell ref="PKM1:PKN1"/>
    <mergeCell ref="PKO1:PKP1"/>
    <mergeCell ref="PJS1:PJT1"/>
    <mergeCell ref="PJU1:PJV1"/>
    <mergeCell ref="PJW1:PJX1"/>
    <mergeCell ref="PJY1:PJZ1"/>
    <mergeCell ref="PKA1:PKB1"/>
    <mergeCell ref="PKC1:PKD1"/>
    <mergeCell ref="PMA1:PMB1"/>
    <mergeCell ref="PMC1:PMD1"/>
    <mergeCell ref="PME1:PMF1"/>
    <mergeCell ref="PMG1:PMH1"/>
    <mergeCell ref="PMI1:PMJ1"/>
    <mergeCell ref="PMK1:PML1"/>
    <mergeCell ref="PLO1:PLP1"/>
    <mergeCell ref="PLQ1:PLR1"/>
    <mergeCell ref="PLS1:PLT1"/>
    <mergeCell ref="PLU1:PLV1"/>
    <mergeCell ref="PLW1:PLX1"/>
    <mergeCell ref="PLY1:PLZ1"/>
    <mergeCell ref="PLC1:PLD1"/>
    <mergeCell ref="PLE1:PLF1"/>
    <mergeCell ref="PLG1:PLH1"/>
    <mergeCell ref="PLI1:PLJ1"/>
    <mergeCell ref="PLK1:PLL1"/>
    <mergeCell ref="PLM1:PLN1"/>
    <mergeCell ref="PNK1:PNL1"/>
    <mergeCell ref="PNM1:PNN1"/>
    <mergeCell ref="PNO1:PNP1"/>
    <mergeCell ref="PNQ1:PNR1"/>
    <mergeCell ref="PNS1:PNT1"/>
    <mergeCell ref="PNU1:PNV1"/>
    <mergeCell ref="PMY1:PMZ1"/>
    <mergeCell ref="PNA1:PNB1"/>
    <mergeCell ref="PNC1:PND1"/>
    <mergeCell ref="PNE1:PNF1"/>
    <mergeCell ref="PNG1:PNH1"/>
    <mergeCell ref="PNI1:PNJ1"/>
    <mergeCell ref="PMM1:PMN1"/>
    <mergeCell ref="PMO1:PMP1"/>
    <mergeCell ref="PMQ1:PMR1"/>
    <mergeCell ref="PMS1:PMT1"/>
    <mergeCell ref="PMU1:PMV1"/>
    <mergeCell ref="PMW1:PMX1"/>
    <mergeCell ref="POU1:POV1"/>
    <mergeCell ref="POW1:POX1"/>
    <mergeCell ref="POY1:POZ1"/>
    <mergeCell ref="PPA1:PPB1"/>
    <mergeCell ref="PPC1:PPD1"/>
    <mergeCell ref="PPE1:PPF1"/>
    <mergeCell ref="POI1:POJ1"/>
    <mergeCell ref="POK1:POL1"/>
    <mergeCell ref="POM1:PON1"/>
    <mergeCell ref="POO1:POP1"/>
    <mergeCell ref="POQ1:POR1"/>
    <mergeCell ref="POS1:POT1"/>
    <mergeCell ref="PNW1:PNX1"/>
    <mergeCell ref="PNY1:PNZ1"/>
    <mergeCell ref="POA1:POB1"/>
    <mergeCell ref="POC1:POD1"/>
    <mergeCell ref="POE1:POF1"/>
    <mergeCell ref="POG1:POH1"/>
    <mergeCell ref="PQE1:PQF1"/>
    <mergeCell ref="PQG1:PQH1"/>
    <mergeCell ref="PQI1:PQJ1"/>
    <mergeCell ref="PQK1:PQL1"/>
    <mergeCell ref="PQM1:PQN1"/>
    <mergeCell ref="PQO1:PQP1"/>
    <mergeCell ref="PPS1:PPT1"/>
    <mergeCell ref="PPU1:PPV1"/>
    <mergeCell ref="PPW1:PPX1"/>
    <mergeCell ref="PPY1:PPZ1"/>
    <mergeCell ref="PQA1:PQB1"/>
    <mergeCell ref="PQC1:PQD1"/>
    <mergeCell ref="PPG1:PPH1"/>
    <mergeCell ref="PPI1:PPJ1"/>
    <mergeCell ref="PPK1:PPL1"/>
    <mergeCell ref="PPM1:PPN1"/>
    <mergeCell ref="PPO1:PPP1"/>
    <mergeCell ref="PPQ1:PPR1"/>
    <mergeCell ref="PRO1:PRP1"/>
    <mergeCell ref="PRQ1:PRR1"/>
    <mergeCell ref="PRS1:PRT1"/>
    <mergeCell ref="PRU1:PRV1"/>
    <mergeCell ref="PRW1:PRX1"/>
    <mergeCell ref="PRY1:PRZ1"/>
    <mergeCell ref="PRC1:PRD1"/>
    <mergeCell ref="PRE1:PRF1"/>
    <mergeCell ref="PRG1:PRH1"/>
    <mergeCell ref="PRI1:PRJ1"/>
    <mergeCell ref="PRK1:PRL1"/>
    <mergeCell ref="PRM1:PRN1"/>
    <mergeCell ref="PQQ1:PQR1"/>
    <mergeCell ref="PQS1:PQT1"/>
    <mergeCell ref="PQU1:PQV1"/>
    <mergeCell ref="PQW1:PQX1"/>
    <mergeCell ref="PQY1:PQZ1"/>
    <mergeCell ref="PRA1:PRB1"/>
    <mergeCell ref="PSY1:PSZ1"/>
    <mergeCell ref="PTA1:PTB1"/>
    <mergeCell ref="PTC1:PTD1"/>
    <mergeCell ref="PTE1:PTF1"/>
    <mergeCell ref="PTG1:PTH1"/>
    <mergeCell ref="PTI1:PTJ1"/>
    <mergeCell ref="PSM1:PSN1"/>
    <mergeCell ref="PSO1:PSP1"/>
    <mergeCell ref="PSQ1:PSR1"/>
    <mergeCell ref="PSS1:PST1"/>
    <mergeCell ref="PSU1:PSV1"/>
    <mergeCell ref="PSW1:PSX1"/>
    <mergeCell ref="PSA1:PSB1"/>
    <mergeCell ref="PSC1:PSD1"/>
    <mergeCell ref="PSE1:PSF1"/>
    <mergeCell ref="PSG1:PSH1"/>
    <mergeCell ref="PSI1:PSJ1"/>
    <mergeCell ref="PSK1:PSL1"/>
    <mergeCell ref="PUI1:PUJ1"/>
    <mergeCell ref="PUK1:PUL1"/>
    <mergeCell ref="PUM1:PUN1"/>
    <mergeCell ref="PUO1:PUP1"/>
    <mergeCell ref="PUQ1:PUR1"/>
    <mergeCell ref="PUS1:PUT1"/>
    <mergeCell ref="PTW1:PTX1"/>
    <mergeCell ref="PTY1:PTZ1"/>
    <mergeCell ref="PUA1:PUB1"/>
    <mergeCell ref="PUC1:PUD1"/>
    <mergeCell ref="PUE1:PUF1"/>
    <mergeCell ref="PUG1:PUH1"/>
    <mergeCell ref="PTK1:PTL1"/>
    <mergeCell ref="PTM1:PTN1"/>
    <mergeCell ref="PTO1:PTP1"/>
    <mergeCell ref="PTQ1:PTR1"/>
    <mergeCell ref="PTS1:PTT1"/>
    <mergeCell ref="PTU1:PTV1"/>
    <mergeCell ref="PVS1:PVT1"/>
    <mergeCell ref="PVU1:PVV1"/>
    <mergeCell ref="PVW1:PVX1"/>
    <mergeCell ref="PVY1:PVZ1"/>
    <mergeCell ref="PWA1:PWB1"/>
    <mergeCell ref="PWC1:PWD1"/>
    <mergeCell ref="PVG1:PVH1"/>
    <mergeCell ref="PVI1:PVJ1"/>
    <mergeCell ref="PVK1:PVL1"/>
    <mergeCell ref="PVM1:PVN1"/>
    <mergeCell ref="PVO1:PVP1"/>
    <mergeCell ref="PVQ1:PVR1"/>
    <mergeCell ref="PUU1:PUV1"/>
    <mergeCell ref="PUW1:PUX1"/>
    <mergeCell ref="PUY1:PUZ1"/>
    <mergeCell ref="PVA1:PVB1"/>
    <mergeCell ref="PVC1:PVD1"/>
    <mergeCell ref="PVE1:PVF1"/>
    <mergeCell ref="PXC1:PXD1"/>
    <mergeCell ref="PXE1:PXF1"/>
    <mergeCell ref="PXG1:PXH1"/>
    <mergeCell ref="PXI1:PXJ1"/>
    <mergeCell ref="PXK1:PXL1"/>
    <mergeCell ref="PXM1:PXN1"/>
    <mergeCell ref="PWQ1:PWR1"/>
    <mergeCell ref="PWS1:PWT1"/>
    <mergeCell ref="PWU1:PWV1"/>
    <mergeCell ref="PWW1:PWX1"/>
    <mergeCell ref="PWY1:PWZ1"/>
    <mergeCell ref="PXA1:PXB1"/>
    <mergeCell ref="PWE1:PWF1"/>
    <mergeCell ref="PWG1:PWH1"/>
    <mergeCell ref="PWI1:PWJ1"/>
    <mergeCell ref="PWK1:PWL1"/>
    <mergeCell ref="PWM1:PWN1"/>
    <mergeCell ref="PWO1:PWP1"/>
    <mergeCell ref="PYM1:PYN1"/>
    <mergeCell ref="PYO1:PYP1"/>
    <mergeCell ref="PYQ1:PYR1"/>
    <mergeCell ref="PYS1:PYT1"/>
    <mergeCell ref="PYU1:PYV1"/>
    <mergeCell ref="PYW1:PYX1"/>
    <mergeCell ref="PYA1:PYB1"/>
    <mergeCell ref="PYC1:PYD1"/>
    <mergeCell ref="PYE1:PYF1"/>
    <mergeCell ref="PYG1:PYH1"/>
    <mergeCell ref="PYI1:PYJ1"/>
    <mergeCell ref="PYK1:PYL1"/>
    <mergeCell ref="PXO1:PXP1"/>
    <mergeCell ref="PXQ1:PXR1"/>
    <mergeCell ref="PXS1:PXT1"/>
    <mergeCell ref="PXU1:PXV1"/>
    <mergeCell ref="PXW1:PXX1"/>
    <mergeCell ref="PXY1:PXZ1"/>
    <mergeCell ref="PZW1:PZX1"/>
    <mergeCell ref="PZY1:PZZ1"/>
    <mergeCell ref="QAA1:QAB1"/>
    <mergeCell ref="QAC1:QAD1"/>
    <mergeCell ref="QAE1:QAF1"/>
    <mergeCell ref="QAG1:QAH1"/>
    <mergeCell ref="PZK1:PZL1"/>
    <mergeCell ref="PZM1:PZN1"/>
    <mergeCell ref="PZO1:PZP1"/>
    <mergeCell ref="PZQ1:PZR1"/>
    <mergeCell ref="PZS1:PZT1"/>
    <mergeCell ref="PZU1:PZV1"/>
    <mergeCell ref="PYY1:PYZ1"/>
    <mergeCell ref="PZA1:PZB1"/>
    <mergeCell ref="PZC1:PZD1"/>
    <mergeCell ref="PZE1:PZF1"/>
    <mergeCell ref="PZG1:PZH1"/>
    <mergeCell ref="PZI1:PZJ1"/>
    <mergeCell ref="QBG1:QBH1"/>
    <mergeCell ref="QBI1:QBJ1"/>
    <mergeCell ref="QBK1:QBL1"/>
    <mergeCell ref="QBM1:QBN1"/>
    <mergeCell ref="QBO1:QBP1"/>
    <mergeCell ref="QBQ1:QBR1"/>
    <mergeCell ref="QAU1:QAV1"/>
    <mergeCell ref="QAW1:QAX1"/>
    <mergeCell ref="QAY1:QAZ1"/>
    <mergeCell ref="QBA1:QBB1"/>
    <mergeCell ref="QBC1:QBD1"/>
    <mergeCell ref="QBE1:QBF1"/>
    <mergeCell ref="QAI1:QAJ1"/>
    <mergeCell ref="QAK1:QAL1"/>
    <mergeCell ref="QAM1:QAN1"/>
    <mergeCell ref="QAO1:QAP1"/>
    <mergeCell ref="QAQ1:QAR1"/>
    <mergeCell ref="QAS1:QAT1"/>
    <mergeCell ref="QCQ1:QCR1"/>
    <mergeCell ref="QCS1:QCT1"/>
    <mergeCell ref="QCU1:QCV1"/>
    <mergeCell ref="QCW1:QCX1"/>
    <mergeCell ref="QCY1:QCZ1"/>
    <mergeCell ref="QDA1:QDB1"/>
    <mergeCell ref="QCE1:QCF1"/>
    <mergeCell ref="QCG1:QCH1"/>
    <mergeCell ref="QCI1:QCJ1"/>
    <mergeCell ref="QCK1:QCL1"/>
    <mergeCell ref="QCM1:QCN1"/>
    <mergeCell ref="QCO1:QCP1"/>
    <mergeCell ref="QBS1:QBT1"/>
    <mergeCell ref="QBU1:QBV1"/>
    <mergeCell ref="QBW1:QBX1"/>
    <mergeCell ref="QBY1:QBZ1"/>
    <mergeCell ref="QCA1:QCB1"/>
    <mergeCell ref="QCC1:QCD1"/>
    <mergeCell ref="QEA1:QEB1"/>
    <mergeCell ref="QEC1:QED1"/>
    <mergeCell ref="QEE1:QEF1"/>
    <mergeCell ref="QEG1:QEH1"/>
    <mergeCell ref="QEI1:QEJ1"/>
    <mergeCell ref="QEK1:QEL1"/>
    <mergeCell ref="QDO1:QDP1"/>
    <mergeCell ref="QDQ1:QDR1"/>
    <mergeCell ref="QDS1:QDT1"/>
    <mergeCell ref="QDU1:QDV1"/>
    <mergeCell ref="QDW1:QDX1"/>
    <mergeCell ref="QDY1:QDZ1"/>
    <mergeCell ref="QDC1:QDD1"/>
    <mergeCell ref="QDE1:QDF1"/>
    <mergeCell ref="QDG1:QDH1"/>
    <mergeCell ref="QDI1:QDJ1"/>
    <mergeCell ref="QDK1:QDL1"/>
    <mergeCell ref="QDM1:QDN1"/>
    <mergeCell ref="QFK1:QFL1"/>
    <mergeCell ref="QFM1:QFN1"/>
    <mergeCell ref="QFO1:QFP1"/>
    <mergeCell ref="QFQ1:QFR1"/>
    <mergeCell ref="QFS1:QFT1"/>
    <mergeCell ref="QFU1:QFV1"/>
    <mergeCell ref="QEY1:QEZ1"/>
    <mergeCell ref="QFA1:QFB1"/>
    <mergeCell ref="QFC1:QFD1"/>
    <mergeCell ref="QFE1:QFF1"/>
    <mergeCell ref="QFG1:QFH1"/>
    <mergeCell ref="QFI1:QFJ1"/>
    <mergeCell ref="QEM1:QEN1"/>
    <mergeCell ref="QEO1:QEP1"/>
    <mergeCell ref="QEQ1:QER1"/>
    <mergeCell ref="QES1:QET1"/>
    <mergeCell ref="QEU1:QEV1"/>
    <mergeCell ref="QEW1:QEX1"/>
    <mergeCell ref="QGU1:QGV1"/>
    <mergeCell ref="QGW1:QGX1"/>
    <mergeCell ref="QGY1:QGZ1"/>
    <mergeCell ref="QHA1:QHB1"/>
    <mergeCell ref="QHC1:QHD1"/>
    <mergeCell ref="QHE1:QHF1"/>
    <mergeCell ref="QGI1:QGJ1"/>
    <mergeCell ref="QGK1:QGL1"/>
    <mergeCell ref="QGM1:QGN1"/>
    <mergeCell ref="QGO1:QGP1"/>
    <mergeCell ref="QGQ1:QGR1"/>
    <mergeCell ref="QGS1:QGT1"/>
    <mergeCell ref="QFW1:QFX1"/>
    <mergeCell ref="QFY1:QFZ1"/>
    <mergeCell ref="QGA1:QGB1"/>
    <mergeCell ref="QGC1:QGD1"/>
    <mergeCell ref="QGE1:QGF1"/>
    <mergeCell ref="QGG1:QGH1"/>
    <mergeCell ref="QIE1:QIF1"/>
    <mergeCell ref="QIG1:QIH1"/>
    <mergeCell ref="QII1:QIJ1"/>
    <mergeCell ref="QIK1:QIL1"/>
    <mergeCell ref="QIM1:QIN1"/>
    <mergeCell ref="QIO1:QIP1"/>
    <mergeCell ref="QHS1:QHT1"/>
    <mergeCell ref="QHU1:QHV1"/>
    <mergeCell ref="QHW1:QHX1"/>
    <mergeCell ref="QHY1:QHZ1"/>
    <mergeCell ref="QIA1:QIB1"/>
    <mergeCell ref="QIC1:QID1"/>
    <mergeCell ref="QHG1:QHH1"/>
    <mergeCell ref="QHI1:QHJ1"/>
    <mergeCell ref="QHK1:QHL1"/>
    <mergeCell ref="QHM1:QHN1"/>
    <mergeCell ref="QHO1:QHP1"/>
    <mergeCell ref="QHQ1:QHR1"/>
    <mergeCell ref="QJO1:QJP1"/>
    <mergeCell ref="QJQ1:QJR1"/>
    <mergeCell ref="QJS1:QJT1"/>
    <mergeCell ref="QJU1:QJV1"/>
    <mergeCell ref="QJW1:QJX1"/>
    <mergeCell ref="QJY1:QJZ1"/>
    <mergeCell ref="QJC1:QJD1"/>
    <mergeCell ref="QJE1:QJF1"/>
    <mergeCell ref="QJG1:QJH1"/>
    <mergeCell ref="QJI1:QJJ1"/>
    <mergeCell ref="QJK1:QJL1"/>
    <mergeCell ref="QJM1:QJN1"/>
    <mergeCell ref="QIQ1:QIR1"/>
    <mergeCell ref="QIS1:QIT1"/>
    <mergeCell ref="QIU1:QIV1"/>
    <mergeCell ref="QIW1:QIX1"/>
    <mergeCell ref="QIY1:QIZ1"/>
    <mergeCell ref="QJA1:QJB1"/>
    <mergeCell ref="QKY1:QKZ1"/>
    <mergeCell ref="QLA1:QLB1"/>
    <mergeCell ref="QLC1:QLD1"/>
    <mergeCell ref="QLE1:QLF1"/>
    <mergeCell ref="QLG1:QLH1"/>
    <mergeCell ref="QLI1:QLJ1"/>
    <mergeCell ref="QKM1:QKN1"/>
    <mergeCell ref="QKO1:QKP1"/>
    <mergeCell ref="QKQ1:QKR1"/>
    <mergeCell ref="QKS1:QKT1"/>
    <mergeCell ref="QKU1:QKV1"/>
    <mergeCell ref="QKW1:QKX1"/>
    <mergeCell ref="QKA1:QKB1"/>
    <mergeCell ref="QKC1:QKD1"/>
    <mergeCell ref="QKE1:QKF1"/>
    <mergeCell ref="QKG1:QKH1"/>
    <mergeCell ref="QKI1:QKJ1"/>
    <mergeCell ref="QKK1:QKL1"/>
    <mergeCell ref="QMI1:QMJ1"/>
    <mergeCell ref="QMK1:QML1"/>
    <mergeCell ref="QMM1:QMN1"/>
    <mergeCell ref="QMO1:QMP1"/>
    <mergeCell ref="QMQ1:QMR1"/>
    <mergeCell ref="QMS1:QMT1"/>
    <mergeCell ref="QLW1:QLX1"/>
    <mergeCell ref="QLY1:QLZ1"/>
    <mergeCell ref="QMA1:QMB1"/>
    <mergeCell ref="QMC1:QMD1"/>
    <mergeCell ref="QME1:QMF1"/>
    <mergeCell ref="QMG1:QMH1"/>
    <mergeCell ref="QLK1:QLL1"/>
    <mergeCell ref="QLM1:QLN1"/>
    <mergeCell ref="QLO1:QLP1"/>
    <mergeCell ref="QLQ1:QLR1"/>
    <mergeCell ref="QLS1:QLT1"/>
    <mergeCell ref="QLU1:QLV1"/>
    <mergeCell ref="QNS1:QNT1"/>
    <mergeCell ref="QNU1:QNV1"/>
    <mergeCell ref="QNW1:QNX1"/>
    <mergeCell ref="QNY1:QNZ1"/>
    <mergeCell ref="QOA1:QOB1"/>
    <mergeCell ref="QOC1:QOD1"/>
    <mergeCell ref="QNG1:QNH1"/>
    <mergeCell ref="QNI1:QNJ1"/>
    <mergeCell ref="QNK1:QNL1"/>
    <mergeCell ref="QNM1:QNN1"/>
    <mergeCell ref="QNO1:QNP1"/>
    <mergeCell ref="QNQ1:QNR1"/>
    <mergeCell ref="QMU1:QMV1"/>
    <mergeCell ref="QMW1:QMX1"/>
    <mergeCell ref="QMY1:QMZ1"/>
    <mergeCell ref="QNA1:QNB1"/>
    <mergeCell ref="QNC1:QND1"/>
    <mergeCell ref="QNE1:QNF1"/>
    <mergeCell ref="QPC1:QPD1"/>
    <mergeCell ref="QPE1:QPF1"/>
    <mergeCell ref="QPG1:QPH1"/>
    <mergeCell ref="QPI1:QPJ1"/>
    <mergeCell ref="QPK1:QPL1"/>
    <mergeCell ref="QPM1:QPN1"/>
    <mergeCell ref="QOQ1:QOR1"/>
    <mergeCell ref="QOS1:QOT1"/>
    <mergeCell ref="QOU1:QOV1"/>
    <mergeCell ref="QOW1:QOX1"/>
    <mergeCell ref="QOY1:QOZ1"/>
    <mergeCell ref="QPA1:QPB1"/>
    <mergeCell ref="QOE1:QOF1"/>
    <mergeCell ref="QOG1:QOH1"/>
    <mergeCell ref="QOI1:QOJ1"/>
    <mergeCell ref="QOK1:QOL1"/>
    <mergeCell ref="QOM1:QON1"/>
    <mergeCell ref="QOO1:QOP1"/>
    <mergeCell ref="QQM1:QQN1"/>
    <mergeCell ref="QQO1:QQP1"/>
    <mergeCell ref="QQQ1:QQR1"/>
    <mergeCell ref="QQS1:QQT1"/>
    <mergeCell ref="QQU1:QQV1"/>
    <mergeCell ref="QQW1:QQX1"/>
    <mergeCell ref="QQA1:QQB1"/>
    <mergeCell ref="QQC1:QQD1"/>
    <mergeCell ref="QQE1:QQF1"/>
    <mergeCell ref="QQG1:QQH1"/>
    <mergeCell ref="QQI1:QQJ1"/>
    <mergeCell ref="QQK1:QQL1"/>
    <mergeCell ref="QPO1:QPP1"/>
    <mergeCell ref="QPQ1:QPR1"/>
    <mergeCell ref="QPS1:QPT1"/>
    <mergeCell ref="QPU1:QPV1"/>
    <mergeCell ref="QPW1:QPX1"/>
    <mergeCell ref="QPY1:QPZ1"/>
    <mergeCell ref="QRW1:QRX1"/>
    <mergeCell ref="QRY1:QRZ1"/>
    <mergeCell ref="QSA1:QSB1"/>
    <mergeCell ref="QSC1:QSD1"/>
    <mergeCell ref="QSE1:QSF1"/>
    <mergeCell ref="QSG1:QSH1"/>
    <mergeCell ref="QRK1:QRL1"/>
    <mergeCell ref="QRM1:QRN1"/>
    <mergeCell ref="QRO1:QRP1"/>
    <mergeCell ref="QRQ1:QRR1"/>
    <mergeCell ref="QRS1:QRT1"/>
    <mergeCell ref="QRU1:QRV1"/>
    <mergeCell ref="QQY1:QQZ1"/>
    <mergeCell ref="QRA1:QRB1"/>
    <mergeCell ref="QRC1:QRD1"/>
    <mergeCell ref="QRE1:QRF1"/>
    <mergeCell ref="QRG1:QRH1"/>
    <mergeCell ref="QRI1:QRJ1"/>
    <mergeCell ref="QTG1:QTH1"/>
    <mergeCell ref="QTI1:QTJ1"/>
    <mergeCell ref="QTK1:QTL1"/>
    <mergeCell ref="QTM1:QTN1"/>
    <mergeCell ref="QTO1:QTP1"/>
    <mergeCell ref="QTQ1:QTR1"/>
    <mergeCell ref="QSU1:QSV1"/>
    <mergeCell ref="QSW1:QSX1"/>
    <mergeCell ref="QSY1:QSZ1"/>
    <mergeCell ref="QTA1:QTB1"/>
    <mergeCell ref="QTC1:QTD1"/>
    <mergeCell ref="QTE1:QTF1"/>
    <mergeCell ref="QSI1:QSJ1"/>
    <mergeCell ref="QSK1:QSL1"/>
    <mergeCell ref="QSM1:QSN1"/>
    <mergeCell ref="QSO1:QSP1"/>
    <mergeCell ref="QSQ1:QSR1"/>
    <mergeCell ref="QSS1:QST1"/>
    <mergeCell ref="QUQ1:QUR1"/>
    <mergeCell ref="QUS1:QUT1"/>
    <mergeCell ref="QUU1:QUV1"/>
    <mergeCell ref="QUW1:QUX1"/>
    <mergeCell ref="QUY1:QUZ1"/>
    <mergeCell ref="QVA1:QVB1"/>
    <mergeCell ref="QUE1:QUF1"/>
    <mergeCell ref="QUG1:QUH1"/>
    <mergeCell ref="QUI1:QUJ1"/>
    <mergeCell ref="QUK1:QUL1"/>
    <mergeCell ref="QUM1:QUN1"/>
    <mergeCell ref="QUO1:QUP1"/>
    <mergeCell ref="QTS1:QTT1"/>
    <mergeCell ref="QTU1:QTV1"/>
    <mergeCell ref="QTW1:QTX1"/>
    <mergeCell ref="QTY1:QTZ1"/>
    <mergeCell ref="QUA1:QUB1"/>
    <mergeCell ref="QUC1:QUD1"/>
    <mergeCell ref="QWA1:QWB1"/>
    <mergeCell ref="QWC1:QWD1"/>
    <mergeCell ref="QWE1:QWF1"/>
    <mergeCell ref="QWG1:QWH1"/>
    <mergeCell ref="QWI1:QWJ1"/>
    <mergeCell ref="QWK1:QWL1"/>
    <mergeCell ref="QVO1:QVP1"/>
    <mergeCell ref="QVQ1:QVR1"/>
    <mergeCell ref="QVS1:QVT1"/>
    <mergeCell ref="QVU1:QVV1"/>
    <mergeCell ref="QVW1:QVX1"/>
    <mergeCell ref="QVY1:QVZ1"/>
    <mergeCell ref="QVC1:QVD1"/>
    <mergeCell ref="QVE1:QVF1"/>
    <mergeCell ref="QVG1:QVH1"/>
    <mergeCell ref="QVI1:QVJ1"/>
    <mergeCell ref="QVK1:QVL1"/>
    <mergeCell ref="QVM1:QVN1"/>
    <mergeCell ref="QXK1:QXL1"/>
    <mergeCell ref="QXM1:QXN1"/>
    <mergeCell ref="QXO1:QXP1"/>
    <mergeCell ref="QXQ1:QXR1"/>
    <mergeCell ref="QXS1:QXT1"/>
    <mergeCell ref="QXU1:QXV1"/>
    <mergeCell ref="QWY1:QWZ1"/>
    <mergeCell ref="QXA1:QXB1"/>
    <mergeCell ref="QXC1:QXD1"/>
    <mergeCell ref="QXE1:QXF1"/>
    <mergeCell ref="QXG1:QXH1"/>
    <mergeCell ref="QXI1:QXJ1"/>
    <mergeCell ref="QWM1:QWN1"/>
    <mergeCell ref="QWO1:QWP1"/>
    <mergeCell ref="QWQ1:QWR1"/>
    <mergeCell ref="QWS1:QWT1"/>
    <mergeCell ref="QWU1:QWV1"/>
    <mergeCell ref="QWW1:QWX1"/>
    <mergeCell ref="QYU1:QYV1"/>
    <mergeCell ref="QYW1:QYX1"/>
    <mergeCell ref="QYY1:QYZ1"/>
    <mergeCell ref="QZA1:QZB1"/>
    <mergeCell ref="QZC1:QZD1"/>
    <mergeCell ref="QZE1:QZF1"/>
    <mergeCell ref="QYI1:QYJ1"/>
    <mergeCell ref="QYK1:QYL1"/>
    <mergeCell ref="QYM1:QYN1"/>
    <mergeCell ref="QYO1:QYP1"/>
    <mergeCell ref="QYQ1:QYR1"/>
    <mergeCell ref="QYS1:QYT1"/>
    <mergeCell ref="QXW1:QXX1"/>
    <mergeCell ref="QXY1:QXZ1"/>
    <mergeCell ref="QYA1:QYB1"/>
    <mergeCell ref="QYC1:QYD1"/>
    <mergeCell ref="QYE1:QYF1"/>
    <mergeCell ref="QYG1:QYH1"/>
    <mergeCell ref="RAE1:RAF1"/>
    <mergeCell ref="RAG1:RAH1"/>
    <mergeCell ref="RAI1:RAJ1"/>
    <mergeCell ref="RAK1:RAL1"/>
    <mergeCell ref="RAM1:RAN1"/>
    <mergeCell ref="RAO1:RAP1"/>
    <mergeCell ref="QZS1:QZT1"/>
    <mergeCell ref="QZU1:QZV1"/>
    <mergeCell ref="QZW1:QZX1"/>
    <mergeCell ref="QZY1:QZZ1"/>
    <mergeCell ref="RAA1:RAB1"/>
    <mergeCell ref="RAC1:RAD1"/>
    <mergeCell ref="QZG1:QZH1"/>
    <mergeCell ref="QZI1:QZJ1"/>
    <mergeCell ref="QZK1:QZL1"/>
    <mergeCell ref="QZM1:QZN1"/>
    <mergeCell ref="QZO1:QZP1"/>
    <mergeCell ref="QZQ1:QZR1"/>
    <mergeCell ref="RBO1:RBP1"/>
    <mergeCell ref="RBQ1:RBR1"/>
    <mergeCell ref="RBS1:RBT1"/>
    <mergeCell ref="RBU1:RBV1"/>
    <mergeCell ref="RBW1:RBX1"/>
    <mergeCell ref="RBY1:RBZ1"/>
    <mergeCell ref="RBC1:RBD1"/>
    <mergeCell ref="RBE1:RBF1"/>
    <mergeCell ref="RBG1:RBH1"/>
    <mergeCell ref="RBI1:RBJ1"/>
    <mergeCell ref="RBK1:RBL1"/>
    <mergeCell ref="RBM1:RBN1"/>
    <mergeCell ref="RAQ1:RAR1"/>
    <mergeCell ref="RAS1:RAT1"/>
    <mergeCell ref="RAU1:RAV1"/>
    <mergeCell ref="RAW1:RAX1"/>
    <mergeCell ref="RAY1:RAZ1"/>
    <mergeCell ref="RBA1:RBB1"/>
    <mergeCell ref="RCY1:RCZ1"/>
    <mergeCell ref="RDA1:RDB1"/>
    <mergeCell ref="RDC1:RDD1"/>
    <mergeCell ref="RDE1:RDF1"/>
    <mergeCell ref="RDG1:RDH1"/>
    <mergeCell ref="RDI1:RDJ1"/>
    <mergeCell ref="RCM1:RCN1"/>
    <mergeCell ref="RCO1:RCP1"/>
    <mergeCell ref="RCQ1:RCR1"/>
    <mergeCell ref="RCS1:RCT1"/>
    <mergeCell ref="RCU1:RCV1"/>
    <mergeCell ref="RCW1:RCX1"/>
    <mergeCell ref="RCA1:RCB1"/>
    <mergeCell ref="RCC1:RCD1"/>
    <mergeCell ref="RCE1:RCF1"/>
    <mergeCell ref="RCG1:RCH1"/>
    <mergeCell ref="RCI1:RCJ1"/>
    <mergeCell ref="RCK1:RCL1"/>
    <mergeCell ref="REI1:REJ1"/>
    <mergeCell ref="REK1:REL1"/>
    <mergeCell ref="REM1:REN1"/>
    <mergeCell ref="REO1:REP1"/>
    <mergeCell ref="REQ1:RER1"/>
    <mergeCell ref="RES1:RET1"/>
    <mergeCell ref="RDW1:RDX1"/>
    <mergeCell ref="RDY1:RDZ1"/>
    <mergeCell ref="REA1:REB1"/>
    <mergeCell ref="REC1:RED1"/>
    <mergeCell ref="REE1:REF1"/>
    <mergeCell ref="REG1:REH1"/>
    <mergeCell ref="RDK1:RDL1"/>
    <mergeCell ref="RDM1:RDN1"/>
    <mergeCell ref="RDO1:RDP1"/>
    <mergeCell ref="RDQ1:RDR1"/>
    <mergeCell ref="RDS1:RDT1"/>
    <mergeCell ref="RDU1:RDV1"/>
    <mergeCell ref="RFS1:RFT1"/>
    <mergeCell ref="RFU1:RFV1"/>
    <mergeCell ref="RFW1:RFX1"/>
    <mergeCell ref="RFY1:RFZ1"/>
    <mergeCell ref="RGA1:RGB1"/>
    <mergeCell ref="RGC1:RGD1"/>
    <mergeCell ref="RFG1:RFH1"/>
    <mergeCell ref="RFI1:RFJ1"/>
    <mergeCell ref="RFK1:RFL1"/>
    <mergeCell ref="RFM1:RFN1"/>
    <mergeCell ref="RFO1:RFP1"/>
    <mergeCell ref="RFQ1:RFR1"/>
    <mergeCell ref="REU1:REV1"/>
    <mergeCell ref="REW1:REX1"/>
    <mergeCell ref="REY1:REZ1"/>
    <mergeCell ref="RFA1:RFB1"/>
    <mergeCell ref="RFC1:RFD1"/>
    <mergeCell ref="RFE1:RFF1"/>
    <mergeCell ref="RHC1:RHD1"/>
    <mergeCell ref="RHE1:RHF1"/>
    <mergeCell ref="RHG1:RHH1"/>
    <mergeCell ref="RHI1:RHJ1"/>
    <mergeCell ref="RHK1:RHL1"/>
    <mergeCell ref="RHM1:RHN1"/>
    <mergeCell ref="RGQ1:RGR1"/>
    <mergeCell ref="RGS1:RGT1"/>
    <mergeCell ref="RGU1:RGV1"/>
    <mergeCell ref="RGW1:RGX1"/>
    <mergeCell ref="RGY1:RGZ1"/>
    <mergeCell ref="RHA1:RHB1"/>
    <mergeCell ref="RGE1:RGF1"/>
    <mergeCell ref="RGG1:RGH1"/>
    <mergeCell ref="RGI1:RGJ1"/>
    <mergeCell ref="RGK1:RGL1"/>
    <mergeCell ref="RGM1:RGN1"/>
    <mergeCell ref="RGO1:RGP1"/>
    <mergeCell ref="RIM1:RIN1"/>
    <mergeCell ref="RIO1:RIP1"/>
    <mergeCell ref="RIQ1:RIR1"/>
    <mergeCell ref="RIS1:RIT1"/>
    <mergeCell ref="RIU1:RIV1"/>
    <mergeCell ref="RIW1:RIX1"/>
    <mergeCell ref="RIA1:RIB1"/>
    <mergeCell ref="RIC1:RID1"/>
    <mergeCell ref="RIE1:RIF1"/>
    <mergeCell ref="RIG1:RIH1"/>
    <mergeCell ref="RII1:RIJ1"/>
    <mergeCell ref="RIK1:RIL1"/>
    <mergeCell ref="RHO1:RHP1"/>
    <mergeCell ref="RHQ1:RHR1"/>
    <mergeCell ref="RHS1:RHT1"/>
    <mergeCell ref="RHU1:RHV1"/>
    <mergeCell ref="RHW1:RHX1"/>
    <mergeCell ref="RHY1:RHZ1"/>
    <mergeCell ref="RJW1:RJX1"/>
    <mergeCell ref="RJY1:RJZ1"/>
    <mergeCell ref="RKA1:RKB1"/>
    <mergeCell ref="RKC1:RKD1"/>
    <mergeCell ref="RKE1:RKF1"/>
    <mergeCell ref="RKG1:RKH1"/>
    <mergeCell ref="RJK1:RJL1"/>
    <mergeCell ref="RJM1:RJN1"/>
    <mergeCell ref="RJO1:RJP1"/>
    <mergeCell ref="RJQ1:RJR1"/>
    <mergeCell ref="RJS1:RJT1"/>
    <mergeCell ref="RJU1:RJV1"/>
    <mergeCell ref="RIY1:RIZ1"/>
    <mergeCell ref="RJA1:RJB1"/>
    <mergeCell ref="RJC1:RJD1"/>
    <mergeCell ref="RJE1:RJF1"/>
    <mergeCell ref="RJG1:RJH1"/>
    <mergeCell ref="RJI1:RJJ1"/>
    <mergeCell ref="RLG1:RLH1"/>
    <mergeCell ref="RLI1:RLJ1"/>
    <mergeCell ref="RLK1:RLL1"/>
    <mergeCell ref="RLM1:RLN1"/>
    <mergeCell ref="RLO1:RLP1"/>
    <mergeCell ref="RLQ1:RLR1"/>
    <mergeCell ref="RKU1:RKV1"/>
    <mergeCell ref="RKW1:RKX1"/>
    <mergeCell ref="RKY1:RKZ1"/>
    <mergeCell ref="RLA1:RLB1"/>
    <mergeCell ref="RLC1:RLD1"/>
    <mergeCell ref="RLE1:RLF1"/>
    <mergeCell ref="RKI1:RKJ1"/>
    <mergeCell ref="RKK1:RKL1"/>
    <mergeCell ref="RKM1:RKN1"/>
    <mergeCell ref="RKO1:RKP1"/>
    <mergeCell ref="RKQ1:RKR1"/>
    <mergeCell ref="RKS1:RKT1"/>
    <mergeCell ref="RMQ1:RMR1"/>
    <mergeCell ref="RMS1:RMT1"/>
    <mergeCell ref="RMU1:RMV1"/>
    <mergeCell ref="RMW1:RMX1"/>
    <mergeCell ref="RMY1:RMZ1"/>
    <mergeCell ref="RNA1:RNB1"/>
    <mergeCell ref="RME1:RMF1"/>
    <mergeCell ref="RMG1:RMH1"/>
    <mergeCell ref="RMI1:RMJ1"/>
    <mergeCell ref="RMK1:RML1"/>
    <mergeCell ref="RMM1:RMN1"/>
    <mergeCell ref="RMO1:RMP1"/>
    <mergeCell ref="RLS1:RLT1"/>
    <mergeCell ref="RLU1:RLV1"/>
    <mergeCell ref="RLW1:RLX1"/>
    <mergeCell ref="RLY1:RLZ1"/>
    <mergeCell ref="RMA1:RMB1"/>
    <mergeCell ref="RMC1:RMD1"/>
    <mergeCell ref="ROA1:ROB1"/>
    <mergeCell ref="ROC1:ROD1"/>
    <mergeCell ref="ROE1:ROF1"/>
    <mergeCell ref="ROG1:ROH1"/>
    <mergeCell ref="ROI1:ROJ1"/>
    <mergeCell ref="ROK1:ROL1"/>
    <mergeCell ref="RNO1:RNP1"/>
    <mergeCell ref="RNQ1:RNR1"/>
    <mergeCell ref="RNS1:RNT1"/>
    <mergeCell ref="RNU1:RNV1"/>
    <mergeCell ref="RNW1:RNX1"/>
    <mergeCell ref="RNY1:RNZ1"/>
    <mergeCell ref="RNC1:RND1"/>
    <mergeCell ref="RNE1:RNF1"/>
    <mergeCell ref="RNG1:RNH1"/>
    <mergeCell ref="RNI1:RNJ1"/>
    <mergeCell ref="RNK1:RNL1"/>
    <mergeCell ref="RNM1:RNN1"/>
    <mergeCell ref="RPK1:RPL1"/>
    <mergeCell ref="RPM1:RPN1"/>
    <mergeCell ref="RPO1:RPP1"/>
    <mergeCell ref="RPQ1:RPR1"/>
    <mergeCell ref="RPS1:RPT1"/>
    <mergeCell ref="RPU1:RPV1"/>
    <mergeCell ref="ROY1:ROZ1"/>
    <mergeCell ref="RPA1:RPB1"/>
    <mergeCell ref="RPC1:RPD1"/>
    <mergeCell ref="RPE1:RPF1"/>
    <mergeCell ref="RPG1:RPH1"/>
    <mergeCell ref="RPI1:RPJ1"/>
    <mergeCell ref="ROM1:RON1"/>
    <mergeCell ref="ROO1:ROP1"/>
    <mergeCell ref="ROQ1:ROR1"/>
    <mergeCell ref="ROS1:ROT1"/>
    <mergeCell ref="ROU1:ROV1"/>
    <mergeCell ref="ROW1:ROX1"/>
    <mergeCell ref="RQU1:RQV1"/>
    <mergeCell ref="RQW1:RQX1"/>
    <mergeCell ref="RQY1:RQZ1"/>
    <mergeCell ref="RRA1:RRB1"/>
    <mergeCell ref="RRC1:RRD1"/>
    <mergeCell ref="RRE1:RRF1"/>
    <mergeCell ref="RQI1:RQJ1"/>
    <mergeCell ref="RQK1:RQL1"/>
    <mergeCell ref="RQM1:RQN1"/>
    <mergeCell ref="RQO1:RQP1"/>
    <mergeCell ref="RQQ1:RQR1"/>
    <mergeCell ref="RQS1:RQT1"/>
    <mergeCell ref="RPW1:RPX1"/>
    <mergeCell ref="RPY1:RPZ1"/>
    <mergeCell ref="RQA1:RQB1"/>
    <mergeCell ref="RQC1:RQD1"/>
    <mergeCell ref="RQE1:RQF1"/>
    <mergeCell ref="RQG1:RQH1"/>
    <mergeCell ref="RSE1:RSF1"/>
    <mergeCell ref="RSG1:RSH1"/>
    <mergeCell ref="RSI1:RSJ1"/>
    <mergeCell ref="RSK1:RSL1"/>
    <mergeCell ref="RSM1:RSN1"/>
    <mergeCell ref="RSO1:RSP1"/>
    <mergeCell ref="RRS1:RRT1"/>
    <mergeCell ref="RRU1:RRV1"/>
    <mergeCell ref="RRW1:RRX1"/>
    <mergeCell ref="RRY1:RRZ1"/>
    <mergeCell ref="RSA1:RSB1"/>
    <mergeCell ref="RSC1:RSD1"/>
    <mergeCell ref="RRG1:RRH1"/>
    <mergeCell ref="RRI1:RRJ1"/>
    <mergeCell ref="RRK1:RRL1"/>
    <mergeCell ref="RRM1:RRN1"/>
    <mergeCell ref="RRO1:RRP1"/>
    <mergeCell ref="RRQ1:RRR1"/>
    <mergeCell ref="RTO1:RTP1"/>
    <mergeCell ref="RTQ1:RTR1"/>
    <mergeCell ref="RTS1:RTT1"/>
    <mergeCell ref="RTU1:RTV1"/>
    <mergeCell ref="RTW1:RTX1"/>
    <mergeCell ref="RTY1:RTZ1"/>
    <mergeCell ref="RTC1:RTD1"/>
    <mergeCell ref="RTE1:RTF1"/>
    <mergeCell ref="RTG1:RTH1"/>
    <mergeCell ref="RTI1:RTJ1"/>
    <mergeCell ref="RTK1:RTL1"/>
    <mergeCell ref="RTM1:RTN1"/>
    <mergeCell ref="RSQ1:RSR1"/>
    <mergeCell ref="RSS1:RST1"/>
    <mergeCell ref="RSU1:RSV1"/>
    <mergeCell ref="RSW1:RSX1"/>
    <mergeCell ref="RSY1:RSZ1"/>
    <mergeCell ref="RTA1:RTB1"/>
    <mergeCell ref="RUY1:RUZ1"/>
    <mergeCell ref="RVA1:RVB1"/>
    <mergeCell ref="RVC1:RVD1"/>
    <mergeCell ref="RVE1:RVF1"/>
    <mergeCell ref="RVG1:RVH1"/>
    <mergeCell ref="RVI1:RVJ1"/>
    <mergeCell ref="RUM1:RUN1"/>
    <mergeCell ref="RUO1:RUP1"/>
    <mergeCell ref="RUQ1:RUR1"/>
    <mergeCell ref="RUS1:RUT1"/>
    <mergeCell ref="RUU1:RUV1"/>
    <mergeCell ref="RUW1:RUX1"/>
    <mergeCell ref="RUA1:RUB1"/>
    <mergeCell ref="RUC1:RUD1"/>
    <mergeCell ref="RUE1:RUF1"/>
    <mergeCell ref="RUG1:RUH1"/>
    <mergeCell ref="RUI1:RUJ1"/>
    <mergeCell ref="RUK1:RUL1"/>
    <mergeCell ref="RWI1:RWJ1"/>
    <mergeCell ref="RWK1:RWL1"/>
    <mergeCell ref="RWM1:RWN1"/>
    <mergeCell ref="RWO1:RWP1"/>
    <mergeCell ref="RWQ1:RWR1"/>
    <mergeCell ref="RWS1:RWT1"/>
    <mergeCell ref="RVW1:RVX1"/>
    <mergeCell ref="RVY1:RVZ1"/>
    <mergeCell ref="RWA1:RWB1"/>
    <mergeCell ref="RWC1:RWD1"/>
    <mergeCell ref="RWE1:RWF1"/>
    <mergeCell ref="RWG1:RWH1"/>
    <mergeCell ref="RVK1:RVL1"/>
    <mergeCell ref="RVM1:RVN1"/>
    <mergeCell ref="RVO1:RVP1"/>
    <mergeCell ref="RVQ1:RVR1"/>
    <mergeCell ref="RVS1:RVT1"/>
    <mergeCell ref="RVU1:RVV1"/>
    <mergeCell ref="RXS1:RXT1"/>
    <mergeCell ref="RXU1:RXV1"/>
    <mergeCell ref="RXW1:RXX1"/>
    <mergeCell ref="RXY1:RXZ1"/>
    <mergeCell ref="RYA1:RYB1"/>
    <mergeCell ref="RYC1:RYD1"/>
    <mergeCell ref="RXG1:RXH1"/>
    <mergeCell ref="RXI1:RXJ1"/>
    <mergeCell ref="RXK1:RXL1"/>
    <mergeCell ref="RXM1:RXN1"/>
    <mergeCell ref="RXO1:RXP1"/>
    <mergeCell ref="RXQ1:RXR1"/>
    <mergeCell ref="RWU1:RWV1"/>
    <mergeCell ref="RWW1:RWX1"/>
    <mergeCell ref="RWY1:RWZ1"/>
    <mergeCell ref="RXA1:RXB1"/>
    <mergeCell ref="RXC1:RXD1"/>
    <mergeCell ref="RXE1:RXF1"/>
    <mergeCell ref="RZC1:RZD1"/>
    <mergeCell ref="RZE1:RZF1"/>
    <mergeCell ref="RZG1:RZH1"/>
    <mergeCell ref="RZI1:RZJ1"/>
    <mergeCell ref="RZK1:RZL1"/>
    <mergeCell ref="RZM1:RZN1"/>
    <mergeCell ref="RYQ1:RYR1"/>
    <mergeCell ref="RYS1:RYT1"/>
    <mergeCell ref="RYU1:RYV1"/>
    <mergeCell ref="RYW1:RYX1"/>
    <mergeCell ref="RYY1:RYZ1"/>
    <mergeCell ref="RZA1:RZB1"/>
    <mergeCell ref="RYE1:RYF1"/>
    <mergeCell ref="RYG1:RYH1"/>
    <mergeCell ref="RYI1:RYJ1"/>
    <mergeCell ref="RYK1:RYL1"/>
    <mergeCell ref="RYM1:RYN1"/>
    <mergeCell ref="RYO1:RYP1"/>
    <mergeCell ref="SAM1:SAN1"/>
    <mergeCell ref="SAO1:SAP1"/>
    <mergeCell ref="SAQ1:SAR1"/>
    <mergeCell ref="SAS1:SAT1"/>
    <mergeCell ref="SAU1:SAV1"/>
    <mergeCell ref="SAW1:SAX1"/>
    <mergeCell ref="SAA1:SAB1"/>
    <mergeCell ref="SAC1:SAD1"/>
    <mergeCell ref="SAE1:SAF1"/>
    <mergeCell ref="SAG1:SAH1"/>
    <mergeCell ref="SAI1:SAJ1"/>
    <mergeCell ref="SAK1:SAL1"/>
    <mergeCell ref="RZO1:RZP1"/>
    <mergeCell ref="RZQ1:RZR1"/>
    <mergeCell ref="RZS1:RZT1"/>
    <mergeCell ref="RZU1:RZV1"/>
    <mergeCell ref="RZW1:RZX1"/>
    <mergeCell ref="RZY1:RZZ1"/>
    <mergeCell ref="SBW1:SBX1"/>
    <mergeCell ref="SBY1:SBZ1"/>
    <mergeCell ref="SCA1:SCB1"/>
    <mergeCell ref="SCC1:SCD1"/>
    <mergeCell ref="SCE1:SCF1"/>
    <mergeCell ref="SCG1:SCH1"/>
    <mergeCell ref="SBK1:SBL1"/>
    <mergeCell ref="SBM1:SBN1"/>
    <mergeCell ref="SBO1:SBP1"/>
    <mergeCell ref="SBQ1:SBR1"/>
    <mergeCell ref="SBS1:SBT1"/>
    <mergeCell ref="SBU1:SBV1"/>
    <mergeCell ref="SAY1:SAZ1"/>
    <mergeCell ref="SBA1:SBB1"/>
    <mergeCell ref="SBC1:SBD1"/>
    <mergeCell ref="SBE1:SBF1"/>
    <mergeCell ref="SBG1:SBH1"/>
    <mergeCell ref="SBI1:SBJ1"/>
    <mergeCell ref="SDG1:SDH1"/>
    <mergeCell ref="SDI1:SDJ1"/>
    <mergeCell ref="SDK1:SDL1"/>
    <mergeCell ref="SDM1:SDN1"/>
    <mergeCell ref="SDO1:SDP1"/>
    <mergeCell ref="SDQ1:SDR1"/>
    <mergeCell ref="SCU1:SCV1"/>
    <mergeCell ref="SCW1:SCX1"/>
    <mergeCell ref="SCY1:SCZ1"/>
    <mergeCell ref="SDA1:SDB1"/>
    <mergeCell ref="SDC1:SDD1"/>
    <mergeCell ref="SDE1:SDF1"/>
    <mergeCell ref="SCI1:SCJ1"/>
    <mergeCell ref="SCK1:SCL1"/>
    <mergeCell ref="SCM1:SCN1"/>
    <mergeCell ref="SCO1:SCP1"/>
    <mergeCell ref="SCQ1:SCR1"/>
    <mergeCell ref="SCS1:SCT1"/>
    <mergeCell ref="SEQ1:SER1"/>
    <mergeCell ref="SES1:SET1"/>
    <mergeCell ref="SEU1:SEV1"/>
    <mergeCell ref="SEW1:SEX1"/>
    <mergeCell ref="SEY1:SEZ1"/>
    <mergeCell ref="SFA1:SFB1"/>
    <mergeCell ref="SEE1:SEF1"/>
    <mergeCell ref="SEG1:SEH1"/>
    <mergeCell ref="SEI1:SEJ1"/>
    <mergeCell ref="SEK1:SEL1"/>
    <mergeCell ref="SEM1:SEN1"/>
    <mergeCell ref="SEO1:SEP1"/>
    <mergeCell ref="SDS1:SDT1"/>
    <mergeCell ref="SDU1:SDV1"/>
    <mergeCell ref="SDW1:SDX1"/>
    <mergeCell ref="SDY1:SDZ1"/>
    <mergeCell ref="SEA1:SEB1"/>
    <mergeCell ref="SEC1:SED1"/>
    <mergeCell ref="SGA1:SGB1"/>
    <mergeCell ref="SGC1:SGD1"/>
    <mergeCell ref="SGE1:SGF1"/>
    <mergeCell ref="SGG1:SGH1"/>
    <mergeCell ref="SGI1:SGJ1"/>
    <mergeCell ref="SGK1:SGL1"/>
    <mergeCell ref="SFO1:SFP1"/>
    <mergeCell ref="SFQ1:SFR1"/>
    <mergeCell ref="SFS1:SFT1"/>
    <mergeCell ref="SFU1:SFV1"/>
    <mergeCell ref="SFW1:SFX1"/>
    <mergeCell ref="SFY1:SFZ1"/>
    <mergeCell ref="SFC1:SFD1"/>
    <mergeCell ref="SFE1:SFF1"/>
    <mergeCell ref="SFG1:SFH1"/>
    <mergeCell ref="SFI1:SFJ1"/>
    <mergeCell ref="SFK1:SFL1"/>
    <mergeCell ref="SFM1:SFN1"/>
    <mergeCell ref="SHK1:SHL1"/>
    <mergeCell ref="SHM1:SHN1"/>
    <mergeCell ref="SHO1:SHP1"/>
    <mergeCell ref="SHQ1:SHR1"/>
    <mergeCell ref="SHS1:SHT1"/>
    <mergeCell ref="SHU1:SHV1"/>
    <mergeCell ref="SGY1:SGZ1"/>
    <mergeCell ref="SHA1:SHB1"/>
    <mergeCell ref="SHC1:SHD1"/>
    <mergeCell ref="SHE1:SHF1"/>
    <mergeCell ref="SHG1:SHH1"/>
    <mergeCell ref="SHI1:SHJ1"/>
    <mergeCell ref="SGM1:SGN1"/>
    <mergeCell ref="SGO1:SGP1"/>
    <mergeCell ref="SGQ1:SGR1"/>
    <mergeCell ref="SGS1:SGT1"/>
    <mergeCell ref="SGU1:SGV1"/>
    <mergeCell ref="SGW1:SGX1"/>
    <mergeCell ref="SIU1:SIV1"/>
    <mergeCell ref="SIW1:SIX1"/>
    <mergeCell ref="SIY1:SIZ1"/>
    <mergeCell ref="SJA1:SJB1"/>
    <mergeCell ref="SJC1:SJD1"/>
    <mergeCell ref="SJE1:SJF1"/>
    <mergeCell ref="SII1:SIJ1"/>
    <mergeCell ref="SIK1:SIL1"/>
    <mergeCell ref="SIM1:SIN1"/>
    <mergeCell ref="SIO1:SIP1"/>
    <mergeCell ref="SIQ1:SIR1"/>
    <mergeCell ref="SIS1:SIT1"/>
    <mergeCell ref="SHW1:SHX1"/>
    <mergeCell ref="SHY1:SHZ1"/>
    <mergeCell ref="SIA1:SIB1"/>
    <mergeCell ref="SIC1:SID1"/>
    <mergeCell ref="SIE1:SIF1"/>
    <mergeCell ref="SIG1:SIH1"/>
    <mergeCell ref="SKE1:SKF1"/>
    <mergeCell ref="SKG1:SKH1"/>
    <mergeCell ref="SKI1:SKJ1"/>
    <mergeCell ref="SKK1:SKL1"/>
    <mergeCell ref="SKM1:SKN1"/>
    <mergeCell ref="SKO1:SKP1"/>
    <mergeCell ref="SJS1:SJT1"/>
    <mergeCell ref="SJU1:SJV1"/>
    <mergeCell ref="SJW1:SJX1"/>
    <mergeCell ref="SJY1:SJZ1"/>
    <mergeCell ref="SKA1:SKB1"/>
    <mergeCell ref="SKC1:SKD1"/>
    <mergeCell ref="SJG1:SJH1"/>
    <mergeCell ref="SJI1:SJJ1"/>
    <mergeCell ref="SJK1:SJL1"/>
    <mergeCell ref="SJM1:SJN1"/>
    <mergeCell ref="SJO1:SJP1"/>
    <mergeCell ref="SJQ1:SJR1"/>
    <mergeCell ref="SLO1:SLP1"/>
    <mergeCell ref="SLQ1:SLR1"/>
    <mergeCell ref="SLS1:SLT1"/>
    <mergeCell ref="SLU1:SLV1"/>
    <mergeCell ref="SLW1:SLX1"/>
    <mergeCell ref="SLY1:SLZ1"/>
    <mergeCell ref="SLC1:SLD1"/>
    <mergeCell ref="SLE1:SLF1"/>
    <mergeCell ref="SLG1:SLH1"/>
    <mergeCell ref="SLI1:SLJ1"/>
    <mergeCell ref="SLK1:SLL1"/>
    <mergeCell ref="SLM1:SLN1"/>
    <mergeCell ref="SKQ1:SKR1"/>
    <mergeCell ref="SKS1:SKT1"/>
    <mergeCell ref="SKU1:SKV1"/>
    <mergeCell ref="SKW1:SKX1"/>
    <mergeCell ref="SKY1:SKZ1"/>
    <mergeCell ref="SLA1:SLB1"/>
    <mergeCell ref="SMY1:SMZ1"/>
    <mergeCell ref="SNA1:SNB1"/>
    <mergeCell ref="SNC1:SND1"/>
    <mergeCell ref="SNE1:SNF1"/>
    <mergeCell ref="SNG1:SNH1"/>
    <mergeCell ref="SNI1:SNJ1"/>
    <mergeCell ref="SMM1:SMN1"/>
    <mergeCell ref="SMO1:SMP1"/>
    <mergeCell ref="SMQ1:SMR1"/>
    <mergeCell ref="SMS1:SMT1"/>
    <mergeCell ref="SMU1:SMV1"/>
    <mergeCell ref="SMW1:SMX1"/>
    <mergeCell ref="SMA1:SMB1"/>
    <mergeCell ref="SMC1:SMD1"/>
    <mergeCell ref="SME1:SMF1"/>
    <mergeCell ref="SMG1:SMH1"/>
    <mergeCell ref="SMI1:SMJ1"/>
    <mergeCell ref="SMK1:SML1"/>
    <mergeCell ref="SOI1:SOJ1"/>
    <mergeCell ref="SOK1:SOL1"/>
    <mergeCell ref="SOM1:SON1"/>
    <mergeCell ref="SOO1:SOP1"/>
    <mergeCell ref="SOQ1:SOR1"/>
    <mergeCell ref="SOS1:SOT1"/>
    <mergeCell ref="SNW1:SNX1"/>
    <mergeCell ref="SNY1:SNZ1"/>
    <mergeCell ref="SOA1:SOB1"/>
    <mergeCell ref="SOC1:SOD1"/>
    <mergeCell ref="SOE1:SOF1"/>
    <mergeCell ref="SOG1:SOH1"/>
    <mergeCell ref="SNK1:SNL1"/>
    <mergeCell ref="SNM1:SNN1"/>
    <mergeCell ref="SNO1:SNP1"/>
    <mergeCell ref="SNQ1:SNR1"/>
    <mergeCell ref="SNS1:SNT1"/>
    <mergeCell ref="SNU1:SNV1"/>
    <mergeCell ref="SPS1:SPT1"/>
    <mergeCell ref="SPU1:SPV1"/>
    <mergeCell ref="SPW1:SPX1"/>
    <mergeCell ref="SPY1:SPZ1"/>
    <mergeCell ref="SQA1:SQB1"/>
    <mergeCell ref="SQC1:SQD1"/>
    <mergeCell ref="SPG1:SPH1"/>
    <mergeCell ref="SPI1:SPJ1"/>
    <mergeCell ref="SPK1:SPL1"/>
    <mergeCell ref="SPM1:SPN1"/>
    <mergeCell ref="SPO1:SPP1"/>
    <mergeCell ref="SPQ1:SPR1"/>
    <mergeCell ref="SOU1:SOV1"/>
    <mergeCell ref="SOW1:SOX1"/>
    <mergeCell ref="SOY1:SOZ1"/>
    <mergeCell ref="SPA1:SPB1"/>
    <mergeCell ref="SPC1:SPD1"/>
    <mergeCell ref="SPE1:SPF1"/>
    <mergeCell ref="SRC1:SRD1"/>
    <mergeCell ref="SRE1:SRF1"/>
    <mergeCell ref="SRG1:SRH1"/>
    <mergeCell ref="SRI1:SRJ1"/>
    <mergeCell ref="SRK1:SRL1"/>
    <mergeCell ref="SRM1:SRN1"/>
    <mergeCell ref="SQQ1:SQR1"/>
    <mergeCell ref="SQS1:SQT1"/>
    <mergeCell ref="SQU1:SQV1"/>
    <mergeCell ref="SQW1:SQX1"/>
    <mergeCell ref="SQY1:SQZ1"/>
    <mergeCell ref="SRA1:SRB1"/>
    <mergeCell ref="SQE1:SQF1"/>
    <mergeCell ref="SQG1:SQH1"/>
    <mergeCell ref="SQI1:SQJ1"/>
    <mergeCell ref="SQK1:SQL1"/>
    <mergeCell ref="SQM1:SQN1"/>
    <mergeCell ref="SQO1:SQP1"/>
    <mergeCell ref="SSM1:SSN1"/>
    <mergeCell ref="SSO1:SSP1"/>
    <mergeCell ref="SSQ1:SSR1"/>
    <mergeCell ref="SSS1:SST1"/>
    <mergeCell ref="SSU1:SSV1"/>
    <mergeCell ref="SSW1:SSX1"/>
    <mergeCell ref="SSA1:SSB1"/>
    <mergeCell ref="SSC1:SSD1"/>
    <mergeCell ref="SSE1:SSF1"/>
    <mergeCell ref="SSG1:SSH1"/>
    <mergeCell ref="SSI1:SSJ1"/>
    <mergeCell ref="SSK1:SSL1"/>
    <mergeCell ref="SRO1:SRP1"/>
    <mergeCell ref="SRQ1:SRR1"/>
    <mergeCell ref="SRS1:SRT1"/>
    <mergeCell ref="SRU1:SRV1"/>
    <mergeCell ref="SRW1:SRX1"/>
    <mergeCell ref="SRY1:SRZ1"/>
    <mergeCell ref="STW1:STX1"/>
    <mergeCell ref="STY1:STZ1"/>
    <mergeCell ref="SUA1:SUB1"/>
    <mergeCell ref="SUC1:SUD1"/>
    <mergeCell ref="SUE1:SUF1"/>
    <mergeCell ref="SUG1:SUH1"/>
    <mergeCell ref="STK1:STL1"/>
    <mergeCell ref="STM1:STN1"/>
    <mergeCell ref="STO1:STP1"/>
    <mergeCell ref="STQ1:STR1"/>
    <mergeCell ref="STS1:STT1"/>
    <mergeCell ref="STU1:STV1"/>
    <mergeCell ref="SSY1:SSZ1"/>
    <mergeCell ref="STA1:STB1"/>
    <mergeCell ref="STC1:STD1"/>
    <mergeCell ref="STE1:STF1"/>
    <mergeCell ref="STG1:STH1"/>
    <mergeCell ref="STI1:STJ1"/>
    <mergeCell ref="SVG1:SVH1"/>
    <mergeCell ref="SVI1:SVJ1"/>
    <mergeCell ref="SVK1:SVL1"/>
    <mergeCell ref="SVM1:SVN1"/>
    <mergeCell ref="SVO1:SVP1"/>
    <mergeCell ref="SVQ1:SVR1"/>
    <mergeCell ref="SUU1:SUV1"/>
    <mergeCell ref="SUW1:SUX1"/>
    <mergeCell ref="SUY1:SUZ1"/>
    <mergeCell ref="SVA1:SVB1"/>
    <mergeCell ref="SVC1:SVD1"/>
    <mergeCell ref="SVE1:SVF1"/>
    <mergeCell ref="SUI1:SUJ1"/>
    <mergeCell ref="SUK1:SUL1"/>
    <mergeCell ref="SUM1:SUN1"/>
    <mergeCell ref="SUO1:SUP1"/>
    <mergeCell ref="SUQ1:SUR1"/>
    <mergeCell ref="SUS1:SUT1"/>
    <mergeCell ref="SWQ1:SWR1"/>
    <mergeCell ref="SWS1:SWT1"/>
    <mergeCell ref="SWU1:SWV1"/>
    <mergeCell ref="SWW1:SWX1"/>
    <mergeCell ref="SWY1:SWZ1"/>
    <mergeCell ref="SXA1:SXB1"/>
    <mergeCell ref="SWE1:SWF1"/>
    <mergeCell ref="SWG1:SWH1"/>
    <mergeCell ref="SWI1:SWJ1"/>
    <mergeCell ref="SWK1:SWL1"/>
    <mergeCell ref="SWM1:SWN1"/>
    <mergeCell ref="SWO1:SWP1"/>
    <mergeCell ref="SVS1:SVT1"/>
    <mergeCell ref="SVU1:SVV1"/>
    <mergeCell ref="SVW1:SVX1"/>
    <mergeCell ref="SVY1:SVZ1"/>
    <mergeCell ref="SWA1:SWB1"/>
    <mergeCell ref="SWC1:SWD1"/>
    <mergeCell ref="SYA1:SYB1"/>
    <mergeCell ref="SYC1:SYD1"/>
    <mergeCell ref="SYE1:SYF1"/>
    <mergeCell ref="SYG1:SYH1"/>
    <mergeCell ref="SYI1:SYJ1"/>
    <mergeCell ref="SYK1:SYL1"/>
    <mergeCell ref="SXO1:SXP1"/>
    <mergeCell ref="SXQ1:SXR1"/>
    <mergeCell ref="SXS1:SXT1"/>
    <mergeCell ref="SXU1:SXV1"/>
    <mergeCell ref="SXW1:SXX1"/>
    <mergeCell ref="SXY1:SXZ1"/>
    <mergeCell ref="SXC1:SXD1"/>
    <mergeCell ref="SXE1:SXF1"/>
    <mergeCell ref="SXG1:SXH1"/>
    <mergeCell ref="SXI1:SXJ1"/>
    <mergeCell ref="SXK1:SXL1"/>
    <mergeCell ref="SXM1:SXN1"/>
    <mergeCell ref="SZK1:SZL1"/>
    <mergeCell ref="SZM1:SZN1"/>
    <mergeCell ref="SZO1:SZP1"/>
    <mergeCell ref="SZQ1:SZR1"/>
    <mergeCell ref="SZS1:SZT1"/>
    <mergeCell ref="SZU1:SZV1"/>
    <mergeCell ref="SYY1:SYZ1"/>
    <mergeCell ref="SZA1:SZB1"/>
    <mergeCell ref="SZC1:SZD1"/>
    <mergeCell ref="SZE1:SZF1"/>
    <mergeCell ref="SZG1:SZH1"/>
    <mergeCell ref="SZI1:SZJ1"/>
    <mergeCell ref="SYM1:SYN1"/>
    <mergeCell ref="SYO1:SYP1"/>
    <mergeCell ref="SYQ1:SYR1"/>
    <mergeCell ref="SYS1:SYT1"/>
    <mergeCell ref="SYU1:SYV1"/>
    <mergeCell ref="SYW1:SYX1"/>
    <mergeCell ref="TAU1:TAV1"/>
    <mergeCell ref="TAW1:TAX1"/>
    <mergeCell ref="TAY1:TAZ1"/>
    <mergeCell ref="TBA1:TBB1"/>
    <mergeCell ref="TBC1:TBD1"/>
    <mergeCell ref="TBE1:TBF1"/>
    <mergeCell ref="TAI1:TAJ1"/>
    <mergeCell ref="TAK1:TAL1"/>
    <mergeCell ref="TAM1:TAN1"/>
    <mergeCell ref="TAO1:TAP1"/>
    <mergeCell ref="TAQ1:TAR1"/>
    <mergeCell ref="TAS1:TAT1"/>
    <mergeCell ref="SZW1:SZX1"/>
    <mergeCell ref="SZY1:SZZ1"/>
    <mergeCell ref="TAA1:TAB1"/>
    <mergeCell ref="TAC1:TAD1"/>
    <mergeCell ref="TAE1:TAF1"/>
    <mergeCell ref="TAG1:TAH1"/>
    <mergeCell ref="TCE1:TCF1"/>
    <mergeCell ref="TCG1:TCH1"/>
    <mergeCell ref="TCI1:TCJ1"/>
    <mergeCell ref="TCK1:TCL1"/>
    <mergeCell ref="TCM1:TCN1"/>
    <mergeCell ref="TCO1:TCP1"/>
    <mergeCell ref="TBS1:TBT1"/>
    <mergeCell ref="TBU1:TBV1"/>
    <mergeCell ref="TBW1:TBX1"/>
    <mergeCell ref="TBY1:TBZ1"/>
    <mergeCell ref="TCA1:TCB1"/>
    <mergeCell ref="TCC1:TCD1"/>
    <mergeCell ref="TBG1:TBH1"/>
    <mergeCell ref="TBI1:TBJ1"/>
    <mergeCell ref="TBK1:TBL1"/>
    <mergeCell ref="TBM1:TBN1"/>
    <mergeCell ref="TBO1:TBP1"/>
    <mergeCell ref="TBQ1:TBR1"/>
    <mergeCell ref="TDO1:TDP1"/>
    <mergeCell ref="TDQ1:TDR1"/>
    <mergeCell ref="TDS1:TDT1"/>
    <mergeCell ref="TDU1:TDV1"/>
    <mergeCell ref="TDW1:TDX1"/>
    <mergeCell ref="TDY1:TDZ1"/>
    <mergeCell ref="TDC1:TDD1"/>
    <mergeCell ref="TDE1:TDF1"/>
    <mergeCell ref="TDG1:TDH1"/>
    <mergeCell ref="TDI1:TDJ1"/>
    <mergeCell ref="TDK1:TDL1"/>
    <mergeCell ref="TDM1:TDN1"/>
    <mergeCell ref="TCQ1:TCR1"/>
    <mergeCell ref="TCS1:TCT1"/>
    <mergeCell ref="TCU1:TCV1"/>
    <mergeCell ref="TCW1:TCX1"/>
    <mergeCell ref="TCY1:TCZ1"/>
    <mergeCell ref="TDA1:TDB1"/>
    <mergeCell ref="TEY1:TEZ1"/>
    <mergeCell ref="TFA1:TFB1"/>
    <mergeCell ref="TFC1:TFD1"/>
    <mergeCell ref="TFE1:TFF1"/>
    <mergeCell ref="TFG1:TFH1"/>
    <mergeCell ref="TFI1:TFJ1"/>
    <mergeCell ref="TEM1:TEN1"/>
    <mergeCell ref="TEO1:TEP1"/>
    <mergeCell ref="TEQ1:TER1"/>
    <mergeCell ref="TES1:TET1"/>
    <mergeCell ref="TEU1:TEV1"/>
    <mergeCell ref="TEW1:TEX1"/>
    <mergeCell ref="TEA1:TEB1"/>
    <mergeCell ref="TEC1:TED1"/>
    <mergeCell ref="TEE1:TEF1"/>
    <mergeCell ref="TEG1:TEH1"/>
    <mergeCell ref="TEI1:TEJ1"/>
    <mergeCell ref="TEK1:TEL1"/>
    <mergeCell ref="TGI1:TGJ1"/>
    <mergeCell ref="TGK1:TGL1"/>
    <mergeCell ref="TGM1:TGN1"/>
    <mergeCell ref="TGO1:TGP1"/>
    <mergeCell ref="TGQ1:TGR1"/>
    <mergeCell ref="TGS1:TGT1"/>
    <mergeCell ref="TFW1:TFX1"/>
    <mergeCell ref="TFY1:TFZ1"/>
    <mergeCell ref="TGA1:TGB1"/>
    <mergeCell ref="TGC1:TGD1"/>
    <mergeCell ref="TGE1:TGF1"/>
    <mergeCell ref="TGG1:TGH1"/>
    <mergeCell ref="TFK1:TFL1"/>
    <mergeCell ref="TFM1:TFN1"/>
    <mergeCell ref="TFO1:TFP1"/>
    <mergeCell ref="TFQ1:TFR1"/>
    <mergeCell ref="TFS1:TFT1"/>
    <mergeCell ref="TFU1:TFV1"/>
    <mergeCell ref="THS1:THT1"/>
    <mergeCell ref="THU1:THV1"/>
    <mergeCell ref="THW1:THX1"/>
    <mergeCell ref="THY1:THZ1"/>
    <mergeCell ref="TIA1:TIB1"/>
    <mergeCell ref="TIC1:TID1"/>
    <mergeCell ref="THG1:THH1"/>
    <mergeCell ref="THI1:THJ1"/>
    <mergeCell ref="THK1:THL1"/>
    <mergeCell ref="THM1:THN1"/>
    <mergeCell ref="THO1:THP1"/>
    <mergeCell ref="THQ1:THR1"/>
    <mergeCell ref="TGU1:TGV1"/>
    <mergeCell ref="TGW1:TGX1"/>
    <mergeCell ref="TGY1:TGZ1"/>
    <mergeCell ref="THA1:THB1"/>
    <mergeCell ref="THC1:THD1"/>
    <mergeCell ref="THE1:THF1"/>
    <mergeCell ref="TJC1:TJD1"/>
    <mergeCell ref="TJE1:TJF1"/>
    <mergeCell ref="TJG1:TJH1"/>
    <mergeCell ref="TJI1:TJJ1"/>
    <mergeCell ref="TJK1:TJL1"/>
    <mergeCell ref="TJM1:TJN1"/>
    <mergeCell ref="TIQ1:TIR1"/>
    <mergeCell ref="TIS1:TIT1"/>
    <mergeCell ref="TIU1:TIV1"/>
    <mergeCell ref="TIW1:TIX1"/>
    <mergeCell ref="TIY1:TIZ1"/>
    <mergeCell ref="TJA1:TJB1"/>
    <mergeCell ref="TIE1:TIF1"/>
    <mergeCell ref="TIG1:TIH1"/>
    <mergeCell ref="TII1:TIJ1"/>
    <mergeCell ref="TIK1:TIL1"/>
    <mergeCell ref="TIM1:TIN1"/>
    <mergeCell ref="TIO1:TIP1"/>
    <mergeCell ref="TKM1:TKN1"/>
    <mergeCell ref="TKO1:TKP1"/>
    <mergeCell ref="TKQ1:TKR1"/>
    <mergeCell ref="TKS1:TKT1"/>
    <mergeCell ref="TKU1:TKV1"/>
    <mergeCell ref="TKW1:TKX1"/>
    <mergeCell ref="TKA1:TKB1"/>
    <mergeCell ref="TKC1:TKD1"/>
    <mergeCell ref="TKE1:TKF1"/>
    <mergeCell ref="TKG1:TKH1"/>
    <mergeCell ref="TKI1:TKJ1"/>
    <mergeCell ref="TKK1:TKL1"/>
    <mergeCell ref="TJO1:TJP1"/>
    <mergeCell ref="TJQ1:TJR1"/>
    <mergeCell ref="TJS1:TJT1"/>
    <mergeCell ref="TJU1:TJV1"/>
    <mergeCell ref="TJW1:TJX1"/>
    <mergeCell ref="TJY1:TJZ1"/>
    <mergeCell ref="TLW1:TLX1"/>
    <mergeCell ref="TLY1:TLZ1"/>
    <mergeCell ref="TMA1:TMB1"/>
    <mergeCell ref="TMC1:TMD1"/>
    <mergeCell ref="TME1:TMF1"/>
    <mergeCell ref="TMG1:TMH1"/>
    <mergeCell ref="TLK1:TLL1"/>
    <mergeCell ref="TLM1:TLN1"/>
    <mergeCell ref="TLO1:TLP1"/>
    <mergeCell ref="TLQ1:TLR1"/>
    <mergeCell ref="TLS1:TLT1"/>
    <mergeCell ref="TLU1:TLV1"/>
    <mergeCell ref="TKY1:TKZ1"/>
    <mergeCell ref="TLA1:TLB1"/>
    <mergeCell ref="TLC1:TLD1"/>
    <mergeCell ref="TLE1:TLF1"/>
    <mergeCell ref="TLG1:TLH1"/>
    <mergeCell ref="TLI1:TLJ1"/>
    <mergeCell ref="TNG1:TNH1"/>
    <mergeCell ref="TNI1:TNJ1"/>
    <mergeCell ref="TNK1:TNL1"/>
    <mergeCell ref="TNM1:TNN1"/>
    <mergeCell ref="TNO1:TNP1"/>
    <mergeCell ref="TNQ1:TNR1"/>
    <mergeCell ref="TMU1:TMV1"/>
    <mergeCell ref="TMW1:TMX1"/>
    <mergeCell ref="TMY1:TMZ1"/>
    <mergeCell ref="TNA1:TNB1"/>
    <mergeCell ref="TNC1:TND1"/>
    <mergeCell ref="TNE1:TNF1"/>
    <mergeCell ref="TMI1:TMJ1"/>
    <mergeCell ref="TMK1:TML1"/>
    <mergeCell ref="TMM1:TMN1"/>
    <mergeCell ref="TMO1:TMP1"/>
    <mergeCell ref="TMQ1:TMR1"/>
    <mergeCell ref="TMS1:TMT1"/>
    <mergeCell ref="TOQ1:TOR1"/>
    <mergeCell ref="TOS1:TOT1"/>
    <mergeCell ref="TOU1:TOV1"/>
    <mergeCell ref="TOW1:TOX1"/>
    <mergeCell ref="TOY1:TOZ1"/>
    <mergeCell ref="TPA1:TPB1"/>
    <mergeCell ref="TOE1:TOF1"/>
    <mergeCell ref="TOG1:TOH1"/>
    <mergeCell ref="TOI1:TOJ1"/>
    <mergeCell ref="TOK1:TOL1"/>
    <mergeCell ref="TOM1:TON1"/>
    <mergeCell ref="TOO1:TOP1"/>
    <mergeCell ref="TNS1:TNT1"/>
    <mergeCell ref="TNU1:TNV1"/>
    <mergeCell ref="TNW1:TNX1"/>
    <mergeCell ref="TNY1:TNZ1"/>
    <mergeCell ref="TOA1:TOB1"/>
    <mergeCell ref="TOC1:TOD1"/>
    <mergeCell ref="TQA1:TQB1"/>
    <mergeCell ref="TQC1:TQD1"/>
    <mergeCell ref="TQE1:TQF1"/>
    <mergeCell ref="TQG1:TQH1"/>
    <mergeCell ref="TQI1:TQJ1"/>
    <mergeCell ref="TQK1:TQL1"/>
    <mergeCell ref="TPO1:TPP1"/>
    <mergeCell ref="TPQ1:TPR1"/>
    <mergeCell ref="TPS1:TPT1"/>
    <mergeCell ref="TPU1:TPV1"/>
    <mergeCell ref="TPW1:TPX1"/>
    <mergeCell ref="TPY1:TPZ1"/>
    <mergeCell ref="TPC1:TPD1"/>
    <mergeCell ref="TPE1:TPF1"/>
    <mergeCell ref="TPG1:TPH1"/>
    <mergeCell ref="TPI1:TPJ1"/>
    <mergeCell ref="TPK1:TPL1"/>
    <mergeCell ref="TPM1:TPN1"/>
    <mergeCell ref="TRK1:TRL1"/>
    <mergeCell ref="TRM1:TRN1"/>
    <mergeCell ref="TRO1:TRP1"/>
    <mergeCell ref="TRQ1:TRR1"/>
    <mergeCell ref="TRS1:TRT1"/>
    <mergeCell ref="TRU1:TRV1"/>
    <mergeCell ref="TQY1:TQZ1"/>
    <mergeCell ref="TRA1:TRB1"/>
    <mergeCell ref="TRC1:TRD1"/>
    <mergeCell ref="TRE1:TRF1"/>
    <mergeCell ref="TRG1:TRH1"/>
    <mergeCell ref="TRI1:TRJ1"/>
    <mergeCell ref="TQM1:TQN1"/>
    <mergeCell ref="TQO1:TQP1"/>
    <mergeCell ref="TQQ1:TQR1"/>
    <mergeCell ref="TQS1:TQT1"/>
    <mergeCell ref="TQU1:TQV1"/>
    <mergeCell ref="TQW1:TQX1"/>
    <mergeCell ref="TSU1:TSV1"/>
    <mergeCell ref="TSW1:TSX1"/>
    <mergeCell ref="TSY1:TSZ1"/>
    <mergeCell ref="TTA1:TTB1"/>
    <mergeCell ref="TTC1:TTD1"/>
    <mergeCell ref="TTE1:TTF1"/>
    <mergeCell ref="TSI1:TSJ1"/>
    <mergeCell ref="TSK1:TSL1"/>
    <mergeCell ref="TSM1:TSN1"/>
    <mergeCell ref="TSO1:TSP1"/>
    <mergeCell ref="TSQ1:TSR1"/>
    <mergeCell ref="TSS1:TST1"/>
    <mergeCell ref="TRW1:TRX1"/>
    <mergeCell ref="TRY1:TRZ1"/>
    <mergeCell ref="TSA1:TSB1"/>
    <mergeCell ref="TSC1:TSD1"/>
    <mergeCell ref="TSE1:TSF1"/>
    <mergeCell ref="TSG1:TSH1"/>
    <mergeCell ref="TUE1:TUF1"/>
    <mergeCell ref="TUG1:TUH1"/>
    <mergeCell ref="TUI1:TUJ1"/>
    <mergeCell ref="TUK1:TUL1"/>
    <mergeCell ref="TUM1:TUN1"/>
    <mergeCell ref="TUO1:TUP1"/>
    <mergeCell ref="TTS1:TTT1"/>
    <mergeCell ref="TTU1:TTV1"/>
    <mergeCell ref="TTW1:TTX1"/>
    <mergeCell ref="TTY1:TTZ1"/>
    <mergeCell ref="TUA1:TUB1"/>
    <mergeCell ref="TUC1:TUD1"/>
    <mergeCell ref="TTG1:TTH1"/>
    <mergeCell ref="TTI1:TTJ1"/>
    <mergeCell ref="TTK1:TTL1"/>
    <mergeCell ref="TTM1:TTN1"/>
    <mergeCell ref="TTO1:TTP1"/>
    <mergeCell ref="TTQ1:TTR1"/>
    <mergeCell ref="TVO1:TVP1"/>
    <mergeCell ref="TVQ1:TVR1"/>
    <mergeCell ref="TVS1:TVT1"/>
    <mergeCell ref="TVU1:TVV1"/>
    <mergeCell ref="TVW1:TVX1"/>
    <mergeCell ref="TVY1:TVZ1"/>
    <mergeCell ref="TVC1:TVD1"/>
    <mergeCell ref="TVE1:TVF1"/>
    <mergeCell ref="TVG1:TVH1"/>
    <mergeCell ref="TVI1:TVJ1"/>
    <mergeCell ref="TVK1:TVL1"/>
    <mergeCell ref="TVM1:TVN1"/>
    <mergeCell ref="TUQ1:TUR1"/>
    <mergeCell ref="TUS1:TUT1"/>
    <mergeCell ref="TUU1:TUV1"/>
    <mergeCell ref="TUW1:TUX1"/>
    <mergeCell ref="TUY1:TUZ1"/>
    <mergeCell ref="TVA1:TVB1"/>
    <mergeCell ref="TWY1:TWZ1"/>
    <mergeCell ref="TXA1:TXB1"/>
    <mergeCell ref="TXC1:TXD1"/>
    <mergeCell ref="TXE1:TXF1"/>
    <mergeCell ref="TXG1:TXH1"/>
    <mergeCell ref="TXI1:TXJ1"/>
    <mergeCell ref="TWM1:TWN1"/>
    <mergeCell ref="TWO1:TWP1"/>
    <mergeCell ref="TWQ1:TWR1"/>
    <mergeCell ref="TWS1:TWT1"/>
    <mergeCell ref="TWU1:TWV1"/>
    <mergeCell ref="TWW1:TWX1"/>
    <mergeCell ref="TWA1:TWB1"/>
    <mergeCell ref="TWC1:TWD1"/>
    <mergeCell ref="TWE1:TWF1"/>
    <mergeCell ref="TWG1:TWH1"/>
    <mergeCell ref="TWI1:TWJ1"/>
    <mergeCell ref="TWK1:TWL1"/>
    <mergeCell ref="TYI1:TYJ1"/>
    <mergeCell ref="TYK1:TYL1"/>
    <mergeCell ref="TYM1:TYN1"/>
    <mergeCell ref="TYO1:TYP1"/>
    <mergeCell ref="TYQ1:TYR1"/>
    <mergeCell ref="TYS1:TYT1"/>
    <mergeCell ref="TXW1:TXX1"/>
    <mergeCell ref="TXY1:TXZ1"/>
    <mergeCell ref="TYA1:TYB1"/>
    <mergeCell ref="TYC1:TYD1"/>
    <mergeCell ref="TYE1:TYF1"/>
    <mergeCell ref="TYG1:TYH1"/>
    <mergeCell ref="TXK1:TXL1"/>
    <mergeCell ref="TXM1:TXN1"/>
    <mergeCell ref="TXO1:TXP1"/>
    <mergeCell ref="TXQ1:TXR1"/>
    <mergeCell ref="TXS1:TXT1"/>
    <mergeCell ref="TXU1:TXV1"/>
    <mergeCell ref="TZS1:TZT1"/>
    <mergeCell ref="TZU1:TZV1"/>
    <mergeCell ref="TZW1:TZX1"/>
    <mergeCell ref="TZY1:TZZ1"/>
    <mergeCell ref="UAA1:UAB1"/>
    <mergeCell ref="UAC1:UAD1"/>
    <mergeCell ref="TZG1:TZH1"/>
    <mergeCell ref="TZI1:TZJ1"/>
    <mergeCell ref="TZK1:TZL1"/>
    <mergeCell ref="TZM1:TZN1"/>
    <mergeCell ref="TZO1:TZP1"/>
    <mergeCell ref="TZQ1:TZR1"/>
    <mergeCell ref="TYU1:TYV1"/>
    <mergeCell ref="TYW1:TYX1"/>
    <mergeCell ref="TYY1:TYZ1"/>
    <mergeCell ref="TZA1:TZB1"/>
    <mergeCell ref="TZC1:TZD1"/>
    <mergeCell ref="TZE1:TZF1"/>
    <mergeCell ref="UBC1:UBD1"/>
    <mergeCell ref="UBE1:UBF1"/>
    <mergeCell ref="UBG1:UBH1"/>
    <mergeCell ref="UBI1:UBJ1"/>
    <mergeCell ref="UBK1:UBL1"/>
    <mergeCell ref="UBM1:UBN1"/>
    <mergeCell ref="UAQ1:UAR1"/>
    <mergeCell ref="UAS1:UAT1"/>
    <mergeCell ref="UAU1:UAV1"/>
    <mergeCell ref="UAW1:UAX1"/>
    <mergeCell ref="UAY1:UAZ1"/>
    <mergeCell ref="UBA1:UBB1"/>
    <mergeCell ref="UAE1:UAF1"/>
    <mergeCell ref="UAG1:UAH1"/>
    <mergeCell ref="UAI1:UAJ1"/>
    <mergeCell ref="UAK1:UAL1"/>
    <mergeCell ref="UAM1:UAN1"/>
    <mergeCell ref="UAO1:UAP1"/>
    <mergeCell ref="UCM1:UCN1"/>
    <mergeCell ref="UCO1:UCP1"/>
    <mergeCell ref="UCQ1:UCR1"/>
    <mergeCell ref="UCS1:UCT1"/>
    <mergeCell ref="UCU1:UCV1"/>
    <mergeCell ref="UCW1:UCX1"/>
    <mergeCell ref="UCA1:UCB1"/>
    <mergeCell ref="UCC1:UCD1"/>
    <mergeCell ref="UCE1:UCF1"/>
    <mergeCell ref="UCG1:UCH1"/>
    <mergeCell ref="UCI1:UCJ1"/>
    <mergeCell ref="UCK1:UCL1"/>
    <mergeCell ref="UBO1:UBP1"/>
    <mergeCell ref="UBQ1:UBR1"/>
    <mergeCell ref="UBS1:UBT1"/>
    <mergeCell ref="UBU1:UBV1"/>
    <mergeCell ref="UBW1:UBX1"/>
    <mergeCell ref="UBY1:UBZ1"/>
    <mergeCell ref="UDW1:UDX1"/>
    <mergeCell ref="UDY1:UDZ1"/>
    <mergeCell ref="UEA1:UEB1"/>
    <mergeCell ref="UEC1:UED1"/>
    <mergeCell ref="UEE1:UEF1"/>
    <mergeCell ref="UEG1:UEH1"/>
    <mergeCell ref="UDK1:UDL1"/>
    <mergeCell ref="UDM1:UDN1"/>
    <mergeCell ref="UDO1:UDP1"/>
    <mergeCell ref="UDQ1:UDR1"/>
    <mergeCell ref="UDS1:UDT1"/>
    <mergeCell ref="UDU1:UDV1"/>
    <mergeCell ref="UCY1:UCZ1"/>
    <mergeCell ref="UDA1:UDB1"/>
    <mergeCell ref="UDC1:UDD1"/>
    <mergeCell ref="UDE1:UDF1"/>
    <mergeCell ref="UDG1:UDH1"/>
    <mergeCell ref="UDI1:UDJ1"/>
    <mergeCell ref="UFG1:UFH1"/>
    <mergeCell ref="UFI1:UFJ1"/>
    <mergeCell ref="UFK1:UFL1"/>
    <mergeCell ref="UFM1:UFN1"/>
    <mergeCell ref="UFO1:UFP1"/>
    <mergeCell ref="UFQ1:UFR1"/>
    <mergeCell ref="UEU1:UEV1"/>
    <mergeCell ref="UEW1:UEX1"/>
    <mergeCell ref="UEY1:UEZ1"/>
    <mergeCell ref="UFA1:UFB1"/>
    <mergeCell ref="UFC1:UFD1"/>
    <mergeCell ref="UFE1:UFF1"/>
    <mergeCell ref="UEI1:UEJ1"/>
    <mergeCell ref="UEK1:UEL1"/>
    <mergeCell ref="UEM1:UEN1"/>
    <mergeCell ref="UEO1:UEP1"/>
    <mergeCell ref="UEQ1:UER1"/>
    <mergeCell ref="UES1:UET1"/>
    <mergeCell ref="UGQ1:UGR1"/>
    <mergeCell ref="UGS1:UGT1"/>
    <mergeCell ref="UGU1:UGV1"/>
    <mergeCell ref="UGW1:UGX1"/>
    <mergeCell ref="UGY1:UGZ1"/>
    <mergeCell ref="UHA1:UHB1"/>
    <mergeCell ref="UGE1:UGF1"/>
    <mergeCell ref="UGG1:UGH1"/>
    <mergeCell ref="UGI1:UGJ1"/>
    <mergeCell ref="UGK1:UGL1"/>
    <mergeCell ref="UGM1:UGN1"/>
    <mergeCell ref="UGO1:UGP1"/>
    <mergeCell ref="UFS1:UFT1"/>
    <mergeCell ref="UFU1:UFV1"/>
    <mergeCell ref="UFW1:UFX1"/>
    <mergeCell ref="UFY1:UFZ1"/>
    <mergeCell ref="UGA1:UGB1"/>
    <mergeCell ref="UGC1:UGD1"/>
    <mergeCell ref="UIA1:UIB1"/>
    <mergeCell ref="UIC1:UID1"/>
    <mergeCell ref="UIE1:UIF1"/>
    <mergeCell ref="UIG1:UIH1"/>
    <mergeCell ref="UII1:UIJ1"/>
    <mergeCell ref="UIK1:UIL1"/>
    <mergeCell ref="UHO1:UHP1"/>
    <mergeCell ref="UHQ1:UHR1"/>
    <mergeCell ref="UHS1:UHT1"/>
    <mergeCell ref="UHU1:UHV1"/>
    <mergeCell ref="UHW1:UHX1"/>
    <mergeCell ref="UHY1:UHZ1"/>
    <mergeCell ref="UHC1:UHD1"/>
    <mergeCell ref="UHE1:UHF1"/>
    <mergeCell ref="UHG1:UHH1"/>
    <mergeCell ref="UHI1:UHJ1"/>
    <mergeCell ref="UHK1:UHL1"/>
    <mergeCell ref="UHM1:UHN1"/>
    <mergeCell ref="UJK1:UJL1"/>
    <mergeCell ref="UJM1:UJN1"/>
    <mergeCell ref="UJO1:UJP1"/>
    <mergeCell ref="UJQ1:UJR1"/>
    <mergeCell ref="UJS1:UJT1"/>
    <mergeCell ref="UJU1:UJV1"/>
    <mergeCell ref="UIY1:UIZ1"/>
    <mergeCell ref="UJA1:UJB1"/>
    <mergeCell ref="UJC1:UJD1"/>
    <mergeCell ref="UJE1:UJF1"/>
    <mergeCell ref="UJG1:UJH1"/>
    <mergeCell ref="UJI1:UJJ1"/>
    <mergeCell ref="UIM1:UIN1"/>
    <mergeCell ref="UIO1:UIP1"/>
    <mergeCell ref="UIQ1:UIR1"/>
    <mergeCell ref="UIS1:UIT1"/>
    <mergeCell ref="UIU1:UIV1"/>
    <mergeCell ref="UIW1:UIX1"/>
    <mergeCell ref="UKU1:UKV1"/>
    <mergeCell ref="UKW1:UKX1"/>
    <mergeCell ref="UKY1:UKZ1"/>
    <mergeCell ref="ULA1:ULB1"/>
    <mergeCell ref="ULC1:ULD1"/>
    <mergeCell ref="ULE1:ULF1"/>
    <mergeCell ref="UKI1:UKJ1"/>
    <mergeCell ref="UKK1:UKL1"/>
    <mergeCell ref="UKM1:UKN1"/>
    <mergeCell ref="UKO1:UKP1"/>
    <mergeCell ref="UKQ1:UKR1"/>
    <mergeCell ref="UKS1:UKT1"/>
    <mergeCell ref="UJW1:UJX1"/>
    <mergeCell ref="UJY1:UJZ1"/>
    <mergeCell ref="UKA1:UKB1"/>
    <mergeCell ref="UKC1:UKD1"/>
    <mergeCell ref="UKE1:UKF1"/>
    <mergeCell ref="UKG1:UKH1"/>
    <mergeCell ref="UME1:UMF1"/>
    <mergeCell ref="UMG1:UMH1"/>
    <mergeCell ref="UMI1:UMJ1"/>
    <mergeCell ref="UMK1:UML1"/>
    <mergeCell ref="UMM1:UMN1"/>
    <mergeCell ref="UMO1:UMP1"/>
    <mergeCell ref="ULS1:ULT1"/>
    <mergeCell ref="ULU1:ULV1"/>
    <mergeCell ref="ULW1:ULX1"/>
    <mergeCell ref="ULY1:ULZ1"/>
    <mergeCell ref="UMA1:UMB1"/>
    <mergeCell ref="UMC1:UMD1"/>
    <mergeCell ref="ULG1:ULH1"/>
    <mergeCell ref="ULI1:ULJ1"/>
    <mergeCell ref="ULK1:ULL1"/>
    <mergeCell ref="ULM1:ULN1"/>
    <mergeCell ref="ULO1:ULP1"/>
    <mergeCell ref="ULQ1:ULR1"/>
    <mergeCell ref="UNO1:UNP1"/>
    <mergeCell ref="UNQ1:UNR1"/>
    <mergeCell ref="UNS1:UNT1"/>
    <mergeCell ref="UNU1:UNV1"/>
    <mergeCell ref="UNW1:UNX1"/>
    <mergeCell ref="UNY1:UNZ1"/>
    <mergeCell ref="UNC1:UND1"/>
    <mergeCell ref="UNE1:UNF1"/>
    <mergeCell ref="UNG1:UNH1"/>
    <mergeCell ref="UNI1:UNJ1"/>
    <mergeCell ref="UNK1:UNL1"/>
    <mergeCell ref="UNM1:UNN1"/>
    <mergeCell ref="UMQ1:UMR1"/>
    <mergeCell ref="UMS1:UMT1"/>
    <mergeCell ref="UMU1:UMV1"/>
    <mergeCell ref="UMW1:UMX1"/>
    <mergeCell ref="UMY1:UMZ1"/>
    <mergeCell ref="UNA1:UNB1"/>
    <mergeCell ref="UOY1:UOZ1"/>
    <mergeCell ref="UPA1:UPB1"/>
    <mergeCell ref="UPC1:UPD1"/>
    <mergeCell ref="UPE1:UPF1"/>
    <mergeCell ref="UPG1:UPH1"/>
    <mergeCell ref="UPI1:UPJ1"/>
    <mergeCell ref="UOM1:UON1"/>
    <mergeCell ref="UOO1:UOP1"/>
    <mergeCell ref="UOQ1:UOR1"/>
    <mergeCell ref="UOS1:UOT1"/>
    <mergeCell ref="UOU1:UOV1"/>
    <mergeCell ref="UOW1:UOX1"/>
    <mergeCell ref="UOA1:UOB1"/>
    <mergeCell ref="UOC1:UOD1"/>
    <mergeCell ref="UOE1:UOF1"/>
    <mergeCell ref="UOG1:UOH1"/>
    <mergeCell ref="UOI1:UOJ1"/>
    <mergeCell ref="UOK1:UOL1"/>
    <mergeCell ref="UQI1:UQJ1"/>
    <mergeCell ref="UQK1:UQL1"/>
    <mergeCell ref="UQM1:UQN1"/>
    <mergeCell ref="UQO1:UQP1"/>
    <mergeCell ref="UQQ1:UQR1"/>
    <mergeCell ref="UQS1:UQT1"/>
    <mergeCell ref="UPW1:UPX1"/>
    <mergeCell ref="UPY1:UPZ1"/>
    <mergeCell ref="UQA1:UQB1"/>
    <mergeCell ref="UQC1:UQD1"/>
    <mergeCell ref="UQE1:UQF1"/>
    <mergeCell ref="UQG1:UQH1"/>
    <mergeCell ref="UPK1:UPL1"/>
    <mergeCell ref="UPM1:UPN1"/>
    <mergeCell ref="UPO1:UPP1"/>
    <mergeCell ref="UPQ1:UPR1"/>
    <mergeCell ref="UPS1:UPT1"/>
    <mergeCell ref="UPU1:UPV1"/>
    <mergeCell ref="URS1:URT1"/>
    <mergeCell ref="URU1:URV1"/>
    <mergeCell ref="URW1:URX1"/>
    <mergeCell ref="URY1:URZ1"/>
    <mergeCell ref="USA1:USB1"/>
    <mergeCell ref="USC1:USD1"/>
    <mergeCell ref="URG1:URH1"/>
    <mergeCell ref="URI1:URJ1"/>
    <mergeCell ref="URK1:URL1"/>
    <mergeCell ref="URM1:URN1"/>
    <mergeCell ref="URO1:URP1"/>
    <mergeCell ref="URQ1:URR1"/>
    <mergeCell ref="UQU1:UQV1"/>
    <mergeCell ref="UQW1:UQX1"/>
    <mergeCell ref="UQY1:UQZ1"/>
    <mergeCell ref="URA1:URB1"/>
    <mergeCell ref="URC1:URD1"/>
    <mergeCell ref="URE1:URF1"/>
    <mergeCell ref="UTC1:UTD1"/>
    <mergeCell ref="UTE1:UTF1"/>
    <mergeCell ref="UTG1:UTH1"/>
    <mergeCell ref="UTI1:UTJ1"/>
    <mergeCell ref="UTK1:UTL1"/>
    <mergeCell ref="UTM1:UTN1"/>
    <mergeCell ref="USQ1:USR1"/>
    <mergeCell ref="USS1:UST1"/>
    <mergeCell ref="USU1:USV1"/>
    <mergeCell ref="USW1:USX1"/>
    <mergeCell ref="USY1:USZ1"/>
    <mergeCell ref="UTA1:UTB1"/>
    <mergeCell ref="USE1:USF1"/>
    <mergeCell ref="USG1:USH1"/>
    <mergeCell ref="USI1:USJ1"/>
    <mergeCell ref="USK1:USL1"/>
    <mergeCell ref="USM1:USN1"/>
    <mergeCell ref="USO1:USP1"/>
    <mergeCell ref="UUM1:UUN1"/>
    <mergeCell ref="UUO1:UUP1"/>
    <mergeCell ref="UUQ1:UUR1"/>
    <mergeCell ref="UUS1:UUT1"/>
    <mergeCell ref="UUU1:UUV1"/>
    <mergeCell ref="UUW1:UUX1"/>
    <mergeCell ref="UUA1:UUB1"/>
    <mergeCell ref="UUC1:UUD1"/>
    <mergeCell ref="UUE1:UUF1"/>
    <mergeCell ref="UUG1:UUH1"/>
    <mergeCell ref="UUI1:UUJ1"/>
    <mergeCell ref="UUK1:UUL1"/>
    <mergeCell ref="UTO1:UTP1"/>
    <mergeCell ref="UTQ1:UTR1"/>
    <mergeCell ref="UTS1:UTT1"/>
    <mergeCell ref="UTU1:UTV1"/>
    <mergeCell ref="UTW1:UTX1"/>
    <mergeCell ref="UTY1:UTZ1"/>
    <mergeCell ref="UVW1:UVX1"/>
    <mergeCell ref="UVY1:UVZ1"/>
    <mergeCell ref="UWA1:UWB1"/>
    <mergeCell ref="UWC1:UWD1"/>
    <mergeCell ref="UWE1:UWF1"/>
    <mergeCell ref="UWG1:UWH1"/>
    <mergeCell ref="UVK1:UVL1"/>
    <mergeCell ref="UVM1:UVN1"/>
    <mergeCell ref="UVO1:UVP1"/>
    <mergeCell ref="UVQ1:UVR1"/>
    <mergeCell ref="UVS1:UVT1"/>
    <mergeCell ref="UVU1:UVV1"/>
    <mergeCell ref="UUY1:UUZ1"/>
    <mergeCell ref="UVA1:UVB1"/>
    <mergeCell ref="UVC1:UVD1"/>
    <mergeCell ref="UVE1:UVF1"/>
    <mergeCell ref="UVG1:UVH1"/>
    <mergeCell ref="UVI1:UVJ1"/>
    <mergeCell ref="UXG1:UXH1"/>
    <mergeCell ref="UXI1:UXJ1"/>
    <mergeCell ref="UXK1:UXL1"/>
    <mergeCell ref="UXM1:UXN1"/>
    <mergeCell ref="UXO1:UXP1"/>
    <mergeCell ref="UXQ1:UXR1"/>
    <mergeCell ref="UWU1:UWV1"/>
    <mergeCell ref="UWW1:UWX1"/>
    <mergeCell ref="UWY1:UWZ1"/>
    <mergeCell ref="UXA1:UXB1"/>
    <mergeCell ref="UXC1:UXD1"/>
    <mergeCell ref="UXE1:UXF1"/>
    <mergeCell ref="UWI1:UWJ1"/>
    <mergeCell ref="UWK1:UWL1"/>
    <mergeCell ref="UWM1:UWN1"/>
    <mergeCell ref="UWO1:UWP1"/>
    <mergeCell ref="UWQ1:UWR1"/>
    <mergeCell ref="UWS1:UWT1"/>
    <mergeCell ref="UYQ1:UYR1"/>
    <mergeCell ref="UYS1:UYT1"/>
    <mergeCell ref="UYU1:UYV1"/>
    <mergeCell ref="UYW1:UYX1"/>
    <mergeCell ref="UYY1:UYZ1"/>
    <mergeCell ref="UZA1:UZB1"/>
    <mergeCell ref="UYE1:UYF1"/>
    <mergeCell ref="UYG1:UYH1"/>
    <mergeCell ref="UYI1:UYJ1"/>
    <mergeCell ref="UYK1:UYL1"/>
    <mergeCell ref="UYM1:UYN1"/>
    <mergeCell ref="UYO1:UYP1"/>
    <mergeCell ref="UXS1:UXT1"/>
    <mergeCell ref="UXU1:UXV1"/>
    <mergeCell ref="UXW1:UXX1"/>
    <mergeCell ref="UXY1:UXZ1"/>
    <mergeCell ref="UYA1:UYB1"/>
    <mergeCell ref="UYC1:UYD1"/>
    <mergeCell ref="VAA1:VAB1"/>
    <mergeCell ref="VAC1:VAD1"/>
    <mergeCell ref="VAE1:VAF1"/>
    <mergeCell ref="VAG1:VAH1"/>
    <mergeCell ref="VAI1:VAJ1"/>
    <mergeCell ref="VAK1:VAL1"/>
    <mergeCell ref="UZO1:UZP1"/>
    <mergeCell ref="UZQ1:UZR1"/>
    <mergeCell ref="UZS1:UZT1"/>
    <mergeCell ref="UZU1:UZV1"/>
    <mergeCell ref="UZW1:UZX1"/>
    <mergeCell ref="UZY1:UZZ1"/>
    <mergeCell ref="UZC1:UZD1"/>
    <mergeCell ref="UZE1:UZF1"/>
    <mergeCell ref="UZG1:UZH1"/>
    <mergeCell ref="UZI1:UZJ1"/>
    <mergeCell ref="UZK1:UZL1"/>
    <mergeCell ref="UZM1:UZN1"/>
    <mergeCell ref="VBK1:VBL1"/>
    <mergeCell ref="VBM1:VBN1"/>
    <mergeCell ref="VBO1:VBP1"/>
    <mergeCell ref="VBQ1:VBR1"/>
    <mergeCell ref="VBS1:VBT1"/>
    <mergeCell ref="VBU1:VBV1"/>
    <mergeCell ref="VAY1:VAZ1"/>
    <mergeCell ref="VBA1:VBB1"/>
    <mergeCell ref="VBC1:VBD1"/>
    <mergeCell ref="VBE1:VBF1"/>
    <mergeCell ref="VBG1:VBH1"/>
    <mergeCell ref="VBI1:VBJ1"/>
    <mergeCell ref="VAM1:VAN1"/>
    <mergeCell ref="VAO1:VAP1"/>
    <mergeCell ref="VAQ1:VAR1"/>
    <mergeCell ref="VAS1:VAT1"/>
    <mergeCell ref="VAU1:VAV1"/>
    <mergeCell ref="VAW1:VAX1"/>
    <mergeCell ref="VCU1:VCV1"/>
    <mergeCell ref="VCW1:VCX1"/>
    <mergeCell ref="VCY1:VCZ1"/>
    <mergeCell ref="VDA1:VDB1"/>
    <mergeCell ref="VDC1:VDD1"/>
    <mergeCell ref="VDE1:VDF1"/>
    <mergeCell ref="VCI1:VCJ1"/>
    <mergeCell ref="VCK1:VCL1"/>
    <mergeCell ref="VCM1:VCN1"/>
    <mergeCell ref="VCO1:VCP1"/>
    <mergeCell ref="VCQ1:VCR1"/>
    <mergeCell ref="VCS1:VCT1"/>
    <mergeCell ref="VBW1:VBX1"/>
    <mergeCell ref="VBY1:VBZ1"/>
    <mergeCell ref="VCA1:VCB1"/>
    <mergeCell ref="VCC1:VCD1"/>
    <mergeCell ref="VCE1:VCF1"/>
    <mergeCell ref="VCG1:VCH1"/>
    <mergeCell ref="VEE1:VEF1"/>
    <mergeCell ref="VEG1:VEH1"/>
    <mergeCell ref="VEI1:VEJ1"/>
    <mergeCell ref="VEK1:VEL1"/>
    <mergeCell ref="VEM1:VEN1"/>
    <mergeCell ref="VEO1:VEP1"/>
    <mergeCell ref="VDS1:VDT1"/>
    <mergeCell ref="VDU1:VDV1"/>
    <mergeCell ref="VDW1:VDX1"/>
    <mergeCell ref="VDY1:VDZ1"/>
    <mergeCell ref="VEA1:VEB1"/>
    <mergeCell ref="VEC1:VED1"/>
    <mergeCell ref="VDG1:VDH1"/>
    <mergeCell ref="VDI1:VDJ1"/>
    <mergeCell ref="VDK1:VDL1"/>
    <mergeCell ref="VDM1:VDN1"/>
    <mergeCell ref="VDO1:VDP1"/>
    <mergeCell ref="VDQ1:VDR1"/>
    <mergeCell ref="VFO1:VFP1"/>
    <mergeCell ref="VFQ1:VFR1"/>
    <mergeCell ref="VFS1:VFT1"/>
    <mergeCell ref="VFU1:VFV1"/>
    <mergeCell ref="VFW1:VFX1"/>
    <mergeCell ref="VFY1:VFZ1"/>
    <mergeCell ref="VFC1:VFD1"/>
    <mergeCell ref="VFE1:VFF1"/>
    <mergeCell ref="VFG1:VFH1"/>
    <mergeCell ref="VFI1:VFJ1"/>
    <mergeCell ref="VFK1:VFL1"/>
    <mergeCell ref="VFM1:VFN1"/>
    <mergeCell ref="VEQ1:VER1"/>
    <mergeCell ref="VES1:VET1"/>
    <mergeCell ref="VEU1:VEV1"/>
    <mergeCell ref="VEW1:VEX1"/>
    <mergeCell ref="VEY1:VEZ1"/>
    <mergeCell ref="VFA1:VFB1"/>
    <mergeCell ref="VGY1:VGZ1"/>
    <mergeCell ref="VHA1:VHB1"/>
    <mergeCell ref="VHC1:VHD1"/>
    <mergeCell ref="VHE1:VHF1"/>
    <mergeCell ref="VHG1:VHH1"/>
    <mergeCell ref="VHI1:VHJ1"/>
    <mergeCell ref="VGM1:VGN1"/>
    <mergeCell ref="VGO1:VGP1"/>
    <mergeCell ref="VGQ1:VGR1"/>
    <mergeCell ref="VGS1:VGT1"/>
    <mergeCell ref="VGU1:VGV1"/>
    <mergeCell ref="VGW1:VGX1"/>
    <mergeCell ref="VGA1:VGB1"/>
    <mergeCell ref="VGC1:VGD1"/>
    <mergeCell ref="VGE1:VGF1"/>
    <mergeCell ref="VGG1:VGH1"/>
    <mergeCell ref="VGI1:VGJ1"/>
    <mergeCell ref="VGK1:VGL1"/>
    <mergeCell ref="VII1:VIJ1"/>
    <mergeCell ref="VIK1:VIL1"/>
    <mergeCell ref="VIM1:VIN1"/>
    <mergeCell ref="VIO1:VIP1"/>
    <mergeCell ref="VIQ1:VIR1"/>
    <mergeCell ref="VIS1:VIT1"/>
    <mergeCell ref="VHW1:VHX1"/>
    <mergeCell ref="VHY1:VHZ1"/>
    <mergeCell ref="VIA1:VIB1"/>
    <mergeCell ref="VIC1:VID1"/>
    <mergeCell ref="VIE1:VIF1"/>
    <mergeCell ref="VIG1:VIH1"/>
    <mergeCell ref="VHK1:VHL1"/>
    <mergeCell ref="VHM1:VHN1"/>
    <mergeCell ref="VHO1:VHP1"/>
    <mergeCell ref="VHQ1:VHR1"/>
    <mergeCell ref="VHS1:VHT1"/>
    <mergeCell ref="VHU1:VHV1"/>
    <mergeCell ref="VJS1:VJT1"/>
    <mergeCell ref="VJU1:VJV1"/>
    <mergeCell ref="VJW1:VJX1"/>
    <mergeCell ref="VJY1:VJZ1"/>
    <mergeCell ref="VKA1:VKB1"/>
    <mergeCell ref="VKC1:VKD1"/>
    <mergeCell ref="VJG1:VJH1"/>
    <mergeCell ref="VJI1:VJJ1"/>
    <mergeCell ref="VJK1:VJL1"/>
    <mergeCell ref="VJM1:VJN1"/>
    <mergeCell ref="VJO1:VJP1"/>
    <mergeCell ref="VJQ1:VJR1"/>
    <mergeCell ref="VIU1:VIV1"/>
    <mergeCell ref="VIW1:VIX1"/>
    <mergeCell ref="VIY1:VIZ1"/>
    <mergeCell ref="VJA1:VJB1"/>
    <mergeCell ref="VJC1:VJD1"/>
    <mergeCell ref="VJE1:VJF1"/>
    <mergeCell ref="VLC1:VLD1"/>
    <mergeCell ref="VLE1:VLF1"/>
    <mergeCell ref="VLG1:VLH1"/>
    <mergeCell ref="VLI1:VLJ1"/>
    <mergeCell ref="VLK1:VLL1"/>
    <mergeCell ref="VLM1:VLN1"/>
    <mergeCell ref="VKQ1:VKR1"/>
    <mergeCell ref="VKS1:VKT1"/>
    <mergeCell ref="VKU1:VKV1"/>
    <mergeCell ref="VKW1:VKX1"/>
    <mergeCell ref="VKY1:VKZ1"/>
    <mergeCell ref="VLA1:VLB1"/>
    <mergeCell ref="VKE1:VKF1"/>
    <mergeCell ref="VKG1:VKH1"/>
    <mergeCell ref="VKI1:VKJ1"/>
    <mergeCell ref="VKK1:VKL1"/>
    <mergeCell ref="VKM1:VKN1"/>
    <mergeCell ref="VKO1:VKP1"/>
    <mergeCell ref="VMM1:VMN1"/>
    <mergeCell ref="VMO1:VMP1"/>
    <mergeCell ref="VMQ1:VMR1"/>
    <mergeCell ref="VMS1:VMT1"/>
    <mergeCell ref="VMU1:VMV1"/>
    <mergeCell ref="VMW1:VMX1"/>
    <mergeCell ref="VMA1:VMB1"/>
    <mergeCell ref="VMC1:VMD1"/>
    <mergeCell ref="VME1:VMF1"/>
    <mergeCell ref="VMG1:VMH1"/>
    <mergeCell ref="VMI1:VMJ1"/>
    <mergeCell ref="VMK1:VML1"/>
    <mergeCell ref="VLO1:VLP1"/>
    <mergeCell ref="VLQ1:VLR1"/>
    <mergeCell ref="VLS1:VLT1"/>
    <mergeCell ref="VLU1:VLV1"/>
    <mergeCell ref="VLW1:VLX1"/>
    <mergeCell ref="VLY1:VLZ1"/>
    <mergeCell ref="VNW1:VNX1"/>
    <mergeCell ref="VNY1:VNZ1"/>
    <mergeCell ref="VOA1:VOB1"/>
    <mergeCell ref="VOC1:VOD1"/>
    <mergeCell ref="VOE1:VOF1"/>
    <mergeCell ref="VOG1:VOH1"/>
    <mergeCell ref="VNK1:VNL1"/>
    <mergeCell ref="VNM1:VNN1"/>
    <mergeCell ref="VNO1:VNP1"/>
    <mergeCell ref="VNQ1:VNR1"/>
    <mergeCell ref="VNS1:VNT1"/>
    <mergeCell ref="VNU1:VNV1"/>
    <mergeCell ref="VMY1:VMZ1"/>
    <mergeCell ref="VNA1:VNB1"/>
    <mergeCell ref="VNC1:VND1"/>
    <mergeCell ref="VNE1:VNF1"/>
    <mergeCell ref="VNG1:VNH1"/>
    <mergeCell ref="VNI1:VNJ1"/>
    <mergeCell ref="VPG1:VPH1"/>
    <mergeCell ref="VPI1:VPJ1"/>
    <mergeCell ref="VPK1:VPL1"/>
    <mergeCell ref="VPM1:VPN1"/>
    <mergeCell ref="VPO1:VPP1"/>
    <mergeCell ref="VPQ1:VPR1"/>
    <mergeCell ref="VOU1:VOV1"/>
    <mergeCell ref="VOW1:VOX1"/>
    <mergeCell ref="VOY1:VOZ1"/>
    <mergeCell ref="VPA1:VPB1"/>
    <mergeCell ref="VPC1:VPD1"/>
    <mergeCell ref="VPE1:VPF1"/>
    <mergeCell ref="VOI1:VOJ1"/>
    <mergeCell ref="VOK1:VOL1"/>
    <mergeCell ref="VOM1:VON1"/>
    <mergeCell ref="VOO1:VOP1"/>
    <mergeCell ref="VOQ1:VOR1"/>
    <mergeCell ref="VOS1:VOT1"/>
    <mergeCell ref="VQQ1:VQR1"/>
    <mergeCell ref="VQS1:VQT1"/>
    <mergeCell ref="VQU1:VQV1"/>
    <mergeCell ref="VQW1:VQX1"/>
    <mergeCell ref="VQY1:VQZ1"/>
    <mergeCell ref="VRA1:VRB1"/>
    <mergeCell ref="VQE1:VQF1"/>
    <mergeCell ref="VQG1:VQH1"/>
    <mergeCell ref="VQI1:VQJ1"/>
    <mergeCell ref="VQK1:VQL1"/>
    <mergeCell ref="VQM1:VQN1"/>
    <mergeCell ref="VQO1:VQP1"/>
    <mergeCell ref="VPS1:VPT1"/>
    <mergeCell ref="VPU1:VPV1"/>
    <mergeCell ref="VPW1:VPX1"/>
    <mergeCell ref="VPY1:VPZ1"/>
    <mergeCell ref="VQA1:VQB1"/>
    <mergeCell ref="VQC1:VQD1"/>
    <mergeCell ref="VSA1:VSB1"/>
    <mergeCell ref="VSC1:VSD1"/>
    <mergeCell ref="VSE1:VSF1"/>
    <mergeCell ref="VSG1:VSH1"/>
    <mergeCell ref="VSI1:VSJ1"/>
    <mergeCell ref="VSK1:VSL1"/>
    <mergeCell ref="VRO1:VRP1"/>
    <mergeCell ref="VRQ1:VRR1"/>
    <mergeCell ref="VRS1:VRT1"/>
    <mergeCell ref="VRU1:VRV1"/>
    <mergeCell ref="VRW1:VRX1"/>
    <mergeCell ref="VRY1:VRZ1"/>
    <mergeCell ref="VRC1:VRD1"/>
    <mergeCell ref="VRE1:VRF1"/>
    <mergeCell ref="VRG1:VRH1"/>
    <mergeCell ref="VRI1:VRJ1"/>
    <mergeCell ref="VRK1:VRL1"/>
    <mergeCell ref="VRM1:VRN1"/>
    <mergeCell ref="VTK1:VTL1"/>
    <mergeCell ref="VTM1:VTN1"/>
    <mergeCell ref="VTO1:VTP1"/>
    <mergeCell ref="VTQ1:VTR1"/>
    <mergeCell ref="VTS1:VTT1"/>
    <mergeCell ref="VTU1:VTV1"/>
    <mergeCell ref="VSY1:VSZ1"/>
    <mergeCell ref="VTA1:VTB1"/>
    <mergeCell ref="VTC1:VTD1"/>
    <mergeCell ref="VTE1:VTF1"/>
    <mergeCell ref="VTG1:VTH1"/>
    <mergeCell ref="VTI1:VTJ1"/>
    <mergeCell ref="VSM1:VSN1"/>
    <mergeCell ref="VSO1:VSP1"/>
    <mergeCell ref="VSQ1:VSR1"/>
    <mergeCell ref="VSS1:VST1"/>
    <mergeCell ref="VSU1:VSV1"/>
    <mergeCell ref="VSW1:VSX1"/>
    <mergeCell ref="VUU1:VUV1"/>
    <mergeCell ref="VUW1:VUX1"/>
    <mergeCell ref="VUY1:VUZ1"/>
    <mergeCell ref="VVA1:VVB1"/>
    <mergeCell ref="VVC1:VVD1"/>
    <mergeCell ref="VVE1:VVF1"/>
    <mergeCell ref="VUI1:VUJ1"/>
    <mergeCell ref="VUK1:VUL1"/>
    <mergeCell ref="VUM1:VUN1"/>
    <mergeCell ref="VUO1:VUP1"/>
    <mergeCell ref="VUQ1:VUR1"/>
    <mergeCell ref="VUS1:VUT1"/>
    <mergeCell ref="VTW1:VTX1"/>
    <mergeCell ref="VTY1:VTZ1"/>
    <mergeCell ref="VUA1:VUB1"/>
    <mergeCell ref="VUC1:VUD1"/>
    <mergeCell ref="VUE1:VUF1"/>
    <mergeCell ref="VUG1:VUH1"/>
    <mergeCell ref="VWE1:VWF1"/>
    <mergeCell ref="VWG1:VWH1"/>
    <mergeCell ref="VWI1:VWJ1"/>
    <mergeCell ref="VWK1:VWL1"/>
    <mergeCell ref="VWM1:VWN1"/>
    <mergeCell ref="VWO1:VWP1"/>
    <mergeCell ref="VVS1:VVT1"/>
    <mergeCell ref="VVU1:VVV1"/>
    <mergeCell ref="VVW1:VVX1"/>
    <mergeCell ref="VVY1:VVZ1"/>
    <mergeCell ref="VWA1:VWB1"/>
    <mergeCell ref="VWC1:VWD1"/>
    <mergeCell ref="VVG1:VVH1"/>
    <mergeCell ref="VVI1:VVJ1"/>
    <mergeCell ref="VVK1:VVL1"/>
    <mergeCell ref="VVM1:VVN1"/>
    <mergeCell ref="VVO1:VVP1"/>
    <mergeCell ref="VVQ1:VVR1"/>
    <mergeCell ref="VXO1:VXP1"/>
    <mergeCell ref="VXQ1:VXR1"/>
    <mergeCell ref="VXS1:VXT1"/>
    <mergeCell ref="VXU1:VXV1"/>
    <mergeCell ref="VXW1:VXX1"/>
    <mergeCell ref="VXY1:VXZ1"/>
    <mergeCell ref="VXC1:VXD1"/>
    <mergeCell ref="VXE1:VXF1"/>
    <mergeCell ref="VXG1:VXH1"/>
    <mergeCell ref="VXI1:VXJ1"/>
    <mergeCell ref="VXK1:VXL1"/>
    <mergeCell ref="VXM1:VXN1"/>
    <mergeCell ref="VWQ1:VWR1"/>
    <mergeCell ref="VWS1:VWT1"/>
    <mergeCell ref="VWU1:VWV1"/>
    <mergeCell ref="VWW1:VWX1"/>
    <mergeCell ref="VWY1:VWZ1"/>
    <mergeCell ref="VXA1:VXB1"/>
    <mergeCell ref="VYY1:VYZ1"/>
    <mergeCell ref="VZA1:VZB1"/>
    <mergeCell ref="VZC1:VZD1"/>
    <mergeCell ref="VZE1:VZF1"/>
    <mergeCell ref="VZG1:VZH1"/>
    <mergeCell ref="VZI1:VZJ1"/>
    <mergeCell ref="VYM1:VYN1"/>
    <mergeCell ref="VYO1:VYP1"/>
    <mergeCell ref="VYQ1:VYR1"/>
    <mergeCell ref="VYS1:VYT1"/>
    <mergeCell ref="VYU1:VYV1"/>
    <mergeCell ref="VYW1:VYX1"/>
    <mergeCell ref="VYA1:VYB1"/>
    <mergeCell ref="VYC1:VYD1"/>
    <mergeCell ref="VYE1:VYF1"/>
    <mergeCell ref="VYG1:VYH1"/>
    <mergeCell ref="VYI1:VYJ1"/>
    <mergeCell ref="VYK1:VYL1"/>
    <mergeCell ref="WAI1:WAJ1"/>
    <mergeCell ref="WAK1:WAL1"/>
    <mergeCell ref="WAM1:WAN1"/>
    <mergeCell ref="WAO1:WAP1"/>
    <mergeCell ref="WAQ1:WAR1"/>
    <mergeCell ref="WAS1:WAT1"/>
    <mergeCell ref="VZW1:VZX1"/>
    <mergeCell ref="VZY1:VZZ1"/>
    <mergeCell ref="WAA1:WAB1"/>
    <mergeCell ref="WAC1:WAD1"/>
    <mergeCell ref="WAE1:WAF1"/>
    <mergeCell ref="WAG1:WAH1"/>
    <mergeCell ref="VZK1:VZL1"/>
    <mergeCell ref="VZM1:VZN1"/>
    <mergeCell ref="VZO1:VZP1"/>
    <mergeCell ref="VZQ1:VZR1"/>
    <mergeCell ref="VZS1:VZT1"/>
    <mergeCell ref="VZU1:VZV1"/>
    <mergeCell ref="WBS1:WBT1"/>
    <mergeCell ref="WBU1:WBV1"/>
    <mergeCell ref="WBW1:WBX1"/>
    <mergeCell ref="WBY1:WBZ1"/>
    <mergeCell ref="WCA1:WCB1"/>
    <mergeCell ref="WCC1:WCD1"/>
    <mergeCell ref="WBG1:WBH1"/>
    <mergeCell ref="WBI1:WBJ1"/>
    <mergeCell ref="WBK1:WBL1"/>
    <mergeCell ref="WBM1:WBN1"/>
    <mergeCell ref="WBO1:WBP1"/>
    <mergeCell ref="WBQ1:WBR1"/>
    <mergeCell ref="WAU1:WAV1"/>
    <mergeCell ref="WAW1:WAX1"/>
    <mergeCell ref="WAY1:WAZ1"/>
    <mergeCell ref="WBA1:WBB1"/>
    <mergeCell ref="WBC1:WBD1"/>
    <mergeCell ref="WBE1:WBF1"/>
    <mergeCell ref="WDC1:WDD1"/>
    <mergeCell ref="WDE1:WDF1"/>
    <mergeCell ref="WDG1:WDH1"/>
    <mergeCell ref="WDI1:WDJ1"/>
    <mergeCell ref="WDK1:WDL1"/>
    <mergeCell ref="WDM1:WDN1"/>
    <mergeCell ref="WCQ1:WCR1"/>
    <mergeCell ref="WCS1:WCT1"/>
    <mergeCell ref="WCU1:WCV1"/>
    <mergeCell ref="WCW1:WCX1"/>
    <mergeCell ref="WCY1:WCZ1"/>
    <mergeCell ref="WDA1:WDB1"/>
    <mergeCell ref="WCE1:WCF1"/>
    <mergeCell ref="WCG1:WCH1"/>
    <mergeCell ref="WCI1:WCJ1"/>
    <mergeCell ref="WCK1:WCL1"/>
    <mergeCell ref="WCM1:WCN1"/>
    <mergeCell ref="WCO1:WCP1"/>
    <mergeCell ref="WEM1:WEN1"/>
    <mergeCell ref="WEO1:WEP1"/>
    <mergeCell ref="WEQ1:WER1"/>
    <mergeCell ref="WES1:WET1"/>
    <mergeCell ref="WEU1:WEV1"/>
    <mergeCell ref="WEW1:WEX1"/>
    <mergeCell ref="WEA1:WEB1"/>
    <mergeCell ref="WEC1:WED1"/>
    <mergeCell ref="WEE1:WEF1"/>
    <mergeCell ref="WEG1:WEH1"/>
    <mergeCell ref="WEI1:WEJ1"/>
    <mergeCell ref="WEK1:WEL1"/>
    <mergeCell ref="WDO1:WDP1"/>
    <mergeCell ref="WDQ1:WDR1"/>
    <mergeCell ref="WDS1:WDT1"/>
    <mergeCell ref="WDU1:WDV1"/>
    <mergeCell ref="WDW1:WDX1"/>
    <mergeCell ref="WDY1:WDZ1"/>
    <mergeCell ref="WFW1:WFX1"/>
    <mergeCell ref="WFY1:WFZ1"/>
    <mergeCell ref="WGA1:WGB1"/>
    <mergeCell ref="WGC1:WGD1"/>
    <mergeCell ref="WGE1:WGF1"/>
    <mergeCell ref="WGG1:WGH1"/>
    <mergeCell ref="WFK1:WFL1"/>
    <mergeCell ref="WFM1:WFN1"/>
    <mergeCell ref="WFO1:WFP1"/>
    <mergeCell ref="WFQ1:WFR1"/>
    <mergeCell ref="WFS1:WFT1"/>
    <mergeCell ref="WFU1:WFV1"/>
    <mergeCell ref="WEY1:WEZ1"/>
    <mergeCell ref="WFA1:WFB1"/>
    <mergeCell ref="WFC1:WFD1"/>
    <mergeCell ref="WFE1:WFF1"/>
    <mergeCell ref="WFG1:WFH1"/>
    <mergeCell ref="WFI1:WFJ1"/>
    <mergeCell ref="WHG1:WHH1"/>
    <mergeCell ref="WHI1:WHJ1"/>
    <mergeCell ref="WHK1:WHL1"/>
    <mergeCell ref="WHM1:WHN1"/>
    <mergeCell ref="WHO1:WHP1"/>
    <mergeCell ref="WHQ1:WHR1"/>
    <mergeCell ref="WGU1:WGV1"/>
    <mergeCell ref="WGW1:WGX1"/>
    <mergeCell ref="WGY1:WGZ1"/>
    <mergeCell ref="WHA1:WHB1"/>
    <mergeCell ref="WHC1:WHD1"/>
    <mergeCell ref="WHE1:WHF1"/>
    <mergeCell ref="WGI1:WGJ1"/>
    <mergeCell ref="WGK1:WGL1"/>
    <mergeCell ref="WGM1:WGN1"/>
    <mergeCell ref="WGO1:WGP1"/>
    <mergeCell ref="WGQ1:WGR1"/>
    <mergeCell ref="WGS1:WGT1"/>
    <mergeCell ref="WIQ1:WIR1"/>
    <mergeCell ref="WIS1:WIT1"/>
    <mergeCell ref="WIU1:WIV1"/>
    <mergeCell ref="WIW1:WIX1"/>
    <mergeCell ref="WIY1:WIZ1"/>
    <mergeCell ref="WJA1:WJB1"/>
    <mergeCell ref="WIE1:WIF1"/>
    <mergeCell ref="WIG1:WIH1"/>
    <mergeCell ref="WII1:WIJ1"/>
    <mergeCell ref="WIK1:WIL1"/>
    <mergeCell ref="WIM1:WIN1"/>
    <mergeCell ref="WIO1:WIP1"/>
    <mergeCell ref="WHS1:WHT1"/>
    <mergeCell ref="WHU1:WHV1"/>
    <mergeCell ref="WHW1:WHX1"/>
    <mergeCell ref="WHY1:WHZ1"/>
    <mergeCell ref="WIA1:WIB1"/>
    <mergeCell ref="WIC1:WID1"/>
    <mergeCell ref="WKA1:WKB1"/>
    <mergeCell ref="WKC1:WKD1"/>
    <mergeCell ref="WKE1:WKF1"/>
    <mergeCell ref="WKG1:WKH1"/>
    <mergeCell ref="WKI1:WKJ1"/>
    <mergeCell ref="WKK1:WKL1"/>
    <mergeCell ref="WJO1:WJP1"/>
    <mergeCell ref="WJQ1:WJR1"/>
    <mergeCell ref="WJS1:WJT1"/>
    <mergeCell ref="WJU1:WJV1"/>
    <mergeCell ref="WJW1:WJX1"/>
    <mergeCell ref="WJY1:WJZ1"/>
    <mergeCell ref="WJC1:WJD1"/>
    <mergeCell ref="WJE1:WJF1"/>
    <mergeCell ref="WJG1:WJH1"/>
    <mergeCell ref="WJI1:WJJ1"/>
    <mergeCell ref="WJK1:WJL1"/>
    <mergeCell ref="WJM1:WJN1"/>
    <mergeCell ref="WLK1:WLL1"/>
    <mergeCell ref="WLM1:WLN1"/>
    <mergeCell ref="WLO1:WLP1"/>
    <mergeCell ref="WLQ1:WLR1"/>
    <mergeCell ref="WLS1:WLT1"/>
    <mergeCell ref="WLU1:WLV1"/>
    <mergeCell ref="WKY1:WKZ1"/>
    <mergeCell ref="WLA1:WLB1"/>
    <mergeCell ref="WLC1:WLD1"/>
    <mergeCell ref="WLE1:WLF1"/>
    <mergeCell ref="WLG1:WLH1"/>
    <mergeCell ref="WLI1:WLJ1"/>
    <mergeCell ref="WKM1:WKN1"/>
    <mergeCell ref="WKO1:WKP1"/>
    <mergeCell ref="WKQ1:WKR1"/>
    <mergeCell ref="WKS1:WKT1"/>
    <mergeCell ref="WKU1:WKV1"/>
    <mergeCell ref="WKW1:WKX1"/>
    <mergeCell ref="WMU1:WMV1"/>
    <mergeCell ref="WMW1:WMX1"/>
    <mergeCell ref="WMY1:WMZ1"/>
    <mergeCell ref="WNA1:WNB1"/>
    <mergeCell ref="WNC1:WND1"/>
    <mergeCell ref="WNE1:WNF1"/>
    <mergeCell ref="WMI1:WMJ1"/>
    <mergeCell ref="WMK1:WML1"/>
    <mergeCell ref="WMM1:WMN1"/>
    <mergeCell ref="WMO1:WMP1"/>
    <mergeCell ref="WMQ1:WMR1"/>
    <mergeCell ref="WMS1:WMT1"/>
    <mergeCell ref="WLW1:WLX1"/>
    <mergeCell ref="WLY1:WLZ1"/>
    <mergeCell ref="WMA1:WMB1"/>
    <mergeCell ref="WMC1:WMD1"/>
    <mergeCell ref="WME1:WMF1"/>
    <mergeCell ref="WMG1:WMH1"/>
    <mergeCell ref="WOE1:WOF1"/>
    <mergeCell ref="WOG1:WOH1"/>
    <mergeCell ref="WOI1:WOJ1"/>
    <mergeCell ref="WOK1:WOL1"/>
    <mergeCell ref="WOM1:WON1"/>
    <mergeCell ref="WOO1:WOP1"/>
    <mergeCell ref="WNS1:WNT1"/>
    <mergeCell ref="WNU1:WNV1"/>
    <mergeCell ref="WNW1:WNX1"/>
    <mergeCell ref="WNY1:WNZ1"/>
    <mergeCell ref="WOA1:WOB1"/>
    <mergeCell ref="WOC1:WOD1"/>
    <mergeCell ref="WNG1:WNH1"/>
    <mergeCell ref="WNI1:WNJ1"/>
    <mergeCell ref="WNK1:WNL1"/>
    <mergeCell ref="WNM1:WNN1"/>
    <mergeCell ref="WNO1:WNP1"/>
    <mergeCell ref="WNQ1:WNR1"/>
    <mergeCell ref="WPO1:WPP1"/>
    <mergeCell ref="WPQ1:WPR1"/>
    <mergeCell ref="WPS1:WPT1"/>
    <mergeCell ref="WPU1:WPV1"/>
    <mergeCell ref="WPW1:WPX1"/>
    <mergeCell ref="WPY1:WPZ1"/>
    <mergeCell ref="WPC1:WPD1"/>
    <mergeCell ref="WPE1:WPF1"/>
    <mergeCell ref="WPG1:WPH1"/>
    <mergeCell ref="WPI1:WPJ1"/>
    <mergeCell ref="WPK1:WPL1"/>
    <mergeCell ref="WPM1:WPN1"/>
    <mergeCell ref="WOQ1:WOR1"/>
    <mergeCell ref="WOS1:WOT1"/>
    <mergeCell ref="WOU1:WOV1"/>
    <mergeCell ref="WOW1:WOX1"/>
    <mergeCell ref="WOY1:WOZ1"/>
    <mergeCell ref="WPA1:WPB1"/>
    <mergeCell ref="WQY1:WQZ1"/>
    <mergeCell ref="WRA1:WRB1"/>
    <mergeCell ref="WRC1:WRD1"/>
    <mergeCell ref="WRE1:WRF1"/>
    <mergeCell ref="WRG1:WRH1"/>
    <mergeCell ref="WRI1:WRJ1"/>
    <mergeCell ref="WQM1:WQN1"/>
    <mergeCell ref="WQO1:WQP1"/>
    <mergeCell ref="WQQ1:WQR1"/>
    <mergeCell ref="WQS1:WQT1"/>
    <mergeCell ref="WQU1:WQV1"/>
    <mergeCell ref="WQW1:WQX1"/>
    <mergeCell ref="WQA1:WQB1"/>
    <mergeCell ref="WQC1:WQD1"/>
    <mergeCell ref="WQE1:WQF1"/>
    <mergeCell ref="WQG1:WQH1"/>
    <mergeCell ref="WQI1:WQJ1"/>
    <mergeCell ref="WQK1:WQL1"/>
    <mergeCell ref="WSI1:WSJ1"/>
    <mergeCell ref="WSK1:WSL1"/>
    <mergeCell ref="WSM1:WSN1"/>
    <mergeCell ref="WSO1:WSP1"/>
    <mergeCell ref="WSQ1:WSR1"/>
    <mergeCell ref="WSS1:WST1"/>
    <mergeCell ref="WRW1:WRX1"/>
    <mergeCell ref="WRY1:WRZ1"/>
    <mergeCell ref="WSA1:WSB1"/>
    <mergeCell ref="WSC1:WSD1"/>
    <mergeCell ref="WSE1:WSF1"/>
    <mergeCell ref="WSG1:WSH1"/>
    <mergeCell ref="WRK1:WRL1"/>
    <mergeCell ref="WRM1:WRN1"/>
    <mergeCell ref="WRO1:WRP1"/>
    <mergeCell ref="WRQ1:WRR1"/>
    <mergeCell ref="WRS1:WRT1"/>
    <mergeCell ref="WRU1:WRV1"/>
    <mergeCell ref="WTS1:WTT1"/>
    <mergeCell ref="WTU1:WTV1"/>
    <mergeCell ref="WTW1:WTX1"/>
    <mergeCell ref="WTY1:WTZ1"/>
    <mergeCell ref="WUA1:WUB1"/>
    <mergeCell ref="WUC1:WUD1"/>
    <mergeCell ref="WTG1:WTH1"/>
    <mergeCell ref="WTI1:WTJ1"/>
    <mergeCell ref="WTK1:WTL1"/>
    <mergeCell ref="WTM1:WTN1"/>
    <mergeCell ref="WTO1:WTP1"/>
    <mergeCell ref="WTQ1:WTR1"/>
    <mergeCell ref="WSU1:WSV1"/>
    <mergeCell ref="WSW1:WSX1"/>
    <mergeCell ref="WSY1:WSZ1"/>
    <mergeCell ref="WTA1:WTB1"/>
    <mergeCell ref="WTC1:WTD1"/>
    <mergeCell ref="WTE1:WTF1"/>
    <mergeCell ref="WVC1:WVD1"/>
    <mergeCell ref="WVE1:WVF1"/>
    <mergeCell ref="WVG1:WVH1"/>
    <mergeCell ref="WVI1:WVJ1"/>
    <mergeCell ref="WVK1:WVL1"/>
    <mergeCell ref="WVM1:WVN1"/>
    <mergeCell ref="WUQ1:WUR1"/>
    <mergeCell ref="WUS1:WUT1"/>
    <mergeCell ref="WUU1:WUV1"/>
    <mergeCell ref="WUW1:WUX1"/>
    <mergeCell ref="WUY1:WUZ1"/>
    <mergeCell ref="WVA1:WVB1"/>
    <mergeCell ref="WUE1:WUF1"/>
    <mergeCell ref="WUG1:WUH1"/>
    <mergeCell ref="WUI1:WUJ1"/>
    <mergeCell ref="WUK1:WUL1"/>
    <mergeCell ref="WUM1:WUN1"/>
    <mergeCell ref="WUO1:WUP1"/>
    <mergeCell ref="WWM1:WWN1"/>
    <mergeCell ref="WWO1:WWP1"/>
    <mergeCell ref="WWQ1:WWR1"/>
    <mergeCell ref="WWS1:WWT1"/>
    <mergeCell ref="WWU1:WWV1"/>
    <mergeCell ref="WWW1:WWX1"/>
    <mergeCell ref="WWA1:WWB1"/>
    <mergeCell ref="WWC1:WWD1"/>
    <mergeCell ref="WWE1:WWF1"/>
    <mergeCell ref="WWG1:WWH1"/>
    <mergeCell ref="WWI1:WWJ1"/>
    <mergeCell ref="WWK1:WWL1"/>
    <mergeCell ref="WVO1:WVP1"/>
    <mergeCell ref="WVQ1:WVR1"/>
    <mergeCell ref="WVS1:WVT1"/>
    <mergeCell ref="WVU1:WVV1"/>
    <mergeCell ref="WVW1:WVX1"/>
    <mergeCell ref="WVY1:WVZ1"/>
    <mergeCell ref="WXW1:WXX1"/>
    <mergeCell ref="WXY1:WXZ1"/>
    <mergeCell ref="WYA1:WYB1"/>
    <mergeCell ref="WYC1:WYD1"/>
    <mergeCell ref="WYE1:WYF1"/>
    <mergeCell ref="WYG1:WYH1"/>
    <mergeCell ref="WXK1:WXL1"/>
    <mergeCell ref="WXM1:WXN1"/>
    <mergeCell ref="WXO1:WXP1"/>
    <mergeCell ref="WXQ1:WXR1"/>
    <mergeCell ref="WXS1:WXT1"/>
    <mergeCell ref="WXU1:WXV1"/>
    <mergeCell ref="WWY1:WWZ1"/>
    <mergeCell ref="WXA1:WXB1"/>
    <mergeCell ref="WXC1:WXD1"/>
    <mergeCell ref="WXE1:WXF1"/>
    <mergeCell ref="WXG1:WXH1"/>
    <mergeCell ref="WXI1:WXJ1"/>
    <mergeCell ref="WZY1:WZZ1"/>
    <mergeCell ref="XAA1:XAB1"/>
    <mergeCell ref="XAC1:XAD1"/>
    <mergeCell ref="WZG1:WZH1"/>
    <mergeCell ref="WZI1:WZJ1"/>
    <mergeCell ref="WZK1:WZL1"/>
    <mergeCell ref="WZM1:WZN1"/>
    <mergeCell ref="WZO1:WZP1"/>
    <mergeCell ref="WZQ1:WZR1"/>
    <mergeCell ref="WYU1:WYV1"/>
    <mergeCell ref="WYW1:WYX1"/>
    <mergeCell ref="WYY1:WYZ1"/>
    <mergeCell ref="WZA1:WZB1"/>
    <mergeCell ref="WZC1:WZD1"/>
    <mergeCell ref="WZE1:WZF1"/>
    <mergeCell ref="WYI1:WYJ1"/>
    <mergeCell ref="WYK1:WYL1"/>
    <mergeCell ref="WYM1:WYN1"/>
    <mergeCell ref="WYO1:WYP1"/>
    <mergeCell ref="WYQ1:WYR1"/>
    <mergeCell ref="WYS1:WYT1"/>
    <mergeCell ref="XCQ1:XCR1"/>
    <mergeCell ref="XCS1:XCT1"/>
    <mergeCell ref="XCU1:XCV1"/>
    <mergeCell ref="XCW1:XCX1"/>
    <mergeCell ref="XCA1:XCB1"/>
    <mergeCell ref="XCC1:XCD1"/>
    <mergeCell ref="XCE1:XCF1"/>
    <mergeCell ref="XCG1:XCH1"/>
    <mergeCell ref="XCI1:XCJ1"/>
    <mergeCell ref="XCK1:XCL1"/>
    <mergeCell ref="XBO1:XBP1"/>
    <mergeCell ref="XBQ1:XBR1"/>
    <mergeCell ref="XBS1:XBT1"/>
    <mergeCell ref="XBU1:XBV1"/>
    <mergeCell ref="XBW1:XBX1"/>
    <mergeCell ref="XBY1:XBZ1"/>
    <mergeCell ref="XBC1:XBD1"/>
    <mergeCell ref="XBE1:XBF1"/>
    <mergeCell ref="XBG1:XBH1"/>
    <mergeCell ref="XBI1:XBJ1"/>
    <mergeCell ref="XBK1:XBL1"/>
    <mergeCell ref="XBM1:XBN1"/>
    <mergeCell ref="A143:L143"/>
    <mergeCell ref="H3:I3"/>
    <mergeCell ref="J3:N3"/>
    <mergeCell ref="O3:O4"/>
    <mergeCell ref="P3:Q3"/>
    <mergeCell ref="R3:R4"/>
    <mergeCell ref="S3:S4"/>
    <mergeCell ref="A2:S2"/>
    <mergeCell ref="A3:A4"/>
    <mergeCell ref="B3:B4"/>
    <mergeCell ref="C3:D3"/>
    <mergeCell ref="E3:E4"/>
    <mergeCell ref="F3:F4"/>
    <mergeCell ref="G3:G4"/>
    <mergeCell ref="XCM1:XCN1"/>
    <mergeCell ref="XCO1:XCP1"/>
    <mergeCell ref="XAQ1:XAR1"/>
    <mergeCell ref="XAS1:XAT1"/>
    <mergeCell ref="XAU1:XAV1"/>
    <mergeCell ref="XAW1:XAX1"/>
    <mergeCell ref="XAY1:XAZ1"/>
    <mergeCell ref="XBA1:XBB1"/>
    <mergeCell ref="XAE1:XAF1"/>
    <mergeCell ref="XAG1:XAH1"/>
    <mergeCell ref="XAI1:XAJ1"/>
    <mergeCell ref="XAK1:XAL1"/>
    <mergeCell ref="XAM1:XAN1"/>
    <mergeCell ref="XAO1:XAP1"/>
    <mergeCell ref="WZS1:WZT1"/>
    <mergeCell ref="WZU1:WZV1"/>
    <mergeCell ref="WZW1:WZX1"/>
  </mergeCells>
  <pageMargins left="0.31496062992126" right="0.15748031496063" top="0.34" bottom="0.39370078740157499" header="0.31496062992126" footer="0.2"/>
  <pageSetup paperSize="9" scale="80" orientation="landscape" r:id="rId1"/>
  <headerFooter>
    <oddFooter>Page &amp;P</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DL143"/>
  <sheetViews>
    <sheetView topLeftCell="A130" zoomScale="90" zoomScaleNormal="90" zoomScalePageLayoutView="90" workbookViewId="0">
      <selection activeCell="F138" sqref="F138"/>
    </sheetView>
  </sheetViews>
  <sheetFormatPr defaultRowHeight="12.75" x14ac:dyDescent="0.2"/>
  <cols>
    <col min="1" max="1" width="3.85546875" style="9" customWidth="1"/>
    <col min="2" max="2" width="18.42578125" style="18" customWidth="1"/>
    <col min="3" max="3" width="10.42578125" style="17" customWidth="1"/>
    <col min="4" max="4" width="10" style="17" customWidth="1"/>
    <col min="5" max="5" width="13" style="9" customWidth="1"/>
    <col min="6" max="6" width="20" style="9" customWidth="1"/>
    <col min="7" max="7" width="7.7109375" style="9" customWidth="1"/>
    <col min="8" max="8" width="7.42578125" style="9" customWidth="1"/>
    <col min="9" max="9" width="7" style="9" customWidth="1"/>
    <col min="10" max="10" width="8.140625" style="9" customWidth="1"/>
    <col min="11" max="11" width="8" style="9" customWidth="1"/>
    <col min="12" max="12" width="7.140625" style="9" customWidth="1"/>
    <col min="13" max="13" width="12" style="9" customWidth="1"/>
    <col min="14" max="14" width="11" style="9" customWidth="1"/>
    <col min="15" max="15" width="6.28515625" style="9" customWidth="1"/>
    <col min="16" max="16" width="4.7109375" style="9" customWidth="1"/>
    <col min="17" max="17" width="4.140625" style="9" customWidth="1"/>
    <col min="18" max="18" width="7" style="9" customWidth="1"/>
    <col min="19" max="19" width="11.5703125" style="9" customWidth="1"/>
    <col min="20" max="20" width="28.28515625" style="18" hidden="1" customWidth="1"/>
    <col min="21" max="26" width="0" style="5" hidden="1" customWidth="1"/>
    <col min="27" max="34" width="0" style="9" hidden="1" customWidth="1"/>
    <col min="35" max="16384" width="9.140625" style="9"/>
  </cols>
  <sheetData>
    <row r="1" spans="1:16340" ht="60" customHeight="1" x14ac:dyDescent="0.3">
      <c r="A1" s="539" t="s">
        <v>1025</v>
      </c>
      <c r="B1" s="539"/>
      <c r="C1" s="539"/>
      <c r="D1" s="539"/>
      <c r="E1" s="35"/>
      <c r="F1" s="35"/>
      <c r="G1" s="571"/>
      <c r="H1" s="571"/>
      <c r="I1" s="571"/>
      <c r="J1" s="571"/>
      <c r="K1" s="571"/>
      <c r="L1" s="571"/>
      <c r="M1" s="571"/>
      <c r="N1" s="571"/>
      <c r="O1" s="571"/>
      <c r="P1" s="571"/>
      <c r="Q1" s="571"/>
      <c r="R1" s="571"/>
      <c r="S1" s="108"/>
      <c r="T1" s="108"/>
      <c r="U1" s="570"/>
      <c r="V1" s="570"/>
      <c r="W1" s="570"/>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c r="CR1" s="570"/>
      <c r="CS1" s="570"/>
      <c r="CT1" s="570"/>
      <c r="CU1" s="570"/>
      <c r="CV1" s="570"/>
      <c r="CW1" s="570"/>
      <c r="CX1" s="570"/>
      <c r="CY1" s="570"/>
      <c r="CZ1" s="570"/>
      <c r="DA1" s="570"/>
      <c r="DB1" s="570"/>
      <c r="DC1" s="570"/>
      <c r="DD1" s="570"/>
      <c r="DE1" s="570"/>
      <c r="DF1" s="570"/>
      <c r="DG1" s="570"/>
      <c r="DH1" s="570"/>
      <c r="DI1" s="570"/>
      <c r="DJ1" s="570"/>
      <c r="DK1" s="570"/>
      <c r="DL1" s="570"/>
      <c r="DM1" s="570"/>
      <c r="DN1" s="570"/>
      <c r="DO1" s="570"/>
      <c r="DP1" s="570"/>
      <c r="DQ1" s="570"/>
      <c r="DR1" s="570"/>
      <c r="DS1" s="570"/>
      <c r="DT1" s="570"/>
      <c r="DU1" s="570"/>
      <c r="DV1" s="570"/>
      <c r="DW1" s="570"/>
      <c r="DX1" s="570"/>
      <c r="DY1" s="570"/>
      <c r="DZ1" s="570"/>
      <c r="EA1" s="570"/>
      <c r="EB1" s="570"/>
      <c r="EC1" s="570"/>
      <c r="ED1" s="570"/>
      <c r="EE1" s="570"/>
      <c r="EF1" s="570"/>
      <c r="EG1" s="570"/>
      <c r="EH1" s="570"/>
      <c r="EI1" s="570"/>
      <c r="EJ1" s="570"/>
      <c r="EK1" s="570"/>
      <c r="EL1" s="570"/>
      <c r="EM1" s="570"/>
      <c r="EN1" s="570"/>
      <c r="EO1" s="570"/>
      <c r="EP1" s="570"/>
      <c r="EQ1" s="570"/>
      <c r="ER1" s="570"/>
      <c r="ES1" s="570"/>
      <c r="ET1" s="570"/>
      <c r="EU1" s="570"/>
      <c r="EV1" s="570"/>
      <c r="EW1" s="570"/>
      <c r="EX1" s="570"/>
      <c r="EY1" s="570"/>
      <c r="EZ1" s="570"/>
      <c r="FA1" s="570"/>
      <c r="FB1" s="570"/>
      <c r="FC1" s="570"/>
      <c r="FD1" s="570"/>
      <c r="FE1" s="570"/>
      <c r="FF1" s="570"/>
      <c r="FG1" s="570"/>
      <c r="FH1" s="570"/>
      <c r="FI1" s="570"/>
      <c r="FJ1" s="570"/>
      <c r="FK1" s="570"/>
      <c r="FL1" s="570"/>
      <c r="FM1" s="570"/>
      <c r="FN1" s="570"/>
      <c r="FO1" s="570"/>
      <c r="FP1" s="570"/>
      <c r="FQ1" s="570"/>
      <c r="FR1" s="570"/>
      <c r="FS1" s="570"/>
      <c r="FT1" s="570"/>
      <c r="FU1" s="570"/>
      <c r="FV1" s="570"/>
      <c r="FW1" s="570"/>
      <c r="FX1" s="570"/>
      <c r="FY1" s="570"/>
      <c r="FZ1" s="570"/>
      <c r="GA1" s="570"/>
      <c r="GB1" s="570"/>
      <c r="GC1" s="570"/>
      <c r="GD1" s="570"/>
      <c r="GE1" s="570"/>
      <c r="GF1" s="570"/>
      <c r="GG1" s="570"/>
      <c r="GH1" s="570"/>
      <c r="GI1" s="570"/>
      <c r="GJ1" s="570"/>
      <c r="GK1" s="570"/>
      <c r="GL1" s="570"/>
      <c r="GM1" s="570"/>
      <c r="GN1" s="570"/>
      <c r="GO1" s="570"/>
      <c r="GP1" s="570"/>
      <c r="GQ1" s="570"/>
      <c r="GR1" s="570"/>
      <c r="GS1" s="570"/>
      <c r="GT1" s="570"/>
      <c r="GU1" s="570"/>
      <c r="GV1" s="570"/>
      <c r="GW1" s="570"/>
      <c r="GX1" s="570"/>
      <c r="GY1" s="570"/>
      <c r="GZ1" s="570"/>
      <c r="HA1" s="570"/>
      <c r="HB1" s="570"/>
      <c r="HC1" s="570"/>
      <c r="HD1" s="570"/>
      <c r="HE1" s="570"/>
      <c r="HF1" s="570"/>
      <c r="HG1" s="570"/>
      <c r="HH1" s="570"/>
      <c r="HI1" s="570"/>
      <c r="HJ1" s="570"/>
      <c r="HK1" s="570"/>
      <c r="HL1" s="570"/>
      <c r="HM1" s="570"/>
      <c r="HN1" s="570"/>
      <c r="HO1" s="570"/>
      <c r="HP1" s="570"/>
      <c r="HQ1" s="570"/>
      <c r="HR1" s="570"/>
      <c r="HS1" s="570"/>
      <c r="HT1" s="570"/>
      <c r="HU1" s="570"/>
      <c r="HV1" s="570"/>
      <c r="HW1" s="570"/>
      <c r="HX1" s="570"/>
      <c r="HY1" s="570"/>
      <c r="HZ1" s="570"/>
      <c r="IA1" s="570"/>
      <c r="IB1" s="570"/>
      <c r="IC1" s="570"/>
      <c r="ID1" s="570"/>
      <c r="IE1" s="570"/>
      <c r="IF1" s="570"/>
      <c r="IG1" s="570"/>
      <c r="IH1" s="570"/>
      <c r="II1" s="570"/>
      <c r="IJ1" s="570"/>
      <c r="IK1" s="570"/>
      <c r="IL1" s="570"/>
      <c r="IM1" s="570"/>
      <c r="IN1" s="570"/>
      <c r="IO1" s="570"/>
      <c r="IP1" s="570"/>
      <c r="IQ1" s="570"/>
      <c r="IR1" s="570"/>
      <c r="IS1" s="570"/>
      <c r="IT1" s="570"/>
      <c r="IU1" s="570"/>
      <c r="IV1" s="570"/>
      <c r="IW1" s="570"/>
      <c r="IX1" s="570"/>
      <c r="IY1" s="570"/>
      <c r="IZ1" s="570"/>
      <c r="JA1" s="570"/>
      <c r="JB1" s="570"/>
      <c r="JC1" s="570"/>
      <c r="JD1" s="570"/>
      <c r="JE1" s="570"/>
      <c r="JF1" s="570"/>
      <c r="JG1" s="570"/>
      <c r="JH1" s="570"/>
      <c r="JI1" s="570"/>
      <c r="JJ1" s="570"/>
      <c r="JK1" s="570"/>
      <c r="JL1" s="570"/>
      <c r="JM1" s="570"/>
      <c r="JN1" s="570"/>
      <c r="JO1" s="570"/>
      <c r="JP1" s="570"/>
      <c r="JQ1" s="570"/>
      <c r="JR1" s="570"/>
      <c r="JS1" s="570"/>
      <c r="JT1" s="570"/>
      <c r="JU1" s="570"/>
      <c r="JV1" s="570"/>
      <c r="JW1" s="570"/>
      <c r="JX1" s="570"/>
      <c r="JY1" s="570"/>
      <c r="JZ1" s="570"/>
      <c r="KA1" s="570"/>
      <c r="KB1" s="570"/>
      <c r="KC1" s="570"/>
      <c r="KD1" s="570"/>
      <c r="KE1" s="570"/>
      <c r="KF1" s="570"/>
      <c r="KG1" s="570"/>
      <c r="KH1" s="570"/>
      <c r="KI1" s="570"/>
      <c r="KJ1" s="570"/>
      <c r="KK1" s="570"/>
      <c r="KL1" s="570"/>
      <c r="KM1" s="570"/>
      <c r="KN1" s="570"/>
      <c r="KO1" s="570"/>
      <c r="KP1" s="570"/>
      <c r="KQ1" s="570"/>
      <c r="KR1" s="570"/>
      <c r="KS1" s="570"/>
      <c r="KT1" s="570"/>
      <c r="KU1" s="570"/>
      <c r="KV1" s="570"/>
      <c r="KW1" s="570"/>
      <c r="KX1" s="570"/>
      <c r="KY1" s="570"/>
      <c r="KZ1" s="570"/>
      <c r="LA1" s="570"/>
      <c r="LB1" s="570"/>
      <c r="LC1" s="570"/>
      <c r="LD1" s="570"/>
      <c r="LE1" s="570"/>
      <c r="LF1" s="570"/>
      <c r="LG1" s="570"/>
      <c r="LH1" s="570"/>
      <c r="LI1" s="570"/>
      <c r="LJ1" s="570"/>
      <c r="LK1" s="570"/>
      <c r="LL1" s="570"/>
      <c r="LM1" s="570"/>
      <c r="LN1" s="570"/>
      <c r="LO1" s="570"/>
      <c r="LP1" s="570"/>
      <c r="LQ1" s="570"/>
      <c r="LR1" s="570"/>
      <c r="LS1" s="570"/>
      <c r="LT1" s="570"/>
      <c r="LU1" s="570"/>
      <c r="LV1" s="570"/>
      <c r="LW1" s="570"/>
      <c r="LX1" s="570"/>
      <c r="LY1" s="570"/>
      <c r="LZ1" s="570"/>
      <c r="MA1" s="570"/>
      <c r="MB1" s="570"/>
      <c r="MC1" s="570"/>
      <c r="MD1" s="570"/>
      <c r="ME1" s="570"/>
      <c r="MF1" s="570"/>
      <c r="MG1" s="570"/>
      <c r="MH1" s="570"/>
      <c r="MI1" s="570"/>
      <c r="MJ1" s="570"/>
      <c r="MK1" s="570"/>
      <c r="ML1" s="570"/>
      <c r="MM1" s="570"/>
      <c r="MN1" s="570"/>
      <c r="MO1" s="570"/>
      <c r="MP1" s="570"/>
      <c r="MQ1" s="570"/>
      <c r="MR1" s="570"/>
      <c r="MS1" s="570"/>
      <c r="MT1" s="570"/>
      <c r="MU1" s="570"/>
      <c r="MV1" s="570"/>
      <c r="MW1" s="570"/>
      <c r="MX1" s="570"/>
      <c r="MY1" s="570"/>
      <c r="MZ1" s="570"/>
      <c r="NA1" s="570"/>
      <c r="NB1" s="570"/>
      <c r="NC1" s="570"/>
      <c r="ND1" s="570"/>
      <c r="NE1" s="570"/>
      <c r="NF1" s="570"/>
      <c r="NG1" s="570"/>
      <c r="NH1" s="570"/>
      <c r="NI1" s="570"/>
      <c r="NJ1" s="570"/>
      <c r="NK1" s="570"/>
      <c r="NL1" s="570"/>
      <c r="NM1" s="570"/>
      <c r="NN1" s="570"/>
      <c r="NO1" s="570"/>
      <c r="NP1" s="570"/>
      <c r="NQ1" s="570"/>
      <c r="NR1" s="570"/>
      <c r="NS1" s="570"/>
      <c r="NT1" s="570"/>
      <c r="NU1" s="570"/>
      <c r="NV1" s="570"/>
      <c r="NW1" s="570"/>
      <c r="NX1" s="570"/>
      <c r="NY1" s="570"/>
      <c r="NZ1" s="570"/>
      <c r="OA1" s="570"/>
      <c r="OB1" s="570"/>
      <c r="OC1" s="570"/>
      <c r="OD1" s="570"/>
      <c r="OE1" s="570"/>
      <c r="OF1" s="570"/>
      <c r="OG1" s="570"/>
      <c r="OH1" s="570"/>
      <c r="OI1" s="570"/>
      <c r="OJ1" s="570"/>
      <c r="OK1" s="570"/>
      <c r="OL1" s="570"/>
      <c r="OM1" s="570"/>
      <c r="ON1" s="570"/>
      <c r="OO1" s="570"/>
      <c r="OP1" s="570"/>
      <c r="OQ1" s="570"/>
      <c r="OR1" s="570"/>
      <c r="OS1" s="570"/>
      <c r="OT1" s="570"/>
      <c r="OU1" s="570"/>
      <c r="OV1" s="570"/>
      <c r="OW1" s="570"/>
      <c r="OX1" s="570"/>
      <c r="OY1" s="570"/>
      <c r="OZ1" s="570"/>
      <c r="PA1" s="570"/>
      <c r="PB1" s="570"/>
      <c r="PC1" s="570"/>
      <c r="PD1" s="570"/>
      <c r="PE1" s="570"/>
      <c r="PF1" s="570"/>
      <c r="PG1" s="570"/>
      <c r="PH1" s="570"/>
      <c r="PI1" s="570"/>
      <c r="PJ1" s="570"/>
      <c r="PK1" s="570"/>
      <c r="PL1" s="570"/>
      <c r="PM1" s="570"/>
      <c r="PN1" s="570"/>
      <c r="PO1" s="570"/>
      <c r="PP1" s="570"/>
      <c r="PQ1" s="570"/>
      <c r="PR1" s="570"/>
      <c r="PS1" s="570"/>
      <c r="PT1" s="570"/>
      <c r="PU1" s="570"/>
      <c r="PV1" s="570"/>
      <c r="PW1" s="570"/>
      <c r="PX1" s="570"/>
      <c r="PY1" s="570"/>
      <c r="PZ1" s="570"/>
      <c r="QA1" s="570"/>
      <c r="QB1" s="570"/>
      <c r="QC1" s="570"/>
      <c r="QD1" s="570"/>
      <c r="QE1" s="570"/>
      <c r="QF1" s="570"/>
      <c r="QG1" s="570"/>
      <c r="QH1" s="570"/>
      <c r="QI1" s="570"/>
      <c r="QJ1" s="570"/>
      <c r="QK1" s="570"/>
      <c r="QL1" s="570"/>
      <c r="QM1" s="570"/>
      <c r="QN1" s="570"/>
      <c r="QO1" s="570"/>
      <c r="QP1" s="570"/>
      <c r="QQ1" s="570"/>
      <c r="QR1" s="570"/>
      <c r="QS1" s="570"/>
      <c r="QT1" s="570"/>
      <c r="QU1" s="570"/>
      <c r="QV1" s="570"/>
      <c r="QW1" s="570"/>
      <c r="QX1" s="570"/>
      <c r="QY1" s="570"/>
      <c r="QZ1" s="570"/>
      <c r="RA1" s="570"/>
      <c r="RB1" s="570"/>
      <c r="RC1" s="570"/>
      <c r="RD1" s="570"/>
      <c r="RE1" s="570"/>
      <c r="RF1" s="570"/>
      <c r="RG1" s="570"/>
      <c r="RH1" s="570"/>
      <c r="RI1" s="570"/>
      <c r="RJ1" s="570"/>
      <c r="RK1" s="570"/>
      <c r="RL1" s="570"/>
      <c r="RM1" s="570"/>
      <c r="RN1" s="570"/>
      <c r="RO1" s="570"/>
      <c r="RP1" s="570"/>
      <c r="RQ1" s="570"/>
      <c r="RR1" s="570"/>
      <c r="RS1" s="570"/>
      <c r="RT1" s="570"/>
      <c r="RU1" s="570"/>
      <c r="RV1" s="570"/>
      <c r="RW1" s="570"/>
      <c r="RX1" s="570"/>
      <c r="RY1" s="570"/>
      <c r="RZ1" s="570"/>
      <c r="SA1" s="570"/>
      <c r="SB1" s="570"/>
      <c r="SC1" s="570"/>
      <c r="SD1" s="570"/>
      <c r="SE1" s="570"/>
      <c r="SF1" s="570"/>
      <c r="SG1" s="570"/>
      <c r="SH1" s="570"/>
      <c r="SI1" s="570"/>
      <c r="SJ1" s="570"/>
      <c r="SK1" s="570"/>
      <c r="SL1" s="570"/>
      <c r="SM1" s="570"/>
      <c r="SN1" s="570"/>
      <c r="SO1" s="570"/>
      <c r="SP1" s="570"/>
      <c r="SQ1" s="570"/>
      <c r="SR1" s="570"/>
      <c r="SS1" s="570"/>
      <c r="ST1" s="570"/>
      <c r="SU1" s="570"/>
      <c r="SV1" s="570"/>
      <c r="SW1" s="570"/>
      <c r="SX1" s="570"/>
      <c r="SY1" s="570"/>
      <c r="SZ1" s="570"/>
      <c r="TA1" s="570"/>
      <c r="TB1" s="570"/>
      <c r="TC1" s="570"/>
      <c r="TD1" s="570"/>
      <c r="TE1" s="570"/>
      <c r="TF1" s="570"/>
      <c r="TG1" s="570"/>
      <c r="TH1" s="570"/>
      <c r="TI1" s="570"/>
      <c r="TJ1" s="570"/>
      <c r="TK1" s="570"/>
      <c r="TL1" s="570"/>
      <c r="TM1" s="570"/>
      <c r="TN1" s="570"/>
      <c r="TO1" s="570"/>
      <c r="TP1" s="570"/>
      <c r="TQ1" s="570"/>
      <c r="TR1" s="570"/>
      <c r="TS1" s="570"/>
      <c r="TT1" s="570"/>
      <c r="TU1" s="570"/>
      <c r="TV1" s="570"/>
      <c r="TW1" s="570"/>
      <c r="TX1" s="570"/>
      <c r="TY1" s="570"/>
      <c r="TZ1" s="570"/>
      <c r="UA1" s="570"/>
      <c r="UB1" s="570"/>
      <c r="UC1" s="570"/>
      <c r="UD1" s="570"/>
      <c r="UE1" s="570"/>
      <c r="UF1" s="570"/>
      <c r="UG1" s="570"/>
      <c r="UH1" s="570"/>
      <c r="UI1" s="570"/>
      <c r="UJ1" s="570"/>
      <c r="UK1" s="570"/>
      <c r="UL1" s="570"/>
      <c r="UM1" s="570"/>
      <c r="UN1" s="570"/>
      <c r="UO1" s="570"/>
      <c r="UP1" s="570"/>
      <c r="UQ1" s="570"/>
      <c r="UR1" s="570"/>
      <c r="US1" s="570"/>
      <c r="UT1" s="570"/>
      <c r="UU1" s="570"/>
      <c r="UV1" s="570"/>
      <c r="UW1" s="570"/>
      <c r="UX1" s="570"/>
      <c r="UY1" s="570"/>
      <c r="UZ1" s="570"/>
      <c r="VA1" s="570"/>
      <c r="VB1" s="570"/>
      <c r="VC1" s="570"/>
      <c r="VD1" s="570"/>
      <c r="VE1" s="570"/>
      <c r="VF1" s="570"/>
      <c r="VG1" s="570"/>
      <c r="VH1" s="570"/>
      <c r="VI1" s="570"/>
      <c r="VJ1" s="570"/>
      <c r="VK1" s="570"/>
      <c r="VL1" s="570"/>
      <c r="VM1" s="570"/>
      <c r="VN1" s="570"/>
      <c r="VO1" s="570"/>
      <c r="VP1" s="570"/>
      <c r="VQ1" s="570"/>
      <c r="VR1" s="570"/>
      <c r="VS1" s="570"/>
      <c r="VT1" s="570"/>
      <c r="VU1" s="570"/>
      <c r="VV1" s="570"/>
      <c r="VW1" s="570"/>
      <c r="VX1" s="570"/>
      <c r="VY1" s="570"/>
      <c r="VZ1" s="570"/>
      <c r="WA1" s="570"/>
      <c r="WB1" s="570"/>
      <c r="WC1" s="570"/>
      <c r="WD1" s="570"/>
      <c r="WE1" s="570"/>
      <c r="WF1" s="570"/>
      <c r="WG1" s="570"/>
      <c r="WH1" s="570"/>
      <c r="WI1" s="570"/>
      <c r="WJ1" s="570"/>
      <c r="WK1" s="570"/>
      <c r="WL1" s="570"/>
      <c r="WM1" s="570"/>
      <c r="WN1" s="570"/>
      <c r="WO1" s="570"/>
      <c r="WP1" s="570"/>
      <c r="WQ1" s="570"/>
      <c r="WR1" s="570"/>
      <c r="WS1" s="570"/>
      <c r="WT1" s="570"/>
      <c r="WU1" s="570"/>
      <c r="WV1" s="570"/>
      <c r="WW1" s="570"/>
      <c r="WX1" s="570"/>
      <c r="WY1" s="570"/>
      <c r="WZ1" s="570"/>
      <c r="XA1" s="570"/>
      <c r="XB1" s="570"/>
      <c r="XC1" s="570"/>
      <c r="XD1" s="570"/>
      <c r="XE1" s="570"/>
      <c r="XF1" s="570"/>
      <c r="XG1" s="570"/>
      <c r="XH1" s="570"/>
      <c r="XI1" s="570"/>
      <c r="XJ1" s="570"/>
      <c r="XK1" s="570"/>
      <c r="XL1" s="570"/>
      <c r="XM1" s="570"/>
      <c r="XN1" s="570"/>
      <c r="XO1" s="570"/>
      <c r="XP1" s="570"/>
      <c r="XQ1" s="570"/>
      <c r="XR1" s="570"/>
      <c r="XS1" s="570"/>
      <c r="XT1" s="570"/>
      <c r="XU1" s="570"/>
      <c r="XV1" s="570"/>
      <c r="XW1" s="570"/>
      <c r="XX1" s="570"/>
      <c r="XY1" s="570"/>
      <c r="XZ1" s="570"/>
      <c r="YA1" s="570"/>
      <c r="YB1" s="570"/>
      <c r="YC1" s="570"/>
      <c r="YD1" s="570"/>
      <c r="YE1" s="570"/>
      <c r="YF1" s="570"/>
      <c r="YG1" s="570"/>
      <c r="YH1" s="570"/>
      <c r="YI1" s="570"/>
      <c r="YJ1" s="570"/>
      <c r="YK1" s="570"/>
      <c r="YL1" s="570"/>
      <c r="YM1" s="570"/>
      <c r="YN1" s="570"/>
      <c r="YO1" s="570"/>
      <c r="YP1" s="570"/>
      <c r="YQ1" s="570"/>
      <c r="YR1" s="570"/>
      <c r="YS1" s="570"/>
      <c r="YT1" s="570"/>
      <c r="YU1" s="570"/>
      <c r="YV1" s="570"/>
      <c r="YW1" s="570"/>
      <c r="YX1" s="570"/>
      <c r="YY1" s="570"/>
      <c r="YZ1" s="570"/>
      <c r="ZA1" s="570"/>
      <c r="ZB1" s="570"/>
      <c r="ZC1" s="570"/>
      <c r="ZD1" s="570"/>
      <c r="ZE1" s="570"/>
      <c r="ZF1" s="570"/>
      <c r="ZG1" s="570"/>
      <c r="ZH1" s="570"/>
      <c r="ZI1" s="570"/>
      <c r="ZJ1" s="570"/>
      <c r="ZK1" s="570"/>
      <c r="ZL1" s="570"/>
      <c r="ZM1" s="570"/>
      <c r="ZN1" s="570"/>
      <c r="ZO1" s="570"/>
      <c r="ZP1" s="570"/>
      <c r="ZQ1" s="570"/>
      <c r="ZR1" s="570"/>
      <c r="ZS1" s="570"/>
      <c r="ZT1" s="570"/>
      <c r="ZU1" s="570"/>
      <c r="ZV1" s="570"/>
      <c r="ZW1" s="570"/>
      <c r="ZX1" s="570"/>
      <c r="ZY1" s="570"/>
      <c r="ZZ1" s="570"/>
      <c r="AAA1" s="570"/>
      <c r="AAB1" s="570"/>
      <c r="AAC1" s="570"/>
      <c r="AAD1" s="570"/>
      <c r="AAE1" s="570"/>
      <c r="AAF1" s="570"/>
      <c r="AAG1" s="570"/>
      <c r="AAH1" s="570"/>
      <c r="AAI1" s="570"/>
      <c r="AAJ1" s="570"/>
      <c r="AAK1" s="570"/>
      <c r="AAL1" s="570"/>
      <c r="AAM1" s="570"/>
      <c r="AAN1" s="570"/>
      <c r="AAO1" s="570"/>
      <c r="AAP1" s="570"/>
      <c r="AAQ1" s="570"/>
      <c r="AAR1" s="570"/>
      <c r="AAS1" s="570"/>
      <c r="AAT1" s="570"/>
      <c r="AAU1" s="570"/>
      <c r="AAV1" s="570"/>
      <c r="AAW1" s="570"/>
      <c r="AAX1" s="570"/>
      <c r="AAY1" s="570"/>
      <c r="AAZ1" s="570"/>
      <c r="ABA1" s="570"/>
      <c r="ABB1" s="570"/>
      <c r="ABC1" s="570"/>
      <c r="ABD1" s="570"/>
      <c r="ABE1" s="570"/>
      <c r="ABF1" s="570"/>
      <c r="ABG1" s="570"/>
      <c r="ABH1" s="570"/>
      <c r="ABI1" s="570"/>
      <c r="ABJ1" s="570"/>
      <c r="ABK1" s="570"/>
      <c r="ABL1" s="570"/>
      <c r="ABM1" s="570"/>
      <c r="ABN1" s="570"/>
      <c r="ABO1" s="570"/>
      <c r="ABP1" s="570"/>
      <c r="ABQ1" s="570"/>
      <c r="ABR1" s="570"/>
      <c r="ABS1" s="570"/>
      <c r="ABT1" s="570"/>
      <c r="ABU1" s="570"/>
      <c r="ABV1" s="570"/>
      <c r="ABW1" s="570"/>
      <c r="ABX1" s="570"/>
      <c r="ABY1" s="570"/>
      <c r="ABZ1" s="570"/>
      <c r="ACA1" s="570"/>
      <c r="ACB1" s="570"/>
      <c r="ACC1" s="570"/>
      <c r="ACD1" s="570"/>
      <c r="ACE1" s="570"/>
      <c r="ACF1" s="570"/>
      <c r="ACG1" s="570"/>
      <c r="ACH1" s="570"/>
      <c r="ACI1" s="570"/>
      <c r="ACJ1" s="570"/>
      <c r="ACK1" s="570"/>
      <c r="ACL1" s="570"/>
      <c r="ACM1" s="570"/>
      <c r="ACN1" s="570"/>
      <c r="ACO1" s="570"/>
      <c r="ACP1" s="570"/>
      <c r="ACQ1" s="570"/>
      <c r="ACR1" s="570"/>
      <c r="ACS1" s="570"/>
      <c r="ACT1" s="570"/>
      <c r="ACU1" s="570"/>
      <c r="ACV1" s="570"/>
      <c r="ACW1" s="570"/>
      <c r="ACX1" s="570"/>
      <c r="ACY1" s="570"/>
      <c r="ACZ1" s="570"/>
      <c r="ADA1" s="570"/>
      <c r="ADB1" s="570"/>
      <c r="ADC1" s="570"/>
      <c r="ADD1" s="570"/>
      <c r="ADE1" s="570"/>
      <c r="ADF1" s="570"/>
      <c r="ADG1" s="570"/>
      <c r="ADH1" s="570"/>
      <c r="ADI1" s="570"/>
      <c r="ADJ1" s="570"/>
      <c r="ADK1" s="570"/>
      <c r="ADL1" s="570"/>
      <c r="ADM1" s="570"/>
      <c r="ADN1" s="570"/>
      <c r="ADO1" s="570"/>
      <c r="ADP1" s="570"/>
      <c r="ADQ1" s="570"/>
      <c r="ADR1" s="570"/>
      <c r="ADS1" s="570"/>
      <c r="ADT1" s="570"/>
      <c r="ADU1" s="570"/>
      <c r="ADV1" s="570"/>
      <c r="ADW1" s="570"/>
      <c r="ADX1" s="570"/>
      <c r="ADY1" s="570"/>
      <c r="ADZ1" s="570"/>
      <c r="AEA1" s="570"/>
      <c r="AEB1" s="570"/>
      <c r="AEC1" s="570"/>
      <c r="AED1" s="570"/>
      <c r="AEE1" s="570"/>
      <c r="AEF1" s="570"/>
      <c r="AEG1" s="570"/>
      <c r="AEH1" s="570"/>
      <c r="AEI1" s="570"/>
      <c r="AEJ1" s="570"/>
      <c r="AEK1" s="570"/>
      <c r="AEL1" s="570"/>
      <c r="AEM1" s="570"/>
      <c r="AEN1" s="570"/>
      <c r="AEO1" s="570"/>
      <c r="AEP1" s="570"/>
      <c r="AEQ1" s="570"/>
      <c r="AER1" s="570"/>
      <c r="AES1" s="570"/>
      <c r="AET1" s="570"/>
      <c r="AEU1" s="570"/>
      <c r="AEV1" s="570"/>
      <c r="AEW1" s="570"/>
      <c r="AEX1" s="570"/>
      <c r="AEY1" s="570"/>
      <c r="AEZ1" s="570"/>
      <c r="AFA1" s="570"/>
      <c r="AFB1" s="570"/>
      <c r="AFC1" s="570"/>
      <c r="AFD1" s="570"/>
      <c r="AFE1" s="570"/>
      <c r="AFF1" s="570"/>
      <c r="AFG1" s="570"/>
      <c r="AFH1" s="570"/>
      <c r="AFI1" s="570"/>
      <c r="AFJ1" s="570"/>
      <c r="AFK1" s="570"/>
      <c r="AFL1" s="570"/>
      <c r="AFM1" s="570"/>
      <c r="AFN1" s="570"/>
      <c r="AFO1" s="570"/>
      <c r="AFP1" s="570"/>
      <c r="AFQ1" s="570"/>
      <c r="AFR1" s="570"/>
      <c r="AFS1" s="570"/>
      <c r="AFT1" s="570"/>
      <c r="AFU1" s="570"/>
      <c r="AFV1" s="570"/>
      <c r="AFW1" s="570"/>
      <c r="AFX1" s="570"/>
      <c r="AFY1" s="570"/>
      <c r="AFZ1" s="570"/>
      <c r="AGA1" s="570"/>
      <c r="AGB1" s="570"/>
      <c r="AGC1" s="570"/>
      <c r="AGD1" s="570"/>
      <c r="AGE1" s="570"/>
      <c r="AGF1" s="570"/>
      <c r="AGG1" s="570"/>
      <c r="AGH1" s="570"/>
      <c r="AGI1" s="570"/>
      <c r="AGJ1" s="570"/>
      <c r="AGK1" s="570"/>
      <c r="AGL1" s="570"/>
      <c r="AGM1" s="570"/>
      <c r="AGN1" s="570"/>
      <c r="AGO1" s="570"/>
      <c r="AGP1" s="570"/>
      <c r="AGQ1" s="570"/>
      <c r="AGR1" s="570"/>
      <c r="AGS1" s="570"/>
      <c r="AGT1" s="570"/>
      <c r="AGU1" s="570"/>
      <c r="AGV1" s="570"/>
      <c r="AGW1" s="570"/>
      <c r="AGX1" s="570"/>
      <c r="AGY1" s="570"/>
      <c r="AGZ1" s="570"/>
      <c r="AHA1" s="570"/>
      <c r="AHB1" s="570"/>
      <c r="AHC1" s="570"/>
      <c r="AHD1" s="570"/>
      <c r="AHE1" s="570"/>
      <c r="AHF1" s="570"/>
      <c r="AHG1" s="570"/>
      <c r="AHH1" s="570"/>
      <c r="AHI1" s="570"/>
      <c r="AHJ1" s="570"/>
      <c r="AHK1" s="570"/>
      <c r="AHL1" s="570"/>
      <c r="AHM1" s="570"/>
      <c r="AHN1" s="570"/>
      <c r="AHO1" s="570"/>
      <c r="AHP1" s="570"/>
      <c r="AHQ1" s="570"/>
      <c r="AHR1" s="570"/>
      <c r="AHS1" s="570"/>
      <c r="AHT1" s="570"/>
      <c r="AHU1" s="570"/>
      <c r="AHV1" s="570"/>
      <c r="AHW1" s="570"/>
      <c r="AHX1" s="570"/>
      <c r="AHY1" s="570"/>
      <c r="AHZ1" s="570"/>
      <c r="AIA1" s="570"/>
      <c r="AIB1" s="570"/>
      <c r="AIC1" s="570"/>
      <c r="AID1" s="570"/>
      <c r="AIE1" s="570"/>
      <c r="AIF1" s="570"/>
      <c r="AIG1" s="570"/>
      <c r="AIH1" s="570"/>
      <c r="AII1" s="570"/>
      <c r="AIJ1" s="570"/>
      <c r="AIK1" s="570"/>
      <c r="AIL1" s="570"/>
      <c r="AIM1" s="570"/>
      <c r="AIN1" s="570"/>
      <c r="AIO1" s="570"/>
      <c r="AIP1" s="570"/>
      <c r="AIQ1" s="570"/>
      <c r="AIR1" s="570"/>
      <c r="AIS1" s="570"/>
      <c r="AIT1" s="570"/>
      <c r="AIU1" s="570"/>
      <c r="AIV1" s="570"/>
      <c r="AIW1" s="570"/>
      <c r="AIX1" s="570"/>
      <c r="AIY1" s="570"/>
      <c r="AIZ1" s="570"/>
      <c r="AJA1" s="570"/>
      <c r="AJB1" s="570"/>
      <c r="AJC1" s="570"/>
      <c r="AJD1" s="570"/>
      <c r="AJE1" s="570"/>
      <c r="AJF1" s="570"/>
      <c r="AJG1" s="570"/>
      <c r="AJH1" s="570"/>
      <c r="AJI1" s="570"/>
      <c r="AJJ1" s="570"/>
      <c r="AJK1" s="570"/>
      <c r="AJL1" s="570"/>
      <c r="AJM1" s="570"/>
      <c r="AJN1" s="570"/>
      <c r="AJO1" s="570"/>
      <c r="AJP1" s="570"/>
      <c r="AJQ1" s="570"/>
      <c r="AJR1" s="570"/>
      <c r="AJS1" s="570"/>
      <c r="AJT1" s="570"/>
      <c r="AJU1" s="570"/>
      <c r="AJV1" s="570"/>
      <c r="AJW1" s="570"/>
      <c r="AJX1" s="570"/>
      <c r="AJY1" s="570"/>
      <c r="AJZ1" s="570"/>
      <c r="AKA1" s="570"/>
      <c r="AKB1" s="570"/>
      <c r="AKC1" s="570"/>
      <c r="AKD1" s="570"/>
      <c r="AKE1" s="570"/>
      <c r="AKF1" s="570"/>
      <c r="AKG1" s="570"/>
      <c r="AKH1" s="570"/>
      <c r="AKI1" s="570"/>
      <c r="AKJ1" s="570"/>
      <c r="AKK1" s="570"/>
      <c r="AKL1" s="570"/>
      <c r="AKM1" s="570"/>
      <c r="AKN1" s="570"/>
      <c r="AKO1" s="570"/>
      <c r="AKP1" s="570"/>
      <c r="AKQ1" s="570"/>
      <c r="AKR1" s="570"/>
      <c r="AKS1" s="570"/>
      <c r="AKT1" s="570"/>
      <c r="AKU1" s="570"/>
      <c r="AKV1" s="570"/>
      <c r="AKW1" s="570"/>
      <c r="AKX1" s="570"/>
      <c r="AKY1" s="570"/>
      <c r="AKZ1" s="570"/>
      <c r="ALA1" s="570"/>
      <c r="ALB1" s="570"/>
      <c r="ALC1" s="570"/>
      <c r="ALD1" s="570"/>
      <c r="ALE1" s="570"/>
      <c r="ALF1" s="570"/>
      <c r="ALG1" s="570"/>
      <c r="ALH1" s="570"/>
      <c r="ALI1" s="570"/>
      <c r="ALJ1" s="570"/>
      <c r="ALK1" s="570"/>
      <c r="ALL1" s="570"/>
      <c r="ALM1" s="570"/>
      <c r="ALN1" s="570"/>
      <c r="ALO1" s="570"/>
      <c r="ALP1" s="570"/>
      <c r="ALQ1" s="570"/>
      <c r="ALR1" s="570"/>
      <c r="ALS1" s="570"/>
      <c r="ALT1" s="570"/>
      <c r="ALU1" s="570"/>
      <c r="ALV1" s="570"/>
      <c r="ALW1" s="570"/>
      <c r="ALX1" s="570"/>
      <c r="ALY1" s="570"/>
      <c r="ALZ1" s="570"/>
      <c r="AMA1" s="570"/>
      <c r="AMB1" s="570"/>
      <c r="AMC1" s="570"/>
      <c r="AMD1" s="570"/>
      <c r="AME1" s="570"/>
      <c r="AMF1" s="570"/>
      <c r="AMG1" s="570"/>
      <c r="AMH1" s="570"/>
      <c r="AMI1" s="570"/>
      <c r="AMJ1" s="570"/>
      <c r="AMK1" s="570"/>
      <c r="AML1" s="570"/>
      <c r="AMM1" s="570"/>
      <c r="AMN1" s="570"/>
      <c r="AMO1" s="570"/>
      <c r="AMP1" s="570"/>
      <c r="AMQ1" s="570"/>
      <c r="AMR1" s="570"/>
      <c r="AMS1" s="570"/>
      <c r="AMT1" s="570"/>
      <c r="AMU1" s="570"/>
      <c r="AMV1" s="570"/>
      <c r="AMW1" s="570"/>
      <c r="AMX1" s="570"/>
      <c r="AMY1" s="570"/>
      <c r="AMZ1" s="570"/>
      <c r="ANA1" s="570"/>
      <c r="ANB1" s="570"/>
      <c r="ANC1" s="570"/>
      <c r="AND1" s="570"/>
      <c r="ANE1" s="570"/>
      <c r="ANF1" s="570"/>
      <c r="ANG1" s="570"/>
      <c r="ANH1" s="570"/>
      <c r="ANI1" s="570"/>
      <c r="ANJ1" s="570"/>
      <c r="ANK1" s="570"/>
      <c r="ANL1" s="570"/>
      <c r="ANM1" s="570"/>
      <c r="ANN1" s="570"/>
      <c r="ANO1" s="570"/>
      <c r="ANP1" s="570"/>
      <c r="ANQ1" s="570"/>
      <c r="ANR1" s="570"/>
      <c r="ANS1" s="570"/>
      <c r="ANT1" s="570"/>
      <c r="ANU1" s="570"/>
      <c r="ANV1" s="570"/>
      <c r="ANW1" s="570"/>
      <c r="ANX1" s="570"/>
      <c r="ANY1" s="570"/>
      <c r="ANZ1" s="570"/>
      <c r="AOA1" s="570"/>
      <c r="AOB1" s="570"/>
      <c r="AOC1" s="570"/>
      <c r="AOD1" s="570"/>
      <c r="AOE1" s="570"/>
      <c r="AOF1" s="570"/>
      <c r="AOG1" s="570"/>
      <c r="AOH1" s="570"/>
      <c r="AOI1" s="570"/>
      <c r="AOJ1" s="570"/>
      <c r="AOK1" s="570"/>
      <c r="AOL1" s="570"/>
      <c r="AOM1" s="570"/>
      <c r="AON1" s="570"/>
      <c r="AOO1" s="570"/>
      <c r="AOP1" s="570"/>
      <c r="AOQ1" s="570"/>
      <c r="AOR1" s="570"/>
      <c r="AOS1" s="570"/>
      <c r="AOT1" s="570"/>
      <c r="AOU1" s="570"/>
      <c r="AOV1" s="570"/>
      <c r="AOW1" s="570"/>
      <c r="AOX1" s="570"/>
      <c r="AOY1" s="570"/>
      <c r="AOZ1" s="570"/>
      <c r="APA1" s="570"/>
      <c r="APB1" s="570"/>
      <c r="APC1" s="570"/>
      <c r="APD1" s="570"/>
      <c r="APE1" s="570"/>
      <c r="APF1" s="570"/>
      <c r="APG1" s="570"/>
      <c r="APH1" s="570"/>
      <c r="API1" s="570"/>
      <c r="APJ1" s="570"/>
      <c r="APK1" s="570"/>
      <c r="APL1" s="570"/>
      <c r="APM1" s="570"/>
      <c r="APN1" s="570"/>
      <c r="APO1" s="570"/>
      <c r="APP1" s="570"/>
      <c r="APQ1" s="570"/>
      <c r="APR1" s="570"/>
      <c r="APS1" s="570"/>
      <c r="APT1" s="570"/>
      <c r="APU1" s="570"/>
      <c r="APV1" s="570"/>
      <c r="APW1" s="570"/>
      <c r="APX1" s="570"/>
      <c r="APY1" s="570"/>
      <c r="APZ1" s="570"/>
      <c r="AQA1" s="570"/>
      <c r="AQB1" s="570"/>
      <c r="AQC1" s="570"/>
      <c r="AQD1" s="570"/>
      <c r="AQE1" s="570"/>
      <c r="AQF1" s="570"/>
      <c r="AQG1" s="570"/>
      <c r="AQH1" s="570"/>
      <c r="AQI1" s="570"/>
      <c r="AQJ1" s="570"/>
      <c r="AQK1" s="570"/>
      <c r="AQL1" s="570"/>
      <c r="AQM1" s="570"/>
      <c r="AQN1" s="570"/>
      <c r="AQO1" s="570"/>
      <c r="AQP1" s="570"/>
      <c r="AQQ1" s="570"/>
      <c r="AQR1" s="570"/>
      <c r="AQS1" s="570"/>
      <c r="AQT1" s="570"/>
      <c r="AQU1" s="570"/>
      <c r="AQV1" s="570"/>
      <c r="AQW1" s="570"/>
      <c r="AQX1" s="570"/>
      <c r="AQY1" s="570"/>
      <c r="AQZ1" s="570"/>
      <c r="ARA1" s="570"/>
      <c r="ARB1" s="570"/>
      <c r="ARC1" s="570"/>
      <c r="ARD1" s="570"/>
      <c r="ARE1" s="570"/>
      <c r="ARF1" s="570"/>
      <c r="ARG1" s="570"/>
      <c r="ARH1" s="570"/>
      <c r="ARI1" s="570"/>
      <c r="ARJ1" s="570"/>
      <c r="ARK1" s="570"/>
      <c r="ARL1" s="570"/>
      <c r="ARM1" s="570"/>
      <c r="ARN1" s="570"/>
      <c r="ARO1" s="570"/>
      <c r="ARP1" s="570"/>
      <c r="ARQ1" s="570"/>
      <c r="ARR1" s="570"/>
      <c r="ARS1" s="570"/>
      <c r="ART1" s="570"/>
      <c r="ARU1" s="570"/>
      <c r="ARV1" s="570"/>
      <c r="ARW1" s="570"/>
      <c r="ARX1" s="570"/>
      <c r="ARY1" s="570"/>
      <c r="ARZ1" s="570"/>
      <c r="ASA1" s="570"/>
      <c r="ASB1" s="570"/>
      <c r="ASC1" s="570"/>
      <c r="ASD1" s="570"/>
      <c r="ASE1" s="570"/>
      <c r="ASF1" s="570"/>
      <c r="ASG1" s="570"/>
      <c r="ASH1" s="570"/>
      <c r="ASI1" s="570"/>
      <c r="ASJ1" s="570"/>
      <c r="ASK1" s="570"/>
      <c r="ASL1" s="570"/>
      <c r="ASM1" s="570"/>
      <c r="ASN1" s="570"/>
      <c r="ASO1" s="570"/>
      <c r="ASP1" s="570"/>
      <c r="ASQ1" s="570"/>
      <c r="ASR1" s="570"/>
      <c r="ASS1" s="570"/>
      <c r="AST1" s="570"/>
      <c r="ASU1" s="570"/>
      <c r="ASV1" s="570"/>
      <c r="ASW1" s="570"/>
      <c r="ASX1" s="570"/>
      <c r="ASY1" s="570"/>
      <c r="ASZ1" s="570"/>
      <c r="ATA1" s="570"/>
      <c r="ATB1" s="570"/>
      <c r="ATC1" s="570"/>
      <c r="ATD1" s="570"/>
      <c r="ATE1" s="570"/>
      <c r="ATF1" s="570"/>
      <c r="ATG1" s="570"/>
      <c r="ATH1" s="570"/>
      <c r="ATI1" s="570"/>
      <c r="ATJ1" s="570"/>
      <c r="ATK1" s="570"/>
      <c r="ATL1" s="570"/>
      <c r="ATM1" s="570"/>
      <c r="ATN1" s="570"/>
      <c r="ATO1" s="570"/>
      <c r="ATP1" s="570"/>
      <c r="ATQ1" s="570"/>
      <c r="ATR1" s="570"/>
      <c r="ATS1" s="570"/>
      <c r="ATT1" s="570"/>
      <c r="ATU1" s="570"/>
      <c r="ATV1" s="570"/>
      <c r="ATW1" s="570"/>
      <c r="ATX1" s="570"/>
      <c r="ATY1" s="570"/>
      <c r="ATZ1" s="570"/>
      <c r="AUA1" s="570"/>
      <c r="AUB1" s="570"/>
      <c r="AUC1" s="570"/>
      <c r="AUD1" s="570"/>
      <c r="AUE1" s="570"/>
      <c r="AUF1" s="570"/>
      <c r="AUG1" s="570"/>
      <c r="AUH1" s="570"/>
      <c r="AUI1" s="570"/>
      <c r="AUJ1" s="570"/>
      <c r="AUK1" s="570"/>
      <c r="AUL1" s="570"/>
      <c r="AUM1" s="570"/>
      <c r="AUN1" s="570"/>
      <c r="AUO1" s="570"/>
      <c r="AUP1" s="570"/>
      <c r="AUQ1" s="570"/>
      <c r="AUR1" s="570"/>
      <c r="AUS1" s="570"/>
      <c r="AUT1" s="570"/>
      <c r="AUU1" s="570"/>
      <c r="AUV1" s="570"/>
      <c r="AUW1" s="570"/>
      <c r="AUX1" s="570"/>
      <c r="AUY1" s="570"/>
      <c r="AUZ1" s="570"/>
      <c r="AVA1" s="570"/>
      <c r="AVB1" s="570"/>
      <c r="AVC1" s="570"/>
      <c r="AVD1" s="570"/>
      <c r="AVE1" s="570"/>
      <c r="AVF1" s="570"/>
      <c r="AVG1" s="570"/>
      <c r="AVH1" s="570"/>
      <c r="AVI1" s="570"/>
      <c r="AVJ1" s="570"/>
      <c r="AVK1" s="570"/>
      <c r="AVL1" s="570"/>
      <c r="AVM1" s="570"/>
      <c r="AVN1" s="570"/>
      <c r="AVO1" s="570"/>
      <c r="AVP1" s="570"/>
      <c r="AVQ1" s="570"/>
      <c r="AVR1" s="570"/>
      <c r="AVS1" s="570"/>
      <c r="AVT1" s="570"/>
      <c r="AVU1" s="570"/>
      <c r="AVV1" s="570"/>
      <c r="AVW1" s="570"/>
      <c r="AVX1" s="570"/>
      <c r="AVY1" s="570"/>
      <c r="AVZ1" s="570"/>
      <c r="AWA1" s="570"/>
      <c r="AWB1" s="570"/>
      <c r="AWC1" s="570"/>
      <c r="AWD1" s="570"/>
      <c r="AWE1" s="570"/>
      <c r="AWF1" s="570"/>
      <c r="AWG1" s="570"/>
      <c r="AWH1" s="570"/>
      <c r="AWI1" s="570"/>
      <c r="AWJ1" s="570"/>
      <c r="AWK1" s="570"/>
      <c r="AWL1" s="570"/>
      <c r="AWM1" s="570"/>
      <c r="AWN1" s="570"/>
      <c r="AWO1" s="570"/>
      <c r="AWP1" s="570"/>
      <c r="AWQ1" s="570"/>
      <c r="AWR1" s="570"/>
      <c r="AWS1" s="570"/>
      <c r="AWT1" s="570"/>
      <c r="AWU1" s="570"/>
      <c r="AWV1" s="570"/>
      <c r="AWW1" s="570"/>
      <c r="AWX1" s="570"/>
      <c r="AWY1" s="570"/>
      <c r="AWZ1" s="570"/>
      <c r="AXA1" s="570"/>
      <c r="AXB1" s="570"/>
      <c r="AXC1" s="570"/>
      <c r="AXD1" s="570"/>
      <c r="AXE1" s="570"/>
      <c r="AXF1" s="570"/>
      <c r="AXG1" s="570"/>
      <c r="AXH1" s="570"/>
      <c r="AXI1" s="570"/>
      <c r="AXJ1" s="570"/>
      <c r="AXK1" s="570"/>
      <c r="AXL1" s="570"/>
      <c r="AXM1" s="570"/>
      <c r="AXN1" s="570"/>
      <c r="AXO1" s="570"/>
      <c r="AXP1" s="570"/>
      <c r="AXQ1" s="570"/>
      <c r="AXR1" s="570"/>
      <c r="AXS1" s="570"/>
      <c r="AXT1" s="570"/>
      <c r="AXU1" s="570"/>
      <c r="AXV1" s="570"/>
      <c r="AXW1" s="570"/>
      <c r="AXX1" s="570"/>
      <c r="AXY1" s="570"/>
      <c r="AXZ1" s="570"/>
      <c r="AYA1" s="570"/>
      <c r="AYB1" s="570"/>
      <c r="AYC1" s="570"/>
      <c r="AYD1" s="570"/>
      <c r="AYE1" s="570"/>
      <c r="AYF1" s="570"/>
      <c r="AYG1" s="570"/>
      <c r="AYH1" s="570"/>
      <c r="AYI1" s="570"/>
      <c r="AYJ1" s="570"/>
      <c r="AYK1" s="570"/>
      <c r="AYL1" s="570"/>
      <c r="AYM1" s="570"/>
      <c r="AYN1" s="570"/>
      <c r="AYO1" s="570"/>
      <c r="AYP1" s="570"/>
      <c r="AYQ1" s="570"/>
      <c r="AYR1" s="570"/>
      <c r="AYS1" s="570"/>
      <c r="AYT1" s="570"/>
      <c r="AYU1" s="570"/>
      <c r="AYV1" s="570"/>
      <c r="AYW1" s="570"/>
      <c r="AYX1" s="570"/>
      <c r="AYY1" s="570"/>
      <c r="AYZ1" s="570"/>
      <c r="AZA1" s="570"/>
      <c r="AZB1" s="570"/>
      <c r="AZC1" s="570"/>
      <c r="AZD1" s="570"/>
      <c r="AZE1" s="570"/>
      <c r="AZF1" s="570"/>
      <c r="AZG1" s="570"/>
      <c r="AZH1" s="570"/>
      <c r="AZI1" s="570"/>
      <c r="AZJ1" s="570"/>
      <c r="AZK1" s="570"/>
      <c r="AZL1" s="570"/>
      <c r="AZM1" s="570"/>
      <c r="AZN1" s="570"/>
      <c r="AZO1" s="570"/>
      <c r="AZP1" s="570"/>
      <c r="AZQ1" s="570"/>
      <c r="AZR1" s="570"/>
      <c r="AZS1" s="570"/>
      <c r="AZT1" s="570"/>
      <c r="AZU1" s="570"/>
      <c r="AZV1" s="570"/>
      <c r="AZW1" s="570"/>
      <c r="AZX1" s="570"/>
      <c r="AZY1" s="570"/>
      <c r="AZZ1" s="570"/>
      <c r="BAA1" s="570"/>
      <c r="BAB1" s="570"/>
      <c r="BAC1" s="570"/>
      <c r="BAD1" s="570"/>
      <c r="BAE1" s="570"/>
      <c r="BAF1" s="570"/>
      <c r="BAG1" s="570"/>
      <c r="BAH1" s="570"/>
      <c r="BAI1" s="570"/>
      <c r="BAJ1" s="570"/>
      <c r="BAK1" s="570"/>
      <c r="BAL1" s="570"/>
      <c r="BAM1" s="570"/>
      <c r="BAN1" s="570"/>
      <c r="BAO1" s="570"/>
      <c r="BAP1" s="570"/>
      <c r="BAQ1" s="570"/>
      <c r="BAR1" s="570"/>
      <c r="BAS1" s="570"/>
      <c r="BAT1" s="570"/>
      <c r="BAU1" s="570"/>
      <c r="BAV1" s="570"/>
      <c r="BAW1" s="570"/>
      <c r="BAX1" s="570"/>
      <c r="BAY1" s="570"/>
      <c r="BAZ1" s="570"/>
      <c r="BBA1" s="570"/>
      <c r="BBB1" s="570"/>
      <c r="BBC1" s="570"/>
      <c r="BBD1" s="570"/>
      <c r="BBE1" s="570"/>
      <c r="BBF1" s="570"/>
      <c r="BBG1" s="570"/>
      <c r="BBH1" s="570"/>
      <c r="BBI1" s="570"/>
      <c r="BBJ1" s="570"/>
      <c r="BBK1" s="570"/>
      <c r="BBL1" s="570"/>
      <c r="BBM1" s="570"/>
      <c r="BBN1" s="570"/>
      <c r="BBO1" s="570"/>
      <c r="BBP1" s="570"/>
      <c r="BBQ1" s="570"/>
      <c r="BBR1" s="570"/>
      <c r="BBS1" s="570"/>
      <c r="BBT1" s="570"/>
      <c r="BBU1" s="570"/>
      <c r="BBV1" s="570"/>
      <c r="BBW1" s="570"/>
      <c r="BBX1" s="570"/>
      <c r="BBY1" s="570"/>
      <c r="BBZ1" s="570"/>
      <c r="BCA1" s="570"/>
      <c r="BCB1" s="570"/>
      <c r="BCC1" s="570"/>
      <c r="BCD1" s="570"/>
      <c r="BCE1" s="570"/>
      <c r="BCF1" s="570"/>
      <c r="BCG1" s="570"/>
      <c r="BCH1" s="570"/>
      <c r="BCI1" s="570"/>
      <c r="BCJ1" s="570"/>
      <c r="BCK1" s="570"/>
      <c r="BCL1" s="570"/>
      <c r="BCM1" s="570"/>
      <c r="BCN1" s="570"/>
      <c r="BCO1" s="570"/>
      <c r="BCP1" s="570"/>
      <c r="BCQ1" s="570"/>
      <c r="BCR1" s="570"/>
      <c r="BCS1" s="570"/>
      <c r="BCT1" s="570"/>
      <c r="BCU1" s="570"/>
      <c r="BCV1" s="570"/>
      <c r="BCW1" s="570"/>
      <c r="BCX1" s="570"/>
      <c r="BCY1" s="570"/>
      <c r="BCZ1" s="570"/>
      <c r="BDA1" s="570"/>
      <c r="BDB1" s="570"/>
      <c r="BDC1" s="570"/>
      <c r="BDD1" s="570"/>
      <c r="BDE1" s="570"/>
      <c r="BDF1" s="570"/>
      <c r="BDG1" s="570"/>
      <c r="BDH1" s="570"/>
      <c r="BDI1" s="570"/>
      <c r="BDJ1" s="570"/>
      <c r="BDK1" s="570"/>
      <c r="BDL1" s="570"/>
      <c r="BDM1" s="570"/>
      <c r="BDN1" s="570"/>
      <c r="BDO1" s="570"/>
      <c r="BDP1" s="570"/>
      <c r="BDQ1" s="570"/>
      <c r="BDR1" s="570"/>
      <c r="BDS1" s="570"/>
      <c r="BDT1" s="570"/>
      <c r="BDU1" s="570"/>
      <c r="BDV1" s="570"/>
      <c r="BDW1" s="570"/>
      <c r="BDX1" s="570"/>
      <c r="BDY1" s="570"/>
      <c r="BDZ1" s="570"/>
      <c r="BEA1" s="570"/>
      <c r="BEB1" s="570"/>
      <c r="BEC1" s="570"/>
      <c r="BED1" s="570"/>
      <c r="BEE1" s="570"/>
      <c r="BEF1" s="570"/>
      <c r="BEG1" s="570"/>
      <c r="BEH1" s="570"/>
      <c r="BEI1" s="570"/>
      <c r="BEJ1" s="570"/>
      <c r="BEK1" s="570"/>
      <c r="BEL1" s="570"/>
      <c r="BEM1" s="570"/>
      <c r="BEN1" s="570"/>
      <c r="BEO1" s="570"/>
      <c r="BEP1" s="570"/>
      <c r="BEQ1" s="570"/>
      <c r="BER1" s="570"/>
      <c r="BES1" s="570"/>
      <c r="BET1" s="570"/>
      <c r="BEU1" s="570"/>
      <c r="BEV1" s="570"/>
      <c r="BEW1" s="570"/>
      <c r="BEX1" s="570"/>
      <c r="BEY1" s="570"/>
      <c r="BEZ1" s="570"/>
      <c r="BFA1" s="570"/>
      <c r="BFB1" s="570"/>
      <c r="BFC1" s="570"/>
      <c r="BFD1" s="570"/>
      <c r="BFE1" s="570"/>
      <c r="BFF1" s="570"/>
      <c r="BFG1" s="570"/>
      <c r="BFH1" s="570"/>
      <c r="BFI1" s="570"/>
      <c r="BFJ1" s="570"/>
      <c r="BFK1" s="570"/>
      <c r="BFL1" s="570"/>
      <c r="BFM1" s="570"/>
      <c r="BFN1" s="570"/>
      <c r="BFO1" s="570"/>
      <c r="BFP1" s="570"/>
      <c r="BFQ1" s="570"/>
      <c r="BFR1" s="570"/>
      <c r="BFS1" s="570"/>
      <c r="BFT1" s="570"/>
      <c r="BFU1" s="570"/>
      <c r="BFV1" s="570"/>
      <c r="BFW1" s="570"/>
      <c r="BFX1" s="570"/>
      <c r="BFY1" s="570"/>
      <c r="BFZ1" s="570"/>
      <c r="BGA1" s="570"/>
      <c r="BGB1" s="570"/>
      <c r="BGC1" s="570"/>
      <c r="BGD1" s="570"/>
      <c r="BGE1" s="570"/>
      <c r="BGF1" s="570"/>
      <c r="BGG1" s="570"/>
      <c r="BGH1" s="570"/>
      <c r="BGI1" s="570"/>
      <c r="BGJ1" s="570"/>
      <c r="BGK1" s="570"/>
      <c r="BGL1" s="570"/>
      <c r="BGM1" s="570"/>
      <c r="BGN1" s="570"/>
      <c r="BGO1" s="570"/>
      <c r="BGP1" s="570"/>
      <c r="BGQ1" s="570"/>
      <c r="BGR1" s="570"/>
      <c r="BGS1" s="570"/>
      <c r="BGT1" s="570"/>
      <c r="BGU1" s="570"/>
      <c r="BGV1" s="570"/>
      <c r="BGW1" s="570"/>
      <c r="BGX1" s="570"/>
      <c r="BGY1" s="570"/>
      <c r="BGZ1" s="570"/>
      <c r="BHA1" s="570"/>
      <c r="BHB1" s="570"/>
      <c r="BHC1" s="570"/>
      <c r="BHD1" s="570"/>
      <c r="BHE1" s="570"/>
      <c r="BHF1" s="570"/>
      <c r="BHG1" s="570"/>
      <c r="BHH1" s="570"/>
      <c r="BHI1" s="570"/>
      <c r="BHJ1" s="570"/>
      <c r="BHK1" s="570"/>
      <c r="BHL1" s="570"/>
      <c r="BHM1" s="570"/>
      <c r="BHN1" s="570"/>
      <c r="BHO1" s="570"/>
      <c r="BHP1" s="570"/>
      <c r="BHQ1" s="570"/>
      <c r="BHR1" s="570"/>
      <c r="BHS1" s="570"/>
      <c r="BHT1" s="570"/>
      <c r="BHU1" s="570"/>
      <c r="BHV1" s="570"/>
      <c r="BHW1" s="570"/>
      <c r="BHX1" s="570"/>
      <c r="BHY1" s="570"/>
      <c r="BHZ1" s="570"/>
      <c r="BIA1" s="570"/>
      <c r="BIB1" s="570"/>
      <c r="BIC1" s="570"/>
      <c r="BID1" s="570"/>
      <c r="BIE1" s="570"/>
      <c r="BIF1" s="570"/>
      <c r="BIG1" s="570"/>
      <c r="BIH1" s="570"/>
      <c r="BII1" s="570"/>
      <c r="BIJ1" s="570"/>
      <c r="BIK1" s="570"/>
      <c r="BIL1" s="570"/>
      <c r="BIM1" s="570"/>
      <c r="BIN1" s="570"/>
      <c r="BIO1" s="570"/>
      <c r="BIP1" s="570"/>
      <c r="BIQ1" s="570"/>
      <c r="BIR1" s="570"/>
      <c r="BIS1" s="570"/>
      <c r="BIT1" s="570"/>
      <c r="BIU1" s="570"/>
      <c r="BIV1" s="570"/>
      <c r="BIW1" s="570"/>
      <c r="BIX1" s="570"/>
      <c r="BIY1" s="570"/>
      <c r="BIZ1" s="570"/>
      <c r="BJA1" s="570"/>
      <c r="BJB1" s="570"/>
      <c r="BJC1" s="570"/>
      <c r="BJD1" s="570"/>
      <c r="BJE1" s="570"/>
      <c r="BJF1" s="570"/>
      <c r="BJG1" s="570"/>
      <c r="BJH1" s="570"/>
      <c r="BJI1" s="570"/>
      <c r="BJJ1" s="570"/>
      <c r="BJK1" s="570"/>
      <c r="BJL1" s="570"/>
      <c r="BJM1" s="570"/>
      <c r="BJN1" s="570"/>
      <c r="BJO1" s="570"/>
      <c r="BJP1" s="570"/>
      <c r="BJQ1" s="570"/>
      <c r="BJR1" s="570"/>
      <c r="BJS1" s="570"/>
      <c r="BJT1" s="570"/>
      <c r="BJU1" s="570"/>
      <c r="BJV1" s="570"/>
      <c r="BJW1" s="570"/>
      <c r="BJX1" s="570"/>
      <c r="BJY1" s="570"/>
      <c r="BJZ1" s="570"/>
      <c r="BKA1" s="570"/>
      <c r="BKB1" s="570"/>
      <c r="BKC1" s="570"/>
      <c r="BKD1" s="570"/>
      <c r="BKE1" s="570"/>
      <c r="BKF1" s="570"/>
      <c r="BKG1" s="570"/>
      <c r="BKH1" s="570"/>
      <c r="BKI1" s="570"/>
      <c r="BKJ1" s="570"/>
      <c r="BKK1" s="570"/>
      <c r="BKL1" s="570"/>
      <c r="BKM1" s="570"/>
      <c r="BKN1" s="570"/>
      <c r="BKO1" s="570"/>
      <c r="BKP1" s="570"/>
      <c r="BKQ1" s="570"/>
      <c r="BKR1" s="570"/>
      <c r="BKS1" s="570"/>
      <c r="BKT1" s="570"/>
      <c r="BKU1" s="570"/>
      <c r="BKV1" s="570"/>
      <c r="BKW1" s="570"/>
      <c r="BKX1" s="570"/>
      <c r="BKY1" s="570"/>
      <c r="BKZ1" s="570"/>
      <c r="BLA1" s="570"/>
      <c r="BLB1" s="570"/>
      <c r="BLC1" s="570"/>
      <c r="BLD1" s="570"/>
      <c r="BLE1" s="570"/>
      <c r="BLF1" s="570"/>
      <c r="BLG1" s="570"/>
      <c r="BLH1" s="570"/>
      <c r="BLI1" s="570"/>
      <c r="BLJ1" s="570"/>
      <c r="BLK1" s="570"/>
      <c r="BLL1" s="570"/>
      <c r="BLM1" s="570"/>
      <c r="BLN1" s="570"/>
      <c r="BLO1" s="570"/>
      <c r="BLP1" s="570"/>
      <c r="BLQ1" s="570"/>
      <c r="BLR1" s="570"/>
      <c r="BLS1" s="570"/>
      <c r="BLT1" s="570"/>
      <c r="BLU1" s="570"/>
      <c r="BLV1" s="570"/>
      <c r="BLW1" s="570"/>
      <c r="BLX1" s="570"/>
      <c r="BLY1" s="570"/>
      <c r="BLZ1" s="570"/>
      <c r="BMA1" s="570"/>
      <c r="BMB1" s="570"/>
      <c r="BMC1" s="570"/>
      <c r="BMD1" s="570"/>
      <c r="BME1" s="570"/>
      <c r="BMF1" s="570"/>
      <c r="BMG1" s="570"/>
      <c r="BMH1" s="570"/>
      <c r="BMI1" s="570"/>
      <c r="BMJ1" s="570"/>
      <c r="BMK1" s="570"/>
      <c r="BML1" s="570"/>
      <c r="BMM1" s="570"/>
      <c r="BMN1" s="570"/>
      <c r="BMO1" s="570"/>
      <c r="BMP1" s="570"/>
      <c r="BMQ1" s="570"/>
      <c r="BMR1" s="570"/>
      <c r="BMS1" s="570"/>
      <c r="BMT1" s="570"/>
      <c r="BMU1" s="570"/>
      <c r="BMV1" s="570"/>
      <c r="BMW1" s="570"/>
      <c r="BMX1" s="570"/>
      <c r="BMY1" s="570"/>
      <c r="BMZ1" s="570"/>
      <c r="BNA1" s="570"/>
      <c r="BNB1" s="570"/>
      <c r="BNC1" s="570"/>
      <c r="BND1" s="570"/>
      <c r="BNE1" s="570"/>
      <c r="BNF1" s="570"/>
      <c r="BNG1" s="570"/>
      <c r="BNH1" s="570"/>
      <c r="BNI1" s="570"/>
      <c r="BNJ1" s="570"/>
      <c r="BNK1" s="570"/>
      <c r="BNL1" s="570"/>
      <c r="BNM1" s="570"/>
      <c r="BNN1" s="570"/>
      <c r="BNO1" s="570"/>
      <c r="BNP1" s="570"/>
      <c r="BNQ1" s="570"/>
      <c r="BNR1" s="570"/>
      <c r="BNS1" s="570"/>
      <c r="BNT1" s="570"/>
      <c r="BNU1" s="570"/>
      <c r="BNV1" s="570"/>
      <c r="BNW1" s="570"/>
      <c r="BNX1" s="570"/>
      <c r="BNY1" s="570"/>
      <c r="BNZ1" s="570"/>
      <c r="BOA1" s="570"/>
      <c r="BOB1" s="570"/>
      <c r="BOC1" s="570"/>
      <c r="BOD1" s="570"/>
      <c r="BOE1" s="570"/>
      <c r="BOF1" s="570"/>
      <c r="BOG1" s="570"/>
      <c r="BOH1" s="570"/>
      <c r="BOI1" s="570"/>
      <c r="BOJ1" s="570"/>
      <c r="BOK1" s="570"/>
      <c r="BOL1" s="570"/>
      <c r="BOM1" s="570"/>
      <c r="BON1" s="570"/>
      <c r="BOO1" s="570"/>
      <c r="BOP1" s="570"/>
      <c r="BOQ1" s="570"/>
      <c r="BOR1" s="570"/>
      <c r="BOS1" s="570"/>
      <c r="BOT1" s="570"/>
      <c r="BOU1" s="570"/>
      <c r="BOV1" s="570"/>
      <c r="BOW1" s="570"/>
      <c r="BOX1" s="570"/>
      <c r="BOY1" s="570"/>
      <c r="BOZ1" s="570"/>
      <c r="BPA1" s="570"/>
      <c r="BPB1" s="570"/>
      <c r="BPC1" s="570"/>
      <c r="BPD1" s="570"/>
      <c r="BPE1" s="570"/>
      <c r="BPF1" s="570"/>
      <c r="BPG1" s="570"/>
      <c r="BPH1" s="570"/>
      <c r="BPI1" s="570"/>
      <c r="BPJ1" s="570"/>
      <c r="BPK1" s="570"/>
      <c r="BPL1" s="570"/>
      <c r="BPM1" s="570"/>
      <c r="BPN1" s="570"/>
      <c r="BPO1" s="570"/>
      <c r="BPP1" s="570"/>
      <c r="BPQ1" s="570"/>
      <c r="BPR1" s="570"/>
      <c r="BPS1" s="570"/>
      <c r="BPT1" s="570"/>
      <c r="BPU1" s="570"/>
      <c r="BPV1" s="570"/>
      <c r="BPW1" s="570"/>
      <c r="BPX1" s="570"/>
      <c r="BPY1" s="570"/>
      <c r="BPZ1" s="570"/>
      <c r="BQA1" s="570"/>
      <c r="BQB1" s="570"/>
      <c r="BQC1" s="570"/>
      <c r="BQD1" s="570"/>
      <c r="BQE1" s="570"/>
      <c r="BQF1" s="570"/>
      <c r="BQG1" s="570"/>
      <c r="BQH1" s="570"/>
      <c r="BQI1" s="570"/>
      <c r="BQJ1" s="570"/>
      <c r="BQK1" s="570"/>
      <c r="BQL1" s="570"/>
      <c r="BQM1" s="570"/>
      <c r="BQN1" s="570"/>
      <c r="BQO1" s="570"/>
      <c r="BQP1" s="570"/>
      <c r="BQQ1" s="570"/>
      <c r="BQR1" s="570"/>
      <c r="BQS1" s="570"/>
      <c r="BQT1" s="570"/>
      <c r="BQU1" s="570"/>
      <c r="BQV1" s="570"/>
      <c r="BQW1" s="570"/>
      <c r="BQX1" s="570"/>
      <c r="BQY1" s="570"/>
      <c r="BQZ1" s="570"/>
      <c r="BRA1" s="570"/>
      <c r="BRB1" s="570"/>
      <c r="BRC1" s="570"/>
      <c r="BRD1" s="570"/>
      <c r="BRE1" s="570"/>
      <c r="BRF1" s="570"/>
      <c r="BRG1" s="570"/>
      <c r="BRH1" s="570"/>
      <c r="BRI1" s="570"/>
      <c r="BRJ1" s="570"/>
      <c r="BRK1" s="570"/>
      <c r="BRL1" s="570"/>
      <c r="BRM1" s="570"/>
      <c r="BRN1" s="570"/>
      <c r="BRO1" s="570"/>
      <c r="BRP1" s="570"/>
      <c r="BRQ1" s="570"/>
      <c r="BRR1" s="570"/>
      <c r="BRS1" s="570"/>
      <c r="BRT1" s="570"/>
      <c r="BRU1" s="570"/>
      <c r="BRV1" s="570"/>
      <c r="BRW1" s="570"/>
      <c r="BRX1" s="570"/>
      <c r="BRY1" s="570"/>
      <c r="BRZ1" s="570"/>
      <c r="BSA1" s="570"/>
      <c r="BSB1" s="570"/>
      <c r="BSC1" s="570"/>
      <c r="BSD1" s="570"/>
      <c r="BSE1" s="570"/>
      <c r="BSF1" s="570"/>
      <c r="BSG1" s="570"/>
      <c r="BSH1" s="570"/>
      <c r="BSI1" s="570"/>
      <c r="BSJ1" s="570"/>
      <c r="BSK1" s="570"/>
      <c r="BSL1" s="570"/>
      <c r="BSM1" s="570"/>
      <c r="BSN1" s="570"/>
      <c r="BSO1" s="570"/>
      <c r="BSP1" s="570"/>
      <c r="BSQ1" s="570"/>
      <c r="BSR1" s="570"/>
      <c r="BSS1" s="570"/>
      <c r="BST1" s="570"/>
      <c r="BSU1" s="570"/>
      <c r="BSV1" s="570"/>
      <c r="BSW1" s="570"/>
      <c r="BSX1" s="570"/>
      <c r="BSY1" s="570"/>
      <c r="BSZ1" s="570"/>
      <c r="BTA1" s="570"/>
      <c r="BTB1" s="570"/>
      <c r="BTC1" s="570"/>
      <c r="BTD1" s="570"/>
      <c r="BTE1" s="570"/>
      <c r="BTF1" s="570"/>
      <c r="BTG1" s="570"/>
      <c r="BTH1" s="570"/>
      <c r="BTI1" s="570"/>
      <c r="BTJ1" s="570"/>
      <c r="BTK1" s="570"/>
      <c r="BTL1" s="570"/>
      <c r="BTM1" s="570"/>
      <c r="BTN1" s="570"/>
      <c r="BTO1" s="570"/>
      <c r="BTP1" s="570"/>
      <c r="BTQ1" s="570"/>
      <c r="BTR1" s="570"/>
      <c r="BTS1" s="570"/>
      <c r="BTT1" s="570"/>
      <c r="BTU1" s="570"/>
      <c r="BTV1" s="570"/>
      <c r="BTW1" s="570"/>
      <c r="BTX1" s="570"/>
      <c r="BTY1" s="570"/>
      <c r="BTZ1" s="570"/>
      <c r="BUA1" s="570"/>
      <c r="BUB1" s="570"/>
      <c r="BUC1" s="570"/>
      <c r="BUD1" s="570"/>
      <c r="BUE1" s="570"/>
      <c r="BUF1" s="570"/>
      <c r="BUG1" s="570"/>
      <c r="BUH1" s="570"/>
      <c r="BUI1" s="570"/>
      <c r="BUJ1" s="570"/>
      <c r="BUK1" s="570"/>
      <c r="BUL1" s="570"/>
      <c r="BUM1" s="570"/>
      <c r="BUN1" s="570"/>
      <c r="BUO1" s="570"/>
      <c r="BUP1" s="570"/>
      <c r="BUQ1" s="570"/>
      <c r="BUR1" s="570"/>
      <c r="BUS1" s="570"/>
      <c r="BUT1" s="570"/>
      <c r="BUU1" s="570"/>
      <c r="BUV1" s="570"/>
      <c r="BUW1" s="570"/>
      <c r="BUX1" s="570"/>
      <c r="BUY1" s="570"/>
      <c r="BUZ1" s="570"/>
      <c r="BVA1" s="570"/>
      <c r="BVB1" s="570"/>
      <c r="BVC1" s="570"/>
      <c r="BVD1" s="570"/>
      <c r="BVE1" s="570"/>
      <c r="BVF1" s="570"/>
      <c r="BVG1" s="570"/>
      <c r="BVH1" s="570"/>
      <c r="BVI1" s="570"/>
      <c r="BVJ1" s="570"/>
      <c r="BVK1" s="570"/>
      <c r="BVL1" s="570"/>
      <c r="BVM1" s="570"/>
      <c r="BVN1" s="570"/>
      <c r="BVO1" s="570"/>
      <c r="BVP1" s="570"/>
      <c r="BVQ1" s="570"/>
      <c r="BVR1" s="570"/>
      <c r="BVS1" s="570"/>
      <c r="BVT1" s="570"/>
      <c r="BVU1" s="570"/>
      <c r="BVV1" s="570"/>
      <c r="BVW1" s="570"/>
      <c r="BVX1" s="570"/>
      <c r="BVY1" s="570"/>
      <c r="BVZ1" s="570"/>
      <c r="BWA1" s="570"/>
      <c r="BWB1" s="570"/>
      <c r="BWC1" s="570"/>
      <c r="BWD1" s="570"/>
      <c r="BWE1" s="570"/>
      <c r="BWF1" s="570"/>
      <c r="BWG1" s="570"/>
      <c r="BWH1" s="570"/>
      <c r="BWI1" s="570"/>
      <c r="BWJ1" s="570"/>
      <c r="BWK1" s="570"/>
      <c r="BWL1" s="570"/>
      <c r="BWM1" s="570"/>
      <c r="BWN1" s="570"/>
      <c r="BWO1" s="570"/>
      <c r="BWP1" s="570"/>
      <c r="BWQ1" s="570"/>
      <c r="BWR1" s="570"/>
      <c r="BWS1" s="570"/>
      <c r="BWT1" s="570"/>
      <c r="BWU1" s="570"/>
      <c r="BWV1" s="570"/>
      <c r="BWW1" s="570"/>
      <c r="BWX1" s="570"/>
      <c r="BWY1" s="570"/>
      <c r="BWZ1" s="570"/>
      <c r="BXA1" s="570"/>
      <c r="BXB1" s="570"/>
      <c r="BXC1" s="570"/>
      <c r="BXD1" s="570"/>
      <c r="BXE1" s="570"/>
      <c r="BXF1" s="570"/>
      <c r="BXG1" s="570"/>
      <c r="BXH1" s="570"/>
      <c r="BXI1" s="570"/>
      <c r="BXJ1" s="570"/>
      <c r="BXK1" s="570"/>
      <c r="BXL1" s="570"/>
      <c r="BXM1" s="570"/>
      <c r="BXN1" s="570"/>
      <c r="BXO1" s="570"/>
      <c r="BXP1" s="570"/>
      <c r="BXQ1" s="570"/>
      <c r="BXR1" s="570"/>
      <c r="BXS1" s="570"/>
      <c r="BXT1" s="570"/>
      <c r="BXU1" s="570"/>
      <c r="BXV1" s="570"/>
      <c r="BXW1" s="570"/>
      <c r="BXX1" s="570"/>
      <c r="BXY1" s="570"/>
      <c r="BXZ1" s="570"/>
      <c r="BYA1" s="570"/>
      <c r="BYB1" s="570"/>
      <c r="BYC1" s="570"/>
      <c r="BYD1" s="570"/>
      <c r="BYE1" s="570"/>
      <c r="BYF1" s="570"/>
      <c r="BYG1" s="570"/>
      <c r="BYH1" s="570"/>
      <c r="BYI1" s="570"/>
      <c r="BYJ1" s="570"/>
      <c r="BYK1" s="570"/>
      <c r="BYL1" s="570"/>
      <c r="BYM1" s="570"/>
      <c r="BYN1" s="570"/>
      <c r="BYO1" s="570"/>
      <c r="BYP1" s="570"/>
      <c r="BYQ1" s="570"/>
      <c r="BYR1" s="570"/>
      <c r="BYS1" s="570"/>
      <c r="BYT1" s="570"/>
      <c r="BYU1" s="570"/>
      <c r="BYV1" s="570"/>
      <c r="BYW1" s="570"/>
      <c r="BYX1" s="570"/>
      <c r="BYY1" s="570"/>
      <c r="BYZ1" s="570"/>
      <c r="BZA1" s="570"/>
      <c r="BZB1" s="570"/>
      <c r="BZC1" s="570"/>
      <c r="BZD1" s="570"/>
      <c r="BZE1" s="570"/>
      <c r="BZF1" s="570"/>
      <c r="BZG1" s="570"/>
      <c r="BZH1" s="570"/>
      <c r="BZI1" s="570"/>
      <c r="BZJ1" s="570"/>
      <c r="BZK1" s="570"/>
      <c r="BZL1" s="570"/>
      <c r="BZM1" s="570"/>
      <c r="BZN1" s="570"/>
      <c r="BZO1" s="570"/>
      <c r="BZP1" s="570"/>
      <c r="BZQ1" s="570"/>
      <c r="BZR1" s="570"/>
      <c r="BZS1" s="570"/>
      <c r="BZT1" s="570"/>
      <c r="BZU1" s="570"/>
      <c r="BZV1" s="570"/>
      <c r="BZW1" s="570"/>
      <c r="BZX1" s="570"/>
      <c r="BZY1" s="570"/>
      <c r="BZZ1" s="570"/>
      <c r="CAA1" s="570"/>
      <c r="CAB1" s="570"/>
      <c r="CAC1" s="570"/>
      <c r="CAD1" s="570"/>
      <c r="CAE1" s="570"/>
      <c r="CAF1" s="570"/>
      <c r="CAG1" s="570"/>
      <c r="CAH1" s="570"/>
      <c r="CAI1" s="570"/>
      <c r="CAJ1" s="570"/>
      <c r="CAK1" s="570"/>
      <c r="CAL1" s="570"/>
      <c r="CAM1" s="570"/>
      <c r="CAN1" s="570"/>
      <c r="CAO1" s="570"/>
      <c r="CAP1" s="570"/>
      <c r="CAQ1" s="570"/>
      <c r="CAR1" s="570"/>
      <c r="CAS1" s="570"/>
      <c r="CAT1" s="570"/>
      <c r="CAU1" s="570"/>
      <c r="CAV1" s="570"/>
      <c r="CAW1" s="570"/>
      <c r="CAX1" s="570"/>
      <c r="CAY1" s="570"/>
      <c r="CAZ1" s="570"/>
      <c r="CBA1" s="570"/>
      <c r="CBB1" s="570"/>
      <c r="CBC1" s="570"/>
      <c r="CBD1" s="570"/>
      <c r="CBE1" s="570"/>
      <c r="CBF1" s="570"/>
      <c r="CBG1" s="570"/>
      <c r="CBH1" s="570"/>
      <c r="CBI1" s="570"/>
      <c r="CBJ1" s="570"/>
      <c r="CBK1" s="570"/>
      <c r="CBL1" s="570"/>
      <c r="CBM1" s="570"/>
      <c r="CBN1" s="570"/>
      <c r="CBO1" s="570"/>
      <c r="CBP1" s="570"/>
      <c r="CBQ1" s="570"/>
      <c r="CBR1" s="570"/>
      <c r="CBS1" s="570"/>
      <c r="CBT1" s="570"/>
      <c r="CBU1" s="570"/>
      <c r="CBV1" s="570"/>
      <c r="CBW1" s="570"/>
      <c r="CBX1" s="570"/>
      <c r="CBY1" s="570"/>
      <c r="CBZ1" s="570"/>
      <c r="CCA1" s="570"/>
      <c r="CCB1" s="570"/>
      <c r="CCC1" s="570"/>
      <c r="CCD1" s="570"/>
      <c r="CCE1" s="570"/>
      <c r="CCF1" s="570"/>
      <c r="CCG1" s="570"/>
      <c r="CCH1" s="570"/>
      <c r="CCI1" s="570"/>
      <c r="CCJ1" s="570"/>
      <c r="CCK1" s="570"/>
      <c r="CCL1" s="570"/>
      <c r="CCM1" s="570"/>
      <c r="CCN1" s="570"/>
      <c r="CCO1" s="570"/>
      <c r="CCP1" s="570"/>
      <c r="CCQ1" s="570"/>
      <c r="CCR1" s="570"/>
      <c r="CCS1" s="570"/>
      <c r="CCT1" s="570"/>
      <c r="CCU1" s="570"/>
      <c r="CCV1" s="570"/>
      <c r="CCW1" s="570"/>
      <c r="CCX1" s="570"/>
      <c r="CCY1" s="570"/>
      <c r="CCZ1" s="570"/>
      <c r="CDA1" s="570"/>
      <c r="CDB1" s="570"/>
      <c r="CDC1" s="570"/>
      <c r="CDD1" s="570"/>
      <c r="CDE1" s="570"/>
      <c r="CDF1" s="570"/>
      <c r="CDG1" s="570"/>
      <c r="CDH1" s="570"/>
      <c r="CDI1" s="570"/>
      <c r="CDJ1" s="570"/>
      <c r="CDK1" s="570"/>
      <c r="CDL1" s="570"/>
      <c r="CDM1" s="570"/>
      <c r="CDN1" s="570"/>
      <c r="CDO1" s="570"/>
      <c r="CDP1" s="570"/>
      <c r="CDQ1" s="570"/>
      <c r="CDR1" s="570"/>
      <c r="CDS1" s="570"/>
      <c r="CDT1" s="570"/>
      <c r="CDU1" s="570"/>
      <c r="CDV1" s="570"/>
      <c r="CDW1" s="570"/>
      <c r="CDX1" s="570"/>
      <c r="CDY1" s="570"/>
      <c r="CDZ1" s="570"/>
      <c r="CEA1" s="570"/>
      <c r="CEB1" s="570"/>
      <c r="CEC1" s="570"/>
      <c r="CED1" s="570"/>
      <c r="CEE1" s="570"/>
      <c r="CEF1" s="570"/>
      <c r="CEG1" s="570"/>
      <c r="CEH1" s="570"/>
      <c r="CEI1" s="570"/>
      <c r="CEJ1" s="570"/>
      <c r="CEK1" s="570"/>
      <c r="CEL1" s="570"/>
      <c r="CEM1" s="570"/>
      <c r="CEN1" s="570"/>
      <c r="CEO1" s="570"/>
      <c r="CEP1" s="570"/>
      <c r="CEQ1" s="570"/>
      <c r="CER1" s="570"/>
      <c r="CES1" s="570"/>
      <c r="CET1" s="570"/>
      <c r="CEU1" s="570"/>
      <c r="CEV1" s="570"/>
      <c r="CEW1" s="570"/>
      <c r="CEX1" s="570"/>
      <c r="CEY1" s="570"/>
      <c r="CEZ1" s="570"/>
      <c r="CFA1" s="570"/>
      <c r="CFB1" s="570"/>
      <c r="CFC1" s="570"/>
      <c r="CFD1" s="570"/>
      <c r="CFE1" s="570"/>
      <c r="CFF1" s="570"/>
      <c r="CFG1" s="570"/>
      <c r="CFH1" s="570"/>
      <c r="CFI1" s="570"/>
      <c r="CFJ1" s="570"/>
      <c r="CFK1" s="570"/>
      <c r="CFL1" s="570"/>
      <c r="CFM1" s="570"/>
      <c r="CFN1" s="570"/>
      <c r="CFO1" s="570"/>
      <c r="CFP1" s="570"/>
      <c r="CFQ1" s="570"/>
      <c r="CFR1" s="570"/>
      <c r="CFS1" s="570"/>
      <c r="CFT1" s="570"/>
      <c r="CFU1" s="570"/>
      <c r="CFV1" s="570"/>
      <c r="CFW1" s="570"/>
      <c r="CFX1" s="570"/>
      <c r="CFY1" s="570"/>
      <c r="CFZ1" s="570"/>
      <c r="CGA1" s="570"/>
      <c r="CGB1" s="570"/>
      <c r="CGC1" s="570"/>
      <c r="CGD1" s="570"/>
      <c r="CGE1" s="570"/>
      <c r="CGF1" s="570"/>
      <c r="CGG1" s="570"/>
      <c r="CGH1" s="570"/>
      <c r="CGI1" s="570"/>
      <c r="CGJ1" s="570"/>
      <c r="CGK1" s="570"/>
      <c r="CGL1" s="570"/>
      <c r="CGM1" s="570"/>
      <c r="CGN1" s="570"/>
      <c r="CGO1" s="570"/>
      <c r="CGP1" s="570"/>
      <c r="CGQ1" s="570"/>
      <c r="CGR1" s="570"/>
      <c r="CGS1" s="570"/>
      <c r="CGT1" s="570"/>
      <c r="CGU1" s="570"/>
      <c r="CGV1" s="570"/>
      <c r="CGW1" s="570"/>
      <c r="CGX1" s="570"/>
      <c r="CGY1" s="570"/>
      <c r="CGZ1" s="570"/>
      <c r="CHA1" s="570"/>
      <c r="CHB1" s="570"/>
      <c r="CHC1" s="570"/>
      <c r="CHD1" s="570"/>
      <c r="CHE1" s="570"/>
      <c r="CHF1" s="570"/>
      <c r="CHG1" s="570"/>
      <c r="CHH1" s="570"/>
      <c r="CHI1" s="570"/>
      <c r="CHJ1" s="570"/>
      <c r="CHK1" s="570"/>
      <c r="CHL1" s="570"/>
      <c r="CHM1" s="570"/>
      <c r="CHN1" s="570"/>
      <c r="CHO1" s="570"/>
      <c r="CHP1" s="570"/>
      <c r="CHQ1" s="570"/>
      <c r="CHR1" s="570"/>
      <c r="CHS1" s="570"/>
      <c r="CHT1" s="570"/>
      <c r="CHU1" s="570"/>
      <c r="CHV1" s="570"/>
      <c r="CHW1" s="570"/>
      <c r="CHX1" s="570"/>
      <c r="CHY1" s="570"/>
      <c r="CHZ1" s="570"/>
      <c r="CIA1" s="570"/>
      <c r="CIB1" s="570"/>
      <c r="CIC1" s="570"/>
      <c r="CID1" s="570"/>
      <c r="CIE1" s="570"/>
      <c r="CIF1" s="570"/>
      <c r="CIG1" s="570"/>
      <c r="CIH1" s="570"/>
      <c r="CII1" s="570"/>
      <c r="CIJ1" s="570"/>
      <c r="CIK1" s="570"/>
      <c r="CIL1" s="570"/>
      <c r="CIM1" s="570"/>
      <c r="CIN1" s="570"/>
      <c r="CIO1" s="570"/>
      <c r="CIP1" s="570"/>
      <c r="CIQ1" s="570"/>
      <c r="CIR1" s="570"/>
      <c r="CIS1" s="570"/>
      <c r="CIT1" s="570"/>
      <c r="CIU1" s="570"/>
      <c r="CIV1" s="570"/>
      <c r="CIW1" s="570"/>
      <c r="CIX1" s="570"/>
      <c r="CIY1" s="570"/>
      <c r="CIZ1" s="570"/>
      <c r="CJA1" s="570"/>
      <c r="CJB1" s="570"/>
      <c r="CJC1" s="570"/>
      <c r="CJD1" s="570"/>
      <c r="CJE1" s="570"/>
      <c r="CJF1" s="570"/>
      <c r="CJG1" s="570"/>
      <c r="CJH1" s="570"/>
      <c r="CJI1" s="570"/>
      <c r="CJJ1" s="570"/>
      <c r="CJK1" s="570"/>
      <c r="CJL1" s="570"/>
      <c r="CJM1" s="570"/>
      <c r="CJN1" s="570"/>
      <c r="CJO1" s="570"/>
      <c r="CJP1" s="570"/>
      <c r="CJQ1" s="570"/>
      <c r="CJR1" s="570"/>
      <c r="CJS1" s="570"/>
      <c r="CJT1" s="570"/>
      <c r="CJU1" s="570"/>
      <c r="CJV1" s="570"/>
      <c r="CJW1" s="570"/>
      <c r="CJX1" s="570"/>
      <c r="CJY1" s="570"/>
      <c r="CJZ1" s="570"/>
      <c r="CKA1" s="570"/>
      <c r="CKB1" s="570"/>
      <c r="CKC1" s="570"/>
      <c r="CKD1" s="570"/>
      <c r="CKE1" s="570"/>
      <c r="CKF1" s="570"/>
      <c r="CKG1" s="570"/>
      <c r="CKH1" s="570"/>
      <c r="CKI1" s="570"/>
      <c r="CKJ1" s="570"/>
      <c r="CKK1" s="570"/>
      <c r="CKL1" s="570"/>
      <c r="CKM1" s="570"/>
      <c r="CKN1" s="570"/>
      <c r="CKO1" s="570"/>
      <c r="CKP1" s="570"/>
      <c r="CKQ1" s="570"/>
      <c r="CKR1" s="570"/>
      <c r="CKS1" s="570"/>
      <c r="CKT1" s="570"/>
      <c r="CKU1" s="570"/>
      <c r="CKV1" s="570"/>
      <c r="CKW1" s="570"/>
      <c r="CKX1" s="570"/>
      <c r="CKY1" s="570"/>
      <c r="CKZ1" s="570"/>
      <c r="CLA1" s="570"/>
      <c r="CLB1" s="570"/>
      <c r="CLC1" s="570"/>
      <c r="CLD1" s="570"/>
      <c r="CLE1" s="570"/>
      <c r="CLF1" s="570"/>
      <c r="CLG1" s="570"/>
      <c r="CLH1" s="570"/>
      <c r="CLI1" s="570"/>
      <c r="CLJ1" s="570"/>
      <c r="CLK1" s="570"/>
      <c r="CLL1" s="570"/>
      <c r="CLM1" s="570"/>
      <c r="CLN1" s="570"/>
      <c r="CLO1" s="570"/>
      <c r="CLP1" s="570"/>
      <c r="CLQ1" s="570"/>
      <c r="CLR1" s="570"/>
      <c r="CLS1" s="570"/>
      <c r="CLT1" s="570"/>
      <c r="CLU1" s="570"/>
      <c r="CLV1" s="570"/>
      <c r="CLW1" s="570"/>
      <c r="CLX1" s="570"/>
      <c r="CLY1" s="570"/>
      <c r="CLZ1" s="570"/>
      <c r="CMA1" s="570"/>
      <c r="CMB1" s="570"/>
      <c r="CMC1" s="570"/>
      <c r="CMD1" s="570"/>
      <c r="CME1" s="570"/>
      <c r="CMF1" s="570"/>
      <c r="CMG1" s="570"/>
      <c r="CMH1" s="570"/>
      <c r="CMI1" s="570"/>
      <c r="CMJ1" s="570"/>
      <c r="CMK1" s="570"/>
      <c r="CML1" s="570"/>
      <c r="CMM1" s="570"/>
      <c r="CMN1" s="570"/>
      <c r="CMO1" s="570"/>
      <c r="CMP1" s="570"/>
      <c r="CMQ1" s="570"/>
      <c r="CMR1" s="570"/>
      <c r="CMS1" s="570"/>
      <c r="CMT1" s="570"/>
      <c r="CMU1" s="570"/>
      <c r="CMV1" s="570"/>
      <c r="CMW1" s="570"/>
      <c r="CMX1" s="570"/>
      <c r="CMY1" s="570"/>
      <c r="CMZ1" s="570"/>
      <c r="CNA1" s="570"/>
      <c r="CNB1" s="570"/>
      <c r="CNC1" s="570"/>
      <c r="CND1" s="570"/>
      <c r="CNE1" s="570"/>
      <c r="CNF1" s="570"/>
      <c r="CNG1" s="570"/>
      <c r="CNH1" s="570"/>
      <c r="CNI1" s="570"/>
      <c r="CNJ1" s="570"/>
      <c r="CNK1" s="570"/>
      <c r="CNL1" s="570"/>
      <c r="CNM1" s="570"/>
      <c r="CNN1" s="570"/>
      <c r="CNO1" s="570"/>
      <c r="CNP1" s="570"/>
      <c r="CNQ1" s="570"/>
      <c r="CNR1" s="570"/>
      <c r="CNS1" s="570"/>
      <c r="CNT1" s="570"/>
      <c r="CNU1" s="570"/>
      <c r="CNV1" s="570"/>
      <c r="CNW1" s="570"/>
      <c r="CNX1" s="570"/>
      <c r="CNY1" s="570"/>
      <c r="CNZ1" s="570"/>
      <c r="COA1" s="570"/>
      <c r="COB1" s="570"/>
      <c r="COC1" s="570"/>
      <c r="COD1" s="570"/>
      <c r="COE1" s="570"/>
      <c r="COF1" s="570"/>
      <c r="COG1" s="570"/>
      <c r="COH1" s="570"/>
      <c r="COI1" s="570"/>
      <c r="COJ1" s="570"/>
      <c r="COK1" s="570"/>
      <c r="COL1" s="570"/>
      <c r="COM1" s="570"/>
      <c r="CON1" s="570"/>
      <c r="COO1" s="570"/>
      <c r="COP1" s="570"/>
      <c r="COQ1" s="570"/>
      <c r="COR1" s="570"/>
      <c r="COS1" s="570"/>
      <c r="COT1" s="570"/>
      <c r="COU1" s="570"/>
      <c r="COV1" s="570"/>
      <c r="COW1" s="570"/>
      <c r="COX1" s="570"/>
      <c r="COY1" s="570"/>
      <c r="COZ1" s="570"/>
      <c r="CPA1" s="570"/>
      <c r="CPB1" s="570"/>
      <c r="CPC1" s="570"/>
      <c r="CPD1" s="570"/>
      <c r="CPE1" s="570"/>
      <c r="CPF1" s="570"/>
      <c r="CPG1" s="570"/>
      <c r="CPH1" s="570"/>
      <c r="CPI1" s="570"/>
      <c r="CPJ1" s="570"/>
      <c r="CPK1" s="570"/>
      <c r="CPL1" s="570"/>
      <c r="CPM1" s="570"/>
      <c r="CPN1" s="570"/>
      <c r="CPO1" s="570"/>
      <c r="CPP1" s="570"/>
      <c r="CPQ1" s="570"/>
      <c r="CPR1" s="570"/>
      <c r="CPS1" s="570"/>
      <c r="CPT1" s="570"/>
      <c r="CPU1" s="570"/>
      <c r="CPV1" s="570"/>
      <c r="CPW1" s="570"/>
      <c r="CPX1" s="570"/>
      <c r="CPY1" s="570"/>
      <c r="CPZ1" s="570"/>
      <c r="CQA1" s="570"/>
      <c r="CQB1" s="570"/>
      <c r="CQC1" s="570"/>
      <c r="CQD1" s="570"/>
      <c r="CQE1" s="570"/>
      <c r="CQF1" s="570"/>
      <c r="CQG1" s="570"/>
      <c r="CQH1" s="570"/>
      <c r="CQI1" s="570"/>
      <c r="CQJ1" s="570"/>
      <c r="CQK1" s="570"/>
      <c r="CQL1" s="570"/>
      <c r="CQM1" s="570"/>
      <c r="CQN1" s="570"/>
      <c r="CQO1" s="570"/>
      <c r="CQP1" s="570"/>
      <c r="CQQ1" s="570"/>
      <c r="CQR1" s="570"/>
      <c r="CQS1" s="570"/>
      <c r="CQT1" s="570"/>
      <c r="CQU1" s="570"/>
      <c r="CQV1" s="570"/>
      <c r="CQW1" s="570"/>
      <c r="CQX1" s="570"/>
      <c r="CQY1" s="570"/>
      <c r="CQZ1" s="570"/>
      <c r="CRA1" s="570"/>
      <c r="CRB1" s="570"/>
      <c r="CRC1" s="570"/>
      <c r="CRD1" s="570"/>
      <c r="CRE1" s="570"/>
      <c r="CRF1" s="570"/>
      <c r="CRG1" s="570"/>
      <c r="CRH1" s="570"/>
      <c r="CRI1" s="570"/>
      <c r="CRJ1" s="570"/>
      <c r="CRK1" s="570"/>
      <c r="CRL1" s="570"/>
      <c r="CRM1" s="570"/>
      <c r="CRN1" s="570"/>
      <c r="CRO1" s="570"/>
      <c r="CRP1" s="570"/>
      <c r="CRQ1" s="570"/>
      <c r="CRR1" s="570"/>
      <c r="CRS1" s="570"/>
      <c r="CRT1" s="570"/>
      <c r="CRU1" s="570"/>
      <c r="CRV1" s="570"/>
      <c r="CRW1" s="570"/>
      <c r="CRX1" s="570"/>
      <c r="CRY1" s="570"/>
      <c r="CRZ1" s="570"/>
      <c r="CSA1" s="570"/>
      <c r="CSB1" s="570"/>
      <c r="CSC1" s="570"/>
      <c r="CSD1" s="570"/>
      <c r="CSE1" s="570"/>
      <c r="CSF1" s="570"/>
      <c r="CSG1" s="570"/>
      <c r="CSH1" s="570"/>
      <c r="CSI1" s="570"/>
      <c r="CSJ1" s="570"/>
      <c r="CSK1" s="570"/>
      <c r="CSL1" s="570"/>
      <c r="CSM1" s="570"/>
      <c r="CSN1" s="570"/>
      <c r="CSO1" s="570"/>
      <c r="CSP1" s="570"/>
      <c r="CSQ1" s="570"/>
      <c r="CSR1" s="570"/>
      <c r="CSS1" s="570"/>
      <c r="CST1" s="570"/>
      <c r="CSU1" s="570"/>
      <c r="CSV1" s="570"/>
      <c r="CSW1" s="570"/>
      <c r="CSX1" s="570"/>
      <c r="CSY1" s="570"/>
      <c r="CSZ1" s="570"/>
      <c r="CTA1" s="570"/>
      <c r="CTB1" s="570"/>
      <c r="CTC1" s="570"/>
      <c r="CTD1" s="570"/>
      <c r="CTE1" s="570"/>
      <c r="CTF1" s="570"/>
      <c r="CTG1" s="570"/>
      <c r="CTH1" s="570"/>
      <c r="CTI1" s="570"/>
      <c r="CTJ1" s="570"/>
      <c r="CTK1" s="570"/>
      <c r="CTL1" s="570"/>
      <c r="CTM1" s="570"/>
      <c r="CTN1" s="570"/>
      <c r="CTO1" s="570"/>
      <c r="CTP1" s="570"/>
      <c r="CTQ1" s="570"/>
      <c r="CTR1" s="570"/>
      <c r="CTS1" s="570"/>
      <c r="CTT1" s="570"/>
      <c r="CTU1" s="570"/>
      <c r="CTV1" s="570"/>
      <c r="CTW1" s="570"/>
      <c r="CTX1" s="570"/>
      <c r="CTY1" s="570"/>
      <c r="CTZ1" s="570"/>
      <c r="CUA1" s="570"/>
      <c r="CUB1" s="570"/>
      <c r="CUC1" s="570"/>
      <c r="CUD1" s="570"/>
      <c r="CUE1" s="570"/>
      <c r="CUF1" s="570"/>
      <c r="CUG1" s="570"/>
      <c r="CUH1" s="570"/>
      <c r="CUI1" s="570"/>
      <c r="CUJ1" s="570"/>
      <c r="CUK1" s="570"/>
      <c r="CUL1" s="570"/>
      <c r="CUM1" s="570"/>
      <c r="CUN1" s="570"/>
      <c r="CUO1" s="570"/>
      <c r="CUP1" s="570"/>
      <c r="CUQ1" s="570"/>
      <c r="CUR1" s="570"/>
      <c r="CUS1" s="570"/>
      <c r="CUT1" s="570"/>
      <c r="CUU1" s="570"/>
      <c r="CUV1" s="570"/>
      <c r="CUW1" s="570"/>
      <c r="CUX1" s="570"/>
      <c r="CUY1" s="570"/>
      <c r="CUZ1" s="570"/>
      <c r="CVA1" s="570"/>
      <c r="CVB1" s="570"/>
      <c r="CVC1" s="570"/>
      <c r="CVD1" s="570"/>
      <c r="CVE1" s="570"/>
      <c r="CVF1" s="570"/>
      <c r="CVG1" s="570"/>
      <c r="CVH1" s="570"/>
      <c r="CVI1" s="570"/>
      <c r="CVJ1" s="570"/>
      <c r="CVK1" s="570"/>
      <c r="CVL1" s="570"/>
      <c r="CVM1" s="570"/>
      <c r="CVN1" s="570"/>
      <c r="CVO1" s="570"/>
      <c r="CVP1" s="570"/>
      <c r="CVQ1" s="570"/>
      <c r="CVR1" s="570"/>
      <c r="CVS1" s="570"/>
      <c r="CVT1" s="570"/>
      <c r="CVU1" s="570"/>
      <c r="CVV1" s="570"/>
      <c r="CVW1" s="570"/>
      <c r="CVX1" s="570"/>
      <c r="CVY1" s="570"/>
      <c r="CVZ1" s="570"/>
      <c r="CWA1" s="570"/>
      <c r="CWB1" s="570"/>
      <c r="CWC1" s="570"/>
      <c r="CWD1" s="570"/>
      <c r="CWE1" s="570"/>
      <c r="CWF1" s="570"/>
      <c r="CWG1" s="570"/>
      <c r="CWH1" s="570"/>
      <c r="CWI1" s="570"/>
      <c r="CWJ1" s="570"/>
      <c r="CWK1" s="570"/>
      <c r="CWL1" s="570"/>
      <c r="CWM1" s="570"/>
      <c r="CWN1" s="570"/>
      <c r="CWO1" s="570"/>
      <c r="CWP1" s="570"/>
      <c r="CWQ1" s="570"/>
      <c r="CWR1" s="570"/>
      <c r="CWS1" s="570"/>
      <c r="CWT1" s="570"/>
      <c r="CWU1" s="570"/>
      <c r="CWV1" s="570"/>
      <c r="CWW1" s="570"/>
      <c r="CWX1" s="570"/>
      <c r="CWY1" s="570"/>
      <c r="CWZ1" s="570"/>
      <c r="CXA1" s="570"/>
      <c r="CXB1" s="570"/>
      <c r="CXC1" s="570"/>
      <c r="CXD1" s="570"/>
      <c r="CXE1" s="570"/>
      <c r="CXF1" s="570"/>
      <c r="CXG1" s="570"/>
      <c r="CXH1" s="570"/>
      <c r="CXI1" s="570"/>
      <c r="CXJ1" s="570"/>
      <c r="CXK1" s="570"/>
      <c r="CXL1" s="570"/>
      <c r="CXM1" s="570"/>
      <c r="CXN1" s="570"/>
      <c r="CXO1" s="570"/>
      <c r="CXP1" s="570"/>
      <c r="CXQ1" s="570"/>
      <c r="CXR1" s="570"/>
      <c r="CXS1" s="570"/>
      <c r="CXT1" s="570"/>
      <c r="CXU1" s="570"/>
      <c r="CXV1" s="570"/>
      <c r="CXW1" s="570"/>
      <c r="CXX1" s="570"/>
      <c r="CXY1" s="570"/>
      <c r="CXZ1" s="570"/>
      <c r="CYA1" s="570"/>
      <c r="CYB1" s="570"/>
      <c r="CYC1" s="570"/>
      <c r="CYD1" s="570"/>
      <c r="CYE1" s="570"/>
      <c r="CYF1" s="570"/>
      <c r="CYG1" s="570"/>
      <c r="CYH1" s="570"/>
      <c r="CYI1" s="570"/>
      <c r="CYJ1" s="570"/>
      <c r="CYK1" s="570"/>
      <c r="CYL1" s="570"/>
      <c r="CYM1" s="570"/>
      <c r="CYN1" s="570"/>
      <c r="CYO1" s="570"/>
      <c r="CYP1" s="570"/>
      <c r="CYQ1" s="570"/>
      <c r="CYR1" s="570"/>
      <c r="CYS1" s="570"/>
      <c r="CYT1" s="570"/>
      <c r="CYU1" s="570"/>
      <c r="CYV1" s="570"/>
      <c r="CYW1" s="570"/>
      <c r="CYX1" s="570"/>
      <c r="CYY1" s="570"/>
      <c r="CYZ1" s="570"/>
      <c r="CZA1" s="570"/>
      <c r="CZB1" s="570"/>
      <c r="CZC1" s="570"/>
      <c r="CZD1" s="570"/>
      <c r="CZE1" s="570"/>
      <c r="CZF1" s="570"/>
      <c r="CZG1" s="570"/>
      <c r="CZH1" s="570"/>
      <c r="CZI1" s="570"/>
      <c r="CZJ1" s="570"/>
      <c r="CZK1" s="570"/>
      <c r="CZL1" s="570"/>
      <c r="CZM1" s="570"/>
      <c r="CZN1" s="570"/>
      <c r="CZO1" s="570"/>
      <c r="CZP1" s="570"/>
      <c r="CZQ1" s="570"/>
      <c r="CZR1" s="570"/>
      <c r="CZS1" s="570"/>
      <c r="CZT1" s="570"/>
      <c r="CZU1" s="570"/>
      <c r="CZV1" s="570"/>
      <c r="CZW1" s="570"/>
      <c r="CZX1" s="570"/>
      <c r="CZY1" s="570"/>
      <c r="CZZ1" s="570"/>
      <c r="DAA1" s="570"/>
      <c r="DAB1" s="570"/>
      <c r="DAC1" s="570"/>
      <c r="DAD1" s="570"/>
      <c r="DAE1" s="570"/>
      <c r="DAF1" s="570"/>
      <c r="DAG1" s="570"/>
      <c r="DAH1" s="570"/>
      <c r="DAI1" s="570"/>
      <c r="DAJ1" s="570"/>
      <c r="DAK1" s="570"/>
      <c r="DAL1" s="570"/>
      <c r="DAM1" s="570"/>
      <c r="DAN1" s="570"/>
      <c r="DAO1" s="570"/>
      <c r="DAP1" s="570"/>
      <c r="DAQ1" s="570"/>
      <c r="DAR1" s="570"/>
      <c r="DAS1" s="570"/>
      <c r="DAT1" s="570"/>
      <c r="DAU1" s="570"/>
      <c r="DAV1" s="570"/>
      <c r="DAW1" s="570"/>
      <c r="DAX1" s="570"/>
      <c r="DAY1" s="570"/>
      <c r="DAZ1" s="570"/>
      <c r="DBA1" s="570"/>
      <c r="DBB1" s="570"/>
      <c r="DBC1" s="570"/>
      <c r="DBD1" s="570"/>
      <c r="DBE1" s="570"/>
      <c r="DBF1" s="570"/>
      <c r="DBG1" s="570"/>
      <c r="DBH1" s="570"/>
      <c r="DBI1" s="570"/>
      <c r="DBJ1" s="570"/>
      <c r="DBK1" s="570"/>
      <c r="DBL1" s="570"/>
      <c r="DBM1" s="570"/>
      <c r="DBN1" s="570"/>
      <c r="DBO1" s="570"/>
      <c r="DBP1" s="570"/>
      <c r="DBQ1" s="570"/>
      <c r="DBR1" s="570"/>
      <c r="DBS1" s="570"/>
      <c r="DBT1" s="570"/>
      <c r="DBU1" s="570"/>
      <c r="DBV1" s="570"/>
      <c r="DBW1" s="570"/>
      <c r="DBX1" s="570"/>
      <c r="DBY1" s="570"/>
      <c r="DBZ1" s="570"/>
      <c r="DCA1" s="570"/>
      <c r="DCB1" s="570"/>
      <c r="DCC1" s="570"/>
      <c r="DCD1" s="570"/>
      <c r="DCE1" s="570"/>
      <c r="DCF1" s="570"/>
      <c r="DCG1" s="570"/>
      <c r="DCH1" s="570"/>
      <c r="DCI1" s="570"/>
      <c r="DCJ1" s="570"/>
      <c r="DCK1" s="570"/>
      <c r="DCL1" s="570"/>
      <c r="DCM1" s="570"/>
      <c r="DCN1" s="570"/>
      <c r="DCO1" s="570"/>
      <c r="DCP1" s="570"/>
      <c r="DCQ1" s="570"/>
      <c r="DCR1" s="570"/>
      <c r="DCS1" s="570"/>
      <c r="DCT1" s="570"/>
      <c r="DCU1" s="570"/>
      <c r="DCV1" s="570"/>
      <c r="DCW1" s="570"/>
      <c r="DCX1" s="570"/>
      <c r="DCY1" s="570"/>
      <c r="DCZ1" s="570"/>
      <c r="DDA1" s="570"/>
      <c r="DDB1" s="570"/>
      <c r="DDC1" s="570"/>
      <c r="DDD1" s="570"/>
      <c r="DDE1" s="570"/>
      <c r="DDF1" s="570"/>
      <c r="DDG1" s="570"/>
      <c r="DDH1" s="570"/>
      <c r="DDI1" s="570"/>
      <c r="DDJ1" s="570"/>
      <c r="DDK1" s="570"/>
      <c r="DDL1" s="570"/>
      <c r="DDM1" s="570"/>
      <c r="DDN1" s="570"/>
      <c r="DDO1" s="570"/>
      <c r="DDP1" s="570"/>
      <c r="DDQ1" s="570"/>
      <c r="DDR1" s="570"/>
      <c r="DDS1" s="570"/>
      <c r="DDT1" s="570"/>
      <c r="DDU1" s="570"/>
      <c r="DDV1" s="570"/>
      <c r="DDW1" s="570"/>
      <c r="DDX1" s="570"/>
      <c r="DDY1" s="570"/>
      <c r="DDZ1" s="570"/>
      <c r="DEA1" s="570"/>
      <c r="DEB1" s="570"/>
      <c r="DEC1" s="570"/>
      <c r="DED1" s="570"/>
      <c r="DEE1" s="570"/>
      <c r="DEF1" s="570"/>
      <c r="DEG1" s="570"/>
      <c r="DEH1" s="570"/>
      <c r="DEI1" s="570"/>
      <c r="DEJ1" s="570"/>
      <c r="DEK1" s="570"/>
      <c r="DEL1" s="570"/>
      <c r="DEM1" s="570"/>
      <c r="DEN1" s="570"/>
      <c r="DEO1" s="570"/>
      <c r="DEP1" s="570"/>
      <c r="DEQ1" s="570"/>
      <c r="DER1" s="570"/>
      <c r="DES1" s="570"/>
      <c r="DET1" s="570"/>
      <c r="DEU1" s="570"/>
      <c r="DEV1" s="570"/>
      <c r="DEW1" s="570"/>
      <c r="DEX1" s="570"/>
      <c r="DEY1" s="570"/>
      <c r="DEZ1" s="570"/>
      <c r="DFA1" s="570"/>
      <c r="DFB1" s="570"/>
      <c r="DFC1" s="570"/>
      <c r="DFD1" s="570"/>
      <c r="DFE1" s="570"/>
      <c r="DFF1" s="570"/>
      <c r="DFG1" s="570"/>
      <c r="DFH1" s="570"/>
      <c r="DFI1" s="570"/>
      <c r="DFJ1" s="570"/>
      <c r="DFK1" s="570"/>
      <c r="DFL1" s="570"/>
      <c r="DFM1" s="570"/>
      <c r="DFN1" s="570"/>
      <c r="DFO1" s="570"/>
      <c r="DFP1" s="570"/>
      <c r="DFQ1" s="570"/>
      <c r="DFR1" s="570"/>
      <c r="DFS1" s="570"/>
      <c r="DFT1" s="570"/>
      <c r="DFU1" s="570"/>
      <c r="DFV1" s="570"/>
      <c r="DFW1" s="570"/>
      <c r="DFX1" s="570"/>
      <c r="DFY1" s="570"/>
      <c r="DFZ1" s="570"/>
      <c r="DGA1" s="570"/>
      <c r="DGB1" s="570"/>
      <c r="DGC1" s="570"/>
      <c r="DGD1" s="570"/>
      <c r="DGE1" s="570"/>
      <c r="DGF1" s="570"/>
      <c r="DGG1" s="570"/>
      <c r="DGH1" s="570"/>
      <c r="DGI1" s="570"/>
      <c r="DGJ1" s="570"/>
      <c r="DGK1" s="570"/>
      <c r="DGL1" s="570"/>
      <c r="DGM1" s="570"/>
      <c r="DGN1" s="570"/>
      <c r="DGO1" s="570"/>
      <c r="DGP1" s="570"/>
      <c r="DGQ1" s="570"/>
      <c r="DGR1" s="570"/>
      <c r="DGS1" s="570"/>
      <c r="DGT1" s="570"/>
      <c r="DGU1" s="570"/>
      <c r="DGV1" s="570"/>
      <c r="DGW1" s="570"/>
      <c r="DGX1" s="570"/>
      <c r="DGY1" s="570"/>
      <c r="DGZ1" s="570"/>
      <c r="DHA1" s="570"/>
      <c r="DHB1" s="570"/>
      <c r="DHC1" s="570"/>
      <c r="DHD1" s="570"/>
      <c r="DHE1" s="570"/>
      <c r="DHF1" s="570"/>
      <c r="DHG1" s="570"/>
      <c r="DHH1" s="570"/>
      <c r="DHI1" s="570"/>
      <c r="DHJ1" s="570"/>
      <c r="DHK1" s="570"/>
      <c r="DHL1" s="570"/>
      <c r="DHM1" s="570"/>
      <c r="DHN1" s="570"/>
      <c r="DHO1" s="570"/>
      <c r="DHP1" s="570"/>
      <c r="DHQ1" s="570"/>
      <c r="DHR1" s="570"/>
      <c r="DHS1" s="570"/>
      <c r="DHT1" s="570"/>
      <c r="DHU1" s="570"/>
      <c r="DHV1" s="570"/>
      <c r="DHW1" s="570"/>
      <c r="DHX1" s="570"/>
      <c r="DHY1" s="570"/>
      <c r="DHZ1" s="570"/>
      <c r="DIA1" s="570"/>
      <c r="DIB1" s="570"/>
      <c r="DIC1" s="570"/>
      <c r="DID1" s="570"/>
      <c r="DIE1" s="570"/>
      <c r="DIF1" s="570"/>
      <c r="DIG1" s="570"/>
      <c r="DIH1" s="570"/>
      <c r="DII1" s="570"/>
      <c r="DIJ1" s="570"/>
      <c r="DIK1" s="570"/>
      <c r="DIL1" s="570"/>
      <c r="DIM1" s="570"/>
      <c r="DIN1" s="570"/>
      <c r="DIO1" s="570"/>
      <c r="DIP1" s="570"/>
      <c r="DIQ1" s="570"/>
      <c r="DIR1" s="570"/>
      <c r="DIS1" s="570"/>
      <c r="DIT1" s="570"/>
      <c r="DIU1" s="570"/>
      <c r="DIV1" s="570"/>
      <c r="DIW1" s="570"/>
      <c r="DIX1" s="570"/>
      <c r="DIY1" s="570"/>
      <c r="DIZ1" s="570"/>
      <c r="DJA1" s="570"/>
      <c r="DJB1" s="570"/>
      <c r="DJC1" s="570"/>
      <c r="DJD1" s="570"/>
      <c r="DJE1" s="570"/>
      <c r="DJF1" s="570"/>
      <c r="DJG1" s="570"/>
      <c r="DJH1" s="570"/>
      <c r="DJI1" s="570"/>
      <c r="DJJ1" s="570"/>
      <c r="DJK1" s="570"/>
      <c r="DJL1" s="570"/>
      <c r="DJM1" s="570"/>
      <c r="DJN1" s="570"/>
      <c r="DJO1" s="570"/>
      <c r="DJP1" s="570"/>
      <c r="DJQ1" s="570"/>
      <c r="DJR1" s="570"/>
      <c r="DJS1" s="570"/>
      <c r="DJT1" s="570"/>
      <c r="DJU1" s="570"/>
      <c r="DJV1" s="570"/>
      <c r="DJW1" s="570"/>
      <c r="DJX1" s="570"/>
      <c r="DJY1" s="570"/>
      <c r="DJZ1" s="570"/>
      <c r="DKA1" s="570"/>
      <c r="DKB1" s="570"/>
      <c r="DKC1" s="570"/>
      <c r="DKD1" s="570"/>
      <c r="DKE1" s="570"/>
      <c r="DKF1" s="570"/>
      <c r="DKG1" s="570"/>
      <c r="DKH1" s="570"/>
      <c r="DKI1" s="570"/>
      <c r="DKJ1" s="570"/>
      <c r="DKK1" s="570"/>
      <c r="DKL1" s="570"/>
      <c r="DKM1" s="570"/>
      <c r="DKN1" s="570"/>
      <c r="DKO1" s="570"/>
      <c r="DKP1" s="570"/>
      <c r="DKQ1" s="570"/>
      <c r="DKR1" s="570"/>
      <c r="DKS1" s="570"/>
      <c r="DKT1" s="570"/>
      <c r="DKU1" s="570"/>
      <c r="DKV1" s="570"/>
      <c r="DKW1" s="570"/>
      <c r="DKX1" s="570"/>
      <c r="DKY1" s="570"/>
      <c r="DKZ1" s="570"/>
      <c r="DLA1" s="570"/>
      <c r="DLB1" s="570"/>
      <c r="DLC1" s="570"/>
      <c r="DLD1" s="570"/>
      <c r="DLE1" s="570"/>
      <c r="DLF1" s="570"/>
      <c r="DLG1" s="570"/>
      <c r="DLH1" s="570"/>
      <c r="DLI1" s="570"/>
      <c r="DLJ1" s="570"/>
      <c r="DLK1" s="570"/>
      <c r="DLL1" s="570"/>
      <c r="DLM1" s="570"/>
      <c r="DLN1" s="570"/>
      <c r="DLO1" s="570"/>
      <c r="DLP1" s="570"/>
      <c r="DLQ1" s="570"/>
      <c r="DLR1" s="570"/>
      <c r="DLS1" s="570"/>
      <c r="DLT1" s="570"/>
      <c r="DLU1" s="570"/>
      <c r="DLV1" s="570"/>
      <c r="DLW1" s="570"/>
      <c r="DLX1" s="570"/>
      <c r="DLY1" s="570"/>
      <c r="DLZ1" s="570"/>
      <c r="DMA1" s="570"/>
      <c r="DMB1" s="570"/>
      <c r="DMC1" s="570"/>
      <c r="DMD1" s="570"/>
      <c r="DME1" s="570"/>
      <c r="DMF1" s="570"/>
      <c r="DMG1" s="570"/>
      <c r="DMH1" s="570"/>
      <c r="DMI1" s="570"/>
      <c r="DMJ1" s="570"/>
      <c r="DMK1" s="570"/>
      <c r="DML1" s="570"/>
      <c r="DMM1" s="570"/>
      <c r="DMN1" s="570"/>
      <c r="DMO1" s="570"/>
      <c r="DMP1" s="570"/>
      <c r="DMQ1" s="570"/>
      <c r="DMR1" s="570"/>
      <c r="DMS1" s="570"/>
      <c r="DMT1" s="570"/>
      <c r="DMU1" s="570"/>
      <c r="DMV1" s="570"/>
      <c r="DMW1" s="570"/>
      <c r="DMX1" s="570"/>
      <c r="DMY1" s="570"/>
      <c r="DMZ1" s="570"/>
      <c r="DNA1" s="570"/>
      <c r="DNB1" s="570"/>
      <c r="DNC1" s="570"/>
      <c r="DND1" s="570"/>
      <c r="DNE1" s="570"/>
      <c r="DNF1" s="570"/>
      <c r="DNG1" s="570"/>
      <c r="DNH1" s="570"/>
      <c r="DNI1" s="570"/>
      <c r="DNJ1" s="570"/>
      <c r="DNK1" s="570"/>
      <c r="DNL1" s="570"/>
      <c r="DNM1" s="570"/>
      <c r="DNN1" s="570"/>
      <c r="DNO1" s="570"/>
      <c r="DNP1" s="570"/>
      <c r="DNQ1" s="570"/>
      <c r="DNR1" s="570"/>
      <c r="DNS1" s="570"/>
      <c r="DNT1" s="570"/>
      <c r="DNU1" s="570"/>
      <c r="DNV1" s="570"/>
      <c r="DNW1" s="570"/>
      <c r="DNX1" s="570"/>
      <c r="DNY1" s="570"/>
      <c r="DNZ1" s="570"/>
      <c r="DOA1" s="570"/>
      <c r="DOB1" s="570"/>
      <c r="DOC1" s="570"/>
      <c r="DOD1" s="570"/>
      <c r="DOE1" s="570"/>
      <c r="DOF1" s="570"/>
      <c r="DOG1" s="570"/>
      <c r="DOH1" s="570"/>
      <c r="DOI1" s="570"/>
      <c r="DOJ1" s="570"/>
      <c r="DOK1" s="570"/>
      <c r="DOL1" s="570"/>
      <c r="DOM1" s="570"/>
      <c r="DON1" s="570"/>
      <c r="DOO1" s="570"/>
      <c r="DOP1" s="570"/>
      <c r="DOQ1" s="570"/>
      <c r="DOR1" s="570"/>
      <c r="DOS1" s="570"/>
      <c r="DOT1" s="570"/>
      <c r="DOU1" s="570"/>
      <c r="DOV1" s="570"/>
      <c r="DOW1" s="570"/>
      <c r="DOX1" s="570"/>
      <c r="DOY1" s="570"/>
      <c r="DOZ1" s="570"/>
      <c r="DPA1" s="570"/>
      <c r="DPB1" s="570"/>
      <c r="DPC1" s="570"/>
      <c r="DPD1" s="570"/>
      <c r="DPE1" s="570"/>
      <c r="DPF1" s="570"/>
      <c r="DPG1" s="570"/>
      <c r="DPH1" s="570"/>
      <c r="DPI1" s="570"/>
      <c r="DPJ1" s="570"/>
      <c r="DPK1" s="570"/>
      <c r="DPL1" s="570"/>
      <c r="DPM1" s="570"/>
      <c r="DPN1" s="570"/>
      <c r="DPO1" s="570"/>
      <c r="DPP1" s="570"/>
      <c r="DPQ1" s="570"/>
      <c r="DPR1" s="570"/>
      <c r="DPS1" s="570"/>
      <c r="DPT1" s="570"/>
      <c r="DPU1" s="570"/>
      <c r="DPV1" s="570"/>
      <c r="DPW1" s="570"/>
      <c r="DPX1" s="570"/>
      <c r="DPY1" s="570"/>
      <c r="DPZ1" s="570"/>
      <c r="DQA1" s="570"/>
      <c r="DQB1" s="570"/>
      <c r="DQC1" s="570"/>
      <c r="DQD1" s="570"/>
      <c r="DQE1" s="570"/>
      <c r="DQF1" s="570"/>
      <c r="DQG1" s="570"/>
      <c r="DQH1" s="570"/>
      <c r="DQI1" s="570"/>
      <c r="DQJ1" s="570"/>
      <c r="DQK1" s="570"/>
      <c r="DQL1" s="570"/>
      <c r="DQM1" s="570"/>
      <c r="DQN1" s="570"/>
      <c r="DQO1" s="570"/>
      <c r="DQP1" s="570"/>
      <c r="DQQ1" s="570"/>
      <c r="DQR1" s="570"/>
      <c r="DQS1" s="570"/>
      <c r="DQT1" s="570"/>
      <c r="DQU1" s="570"/>
      <c r="DQV1" s="570"/>
      <c r="DQW1" s="570"/>
      <c r="DQX1" s="570"/>
      <c r="DQY1" s="570"/>
      <c r="DQZ1" s="570"/>
      <c r="DRA1" s="570"/>
      <c r="DRB1" s="570"/>
      <c r="DRC1" s="570"/>
      <c r="DRD1" s="570"/>
      <c r="DRE1" s="570"/>
      <c r="DRF1" s="570"/>
      <c r="DRG1" s="570"/>
      <c r="DRH1" s="570"/>
      <c r="DRI1" s="570"/>
      <c r="DRJ1" s="570"/>
      <c r="DRK1" s="570"/>
      <c r="DRL1" s="570"/>
      <c r="DRM1" s="570"/>
      <c r="DRN1" s="570"/>
      <c r="DRO1" s="570"/>
      <c r="DRP1" s="570"/>
      <c r="DRQ1" s="570"/>
      <c r="DRR1" s="570"/>
      <c r="DRS1" s="570"/>
      <c r="DRT1" s="570"/>
      <c r="DRU1" s="570"/>
      <c r="DRV1" s="570"/>
      <c r="DRW1" s="570"/>
      <c r="DRX1" s="570"/>
      <c r="DRY1" s="570"/>
      <c r="DRZ1" s="570"/>
      <c r="DSA1" s="570"/>
      <c r="DSB1" s="570"/>
      <c r="DSC1" s="570"/>
      <c r="DSD1" s="570"/>
      <c r="DSE1" s="570"/>
      <c r="DSF1" s="570"/>
      <c r="DSG1" s="570"/>
      <c r="DSH1" s="570"/>
      <c r="DSI1" s="570"/>
      <c r="DSJ1" s="570"/>
      <c r="DSK1" s="570"/>
      <c r="DSL1" s="570"/>
      <c r="DSM1" s="570"/>
      <c r="DSN1" s="570"/>
      <c r="DSO1" s="570"/>
      <c r="DSP1" s="570"/>
      <c r="DSQ1" s="570"/>
      <c r="DSR1" s="570"/>
      <c r="DSS1" s="570"/>
      <c r="DST1" s="570"/>
      <c r="DSU1" s="570"/>
      <c r="DSV1" s="570"/>
      <c r="DSW1" s="570"/>
      <c r="DSX1" s="570"/>
      <c r="DSY1" s="570"/>
      <c r="DSZ1" s="570"/>
      <c r="DTA1" s="570"/>
      <c r="DTB1" s="570"/>
      <c r="DTC1" s="570"/>
      <c r="DTD1" s="570"/>
      <c r="DTE1" s="570"/>
      <c r="DTF1" s="570"/>
      <c r="DTG1" s="570"/>
      <c r="DTH1" s="570"/>
      <c r="DTI1" s="570"/>
      <c r="DTJ1" s="570"/>
      <c r="DTK1" s="570"/>
      <c r="DTL1" s="570"/>
      <c r="DTM1" s="570"/>
      <c r="DTN1" s="570"/>
      <c r="DTO1" s="570"/>
      <c r="DTP1" s="570"/>
      <c r="DTQ1" s="570"/>
      <c r="DTR1" s="570"/>
      <c r="DTS1" s="570"/>
      <c r="DTT1" s="570"/>
      <c r="DTU1" s="570"/>
      <c r="DTV1" s="570"/>
      <c r="DTW1" s="570"/>
      <c r="DTX1" s="570"/>
      <c r="DTY1" s="570"/>
      <c r="DTZ1" s="570"/>
      <c r="DUA1" s="570"/>
      <c r="DUB1" s="570"/>
      <c r="DUC1" s="570"/>
      <c r="DUD1" s="570"/>
      <c r="DUE1" s="570"/>
      <c r="DUF1" s="570"/>
      <c r="DUG1" s="570"/>
      <c r="DUH1" s="570"/>
      <c r="DUI1" s="570"/>
      <c r="DUJ1" s="570"/>
      <c r="DUK1" s="570"/>
      <c r="DUL1" s="570"/>
      <c r="DUM1" s="570"/>
      <c r="DUN1" s="570"/>
      <c r="DUO1" s="570"/>
      <c r="DUP1" s="570"/>
      <c r="DUQ1" s="570"/>
      <c r="DUR1" s="570"/>
      <c r="DUS1" s="570"/>
      <c r="DUT1" s="570"/>
      <c r="DUU1" s="570"/>
      <c r="DUV1" s="570"/>
      <c r="DUW1" s="570"/>
      <c r="DUX1" s="570"/>
      <c r="DUY1" s="570"/>
      <c r="DUZ1" s="570"/>
      <c r="DVA1" s="570"/>
      <c r="DVB1" s="570"/>
      <c r="DVC1" s="570"/>
      <c r="DVD1" s="570"/>
      <c r="DVE1" s="570"/>
      <c r="DVF1" s="570"/>
      <c r="DVG1" s="570"/>
      <c r="DVH1" s="570"/>
      <c r="DVI1" s="570"/>
      <c r="DVJ1" s="570"/>
      <c r="DVK1" s="570"/>
      <c r="DVL1" s="570"/>
      <c r="DVM1" s="570"/>
      <c r="DVN1" s="570"/>
      <c r="DVO1" s="570"/>
      <c r="DVP1" s="570"/>
      <c r="DVQ1" s="570"/>
      <c r="DVR1" s="570"/>
      <c r="DVS1" s="570"/>
      <c r="DVT1" s="570"/>
      <c r="DVU1" s="570"/>
      <c r="DVV1" s="570"/>
      <c r="DVW1" s="570"/>
      <c r="DVX1" s="570"/>
      <c r="DVY1" s="570"/>
      <c r="DVZ1" s="570"/>
      <c r="DWA1" s="570"/>
      <c r="DWB1" s="570"/>
      <c r="DWC1" s="570"/>
      <c r="DWD1" s="570"/>
      <c r="DWE1" s="570"/>
      <c r="DWF1" s="570"/>
      <c r="DWG1" s="570"/>
      <c r="DWH1" s="570"/>
      <c r="DWI1" s="570"/>
      <c r="DWJ1" s="570"/>
      <c r="DWK1" s="570"/>
      <c r="DWL1" s="570"/>
      <c r="DWM1" s="570"/>
      <c r="DWN1" s="570"/>
      <c r="DWO1" s="570"/>
      <c r="DWP1" s="570"/>
      <c r="DWQ1" s="570"/>
      <c r="DWR1" s="570"/>
      <c r="DWS1" s="570"/>
      <c r="DWT1" s="570"/>
      <c r="DWU1" s="570"/>
      <c r="DWV1" s="570"/>
      <c r="DWW1" s="570"/>
      <c r="DWX1" s="570"/>
      <c r="DWY1" s="570"/>
      <c r="DWZ1" s="570"/>
      <c r="DXA1" s="570"/>
      <c r="DXB1" s="570"/>
      <c r="DXC1" s="570"/>
      <c r="DXD1" s="570"/>
      <c r="DXE1" s="570"/>
      <c r="DXF1" s="570"/>
      <c r="DXG1" s="570"/>
      <c r="DXH1" s="570"/>
      <c r="DXI1" s="570"/>
      <c r="DXJ1" s="570"/>
      <c r="DXK1" s="570"/>
      <c r="DXL1" s="570"/>
      <c r="DXM1" s="570"/>
      <c r="DXN1" s="570"/>
      <c r="DXO1" s="570"/>
      <c r="DXP1" s="570"/>
      <c r="DXQ1" s="570"/>
      <c r="DXR1" s="570"/>
      <c r="DXS1" s="570"/>
      <c r="DXT1" s="570"/>
      <c r="DXU1" s="570"/>
      <c r="DXV1" s="570"/>
      <c r="DXW1" s="570"/>
      <c r="DXX1" s="570"/>
      <c r="DXY1" s="570"/>
      <c r="DXZ1" s="570"/>
      <c r="DYA1" s="570"/>
      <c r="DYB1" s="570"/>
      <c r="DYC1" s="570"/>
      <c r="DYD1" s="570"/>
      <c r="DYE1" s="570"/>
      <c r="DYF1" s="570"/>
      <c r="DYG1" s="570"/>
      <c r="DYH1" s="570"/>
      <c r="DYI1" s="570"/>
      <c r="DYJ1" s="570"/>
      <c r="DYK1" s="570"/>
      <c r="DYL1" s="570"/>
      <c r="DYM1" s="570"/>
      <c r="DYN1" s="570"/>
      <c r="DYO1" s="570"/>
      <c r="DYP1" s="570"/>
      <c r="DYQ1" s="570"/>
      <c r="DYR1" s="570"/>
      <c r="DYS1" s="570"/>
      <c r="DYT1" s="570"/>
      <c r="DYU1" s="570"/>
      <c r="DYV1" s="570"/>
      <c r="DYW1" s="570"/>
      <c r="DYX1" s="570"/>
      <c r="DYY1" s="570"/>
      <c r="DYZ1" s="570"/>
      <c r="DZA1" s="570"/>
      <c r="DZB1" s="570"/>
      <c r="DZC1" s="570"/>
      <c r="DZD1" s="570"/>
      <c r="DZE1" s="570"/>
      <c r="DZF1" s="570"/>
      <c r="DZG1" s="570"/>
      <c r="DZH1" s="570"/>
      <c r="DZI1" s="570"/>
      <c r="DZJ1" s="570"/>
      <c r="DZK1" s="570"/>
      <c r="DZL1" s="570"/>
      <c r="DZM1" s="570"/>
      <c r="DZN1" s="570"/>
      <c r="DZO1" s="570"/>
      <c r="DZP1" s="570"/>
      <c r="DZQ1" s="570"/>
      <c r="DZR1" s="570"/>
      <c r="DZS1" s="570"/>
      <c r="DZT1" s="570"/>
      <c r="DZU1" s="570"/>
      <c r="DZV1" s="570"/>
      <c r="DZW1" s="570"/>
      <c r="DZX1" s="570"/>
      <c r="DZY1" s="570"/>
      <c r="DZZ1" s="570"/>
      <c r="EAA1" s="570"/>
      <c r="EAB1" s="570"/>
      <c r="EAC1" s="570"/>
      <c r="EAD1" s="570"/>
      <c r="EAE1" s="570"/>
      <c r="EAF1" s="570"/>
      <c r="EAG1" s="570"/>
      <c r="EAH1" s="570"/>
      <c r="EAI1" s="570"/>
      <c r="EAJ1" s="570"/>
      <c r="EAK1" s="570"/>
      <c r="EAL1" s="570"/>
      <c r="EAM1" s="570"/>
      <c r="EAN1" s="570"/>
      <c r="EAO1" s="570"/>
      <c r="EAP1" s="570"/>
      <c r="EAQ1" s="570"/>
      <c r="EAR1" s="570"/>
      <c r="EAS1" s="570"/>
      <c r="EAT1" s="570"/>
      <c r="EAU1" s="570"/>
      <c r="EAV1" s="570"/>
      <c r="EAW1" s="570"/>
      <c r="EAX1" s="570"/>
      <c r="EAY1" s="570"/>
      <c r="EAZ1" s="570"/>
      <c r="EBA1" s="570"/>
      <c r="EBB1" s="570"/>
      <c r="EBC1" s="570"/>
      <c r="EBD1" s="570"/>
      <c r="EBE1" s="570"/>
      <c r="EBF1" s="570"/>
      <c r="EBG1" s="570"/>
      <c r="EBH1" s="570"/>
      <c r="EBI1" s="570"/>
      <c r="EBJ1" s="570"/>
      <c r="EBK1" s="570"/>
      <c r="EBL1" s="570"/>
      <c r="EBM1" s="570"/>
      <c r="EBN1" s="570"/>
      <c r="EBO1" s="570"/>
      <c r="EBP1" s="570"/>
      <c r="EBQ1" s="570"/>
      <c r="EBR1" s="570"/>
      <c r="EBS1" s="570"/>
      <c r="EBT1" s="570"/>
      <c r="EBU1" s="570"/>
      <c r="EBV1" s="570"/>
      <c r="EBW1" s="570"/>
      <c r="EBX1" s="570"/>
      <c r="EBY1" s="570"/>
      <c r="EBZ1" s="570"/>
      <c r="ECA1" s="570"/>
      <c r="ECB1" s="570"/>
      <c r="ECC1" s="570"/>
      <c r="ECD1" s="570"/>
      <c r="ECE1" s="570"/>
      <c r="ECF1" s="570"/>
      <c r="ECG1" s="570"/>
      <c r="ECH1" s="570"/>
      <c r="ECI1" s="570"/>
      <c r="ECJ1" s="570"/>
      <c r="ECK1" s="570"/>
      <c r="ECL1" s="570"/>
      <c r="ECM1" s="570"/>
      <c r="ECN1" s="570"/>
      <c r="ECO1" s="570"/>
      <c r="ECP1" s="570"/>
      <c r="ECQ1" s="570"/>
      <c r="ECR1" s="570"/>
      <c r="ECS1" s="570"/>
      <c r="ECT1" s="570"/>
      <c r="ECU1" s="570"/>
      <c r="ECV1" s="570"/>
      <c r="ECW1" s="570"/>
      <c r="ECX1" s="570"/>
      <c r="ECY1" s="570"/>
      <c r="ECZ1" s="570"/>
      <c r="EDA1" s="570"/>
      <c r="EDB1" s="570"/>
      <c r="EDC1" s="570"/>
      <c r="EDD1" s="570"/>
      <c r="EDE1" s="570"/>
      <c r="EDF1" s="570"/>
      <c r="EDG1" s="570"/>
      <c r="EDH1" s="570"/>
      <c r="EDI1" s="570"/>
      <c r="EDJ1" s="570"/>
      <c r="EDK1" s="570"/>
      <c r="EDL1" s="570"/>
      <c r="EDM1" s="570"/>
      <c r="EDN1" s="570"/>
      <c r="EDO1" s="570"/>
      <c r="EDP1" s="570"/>
      <c r="EDQ1" s="570"/>
      <c r="EDR1" s="570"/>
      <c r="EDS1" s="570"/>
      <c r="EDT1" s="570"/>
      <c r="EDU1" s="570"/>
      <c r="EDV1" s="570"/>
      <c r="EDW1" s="570"/>
      <c r="EDX1" s="570"/>
      <c r="EDY1" s="570"/>
      <c r="EDZ1" s="570"/>
      <c r="EEA1" s="570"/>
      <c r="EEB1" s="570"/>
      <c r="EEC1" s="570"/>
      <c r="EED1" s="570"/>
      <c r="EEE1" s="570"/>
      <c r="EEF1" s="570"/>
      <c r="EEG1" s="570"/>
      <c r="EEH1" s="570"/>
      <c r="EEI1" s="570"/>
      <c r="EEJ1" s="570"/>
      <c r="EEK1" s="570"/>
      <c r="EEL1" s="570"/>
      <c r="EEM1" s="570"/>
      <c r="EEN1" s="570"/>
      <c r="EEO1" s="570"/>
      <c r="EEP1" s="570"/>
      <c r="EEQ1" s="570"/>
      <c r="EER1" s="570"/>
      <c r="EES1" s="570"/>
      <c r="EET1" s="570"/>
      <c r="EEU1" s="570"/>
      <c r="EEV1" s="570"/>
      <c r="EEW1" s="570"/>
      <c r="EEX1" s="570"/>
      <c r="EEY1" s="570"/>
      <c r="EEZ1" s="570"/>
      <c r="EFA1" s="570"/>
      <c r="EFB1" s="570"/>
      <c r="EFC1" s="570"/>
      <c r="EFD1" s="570"/>
      <c r="EFE1" s="570"/>
      <c r="EFF1" s="570"/>
      <c r="EFG1" s="570"/>
      <c r="EFH1" s="570"/>
      <c r="EFI1" s="570"/>
      <c r="EFJ1" s="570"/>
      <c r="EFK1" s="570"/>
      <c r="EFL1" s="570"/>
      <c r="EFM1" s="570"/>
      <c r="EFN1" s="570"/>
      <c r="EFO1" s="570"/>
      <c r="EFP1" s="570"/>
      <c r="EFQ1" s="570"/>
      <c r="EFR1" s="570"/>
      <c r="EFS1" s="570"/>
      <c r="EFT1" s="570"/>
      <c r="EFU1" s="570"/>
      <c r="EFV1" s="570"/>
      <c r="EFW1" s="570"/>
      <c r="EFX1" s="570"/>
      <c r="EFY1" s="570"/>
      <c r="EFZ1" s="570"/>
      <c r="EGA1" s="570"/>
      <c r="EGB1" s="570"/>
      <c r="EGC1" s="570"/>
      <c r="EGD1" s="570"/>
      <c r="EGE1" s="570"/>
      <c r="EGF1" s="570"/>
      <c r="EGG1" s="570"/>
      <c r="EGH1" s="570"/>
      <c r="EGI1" s="570"/>
      <c r="EGJ1" s="570"/>
      <c r="EGK1" s="570"/>
      <c r="EGL1" s="570"/>
      <c r="EGM1" s="570"/>
      <c r="EGN1" s="570"/>
      <c r="EGO1" s="570"/>
      <c r="EGP1" s="570"/>
      <c r="EGQ1" s="570"/>
      <c r="EGR1" s="570"/>
      <c r="EGS1" s="570"/>
      <c r="EGT1" s="570"/>
      <c r="EGU1" s="570"/>
      <c r="EGV1" s="570"/>
      <c r="EGW1" s="570"/>
      <c r="EGX1" s="570"/>
      <c r="EGY1" s="570"/>
      <c r="EGZ1" s="570"/>
      <c r="EHA1" s="570"/>
      <c r="EHB1" s="570"/>
      <c r="EHC1" s="570"/>
      <c r="EHD1" s="570"/>
      <c r="EHE1" s="570"/>
      <c r="EHF1" s="570"/>
      <c r="EHG1" s="570"/>
      <c r="EHH1" s="570"/>
      <c r="EHI1" s="570"/>
      <c r="EHJ1" s="570"/>
      <c r="EHK1" s="570"/>
      <c r="EHL1" s="570"/>
      <c r="EHM1" s="570"/>
      <c r="EHN1" s="570"/>
      <c r="EHO1" s="570"/>
      <c r="EHP1" s="570"/>
      <c r="EHQ1" s="570"/>
      <c r="EHR1" s="570"/>
      <c r="EHS1" s="570"/>
      <c r="EHT1" s="570"/>
      <c r="EHU1" s="570"/>
      <c r="EHV1" s="570"/>
      <c r="EHW1" s="570"/>
      <c r="EHX1" s="570"/>
      <c r="EHY1" s="570"/>
      <c r="EHZ1" s="570"/>
      <c r="EIA1" s="570"/>
      <c r="EIB1" s="570"/>
      <c r="EIC1" s="570"/>
      <c r="EID1" s="570"/>
      <c r="EIE1" s="570"/>
      <c r="EIF1" s="570"/>
      <c r="EIG1" s="570"/>
      <c r="EIH1" s="570"/>
      <c r="EII1" s="570"/>
      <c r="EIJ1" s="570"/>
      <c r="EIK1" s="570"/>
      <c r="EIL1" s="570"/>
      <c r="EIM1" s="570"/>
      <c r="EIN1" s="570"/>
      <c r="EIO1" s="570"/>
      <c r="EIP1" s="570"/>
      <c r="EIQ1" s="570"/>
      <c r="EIR1" s="570"/>
      <c r="EIS1" s="570"/>
      <c r="EIT1" s="570"/>
      <c r="EIU1" s="570"/>
      <c r="EIV1" s="570"/>
      <c r="EIW1" s="570"/>
      <c r="EIX1" s="570"/>
      <c r="EIY1" s="570"/>
      <c r="EIZ1" s="570"/>
      <c r="EJA1" s="570"/>
      <c r="EJB1" s="570"/>
      <c r="EJC1" s="570"/>
      <c r="EJD1" s="570"/>
      <c r="EJE1" s="570"/>
      <c r="EJF1" s="570"/>
      <c r="EJG1" s="570"/>
      <c r="EJH1" s="570"/>
      <c r="EJI1" s="570"/>
      <c r="EJJ1" s="570"/>
      <c r="EJK1" s="570"/>
      <c r="EJL1" s="570"/>
      <c r="EJM1" s="570"/>
      <c r="EJN1" s="570"/>
      <c r="EJO1" s="570"/>
      <c r="EJP1" s="570"/>
      <c r="EJQ1" s="570"/>
      <c r="EJR1" s="570"/>
      <c r="EJS1" s="570"/>
      <c r="EJT1" s="570"/>
      <c r="EJU1" s="570"/>
      <c r="EJV1" s="570"/>
      <c r="EJW1" s="570"/>
      <c r="EJX1" s="570"/>
      <c r="EJY1" s="570"/>
      <c r="EJZ1" s="570"/>
      <c r="EKA1" s="570"/>
      <c r="EKB1" s="570"/>
      <c r="EKC1" s="570"/>
      <c r="EKD1" s="570"/>
      <c r="EKE1" s="570"/>
      <c r="EKF1" s="570"/>
      <c r="EKG1" s="570"/>
      <c r="EKH1" s="570"/>
      <c r="EKI1" s="570"/>
      <c r="EKJ1" s="570"/>
      <c r="EKK1" s="570"/>
      <c r="EKL1" s="570"/>
      <c r="EKM1" s="570"/>
      <c r="EKN1" s="570"/>
      <c r="EKO1" s="570"/>
      <c r="EKP1" s="570"/>
      <c r="EKQ1" s="570"/>
      <c r="EKR1" s="570"/>
      <c r="EKS1" s="570"/>
      <c r="EKT1" s="570"/>
      <c r="EKU1" s="570"/>
      <c r="EKV1" s="570"/>
      <c r="EKW1" s="570"/>
      <c r="EKX1" s="570"/>
      <c r="EKY1" s="570"/>
      <c r="EKZ1" s="570"/>
      <c r="ELA1" s="570"/>
      <c r="ELB1" s="570"/>
      <c r="ELC1" s="570"/>
      <c r="ELD1" s="570"/>
      <c r="ELE1" s="570"/>
      <c r="ELF1" s="570"/>
      <c r="ELG1" s="570"/>
      <c r="ELH1" s="570"/>
      <c r="ELI1" s="570"/>
      <c r="ELJ1" s="570"/>
      <c r="ELK1" s="570"/>
      <c r="ELL1" s="570"/>
      <c r="ELM1" s="570"/>
      <c r="ELN1" s="570"/>
      <c r="ELO1" s="570"/>
      <c r="ELP1" s="570"/>
      <c r="ELQ1" s="570"/>
      <c r="ELR1" s="570"/>
      <c r="ELS1" s="570"/>
      <c r="ELT1" s="570"/>
      <c r="ELU1" s="570"/>
      <c r="ELV1" s="570"/>
      <c r="ELW1" s="570"/>
      <c r="ELX1" s="570"/>
      <c r="ELY1" s="570"/>
      <c r="ELZ1" s="570"/>
      <c r="EMA1" s="570"/>
      <c r="EMB1" s="570"/>
      <c r="EMC1" s="570"/>
      <c r="EMD1" s="570"/>
      <c r="EME1" s="570"/>
      <c r="EMF1" s="570"/>
      <c r="EMG1" s="570"/>
      <c r="EMH1" s="570"/>
      <c r="EMI1" s="570"/>
      <c r="EMJ1" s="570"/>
      <c r="EMK1" s="570"/>
      <c r="EML1" s="570"/>
      <c r="EMM1" s="570"/>
      <c r="EMN1" s="570"/>
      <c r="EMO1" s="570"/>
      <c r="EMP1" s="570"/>
      <c r="EMQ1" s="570"/>
      <c r="EMR1" s="570"/>
      <c r="EMS1" s="570"/>
      <c r="EMT1" s="570"/>
      <c r="EMU1" s="570"/>
      <c r="EMV1" s="570"/>
      <c r="EMW1" s="570"/>
      <c r="EMX1" s="570"/>
      <c r="EMY1" s="570"/>
      <c r="EMZ1" s="570"/>
      <c r="ENA1" s="570"/>
      <c r="ENB1" s="570"/>
      <c r="ENC1" s="570"/>
      <c r="END1" s="570"/>
      <c r="ENE1" s="570"/>
      <c r="ENF1" s="570"/>
      <c r="ENG1" s="570"/>
      <c r="ENH1" s="570"/>
      <c r="ENI1" s="570"/>
      <c r="ENJ1" s="570"/>
      <c r="ENK1" s="570"/>
      <c r="ENL1" s="570"/>
      <c r="ENM1" s="570"/>
      <c r="ENN1" s="570"/>
      <c r="ENO1" s="570"/>
      <c r="ENP1" s="570"/>
      <c r="ENQ1" s="570"/>
      <c r="ENR1" s="570"/>
      <c r="ENS1" s="570"/>
      <c r="ENT1" s="570"/>
      <c r="ENU1" s="570"/>
      <c r="ENV1" s="570"/>
      <c r="ENW1" s="570"/>
      <c r="ENX1" s="570"/>
      <c r="ENY1" s="570"/>
      <c r="ENZ1" s="570"/>
      <c r="EOA1" s="570"/>
      <c r="EOB1" s="570"/>
      <c r="EOC1" s="570"/>
      <c r="EOD1" s="570"/>
      <c r="EOE1" s="570"/>
      <c r="EOF1" s="570"/>
      <c r="EOG1" s="570"/>
      <c r="EOH1" s="570"/>
      <c r="EOI1" s="570"/>
      <c r="EOJ1" s="570"/>
      <c r="EOK1" s="570"/>
      <c r="EOL1" s="570"/>
      <c r="EOM1" s="570"/>
      <c r="EON1" s="570"/>
      <c r="EOO1" s="570"/>
      <c r="EOP1" s="570"/>
      <c r="EOQ1" s="570"/>
      <c r="EOR1" s="570"/>
      <c r="EOS1" s="570"/>
      <c r="EOT1" s="570"/>
      <c r="EOU1" s="570"/>
      <c r="EOV1" s="570"/>
      <c r="EOW1" s="570"/>
      <c r="EOX1" s="570"/>
      <c r="EOY1" s="570"/>
      <c r="EOZ1" s="570"/>
      <c r="EPA1" s="570"/>
      <c r="EPB1" s="570"/>
      <c r="EPC1" s="570"/>
      <c r="EPD1" s="570"/>
      <c r="EPE1" s="570"/>
      <c r="EPF1" s="570"/>
      <c r="EPG1" s="570"/>
      <c r="EPH1" s="570"/>
      <c r="EPI1" s="570"/>
      <c r="EPJ1" s="570"/>
      <c r="EPK1" s="570"/>
      <c r="EPL1" s="570"/>
      <c r="EPM1" s="570"/>
      <c r="EPN1" s="570"/>
      <c r="EPO1" s="570"/>
      <c r="EPP1" s="570"/>
      <c r="EPQ1" s="570"/>
      <c r="EPR1" s="570"/>
      <c r="EPS1" s="570"/>
      <c r="EPT1" s="570"/>
      <c r="EPU1" s="570"/>
      <c r="EPV1" s="570"/>
      <c r="EPW1" s="570"/>
      <c r="EPX1" s="570"/>
      <c r="EPY1" s="570"/>
      <c r="EPZ1" s="570"/>
      <c r="EQA1" s="570"/>
      <c r="EQB1" s="570"/>
      <c r="EQC1" s="570"/>
      <c r="EQD1" s="570"/>
      <c r="EQE1" s="570"/>
      <c r="EQF1" s="570"/>
      <c r="EQG1" s="570"/>
      <c r="EQH1" s="570"/>
      <c r="EQI1" s="570"/>
      <c r="EQJ1" s="570"/>
      <c r="EQK1" s="570"/>
      <c r="EQL1" s="570"/>
      <c r="EQM1" s="570"/>
      <c r="EQN1" s="570"/>
      <c r="EQO1" s="570"/>
      <c r="EQP1" s="570"/>
      <c r="EQQ1" s="570"/>
      <c r="EQR1" s="570"/>
      <c r="EQS1" s="570"/>
      <c r="EQT1" s="570"/>
      <c r="EQU1" s="570"/>
      <c r="EQV1" s="570"/>
      <c r="EQW1" s="570"/>
      <c r="EQX1" s="570"/>
      <c r="EQY1" s="570"/>
      <c r="EQZ1" s="570"/>
      <c r="ERA1" s="570"/>
      <c r="ERB1" s="570"/>
      <c r="ERC1" s="570"/>
      <c r="ERD1" s="570"/>
      <c r="ERE1" s="570"/>
      <c r="ERF1" s="570"/>
      <c r="ERG1" s="570"/>
      <c r="ERH1" s="570"/>
      <c r="ERI1" s="570"/>
      <c r="ERJ1" s="570"/>
      <c r="ERK1" s="570"/>
      <c r="ERL1" s="570"/>
      <c r="ERM1" s="570"/>
      <c r="ERN1" s="570"/>
      <c r="ERO1" s="570"/>
      <c r="ERP1" s="570"/>
      <c r="ERQ1" s="570"/>
      <c r="ERR1" s="570"/>
      <c r="ERS1" s="570"/>
      <c r="ERT1" s="570"/>
      <c r="ERU1" s="570"/>
      <c r="ERV1" s="570"/>
      <c r="ERW1" s="570"/>
      <c r="ERX1" s="570"/>
      <c r="ERY1" s="570"/>
      <c r="ERZ1" s="570"/>
      <c r="ESA1" s="570"/>
      <c r="ESB1" s="570"/>
      <c r="ESC1" s="570"/>
      <c r="ESD1" s="570"/>
      <c r="ESE1" s="570"/>
      <c r="ESF1" s="570"/>
      <c r="ESG1" s="570"/>
      <c r="ESH1" s="570"/>
      <c r="ESI1" s="570"/>
      <c r="ESJ1" s="570"/>
      <c r="ESK1" s="570"/>
      <c r="ESL1" s="570"/>
      <c r="ESM1" s="570"/>
      <c r="ESN1" s="570"/>
      <c r="ESO1" s="570"/>
      <c r="ESP1" s="570"/>
      <c r="ESQ1" s="570"/>
      <c r="ESR1" s="570"/>
      <c r="ESS1" s="570"/>
      <c r="EST1" s="570"/>
      <c r="ESU1" s="570"/>
      <c r="ESV1" s="570"/>
      <c r="ESW1" s="570"/>
      <c r="ESX1" s="570"/>
      <c r="ESY1" s="570"/>
      <c r="ESZ1" s="570"/>
      <c r="ETA1" s="570"/>
      <c r="ETB1" s="570"/>
      <c r="ETC1" s="570"/>
      <c r="ETD1" s="570"/>
      <c r="ETE1" s="570"/>
      <c r="ETF1" s="570"/>
      <c r="ETG1" s="570"/>
      <c r="ETH1" s="570"/>
      <c r="ETI1" s="570"/>
      <c r="ETJ1" s="570"/>
      <c r="ETK1" s="570"/>
      <c r="ETL1" s="570"/>
      <c r="ETM1" s="570"/>
      <c r="ETN1" s="570"/>
      <c r="ETO1" s="570"/>
      <c r="ETP1" s="570"/>
      <c r="ETQ1" s="570"/>
      <c r="ETR1" s="570"/>
      <c r="ETS1" s="570"/>
      <c r="ETT1" s="570"/>
      <c r="ETU1" s="570"/>
      <c r="ETV1" s="570"/>
      <c r="ETW1" s="570"/>
      <c r="ETX1" s="570"/>
      <c r="ETY1" s="570"/>
      <c r="ETZ1" s="570"/>
      <c r="EUA1" s="570"/>
      <c r="EUB1" s="570"/>
      <c r="EUC1" s="570"/>
      <c r="EUD1" s="570"/>
      <c r="EUE1" s="570"/>
      <c r="EUF1" s="570"/>
      <c r="EUG1" s="570"/>
      <c r="EUH1" s="570"/>
      <c r="EUI1" s="570"/>
      <c r="EUJ1" s="570"/>
      <c r="EUK1" s="570"/>
      <c r="EUL1" s="570"/>
      <c r="EUM1" s="570"/>
      <c r="EUN1" s="570"/>
      <c r="EUO1" s="570"/>
      <c r="EUP1" s="570"/>
      <c r="EUQ1" s="570"/>
      <c r="EUR1" s="570"/>
      <c r="EUS1" s="570"/>
      <c r="EUT1" s="570"/>
      <c r="EUU1" s="570"/>
      <c r="EUV1" s="570"/>
      <c r="EUW1" s="570"/>
      <c r="EUX1" s="570"/>
      <c r="EUY1" s="570"/>
      <c r="EUZ1" s="570"/>
      <c r="EVA1" s="570"/>
      <c r="EVB1" s="570"/>
      <c r="EVC1" s="570"/>
      <c r="EVD1" s="570"/>
      <c r="EVE1" s="570"/>
      <c r="EVF1" s="570"/>
      <c r="EVG1" s="570"/>
      <c r="EVH1" s="570"/>
      <c r="EVI1" s="570"/>
      <c r="EVJ1" s="570"/>
      <c r="EVK1" s="570"/>
      <c r="EVL1" s="570"/>
      <c r="EVM1" s="570"/>
      <c r="EVN1" s="570"/>
      <c r="EVO1" s="570"/>
      <c r="EVP1" s="570"/>
      <c r="EVQ1" s="570"/>
      <c r="EVR1" s="570"/>
      <c r="EVS1" s="570"/>
      <c r="EVT1" s="570"/>
      <c r="EVU1" s="570"/>
      <c r="EVV1" s="570"/>
      <c r="EVW1" s="570"/>
      <c r="EVX1" s="570"/>
      <c r="EVY1" s="570"/>
      <c r="EVZ1" s="570"/>
      <c r="EWA1" s="570"/>
      <c r="EWB1" s="570"/>
      <c r="EWC1" s="570"/>
      <c r="EWD1" s="570"/>
      <c r="EWE1" s="570"/>
      <c r="EWF1" s="570"/>
      <c r="EWG1" s="570"/>
      <c r="EWH1" s="570"/>
      <c r="EWI1" s="570"/>
      <c r="EWJ1" s="570"/>
      <c r="EWK1" s="570"/>
      <c r="EWL1" s="570"/>
      <c r="EWM1" s="570"/>
      <c r="EWN1" s="570"/>
      <c r="EWO1" s="570"/>
      <c r="EWP1" s="570"/>
      <c r="EWQ1" s="570"/>
      <c r="EWR1" s="570"/>
      <c r="EWS1" s="570"/>
      <c r="EWT1" s="570"/>
      <c r="EWU1" s="570"/>
      <c r="EWV1" s="570"/>
      <c r="EWW1" s="570"/>
      <c r="EWX1" s="570"/>
      <c r="EWY1" s="570"/>
      <c r="EWZ1" s="570"/>
      <c r="EXA1" s="570"/>
      <c r="EXB1" s="570"/>
      <c r="EXC1" s="570"/>
      <c r="EXD1" s="570"/>
      <c r="EXE1" s="570"/>
      <c r="EXF1" s="570"/>
      <c r="EXG1" s="570"/>
      <c r="EXH1" s="570"/>
      <c r="EXI1" s="570"/>
      <c r="EXJ1" s="570"/>
      <c r="EXK1" s="570"/>
      <c r="EXL1" s="570"/>
      <c r="EXM1" s="570"/>
      <c r="EXN1" s="570"/>
      <c r="EXO1" s="570"/>
      <c r="EXP1" s="570"/>
      <c r="EXQ1" s="570"/>
      <c r="EXR1" s="570"/>
      <c r="EXS1" s="570"/>
      <c r="EXT1" s="570"/>
      <c r="EXU1" s="570"/>
      <c r="EXV1" s="570"/>
      <c r="EXW1" s="570"/>
      <c r="EXX1" s="570"/>
      <c r="EXY1" s="570"/>
      <c r="EXZ1" s="570"/>
      <c r="EYA1" s="570"/>
      <c r="EYB1" s="570"/>
      <c r="EYC1" s="570"/>
      <c r="EYD1" s="570"/>
      <c r="EYE1" s="570"/>
      <c r="EYF1" s="570"/>
      <c r="EYG1" s="570"/>
      <c r="EYH1" s="570"/>
      <c r="EYI1" s="570"/>
      <c r="EYJ1" s="570"/>
      <c r="EYK1" s="570"/>
      <c r="EYL1" s="570"/>
      <c r="EYM1" s="570"/>
      <c r="EYN1" s="570"/>
      <c r="EYO1" s="570"/>
      <c r="EYP1" s="570"/>
      <c r="EYQ1" s="570"/>
      <c r="EYR1" s="570"/>
      <c r="EYS1" s="570"/>
      <c r="EYT1" s="570"/>
      <c r="EYU1" s="570"/>
      <c r="EYV1" s="570"/>
      <c r="EYW1" s="570"/>
      <c r="EYX1" s="570"/>
      <c r="EYY1" s="570"/>
      <c r="EYZ1" s="570"/>
      <c r="EZA1" s="570"/>
      <c r="EZB1" s="570"/>
      <c r="EZC1" s="570"/>
      <c r="EZD1" s="570"/>
      <c r="EZE1" s="570"/>
      <c r="EZF1" s="570"/>
      <c r="EZG1" s="570"/>
      <c r="EZH1" s="570"/>
      <c r="EZI1" s="570"/>
      <c r="EZJ1" s="570"/>
      <c r="EZK1" s="570"/>
      <c r="EZL1" s="570"/>
      <c r="EZM1" s="570"/>
      <c r="EZN1" s="570"/>
      <c r="EZO1" s="570"/>
      <c r="EZP1" s="570"/>
      <c r="EZQ1" s="570"/>
      <c r="EZR1" s="570"/>
      <c r="EZS1" s="570"/>
      <c r="EZT1" s="570"/>
      <c r="EZU1" s="570"/>
      <c r="EZV1" s="570"/>
      <c r="EZW1" s="570"/>
      <c r="EZX1" s="570"/>
      <c r="EZY1" s="570"/>
      <c r="EZZ1" s="570"/>
      <c r="FAA1" s="570"/>
      <c r="FAB1" s="570"/>
      <c r="FAC1" s="570"/>
      <c r="FAD1" s="570"/>
      <c r="FAE1" s="570"/>
      <c r="FAF1" s="570"/>
      <c r="FAG1" s="570"/>
      <c r="FAH1" s="570"/>
      <c r="FAI1" s="570"/>
      <c r="FAJ1" s="570"/>
      <c r="FAK1" s="570"/>
      <c r="FAL1" s="570"/>
      <c r="FAM1" s="570"/>
      <c r="FAN1" s="570"/>
      <c r="FAO1" s="570"/>
      <c r="FAP1" s="570"/>
      <c r="FAQ1" s="570"/>
      <c r="FAR1" s="570"/>
      <c r="FAS1" s="570"/>
      <c r="FAT1" s="570"/>
      <c r="FAU1" s="570"/>
      <c r="FAV1" s="570"/>
      <c r="FAW1" s="570"/>
      <c r="FAX1" s="570"/>
      <c r="FAY1" s="570"/>
      <c r="FAZ1" s="570"/>
      <c r="FBA1" s="570"/>
      <c r="FBB1" s="570"/>
      <c r="FBC1" s="570"/>
      <c r="FBD1" s="570"/>
      <c r="FBE1" s="570"/>
      <c r="FBF1" s="570"/>
      <c r="FBG1" s="570"/>
      <c r="FBH1" s="570"/>
      <c r="FBI1" s="570"/>
      <c r="FBJ1" s="570"/>
      <c r="FBK1" s="570"/>
      <c r="FBL1" s="570"/>
      <c r="FBM1" s="570"/>
      <c r="FBN1" s="570"/>
      <c r="FBO1" s="570"/>
      <c r="FBP1" s="570"/>
      <c r="FBQ1" s="570"/>
      <c r="FBR1" s="570"/>
      <c r="FBS1" s="570"/>
      <c r="FBT1" s="570"/>
      <c r="FBU1" s="570"/>
      <c r="FBV1" s="570"/>
      <c r="FBW1" s="570"/>
      <c r="FBX1" s="570"/>
      <c r="FBY1" s="570"/>
      <c r="FBZ1" s="570"/>
      <c r="FCA1" s="570"/>
      <c r="FCB1" s="570"/>
      <c r="FCC1" s="570"/>
      <c r="FCD1" s="570"/>
      <c r="FCE1" s="570"/>
      <c r="FCF1" s="570"/>
      <c r="FCG1" s="570"/>
      <c r="FCH1" s="570"/>
      <c r="FCI1" s="570"/>
      <c r="FCJ1" s="570"/>
      <c r="FCK1" s="570"/>
      <c r="FCL1" s="570"/>
      <c r="FCM1" s="570"/>
      <c r="FCN1" s="570"/>
      <c r="FCO1" s="570"/>
      <c r="FCP1" s="570"/>
      <c r="FCQ1" s="570"/>
      <c r="FCR1" s="570"/>
      <c r="FCS1" s="570"/>
      <c r="FCT1" s="570"/>
      <c r="FCU1" s="570"/>
      <c r="FCV1" s="570"/>
      <c r="FCW1" s="570"/>
      <c r="FCX1" s="570"/>
      <c r="FCY1" s="570"/>
      <c r="FCZ1" s="570"/>
      <c r="FDA1" s="570"/>
      <c r="FDB1" s="570"/>
      <c r="FDC1" s="570"/>
      <c r="FDD1" s="570"/>
      <c r="FDE1" s="570"/>
      <c r="FDF1" s="570"/>
      <c r="FDG1" s="570"/>
      <c r="FDH1" s="570"/>
      <c r="FDI1" s="570"/>
      <c r="FDJ1" s="570"/>
      <c r="FDK1" s="570"/>
      <c r="FDL1" s="570"/>
      <c r="FDM1" s="570"/>
      <c r="FDN1" s="570"/>
      <c r="FDO1" s="570"/>
      <c r="FDP1" s="570"/>
      <c r="FDQ1" s="570"/>
      <c r="FDR1" s="570"/>
      <c r="FDS1" s="570"/>
      <c r="FDT1" s="570"/>
      <c r="FDU1" s="570"/>
      <c r="FDV1" s="570"/>
      <c r="FDW1" s="570"/>
      <c r="FDX1" s="570"/>
      <c r="FDY1" s="570"/>
      <c r="FDZ1" s="570"/>
      <c r="FEA1" s="570"/>
      <c r="FEB1" s="570"/>
      <c r="FEC1" s="570"/>
      <c r="FED1" s="570"/>
      <c r="FEE1" s="570"/>
      <c r="FEF1" s="570"/>
      <c r="FEG1" s="570"/>
      <c r="FEH1" s="570"/>
      <c r="FEI1" s="570"/>
      <c r="FEJ1" s="570"/>
      <c r="FEK1" s="570"/>
      <c r="FEL1" s="570"/>
      <c r="FEM1" s="570"/>
      <c r="FEN1" s="570"/>
      <c r="FEO1" s="570"/>
      <c r="FEP1" s="570"/>
      <c r="FEQ1" s="570"/>
      <c r="FER1" s="570"/>
      <c r="FES1" s="570"/>
      <c r="FET1" s="570"/>
      <c r="FEU1" s="570"/>
      <c r="FEV1" s="570"/>
      <c r="FEW1" s="570"/>
      <c r="FEX1" s="570"/>
      <c r="FEY1" s="570"/>
      <c r="FEZ1" s="570"/>
      <c r="FFA1" s="570"/>
      <c r="FFB1" s="570"/>
      <c r="FFC1" s="570"/>
      <c r="FFD1" s="570"/>
      <c r="FFE1" s="570"/>
      <c r="FFF1" s="570"/>
      <c r="FFG1" s="570"/>
      <c r="FFH1" s="570"/>
      <c r="FFI1" s="570"/>
      <c r="FFJ1" s="570"/>
      <c r="FFK1" s="570"/>
      <c r="FFL1" s="570"/>
      <c r="FFM1" s="570"/>
      <c r="FFN1" s="570"/>
      <c r="FFO1" s="570"/>
      <c r="FFP1" s="570"/>
      <c r="FFQ1" s="570"/>
      <c r="FFR1" s="570"/>
      <c r="FFS1" s="570"/>
      <c r="FFT1" s="570"/>
      <c r="FFU1" s="570"/>
      <c r="FFV1" s="570"/>
      <c r="FFW1" s="570"/>
      <c r="FFX1" s="570"/>
      <c r="FFY1" s="570"/>
      <c r="FFZ1" s="570"/>
      <c r="FGA1" s="570"/>
      <c r="FGB1" s="570"/>
      <c r="FGC1" s="570"/>
      <c r="FGD1" s="570"/>
      <c r="FGE1" s="570"/>
      <c r="FGF1" s="570"/>
      <c r="FGG1" s="570"/>
      <c r="FGH1" s="570"/>
      <c r="FGI1" s="570"/>
      <c r="FGJ1" s="570"/>
      <c r="FGK1" s="570"/>
      <c r="FGL1" s="570"/>
      <c r="FGM1" s="570"/>
      <c r="FGN1" s="570"/>
      <c r="FGO1" s="570"/>
      <c r="FGP1" s="570"/>
      <c r="FGQ1" s="570"/>
      <c r="FGR1" s="570"/>
      <c r="FGS1" s="570"/>
      <c r="FGT1" s="570"/>
      <c r="FGU1" s="570"/>
      <c r="FGV1" s="570"/>
      <c r="FGW1" s="570"/>
      <c r="FGX1" s="570"/>
      <c r="FGY1" s="570"/>
      <c r="FGZ1" s="570"/>
      <c r="FHA1" s="570"/>
      <c r="FHB1" s="570"/>
      <c r="FHC1" s="570"/>
      <c r="FHD1" s="570"/>
      <c r="FHE1" s="570"/>
      <c r="FHF1" s="570"/>
      <c r="FHG1" s="570"/>
      <c r="FHH1" s="570"/>
      <c r="FHI1" s="570"/>
      <c r="FHJ1" s="570"/>
      <c r="FHK1" s="570"/>
      <c r="FHL1" s="570"/>
      <c r="FHM1" s="570"/>
      <c r="FHN1" s="570"/>
      <c r="FHO1" s="570"/>
      <c r="FHP1" s="570"/>
      <c r="FHQ1" s="570"/>
      <c r="FHR1" s="570"/>
      <c r="FHS1" s="570"/>
      <c r="FHT1" s="570"/>
      <c r="FHU1" s="570"/>
      <c r="FHV1" s="570"/>
      <c r="FHW1" s="570"/>
      <c r="FHX1" s="570"/>
      <c r="FHY1" s="570"/>
      <c r="FHZ1" s="570"/>
      <c r="FIA1" s="570"/>
      <c r="FIB1" s="570"/>
      <c r="FIC1" s="570"/>
      <c r="FID1" s="570"/>
      <c r="FIE1" s="570"/>
      <c r="FIF1" s="570"/>
      <c r="FIG1" s="570"/>
      <c r="FIH1" s="570"/>
      <c r="FII1" s="570"/>
      <c r="FIJ1" s="570"/>
      <c r="FIK1" s="570"/>
      <c r="FIL1" s="570"/>
      <c r="FIM1" s="570"/>
      <c r="FIN1" s="570"/>
      <c r="FIO1" s="570"/>
      <c r="FIP1" s="570"/>
      <c r="FIQ1" s="570"/>
      <c r="FIR1" s="570"/>
      <c r="FIS1" s="570"/>
      <c r="FIT1" s="570"/>
      <c r="FIU1" s="570"/>
      <c r="FIV1" s="570"/>
      <c r="FIW1" s="570"/>
      <c r="FIX1" s="570"/>
      <c r="FIY1" s="570"/>
      <c r="FIZ1" s="570"/>
      <c r="FJA1" s="570"/>
      <c r="FJB1" s="570"/>
      <c r="FJC1" s="570"/>
      <c r="FJD1" s="570"/>
      <c r="FJE1" s="570"/>
      <c r="FJF1" s="570"/>
      <c r="FJG1" s="570"/>
      <c r="FJH1" s="570"/>
      <c r="FJI1" s="570"/>
      <c r="FJJ1" s="570"/>
      <c r="FJK1" s="570"/>
      <c r="FJL1" s="570"/>
      <c r="FJM1" s="570"/>
      <c r="FJN1" s="570"/>
      <c r="FJO1" s="570"/>
      <c r="FJP1" s="570"/>
      <c r="FJQ1" s="570"/>
      <c r="FJR1" s="570"/>
      <c r="FJS1" s="570"/>
      <c r="FJT1" s="570"/>
      <c r="FJU1" s="570"/>
      <c r="FJV1" s="570"/>
      <c r="FJW1" s="570"/>
      <c r="FJX1" s="570"/>
      <c r="FJY1" s="570"/>
      <c r="FJZ1" s="570"/>
      <c r="FKA1" s="570"/>
      <c r="FKB1" s="570"/>
      <c r="FKC1" s="570"/>
      <c r="FKD1" s="570"/>
      <c r="FKE1" s="570"/>
      <c r="FKF1" s="570"/>
      <c r="FKG1" s="570"/>
      <c r="FKH1" s="570"/>
      <c r="FKI1" s="570"/>
      <c r="FKJ1" s="570"/>
      <c r="FKK1" s="570"/>
      <c r="FKL1" s="570"/>
      <c r="FKM1" s="570"/>
      <c r="FKN1" s="570"/>
      <c r="FKO1" s="570"/>
      <c r="FKP1" s="570"/>
      <c r="FKQ1" s="570"/>
      <c r="FKR1" s="570"/>
      <c r="FKS1" s="570"/>
      <c r="FKT1" s="570"/>
      <c r="FKU1" s="570"/>
      <c r="FKV1" s="570"/>
      <c r="FKW1" s="570"/>
      <c r="FKX1" s="570"/>
      <c r="FKY1" s="570"/>
      <c r="FKZ1" s="570"/>
      <c r="FLA1" s="570"/>
      <c r="FLB1" s="570"/>
      <c r="FLC1" s="570"/>
      <c r="FLD1" s="570"/>
      <c r="FLE1" s="570"/>
      <c r="FLF1" s="570"/>
      <c r="FLG1" s="570"/>
      <c r="FLH1" s="570"/>
      <c r="FLI1" s="570"/>
      <c r="FLJ1" s="570"/>
      <c r="FLK1" s="570"/>
      <c r="FLL1" s="570"/>
      <c r="FLM1" s="570"/>
      <c r="FLN1" s="570"/>
      <c r="FLO1" s="570"/>
      <c r="FLP1" s="570"/>
      <c r="FLQ1" s="570"/>
      <c r="FLR1" s="570"/>
      <c r="FLS1" s="570"/>
      <c r="FLT1" s="570"/>
      <c r="FLU1" s="570"/>
      <c r="FLV1" s="570"/>
      <c r="FLW1" s="570"/>
      <c r="FLX1" s="570"/>
      <c r="FLY1" s="570"/>
      <c r="FLZ1" s="570"/>
      <c r="FMA1" s="570"/>
      <c r="FMB1" s="570"/>
      <c r="FMC1" s="570"/>
      <c r="FMD1" s="570"/>
      <c r="FME1" s="570"/>
      <c r="FMF1" s="570"/>
      <c r="FMG1" s="570"/>
      <c r="FMH1" s="570"/>
      <c r="FMI1" s="570"/>
      <c r="FMJ1" s="570"/>
      <c r="FMK1" s="570"/>
      <c r="FML1" s="570"/>
      <c r="FMM1" s="570"/>
      <c r="FMN1" s="570"/>
      <c r="FMO1" s="570"/>
      <c r="FMP1" s="570"/>
      <c r="FMQ1" s="570"/>
      <c r="FMR1" s="570"/>
      <c r="FMS1" s="570"/>
      <c r="FMT1" s="570"/>
      <c r="FMU1" s="570"/>
      <c r="FMV1" s="570"/>
      <c r="FMW1" s="570"/>
      <c r="FMX1" s="570"/>
      <c r="FMY1" s="570"/>
      <c r="FMZ1" s="570"/>
      <c r="FNA1" s="570"/>
      <c r="FNB1" s="570"/>
      <c r="FNC1" s="570"/>
      <c r="FND1" s="570"/>
      <c r="FNE1" s="570"/>
      <c r="FNF1" s="570"/>
      <c r="FNG1" s="570"/>
      <c r="FNH1" s="570"/>
      <c r="FNI1" s="570"/>
      <c r="FNJ1" s="570"/>
      <c r="FNK1" s="570"/>
      <c r="FNL1" s="570"/>
      <c r="FNM1" s="570"/>
      <c r="FNN1" s="570"/>
      <c r="FNO1" s="570"/>
      <c r="FNP1" s="570"/>
      <c r="FNQ1" s="570"/>
      <c r="FNR1" s="570"/>
      <c r="FNS1" s="570"/>
      <c r="FNT1" s="570"/>
      <c r="FNU1" s="570"/>
      <c r="FNV1" s="570"/>
      <c r="FNW1" s="570"/>
      <c r="FNX1" s="570"/>
      <c r="FNY1" s="570"/>
      <c r="FNZ1" s="570"/>
      <c r="FOA1" s="570"/>
      <c r="FOB1" s="570"/>
      <c r="FOC1" s="570"/>
      <c r="FOD1" s="570"/>
      <c r="FOE1" s="570"/>
      <c r="FOF1" s="570"/>
      <c r="FOG1" s="570"/>
      <c r="FOH1" s="570"/>
      <c r="FOI1" s="570"/>
      <c r="FOJ1" s="570"/>
      <c r="FOK1" s="570"/>
      <c r="FOL1" s="570"/>
      <c r="FOM1" s="570"/>
      <c r="FON1" s="570"/>
      <c r="FOO1" s="570"/>
      <c r="FOP1" s="570"/>
      <c r="FOQ1" s="570"/>
      <c r="FOR1" s="570"/>
      <c r="FOS1" s="570"/>
      <c r="FOT1" s="570"/>
      <c r="FOU1" s="570"/>
      <c r="FOV1" s="570"/>
      <c r="FOW1" s="570"/>
      <c r="FOX1" s="570"/>
      <c r="FOY1" s="570"/>
      <c r="FOZ1" s="570"/>
      <c r="FPA1" s="570"/>
      <c r="FPB1" s="570"/>
      <c r="FPC1" s="570"/>
      <c r="FPD1" s="570"/>
      <c r="FPE1" s="570"/>
      <c r="FPF1" s="570"/>
      <c r="FPG1" s="570"/>
      <c r="FPH1" s="570"/>
      <c r="FPI1" s="570"/>
      <c r="FPJ1" s="570"/>
      <c r="FPK1" s="570"/>
      <c r="FPL1" s="570"/>
      <c r="FPM1" s="570"/>
      <c r="FPN1" s="570"/>
      <c r="FPO1" s="570"/>
      <c r="FPP1" s="570"/>
      <c r="FPQ1" s="570"/>
      <c r="FPR1" s="570"/>
      <c r="FPS1" s="570"/>
      <c r="FPT1" s="570"/>
      <c r="FPU1" s="570"/>
      <c r="FPV1" s="570"/>
      <c r="FPW1" s="570"/>
      <c r="FPX1" s="570"/>
      <c r="FPY1" s="570"/>
      <c r="FPZ1" s="570"/>
      <c r="FQA1" s="570"/>
      <c r="FQB1" s="570"/>
      <c r="FQC1" s="570"/>
      <c r="FQD1" s="570"/>
      <c r="FQE1" s="570"/>
      <c r="FQF1" s="570"/>
      <c r="FQG1" s="570"/>
      <c r="FQH1" s="570"/>
      <c r="FQI1" s="570"/>
      <c r="FQJ1" s="570"/>
      <c r="FQK1" s="570"/>
      <c r="FQL1" s="570"/>
      <c r="FQM1" s="570"/>
      <c r="FQN1" s="570"/>
      <c r="FQO1" s="570"/>
      <c r="FQP1" s="570"/>
      <c r="FQQ1" s="570"/>
      <c r="FQR1" s="570"/>
      <c r="FQS1" s="570"/>
      <c r="FQT1" s="570"/>
      <c r="FQU1" s="570"/>
      <c r="FQV1" s="570"/>
      <c r="FQW1" s="570"/>
      <c r="FQX1" s="570"/>
      <c r="FQY1" s="570"/>
      <c r="FQZ1" s="570"/>
      <c r="FRA1" s="570"/>
      <c r="FRB1" s="570"/>
      <c r="FRC1" s="570"/>
      <c r="FRD1" s="570"/>
      <c r="FRE1" s="570"/>
      <c r="FRF1" s="570"/>
      <c r="FRG1" s="570"/>
      <c r="FRH1" s="570"/>
      <c r="FRI1" s="570"/>
      <c r="FRJ1" s="570"/>
      <c r="FRK1" s="570"/>
      <c r="FRL1" s="570"/>
      <c r="FRM1" s="570"/>
      <c r="FRN1" s="570"/>
      <c r="FRO1" s="570"/>
      <c r="FRP1" s="570"/>
      <c r="FRQ1" s="570"/>
      <c r="FRR1" s="570"/>
      <c r="FRS1" s="570"/>
      <c r="FRT1" s="570"/>
      <c r="FRU1" s="570"/>
      <c r="FRV1" s="570"/>
      <c r="FRW1" s="570"/>
      <c r="FRX1" s="570"/>
      <c r="FRY1" s="570"/>
      <c r="FRZ1" s="570"/>
      <c r="FSA1" s="570"/>
      <c r="FSB1" s="570"/>
      <c r="FSC1" s="570"/>
      <c r="FSD1" s="570"/>
      <c r="FSE1" s="570"/>
      <c r="FSF1" s="570"/>
      <c r="FSG1" s="570"/>
      <c r="FSH1" s="570"/>
      <c r="FSI1" s="570"/>
      <c r="FSJ1" s="570"/>
      <c r="FSK1" s="570"/>
      <c r="FSL1" s="570"/>
      <c r="FSM1" s="570"/>
      <c r="FSN1" s="570"/>
      <c r="FSO1" s="570"/>
      <c r="FSP1" s="570"/>
      <c r="FSQ1" s="570"/>
      <c r="FSR1" s="570"/>
      <c r="FSS1" s="570"/>
      <c r="FST1" s="570"/>
      <c r="FSU1" s="570"/>
      <c r="FSV1" s="570"/>
      <c r="FSW1" s="570"/>
      <c r="FSX1" s="570"/>
      <c r="FSY1" s="570"/>
      <c r="FSZ1" s="570"/>
      <c r="FTA1" s="570"/>
      <c r="FTB1" s="570"/>
      <c r="FTC1" s="570"/>
      <c r="FTD1" s="570"/>
      <c r="FTE1" s="570"/>
      <c r="FTF1" s="570"/>
      <c r="FTG1" s="570"/>
      <c r="FTH1" s="570"/>
      <c r="FTI1" s="570"/>
      <c r="FTJ1" s="570"/>
      <c r="FTK1" s="570"/>
      <c r="FTL1" s="570"/>
      <c r="FTM1" s="570"/>
      <c r="FTN1" s="570"/>
      <c r="FTO1" s="570"/>
      <c r="FTP1" s="570"/>
      <c r="FTQ1" s="570"/>
      <c r="FTR1" s="570"/>
      <c r="FTS1" s="570"/>
      <c r="FTT1" s="570"/>
      <c r="FTU1" s="570"/>
      <c r="FTV1" s="570"/>
      <c r="FTW1" s="570"/>
      <c r="FTX1" s="570"/>
      <c r="FTY1" s="570"/>
      <c r="FTZ1" s="570"/>
      <c r="FUA1" s="570"/>
      <c r="FUB1" s="570"/>
      <c r="FUC1" s="570"/>
      <c r="FUD1" s="570"/>
      <c r="FUE1" s="570"/>
      <c r="FUF1" s="570"/>
      <c r="FUG1" s="570"/>
      <c r="FUH1" s="570"/>
      <c r="FUI1" s="570"/>
      <c r="FUJ1" s="570"/>
      <c r="FUK1" s="570"/>
      <c r="FUL1" s="570"/>
      <c r="FUM1" s="570"/>
      <c r="FUN1" s="570"/>
      <c r="FUO1" s="570"/>
      <c r="FUP1" s="570"/>
      <c r="FUQ1" s="570"/>
      <c r="FUR1" s="570"/>
      <c r="FUS1" s="570"/>
      <c r="FUT1" s="570"/>
      <c r="FUU1" s="570"/>
      <c r="FUV1" s="570"/>
      <c r="FUW1" s="570"/>
      <c r="FUX1" s="570"/>
      <c r="FUY1" s="570"/>
      <c r="FUZ1" s="570"/>
      <c r="FVA1" s="570"/>
      <c r="FVB1" s="570"/>
      <c r="FVC1" s="570"/>
      <c r="FVD1" s="570"/>
      <c r="FVE1" s="570"/>
      <c r="FVF1" s="570"/>
      <c r="FVG1" s="570"/>
      <c r="FVH1" s="570"/>
      <c r="FVI1" s="570"/>
      <c r="FVJ1" s="570"/>
      <c r="FVK1" s="570"/>
      <c r="FVL1" s="570"/>
      <c r="FVM1" s="570"/>
      <c r="FVN1" s="570"/>
      <c r="FVO1" s="570"/>
      <c r="FVP1" s="570"/>
      <c r="FVQ1" s="570"/>
      <c r="FVR1" s="570"/>
      <c r="FVS1" s="570"/>
      <c r="FVT1" s="570"/>
      <c r="FVU1" s="570"/>
      <c r="FVV1" s="570"/>
      <c r="FVW1" s="570"/>
      <c r="FVX1" s="570"/>
      <c r="FVY1" s="570"/>
      <c r="FVZ1" s="570"/>
      <c r="FWA1" s="570"/>
      <c r="FWB1" s="570"/>
      <c r="FWC1" s="570"/>
      <c r="FWD1" s="570"/>
      <c r="FWE1" s="570"/>
      <c r="FWF1" s="570"/>
      <c r="FWG1" s="570"/>
      <c r="FWH1" s="570"/>
      <c r="FWI1" s="570"/>
      <c r="FWJ1" s="570"/>
      <c r="FWK1" s="570"/>
      <c r="FWL1" s="570"/>
      <c r="FWM1" s="570"/>
      <c r="FWN1" s="570"/>
      <c r="FWO1" s="570"/>
      <c r="FWP1" s="570"/>
      <c r="FWQ1" s="570"/>
      <c r="FWR1" s="570"/>
      <c r="FWS1" s="570"/>
      <c r="FWT1" s="570"/>
      <c r="FWU1" s="570"/>
      <c r="FWV1" s="570"/>
      <c r="FWW1" s="570"/>
      <c r="FWX1" s="570"/>
      <c r="FWY1" s="570"/>
      <c r="FWZ1" s="570"/>
      <c r="FXA1" s="570"/>
      <c r="FXB1" s="570"/>
      <c r="FXC1" s="570"/>
      <c r="FXD1" s="570"/>
      <c r="FXE1" s="570"/>
      <c r="FXF1" s="570"/>
      <c r="FXG1" s="570"/>
      <c r="FXH1" s="570"/>
      <c r="FXI1" s="570"/>
      <c r="FXJ1" s="570"/>
      <c r="FXK1" s="570"/>
      <c r="FXL1" s="570"/>
      <c r="FXM1" s="570"/>
      <c r="FXN1" s="570"/>
      <c r="FXO1" s="570"/>
      <c r="FXP1" s="570"/>
      <c r="FXQ1" s="570"/>
      <c r="FXR1" s="570"/>
      <c r="FXS1" s="570"/>
      <c r="FXT1" s="570"/>
      <c r="FXU1" s="570"/>
      <c r="FXV1" s="570"/>
      <c r="FXW1" s="570"/>
      <c r="FXX1" s="570"/>
      <c r="FXY1" s="570"/>
      <c r="FXZ1" s="570"/>
      <c r="FYA1" s="570"/>
      <c r="FYB1" s="570"/>
      <c r="FYC1" s="570"/>
      <c r="FYD1" s="570"/>
      <c r="FYE1" s="570"/>
      <c r="FYF1" s="570"/>
      <c r="FYG1" s="570"/>
      <c r="FYH1" s="570"/>
      <c r="FYI1" s="570"/>
      <c r="FYJ1" s="570"/>
      <c r="FYK1" s="570"/>
      <c r="FYL1" s="570"/>
      <c r="FYM1" s="570"/>
      <c r="FYN1" s="570"/>
      <c r="FYO1" s="570"/>
      <c r="FYP1" s="570"/>
      <c r="FYQ1" s="570"/>
      <c r="FYR1" s="570"/>
      <c r="FYS1" s="570"/>
      <c r="FYT1" s="570"/>
      <c r="FYU1" s="570"/>
      <c r="FYV1" s="570"/>
      <c r="FYW1" s="570"/>
      <c r="FYX1" s="570"/>
      <c r="FYY1" s="570"/>
      <c r="FYZ1" s="570"/>
      <c r="FZA1" s="570"/>
      <c r="FZB1" s="570"/>
      <c r="FZC1" s="570"/>
      <c r="FZD1" s="570"/>
      <c r="FZE1" s="570"/>
      <c r="FZF1" s="570"/>
      <c r="FZG1" s="570"/>
      <c r="FZH1" s="570"/>
      <c r="FZI1" s="570"/>
      <c r="FZJ1" s="570"/>
      <c r="FZK1" s="570"/>
      <c r="FZL1" s="570"/>
      <c r="FZM1" s="570"/>
      <c r="FZN1" s="570"/>
      <c r="FZO1" s="570"/>
      <c r="FZP1" s="570"/>
      <c r="FZQ1" s="570"/>
      <c r="FZR1" s="570"/>
      <c r="FZS1" s="570"/>
      <c r="FZT1" s="570"/>
      <c r="FZU1" s="570"/>
      <c r="FZV1" s="570"/>
      <c r="FZW1" s="570"/>
      <c r="FZX1" s="570"/>
      <c r="FZY1" s="570"/>
      <c r="FZZ1" s="570"/>
      <c r="GAA1" s="570"/>
      <c r="GAB1" s="570"/>
      <c r="GAC1" s="570"/>
      <c r="GAD1" s="570"/>
      <c r="GAE1" s="570"/>
      <c r="GAF1" s="570"/>
      <c r="GAG1" s="570"/>
      <c r="GAH1" s="570"/>
      <c r="GAI1" s="570"/>
      <c r="GAJ1" s="570"/>
      <c r="GAK1" s="570"/>
      <c r="GAL1" s="570"/>
      <c r="GAM1" s="570"/>
      <c r="GAN1" s="570"/>
      <c r="GAO1" s="570"/>
      <c r="GAP1" s="570"/>
      <c r="GAQ1" s="570"/>
      <c r="GAR1" s="570"/>
      <c r="GAS1" s="570"/>
      <c r="GAT1" s="570"/>
      <c r="GAU1" s="570"/>
      <c r="GAV1" s="570"/>
      <c r="GAW1" s="570"/>
      <c r="GAX1" s="570"/>
      <c r="GAY1" s="570"/>
      <c r="GAZ1" s="570"/>
      <c r="GBA1" s="570"/>
      <c r="GBB1" s="570"/>
      <c r="GBC1" s="570"/>
      <c r="GBD1" s="570"/>
      <c r="GBE1" s="570"/>
      <c r="GBF1" s="570"/>
      <c r="GBG1" s="570"/>
      <c r="GBH1" s="570"/>
      <c r="GBI1" s="570"/>
      <c r="GBJ1" s="570"/>
      <c r="GBK1" s="570"/>
      <c r="GBL1" s="570"/>
      <c r="GBM1" s="570"/>
      <c r="GBN1" s="570"/>
      <c r="GBO1" s="570"/>
      <c r="GBP1" s="570"/>
      <c r="GBQ1" s="570"/>
      <c r="GBR1" s="570"/>
      <c r="GBS1" s="570"/>
      <c r="GBT1" s="570"/>
      <c r="GBU1" s="570"/>
      <c r="GBV1" s="570"/>
      <c r="GBW1" s="570"/>
      <c r="GBX1" s="570"/>
      <c r="GBY1" s="570"/>
      <c r="GBZ1" s="570"/>
      <c r="GCA1" s="570"/>
      <c r="GCB1" s="570"/>
      <c r="GCC1" s="570"/>
      <c r="GCD1" s="570"/>
      <c r="GCE1" s="570"/>
      <c r="GCF1" s="570"/>
      <c r="GCG1" s="570"/>
      <c r="GCH1" s="570"/>
      <c r="GCI1" s="570"/>
      <c r="GCJ1" s="570"/>
      <c r="GCK1" s="570"/>
      <c r="GCL1" s="570"/>
      <c r="GCM1" s="570"/>
      <c r="GCN1" s="570"/>
      <c r="GCO1" s="570"/>
      <c r="GCP1" s="570"/>
      <c r="GCQ1" s="570"/>
      <c r="GCR1" s="570"/>
      <c r="GCS1" s="570"/>
      <c r="GCT1" s="570"/>
      <c r="GCU1" s="570"/>
      <c r="GCV1" s="570"/>
      <c r="GCW1" s="570"/>
      <c r="GCX1" s="570"/>
      <c r="GCY1" s="570"/>
      <c r="GCZ1" s="570"/>
      <c r="GDA1" s="570"/>
      <c r="GDB1" s="570"/>
      <c r="GDC1" s="570"/>
      <c r="GDD1" s="570"/>
      <c r="GDE1" s="570"/>
      <c r="GDF1" s="570"/>
      <c r="GDG1" s="570"/>
      <c r="GDH1" s="570"/>
      <c r="GDI1" s="570"/>
      <c r="GDJ1" s="570"/>
      <c r="GDK1" s="570"/>
      <c r="GDL1" s="570"/>
      <c r="GDM1" s="570"/>
      <c r="GDN1" s="570"/>
      <c r="GDO1" s="570"/>
      <c r="GDP1" s="570"/>
      <c r="GDQ1" s="570"/>
      <c r="GDR1" s="570"/>
      <c r="GDS1" s="570"/>
      <c r="GDT1" s="570"/>
      <c r="GDU1" s="570"/>
      <c r="GDV1" s="570"/>
      <c r="GDW1" s="570"/>
      <c r="GDX1" s="570"/>
      <c r="GDY1" s="570"/>
      <c r="GDZ1" s="570"/>
      <c r="GEA1" s="570"/>
      <c r="GEB1" s="570"/>
      <c r="GEC1" s="570"/>
      <c r="GED1" s="570"/>
      <c r="GEE1" s="570"/>
      <c r="GEF1" s="570"/>
      <c r="GEG1" s="570"/>
      <c r="GEH1" s="570"/>
      <c r="GEI1" s="570"/>
      <c r="GEJ1" s="570"/>
      <c r="GEK1" s="570"/>
      <c r="GEL1" s="570"/>
      <c r="GEM1" s="570"/>
      <c r="GEN1" s="570"/>
      <c r="GEO1" s="570"/>
      <c r="GEP1" s="570"/>
      <c r="GEQ1" s="570"/>
      <c r="GER1" s="570"/>
      <c r="GES1" s="570"/>
      <c r="GET1" s="570"/>
      <c r="GEU1" s="570"/>
      <c r="GEV1" s="570"/>
      <c r="GEW1" s="570"/>
      <c r="GEX1" s="570"/>
      <c r="GEY1" s="570"/>
      <c r="GEZ1" s="570"/>
      <c r="GFA1" s="570"/>
      <c r="GFB1" s="570"/>
      <c r="GFC1" s="570"/>
      <c r="GFD1" s="570"/>
      <c r="GFE1" s="570"/>
      <c r="GFF1" s="570"/>
      <c r="GFG1" s="570"/>
      <c r="GFH1" s="570"/>
      <c r="GFI1" s="570"/>
      <c r="GFJ1" s="570"/>
      <c r="GFK1" s="570"/>
      <c r="GFL1" s="570"/>
      <c r="GFM1" s="570"/>
      <c r="GFN1" s="570"/>
      <c r="GFO1" s="570"/>
      <c r="GFP1" s="570"/>
      <c r="GFQ1" s="570"/>
      <c r="GFR1" s="570"/>
      <c r="GFS1" s="570"/>
      <c r="GFT1" s="570"/>
      <c r="GFU1" s="570"/>
      <c r="GFV1" s="570"/>
      <c r="GFW1" s="570"/>
      <c r="GFX1" s="570"/>
      <c r="GFY1" s="570"/>
      <c r="GFZ1" s="570"/>
      <c r="GGA1" s="570"/>
      <c r="GGB1" s="570"/>
      <c r="GGC1" s="570"/>
      <c r="GGD1" s="570"/>
      <c r="GGE1" s="570"/>
      <c r="GGF1" s="570"/>
      <c r="GGG1" s="570"/>
      <c r="GGH1" s="570"/>
      <c r="GGI1" s="570"/>
      <c r="GGJ1" s="570"/>
      <c r="GGK1" s="570"/>
      <c r="GGL1" s="570"/>
      <c r="GGM1" s="570"/>
      <c r="GGN1" s="570"/>
      <c r="GGO1" s="570"/>
      <c r="GGP1" s="570"/>
      <c r="GGQ1" s="570"/>
      <c r="GGR1" s="570"/>
      <c r="GGS1" s="570"/>
      <c r="GGT1" s="570"/>
      <c r="GGU1" s="570"/>
      <c r="GGV1" s="570"/>
      <c r="GGW1" s="570"/>
      <c r="GGX1" s="570"/>
      <c r="GGY1" s="570"/>
      <c r="GGZ1" s="570"/>
      <c r="GHA1" s="570"/>
      <c r="GHB1" s="570"/>
      <c r="GHC1" s="570"/>
      <c r="GHD1" s="570"/>
      <c r="GHE1" s="570"/>
      <c r="GHF1" s="570"/>
      <c r="GHG1" s="570"/>
      <c r="GHH1" s="570"/>
      <c r="GHI1" s="570"/>
      <c r="GHJ1" s="570"/>
      <c r="GHK1" s="570"/>
      <c r="GHL1" s="570"/>
      <c r="GHM1" s="570"/>
      <c r="GHN1" s="570"/>
      <c r="GHO1" s="570"/>
      <c r="GHP1" s="570"/>
      <c r="GHQ1" s="570"/>
      <c r="GHR1" s="570"/>
      <c r="GHS1" s="570"/>
      <c r="GHT1" s="570"/>
      <c r="GHU1" s="570"/>
      <c r="GHV1" s="570"/>
      <c r="GHW1" s="570"/>
      <c r="GHX1" s="570"/>
      <c r="GHY1" s="570"/>
      <c r="GHZ1" s="570"/>
      <c r="GIA1" s="570"/>
      <c r="GIB1" s="570"/>
      <c r="GIC1" s="570"/>
      <c r="GID1" s="570"/>
      <c r="GIE1" s="570"/>
      <c r="GIF1" s="570"/>
      <c r="GIG1" s="570"/>
      <c r="GIH1" s="570"/>
      <c r="GII1" s="570"/>
      <c r="GIJ1" s="570"/>
      <c r="GIK1" s="570"/>
      <c r="GIL1" s="570"/>
      <c r="GIM1" s="570"/>
      <c r="GIN1" s="570"/>
      <c r="GIO1" s="570"/>
      <c r="GIP1" s="570"/>
      <c r="GIQ1" s="570"/>
      <c r="GIR1" s="570"/>
      <c r="GIS1" s="570"/>
      <c r="GIT1" s="570"/>
      <c r="GIU1" s="570"/>
      <c r="GIV1" s="570"/>
      <c r="GIW1" s="570"/>
      <c r="GIX1" s="570"/>
      <c r="GIY1" s="570"/>
      <c r="GIZ1" s="570"/>
      <c r="GJA1" s="570"/>
      <c r="GJB1" s="570"/>
      <c r="GJC1" s="570"/>
      <c r="GJD1" s="570"/>
      <c r="GJE1" s="570"/>
      <c r="GJF1" s="570"/>
      <c r="GJG1" s="570"/>
      <c r="GJH1" s="570"/>
      <c r="GJI1" s="570"/>
      <c r="GJJ1" s="570"/>
      <c r="GJK1" s="570"/>
      <c r="GJL1" s="570"/>
      <c r="GJM1" s="570"/>
      <c r="GJN1" s="570"/>
      <c r="GJO1" s="570"/>
      <c r="GJP1" s="570"/>
      <c r="GJQ1" s="570"/>
      <c r="GJR1" s="570"/>
      <c r="GJS1" s="570"/>
      <c r="GJT1" s="570"/>
      <c r="GJU1" s="570"/>
      <c r="GJV1" s="570"/>
      <c r="GJW1" s="570"/>
      <c r="GJX1" s="570"/>
      <c r="GJY1" s="570"/>
      <c r="GJZ1" s="570"/>
      <c r="GKA1" s="570"/>
      <c r="GKB1" s="570"/>
      <c r="GKC1" s="570"/>
      <c r="GKD1" s="570"/>
      <c r="GKE1" s="570"/>
      <c r="GKF1" s="570"/>
      <c r="GKG1" s="570"/>
      <c r="GKH1" s="570"/>
      <c r="GKI1" s="570"/>
      <c r="GKJ1" s="570"/>
      <c r="GKK1" s="570"/>
      <c r="GKL1" s="570"/>
      <c r="GKM1" s="570"/>
      <c r="GKN1" s="570"/>
      <c r="GKO1" s="570"/>
      <c r="GKP1" s="570"/>
      <c r="GKQ1" s="570"/>
      <c r="GKR1" s="570"/>
      <c r="GKS1" s="570"/>
      <c r="GKT1" s="570"/>
      <c r="GKU1" s="570"/>
      <c r="GKV1" s="570"/>
      <c r="GKW1" s="570"/>
      <c r="GKX1" s="570"/>
      <c r="GKY1" s="570"/>
      <c r="GKZ1" s="570"/>
      <c r="GLA1" s="570"/>
      <c r="GLB1" s="570"/>
      <c r="GLC1" s="570"/>
      <c r="GLD1" s="570"/>
      <c r="GLE1" s="570"/>
      <c r="GLF1" s="570"/>
      <c r="GLG1" s="570"/>
      <c r="GLH1" s="570"/>
      <c r="GLI1" s="570"/>
      <c r="GLJ1" s="570"/>
      <c r="GLK1" s="570"/>
      <c r="GLL1" s="570"/>
      <c r="GLM1" s="570"/>
      <c r="GLN1" s="570"/>
      <c r="GLO1" s="570"/>
      <c r="GLP1" s="570"/>
      <c r="GLQ1" s="570"/>
      <c r="GLR1" s="570"/>
      <c r="GLS1" s="570"/>
      <c r="GLT1" s="570"/>
      <c r="GLU1" s="570"/>
      <c r="GLV1" s="570"/>
      <c r="GLW1" s="570"/>
      <c r="GLX1" s="570"/>
      <c r="GLY1" s="570"/>
      <c r="GLZ1" s="570"/>
      <c r="GMA1" s="570"/>
      <c r="GMB1" s="570"/>
      <c r="GMC1" s="570"/>
      <c r="GMD1" s="570"/>
      <c r="GME1" s="570"/>
      <c r="GMF1" s="570"/>
      <c r="GMG1" s="570"/>
      <c r="GMH1" s="570"/>
      <c r="GMI1" s="570"/>
      <c r="GMJ1" s="570"/>
      <c r="GMK1" s="570"/>
      <c r="GML1" s="570"/>
      <c r="GMM1" s="570"/>
      <c r="GMN1" s="570"/>
      <c r="GMO1" s="570"/>
      <c r="GMP1" s="570"/>
      <c r="GMQ1" s="570"/>
      <c r="GMR1" s="570"/>
      <c r="GMS1" s="570"/>
      <c r="GMT1" s="570"/>
      <c r="GMU1" s="570"/>
      <c r="GMV1" s="570"/>
      <c r="GMW1" s="570"/>
      <c r="GMX1" s="570"/>
      <c r="GMY1" s="570"/>
      <c r="GMZ1" s="570"/>
      <c r="GNA1" s="570"/>
      <c r="GNB1" s="570"/>
      <c r="GNC1" s="570"/>
      <c r="GND1" s="570"/>
      <c r="GNE1" s="570"/>
      <c r="GNF1" s="570"/>
      <c r="GNG1" s="570"/>
      <c r="GNH1" s="570"/>
      <c r="GNI1" s="570"/>
      <c r="GNJ1" s="570"/>
      <c r="GNK1" s="570"/>
      <c r="GNL1" s="570"/>
      <c r="GNM1" s="570"/>
      <c r="GNN1" s="570"/>
      <c r="GNO1" s="570"/>
      <c r="GNP1" s="570"/>
      <c r="GNQ1" s="570"/>
      <c r="GNR1" s="570"/>
      <c r="GNS1" s="570"/>
      <c r="GNT1" s="570"/>
      <c r="GNU1" s="570"/>
      <c r="GNV1" s="570"/>
      <c r="GNW1" s="570"/>
      <c r="GNX1" s="570"/>
      <c r="GNY1" s="570"/>
      <c r="GNZ1" s="570"/>
      <c r="GOA1" s="570"/>
      <c r="GOB1" s="570"/>
      <c r="GOC1" s="570"/>
      <c r="GOD1" s="570"/>
      <c r="GOE1" s="570"/>
      <c r="GOF1" s="570"/>
      <c r="GOG1" s="570"/>
      <c r="GOH1" s="570"/>
      <c r="GOI1" s="570"/>
      <c r="GOJ1" s="570"/>
      <c r="GOK1" s="570"/>
      <c r="GOL1" s="570"/>
      <c r="GOM1" s="570"/>
      <c r="GON1" s="570"/>
      <c r="GOO1" s="570"/>
      <c r="GOP1" s="570"/>
      <c r="GOQ1" s="570"/>
      <c r="GOR1" s="570"/>
      <c r="GOS1" s="570"/>
      <c r="GOT1" s="570"/>
      <c r="GOU1" s="570"/>
      <c r="GOV1" s="570"/>
      <c r="GOW1" s="570"/>
      <c r="GOX1" s="570"/>
      <c r="GOY1" s="570"/>
      <c r="GOZ1" s="570"/>
      <c r="GPA1" s="570"/>
      <c r="GPB1" s="570"/>
      <c r="GPC1" s="570"/>
      <c r="GPD1" s="570"/>
      <c r="GPE1" s="570"/>
      <c r="GPF1" s="570"/>
      <c r="GPG1" s="570"/>
      <c r="GPH1" s="570"/>
      <c r="GPI1" s="570"/>
      <c r="GPJ1" s="570"/>
      <c r="GPK1" s="570"/>
      <c r="GPL1" s="570"/>
      <c r="GPM1" s="570"/>
      <c r="GPN1" s="570"/>
      <c r="GPO1" s="570"/>
      <c r="GPP1" s="570"/>
      <c r="GPQ1" s="570"/>
      <c r="GPR1" s="570"/>
      <c r="GPS1" s="570"/>
      <c r="GPT1" s="570"/>
      <c r="GPU1" s="570"/>
      <c r="GPV1" s="570"/>
      <c r="GPW1" s="570"/>
      <c r="GPX1" s="570"/>
      <c r="GPY1" s="570"/>
      <c r="GPZ1" s="570"/>
      <c r="GQA1" s="570"/>
      <c r="GQB1" s="570"/>
      <c r="GQC1" s="570"/>
      <c r="GQD1" s="570"/>
      <c r="GQE1" s="570"/>
      <c r="GQF1" s="570"/>
      <c r="GQG1" s="570"/>
      <c r="GQH1" s="570"/>
      <c r="GQI1" s="570"/>
      <c r="GQJ1" s="570"/>
      <c r="GQK1" s="570"/>
      <c r="GQL1" s="570"/>
      <c r="GQM1" s="570"/>
      <c r="GQN1" s="570"/>
      <c r="GQO1" s="570"/>
      <c r="GQP1" s="570"/>
      <c r="GQQ1" s="570"/>
      <c r="GQR1" s="570"/>
      <c r="GQS1" s="570"/>
      <c r="GQT1" s="570"/>
      <c r="GQU1" s="570"/>
      <c r="GQV1" s="570"/>
      <c r="GQW1" s="570"/>
      <c r="GQX1" s="570"/>
      <c r="GQY1" s="570"/>
      <c r="GQZ1" s="570"/>
      <c r="GRA1" s="570"/>
      <c r="GRB1" s="570"/>
      <c r="GRC1" s="570"/>
      <c r="GRD1" s="570"/>
      <c r="GRE1" s="570"/>
      <c r="GRF1" s="570"/>
      <c r="GRG1" s="570"/>
      <c r="GRH1" s="570"/>
      <c r="GRI1" s="570"/>
      <c r="GRJ1" s="570"/>
      <c r="GRK1" s="570"/>
      <c r="GRL1" s="570"/>
      <c r="GRM1" s="570"/>
      <c r="GRN1" s="570"/>
      <c r="GRO1" s="570"/>
      <c r="GRP1" s="570"/>
      <c r="GRQ1" s="570"/>
      <c r="GRR1" s="570"/>
      <c r="GRS1" s="570"/>
      <c r="GRT1" s="570"/>
      <c r="GRU1" s="570"/>
      <c r="GRV1" s="570"/>
      <c r="GRW1" s="570"/>
      <c r="GRX1" s="570"/>
      <c r="GRY1" s="570"/>
      <c r="GRZ1" s="570"/>
      <c r="GSA1" s="570"/>
      <c r="GSB1" s="570"/>
      <c r="GSC1" s="570"/>
      <c r="GSD1" s="570"/>
      <c r="GSE1" s="570"/>
      <c r="GSF1" s="570"/>
      <c r="GSG1" s="570"/>
      <c r="GSH1" s="570"/>
      <c r="GSI1" s="570"/>
      <c r="GSJ1" s="570"/>
      <c r="GSK1" s="570"/>
      <c r="GSL1" s="570"/>
      <c r="GSM1" s="570"/>
      <c r="GSN1" s="570"/>
      <c r="GSO1" s="570"/>
      <c r="GSP1" s="570"/>
      <c r="GSQ1" s="570"/>
      <c r="GSR1" s="570"/>
      <c r="GSS1" s="570"/>
      <c r="GST1" s="570"/>
      <c r="GSU1" s="570"/>
      <c r="GSV1" s="570"/>
      <c r="GSW1" s="570"/>
      <c r="GSX1" s="570"/>
      <c r="GSY1" s="570"/>
      <c r="GSZ1" s="570"/>
      <c r="GTA1" s="570"/>
      <c r="GTB1" s="570"/>
      <c r="GTC1" s="570"/>
      <c r="GTD1" s="570"/>
      <c r="GTE1" s="570"/>
      <c r="GTF1" s="570"/>
      <c r="GTG1" s="570"/>
      <c r="GTH1" s="570"/>
      <c r="GTI1" s="570"/>
      <c r="GTJ1" s="570"/>
      <c r="GTK1" s="570"/>
      <c r="GTL1" s="570"/>
      <c r="GTM1" s="570"/>
      <c r="GTN1" s="570"/>
      <c r="GTO1" s="570"/>
      <c r="GTP1" s="570"/>
      <c r="GTQ1" s="570"/>
      <c r="GTR1" s="570"/>
      <c r="GTS1" s="570"/>
      <c r="GTT1" s="570"/>
      <c r="GTU1" s="570"/>
      <c r="GTV1" s="570"/>
      <c r="GTW1" s="570"/>
      <c r="GTX1" s="570"/>
      <c r="GTY1" s="570"/>
      <c r="GTZ1" s="570"/>
      <c r="GUA1" s="570"/>
      <c r="GUB1" s="570"/>
      <c r="GUC1" s="570"/>
      <c r="GUD1" s="570"/>
      <c r="GUE1" s="570"/>
      <c r="GUF1" s="570"/>
      <c r="GUG1" s="570"/>
      <c r="GUH1" s="570"/>
      <c r="GUI1" s="570"/>
      <c r="GUJ1" s="570"/>
      <c r="GUK1" s="570"/>
      <c r="GUL1" s="570"/>
      <c r="GUM1" s="570"/>
      <c r="GUN1" s="570"/>
      <c r="GUO1" s="570"/>
      <c r="GUP1" s="570"/>
      <c r="GUQ1" s="570"/>
      <c r="GUR1" s="570"/>
      <c r="GUS1" s="570"/>
      <c r="GUT1" s="570"/>
      <c r="GUU1" s="570"/>
      <c r="GUV1" s="570"/>
      <c r="GUW1" s="570"/>
      <c r="GUX1" s="570"/>
      <c r="GUY1" s="570"/>
      <c r="GUZ1" s="570"/>
      <c r="GVA1" s="570"/>
      <c r="GVB1" s="570"/>
      <c r="GVC1" s="570"/>
      <c r="GVD1" s="570"/>
      <c r="GVE1" s="570"/>
      <c r="GVF1" s="570"/>
      <c r="GVG1" s="570"/>
      <c r="GVH1" s="570"/>
      <c r="GVI1" s="570"/>
      <c r="GVJ1" s="570"/>
      <c r="GVK1" s="570"/>
      <c r="GVL1" s="570"/>
      <c r="GVM1" s="570"/>
      <c r="GVN1" s="570"/>
      <c r="GVO1" s="570"/>
      <c r="GVP1" s="570"/>
      <c r="GVQ1" s="570"/>
      <c r="GVR1" s="570"/>
      <c r="GVS1" s="570"/>
      <c r="GVT1" s="570"/>
      <c r="GVU1" s="570"/>
      <c r="GVV1" s="570"/>
      <c r="GVW1" s="570"/>
      <c r="GVX1" s="570"/>
      <c r="GVY1" s="570"/>
      <c r="GVZ1" s="570"/>
      <c r="GWA1" s="570"/>
      <c r="GWB1" s="570"/>
      <c r="GWC1" s="570"/>
      <c r="GWD1" s="570"/>
      <c r="GWE1" s="570"/>
      <c r="GWF1" s="570"/>
      <c r="GWG1" s="570"/>
      <c r="GWH1" s="570"/>
      <c r="GWI1" s="570"/>
      <c r="GWJ1" s="570"/>
      <c r="GWK1" s="570"/>
      <c r="GWL1" s="570"/>
      <c r="GWM1" s="570"/>
      <c r="GWN1" s="570"/>
      <c r="GWO1" s="570"/>
      <c r="GWP1" s="570"/>
      <c r="GWQ1" s="570"/>
      <c r="GWR1" s="570"/>
      <c r="GWS1" s="570"/>
      <c r="GWT1" s="570"/>
      <c r="GWU1" s="570"/>
      <c r="GWV1" s="570"/>
      <c r="GWW1" s="570"/>
      <c r="GWX1" s="570"/>
      <c r="GWY1" s="570"/>
      <c r="GWZ1" s="570"/>
      <c r="GXA1" s="570"/>
      <c r="GXB1" s="570"/>
      <c r="GXC1" s="570"/>
      <c r="GXD1" s="570"/>
      <c r="GXE1" s="570"/>
      <c r="GXF1" s="570"/>
      <c r="GXG1" s="570"/>
      <c r="GXH1" s="570"/>
      <c r="GXI1" s="570"/>
      <c r="GXJ1" s="570"/>
      <c r="GXK1" s="570"/>
      <c r="GXL1" s="570"/>
      <c r="GXM1" s="570"/>
      <c r="GXN1" s="570"/>
      <c r="GXO1" s="570"/>
      <c r="GXP1" s="570"/>
      <c r="GXQ1" s="570"/>
      <c r="GXR1" s="570"/>
      <c r="GXS1" s="570"/>
      <c r="GXT1" s="570"/>
      <c r="GXU1" s="570"/>
      <c r="GXV1" s="570"/>
      <c r="GXW1" s="570"/>
      <c r="GXX1" s="570"/>
      <c r="GXY1" s="570"/>
      <c r="GXZ1" s="570"/>
      <c r="GYA1" s="570"/>
      <c r="GYB1" s="570"/>
      <c r="GYC1" s="570"/>
      <c r="GYD1" s="570"/>
      <c r="GYE1" s="570"/>
      <c r="GYF1" s="570"/>
      <c r="GYG1" s="570"/>
      <c r="GYH1" s="570"/>
      <c r="GYI1" s="570"/>
      <c r="GYJ1" s="570"/>
      <c r="GYK1" s="570"/>
      <c r="GYL1" s="570"/>
      <c r="GYM1" s="570"/>
      <c r="GYN1" s="570"/>
      <c r="GYO1" s="570"/>
      <c r="GYP1" s="570"/>
      <c r="GYQ1" s="570"/>
      <c r="GYR1" s="570"/>
      <c r="GYS1" s="570"/>
      <c r="GYT1" s="570"/>
      <c r="GYU1" s="570"/>
      <c r="GYV1" s="570"/>
      <c r="GYW1" s="570"/>
      <c r="GYX1" s="570"/>
      <c r="GYY1" s="570"/>
      <c r="GYZ1" s="570"/>
      <c r="GZA1" s="570"/>
      <c r="GZB1" s="570"/>
      <c r="GZC1" s="570"/>
      <c r="GZD1" s="570"/>
      <c r="GZE1" s="570"/>
      <c r="GZF1" s="570"/>
      <c r="GZG1" s="570"/>
      <c r="GZH1" s="570"/>
      <c r="GZI1" s="570"/>
      <c r="GZJ1" s="570"/>
      <c r="GZK1" s="570"/>
      <c r="GZL1" s="570"/>
      <c r="GZM1" s="570"/>
      <c r="GZN1" s="570"/>
      <c r="GZO1" s="570"/>
      <c r="GZP1" s="570"/>
      <c r="GZQ1" s="570"/>
      <c r="GZR1" s="570"/>
      <c r="GZS1" s="570"/>
      <c r="GZT1" s="570"/>
      <c r="GZU1" s="570"/>
      <c r="GZV1" s="570"/>
      <c r="GZW1" s="570"/>
      <c r="GZX1" s="570"/>
      <c r="GZY1" s="570"/>
      <c r="GZZ1" s="570"/>
      <c r="HAA1" s="570"/>
      <c r="HAB1" s="570"/>
      <c r="HAC1" s="570"/>
      <c r="HAD1" s="570"/>
      <c r="HAE1" s="570"/>
      <c r="HAF1" s="570"/>
      <c r="HAG1" s="570"/>
      <c r="HAH1" s="570"/>
      <c r="HAI1" s="570"/>
      <c r="HAJ1" s="570"/>
      <c r="HAK1" s="570"/>
      <c r="HAL1" s="570"/>
      <c r="HAM1" s="570"/>
      <c r="HAN1" s="570"/>
      <c r="HAO1" s="570"/>
      <c r="HAP1" s="570"/>
      <c r="HAQ1" s="570"/>
      <c r="HAR1" s="570"/>
      <c r="HAS1" s="570"/>
      <c r="HAT1" s="570"/>
      <c r="HAU1" s="570"/>
      <c r="HAV1" s="570"/>
      <c r="HAW1" s="570"/>
      <c r="HAX1" s="570"/>
      <c r="HAY1" s="570"/>
      <c r="HAZ1" s="570"/>
      <c r="HBA1" s="570"/>
      <c r="HBB1" s="570"/>
      <c r="HBC1" s="570"/>
      <c r="HBD1" s="570"/>
      <c r="HBE1" s="570"/>
      <c r="HBF1" s="570"/>
      <c r="HBG1" s="570"/>
      <c r="HBH1" s="570"/>
      <c r="HBI1" s="570"/>
      <c r="HBJ1" s="570"/>
      <c r="HBK1" s="570"/>
      <c r="HBL1" s="570"/>
      <c r="HBM1" s="570"/>
      <c r="HBN1" s="570"/>
      <c r="HBO1" s="570"/>
      <c r="HBP1" s="570"/>
      <c r="HBQ1" s="570"/>
      <c r="HBR1" s="570"/>
      <c r="HBS1" s="570"/>
      <c r="HBT1" s="570"/>
      <c r="HBU1" s="570"/>
      <c r="HBV1" s="570"/>
      <c r="HBW1" s="570"/>
      <c r="HBX1" s="570"/>
      <c r="HBY1" s="570"/>
      <c r="HBZ1" s="570"/>
      <c r="HCA1" s="570"/>
      <c r="HCB1" s="570"/>
      <c r="HCC1" s="570"/>
      <c r="HCD1" s="570"/>
      <c r="HCE1" s="570"/>
      <c r="HCF1" s="570"/>
      <c r="HCG1" s="570"/>
      <c r="HCH1" s="570"/>
      <c r="HCI1" s="570"/>
      <c r="HCJ1" s="570"/>
      <c r="HCK1" s="570"/>
      <c r="HCL1" s="570"/>
      <c r="HCM1" s="570"/>
      <c r="HCN1" s="570"/>
      <c r="HCO1" s="570"/>
      <c r="HCP1" s="570"/>
      <c r="HCQ1" s="570"/>
      <c r="HCR1" s="570"/>
      <c r="HCS1" s="570"/>
      <c r="HCT1" s="570"/>
      <c r="HCU1" s="570"/>
      <c r="HCV1" s="570"/>
      <c r="HCW1" s="570"/>
      <c r="HCX1" s="570"/>
      <c r="HCY1" s="570"/>
      <c r="HCZ1" s="570"/>
      <c r="HDA1" s="570"/>
      <c r="HDB1" s="570"/>
      <c r="HDC1" s="570"/>
      <c r="HDD1" s="570"/>
      <c r="HDE1" s="570"/>
      <c r="HDF1" s="570"/>
      <c r="HDG1" s="570"/>
      <c r="HDH1" s="570"/>
      <c r="HDI1" s="570"/>
      <c r="HDJ1" s="570"/>
      <c r="HDK1" s="570"/>
      <c r="HDL1" s="570"/>
      <c r="HDM1" s="570"/>
      <c r="HDN1" s="570"/>
      <c r="HDO1" s="570"/>
      <c r="HDP1" s="570"/>
      <c r="HDQ1" s="570"/>
      <c r="HDR1" s="570"/>
      <c r="HDS1" s="570"/>
      <c r="HDT1" s="570"/>
      <c r="HDU1" s="570"/>
      <c r="HDV1" s="570"/>
      <c r="HDW1" s="570"/>
      <c r="HDX1" s="570"/>
      <c r="HDY1" s="570"/>
      <c r="HDZ1" s="570"/>
      <c r="HEA1" s="570"/>
      <c r="HEB1" s="570"/>
      <c r="HEC1" s="570"/>
      <c r="HED1" s="570"/>
      <c r="HEE1" s="570"/>
      <c r="HEF1" s="570"/>
      <c r="HEG1" s="570"/>
      <c r="HEH1" s="570"/>
      <c r="HEI1" s="570"/>
      <c r="HEJ1" s="570"/>
      <c r="HEK1" s="570"/>
      <c r="HEL1" s="570"/>
      <c r="HEM1" s="570"/>
      <c r="HEN1" s="570"/>
      <c r="HEO1" s="570"/>
      <c r="HEP1" s="570"/>
      <c r="HEQ1" s="570"/>
      <c r="HER1" s="570"/>
      <c r="HES1" s="570"/>
      <c r="HET1" s="570"/>
      <c r="HEU1" s="570"/>
      <c r="HEV1" s="570"/>
      <c r="HEW1" s="570"/>
      <c r="HEX1" s="570"/>
      <c r="HEY1" s="570"/>
      <c r="HEZ1" s="570"/>
      <c r="HFA1" s="570"/>
      <c r="HFB1" s="570"/>
      <c r="HFC1" s="570"/>
      <c r="HFD1" s="570"/>
      <c r="HFE1" s="570"/>
      <c r="HFF1" s="570"/>
      <c r="HFG1" s="570"/>
      <c r="HFH1" s="570"/>
      <c r="HFI1" s="570"/>
      <c r="HFJ1" s="570"/>
      <c r="HFK1" s="570"/>
      <c r="HFL1" s="570"/>
      <c r="HFM1" s="570"/>
      <c r="HFN1" s="570"/>
      <c r="HFO1" s="570"/>
      <c r="HFP1" s="570"/>
      <c r="HFQ1" s="570"/>
      <c r="HFR1" s="570"/>
      <c r="HFS1" s="570"/>
      <c r="HFT1" s="570"/>
      <c r="HFU1" s="570"/>
      <c r="HFV1" s="570"/>
      <c r="HFW1" s="570"/>
      <c r="HFX1" s="570"/>
      <c r="HFY1" s="570"/>
      <c r="HFZ1" s="570"/>
      <c r="HGA1" s="570"/>
      <c r="HGB1" s="570"/>
      <c r="HGC1" s="570"/>
      <c r="HGD1" s="570"/>
      <c r="HGE1" s="570"/>
      <c r="HGF1" s="570"/>
      <c r="HGG1" s="570"/>
      <c r="HGH1" s="570"/>
      <c r="HGI1" s="570"/>
      <c r="HGJ1" s="570"/>
      <c r="HGK1" s="570"/>
      <c r="HGL1" s="570"/>
      <c r="HGM1" s="570"/>
      <c r="HGN1" s="570"/>
      <c r="HGO1" s="570"/>
      <c r="HGP1" s="570"/>
      <c r="HGQ1" s="570"/>
      <c r="HGR1" s="570"/>
      <c r="HGS1" s="570"/>
      <c r="HGT1" s="570"/>
      <c r="HGU1" s="570"/>
      <c r="HGV1" s="570"/>
      <c r="HGW1" s="570"/>
      <c r="HGX1" s="570"/>
      <c r="HGY1" s="570"/>
      <c r="HGZ1" s="570"/>
      <c r="HHA1" s="570"/>
      <c r="HHB1" s="570"/>
      <c r="HHC1" s="570"/>
      <c r="HHD1" s="570"/>
      <c r="HHE1" s="570"/>
      <c r="HHF1" s="570"/>
      <c r="HHG1" s="570"/>
      <c r="HHH1" s="570"/>
      <c r="HHI1" s="570"/>
      <c r="HHJ1" s="570"/>
      <c r="HHK1" s="570"/>
      <c r="HHL1" s="570"/>
      <c r="HHM1" s="570"/>
      <c r="HHN1" s="570"/>
      <c r="HHO1" s="570"/>
      <c r="HHP1" s="570"/>
      <c r="HHQ1" s="570"/>
      <c r="HHR1" s="570"/>
      <c r="HHS1" s="570"/>
      <c r="HHT1" s="570"/>
      <c r="HHU1" s="570"/>
      <c r="HHV1" s="570"/>
      <c r="HHW1" s="570"/>
      <c r="HHX1" s="570"/>
      <c r="HHY1" s="570"/>
      <c r="HHZ1" s="570"/>
      <c r="HIA1" s="570"/>
      <c r="HIB1" s="570"/>
      <c r="HIC1" s="570"/>
      <c r="HID1" s="570"/>
      <c r="HIE1" s="570"/>
      <c r="HIF1" s="570"/>
      <c r="HIG1" s="570"/>
      <c r="HIH1" s="570"/>
      <c r="HII1" s="570"/>
      <c r="HIJ1" s="570"/>
      <c r="HIK1" s="570"/>
      <c r="HIL1" s="570"/>
      <c r="HIM1" s="570"/>
      <c r="HIN1" s="570"/>
      <c r="HIO1" s="570"/>
      <c r="HIP1" s="570"/>
      <c r="HIQ1" s="570"/>
      <c r="HIR1" s="570"/>
      <c r="HIS1" s="570"/>
      <c r="HIT1" s="570"/>
      <c r="HIU1" s="570"/>
      <c r="HIV1" s="570"/>
      <c r="HIW1" s="570"/>
      <c r="HIX1" s="570"/>
      <c r="HIY1" s="570"/>
      <c r="HIZ1" s="570"/>
      <c r="HJA1" s="570"/>
      <c r="HJB1" s="570"/>
      <c r="HJC1" s="570"/>
      <c r="HJD1" s="570"/>
      <c r="HJE1" s="570"/>
      <c r="HJF1" s="570"/>
      <c r="HJG1" s="570"/>
      <c r="HJH1" s="570"/>
      <c r="HJI1" s="570"/>
      <c r="HJJ1" s="570"/>
      <c r="HJK1" s="570"/>
      <c r="HJL1" s="570"/>
      <c r="HJM1" s="570"/>
      <c r="HJN1" s="570"/>
      <c r="HJO1" s="570"/>
      <c r="HJP1" s="570"/>
      <c r="HJQ1" s="570"/>
      <c r="HJR1" s="570"/>
      <c r="HJS1" s="570"/>
      <c r="HJT1" s="570"/>
      <c r="HJU1" s="570"/>
      <c r="HJV1" s="570"/>
      <c r="HJW1" s="570"/>
      <c r="HJX1" s="570"/>
      <c r="HJY1" s="570"/>
      <c r="HJZ1" s="570"/>
      <c r="HKA1" s="570"/>
      <c r="HKB1" s="570"/>
      <c r="HKC1" s="570"/>
      <c r="HKD1" s="570"/>
      <c r="HKE1" s="570"/>
      <c r="HKF1" s="570"/>
      <c r="HKG1" s="570"/>
      <c r="HKH1" s="570"/>
      <c r="HKI1" s="570"/>
      <c r="HKJ1" s="570"/>
      <c r="HKK1" s="570"/>
      <c r="HKL1" s="570"/>
      <c r="HKM1" s="570"/>
      <c r="HKN1" s="570"/>
      <c r="HKO1" s="570"/>
      <c r="HKP1" s="570"/>
      <c r="HKQ1" s="570"/>
      <c r="HKR1" s="570"/>
      <c r="HKS1" s="570"/>
      <c r="HKT1" s="570"/>
      <c r="HKU1" s="570"/>
      <c r="HKV1" s="570"/>
      <c r="HKW1" s="570"/>
      <c r="HKX1" s="570"/>
      <c r="HKY1" s="570"/>
      <c r="HKZ1" s="570"/>
      <c r="HLA1" s="570"/>
      <c r="HLB1" s="570"/>
      <c r="HLC1" s="570"/>
      <c r="HLD1" s="570"/>
      <c r="HLE1" s="570"/>
      <c r="HLF1" s="570"/>
      <c r="HLG1" s="570"/>
      <c r="HLH1" s="570"/>
      <c r="HLI1" s="570"/>
      <c r="HLJ1" s="570"/>
      <c r="HLK1" s="570"/>
      <c r="HLL1" s="570"/>
      <c r="HLM1" s="570"/>
      <c r="HLN1" s="570"/>
      <c r="HLO1" s="570"/>
      <c r="HLP1" s="570"/>
      <c r="HLQ1" s="570"/>
      <c r="HLR1" s="570"/>
      <c r="HLS1" s="570"/>
      <c r="HLT1" s="570"/>
      <c r="HLU1" s="570"/>
      <c r="HLV1" s="570"/>
      <c r="HLW1" s="570"/>
      <c r="HLX1" s="570"/>
      <c r="HLY1" s="570"/>
      <c r="HLZ1" s="570"/>
      <c r="HMA1" s="570"/>
      <c r="HMB1" s="570"/>
      <c r="HMC1" s="570"/>
      <c r="HMD1" s="570"/>
      <c r="HME1" s="570"/>
      <c r="HMF1" s="570"/>
      <c r="HMG1" s="570"/>
      <c r="HMH1" s="570"/>
      <c r="HMI1" s="570"/>
      <c r="HMJ1" s="570"/>
      <c r="HMK1" s="570"/>
      <c r="HML1" s="570"/>
      <c r="HMM1" s="570"/>
      <c r="HMN1" s="570"/>
      <c r="HMO1" s="570"/>
      <c r="HMP1" s="570"/>
      <c r="HMQ1" s="570"/>
      <c r="HMR1" s="570"/>
      <c r="HMS1" s="570"/>
      <c r="HMT1" s="570"/>
      <c r="HMU1" s="570"/>
      <c r="HMV1" s="570"/>
      <c r="HMW1" s="570"/>
      <c r="HMX1" s="570"/>
      <c r="HMY1" s="570"/>
      <c r="HMZ1" s="570"/>
      <c r="HNA1" s="570"/>
      <c r="HNB1" s="570"/>
      <c r="HNC1" s="570"/>
      <c r="HND1" s="570"/>
      <c r="HNE1" s="570"/>
      <c r="HNF1" s="570"/>
      <c r="HNG1" s="570"/>
      <c r="HNH1" s="570"/>
      <c r="HNI1" s="570"/>
      <c r="HNJ1" s="570"/>
      <c r="HNK1" s="570"/>
      <c r="HNL1" s="570"/>
      <c r="HNM1" s="570"/>
      <c r="HNN1" s="570"/>
      <c r="HNO1" s="570"/>
      <c r="HNP1" s="570"/>
      <c r="HNQ1" s="570"/>
      <c r="HNR1" s="570"/>
      <c r="HNS1" s="570"/>
      <c r="HNT1" s="570"/>
      <c r="HNU1" s="570"/>
      <c r="HNV1" s="570"/>
      <c r="HNW1" s="570"/>
      <c r="HNX1" s="570"/>
      <c r="HNY1" s="570"/>
      <c r="HNZ1" s="570"/>
      <c r="HOA1" s="570"/>
      <c r="HOB1" s="570"/>
      <c r="HOC1" s="570"/>
      <c r="HOD1" s="570"/>
      <c r="HOE1" s="570"/>
      <c r="HOF1" s="570"/>
      <c r="HOG1" s="570"/>
      <c r="HOH1" s="570"/>
      <c r="HOI1" s="570"/>
      <c r="HOJ1" s="570"/>
      <c r="HOK1" s="570"/>
      <c r="HOL1" s="570"/>
      <c r="HOM1" s="570"/>
      <c r="HON1" s="570"/>
      <c r="HOO1" s="570"/>
      <c r="HOP1" s="570"/>
      <c r="HOQ1" s="570"/>
      <c r="HOR1" s="570"/>
      <c r="HOS1" s="570"/>
      <c r="HOT1" s="570"/>
      <c r="HOU1" s="570"/>
      <c r="HOV1" s="570"/>
      <c r="HOW1" s="570"/>
      <c r="HOX1" s="570"/>
      <c r="HOY1" s="570"/>
      <c r="HOZ1" s="570"/>
      <c r="HPA1" s="570"/>
      <c r="HPB1" s="570"/>
      <c r="HPC1" s="570"/>
      <c r="HPD1" s="570"/>
      <c r="HPE1" s="570"/>
      <c r="HPF1" s="570"/>
      <c r="HPG1" s="570"/>
      <c r="HPH1" s="570"/>
      <c r="HPI1" s="570"/>
      <c r="HPJ1" s="570"/>
      <c r="HPK1" s="570"/>
      <c r="HPL1" s="570"/>
      <c r="HPM1" s="570"/>
      <c r="HPN1" s="570"/>
      <c r="HPO1" s="570"/>
      <c r="HPP1" s="570"/>
      <c r="HPQ1" s="570"/>
      <c r="HPR1" s="570"/>
      <c r="HPS1" s="570"/>
      <c r="HPT1" s="570"/>
      <c r="HPU1" s="570"/>
      <c r="HPV1" s="570"/>
      <c r="HPW1" s="570"/>
      <c r="HPX1" s="570"/>
      <c r="HPY1" s="570"/>
      <c r="HPZ1" s="570"/>
      <c r="HQA1" s="570"/>
      <c r="HQB1" s="570"/>
      <c r="HQC1" s="570"/>
      <c r="HQD1" s="570"/>
      <c r="HQE1" s="570"/>
      <c r="HQF1" s="570"/>
      <c r="HQG1" s="570"/>
      <c r="HQH1" s="570"/>
      <c r="HQI1" s="570"/>
      <c r="HQJ1" s="570"/>
      <c r="HQK1" s="570"/>
      <c r="HQL1" s="570"/>
      <c r="HQM1" s="570"/>
      <c r="HQN1" s="570"/>
      <c r="HQO1" s="570"/>
      <c r="HQP1" s="570"/>
      <c r="HQQ1" s="570"/>
      <c r="HQR1" s="570"/>
      <c r="HQS1" s="570"/>
      <c r="HQT1" s="570"/>
      <c r="HQU1" s="570"/>
      <c r="HQV1" s="570"/>
      <c r="HQW1" s="570"/>
      <c r="HQX1" s="570"/>
      <c r="HQY1" s="570"/>
      <c r="HQZ1" s="570"/>
      <c r="HRA1" s="570"/>
      <c r="HRB1" s="570"/>
      <c r="HRC1" s="570"/>
      <c r="HRD1" s="570"/>
      <c r="HRE1" s="570"/>
      <c r="HRF1" s="570"/>
      <c r="HRG1" s="570"/>
      <c r="HRH1" s="570"/>
      <c r="HRI1" s="570"/>
      <c r="HRJ1" s="570"/>
      <c r="HRK1" s="570"/>
      <c r="HRL1" s="570"/>
      <c r="HRM1" s="570"/>
      <c r="HRN1" s="570"/>
      <c r="HRO1" s="570"/>
      <c r="HRP1" s="570"/>
      <c r="HRQ1" s="570"/>
      <c r="HRR1" s="570"/>
      <c r="HRS1" s="570"/>
      <c r="HRT1" s="570"/>
      <c r="HRU1" s="570"/>
      <c r="HRV1" s="570"/>
      <c r="HRW1" s="570"/>
      <c r="HRX1" s="570"/>
      <c r="HRY1" s="570"/>
      <c r="HRZ1" s="570"/>
      <c r="HSA1" s="570"/>
      <c r="HSB1" s="570"/>
      <c r="HSC1" s="570"/>
      <c r="HSD1" s="570"/>
      <c r="HSE1" s="570"/>
      <c r="HSF1" s="570"/>
      <c r="HSG1" s="570"/>
      <c r="HSH1" s="570"/>
      <c r="HSI1" s="570"/>
      <c r="HSJ1" s="570"/>
      <c r="HSK1" s="570"/>
      <c r="HSL1" s="570"/>
      <c r="HSM1" s="570"/>
      <c r="HSN1" s="570"/>
      <c r="HSO1" s="570"/>
      <c r="HSP1" s="570"/>
      <c r="HSQ1" s="570"/>
      <c r="HSR1" s="570"/>
      <c r="HSS1" s="570"/>
      <c r="HST1" s="570"/>
      <c r="HSU1" s="570"/>
      <c r="HSV1" s="570"/>
      <c r="HSW1" s="570"/>
      <c r="HSX1" s="570"/>
      <c r="HSY1" s="570"/>
      <c r="HSZ1" s="570"/>
      <c r="HTA1" s="570"/>
      <c r="HTB1" s="570"/>
      <c r="HTC1" s="570"/>
      <c r="HTD1" s="570"/>
      <c r="HTE1" s="570"/>
      <c r="HTF1" s="570"/>
      <c r="HTG1" s="570"/>
      <c r="HTH1" s="570"/>
      <c r="HTI1" s="570"/>
      <c r="HTJ1" s="570"/>
      <c r="HTK1" s="570"/>
      <c r="HTL1" s="570"/>
      <c r="HTM1" s="570"/>
      <c r="HTN1" s="570"/>
      <c r="HTO1" s="570"/>
      <c r="HTP1" s="570"/>
      <c r="HTQ1" s="570"/>
      <c r="HTR1" s="570"/>
      <c r="HTS1" s="570"/>
      <c r="HTT1" s="570"/>
      <c r="HTU1" s="570"/>
      <c r="HTV1" s="570"/>
      <c r="HTW1" s="570"/>
      <c r="HTX1" s="570"/>
      <c r="HTY1" s="570"/>
      <c r="HTZ1" s="570"/>
      <c r="HUA1" s="570"/>
      <c r="HUB1" s="570"/>
      <c r="HUC1" s="570"/>
      <c r="HUD1" s="570"/>
      <c r="HUE1" s="570"/>
      <c r="HUF1" s="570"/>
      <c r="HUG1" s="570"/>
      <c r="HUH1" s="570"/>
      <c r="HUI1" s="570"/>
      <c r="HUJ1" s="570"/>
      <c r="HUK1" s="570"/>
      <c r="HUL1" s="570"/>
      <c r="HUM1" s="570"/>
      <c r="HUN1" s="570"/>
      <c r="HUO1" s="570"/>
      <c r="HUP1" s="570"/>
      <c r="HUQ1" s="570"/>
      <c r="HUR1" s="570"/>
      <c r="HUS1" s="570"/>
      <c r="HUT1" s="570"/>
      <c r="HUU1" s="570"/>
      <c r="HUV1" s="570"/>
      <c r="HUW1" s="570"/>
      <c r="HUX1" s="570"/>
      <c r="HUY1" s="570"/>
      <c r="HUZ1" s="570"/>
      <c r="HVA1" s="570"/>
      <c r="HVB1" s="570"/>
      <c r="HVC1" s="570"/>
      <c r="HVD1" s="570"/>
      <c r="HVE1" s="570"/>
      <c r="HVF1" s="570"/>
      <c r="HVG1" s="570"/>
      <c r="HVH1" s="570"/>
      <c r="HVI1" s="570"/>
      <c r="HVJ1" s="570"/>
      <c r="HVK1" s="570"/>
      <c r="HVL1" s="570"/>
      <c r="HVM1" s="570"/>
      <c r="HVN1" s="570"/>
      <c r="HVO1" s="570"/>
      <c r="HVP1" s="570"/>
      <c r="HVQ1" s="570"/>
      <c r="HVR1" s="570"/>
      <c r="HVS1" s="570"/>
      <c r="HVT1" s="570"/>
      <c r="HVU1" s="570"/>
      <c r="HVV1" s="570"/>
      <c r="HVW1" s="570"/>
      <c r="HVX1" s="570"/>
      <c r="HVY1" s="570"/>
      <c r="HVZ1" s="570"/>
      <c r="HWA1" s="570"/>
      <c r="HWB1" s="570"/>
      <c r="HWC1" s="570"/>
      <c r="HWD1" s="570"/>
      <c r="HWE1" s="570"/>
      <c r="HWF1" s="570"/>
      <c r="HWG1" s="570"/>
      <c r="HWH1" s="570"/>
      <c r="HWI1" s="570"/>
      <c r="HWJ1" s="570"/>
      <c r="HWK1" s="570"/>
      <c r="HWL1" s="570"/>
      <c r="HWM1" s="570"/>
      <c r="HWN1" s="570"/>
      <c r="HWO1" s="570"/>
      <c r="HWP1" s="570"/>
      <c r="HWQ1" s="570"/>
      <c r="HWR1" s="570"/>
      <c r="HWS1" s="570"/>
      <c r="HWT1" s="570"/>
      <c r="HWU1" s="570"/>
      <c r="HWV1" s="570"/>
      <c r="HWW1" s="570"/>
      <c r="HWX1" s="570"/>
      <c r="HWY1" s="570"/>
      <c r="HWZ1" s="570"/>
      <c r="HXA1" s="570"/>
      <c r="HXB1" s="570"/>
      <c r="HXC1" s="570"/>
      <c r="HXD1" s="570"/>
      <c r="HXE1" s="570"/>
      <c r="HXF1" s="570"/>
      <c r="HXG1" s="570"/>
      <c r="HXH1" s="570"/>
      <c r="HXI1" s="570"/>
      <c r="HXJ1" s="570"/>
      <c r="HXK1" s="570"/>
      <c r="HXL1" s="570"/>
      <c r="HXM1" s="570"/>
      <c r="HXN1" s="570"/>
      <c r="HXO1" s="570"/>
      <c r="HXP1" s="570"/>
      <c r="HXQ1" s="570"/>
      <c r="HXR1" s="570"/>
      <c r="HXS1" s="570"/>
      <c r="HXT1" s="570"/>
      <c r="HXU1" s="570"/>
      <c r="HXV1" s="570"/>
      <c r="HXW1" s="570"/>
      <c r="HXX1" s="570"/>
      <c r="HXY1" s="570"/>
      <c r="HXZ1" s="570"/>
      <c r="HYA1" s="570"/>
      <c r="HYB1" s="570"/>
      <c r="HYC1" s="570"/>
      <c r="HYD1" s="570"/>
      <c r="HYE1" s="570"/>
      <c r="HYF1" s="570"/>
      <c r="HYG1" s="570"/>
      <c r="HYH1" s="570"/>
      <c r="HYI1" s="570"/>
      <c r="HYJ1" s="570"/>
      <c r="HYK1" s="570"/>
      <c r="HYL1" s="570"/>
      <c r="HYM1" s="570"/>
      <c r="HYN1" s="570"/>
      <c r="HYO1" s="570"/>
      <c r="HYP1" s="570"/>
      <c r="HYQ1" s="570"/>
      <c r="HYR1" s="570"/>
      <c r="HYS1" s="570"/>
      <c r="HYT1" s="570"/>
      <c r="HYU1" s="570"/>
      <c r="HYV1" s="570"/>
      <c r="HYW1" s="570"/>
      <c r="HYX1" s="570"/>
      <c r="HYY1" s="570"/>
      <c r="HYZ1" s="570"/>
      <c r="HZA1" s="570"/>
      <c r="HZB1" s="570"/>
      <c r="HZC1" s="570"/>
      <c r="HZD1" s="570"/>
      <c r="HZE1" s="570"/>
      <c r="HZF1" s="570"/>
      <c r="HZG1" s="570"/>
      <c r="HZH1" s="570"/>
      <c r="HZI1" s="570"/>
      <c r="HZJ1" s="570"/>
      <c r="HZK1" s="570"/>
      <c r="HZL1" s="570"/>
      <c r="HZM1" s="570"/>
      <c r="HZN1" s="570"/>
      <c r="HZO1" s="570"/>
      <c r="HZP1" s="570"/>
      <c r="HZQ1" s="570"/>
      <c r="HZR1" s="570"/>
      <c r="HZS1" s="570"/>
      <c r="HZT1" s="570"/>
      <c r="HZU1" s="570"/>
      <c r="HZV1" s="570"/>
      <c r="HZW1" s="570"/>
      <c r="HZX1" s="570"/>
      <c r="HZY1" s="570"/>
      <c r="HZZ1" s="570"/>
      <c r="IAA1" s="570"/>
      <c r="IAB1" s="570"/>
      <c r="IAC1" s="570"/>
      <c r="IAD1" s="570"/>
      <c r="IAE1" s="570"/>
      <c r="IAF1" s="570"/>
      <c r="IAG1" s="570"/>
      <c r="IAH1" s="570"/>
      <c r="IAI1" s="570"/>
      <c r="IAJ1" s="570"/>
      <c r="IAK1" s="570"/>
      <c r="IAL1" s="570"/>
      <c r="IAM1" s="570"/>
      <c r="IAN1" s="570"/>
      <c r="IAO1" s="570"/>
      <c r="IAP1" s="570"/>
      <c r="IAQ1" s="570"/>
      <c r="IAR1" s="570"/>
      <c r="IAS1" s="570"/>
      <c r="IAT1" s="570"/>
      <c r="IAU1" s="570"/>
      <c r="IAV1" s="570"/>
      <c r="IAW1" s="570"/>
      <c r="IAX1" s="570"/>
      <c r="IAY1" s="570"/>
      <c r="IAZ1" s="570"/>
      <c r="IBA1" s="570"/>
      <c r="IBB1" s="570"/>
      <c r="IBC1" s="570"/>
      <c r="IBD1" s="570"/>
      <c r="IBE1" s="570"/>
      <c r="IBF1" s="570"/>
      <c r="IBG1" s="570"/>
      <c r="IBH1" s="570"/>
      <c r="IBI1" s="570"/>
      <c r="IBJ1" s="570"/>
      <c r="IBK1" s="570"/>
      <c r="IBL1" s="570"/>
      <c r="IBM1" s="570"/>
      <c r="IBN1" s="570"/>
      <c r="IBO1" s="570"/>
      <c r="IBP1" s="570"/>
      <c r="IBQ1" s="570"/>
      <c r="IBR1" s="570"/>
      <c r="IBS1" s="570"/>
      <c r="IBT1" s="570"/>
      <c r="IBU1" s="570"/>
      <c r="IBV1" s="570"/>
      <c r="IBW1" s="570"/>
      <c r="IBX1" s="570"/>
      <c r="IBY1" s="570"/>
      <c r="IBZ1" s="570"/>
      <c r="ICA1" s="570"/>
      <c r="ICB1" s="570"/>
      <c r="ICC1" s="570"/>
      <c r="ICD1" s="570"/>
      <c r="ICE1" s="570"/>
      <c r="ICF1" s="570"/>
      <c r="ICG1" s="570"/>
      <c r="ICH1" s="570"/>
      <c r="ICI1" s="570"/>
      <c r="ICJ1" s="570"/>
      <c r="ICK1" s="570"/>
      <c r="ICL1" s="570"/>
      <c r="ICM1" s="570"/>
      <c r="ICN1" s="570"/>
      <c r="ICO1" s="570"/>
      <c r="ICP1" s="570"/>
      <c r="ICQ1" s="570"/>
      <c r="ICR1" s="570"/>
      <c r="ICS1" s="570"/>
      <c r="ICT1" s="570"/>
      <c r="ICU1" s="570"/>
      <c r="ICV1" s="570"/>
      <c r="ICW1" s="570"/>
      <c r="ICX1" s="570"/>
      <c r="ICY1" s="570"/>
      <c r="ICZ1" s="570"/>
      <c r="IDA1" s="570"/>
      <c r="IDB1" s="570"/>
      <c r="IDC1" s="570"/>
      <c r="IDD1" s="570"/>
      <c r="IDE1" s="570"/>
      <c r="IDF1" s="570"/>
      <c r="IDG1" s="570"/>
      <c r="IDH1" s="570"/>
      <c r="IDI1" s="570"/>
      <c r="IDJ1" s="570"/>
      <c r="IDK1" s="570"/>
      <c r="IDL1" s="570"/>
      <c r="IDM1" s="570"/>
      <c r="IDN1" s="570"/>
      <c r="IDO1" s="570"/>
      <c r="IDP1" s="570"/>
      <c r="IDQ1" s="570"/>
      <c r="IDR1" s="570"/>
      <c r="IDS1" s="570"/>
      <c r="IDT1" s="570"/>
      <c r="IDU1" s="570"/>
      <c r="IDV1" s="570"/>
      <c r="IDW1" s="570"/>
      <c r="IDX1" s="570"/>
      <c r="IDY1" s="570"/>
      <c r="IDZ1" s="570"/>
      <c r="IEA1" s="570"/>
      <c r="IEB1" s="570"/>
      <c r="IEC1" s="570"/>
      <c r="IED1" s="570"/>
      <c r="IEE1" s="570"/>
      <c r="IEF1" s="570"/>
      <c r="IEG1" s="570"/>
      <c r="IEH1" s="570"/>
      <c r="IEI1" s="570"/>
      <c r="IEJ1" s="570"/>
      <c r="IEK1" s="570"/>
      <c r="IEL1" s="570"/>
      <c r="IEM1" s="570"/>
      <c r="IEN1" s="570"/>
      <c r="IEO1" s="570"/>
      <c r="IEP1" s="570"/>
      <c r="IEQ1" s="570"/>
      <c r="IER1" s="570"/>
      <c r="IES1" s="570"/>
      <c r="IET1" s="570"/>
      <c r="IEU1" s="570"/>
      <c r="IEV1" s="570"/>
      <c r="IEW1" s="570"/>
      <c r="IEX1" s="570"/>
      <c r="IEY1" s="570"/>
      <c r="IEZ1" s="570"/>
      <c r="IFA1" s="570"/>
      <c r="IFB1" s="570"/>
      <c r="IFC1" s="570"/>
      <c r="IFD1" s="570"/>
      <c r="IFE1" s="570"/>
      <c r="IFF1" s="570"/>
      <c r="IFG1" s="570"/>
      <c r="IFH1" s="570"/>
      <c r="IFI1" s="570"/>
      <c r="IFJ1" s="570"/>
      <c r="IFK1" s="570"/>
      <c r="IFL1" s="570"/>
      <c r="IFM1" s="570"/>
      <c r="IFN1" s="570"/>
      <c r="IFO1" s="570"/>
      <c r="IFP1" s="570"/>
      <c r="IFQ1" s="570"/>
      <c r="IFR1" s="570"/>
      <c r="IFS1" s="570"/>
      <c r="IFT1" s="570"/>
      <c r="IFU1" s="570"/>
      <c r="IFV1" s="570"/>
      <c r="IFW1" s="570"/>
      <c r="IFX1" s="570"/>
      <c r="IFY1" s="570"/>
      <c r="IFZ1" s="570"/>
      <c r="IGA1" s="570"/>
      <c r="IGB1" s="570"/>
      <c r="IGC1" s="570"/>
      <c r="IGD1" s="570"/>
      <c r="IGE1" s="570"/>
      <c r="IGF1" s="570"/>
      <c r="IGG1" s="570"/>
      <c r="IGH1" s="570"/>
      <c r="IGI1" s="570"/>
      <c r="IGJ1" s="570"/>
      <c r="IGK1" s="570"/>
      <c r="IGL1" s="570"/>
      <c r="IGM1" s="570"/>
      <c r="IGN1" s="570"/>
      <c r="IGO1" s="570"/>
      <c r="IGP1" s="570"/>
      <c r="IGQ1" s="570"/>
      <c r="IGR1" s="570"/>
      <c r="IGS1" s="570"/>
      <c r="IGT1" s="570"/>
      <c r="IGU1" s="570"/>
      <c r="IGV1" s="570"/>
      <c r="IGW1" s="570"/>
      <c r="IGX1" s="570"/>
      <c r="IGY1" s="570"/>
      <c r="IGZ1" s="570"/>
      <c r="IHA1" s="570"/>
      <c r="IHB1" s="570"/>
      <c r="IHC1" s="570"/>
      <c r="IHD1" s="570"/>
      <c r="IHE1" s="570"/>
      <c r="IHF1" s="570"/>
      <c r="IHG1" s="570"/>
      <c r="IHH1" s="570"/>
      <c r="IHI1" s="570"/>
      <c r="IHJ1" s="570"/>
      <c r="IHK1" s="570"/>
      <c r="IHL1" s="570"/>
      <c r="IHM1" s="570"/>
      <c r="IHN1" s="570"/>
      <c r="IHO1" s="570"/>
      <c r="IHP1" s="570"/>
      <c r="IHQ1" s="570"/>
      <c r="IHR1" s="570"/>
      <c r="IHS1" s="570"/>
      <c r="IHT1" s="570"/>
      <c r="IHU1" s="570"/>
      <c r="IHV1" s="570"/>
      <c r="IHW1" s="570"/>
      <c r="IHX1" s="570"/>
      <c r="IHY1" s="570"/>
      <c r="IHZ1" s="570"/>
      <c r="IIA1" s="570"/>
      <c r="IIB1" s="570"/>
      <c r="IIC1" s="570"/>
      <c r="IID1" s="570"/>
      <c r="IIE1" s="570"/>
      <c r="IIF1" s="570"/>
      <c r="IIG1" s="570"/>
      <c r="IIH1" s="570"/>
      <c r="III1" s="570"/>
      <c r="IIJ1" s="570"/>
      <c r="IIK1" s="570"/>
      <c r="IIL1" s="570"/>
      <c r="IIM1" s="570"/>
      <c r="IIN1" s="570"/>
      <c r="IIO1" s="570"/>
      <c r="IIP1" s="570"/>
      <c r="IIQ1" s="570"/>
      <c r="IIR1" s="570"/>
      <c r="IIS1" s="570"/>
      <c r="IIT1" s="570"/>
      <c r="IIU1" s="570"/>
      <c r="IIV1" s="570"/>
      <c r="IIW1" s="570"/>
      <c r="IIX1" s="570"/>
      <c r="IIY1" s="570"/>
      <c r="IIZ1" s="570"/>
      <c r="IJA1" s="570"/>
      <c r="IJB1" s="570"/>
      <c r="IJC1" s="570"/>
      <c r="IJD1" s="570"/>
      <c r="IJE1" s="570"/>
      <c r="IJF1" s="570"/>
      <c r="IJG1" s="570"/>
      <c r="IJH1" s="570"/>
      <c r="IJI1" s="570"/>
      <c r="IJJ1" s="570"/>
      <c r="IJK1" s="570"/>
      <c r="IJL1" s="570"/>
      <c r="IJM1" s="570"/>
      <c r="IJN1" s="570"/>
      <c r="IJO1" s="570"/>
      <c r="IJP1" s="570"/>
      <c r="IJQ1" s="570"/>
      <c r="IJR1" s="570"/>
      <c r="IJS1" s="570"/>
      <c r="IJT1" s="570"/>
      <c r="IJU1" s="570"/>
      <c r="IJV1" s="570"/>
      <c r="IJW1" s="570"/>
      <c r="IJX1" s="570"/>
      <c r="IJY1" s="570"/>
      <c r="IJZ1" s="570"/>
      <c r="IKA1" s="570"/>
      <c r="IKB1" s="570"/>
      <c r="IKC1" s="570"/>
      <c r="IKD1" s="570"/>
      <c r="IKE1" s="570"/>
      <c r="IKF1" s="570"/>
      <c r="IKG1" s="570"/>
      <c r="IKH1" s="570"/>
      <c r="IKI1" s="570"/>
      <c r="IKJ1" s="570"/>
      <c r="IKK1" s="570"/>
      <c r="IKL1" s="570"/>
      <c r="IKM1" s="570"/>
      <c r="IKN1" s="570"/>
      <c r="IKO1" s="570"/>
      <c r="IKP1" s="570"/>
      <c r="IKQ1" s="570"/>
      <c r="IKR1" s="570"/>
      <c r="IKS1" s="570"/>
      <c r="IKT1" s="570"/>
      <c r="IKU1" s="570"/>
      <c r="IKV1" s="570"/>
      <c r="IKW1" s="570"/>
      <c r="IKX1" s="570"/>
      <c r="IKY1" s="570"/>
      <c r="IKZ1" s="570"/>
      <c r="ILA1" s="570"/>
      <c r="ILB1" s="570"/>
      <c r="ILC1" s="570"/>
      <c r="ILD1" s="570"/>
      <c r="ILE1" s="570"/>
      <c r="ILF1" s="570"/>
      <c r="ILG1" s="570"/>
      <c r="ILH1" s="570"/>
      <c r="ILI1" s="570"/>
      <c r="ILJ1" s="570"/>
      <c r="ILK1" s="570"/>
      <c r="ILL1" s="570"/>
      <c r="ILM1" s="570"/>
      <c r="ILN1" s="570"/>
      <c r="ILO1" s="570"/>
      <c r="ILP1" s="570"/>
      <c r="ILQ1" s="570"/>
      <c r="ILR1" s="570"/>
      <c r="ILS1" s="570"/>
      <c r="ILT1" s="570"/>
      <c r="ILU1" s="570"/>
      <c r="ILV1" s="570"/>
      <c r="ILW1" s="570"/>
      <c r="ILX1" s="570"/>
      <c r="ILY1" s="570"/>
      <c r="ILZ1" s="570"/>
      <c r="IMA1" s="570"/>
      <c r="IMB1" s="570"/>
      <c r="IMC1" s="570"/>
      <c r="IMD1" s="570"/>
      <c r="IME1" s="570"/>
      <c r="IMF1" s="570"/>
      <c r="IMG1" s="570"/>
      <c r="IMH1" s="570"/>
      <c r="IMI1" s="570"/>
      <c r="IMJ1" s="570"/>
      <c r="IMK1" s="570"/>
      <c r="IML1" s="570"/>
      <c r="IMM1" s="570"/>
      <c r="IMN1" s="570"/>
      <c r="IMO1" s="570"/>
      <c r="IMP1" s="570"/>
      <c r="IMQ1" s="570"/>
      <c r="IMR1" s="570"/>
      <c r="IMS1" s="570"/>
      <c r="IMT1" s="570"/>
      <c r="IMU1" s="570"/>
      <c r="IMV1" s="570"/>
      <c r="IMW1" s="570"/>
      <c r="IMX1" s="570"/>
      <c r="IMY1" s="570"/>
      <c r="IMZ1" s="570"/>
      <c r="INA1" s="570"/>
      <c r="INB1" s="570"/>
      <c r="INC1" s="570"/>
      <c r="IND1" s="570"/>
      <c r="INE1" s="570"/>
      <c r="INF1" s="570"/>
      <c r="ING1" s="570"/>
      <c r="INH1" s="570"/>
      <c r="INI1" s="570"/>
      <c r="INJ1" s="570"/>
      <c r="INK1" s="570"/>
      <c r="INL1" s="570"/>
      <c r="INM1" s="570"/>
      <c r="INN1" s="570"/>
      <c r="INO1" s="570"/>
      <c r="INP1" s="570"/>
      <c r="INQ1" s="570"/>
      <c r="INR1" s="570"/>
      <c r="INS1" s="570"/>
      <c r="INT1" s="570"/>
      <c r="INU1" s="570"/>
      <c r="INV1" s="570"/>
      <c r="INW1" s="570"/>
      <c r="INX1" s="570"/>
      <c r="INY1" s="570"/>
      <c r="INZ1" s="570"/>
      <c r="IOA1" s="570"/>
      <c r="IOB1" s="570"/>
      <c r="IOC1" s="570"/>
      <c r="IOD1" s="570"/>
      <c r="IOE1" s="570"/>
      <c r="IOF1" s="570"/>
      <c r="IOG1" s="570"/>
      <c r="IOH1" s="570"/>
      <c r="IOI1" s="570"/>
      <c r="IOJ1" s="570"/>
      <c r="IOK1" s="570"/>
      <c r="IOL1" s="570"/>
      <c r="IOM1" s="570"/>
      <c r="ION1" s="570"/>
      <c r="IOO1" s="570"/>
      <c r="IOP1" s="570"/>
      <c r="IOQ1" s="570"/>
      <c r="IOR1" s="570"/>
      <c r="IOS1" s="570"/>
      <c r="IOT1" s="570"/>
      <c r="IOU1" s="570"/>
      <c r="IOV1" s="570"/>
      <c r="IOW1" s="570"/>
      <c r="IOX1" s="570"/>
      <c r="IOY1" s="570"/>
      <c r="IOZ1" s="570"/>
      <c r="IPA1" s="570"/>
      <c r="IPB1" s="570"/>
      <c r="IPC1" s="570"/>
      <c r="IPD1" s="570"/>
      <c r="IPE1" s="570"/>
      <c r="IPF1" s="570"/>
      <c r="IPG1" s="570"/>
      <c r="IPH1" s="570"/>
      <c r="IPI1" s="570"/>
      <c r="IPJ1" s="570"/>
      <c r="IPK1" s="570"/>
      <c r="IPL1" s="570"/>
      <c r="IPM1" s="570"/>
      <c r="IPN1" s="570"/>
      <c r="IPO1" s="570"/>
      <c r="IPP1" s="570"/>
      <c r="IPQ1" s="570"/>
      <c r="IPR1" s="570"/>
      <c r="IPS1" s="570"/>
      <c r="IPT1" s="570"/>
      <c r="IPU1" s="570"/>
      <c r="IPV1" s="570"/>
      <c r="IPW1" s="570"/>
      <c r="IPX1" s="570"/>
      <c r="IPY1" s="570"/>
      <c r="IPZ1" s="570"/>
      <c r="IQA1" s="570"/>
      <c r="IQB1" s="570"/>
      <c r="IQC1" s="570"/>
      <c r="IQD1" s="570"/>
      <c r="IQE1" s="570"/>
      <c r="IQF1" s="570"/>
      <c r="IQG1" s="570"/>
      <c r="IQH1" s="570"/>
      <c r="IQI1" s="570"/>
      <c r="IQJ1" s="570"/>
      <c r="IQK1" s="570"/>
      <c r="IQL1" s="570"/>
      <c r="IQM1" s="570"/>
      <c r="IQN1" s="570"/>
      <c r="IQO1" s="570"/>
      <c r="IQP1" s="570"/>
      <c r="IQQ1" s="570"/>
      <c r="IQR1" s="570"/>
      <c r="IQS1" s="570"/>
      <c r="IQT1" s="570"/>
      <c r="IQU1" s="570"/>
      <c r="IQV1" s="570"/>
      <c r="IQW1" s="570"/>
      <c r="IQX1" s="570"/>
      <c r="IQY1" s="570"/>
      <c r="IQZ1" s="570"/>
      <c r="IRA1" s="570"/>
      <c r="IRB1" s="570"/>
      <c r="IRC1" s="570"/>
      <c r="IRD1" s="570"/>
      <c r="IRE1" s="570"/>
      <c r="IRF1" s="570"/>
      <c r="IRG1" s="570"/>
      <c r="IRH1" s="570"/>
      <c r="IRI1" s="570"/>
      <c r="IRJ1" s="570"/>
      <c r="IRK1" s="570"/>
      <c r="IRL1" s="570"/>
      <c r="IRM1" s="570"/>
      <c r="IRN1" s="570"/>
      <c r="IRO1" s="570"/>
      <c r="IRP1" s="570"/>
      <c r="IRQ1" s="570"/>
      <c r="IRR1" s="570"/>
      <c r="IRS1" s="570"/>
      <c r="IRT1" s="570"/>
      <c r="IRU1" s="570"/>
      <c r="IRV1" s="570"/>
      <c r="IRW1" s="570"/>
      <c r="IRX1" s="570"/>
      <c r="IRY1" s="570"/>
      <c r="IRZ1" s="570"/>
      <c r="ISA1" s="570"/>
      <c r="ISB1" s="570"/>
      <c r="ISC1" s="570"/>
      <c r="ISD1" s="570"/>
      <c r="ISE1" s="570"/>
      <c r="ISF1" s="570"/>
      <c r="ISG1" s="570"/>
      <c r="ISH1" s="570"/>
      <c r="ISI1" s="570"/>
      <c r="ISJ1" s="570"/>
      <c r="ISK1" s="570"/>
      <c r="ISL1" s="570"/>
      <c r="ISM1" s="570"/>
      <c r="ISN1" s="570"/>
      <c r="ISO1" s="570"/>
      <c r="ISP1" s="570"/>
      <c r="ISQ1" s="570"/>
      <c r="ISR1" s="570"/>
      <c r="ISS1" s="570"/>
      <c r="IST1" s="570"/>
      <c r="ISU1" s="570"/>
      <c r="ISV1" s="570"/>
      <c r="ISW1" s="570"/>
      <c r="ISX1" s="570"/>
      <c r="ISY1" s="570"/>
      <c r="ISZ1" s="570"/>
      <c r="ITA1" s="570"/>
      <c r="ITB1" s="570"/>
      <c r="ITC1" s="570"/>
      <c r="ITD1" s="570"/>
      <c r="ITE1" s="570"/>
      <c r="ITF1" s="570"/>
      <c r="ITG1" s="570"/>
      <c r="ITH1" s="570"/>
      <c r="ITI1" s="570"/>
      <c r="ITJ1" s="570"/>
      <c r="ITK1" s="570"/>
      <c r="ITL1" s="570"/>
      <c r="ITM1" s="570"/>
      <c r="ITN1" s="570"/>
      <c r="ITO1" s="570"/>
      <c r="ITP1" s="570"/>
      <c r="ITQ1" s="570"/>
      <c r="ITR1" s="570"/>
      <c r="ITS1" s="570"/>
      <c r="ITT1" s="570"/>
      <c r="ITU1" s="570"/>
      <c r="ITV1" s="570"/>
      <c r="ITW1" s="570"/>
      <c r="ITX1" s="570"/>
      <c r="ITY1" s="570"/>
      <c r="ITZ1" s="570"/>
      <c r="IUA1" s="570"/>
      <c r="IUB1" s="570"/>
      <c r="IUC1" s="570"/>
      <c r="IUD1" s="570"/>
      <c r="IUE1" s="570"/>
      <c r="IUF1" s="570"/>
      <c r="IUG1" s="570"/>
      <c r="IUH1" s="570"/>
      <c r="IUI1" s="570"/>
      <c r="IUJ1" s="570"/>
      <c r="IUK1" s="570"/>
      <c r="IUL1" s="570"/>
      <c r="IUM1" s="570"/>
      <c r="IUN1" s="570"/>
      <c r="IUO1" s="570"/>
      <c r="IUP1" s="570"/>
      <c r="IUQ1" s="570"/>
      <c r="IUR1" s="570"/>
      <c r="IUS1" s="570"/>
      <c r="IUT1" s="570"/>
      <c r="IUU1" s="570"/>
      <c r="IUV1" s="570"/>
      <c r="IUW1" s="570"/>
      <c r="IUX1" s="570"/>
      <c r="IUY1" s="570"/>
      <c r="IUZ1" s="570"/>
      <c r="IVA1" s="570"/>
      <c r="IVB1" s="570"/>
      <c r="IVC1" s="570"/>
      <c r="IVD1" s="570"/>
      <c r="IVE1" s="570"/>
      <c r="IVF1" s="570"/>
      <c r="IVG1" s="570"/>
      <c r="IVH1" s="570"/>
      <c r="IVI1" s="570"/>
      <c r="IVJ1" s="570"/>
      <c r="IVK1" s="570"/>
      <c r="IVL1" s="570"/>
      <c r="IVM1" s="570"/>
      <c r="IVN1" s="570"/>
      <c r="IVO1" s="570"/>
      <c r="IVP1" s="570"/>
      <c r="IVQ1" s="570"/>
      <c r="IVR1" s="570"/>
      <c r="IVS1" s="570"/>
      <c r="IVT1" s="570"/>
      <c r="IVU1" s="570"/>
      <c r="IVV1" s="570"/>
      <c r="IVW1" s="570"/>
      <c r="IVX1" s="570"/>
      <c r="IVY1" s="570"/>
      <c r="IVZ1" s="570"/>
      <c r="IWA1" s="570"/>
      <c r="IWB1" s="570"/>
      <c r="IWC1" s="570"/>
      <c r="IWD1" s="570"/>
      <c r="IWE1" s="570"/>
      <c r="IWF1" s="570"/>
      <c r="IWG1" s="570"/>
      <c r="IWH1" s="570"/>
      <c r="IWI1" s="570"/>
      <c r="IWJ1" s="570"/>
      <c r="IWK1" s="570"/>
      <c r="IWL1" s="570"/>
      <c r="IWM1" s="570"/>
      <c r="IWN1" s="570"/>
      <c r="IWO1" s="570"/>
      <c r="IWP1" s="570"/>
      <c r="IWQ1" s="570"/>
      <c r="IWR1" s="570"/>
      <c r="IWS1" s="570"/>
      <c r="IWT1" s="570"/>
      <c r="IWU1" s="570"/>
      <c r="IWV1" s="570"/>
      <c r="IWW1" s="570"/>
      <c r="IWX1" s="570"/>
      <c r="IWY1" s="570"/>
      <c r="IWZ1" s="570"/>
      <c r="IXA1" s="570"/>
      <c r="IXB1" s="570"/>
      <c r="IXC1" s="570"/>
      <c r="IXD1" s="570"/>
      <c r="IXE1" s="570"/>
      <c r="IXF1" s="570"/>
      <c r="IXG1" s="570"/>
      <c r="IXH1" s="570"/>
      <c r="IXI1" s="570"/>
      <c r="IXJ1" s="570"/>
      <c r="IXK1" s="570"/>
      <c r="IXL1" s="570"/>
      <c r="IXM1" s="570"/>
      <c r="IXN1" s="570"/>
      <c r="IXO1" s="570"/>
      <c r="IXP1" s="570"/>
      <c r="IXQ1" s="570"/>
      <c r="IXR1" s="570"/>
      <c r="IXS1" s="570"/>
      <c r="IXT1" s="570"/>
      <c r="IXU1" s="570"/>
      <c r="IXV1" s="570"/>
      <c r="IXW1" s="570"/>
      <c r="IXX1" s="570"/>
      <c r="IXY1" s="570"/>
      <c r="IXZ1" s="570"/>
      <c r="IYA1" s="570"/>
      <c r="IYB1" s="570"/>
      <c r="IYC1" s="570"/>
      <c r="IYD1" s="570"/>
      <c r="IYE1" s="570"/>
      <c r="IYF1" s="570"/>
      <c r="IYG1" s="570"/>
      <c r="IYH1" s="570"/>
      <c r="IYI1" s="570"/>
      <c r="IYJ1" s="570"/>
      <c r="IYK1" s="570"/>
      <c r="IYL1" s="570"/>
      <c r="IYM1" s="570"/>
      <c r="IYN1" s="570"/>
      <c r="IYO1" s="570"/>
      <c r="IYP1" s="570"/>
      <c r="IYQ1" s="570"/>
      <c r="IYR1" s="570"/>
      <c r="IYS1" s="570"/>
      <c r="IYT1" s="570"/>
      <c r="IYU1" s="570"/>
      <c r="IYV1" s="570"/>
      <c r="IYW1" s="570"/>
      <c r="IYX1" s="570"/>
      <c r="IYY1" s="570"/>
      <c r="IYZ1" s="570"/>
      <c r="IZA1" s="570"/>
      <c r="IZB1" s="570"/>
      <c r="IZC1" s="570"/>
      <c r="IZD1" s="570"/>
      <c r="IZE1" s="570"/>
      <c r="IZF1" s="570"/>
      <c r="IZG1" s="570"/>
      <c r="IZH1" s="570"/>
      <c r="IZI1" s="570"/>
      <c r="IZJ1" s="570"/>
      <c r="IZK1" s="570"/>
      <c r="IZL1" s="570"/>
      <c r="IZM1" s="570"/>
      <c r="IZN1" s="570"/>
      <c r="IZO1" s="570"/>
      <c r="IZP1" s="570"/>
      <c r="IZQ1" s="570"/>
      <c r="IZR1" s="570"/>
      <c r="IZS1" s="570"/>
      <c r="IZT1" s="570"/>
      <c r="IZU1" s="570"/>
      <c r="IZV1" s="570"/>
      <c r="IZW1" s="570"/>
      <c r="IZX1" s="570"/>
      <c r="IZY1" s="570"/>
      <c r="IZZ1" s="570"/>
      <c r="JAA1" s="570"/>
      <c r="JAB1" s="570"/>
      <c r="JAC1" s="570"/>
      <c r="JAD1" s="570"/>
      <c r="JAE1" s="570"/>
      <c r="JAF1" s="570"/>
      <c r="JAG1" s="570"/>
      <c r="JAH1" s="570"/>
      <c r="JAI1" s="570"/>
      <c r="JAJ1" s="570"/>
      <c r="JAK1" s="570"/>
      <c r="JAL1" s="570"/>
      <c r="JAM1" s="570"/>
      <c r="JAN1" s="570"/>
      <c r="JAO1" s="570"/>
      <c r="JAP1" s="570"/>
      <c r="JAQ1" s="570"/>
      <c r="JAR1" s="570"/>
      <c r="JAS1" s="570"/>
      <c r="JAT1" s="570"/>
      <c r="JAU1" s="570"/>
      <c r="JAV1" s="570"/>
      <c r="JAW1" s="570"/>
      <c r="JAX1" s="570"/>
      <c r="JAY1" s="570"/>
      <c r="JAZ1" s="570"/>
      <c r="JBA1" s="570"/>
      <c r="JBB1" s="570"/>
      <c r="JBC1" s="570"/>
      <c r="JBD1" s="570"/>
      <c r="JBE1" s="570"/>
      <c r="JBF1" s="570"/>
      <c r="JBG1" s="570"/>
      <c r="JBH1" s="570"/>
      <c r="JBI1" s="570"/>
      <c r="JBJ1" s="570"/>
      <c r="JBK1" s="570"/>
      <c r="JBL1" s="570"/>
      <c r="JBM1" s="570"/>
      <c r="JBN1" s="570"/>
      <c r="JBO1" s="570"/>
      <c r="JBP1" s="570"/>
      <c r="JBQ1" s="570"/>
      <c r="JBR1" s="570"/>
      <c r="JBS1" s="570"/>
      <c r="JBT1" s="570"/>
      <c r="JBU1" s="570"/>
      <c r="JBV1" s="570"/>
      <c r="JBW1" s="570"/>
      <c r="JBX1" s="570"/>
      <c r="JBY1" s="570"/>
      <c r="JBZ1" s="570"/>
      <c r="JCA1" s="570"/>
      <c r="JCB1" s="570"/>
      <c r="JCC1" s="570"/>
      <c r="JCD1" s="570"/>
      <c r="JCE1" s="570"/>
      <c r="JCF1" s="570"/>
      <c r="JCG1" s="570"/>
      <c r="JCH1" s="570"/>
      <c r="JCI1" s="570"/>
      <c r="JCJ1" s="570"/>
      <c r="JCK1" s="570"/>
      <c r="JCL1" s="570"/>
      <c r="JCM1" s="570"/>
      <c r="JCN1" s="570"/>
      <c r="JCO1" s="570"/>
      <c r="JCP1" s="570"/>
      <c r="JCQ1" s="570"/>
      <c r="JCR1" s="570"/>
      <c r="JCS1" s="570"/>
      <c r="JCT1" s="570"/>
      <c r="JCU1" s="570"/>
      <c r="JCV1" s="570"/>
      <c r="JCW1" s="570"/>
      <c r="JCX1" s="570"/>
      <c r="JCY1" s="570"/>
      <c r="JCZ1" s="570"/>
      <c r="JDA1" s="570"/>
      <c r="JDB1" s="570"/>
      <c r="JDC1" s="570"/>
      <c r="JDD1" s="570"/>
      <c r="JDE1" s="570"/>
      <c r="JDF1" s="570"/>
      <c r="JDG1" s="570"/>
      <c r="JDH1" s="570"/>
      <c r="JDI1" s="570"/>
      <c r="JDJ1" s="570"/>
      <c r="JDK1" s="570"/>
      <c r="JDL1" s="570"/>
      <c r="JDM1" s="570"/>
      <c r="JDN1" s="570"/>
      <c r="JDO1" s="570"/>
      <c r="JDP1" s="570"/>
      <c r="JDQ1" s="570"/>
      <c r="JDR1" s="570"/>
      <c r="JDS1" s="570"/>
      <c r="JDT1" s="570"/>
      <c r="JDU1" s="570"/>
      <c r="JDV1" s="570"/>
      <c r="JDW1" s="570"/>
      <c r="JDX1" s="570"/>
      <c r="JDY1" s="570"/>
      <c r="JDZ1" s="570"/>
      <c r="JEA1" s="570"/>
      <c r="JEB1" s="570"/>
      <c r="JEC1" s="570"/>
      <c r="JED1" s="570"/>
      <c r="JEE1" s="570"/>
      <c r="JEF1" s="570"/>
      <c r="JEG1" s="570"/>
      <c r="JEH1" s="570"/>
      <c r="JEI1" s="570"/>
      <c r="JEJ1" s="570"/>
      <c r="JEK1" s="570"/>
      <c r="JEL1" s="570"/>
      <c r="JEM1" s="570"/>
      <c r="JEN1" s="570"/>
      <c r="JEO1" s="570"/>
      <c r="JEP1" s="570"/>
      <c r="JEQ1" s="570"/>
      <c r="JER1" s="570"/>
      <c r="JES1" s="570"/>
      <c r="JET1" s="570"/>
      <c r="JEU1" s="570"/>
      <c r="JEV1" s="570"/>
      <c r="JEW1" s="570"/>
      <c r="JEX1" s="570"/>
      <c r="JEY1" s="570"/>
      <c r="JEZ1" s="570"/>
      <c r="JFA1" s="570"/>
      <c r="JFB1" s="570"/>
      <c r="JFC1" s="570"/>
      <c r="JFD1" s="570"/>
      <c r="JFE1" s="570"/>
      <c r="JFF1" s="570"/>
      <c r="JFG1" s="570"/>
      <c r="JFH1" s="570"/>
      <c r="JFI1" s="570"/>
      <c r="JFJ1" s="570"/>
      <c r="JFK1" s="570"/>
      <c r="JFL1" s="570"/>
      <c r="JFM1" s="570"/>
      <c r="JFN1" s="570"/>
      <c r="JFO1" s="570"/>
      <c r="JFP1" s="570"/>
      <c r="JFQ1" s="570"/>
      <c r="JFR1" s="570"/>
      <c r="JFS1" s="570"/>
      <c r="JFT1" s="570"/>
      <c r="JFU1" s="570"/>
      <c r="JFV1" s="570"/>
      <c r="JFW1" s="570"/>
      <c r="JFX1" s="570"/>
      <c r="JFY1" s="570"/>
      <c r="JFZ1" s="570"/>
      <c r="JGA1" s="570"/>
      <c r="JGB1" s="570"/>
      <c r="JGC1" s="570"/>
      <c r="JGD1" s="570"/>
      <c r="JGE1" s="570"/>
      <c r="JGF1" s="570"/>
      <c r="JGG1" s="570"/>
      <c r="JGH1" s="570"/>
      <c r="JGI1" s="570"/>
      <c r="JGJ1" s="570"/>
      <c r="JGK1" s="570"/>
      <c r="JGL1" s="570"/>
      <c r="JGM1" s="570"/>
      <c r="JGN1" s="570"/>
      <c r="JGO1" s="570"/>
      <c r="JGP1" s="570"/>
      <c r="JGQ1" s="570"/>
      <c r="JGR1" s="570"/>
      <c r="JGS1" s="570"/>
      <c r="JGT1" s="570"/>
      <c r="JGU1" s="570"/>
      <c r="JGV1" s="570"/>
      <c r="JGW1" s="570"/>
      <c r="JGX1" s="570"/>
      <c r="JGY1" s="570"/>
      <c r="JGZ1" s="570"/>
      <c r="JHA1" s="570"/>
      <c r="JHB1" s="570"/>
      <c r="JHC1" s="570"/>
      <c r="JHD1" s="570"/>
      <c r="JHE1" s="570"/>
      <c r="JHF1" s="570"/>
      <c r="JHG1" s="570"/>
      <c r="JHH1" s="570"/>
      <c r="JHI1" s="570"/>
      <c r="JHJ1" s="570"/>
      <c r="JHK1" s="570"/>
      <c r="JHL1" s="570"/>
      <c r="JHM1" s="570"/>
      <c r="JHN1" s="570"/>
      <c r="JHO1" s="570"/>
      <c r="JHP1" s="570"/>
      <c r="JHQ1" s="570"/>
      <c r="JHR1" s="570"/>
      <c r="JHS1" s="570"/>
      <c r="JHT1" s="570"/>
      <c r="JHU1" s="570"/>
      <c r="JHV1" s="570"/>
      <c r="JHW1" s="570"/>
      <c r="JHX1" s="570"/>
      <c r="JHY1" s="570"/>
      <c r="JHZ1" s="570"/>
      <c r="JIA1" s="570"/>
      <c r="JIB1" s="570"/>
      <c r="JIC1" s="570"/>
      <c r="JID1" s="570"/>
      <c r="JIE1" s="570"/>
      <c r="JIF1" s="570"/>
      <c r="JIG1" s="570"/>
      <c r="JIH1" s="570"/>
      <c r="JII1" s="570"/>
      <c r="JIJ1" s="570"/>
      <c r="JIK1" s="570"/>
      <c r="JIL1" s="570"/>
      <c r="JIM1" s="570"/>
      <c r="JIN1" s="570"/>
      <c r="JIO1" s="570"/>
      <c r="JIP1" s="570"/>
      <c r="JIQ1" s="570"/>
      <c r="JIR1" s="570"/>
      <c r="JIS1" s="570"/>
      <c r="JIT1" s="570"/>
      <c r="JIU1" s="570"/>
      <c r="JIV1" s="570"/>
      <c r="JIW1" s="570"/>
      <c r="JIX1" s="570"/>
      <c r="JIY1" s="570"/>
      <c r="JIZ1" s="570"/>
      <c r="JJA1" s="570"/>
      <c r="JJB1" s="570"/>
      <c r="JJC1" s="570"/>
      <c r="JJD1" s="570"/>
      <c r="JJE1" s="570"/>
      <c r="JJF1" s="570"/>
      <c r="JJG1" s="570"/>
      <c r="JJH1" s="570"/>
      <c r="JJI1" s="570"/>
      <c r="JJJ1" s="570"/>
      <c r="JJK1" s="570"/>
      <c r="JJL1" s="570"/>
      <c r="JJM1" s="570"/>
      <c r="JJN1" s="570"/>
      <c r="JJO1" s="570"/>
      <c r="JJP1" s="570"/>
      <c r="JJQ1" s="570"/>
      <c r="JJR1" s="570"/>
      <c r="JJS1" s="570"/>
      <c r="JJT1" s="570"/>
      <c r="JJU1" s="570"/>
      <c r="JJV1" s="570"/>
      <c r="JJW1" s="570"/>
      <c r="JJX1" s="570"/>
      <c r="JJY1" s="570"/>
      <c r="JJZ1" s="570"/>
      <c r="JKA1" s="570"/>
      <c r="JKB1" s="570"/>
      <c r="JKC1" s="570"/>
      <c r="JKD1" s="570"/>
      <c r="JKE1" s="570"/>
      <c r="JKF1" s="570"/>
      <c r="JKG1" s="570"/>
      <c r="JKH1" s="570"/>
      <c r="JKI1" s="570"/>
      <c r="JKJ1" s="570"/>
      <c r="JKK1" s="570"/>
      <c r="JKL1" s="570"/>
      <c r="JKM1" s="570"/>
      <c r="JKN1" s="570"/>
      <c r="JKO1" s="570"/>
      <c r="JKP1" s="570"/>
      <c r="JKQ1" s="570"/>
      <c r="JKR1" s="570"/>
      <c r="JKS1" s="570"/>
      <c r="JKT1" s="570"/>
      <c r="JKU1" s="570"/>
      <c r="JKV1" s="570"/>
      <c r="JKW1" s="570"/>
      <c r="JKX1" s="570"/>
      <c r="JKY1" s="570"/>
      <c r="JKZ1" s="570"/>
      <c r="JLA1" s="570"/>
      <c r="JLB1" s="570"/>
      <c r="JLC1" s="570"/>
      <c r="JLD1" s="570"/>
      <c r="JLE1" s="570"/>
      <c r="JLF1" s="570"/>
      <c r="JLG1" s="570"/>
      <c r="JLH1" s="570"/>
      <c r="JLI1" s="570"/>
      <c r="JLJ1" s="570"/>
      <c r="JLK1" s="570"/>
      <c r="JLL1" s="570"/>
      <c r="JLM1" s="570"/>
      <c r="JLN1" s="570"/>
      <c r="JLO1" s="570"/>
      <c r="JLP1" s="570"/>
      <c r="JLQ1" s="570"/>
      <c r="JLR1" s="570"/>
      <c r="JLS1" s="570"/>
      <c r="JLT1" s="570"/>
      <c r="JLU1" s="570"/>
      <c r="JLV1" s="570"/>
      <c r="JLW1" s="570"/>
      <c r="JLX1" s="570"/>
      <c r="JLY1" s="570"/>
      <c r="JLZ1" s="570"/>
      <c r="JMA1" s="570"/>
      <c r="JMB1" s="570"/>
      <c r="JMC1" s="570"/>
      <c r="JMD1" s="570"/>
      <c r="JME1" s="570"/>
      <c r="JMF1" s="570"/>
      <c r="JMG1" s="570"/>
      <c r="JMH1" s="570"/>
      <c r="JMI1" s="570"/>
      <c r="JMJ1" s="570"/>
      <c r="JMK1" s="570"/>
      <c r="JML1" s="570"/>
      <c r="JMM1" s="570"/>
      <c r="JMN1" s="570"/>
      <c r="JMO1" s="570"/>
      <c r="JMP1" s="570"/>
      <c r="JMQ1" s="570"/>
      <c r="JMR1" s="570"/>
      <c r="JMS1" s="570"/>
      <c r="JMT1" s="570"/>
      <c r="JMU1" s="570"/>
      <c r="JMV1" s="570"/>
      <c r="JMW1" s="570"/>
      <c r="JMX1" s="570"/>
      <c r="JMY1" s="570"/>
      <c r="JMZ1" s="570"/>
      <c r="JNA1" s="570"/>
      <c r="JNB1" s="570"/>
      <c r="JNC1" s="570"/>
      <c r="JND1" s="570"/>
      <c r="JNE1" s="570"/>
      <c r="JNF1" s="570"/>
      <c r="JNG1" s="570"/>
      <c r="JNH1" s="570"/>
      <c r="JNI1" s="570"/>
      <c r="JNJ1" s="570"/>
      <c r="JNK1" s="570"/>
      <c r="JNL1" s="570"/>
      <c r="JNM1" s="570"/>
      <c r="JNN1" s="570"/>
      <c r="JNO1" s="570"/>
      <c r="JNP1" s="570"/>
      <c r="JNQ1" s="570"/>
      <c r="JNR1" s="570"/>
      <c r="JNS1" s="570"/>
      <c r="JNT1" s="570"/>
      <c r="JNU1" s="570"/>
      <c r="JNV1" s="570"/>
      <c r="JNW1" s="570"/>
      <c r="JNX1" s="570"/>
      <c r="JNY1" s="570"/>
      <c r="JNZ1" s="570"/>
      <c r="JOA1" s="570"/>
      <c r="JOB1" s="570"/>
      <c r="JOC1" s="570"/>
      <c r="JOD1" s="570"/>
      <c r="JOE1" s="570"/>
      <c r="JOF1" s="570"/>
      <c r="JOG1" s="570"/>
      <c r="JOH1" s="570"/>
      <c r="JOI1" s="570"/>
      <c r="JOJ1" s="570"/>
      <c r="JOK1" s="570"/>
      <c r="JOL1" s="570"/>
      <c r="JOM1" s="570"/>
      <c r="JON1" s="570"/>
      <c r="JOO1" s="570"/>
      <c r="JOP1" s="570"/>
      <c r="JOQ1" s="570"/>
      <c r="JOR1" s="570"/>
      <c r="JOS1" s="570"/>
      <c r="JOT1" s="570"/>
      <c r="JOU1" s="570"/>
      <c r="JOV1" s="570"/>
      <c r="JOW1" s="570"/>
      <c r="JOX1" s="570"/>
      <c r="JOY1" s="570"/>
      <c r="JOZ1" s="570"/>
      <c r="JPA1" s="570"/>
      <c r="JPB1" s="570"/>
      <c r="JPC1" s="570"/>
      <c r="JPD1" s="570"/>
      <c r="JPE1" s="570"/>
      <c r="JPF1" s="570"/>
      <c r="JPG1" s="570"/>
      <c r="JPH1" s="570"/>
      <c r="JPI1" s="570"/>
      <c r="JPJ1" s="570"/>
      <c r="JPK1" s="570"/>
      <c r="JPL1" s="570"/>
      <c r="JPM1" s="570"/>
      <c r="JPN1" s="570"/>
      <c r="JPO1" s="570"/>
      <c r="JPP1" s="570"/>
      <c r="JPQ1" s="570"/>
      <c r="JPR1" s="570"/>
      <c r="JPS1" s="570"/>
      <c r="JPT1" s="570"/>
      <c r="JPU1" s="570"/>
      <c r="JPV1" s="570"/>
      <c r="JPW1" s="570"/>
      <c r="JPX1" s="570"/>
      <c r="JPY1" s="570"/>
      <c r="JPZ1" s="570"/>
      <c r="JQA1" s="570"/>
      <c r="JQB1" s="570"/>
      <c r="JQC1" s="570"/>
      <c r="JQD1" s="570"/>
      <c r="JQE1" s="570"/>
      <c r="JQF1" s="570"/>
      <c r="JQG1" s="570"/>
      <c r="JQH1" s="570"/>
      <c r="JQI1" s="570"/>
      <c r="JQJ1" s="570"/>
      <c r="JQK1" s="570"/>
      <c r="JQL1" s="570"/>
      <c r="JQM1" s="570"/>
      <c r="JQN1" s="570"/>
      <c r="JQO1" s="570"/>
      <c r="JQP1" s="570"/>
      <c r="JQQ1" s="570"/>
      <c r="JQR1" s="570"/>
      <c r="JQS1" s="570"/>
      <c r="JQT1" s="570"/>
      <c r="JQU1" s="570"/>
      <c r="JQV1" s="570"/>
      <c r="JQW1" s="570"/>
      <c r="JQX1" s="570"/>
      <c r="JQY1" s="570"/>
      <c r="JQZ1" s="570"/>
      <c r="JRA1" s="570"/>
      <c r="JRB1" s="570"/>
      <c r="JRC1" s="570"/>
      <c r="JRD1" s="570"/>
      <c r="JRE1" s="570"/>
      <c r="JRF1" s="570"/>
      <c r="JRG1" s="570"/>
      <c r="JRH1" s="570"/>
      <c r="JRI1" s="570"/>
      <c r="JRJ1" s="570"/>
      <c r="JRK1" s="570"/>
      <c r="JRL1" s="570"/>
      <c r="JRM1" s="570"/>
      <c r="JRN1" s="570"/>
      <c r="JRO1" s="570"/>
      <c r="JRP1" s="570"/>
      <c r="JRQ1" s="570"/>
      <c r="JRR1" s="570"/>
      <c r="JRS1" s="570"/>
      <c r="JRT1" s="570"/>
      <c r="JRU1" s="570"/>
      <c r="JRV1" s="570"/>
      <c r="JRW1" s="570"/>
      <c r="JRX1" s="570"/>
      <c r="JRY1" s="570"/>
      <c r="JRZ1" s="570"/>
      <c r="JSA1" s="570"/>
      <c r="JSB1" s="570"/>
      <c r="JSC1" s="570"/>
      <c r="JSD1" s="570"/>
      <c r="JSE1" s="570"/>
      <c r="JSF1" s="570"/>
      <c r="JSG1" s="570"/>
      <c r="JSH1" s="570"/>
      <c r="JSI1" s="570"/>
      <c r="JSJ1" s="570"/>
      <c r="JSK1" s="570"/>
      <c r="JSL1" s="570"/>
      <c r="JSM1" s="570"/>
      <c r="JSN1" s="570"/>
      <c r="JSO1" s="570"/>
      <c r="JSP1" s="570"/>
      <c r="JSQ1" s="570"/>
      <c r="JSR1" s="570"/>
      <c r="JSS1" s="570"/>
      <c r="JST1" s="570"/>
      <c r="JSU1" s="570"/>
      <c r="JSV1" s="570"/>
      <c r="JSW1" s="570"/>
      <c r="JSX1" s="570"/>
      <c r="JSY1" s="570"/>
      <c r="JSZ1" s="570"/>
      <c r="JTA1" s="570"/>
      <c r="JTB1" s="570"/>
      <c r="JTC1" s="570"/>
      <c r="JTD1" s="570"/>
      <c r="JTE1" s="570"/>
      <c r="JTF1" s="570"/>
      <c r="JTG1" s="570"/>
      <c r="JTH1" s="570"/>
      <c r="JTI1" s="570"/>
      <c r="JTJ1" s="570"/>
      <c r="JTK1" s="570"/>
      <c r="JTL1" s="570"/>
      <c r="JTM1" s="570"/>
      <c r="JTN1" s="570"/>
      <c r="JTO1" s="570"/>
      <c r="JTP1" s="570"/>
      <c r="JTQ1" s="570"/>
      <c r="JTR1" s="570"/>
      <c r="JTS1" s="570"/>
      <c r="JTT1" s="570"/>
      <c r="JTU1" s="570"/>
      <c r="JTV1" s="570"/>
      <c r="JTW1" s="570"/>
      <c r="JTX1" s="570"/>
      <c r="JTY1" s="570"/>
      <c r="JTZ1" s="570"/>
      <c r="JUA1" s="570"/>
      <c r="JUB1" s="570"/>
      <c r="JUC1" s="570"/>
      <c r="JUD1" s="570"/>
      <c r="JUE1" s="570"/>
      <c r="JUF1" s="570"/>
      <c r="JUG1" s="570"/>
      <c r="JUH1" s="570"/>
      <c r="JUI1" s="570"/>
      <c r="JUJ1" s="570"/>
      <c r="JUK1" s="570"/>
      <c r="JUL1" s="570"/>
      <c r="JUM1" s="570"/>
      <c r="JUN1" s="570"/>
      <c r="JUO1" s="570"/>
      <c r="JUP1" s="570"/>
      <c r="JUQ1" s="570"/>
      <c r="JUR1" s="570"/>
      <c r="JUS1" s="570"/>
      <c r="JUT1" s="570"/>
      <c r="JUU1" s="570"/>
      <c r="JUV1" s="570"/>
      <c r="JUW1" s="570"/>
      <c r="JUX1" s="570"/>
      <c r="JUY1" s="570"/>
      <c r="JUZ1" s="570"/>
      <c r="JVA1" s="570"/>
      <c r="JVB1" s="570"/>
      <c r="JVC1" s="570"/>
      <c r="JVD1" s="570"/>
      <c r="JVE1" s="570"/>
      <c r="JVF1" s="570"/>
      <c r="JVG1" s="570"/>
      <c r="JVH1" s="570"/>
      <c r="JVI1" s="570"/>
      <c r="JVJ1" s="570"/>
      <c r="JVK1" s="570"/>
      <c r="JVL1" s="570"/>
      <c r="JVM1" s="570"/>
      <c r="JVN1" s="570"/>
      <c r="JVO1" s="570"/>
      <c r="JVP1" s="570"/>
      <c r="JVQ1" s="570"/>
      <c r="JVR1" s="570"/>
      <c r="JVS1" s="570"/>
      <c r="JVT1" s="570"/>
      <c r="JVU1" s="570"/>
      <c r="JVV1" s="570"/>
      <c r="JVW1" s="570"/>
      <c r="JVX1" s="570"/>
      <c r="JVY1" s="570"/>
      <c r="JVZ1" s="570"/>
      <c r="JWA1" s="570"/>
      <c r="JWB1" s="570"/>
      <c r="JWC1" s="570"/>
      <c r="JWD1" s="570"/>
      <c r="JWE1" s="570"/>
      <c r="JWF1" s="570"/>
      <c r="JWG1" s="570"/>
      <c r="JWH1" s="570"/>
      <c r="JWI1" s="570"/>
      <c r="JWJ1" s="570"/>
      <c r="JWK1" s="570"/>
      <c r="JWL1" s="570"/>
      <c r="JWM1" s="570"/>
      <c r="JWN1" s="570"/>
      <c r="JWO1" s="570"/>
      <c r="JWP1" s="570"/>
      <c r="JWQ1" s="570"/>
      <c r="JWR1" s="570"/>
      <c r="JWS1" s="570"/>
      <c r="JWT1" s="570"/>
      <c r="JWU1" s="570"/>
      <c r="JWV1" s="570"/>
      <c r="JWW1" s="570"/>
      <c r="JWX1" s="570"/>
      <c r="JWY1" s="570"/>
      <c r="JWZ1" s="570"/>
      <c r="JXA1" s="570"/>
      <c r="JXB1" s="570"/>
      <c r="JXC1" s="570"/>
      <c r="JXD1" s="570"/>
      <c r="JXE1" s="570"/>
      <c r="JXF1" s="570"/>
      <c r="JXG1" s="570"/>
      <c r="JXH1" s="570"/>
      <c r="JXI1" s="570"/>
      <c r="JXJ1" s="570"/>
      <c r="JXK1" s="570"/>
      <c r="JXL1" s="570"/>
      <c r="JXM1" s="570"/>
      <c r="JXN1" s="570"/>
      <c r="JXO1" s="570"/>
      <c r="JXP1" s="570"/>
      <c r="JXQ1" s="570"/>
      <c r="JXR1" s="570"/>
      <c r="JXS1" s="570"/>
      <c r="JXT1" s="570"/>
      <c r="JXU1" s="570"/>
      <c r="JXV1" s="570"/>
      <c r="JXW1" s="570"/>
      <c r="JXX1" s="570"/>
      <c r="JXY1" s="570"/>
      <c r="JXZ1" s="570"/>
      <c r="JYA1" s="570"/>
      <c r="JYB1" s="570"/>
      <c r="JYC1" s="570"/>
      <c r="JYD1" s="570"/>
      <c r="JYE1" s="570"/>
      <c r="JYF1" s="570"/>
      <c r="JYG1" s="570"/>
      <c r="JYH1" s="570"/>
      <c r="JYI1" s="570"/>
      <c r="JYJ1" s="570"/>
      <c r="JYK1" s="570"/>
      <c r="JYL1" s="570"/>
      <c r="JYM1" s="570"/>
      <c r="JYN1" s="570"/>
      <c r="JYO1" s="570"/>
      <c r="JYP1" s="570"/>
      <c r="JYQ1" s="570"/>
      <c r="JYR1" s="570"/>
      <c r="JYS1" s="570"/>
      <c r="JYT1" s="570"/>
      <c r="JYU1" s="570"/>
      <c r="JYV1" s="570"/>
      <c r="JYW1" s="570"/>
      <c r="JYX1" s="570"/>
      <c r="JYY1" s="570"/>
      <c r="JYZ1" s="570"/>
      <c r="JZA1" s="570"/>
      <c r="JZB1" s="570"/>
      <c r="JZC1" s="570"/>
      <c r="JZD1" s="570"/>
      <c r="JZE1" s="570"/>
      <c r="JZF1" s="570"/>
      <c r="JZG1" s="570"/>
      <c r="JZH1" s="570"/>
      <c r="JZI1" s="570"/>
      <c r="JZJ1" s="570"/>
      <c r="JZK1" s="570"/>
      <c r="JZL1" s="570"/>
      <c r="JZM1" s="570"/>
      <c r="JZN1" s="570"/>
      <c r="JZO1" s="570"/>
      <c r="JZP1" s="570"/>
      <c r="JZQ1" s="570"/>
      <c r="JZR1" s="570"/>
      <c r="JZS1" s="570"/>
      <c r="JZT1" s="570"/>
      <c r="JZU1" s="570"/>
      <c r="JZV1" s="570"/>
      <c r="JZW1" s="570"/>
      <c r="JZX1" s="570"/>
      <c r="JZY1" s="570"/>
      <c r="JZZ1" s="570"/>
      <c r="KAA1" s="570"/>
      <c r="KAB1" s="570"/>
      <c r="KAC1" s="570"/>
      <c r="KAD1" s="570"/>
      <c r="KAE1" s="570"/>
      <c r="KAF1" s="570"/>
      <c r="KAG1" s="570"/>
      <c r="KAH1" s="570"/>
      <c r="KAI1" s="570"/>
      <c r="KAJ1" s="570"/>
      <c r="KAK1" s="570"/>
      <c r="KAL1" s="570"/>
      <c r="KAM1" s="570"/>
      <c r="KAN1" s="570"/>
      <c r="KAO1" s="570"/>
      <c r="KAP1" s="570"/>
      <c r="KAQ1" s="570"/>
      <c r="KAR1" s="570"/>
      <c r="KAS1" s="570"/>
      <c r="KAT1" s="570"/>
      <c r="KAU1" s="570"/>
      <c r="KAV1" s="570"/>
      <c r="KAW1" s="570"/>
      <c r="KAX1" s="570"/>
      <c r="KAY1" s="570"/>
      <c r="KAZ1" s="570"/>
      <c r="KBA1" s="570"/>
      <c r="KBB1" s="570"/>
      <c r="KBC1" s="570"/>
      <c r="KBD1" s="570"/>
      <c r="KBE1" s="570"/>
      <c r="KBF1" s="570"/>
      <c r="KBG1" s="570"/>
      <c r="KBH1" s="570"/>
      <c r="KBI1" s="570"/>
      <c r="KBJ1" s="570"/>
      <c r="KBK1" s="570"/>
      <c r="KBL1" s="570"/>
      <c r="KBM1" s="570"/>
      <c r="KBN1" s="570"/>
      <c r="KBO1" s="570"/>
      <c r="KBP1" s="570"/>
      <c r="KBQ1" s="570"/>
      <c r="KBR1" s="570"/>
      <c r="KBS1" s="570"/>
      <c r="KBT1" s="570"/>
      <c r="KBU1" s="570"/>
      <c r="KBV1" s="570"/>
      <c r="KBW1" s="570"/>
      <c r="KBX1" s="570"/>
      <c r="KBY1" s="570"/>
      <c r="KBZ1" s="570"/>
      <c r="KCA1" s="570"/>
      <c r="KCB1" s="570"/>
      <c r="KCC1" s="570"/>
      <c r="KCD1" s="570"/>
      <c r="KCE1" s="570"/>
      <c r="KCF1" s="570"/>
      <c r="KCG1" s="570"/>
      <c r="KCH1" s="570"/>
      <c r="KCI1" s="570"/>
      <c r="KCJ1" s="570"/>
      <c r="KCK1" s="570"/>
      <c r="KCL1" s="570"/>
      <c r="KCM1" s="570"/>
      <c r="KCN1" s="570"/>
      <c r="KCO1" s="570"/>
      <c r="KCP1" s="570"/>
      <c r="KCQ1" s="570"/>
      <c r="KCR1" s="570"/>
      <c r="KCS1" s="570"/>
      <c r="KCT1" s="570"/>
      <c r="KCU1" s="570"/>
      <c r="KCV1" s="570"/>
      <c r="KCW1" s="570"/>
      <c r="KCX1" s="570"/>
      <c r="KCY1" s="570"/>
      <c r="KCZ1" s="570"/>
      <c r="KDA1" s="570"/>
      <c r="KDB1" s="570"/>
      <c r="KDC1" s="570"/>
      <c r="KDD1" s="570"/>
      <c r="KDE1" s="570"/>
      <c r="KDF1" s="570"/>
      <c r="KDG1" s="570"/>
      <c r="KDH1" s="570"/>
      <c r="KDI1" s="570"/>
      <c r="KDJ1" s="570"/>
      <c r="KDK1" s="570"/>
      <c r="KDL1" s="570"/>
      <c r="KDM1" s="570"/>
      <c r="KDN1" s="570"/>
      <c r="KDO1" s="570"/>
      <c r="KDP1" s="570"/>
      <c r="KDQ1" s="570"/>
      <c r="KDR1" s="570"/>
      <c r="KDS1" s="570"/>
      <c r="KDT1" s="570"/>
      <c r="KDU1" s="570"/>
      <c r="KDV1" s="570"/>
      <c r="KDW1" s="570"/>
      <c r="KDX1" s="570"/>
      <c r="KDY1" s="570"/>
      <c r="KDZ1" s="570"/>
      <c r="KEA1" s="570"/>
      <c r="KEB1" s="570"/>
      <c r="KEC1" s="570"/>
      <c r="KED1" s="570"/>
      <c r="KEE1" s="570"/>
      <c r="KEF1" s="570"/>
      <c r="KEG1" s="570"/>
      <c r="KEH1" s="570"/>
      <c r="KEI1" s="570"/>
      <c r="KEJ1" s="570"/>
      <c r="KEK1" s="570"/>
      <c r="KEL1" s="570"/>
      <c r="KEM1" s="570"/>
      <c r="KEN1" s="570"/>
      <c r="KEO1" s="570"/>
      <c r="KEP1" s="570"/>
      <c r="KEQ1" s="570"/>
      <c r="KER1" s="570"/>
      <c r="KES1" s="570"/>
      <c r="KET1" s="570"/>
      <c r="KEU1" s="570"/>
      <c r="KEV1" s="570"/>
      <c r="KEW1" s="570"/>
      <c r="KEX1" s="570"/>
      <c r="KEY1" s="570"/>
      <c r="KEZ1" s="570"/>
      <c r="KFA1" s="570"/>
      <c r="KFB1" s="570"/>
      <c r="KFC1" s="570"/>
      <c r="KFD1" s="570"/>
      <c r="KFE1" s="570"/>
      <c r="KFF1" s="570"/>
      <c r="KFG1" s="570"/>
      <c r="KFH1" s="570"/>
      <c r="KFI1" s="570"/>
      <c r="KFJ1" s="570"/>
      <c r="KFK1" s="570"/>
      <c r="KFL1" s="570"/>
      <c r="KFM1" s="570"/>
      <c r="KFN1" s="570"/>
      <c r="KFO1" s="570"/>
      <c r="KFP1" s="570"/>
      <c r="KFQ1" s="570"/>
      <c r="KFR1" s="570"/>
      <c r="KFS1" s="570"/>
      <c r="KFT1" s="570"/>
      <c r="KFU1" s="570"/>
      <c r="KFV1" s="570"/>
      <c r="KFW1" s="570"/>
      <c r="KFX1" s="570"/>
      <c r="KFY1" s="570"/>
      <c r="KFZ1" s="570"/>
      <c r="KGA1" s="570"/>
      <c r="KGB1" s="570"/>
      <c r="KGC1" s="570"/>
      <c r="KGD1" s="570"/>
      <c r="KGE1" s="570"/>
      <c r="KGF1" s="570"/>
      <c r="KGG1" s="570"/>
      <c r="KGH1" s="570"/>
      <c r="KGI1" s="570"/>
      <c r="KGJ1" s="570"/>
      <c r="KGK1" s="570"/>
      <c r="KGL1" s="570"/>
      <c r="KGM1" s="570"/>
      <c r="KGN1" s="570"/>
      <c r="KGO1" s="570"/>
      <c r="KGP1" s="570"/>
      <c r="KGQ1" s="570"/>
      <c r="KGR1" s="570"/>
      <c r="KGS1" s="570"/>
      <c r="KGT1" s="570"/>
      <c r="KGU1" s="570"/>
      <c r="KGV1" s="570"/>
      <c r="KGW1" s="570"/>
      <c r="KGX1" s="570"/>
      <c r="KGY1" s="570"/>
      <c r="KGZ1" s="570"/>
      <c r="KHA1" s="570"/>
      <c r="KHB1" s="570"/>
      <c r="KHC1" s="570"/>
      <c r="KHD1" s="570"/>
      <c r="KHE1" s="570"/>
      <c r="KHF1" s="570"/>
      <c r="KHG1" s="570"/>
      <c r="KHH1" s="570"/>
      <c r="KHI1" s="570"/>
      <c r="KHJ1" s="570"/>
      <c r="KHK1" s="570"/>
      <c r="KHL1" s="570"/>
      <c r="KHM1" s="570"/>
      <c r="KHN1" s="570"/>
      <c r="KHO1" s="570"/>
      <c r="KHP1" s="570"/>
      <c r="KHQ1" s="570"/>
      <c r="KHR1" s="570"/>
      <c r="KHS1" s="570"/>
      <c r="KHT1" s="570"/>
      <c r="KHU1" s="570"/>
      <c r="KHV1" s="570"/>
      <c r="KHW1" s="570"/>
      <c r="KHX1" s="570"/>
      <c r="KHY1" s="570"/>
      <c r="KHZ1" s="570"/>
      <c r="KIA1" s="570"/>
      <c r="KIB1" s="570"/>
      <c r="KIC1" s="570"/>
      <c r="KID1" s="570"/>
      <c r="KIE1" s="570"/>
      <c r="KIF1" s="570"/>
      <c r="KIG1" s="570"/>
      <c r="KIH1" s="570"/>
      <c r="KII1" s="570"/>
      <c r="KIJ1" s="570"/>
      <c r="KIK1" s="570"/>
      <c r="KIL1" s="570"/>
      <c r="KIM1" s="570"/>
      <c r="KIN1" s="570"/>
      <c r="KIO1" s="570"/>
      <c r="KIP1" s="570"/>
      <c r="KIQ1" s="570"/>
      <c r="KIR1" s="570"/>
      <c r="KIS1" s="570"/>
      <c r="KIT1" s="570"/>
      <c r="KIU1" s="570"/>
      <c r="KIV1" s="570"/>
      <c r="KIW1" s="570"/>
      <c r="KIX1" s="570"/>
      <c r="KIY1" s="570"/>
      <c r="KIZ1" s="570"/>
      <c r="KJA1" s="570"/>
      <c r="KJB1" s="570"/>
      <c r="KJC1" s="570"/>
      <c r="KJD1" s="570"/>
      <c r="KJE1" s="570"/>
      <c r="KJF1" s="570"/>
      <c r="KJG1" s="570"/>
      <c r="KJH1" s="570"/>
      <c r="KJI1" s="570"/>
      <c r="KJJ1" s="570"/>
      <c r="KJK1" s="570"/>
      <c r="KJL1" s="570"/>
      <c r="KJM1" s="570"/>
      <c r="KJN1" s="570"/>
      <c r="KJO1" s="570"/>
      <c r="KJP1" s="570"/>
      <c r="KJQ1" s="570"/>
      <c r="KJR1" s="570"/>
      <c r="KJS1" s="570"/>
      <c r="KJT1" s="570"/>
      <c r="KJU1" s="570"/>
      <c r="KJV1" s="570"/>
      <c r="KJW1" s="570"/>
      <c r="KJX1" s="570"/>
      <c r="KJY1" s="570"/>
      <c r="KJZ1" s="570"/>
      <c r="KKA1" s="570"/>
      <c r="KKB1" s="570"/>
      <c r="KKC1" s="570"/>
      <c r="KKD1" s="570"/>
      <c r="KKE1" s="570"/>
      <c r="KKF1" s="570"/>
      <c r="KKG1" s="570"/>
      <c r="KKH1" s="570"/>
      <c r="KKI1" s="570"/>
      <c r="KKJ1" s="570"/>
      <c r="KKK1" s="570"/>
      <c r="KKL1" s="570"/>
      <c r="KKM1" s="570"/>
      <c r="KKN1" s="570"/>
      <c r="KKO1" s="570"/>
      <c r="KKP1" s="570"/>
      <c r="KKQ1" s="570"/>
      <c r="KKR1" s="570"/>
      <c r="KKS1" s="570"/>
      <c r="KKT1" s="570"/>
      <c r="KKU1" s="570"/>
      <c r="KKV1" s="570"/>
      <c r="KKW1" s="570"/>
      <c r="KKX1" s="570"/>
      <c r="KKY1" s="570"/>
      <c r="KKZ1" s="570"/>
      <c r="KLA1" s="570"/>
      <c r="KLB1" s="570"/>
      <c r="KLC1" s="570"/>
      <c r="KLD1" s="570"/>
      <c r="KLE1" s="570"/>
      <c r="KLF1" s="570"/>
      <c r="KLG1" s="570"/>
      <c r="KLH1" s="570"/>
      <c r="KLI1" s="570"/>
      <c r="KLJ1" s="570"/>
      <c r="KLK1" s="570"/>
      <c r="KLL1" s="570"/>
      <c r="KLM1" s="570"/>
      <c r="KLN1" s="570"/>
      <c r="KLO1" s="570"/>
      <c r="KLP1" s="570"/>
      <c r="KLQ1" s="570"/>
      <c r="KLR1" s="570"/>
      <c r="KLS1" s="570"/>
      <c r="KLT1" s="570"/>
      <c r="KLU1" s="570"/>
      <c r="KLV1" s="570"/>
      <c r="KLW1" s="570"/>
      <c r="KLX1" s="570"/>
      <c r="KLY1" s="570"/>
      <c r="KLZ1" s="570"/>
      <c r="KMA1" s="570"/>
      <c r="KMB1" s="570"/>
      <c r="KMC1" s="570"/>
      <c r="KMD1" s="570"/>
      <c r="KME1" s="570"/>
      <c r="KMF1" s="570"/>
      <c r="KMG1" s="570"/>
      <c r="KMH1" s="570"/>
      <c r="KMI1" s="570"/>
      <c r="KMJ1" s="570"/>
      <c r="KMK1" s="570"/>
      <c r="KML1" s="570"/>
      <c r="KMM1" s="570"/>
      <c r="KMN1" s="570"/>
      <c r="KMO1" s="570"/>
      <c r="KMP1" s="570"/>
      <c r="KMQ1" s="570"/>
      <c r="KMR1" s="570"/>
      <c r="KMS1" s="570"/>
      <c r="KMT1" s="570"/>
      <c r="KMU1" s="570"/>
      <c r="KMV1" s="570"/>
      <c r="KMW1" s="570"/>
      <c r="KMX1" s="570"/>
      <c r="KMY1" s="570"/>
      <c r="KMZ1" s="570"/>
      <c r="KNA1" s="570"/>
      <c r="KNB1" s="570"/>
      <c r="KNC1" s="570"/>
      <c r="KND1" s="570"/>
      <c r="KNE1" s="570"/>
      <c r="KNF1" s="570"/>
      <c r="KNG1" s="570"/>
      <c r="KNH1" s="570"/>
      <c r="KNI1" s="570"/>
      <c r="KNJ1" s="570"/>
      <c r="KNK1" s="570"/>
      <c r="KNL1" s="570"/>
      <c r="KNM1" s="570"/>
      <c r="KNN1" s="570"/>
      <c r="KNO1" s="570"/>
      <c r="KNP1" s="570"/>
      <c r="KNQ1" s="570"/>
      <c r="KNR1" s="570"/>
      <c r="KNS1" s="570"/>
      <c r="KNT1" s="570"/>
      <c r="KNU1" s="570"/>
      <c r="KNV1" s="570"/>
      <c r="KNW1" s="570"/>
      <c r="KNX1" s="570"/>
      <c r="KNY1" s="570"/>
      <c r="KNZ1" s="570"/>
      <c r="KOA1" s="570"/>
      <c r="KOB1" s="570"/>
      <c r="KOC1" s="570"/>
      <c r="KOD1" s="570"/>
      <c r="KOE1" s="570"/>
      <c r="KOF1" s="570"/>
      <c r="KOG1" s="570"/>
      <c r="KOH1" s="570"/>
      <c r="KOI1" s="570"/>
      <c r="KOJ1" s="570"/>
      <c r="KOK1" s="570"/>
      <c r="KOL1" s="570"/>
      <c r="KOM1" s="570"/>
      <c r="KON1" s="570"/>
      <c r="KOO1" s="570"/>
      <c r="KOP1" s="570"/>
      <c r="KOQ1" s="570"/>
      <c r="KOR1" s="570"/>
      <c r="KOS1" s="570"/>
      <c r="KOT1" s="570"/>
      <c r="KOU1" s="570"/>
      <c r="KOV1" s="570"/>
      <c r="KOW1" s="570"/>
      <c r="KOX1" s="570"/>
      <c r="KOY1" s="570"/>
      <c r="KOZ1" s="570"/>
      <c r="KPA1" s="570"/>
      <c r="KPB1" s="570"/>
      <c r="KPC1" s="570"/>
      <c r="KPD1" s="570"/>
      <c r="KPE1" s="570"/>
      <c r="KPF1" s="570"/>
      <c r="KPG1" s="570"/>
      <c r="KPH1" s="570"/>
      <c r="KPI1" s="570"/>
      <c r="KPJ1" s="570"/>
      <c r="KPK1" s="570"/>
      <c r="KPL1" s="570"/>
      <c r="KPM1" s="570"/>
      <c r="KPN1" s="570"/>
      <c r="KPO1" s="570"/>
      <c r="KPP1" s="570"/>
      <c r="KPQ1" s="570"/>
      <c r="KPR1" s="570"/>
      <c r="KPS1" s="570"/>
      <c r="KPT1" s="570"/>
      <c r="KPU1" s="570"/>
      <c r="KPV1" s="570"/>
      <c r="KPW1" s="570"/>
      <c r="KPX1" s="570"/>
      <c r="KPY1" s="570"/>
      <c r="KPZ1" s="570"/>
      <c r="KQA1" s="570"/>
      <c r="KQB1" s="570"/>
      <c r="KQC1" s="570"/>
      <c r="KQD1" s="570"/>
      <c r="KQE1" s="570"/>
      <c r="KQF1" s="570"/>
      <c r="KQG1" s="570"/>
      <c r="KQH1" s="570"/>
      <c r="KQI1" s="570"/>
      <c r="KQJ1" s="570"/>
      <c r="KQK1" s="570"/>
      <c r="KQL1" s="570"/>
      <c r="KQM1" s="570"/>
      <c r="KQN1" s="570"/>
      <c r="KQO1" s="570"/>
      <c r="KQP1" s="570"/>
      <c r="KQQ1" s="570"/>
      <c r="KQR1" s="570"/>
      <c r="KQS1" s="570"/>
      <c r="KQT1" s="570"/>
      <c r="KQU1" s="570"/>
      <c r="KQV1" s="570"/>
      <c r="KQW1" s="570"/>
      <c r="KQX1" s="570"/>
      <c r="KQY1" s="570"/>
      <c r="KQZ1" s="570"/>
      <c r="KRA1" s="570"/>
      <c r="KRB1" s="570"/>
      <c r="KRC1" s="570"/>
      <c r="KRD1" s="570"/>
      <c r="KRE1" s="570"/>
      <c r="KRF1" s="570"/>
      <c r="KRG1" s="570"/>
      <c r="KRH1" s="570"/>
      <c r="KRI1" s="570"/>
      <c r="KRJ1" s="570"/>
      <c r="KRK1" s="570"/>
      <c r="KRL1" s="570"/>
      <c r="KRM1" s="570"/>
      <c r="KRN1" s="570"/>
      <c r="KRO1" s="570"/>
      <c r="KRP1" s="570"/>
      <c r="KRQ1" s="570"/>
      <c r="KRR1" s="570"/>
      <c r="KRS1" s="570"/>
      <c r="KRT1" s="570"/>
      <c r="KRU1" s="570"/>
      <c r="KRV1" s="570"/>
      <c r="KRW1" s="570"/>
      <c r="KRX1" s="570"/>
      <c r="KRY1" s="570"/>
      <c r="KRZ1" s="570"/>
      <c r="KSA1" s="570"/>
      <c r="KSB1" s="570"/>
      <c r="KSC1" s="570"/>
      <c r="KSD1" s="570"/>
      <c r="KSE1" s="570"/>
      <c r="KSF1" s="570"/>
      <c r="KSG1" s="570"/>
      <c r="KSH1" s="570"/>
      <c r="KSI1" s="570"/>
      <c r="KSJ1" s="570"/>
      <c r="KSK1" s="570"/>
      <c r="KSL1" s="570"/>
      <c r="KSM1" s="570"/>
      <c r="KSN1" s="570"/>
      <c r="KSO1" s="570"/>
      <c r="KSP1" s="570"/>
      <c r="KSQ1" s="570"/>
      <c r="KSR1" s="570"/>
      <c r="KSS1" s="570"/>
      <c r="KST1" s="570"/>
      <c r="KSU1" s="570"/>
      <c r="KSV1" s="570"/>
      <c r="KSW1" s="570"/>
      <c r="KSX1" s="570"/>
      <c r="KSY1" s="570"/>
      <c r="KSZ1" s="570"/>
      <c r="KTA1" s="570"/>
      <c r="KTB1" s="570"/>
      <c r="KTC1" s="570"/>
      <c r="KTD1" s="570"/>
      <c r="KTE1" s="570"/>
      <c r="KTF1" s="570"/>
      <c r="KTG1" s="570"/>
      <c r="KTH1" s="570"/>
      <c r="KTI1" s="570"/>
      <c r="KTJ1" s="570"/>
      <c r="KTK1" s="570"/>
      <c r="KTL1" s="570"/>
      <c r="KTM1" s="570"/>
      <c r="KTN1" s="570"/>
      <c r="KTO1" s="570"/>
      <c r="KTP1" s="570"/>
      <c r="KTQ1" s="570"/>
      <c r="KTR1" s="570"/>
      <c r="KTS1" s="570"/>
      <c r="KTT1" s="570"/>
      <c r="KTU1" s="570"/>
      <c r="KTV1" s="570"/>
      <c r="KTW1" s="570"/>
      <c r="KTX1" s="570"/>
      <c r="KTY1" s="570"/>
      <c r="KTZ1" s="570"/>
      <c r="KUA1" s="570"/>
      <c r="KUB1" s="570"/>
      <c r="KUC1" s="570"/>
      <c r="KUD1" s="570"/>
      <c r="KUE1" s="570"/>
      <c r="KUF1" s="570"/>
      <c r="KUG1" s="570"/>
      <c r="KUH1" s="570"/>
      <c r="KUI1" s="570"/>
      <c r="KUJ1" s="570"/>
      <c r="KUK1" s="570"/>
      <c r="KUL1" s="570"/>
      <c r="KUM1" s="570"/>
      <c r="KUN1" s="570"/>
      <c r="KUO1" s="570"/>
      <c r="KUP1" s="570"/>
      <c r="KUQ1" s="570"/>
      <c r="KUR1" s="570"/>
      <c r="KUS1" s="570"/>
      <c r="KUT1" s="570"/>
      <c r="KUU1" s="570"/>
      <c r="KUV1" s="570"/>
      <c r="KUW1" s="570"/>
      <c r="KUX1" s="570"/>
      <c r="KUY1" s="570"/>
      <c r="KUZ1" s="570"/>
      <c r="KVA1" s="570"/>
      <c r="KVB1" s="570"/>
      <c r="KVC1" s="570"/>
      <c r="KVD1" s="570"/>
      <c r="KVE1" s="570"/>
      <c r="KVF1" s="570"/>
      <c r="KVG1" s="570"/>
      <c r="KVH1" s="570"/>
      <c r="KVI1" s="570"/>
      <c r="KVJ1" s="570"/>
      <c r="KVK1" s="570"/>
      <c r="KVL1" s="570"/>
      <c r="KVM1" s="570"/>
      <c r="KVN1" s="570"/>
      <c r="KVO1" s="570"/>
      <c r="KVP1" s="570"/>
      <c r="KVQ1" s="570"/>
      <c r="KVR1" s="570"/>
      <c r="KVS1" s="570"/>
      <c r="KVT1" s="570"/>
      <c r="KVU1" s="570"/>
      <c r="KVV1" s="570"/>
      <c r="KVW1" s="570"/>
      <c r="KVX1" s="570"/>
      <c r="KVY1" s="570"/>
      <c r="KVZ1" s="570"/>
      <c r="KWA1" s="570"/>
      <c r="KWB1" s="570"/>
      <c r="KWC1" s="570"/>
      <c r="KWD1" s="570"/>
      <c r="KWE1" s="570"/>
      <c r="KWF1" s="570"/>
      <c r="KWG1" s="570"/>
      <c r="KWH1" s="570"/>
      <c r="KWI1" s="570"/>
      <c r="KWJ1" s="570"/>
      <c r="KWK1" s="570"/>
      <c r="KWL1" s="570"/>
      <c r="KWM1" s="570"/>
      <c r="KWN1" s="570"/>
      <c r="KWO1" s="570"/>
      <c r="KWP1" s="570"/>
      <c r="KWQ1" s="570"/>
      <c r="KWR1" s="570"/>
      <c r="KWS1" s="570"/>
      <c r="KWT1" s="570"/>
      <c r="KWU1" s="570"/>
      <c r="KWV1" s="570"/>
      <c r="KWW1" s="570"/>
      <c r="KWX1" s="570"/>
      <c r="KWY1" s="570"/>
      <c r="KWZ1" s="570"/>
      <c r="KXA1" s="570"/>
      <c r="KXB1" s="570"/>
      <c r="KXC1" s="570"/>
      <c r="KXD1" s="570"/>
      <c r="KXE1" s="570"/>
      <c r="KXF1" s="570"/>
      <c r="KXG1" s="570"/>
      <c r="KXH1" s="570"/>
      <c r="KXI1" s="570"/>
      <c r="KXJ1" s="570"/>
      <c r="KXK1" s="570"/>
      <c r="KXL1" s="570"/>
      <c r="KXM1" s="570"/>
      <c r="KXN1" s="570"/>
      <c r="KXO1" s="570"/>
      <c r="KXP1" s="570"/>
      <c r="KXQ1" s="570"/>
      <c r="KXR1" s="570"/>
      <c r="KXS1" s="570"/>
      <c r="KXT1" s="570"/>
      <c r="KXU1" s="570"/>
      <c r="KXV1" s="570"/>
      <c r="KXW1" s="570"/>
      <c r="KXX1" s="570"/>
      <c r="KXY1" s="570"/>
      <c r="KXZ1" s="570"/>
      <c r="KYA1" s="570"/>
      <c r="KYB1" s="570"/>
      <c r="KYC1" s="570"/>
      <c r="KYD1" s="570"/>
      <c r="KYE1" s="570"/>
      <c r="KYF1" s="570"/>
      <c r="KYG1" s="570"/>
      <c r="KYH1" s="570"/>
      <c r="KYI1" s="570"/>
      <c r="KYJ1" s="570"/>
      <c r="KYK1" s="570"/>
      <c r="KYL1" s="570"/>
      <c r="KYM1" s="570"/>
      <c r="KYN1" s="570"/>
      <c r="KYO1" s="570"/>
      <c r="KYP1" s="570"/>
      <c r="KYQ1" s="570"/>
      <c r="KYR1" s="570"/>
      <c r="KYS1" s="570"/>
      <c r="KYT1" s="570"/>
      <c r="KYU1" s="570"/>
      <c r="KYV1" s="570"/>
      <c r="KYW1" s="570"/>
      <c r="KYX1" s="570"/>
      <c r="KYY1" s="570"/>
      <c r="KYZ1" s="570"/>
      <c r="KZA1" s="570"/>
      <c r="KZB1" s="570"/>
      <c r="KZC1" s="570"/>
      <c r="KZD1" s="570"/>
      <c r="KZE1" s="570"/>
      <c r="KZF1" s="570"/>
      <c r="KZG1" s="570"/>
      <c r="KZH1" s="570"/>
      <c r="KZI1" s="570"/>
      <c r="KZJ1" s="570"/>
      <c r="KZK1" s="570"/>
      <c r="KZL1" s="570"/>
      <c r="KZM1" s="570"/>
      <c r="KZN1" s="570"/>
      <c r="KZO1" s="570"/>
      <c r="KZP1" s="570"/>
      <c r="KZQ1" s="570"/>
      <c r="KZR1" s="570"/>
      <c r="KZS1" s="570"/>
      <c r="KZT1" s="570"/>
      <c r="KZU1" s="570"/>
      <c r="KZV1" s="570"/>
      <c r="KZW1" s="570"/>
      <c r="KZX1" s="570"/>
      <c r="KZY1" s="570"/>
      <c r="KZZ1" s="570"/>
      <c r="LAA1" s="570"/>
      <c r="LAB1" s="570"/>
      <c r="LAC1" s="570"/>
      <c r="LAD1" s="570"/>
      <c r="LAE1" s="570"/>
      <c r="LAF1" s="570"/>
      <c r="LAG1" s="570"/>
      <c r="LAH1" s="570"/>
      <c r="LAI1" s="570"/>
      <c r="LAJ1" s="570"/>
      <c r="LAK1" s="570"/>
      <c r="LAL1" s="570"/>
      <c r="LAM1" s="570"/>
      <c r="LAN1" s="570"/>
      <c r="LAO1" s="570"/>
      <c r="LAP1" s="570"/>
      <c r="LAQ1" s="570"/>
      <c r="LAR1" s="570"/>
      <c r="LAS1" s="570"/>
      <c r="LAT1" s="570"/>
      <c r="LAU1" s="570"/>
      <c r="LAV1" s="570"/>
      <c r="LAW1" s="570"/>
      <c r="LAX1" s="570"/>
      <c r="LAY1" s="570"/>
      <c r="LAZ1" s="570"/>
      <c r="LBA1" s="570"/>
      <c r="LBB1" s="570"/>
      <c r="LBC1" s="570"/>
      <c r="LBD1" s="570"/>
      <c r="LBE1" s="570"/>
      <c r="LBF1" s="570"/>
      <c r="LBG1" s="570"/>
      <c r="LBH1" s="570"/>
      <c r="LBI1" s="570"/>
      <c r="LBJ1" s="570"/>
      <c r="LBK1" s="570"/>
      <c r="LBL1" s="570"/>
      <c r="LBM1" s="570"/>
      <c r="LBN1" s="570"/>
      <c r="LBO1" s="570"/>
      <c r="LBP1" s="570"/>
      <c r="LBQ1" s="570"/>
      <c r="LBR1" s="570"/>
      <c r="LBS1" s="570"/>
      <c r="LBT1" s="570"/>
      <c r="LBU1" s="570"/>
      <c r="LBV1" s="570"/>
      <c r="LBW1" s="570"/>
      <c r="LBX1" s="570"/>
      <c r="LBY1" s="570"/>
      <c r="LBZ1" s="570"/>
      <c r="LCA1" s="570"/>
      <c r="LCB1" s="570"/>
      <c r="LCC1" s="570"/>
      <c r="LCD1" s="570"/>
      <c r="LCE1" s="570"/>
      <c r="LCF1" s="570"/>
      <c r="LCG1" s="570"/>
      <c r="LCH1" s="570"/>
      <c r="LCI1" s="570"/>
      <c r="LCJ1" s="570"/>
      <c r="LCK1" s="570"/>
      <c r="LCL1" s="570"/>
      <c r="LCM1" s="570"/>
      <c r="LCN1" s="570"/>
      <c r="LCO1" s="570"/>
      <c r="LCP1" s="570"/>
      <c r="LCQ1" s="570"/>
      <c r="LCR1" s="570"/>
      <c r="LCS1" s="570"/>
      <c r="LCT1" s="570"/>
      <c r="LCU1" s="570"/>
      <c r="LCV1" s="570"/>
      <c r="LCW1" s="570"/>
      <c r="LCX1" s="570"/>
      <c r="LCY1" s="570"/>
      <c r="LCZ1" s="570"/>
      <c r="LDA1" s="570"/>
      <c r="LDB1" s="570"/>
      <c r="LDC1" s="570"/>
      <c r="LDD1" s="570"/>
      <c r="LDE1" s="570"/>
      <c r="LDF1" s="570"/>
      <c r="LDG1" s="570"/>
      <c r="LDH1" s="570"/>
      <c r="LDI1" s="570"/>
      <c r="LDJ1" s="570"/>
      <c r="LDK1" s="570"/>
      <c r="LDL1" s="570"/>
      <c r="LDM1" s="570"/>
      <c r="LDN1" s="570"/>
      <c r="LDO1" s="570"/>
      <c r="LDP1" s="570"/>
      <c r="LDQ1" s="570"/>
      <c r="LDR1" s="570"/>
      <c r="LDS1" s="570"/>
      <c r="LDT1" s="570"/>
      <c r="LDU1" s="570"/>
      <c r="LDV1" s="570"/>
      <c r="LDW1" s="570"/>
      <c r="LDX1" s="570"/>
      <c r="LDY1" s="570"/>
      <c r="LDZ1" s="570"/>
      <c r="LEA1" s="570"/>
      <c r="LEB1" s="570"/>
      <c r="LEC1" s="570"/>
      <c r="LED1" s="570"/>
      <c r="LEE1" s="570"/>
      <c r="LEF1" s="570"/>
      <c r="LEG1" s="570"/>
      <c r="LEH1" s="570"/>
      <c r="LEI1" s="570"/>
      <c r="LEJ1" s="570"/>
      <c r="LEK1" s="570"/>
      <c r="LEL1" s="570"/>
      <c r="LEM1" s="570"/>
      <c r="LEN1" s="570"/>
      <c r="LEO1" s="570"/>
      <c r="LEP1" s="570"/>
      <c r="LEQ1" s="570"/>
      <c r="LER1" s="570"/>
      <c r="LES1" s="570"/>
      <c r="LET1" s="570"/>
      <c r="LEU1" s="570"/>
      <c r="LEV1" s="570"/>
      <c r="LEW1" s="570"/>
      <c r="LEX1" s="570"/>
      <c r="LEY1" s="570"/>
      <c r="LEZ1" s="570"/>
      <c r="LFA1" s="570"/>
      <c r="LFB1" s="570"/>
      <c r="LFC1" s="570"/>
      <c r="LFD1" s="570"/>
      <c r="LFE1" s="570"/>
      <c r="LFF1" s="570"/>
      <c r="LFG1" s="570"/>
      <c r="LFH1" s="570"/>
      <c r="LFI1" s="570"/>
      <c r="LFJ1" s="570"/>
      <c r="LFK1" s="570"/>
      <c r="LFL1" s="570"/>
      <c r="LFM1" s="570"/>
      <c r="LFN1" s="570"/>
      <c r="LFO1" s="570"/>
      <c r="LFP1" s="570"/>
      <c r="LFQ1" s="570"/>
      <c r="LFR1" s="570"/>
      <c r="LFS1" s="570"/>
      <c r="LFT1" s="570"/>
      <c r="LFU1" s="570"/>
      <c r="LFV1" s="570"/>
      <c r="LFW1" s="570"/>
      <c r="LFX1" s="570"/>
      <c r="LFY1" s="570"/>
      <c r="LFZ1" s="570"/>
      <c r="LGA1" s="570"/>
      <c r="LGB1" s="570"/>
      <c r="LGC1" s="570"/>
      <c r="LGD1" s="570"/>
      <c r="LGE1" s="570"/>
      <c r="LGF1" s="570"/>
      <c r="LGG1" s="570"/>
      <c r="LGH1" s="570"/>
      <c r="LGI1" s="570"/>
      <c r="LGJ1" s="570"/>
      <c r="LGK1" s="570"/>
      <c r="LGL1" s="570"/>
      <c r="LGM1" s="570"/>
      <c r="LGN1" s="570"/>
      <c r="LGO1" s="570"/>
      <c r="LGP1" s="570"/>
      <c r="LGQ1" s="570"/>
      <c r="LGR1" s="570"/>
      <c r="LGS1" s="570"/>
      <c r="LGT1" s="570"/>
      <c r="LGU1" s="570"/>
      <c r="LGV1" s="570"/>
      <c r="LGW1" s="570"/>
      <c r="LGX1" s="570"/>
      <c r="LGY1" s="570"/>
      <c r="LGZ1" s="570"/>
      <c r="LHA1" s="570"/>
      <c r="LHB1" s="570"/>
      <c r="LHC1" s="570"/>
      <c r="LHD1" s="570"/>
      <c r="LHE1" s="570"/>
      <c r="LHF1" s="570"/>
      <c r="LHG1" s="570"/>
      <c r="LHH1" s="570"/>
      <c r="LHI1" s="570"/>
      <c r="LHJ1" s="570"/>
      <c r="LHK1" s="570"/>
      <c r="LHL1" s="570"/>
      <c r="LHM1" s="570"/>
      <c r="LHN1" s="570"/>
      <c r="LHO1" s="570"/>
      <c r="LHP1" s="570"/>
      <c r="LHQ1" s="570"/>
      <c r="LHR1" s="570"/>
      <c r="LHS1" s="570"/>
      <c r="LHT1" s="570"/>
      <c r="LHU1" s="570"/>
      <c r="LHV1" s="570"/>
      <c r="LHW1" s="570"/>
      <c r="LHX1" s="570"/>
      <c r="LHY1" s="570"/>
      <c r="LHZ1" s="570"/>
      <c r="LIA1" s="570"/>
      <c r="LIB1" s="570"/>
      <c r="LIC1" s="570"/>
      <c r="LID1" s="570"/>
      <c r="LIE1" s="570"/>
      <c r="LIF1" s="570"/>
      <c r="LIG1" s="570"/>
      <c r="LIH1" s="570"/>
      <c r="LII1" s="570"/>
      <c r="LIJ1" s="570"/>
      <c r="LIK1" s="570"/>
      <c r="LIL1" s="570"/>
      <c r="LIM1" s="570"/>
      <c r="LIN1" s="570"/>
      <c r="LIO1" s="570"/>
      <c r="LIP1" s="570"/>
      <c r="LIQ1" s="570"/>
      <c r="LIR1" s="570"/>
      <c r="LIS1" s="570"/>
      <c r="LIT1" s="570"/>
      <c r="LIU1" s="570"/>
      <c r="LIV1" s="570"/>
      <c r="LIW1" s="570"/>
      <c r="LIX1" s="570"/>
      <c r="LIY1" s="570"/>
      <c r="LIZ1" s="570"/>
      <c r="LJA1" s="570"/>
      <c r="LJB1" s="570"/>
      <c r="LJC1" s="570"/>
      <c r="LJD1" s="570"/>
      <c r="LJE1" s="570"/>
      <c r="LJF1" s="570"/>
      <c r="LJG1" s="570"/>
      <c r="LJH1" s="570"/>
      <c r="LJI1" s="570"/>
      <c r="LJJ1" s="570"/>
      <c r="LJK1" s="570"/>
      <c r="LJL1" s="570"/>
      <c r="LJM1" s="570"/>
      <c r="LJN1" s="570"/>
      <c r="LJO1" s="570"/>
      <c r="LJP1" s="570"/>
      <c r="LJQ1" s="570"/>
      <c r="LJR1" s="570"/>
      <c r="LJS1" s="570"/>
      <c r="LJT1" s="570"/>
      <c r="LJU1" s="570"/>
      <c r="LJV1" s="570"/>
      <c r="LJW1" s="570"/>
      <c r="LJX1" s="570"/>
      <c r="LJY1" s="570"/>
      <c r="LJZ1" s="570"/>
      <c r="LKA1" s="570"/>
      <c r="LKB1" s="570"/>
      <c r="LKC1" s="570"/>
      <c r="LKD1" s="570"/>
      <c r="LKE1" s="570"/>
      <c r="LKF1" s="570"/>
      <c r="LKG1" s="570"/>
      <c r="LKH1" s="570"/>
      <c r="LKI1" s="570"/>
      <c r="LKJ1" s="570"/>
      <c r="LKK1" s="570"/>
      <c r="LKL1" s="570"/>
      <c r="LKM1" s="570"/>
      <c r="LKN1" s="570"/>
      <c r="LKO1" s="570"/>
      <c r="LKP1" s="570"/>
      <c r="LKQ1" s="570"/>
      <c r="LKR1" s="570"/>
      <c r="LKS1" s="570"/>
      <c r="LKT1" s="570"/>
      <c r="LKU1" s="570"/>
      <c r="LKV1" s="570"/>
      <c r="LKW1" s="570"/>
      <c r="LKX1" s="570"/>
      <c r="LKY1" s="570"/>
      <c r="LKZ1" s="570"/>
      <c r="LLA1" s="570"/>
      <c r="LLB1" s="570"/>
      <c r="LLC1" s="570"/>
      <c r="LLD1" s="570"/>
      <c r="LLE1" s="570"/>
      <c r="LLF1" s="570"/>
      <c r="LLG1" s="570"/>
      <c r="LLH1" s="570"/>
      <c r="LLI1" s="570"/>
      <c r="LLJ1" s="570"/>
      <c r="LLK1" s="570"/>
      <c r="LLL1" s="570"/>
      <c r="LLM1" s="570"/>
      <c r="LLN1" s="570"/>
      <c r="LLO1" s="570"/>
      <c r="LLP1" s="570"/>
      <c r="LLQ1" s="570"/>
      <c r="LLR1" s="570"/>
      <c r="LLS1" s="570"/>
      <c r="LLT1" s="570"/>
      <c r="LLU1" s="570"/>
      <c r="LLV1" s="570"/>
      <c r="LLW1" s="570"/>
      <c r="LLX1" s="570"/>
      <c r="LLY1" s="570"/>
      <c r="LLZ1" s="570"/>
      <c r="LMA1" s="570"/>
      <c r="LMB1" s="570"/>
      <c r="LMC1" s="570"/>
      <c r="LMD1" s="570"/>
      <c r="LME1" s="570"/>
      <c r="LMF1" s="570"/>
      <c r="LMG1" s="570"/>
      <c r="LMH1" s="570"/>
      <c r="LMI1" s="570"/>
      <c r="LMJ1" s="570"/>
      <c r="LMK1" s="570"/>
      <c r="LML1" s="570"/>
      <c r="LMM1" s="570"/>
      <c r="LMN1" s="570"/>
      <c r="LMO1" s="570"/>
      <c r="LMP1" s="570"/>
      <c r="LMQ1" s="570"/>
      <c r="LMR1" s="570"/>
      <c r="LMS1" s="570"/>
      <c r="LMT1" s="570"/>
      <c r="LMU1" s="570"/>
      <c r="LMV1" s="570"/>
      <c r="LMW1" s="570"/>
      <c r="LMX1" s="570"/>
      <c r="LMY1" s="570"/>
      <c r="LMZ1" s="570"/>
      <c r="LNA1" s="570"/>
      <c r="LNB1" s="570"/>
      <c r="LNC1" s="570"/>
      <c r="LND1" s="570"/>
      <c r="LNE1" s="570"/>
      <c r="LNF1" s="570"/>
      <c r="LNG1" s="570"/>
      <c r="LNH1" s="570"/>
      <c r="LNI1" s="570"/>
      <c r="LNJ1" s="570"/>
      <c r="LNK1" s="570"/>
      <c r="LNL1" s="570"/>
      <c r="LNM1" s="570"/>
      <c r="LNN1" s="570"/>
      <c r="LNO1" s="570"/>
      <c r="LNP1" s="570"/>
      <c r="LNQ1" s="570"/>
      <c r="LNR1" s="570"/>
      <c r="LNS1" s="570"/>
      <c r="LNT1" s="570"/>
      <c r="LNU1" s="570"/>
      <c r="LNV1" s="570"/>
      <c r="LNW1" s="570"/>
      <c r="LNX1" s="570"/>
      <c r="LNY1" s="570"/>
      <c r="LNZ1" s="570"/>
      <c r="LOA1" s="570"/>
      <c r="LOB1" s="570"/>
      <c r="LOC1" s="570"/>
      <c r="LOD1" s="570"/>
      <c r="LOE1" s="570"/>
      <c r="LOF1" s="570"/>
      <c r="LOG1" s="570"/>
      <c r="LOH1" s="570"/>
      <c r="LOI1" s="570"/>
      <c r="LOJ1" s="570"/>
      <c r="LOK1" s="570"/>
      <c r="LOL1" s="570"/>
      <c r="LOM1" s="570"/>
      <c r="LON1" s="570"/>
      <c r="LOO1" s="570"/>
      <c r="LOP1" s="570"/>
      <c r="LOQ1" s="570"/>
      <c r="LOR1" s="570"/>
      <c r="LOS1" s="570"/>
      <c r="LOT1" s="570"/>
      <c r="LOU1" s="570"/>
      <c r="LOV1" s="570"/>
      <c r="LOW1" s="570"/>
      <c r="LOX1" s="570"/>
      <c r="LOY1" s="570"/>
      <c r="LOZ1" s="570"/>
      <c r="LPA1" s="570"/>
      <c r="LPB1" s="570"/>
      <c r="LPC1" s="570"/>
      <c r="LPD1" s="570"/>
      <c r="LPE1" s="570"/>
      <c r="LPF1" s="570"/>
      <c r="LPG1" s="570"/>
      <c r="LPH1" s="570"/>
      <c r="LPI1" s="570"/>
      <c r="LPJ1" s="570"/>
      <c r="LPK1" s="570"/>
      <c r="LPL1" s="570"/>
      <c r="LPM1" s="570"/>
      <c r="LPN1" s="570"/>
      <c r="LPO1" s="570"/>
      <c r="LPP1" s="570"/>
      <c r="LPQ1" s="570"/>
      <c r="LPR1" s="570"/>
      <c r="LPS1" s="570"/>
      <c r="LPT1" s="570"/>
      <c r="LPU1" s="570"/>
      <c r="LPV1" s="570"/>
      <c r="LPW1" s="570"/>
      <c r="LPX1" s="570"/>
      <c r="LPY1" s="570"/>
      <c r="LPZ1" s="570"/>
      <c r="LQA1" s="570"/>
      <c r="LQB1" s="570"/>
      <c r="LQC1" s="570"/>
      <c r="LQD1" s="570"/>
      <c r="LQE1" s="570"/>
      <c r="LQF1" s="570"/>
      <c r="LQG1" s="570"/>
      <c r="LQH1" s="570"/>
      <c r="LQI1" s="570"/>
      <c r="LQJ1" s="570"/>
      <c r="LQK1" s="570"/>
      <c r="LQL1" s="570"/>
      <c r="LQM1" s="570"/>
      <c r="LQN1" s="570"/>
      <c r="LQO1" s="570"/>
      <c r="LQP1" s="570"/>
      <c r="LQQ1" s="570"/>
      <c r="LQR1" s="570"/>
      <c r="LQS1" s="570"/>
      <c r="LQT1" s="570"/>
      <c r="LQU1" s="570"/>
      <c r="LQV1" s="570"/>
      <c r="LQW1" s="570"/>
      <c r="LQX1" s="570"/>
      <c r="LQY1" s="570"/>
      <c r="LQZ1" s="570"/>
      <c r="LRA1" s="570"/>
      <c r="LRB1" s="570"/>
      <c r="LRC1" s="570"/>
      <c r="LRD1" s="570"/>
      <c r="LRE1" s="570"/>
      <c r="LRF1" s="570"/>
      <c r="LRG1" s="570"/>
      <c r="LRH1" s="570"/>
      <c r="LRI1" s="570"/>
      <c r="LRJ1" s="570"/>
      <c r="LRK1" s="570"/>
      <c r="LRL1" s="570"/>
      <c r="LRM1" s="570"/>
      <c r="LRN1" s="570"/>
      <c r="LRO1" s="570"/>
      <c r="LRP1" s="570"/>
      <c r="LRQ1" s="570"/>
      <c r="LRR1" s="570"/>
      <c r="LRS1" s="570"/>
      <c r="LRT1" s="570"/>
      <c r="LRU1" s="570"/>
      <c r="LRV1" s="570"/>
      <c r="LRW1" s="570"/>
      <c r="LRX1" s="570"/>
      <c r="LRY1" s="570"/>
      <c r="LRZ1" s="570"/>
      <c r="LSA1" s="570"/>
      <c r="LSB1" s="570"/>
      <c r="LSC1" s="570"/>
      <c r="LSD1" s="570"/>
      <c r="LSE1" s="570"/>
      <c r="LSF1" s="570"/>
      <c r="LSG1" s="570"/>
      <c r="LSH1" s="570"/>
      <c r="LSI1" s="570"/>
      <c r="LSJ1" s="570"/>
      <c r="LSK1" s="570"/>
      <c r="LSL1" s="570"/>
      <c r="LSM1" s="570"/>
      <c r="LSN1" s="570"/>
      <c r="LSO1" s="570"/>
      <c r="LSP1" s="570"/>
      <c r="LSQ1" s="570"/>
      <c r="LSR1" s="570"/>
      <c r="LSS1" s="570"/>
      <c r="LST1" s="570"/>
      <c r="LSU1" s="570"/>
      <c r="LSV1" s="570"/>
      <c r="LSW1" s="570"/>
      <c r="LSX1" s="570"/>
      <c r="LSY1" s="570"/>
      <c r="LSZ1" s="570"/>
      <c r="LTA1" s="570"/>
      <c r="LTB1" s="570"/>
      <c r="LTC1" s="570"/>
      <c r="LTD1" s="570"/>
      <c r="LTE1" s="570"/>
      <c r="LTF1" s="570"/>
      <c r="LTG1" s="570"/>
      <c r="LTH1" s="570"/>
      <c r="LTI1" s="570"/>
      <c r="LTJ1" s="570"/>
      <c r="LTK1" s="570"/>
      <c r="LTL1" s="570"/>
      <c r="LTM1" s="570"/>
      <c r="LTN1" s="570"/>
      <c r="LTO1" s="570"/>
      <c r="LTP1" s="570"/>
      <c r="LTQ1" s="570"/>
      <c r="LTR1" s="570"/>
      <c r="LTS1" s="570"/>
      <c r="LTT1" s="570"/>
      <c r="LTU1" s="570"/>
      <c r="LTV1" s="570"/>
      <c r="LTW1" s="570"/>
      <c r="LTX1" s="570"/>
      <c r="LTY1" s="570"/>
      <c r="LTZ1" s="570"/>
      <c r="LUA1" s="570"/>
      <c r="LUB1" s="570"/>
      <c r="LUC1" s="570"/>
      <c r="LUD1" s="570"/>
      <c r="LUE1" s="570"/>
      <c r="LUF1" s="570"/>
      <c r="LUG1" s="570"/>
      <c r="LUH1" s="570"/>
      <c r="LUI1" s="570"/>
      <c r="LUJ1" s="570"/>
      <c r="LUK1" s="570"/>
      <c r="LUL1" s="570"/>
      <c r="LUM1" s="570"/>
      <c r="LUN1" s="570"/>
      <c r="LUO1" s="570"/>
      <c r="LUP1" s="570"/>
      <c r="LUQ1" s="570"/>
      <c r="LUR1" s="570"/>
      <c r="LUS1" s="570"/>
      <c r="LUT1" s="570"/>
      <c r="LUU1" s="570"/>
      <c r="LUV1" s="570"/>
      <c r="LUW1" s="570"/>
      <c r="LUX1" s="570"/>
      <c r="LUY1" s="570"/>
      <c r="LUZ1" s="570"/>
      <c r="LVA1" s="570"/>
      <c r="LVB1" s="570"/>
      <c r="LVC1" s="570"/>
      <c r="LVD1" s="570"/>
      <c r="LVE1" s="570"/>
      <c r="LVF1" s="570"/>
      <c r="LVG1" s="570"/>
      <c r="LVH1" s="570"/>
      <c r="LVI1" s="570"/>
      <c r="LVJ1" s="570"/>
      <c r="LVK1" s="570"/>
      <c r="LVL1" s="570"/>
      <c r="LVM1" s="570"/>
      <c r="LVN1" s="570"/>
      <c r="LVO1" s="570"/>
      <c r="LVP1" s="570"/>
      <c r="LVQ1" s="570"/>
      <c r="LVR1" s="570"/>
      <c r="LVS1" s="570"/>
      <c r="LVT1" s="570"/>
      <c r="LVU1" s="570"/>
      <c r="LVV1" s="570"/>
      <c r="LVW1" s="570"/>
      <c r="LVX1" s="570"/>
      <c r="LVY1" s="570"/>
      <c r="LVZ1" s="570"/>
      <c r="LWA1" s="570"/>
      <c r="LWB1" s="570"/>
      <c r="LWC1" s="570"/>
      <c r="LWD1" s="570"/>
      <c r="LWE1" s="570"/>
      <c r="LWF1" s="570"/>
      <c r="LWG1" s="570"/>
      <c r="LWH1" s="570"/>
      <c r="LWI1" s="570"/>
      <c r="LWJ1" s="570"/>
      <c r="LWK1" s="570"/>
      <c r="LWL1" s="570"/>
      <c r="LWM1" s="570"/>
      <c r="LWN1" s="570"/>
      <c r="LWO1" s="570"/>
      <c r="LWP1" s="570"/>
      <c r="LWQ1" s="570"/>
      <c r="LWR1" s="570"/>
      <c r="LWS1" s="570"/>
      <c r="LWT1" s="570"/>
      <c r="LWU1" s="570"/>
      <c r="LWV1" s="570"/>
      <c r="LWW1" s="570"/>
      <c r="LWX1" s="570"/>
      <c r="LWY1" s="570"/>
      <c r="LWZ1" s="570"/>
      <c r="LXA1" s="570"/>
      <c r="LXB1" s="570"/>
      <c r="LXC1" s="570"/>
      <c r="LXD1" s="570"/>
      <c r="LXE1" s="570"/>
      <c r="LXF1" s="570"/>
      <c r="LXG1" s="570"/>
      <c r="LXH1" s="570"/>
      <c r="LXI1" s="570"/>
      <c r="LXJ1" s="570"/>
      <c r="LXK1" s="570"/>
      <c r="LXL1" s="570"/>
      <c r="LXM1" s="570"/>
      <c r="LXN1" s="570"/>
      <c r="LXO1" s="570"/>
      <c r="LXP1" s="570"/>
      <c r="LXQ1" s="570"/>
      <c r="LXR1" s="570"/>
      <c r="LXS1" s="570"/>
      <c r="LXT1" s="570"/>
      <c r="LXU1" s="570"/>
      <c r="LXV1" s="570"/>
      <c r="LXW1" s="570"/>
      <c r="LXX1" s="570"/>
      <c r="LXY1" s="570"/>
      <c r="LXZ1" s="570"/>
      <c r="LYA1" s="570"/>
      <c r="LYB1" s="570"/>
      <c r="LYC1" s="570"/>
      <c r="LYD1" s="570"/>
      <c r="LYE1" s="570"/>
      <c r="LYF1" s="570"/>
      <c r="LYG1" s="570"/>
      <c r="LYH1" s="570"/>
      <c r="LYI1" s="570"/>
      <c r="LYJ1" s="570"/>
      <c r="LYK1" s="570"/>
      <c r="LYL1" s="570"/>
      <c r="LYM1" s="570"/>
      <c r="LYN1" s="570"/>
      <c r="LYO1" s="570"/>
      <c r="LYP1" s="570"/>
      <c r="LYQ1" s="570"/>
      <c r="LYR1" s="570"/>
      <c r="LYS1" s="570"/>
      <c r="LYT1" s="570"/>
      <c r="LYU1" s="570"/>
      <c r="LYV1" s="570"/>
      <c r="LYW1" s="570"/>
      <c r="LYX1" s="570"/>
      <c r="LYY1" s="570"/>
      <c r="LYZ1" s="570"/>
      <c r="LZA1" s="570"/>
      <c r="LZB1" s="570"/>
      <c r="LZC1" s="570"/>
      <c r="LZD1" s="570"/>
      <c r="LZE1" s="570"/>
      <c r="LZF1" s="570"/>
      <c r="LZG1" s="570"/>
      <c r="LZH1" s="570"/>
      <c r="LZI1" s="570"/>
      <c r="LZJ1" s="570"/>
      <c r="LZK1" s="570"/>
      <c r="LZL1" s="570"/>
      <c r="LZM1" s="570"/>
      <c r="LZN1" s="570"/>
      <c r="LZO1" s="570"/>
      <c r="LZP1" s="570"/>
      <c r="LZQ1" s="570"/>
      <c r="LZR1" s="570"/>
      <c r="LZS1" s="570"/>
      <c r="LZT1" s="570"/>
      <c r="LZU1" s="570"/>
      <c r="LZV1" s="570"/>
      <c r="LZW1" s="570"/>
      <c r="LZX1" s="570"/>
      <c r="LZY1" s="570"/>
      <c r="LZZ1" s="570"/>
      <c r="MAA1" s="570"/>
      <c r="MAB1" s="570"/>
      <c r="MAC1" s="570"/>
      <c r="MAD1" s="570"/>
      <c r="MAE1" s="570"/>
      <c r="MAF1" s="570"/>
      <c r="MAG1" s="570"/>
      <c r="MAH1" s="570"/>
      <c r="MAI1" s="570"/>
      <c r="MAJ1" s="570"/>
      <c r="MAK1" s="570"/>
      <c r="MAL1" s="570"/>
      <c r="MAM1" s="570"/>
      <c r="MAN1" s="570"/>
      <c r="MAO1" s="570"/>
      <c r="MAP1" s="570"/>
      <c r="MAQ1" s="570"/>
      <c r="MAR1" s="570"/>
      <c r="MAS1" s="570"/>
      <c r="MAT1" s="570"/>
      <c r="MAU1" s="570"/>
      <c r="MAV1" s="570"/>
      <c r="MAW1" s="570"/>
      <c r="MAX1" s="570"/>
      <c r="MAY1" s="570"/>
      <c r="MAZ1" s="570"/>
      <c r="MBA1" s="570"/>
      <c r="MBB1" s="570"/>
      <c r="MBC1" s="570"/>
      <c r="MBD1" s="570"/>
      <c r="MBE1" s="570"/>
      <c r="MBF1" s="570"/>
      <c r="MBG1" s="570"/>
      <c r="MBH1" s="570"/>
      <c r="MBI1" s="570"/>
      <c r="MBJ1" s="570"/>
      <c r="MBK1" s="570"/>
      <c r="MBL1" s="570"/>
      <c r="MBM1" s="570"/>
      <c r="MBN1" s="570"/>
      <c r="MBO1" s="570"/>
      <c r="MBP1" s="570"/>
      <c r="MBQ1" s="570"/>
      <c r="MBR1" s="570"/>
      <c r="MBS1" s="570"/>
      <c r="MBT1" s="570"/>
      <c r="MBU1" s="570"/>
      <c r="MBV1" s="570"/>
      <c r="MBW1" s="570"/>
      <c r="MBX1" s="570"/>
      <c r="MBY1" s="570"/>
      <c r="MBZ1" s="570"/>
      <c r="MCA1" s="570"/>
      <c r="MCB1" s="570"/>
      <c r="MCC1" s="570"/>
      <c r="MCD1" s="570"/>
      <c r="MCE1" s="570"/>
      <c r="MCF1" s="570"/>
      <c r="MCG1" s="570"/>
      <c r="MCH1" s="570"/>
      <c r="MCI1" s="570"/>
      <c r="MCJ1" s="570"/>
      <c r="MCK1" s="570"/>
      <c r="MCL1" s="570"/>
      <c r="MCM1" s="570"/>
      <c r="MCN1" s="570"/>
      <c r="MCO1" s="570"/>
      <c r="MCP1" s="570"/>
      <c r="MCQ1" s="570"/>
      <c r="MCR1" s="570"/>
      <c r="MCS1" s="570"/>
      <c r="MCT1" s="570"/>
      <c r="MCU1" s="570"/>
      <c r="MCV1" s="570"/>
      <c r="MCW1" s="570"/>
      <c r="MCX1" s="570"/>
      <c r="MCY1" s="570"/>
      <c r="MCZ1" s="570"/>
      <c r="MDA1" s="570"/>
      <c r="MDB1" s="570"/>
      <c r="MDC1" s="570"/>
      <c r="MDD1" s="570"/>
      <c r="MDE1" s="570"/>
      <c r="MDF1" s="570"/>
      <c r="MDG1" s="570"/>
      <c r="MDH1" s="570"/>
      <c r="MDI1" s="570"/>
      <c r="MDJ1" s="570"/>
      <c r="MDK1" s="570"/>
      <c r="MDL1" s="570"/>
      <c r="MDM1" s="570"/>
      <c r="MDN1" s="570"/>
      <c r="MDO1" s="570"/>
      <c r="MDP1" s="570"/>
      <c r="MDQ1" s="570"/>
      <c r="MDR1" s="570"/>
      <c r="MDS1" s="570"/>
      <c r="MDT1" s="570"/>
      <c r="MDU1" s="570"/>
      <c r="MDV1" s="570"/>
      <c r="MDW1" s="570"/>
      <c r="MDX1" s="570"/>
      <c r="MDY1" s="570"/>
      <c r="MDZ1" s="570"/>
      <c r="MEA1" s="570"/>
      <c r="MEB1" s="570"/>
      <c r="MEC1" s="570"/>
      <c r="MED1" s="570"/>
      <c r="MEE1" s="570"/>
      <c r="MEF1" s="570"/>
      <c r="MEG1" s="570"/>
      <c r="MEH1" s="570"/>
      <c r="MEI1" s="570"/>
      <c r="MEJ1" s="570"/>
      <c r="MEK1" s="570"/>
      <c r="MEL1" s="570"/>
      <c r="MEM1" s="570"/>
      <c r="MEN1" s="570"/>
      <c r="MEO1" s="570"/>
      <c r="MEP1" s="570"/>
      <c r="MEQ1" s="570"/>
      <c r="MER1" s="570"/>
      <c r="MES1" s="570"/>
      <c r="MET1" s="570"/>
      <c r="MEU1" s="570"/>
      <c r="MEV1" s="570"/>
      <c r="MEW1" s="570"/>
      <c r="MEX1" s="570"/>
      <c r="MEY1" s="570"/>
      <c r="MEZ1" s="570"/>
      <c r="MFA1" s="570"/>
      <c r="MFB1" s="570"/>
      <c r="MFC1" s="570"/>
      <c r="MFD1" s="570"/>
      <c r="MFE1" s="570"/>
      <c r="MFF1" s="570"/>
      <c r="MFG1" s="570"/>
      <c r="MFH1" s="570"/>
      <c r="MFI1" s="570"/>
      <c r="MFJ1" s="570"/>
      <c r="MFK1" s="570"/>
      <c r="MFL1" s="570"/>
      <c r="MFM1" s="570"/>
      <c r="MFN1" s="570"/>
      <c r="MFO1" s="570"/>
      <c r="MFP1" s="570"/>
      <c r="MFQ1" s="570"/>
      <c r="MFR1" s="570"/>
      <c r="MFS1" s="570"/>
      <c r="MFT1" s="570"/>
      <c r="MFU1" s="570"/>
      <c r="MFV1" s="570"/>
      <c r="MFW1" s="570"/>
      <c r="MFX1" s="570"/>
      <c r="MFY1" s="570"/>
      <c r="MFZ1" s="570"/>
      <c r="MGA1" s="570"/>
      <c r="MGB1" s="570"/>
      <c r="MGC1" s="570"/>
      <c r="MGD1" s="570"/>
      <c r="MGE1" s="570"/>
      <c r="MGF1" s="570"/>
      <c r="MGG1" s="570"/>
      <c r="MGH1" s="570"/>
      <c r="MGI1" s="570"/>
      <c r="MGJ1" s="570"/>
      <c r="MGK1" s="570"/>
      <c r="MGL1" s="570"/>
      <c r="MGM1" s="570"/>
      <c r="MGN1" s="570"/>
      <c r="MGO1" s="570"/>
      <c r="MGP1" s="570"/>
      <c r="MGQ1" s="570"/>
      <c r="MGR1" s="570"/>
      <c r="MGS1" s="570"/>
      <c r="MGT1" s="570"/>
      <c r="MGU1" s="570"/>
      <c r="MGV1" s="570"/>
      <c r="MGW1" s="570"/>
      <c r="MGX1" s="570"/>
      <c r="MGY1" s="570"/>
      <c r="MGZ1" s="570"/>
      <c r="MHA1" s="570"/>
      <c r="MHB1" s="570"/>
      <c r="MHC1" s="570"/>
      <c r="MHD1" s="570"/>
      <c r="MHE1" s="570"/>
      <c r="MHF1" s="570"/>
      <c r="MHG1" s="570"/>
      <c r="MHH1" s="570"/>
      <c r="MHI1" s="570"/>
      <c r="MHJ1" s="570"/>
      <c r="MHK1" s="570"/>
      <c r="MHL1" s="570"/>
      <c r="MHM1" s="570"/>
      <c r="MHN1" s="570"/>
      <c r="MHO1" s="570"/>
      <c r="MHP1" s="570"/>
      <c r="MHQ1" s="570"/>
      <c r="MHR1" s="570"/>
      <c r="MHS1" s="570"/>
      <c r="MHT1" s="570"/>
      <c r="MHU1" s="570"/>
      <c r="MHV1" s="570"/>
      <c r="MHW1" s="570"/>
      <c r="MHX1" s="570"/>
      <c r="MHY1" s="570"/>
      <c r="MHZ1" s="570"/>
      <c r="MIA1" s="570"/>
      <c r="MIB1" s="570"/>
      <c r="MIC1" s="570"/>
      <c r="MID1" s="570"/>
      <c r="MIE1" s="570"/>
      <c r="MIF1" s="570"/>
      <c r="MIG1" s="570"/>
      <c r="MIH1" s="570"/>
      <c r="MII1" s="570"/>
      <c r="MIJ1" s="570"/>
      <c r="MIK1" s="570"/>
      <c r="MIL1" s="570"/>
      <c r="MIM1" s="570"/>
      <c r="MIN1" s="570"/>
      <c r="MIO1" s="570"/>
      <c r="MIP1" s="570"/>
      <c r="MIQ1" s="570"/>
      <c r="MIR1" s="570"/>
      <c r="MIS1" s="570"/>
      <c r="MIT1" s="570"/>
      <c r="MIU1" s="570"/>
      <c r="MIV1" s="570"/>
      <c r="MIW1" s="570"/>
      <c r="MIX1" s="570"/>
      <c r="MIY1" s="570"/>
      <c r="MIZ1" s="570"/>
      <c r="MJA1" s="570"/>
      <c r="MJB1" s="570"/>
      <c r="MJC1" s="570"/>
      <c r="MJD1" s="570"/>
      <c r="MJE1" s="570"/>
      <c r="MJF1" s="570"/>
      <c r="MJG1" s="570"/>
      <c r="MJH1" s="570"/>
      <c r="MJI1" s="570"/>
      <c r="MJJ1" s="570"/>
      <c r="MJK1" s="570"/>
      <c r="MJL1" s="570"/>
      <c r="MJM1" s="570"/>
      <c r="MJN1" s="570"/>
      <c r="MJO1" s="570"/>
      <c r="MJP1" s="570"/>
      <c r="MJQ1" s="570"/>
      <c r="MJR1" s="570"/>
      <c r="MJS1" s="570"/>
      <c r="MJT1" s="570"/>
      <c r="MJU1" s="570"/>
      <c r="MJV1" s="570"/>
      <c r="MJW1" s="570"/>
      <c r="MJX1" s="570"/>
      <c r="MJY1" s="570"/>
      <c r="MJZ1" s="570"/>
      <c r="MKA1" s="570"/>
      <c r="MKB1" s="570"/>
      <c r="MKC1" s="570"/>
      <c r="MKD1" s="570"/>
      <c r="MKE1" s="570"/>
      <c r="MKF1" s="570"/>
      <c r="MKG1" s="570"/>
      <c r="MKH1" s="570"/>
      <c r="MKI1" s="570"/>
      <c r="MKJ1" s="570"/>
      <c r="MKK1" s="570"/>
      <c r="MKL1" s="570"/>
      <c r="MKM1" s="570"/>
      <c r="MKN1" s="570"/>
      <c r="MKO1" s="570"/>
      <c r="MKP1" s="570"/>
      <c r="MKQ1" s="570"/>
      <c r="MKR1" s="570"/>
      <c r="MKS1" s="570"/>
      <c r="MKT1" s="570"/>
      <c r="MKU1" s="570"/>
      <c r="MKV1" s="570"/>
      <c r="MKW1" s="570"/>
      <c r="MKX1" s="570"/>
      <c r="MKY1" s="570"/>
      <c r="MKZ1" s="570"/>
      <c r="MLA1" s="570"/>
      <c r="MLB1" s="570"/>
      <c r="MLC1" s="570"/>
      <c r="MLD1" s="570"/>
      <c r="MLE1" s="570"/>
      <c r="MLF1" s="570"/>
      <c r="MLG1" s="570"/>
      <c r="MLH1" s="570"/>
      <c r="MLI1" s="570"/>
      <c r="MLJ1" s="570"/>
      <c r="MLK1" s="570"/>
      <c r="MLL1" s="570"/>
      <c r="MLM1" s="570"/>
      <c r="MLN1" s="570"/>
      <c r="MLO1" s="570"/>
      <c r="MLP1" s="570"/>
      <c r="MLQ1" s="570"/>
      <c r="MLR1" s="570"/>
      <c r="MLS1" s="570"/>
      <c r="MLT1" s="570"/>
      <c r="MLU1" s="570"/>
      <c r="MLV1" s="570"/>
      <c r="MLW1" s="570"/>
      <c r="MLX1" s="570"/>
      <c r="MLY1" s="570"/>
      <c r="MLZ1" s="570"/>
      <c r="MMA1" s="570"/>
      <c r="MMB1" s="570"/>
      <c r="MMC1" s="570"/>
      <c r="MMD1" s="570"/>
      <c r="MME1" s="570"/>
      <c r="MMF1" s="570"/>
      <c r="MMG1" s="570"/>
      <c r="MMH1" s="570"/>
      <c r="MMI1" s="570"/>
      <c r="MMJ1" s="570"/>
      <c r="MMK1" s="570"/>
      <c r="MML1" s="570"/>
      <c r="MMM1" s="570"/>
      <c r="MMN1" s="570"/>
      <c r="MMO1" s="570"/>
      <c r="MMP1" s="570"/>
      <c r="MMQ1" s="570"/>
      <c r="MMR1" s="570"/>
      <c r="MMS1" s="570"/>
      <c r="MMT1" s="570"/>
      <c r="MMU1" s="570"/>
      <c r="MMV1" s="570"/>
      <c r="MMW1" s="570"/>
      <c r="MMX1" s="570"/>
      <c r="MMY1" s="570"/>
      <c r="MMZ1" s="570"/>
      <c r="MNA1" s="570"/>
      <c r="MNB1" s="570"/>
      <c r="MNC1" s="570"/>
      <c r="MND1" s="570"/>
      <c r="MNE1" s="570"/>
      <c r="MNF1" s="570"/>
      <c r="MNG1" s="570"/>
      <c r="MNH1" s="570"/>
      <c r="MNI1" s="570"/>
      <c r="MNJ1" s="570"/>
      <c r="MNK1" s="570"/>
      <c r="MNL1" s="570"/>
      <c r="MNM1" s="570"/>
      <c r="MNN1" s="570"/>
      <c r="MNO1" s="570"/>
      <c r="MNP1" s="570"/>
      <c r="MNQ1" s="570"/>
      <c r="MNR1" s="570"/>
      <c r="MNS1" s="570"/>
      <c r="MNT1" s="570"/>
      <c r="MNU1" s="570"/>
      <c r="MNV1" s="570"/>
      <c r="MNW1" s="570"/>
      <c r="MNX1" s="570"/>
      <c r="MNY1" s="570"/>
      <c r="MNZ1" s="570"/>
      <c r="MOA1" s="570"/>
      <c r="MOB1" s="570"/>
      <c r="MOC1" s="570"/>
      <c r="MOD1" s="570"/>
      <c r="MOE1" s="570"/>
      <c r="MOF1" s="570"/>
      <c r="MOG1" s="570"/>
      <c r="MOH1" s="570"/>
      <c r="MOI1" s="570"/>
      <c r="MOJ1" s="570"/>
      <c r="MOK1" s="570"/>
      <c r="MOL1" s="570"/>
      <c r="MOM1" s="570"/>
      <c r="MON1" s="570"/>
      <c r="MOO1" s="570"/>
      <c r="MOP1" s="570"/>
      <c r="MOQ1" s="570"/>
      <c r="MOR1" s="570"/>
      <c r="MOS1" s="570"/>
      <c r="MOT1" s="570"/>
      <c r="MOU1" s="570"/>
      <c r="MOV1" s="570"/>
      <c r="MOW1" s="570"/>
      <c r="MOX1" s="570"/>
      <c r="MOY1" s="570"/>
      <c r="MOZ1" s="570"/>
      <c r="MPA1" s="570"/>
      <c r="MPB1" s="570"/>
      <c r="MPC1" s="570"/>
      <c r="MPD1" s="570"/>
      <c r="MPE1" s="570"/>
      <c r="MPF1" s="570"/>
      <c r="MPG1" s="570"/>
      <c r="MPH1" s="570"/>
      <c r="MPI1" s="570"/>
      <c r="MPJ1" s="570"/>
      <c r="MPK1" s="570"/>
      <c r="MPL1" s="570"/>
      <c r="MPM1" s="570"/>
      <c r="MPN1" s="570"/>
      <c r="MPO1" s="570"/>
      <c r="MPP1" s="570"/>
      <c r="MPQ1" s="570"/>
      <c r="MPR1" s="570"/>
      <c r="MPS1" s="570"/>
      <c r="MPT1" s="570"/>
      <c r="MPU1" s="570"/>
      <c r="MPV1" s="570"/>
      <c r="MPW1" s="570"/>
      <c r="MPX1" s="570"/>
      <c r="MPY1" s="570"/>
      <c r="MPZ1" s="570"/>
      <c r="MQA1" s="570"/>
      <c r="MQB1" s="570"/>
      <c r="MQC1" s="570"/>
      <c r="MQD1" s="570"/>
      <c r="MQE1" s="570"/>
      <c r="MQF1" s="570"/>
      <c r="MQG1" s="570"/>
      <c r="MQH1" s="570"/>
      <c r="MQI1" s="570"/>
      <c r="MQJ1" s="570"/>
      <c r="MQK1" s="570"/>
      <c r="MQL1" s="570"/>
      <c r="MQM1" s="570"/>
      <c r="MQN1" s="570"/>
      <c r="MQO1" s="570"/>
      <c r="MQP1" s="570"/>
      <c r="MQQ1" s="570"/>
      <c r="MQR1" s="570"/>
      <c r="MQS1" s="570"/>
      <c r="MQT1" s="570"/>
      <c r="MQU1" s="570"/>
      <c r="MQV1" s="570"/>
      <c r="MQW1" s="570"/>
      <c r="MQX1" s="570"/>
      <c r="MQY1" s="570"/>
      <c r="MQZ1" s="570"/>
      <c r="MRA1" s="570"/>
      <c r="MRB1" s="570"/>
      <c r="MRC1" s="570"/>
      <c r="MRD1" s="570"/>
      <c r="MRE1" s="570"/>
      <c r="MRF1" s="570"/>
      <c r="MRG1" s="570"/>
      <c r="MRH1" s="570"/>
      <c r="MRI1" s="570"/>
      <c r="MRJ1" s="570"/>
      <c r="MRK1" s="570"/>
      <c r="MRL1" s="570"/>
      <c r="MRM1" s="570"/>
      <c r="MRN1" s="570"/>
      <c r="MRO1" s="570"/>
      <c r="MRP1" s="570"/>
      <c r="MRQ1" s="570"/>
      <c r="MRR1" s="570"/>
      <c r="MRS1" s="570"/>
      <c r="MRT1" s="570"/>
      <c r="MRU1" s="570"/>
      <c r="MRV1" s="570"/>
      <c r="MRW1" s="570"/>
      <c r="MRX1" s="570"/>
      <c r="MRY1" s="570"/>
      <c r="MRZ1" s="570"/>
      <c r="MSA1" s="570"/>
      <c r="MSB1" s="570"/>
      <c r="MSC1" s="570"/>
      <c r="MSD1" s="570"/>
      <c r="MSE1" s="570"/>
      <c r="MSF1" s="570"/>
      <c r="MSG1" s="570"/>
      <c r="MSH1" s="570"/>
      <c r="MSI1" s="570"/>
      <c r="MSJ1" s="570"/>
      <c r="MSK1" s="570"/>
      <c r="MSL1" s="570"/>
      <c r="MSM1" s="570"/>
      <c r="MSN1" s="570"/>
      <c r="MSO1" s="570"/>
      <c r="MSP1" s="570"/>
      <c r="MSQ1" s="570"/>
      <c r="MSR1" s="570"/>
      <c r="MSS1" s="570"/>
      <c r="MST1" s="570"/>
      <c r="MSU1" s="570"/>
      <c r="MSV1" s="570"/>
      <c r="MSW1" s="570"/>
      <c r="MSX1" s="570"/>
      <c r="MSY1" s="570"/>
      <c r="MSZ1" s="570"/>
      <c r="MTA1" s="570"/>
      <c r="MTB1" s="570"/>
      <c r="MTC1" s="570"/>
      <c r="MTD1" s="570"/>
      <c r="MTE1" s="570"/>
      <c r="MTF1" s="570"/>
      <c r="MTG1" s="570"/>
      <c r="MTH1" s="570"/>
      <c r="MTI1" s="570"/>
      <c r="MTJ1" s="570"/>
      <c r="MTK1" s="570"/>
      <c r="MTL1" s="570"/>
      <c r="MTM1" s="570"/>
      <c r="MTN1" s="570"/>
      <c r="MTO1" s="570"/>
      <c r="MTP1" s="570"/>
      <c r="MTQ1" s="570"/>
      <c r="MTR1" s="570"/>
      <c r="MTS1" s="570"/>
      <c r="MTT1" s="570"/>
      <c r="MTU1" s="570"/>
      <c r="MTV1" s="570"/>
      <c r="MTW1" s="570"/>
      <c r="MTX1" s="570"/>
      <c r="MTY1" s="570"/>
      <c r="MTZ1" s="570"/>
      <c r="MUA1" s="570"/>
      <c r="MUB1" s="570"/>
      <c r="MUC1" s="570"/>
      <c r="MUD1" s="570"/>
      <c r="MUE1" s="570"/>
      <c r="MUF1" s="570"/>
      <c r="MUG1" s="570"/>
      <c r="MUH1" s="570"/>
      <c r="MUI1" s="570"/>
      <c r="MUJ1" s="570"/>
      <c r="MUK1" s="570"/>
      <c r="MUL1" s="570"/>
      <c r="MUM1" s="570"/>
      <c r="MUN1" s="570"/>
      <c r="MUO1" s="570"/>
      <c r="MUP1" s="570"/>
      <c r="MUQ1" s="570"/>
      <c r="MUR1" s="570"/>
      <c r="MUS1" s="570"/>
      <c r="MUT1" s="570"/>
      <c r="MUU1" s="570"/>
      <c r="MUV1" s="570"/>
      <c r="MUW1" s="570"/>
      <c r="MUX1" s="570"/>
      <c r="MUY1" s="570"/>
      <c r="MUZ1" s="570"/>
      <c r="MVA1" s="570"/>
      <c r="MVB1" s="570"/>
      <c r="MVC1" s="570"/>
      <c r="MVD1" s="570"/>
      <c r="MVE1" s="570"/>
      <c r="MVF1" s="570"/>
      <c r="MVG1" s="570"/>
      <c r="MVH1" s="570"/>
      <c r="MVI1" s="570"/>
      <c r="MVJ1" s="570"/>
      <c r="MVK1" s="570"/>
      <c r="MVL1" s="570"/>
      <c r="MVM1" s="570"/>
      <c r="MVN1" s="570"/>
      <c r="MVO1" s="570"/>
      <c r="MVP1" s="570"/>
      <c r="MVQ1" s="570"/>
      <c r="MVR1" s="570"/>
      <c r="MVS1" s="570"/>
      <c r="MVT1" s="570"/>
      <c r="MVU1" s="570"/>
      <c r="MVV1" s="570"/>
      <c r="MVW1" s="570"/>
      <c r="MVX1" s="570"/>
      <c r="MVY1" s="570"/>
      <c r="MVZ1" s="570"/>
      <c r="MWA1" s="570"/>
      <c r="MWB1" s="570"/>
      <c r="MWC1" s="570"/>
      <c r="MWD1" s="570"/>
      <c r="MWE1" s="570"/>
      <c r="MWF1" s="570"/>
      <c r="MWG1" s="570"/>
      <c r="MWH1" s="570"/>
      <c r="MWI1" s="570"/>
      <c r="MWJ1" s="570"/>
      <c r="MWK1" s="570"/>
      <c r="MWL1" s="570"/>
      <c r="MWM1" s="570"/>
      <c r="MWN1" s="570"/>
      <c r="MWO1" s="570"/>
      <c r="MWP1" s="570"/>
      <c r="MWQ1" s="570"/>
      <c r="MWR1" s="570"/>
      <c r="MWS1" s="570"/>
      <c r="MWT1" s="570"/>
      <c r="MWU1" s="570"/>
      <c r="MWV1" s="570"/>
      <c r="MWW1" s="570"/>
      <c r="MWX1" s="570"/>
      <c r="MWY1" s="570"/>
      <c r="MWZ1" s="570"/>
      <c r="MXA1" s="570"/>
      <c r="MXB1" s="570"/>
      <c r="MXC1" s="570"/>
      <c r="MXD1" s="570"/>
      <c r="MXE1" s="570"/>
      <c r="MXF1" s="570"/>
      <c r="MXG1" s="570"/>
      <c r="MXH1" s="570"/>
      <c r="MXI1" s="570"/>
      <c r="MXJ1" s="570"/>
      <c r="MXK1" s="570"/>
      <c r="MXL1" s="570"/>
      <c r="MXM1" s="570"/>
      <c r="MXN1" s="570"/>
      <c r="MXO1" s="570"/>
      <c r="MXP1" s="570"/>
      <c r="MXQ1" s="570"/>
      <c r="MXR1" s="570"/>
      <c r="MXS1" s="570"/>
      <c r="MXT1" s="570"/>
      <c r="MXU1" s="570"/>
      <c r="MXV1" s="570"/>
      <c r="MXW1" s="570"/>
      <c r="MXX1" s="570"/>
      <c r="MXY1" s="570"/>
      <c r="MXZ1" s="570"/>
      <c r="MYA1" s="570"/>
      <c r="MYB1" s="570"/>
      <c r="MYC1" s="570"/>
      <c r="MYD1" s="570"/>
      <c r="MYE1" s="570"/>
      <c r="MYF1" s="570"/>
      <c r="MYG1" s="570"/>
      <c r="MYH1" s="570"/>
      <c r="MYI1" s="570"/>
      <c r="MYJ1" s="570"/>
      <c r="MYK1" s="570"/>
      <c r="MYL1" s="570"/>
      <c r="MYM1" s="570"/>
      <c r="MYN1" s="570"/>
      <c r="MYO1" s="570"/>
      <c r="MYP1" s="570"/>
      <c r="MYQ1" s="570"/>
      <c r="MYR1" s="570"/>
      <c r="MYS1" s="570"/>
      <c r="MYT1" s="570"/>
      <c r="MYU1" s="570"/>
      <c r="MYV1" s="570"/>
      <c r="MYW1" s="570"/>
      <c r="MYX1" s="570"/>
      <c r="MYY1" s="570"/>
      <c r="MYZ1" s="570"/>
      <c r="MZA1" s="570"/>
      <c r="MZB1" s="570"/>
      <c r="MZC1" s="570"/>
      <c r="MZD1" s="570"/>
      <c r="MZE1" s="570"/>
      <c r="MZF1" s="570"/>
      <c r="MZG1" s="570"/>
      <c r="MZH1" s="570"/>
      <c r="MZI1" s="570"/>
      <c r="MZJ1" s="570"/>
      <c r="MZK1" s="570"/>
      <c r="MZL1" s="570"/>
      <c r="MZM1" s="570"/>
      <c r="MZN1" s="570"/>
      <c r="MZO1" s="570"/>
      <c r="MZP1" s="570"/>
      <c r="MZQ1" s="570"/>
      <c r="MZR1" s="570"/>
      <c r="MZS1" s="570"/>
      <c r="MZT1" s="570"/>
      <c r="MZU1" s="570"/>
      <c r="MZV1" s="570"/>
      <c r="MZW1" s="570"/>
      <c r="MZX1" s="570"/>
      <c r="MZY1" s="570"/>
      <c r="MZZ1" s="570"/>
      <c r="NAA1" s="570"/>
      <c r="NAB1" s="570"/>
      <c r="NAC1" s="570"/>
      <c r="NAD1" s="570"/>
      <c r="NAE1" s="570"/>
      <c r="NAF1" s="570"/>
      <c r="NAG1" s="570"/>
      <c r="NAH1" s="570"/>
      <c r="NAI1" s="570"/>
      <c r="NAJ1" s="570"/>
      <c r="NAK1" s="570"/>
      <c r="NAL1" s="570"/>
      <c r="NAM1" s="570"/>
      <c r="NAN1" s="570"/>
      <c r="NAO1" s="570"/>
      <c r="NAP1" s="570"/>
      <c r="NAQ1" s="570"/>
      <c r="NAR1" s="570"/>
      <c r="NAS1" s="570"/>
      <c r="NAT1" s="570"/>
      <c r="NAU1" s="570"/>
      <c r="NAV1" s="570"/>
      <c r="NAW1" s="570"/>
      <c r="NAX1" s="570"/>
      <c r="NAY1" s="570"/>
      <c r="NAZ1" s="570"/>
      <c r="NBA1" s="570"/>
      <c r="NBB1" s="570"/>
      <c r="NBC1" s="570"/>
      <c r="NBD1" s="570"/>
      <c r="NBE1" s="570"/>
      <c r="NBF1" s="570"/>
      <c r="NBG1" s="570"/>
      <c r="NBH1" s="570"/>
      <c r="NBI1" s="570"/>
      <c r="NBJ1" s="570"/>
      <c r="NBK1" s="570"/>
      <c r="NBL1" s="570"/>
      <c r="NBM1" s="570"/>
      <c r="NBN1" s="570"/>
      <c r="NBO1" s="570"/>
      <c r="NBP1" s="570"/>
      <c r="NBQ1" s="570"/>
      <c r="NBR1" s="570"/>
      <c r="NBS1" s="570"/>
      <c r="NBT1" s="570"/>
      <c r="NBU1" s="570"/>
      <c r="NBV1" s="570"/>
      <c r="NBW1" s="570"/>
      <c r="NBX1" s="570"/>
      <c r="NBY1" s="570"/>
      <c r="NBZ1" s="570"/>
      <c r="NCA1" s="570"/>
      <c r="NCB1" s="570"/>
      <c r="NCC1" s="570"/>
      <c r="NCD1" s="570"/>
      <c r="NCE1" s="570"/>
      <c r="NCF1" s="570"/>
      <c r="NCG1" s="570"/>
      <c r="NCH1" s="570"/>
      <c r="NCI1" s="570"/>
      <c r="NCJ1" s="570"/>
      <c r="NCK1" s="570"/>
      <c r="NCL1" s="570"/>
      <c r="NCM1" s="570"/>
      <c r="NCN1" s="570"/>
      <c r="NCO1" s="570"/>
      <c r="NCP1" s="570"/>
      <c r="NCQ1" s="570"/>
      <c r="NCR1" s="570"/>
      <c r="NCS1" s="570"/>
      <c r="NCT1" s="570"/>
      <c r="NCU1" s="570"/>
      <c r="NCV1" s="570"/>
      <c r="NCW1" s="570"/>
      <c r="NCX1" s="570"/>
      <c r="NCY1" s="570"/>
      <c r="NCZ1" s="570"/>
      <c r="NDA1" s="570"/>
      <c r="NDB1" s="570"/>
      <c r="NDC1" s="570"/>
      <c r="NDD1" s="570"/>
      <c r="NDE1" s="570"/>
      <c r="NDF1" s="570"/>
      <c r="NDG1" s="570"/>
      <c r="NDH1" s="570"/>
      <c r="NDI1" s="570"/>
      <c r="NDJ1" s="570"/>
      <c r="NDK1" s="570"/>
      <c r="NDL1" s="570"/>
      <c r="NDM1" s="570"/>
      <c r="NDN1" s="570"/>
      <c r="NDO1" s="570"/>
      <c r="NDP1" s="570"/>
      <c r="NDQ1" s="570"/>
      <c r="NDR1" s="570"/>
      <c r="NDS1" s="570"/>
      <c r="NDT1" s="570"/>
      <c r="NDU1" s="570"/>
      <c r="NDV1" s="570"/>
      <c r="NDW1" s="570"/>
      <c r="NDX1" s="570"/>
      <c r="NDY1" s="570"/>
      <c r="NDZ1" s="570"/>
      <c r="NEA1" s="570"/>
      <c r="NEB1" s="570"/>
      <c r="NEC1" s="570"/>
      <c r="NED1" s="570"/>
      <c r="NEE1" s="570"/>
      <c r="NEF1" s="570"/>
      <c r="NEG1" s="570"/>
      <c r="NEH1" s="570"/>
      <c r="NEI1" s="570"/>
      <c r="NEJ1" s="570"/>
      <c r="NEK1" s="570"/>
      <c r="NEL1" s="570"/>
      <c r="NEM1" s="570"/>
      <c r="NEN1" s="570"/>
      <c r="NEO1" s="570"/>
      <c r="NEP1" s="570"/>
      <c r="NEQ1" s="570"/>
      <c r="NER1" s="570"/>
      <c r="NES1" s="570"/>
      <c r="NET1" s="570"/>
      <c r="NEU1" s="570"/>
      <c r="NEV1" s="570"/>
      <c r="NEW1" s="570"/>
      <c r="NEX1" s="570"/>
      <c r="NEY1" s="570"/>
      <c r="NEZ1" s="570"/>
      <c r="NFA1" s="570"/>
      <c r="NFB1" s="570"/>
      <c r="NFC1" s="570"/>
      <c r="NFD1" s="570"/>
      <c r="NFE1" s="570"/>
      <c r="NFF1" s="570"/>
      <c r="NFG1" s="570"/>
      <c r="NFH1" s="570"/>
      <c r="NFI1" s="570"/>
      <c r="NFJ1" s="570"/>
      <c r="NFK1" s="570"/>
      <c r="NFL1" s="570"/>
      <c r="NFM1" s="570"/>
      <c r="NFN1" s="570"/>
      <c r="NFO1" s="570"/>
      <c r="NFP1" s="570"/>
      <c r="NFQ1" s="570"/>
      <c r="NFR1" s="570"/>
      <c r="NFS1" s="570"/>
      <c r="NFT1" s="570"/>
      <c r="NFU1" s="570"/>
      <c r="NFV1" s="570"/>
      <c r="NFW1" s="570"/>
      <c r="NFX1" s="570"/>
      <c r="NFY1" s="570"/>
      <c r="NFZ1" s="570"/>
      <c r="NGA1" s="570"/>
      <c r="NGB1" s="570"/>
      <c r="NGC1" s="570"/>
      <c r="NGD1" s="570"/>
      <c r="NGE1" s="570"/>
      <c r="NGF1" s="570"/>
      <c r="NGG1" s="570"/>
      <c r="NGH1" s="570"/>
      <c r="NGI1" s="570"/>
      <c r="NGJ1" s="570"/>
      <c r="NGK1" s="570"/>
      <c r="NGL1" s="570"/>
      <c r="NGM1" s="570"/>
      <c r="NGN1" s="570"/>
      <c r="NGO1" s="570"/>
      <c r="NGP1" s="570"/>
      <c r="NGQ1" s="570"/>
      <c r="NGR1" s="570"/>
      <c r="NGS1" s="570"/>
      <c r="NGT1" s="570"/>
      <c r="NGU1" s="570"/>
      <c r="NGV1" s="570"/>
      <c r="NGW1" s="570"/>
      <c r="NGX1" s="570"/>
      <c r="NGY1" s="570"/>
      <c r="NGZ1" s="570"/>
      <c r="NHA1" s="570"/>
      <c r="NHB1" s="570"/>
      <c r="NHC1" s="570"/>
      <c r="NHD1" s="570"/>
      <c r="NHE1" s="570"/>
      <c r="NHF1" s="570"/>
      <c r="NHG1" s="570"/>
      <c r="NHH1" s="570"/>
      <c r="NHI1" s="570"/>
      <c r="NHJ1" s="570"/>
      <c r="NHK1" s="570"/>
      <c r="NHL1" s="570"/>
      <c r="NHM1" s="570"/>
      <c r="NHN1" s="570"/>
      <c r="NHO1" s="570"/>
      <c r="NHP1" s="570"/>
      <c r="NHQ1" s="570"/>
      <c r="NHR1" s="570"/>
      <c r="NHS1" s="570"/>
      <c r="NHT1" s="570"/>
      <c r="NHU1" s="570"/>
      <c r="NHV1" s="570"/>
      <c r="NHW1" s="570"/>
      <c r="NHX1" s="570"/>
      <c r="NHY1" s="570"/>
      <c r="NHZ1" s="570"/>
      <c r="NIA1" s="570"/>
      <c r="NIB1" s="570"/>
      <c r="NIC1" s="570"/>
      <c r="NID1" s="570"/>
      <c r="NIE1" s="570"/>
      <c r="NIF1" s="570"/>
      <c r="NIG1" s="570"/>
      <c r="NIH1" s="570"/>
      <c r="NII1" s="570"/>
      <c r="NIJ1" s="570"/>
      <c r="NIK1" s="570"/>
      <c r="NIL1" s="570"/>
      <c r="NIM1" s="570"/>
      <c r="NIN1" s="570"/>
      <c r="NIO1" s="570"/>
      <c r="NIP1" s="570"/>
      <c r="NIQ1" s="570"/>
      <c r="NIR1" s="570"/>
      <c r="NIS1" s="570"/>
      <c r="NIT1" s="570"/>
      <c r="NIU1" s="570"/>
      <c r="NIV1" s="570"/>
      <c r="NIW1" s="570"/>
      <c r="NIX1" s="570"/>
      <c r="NIY1" s="570"/>
      <c r="NIZ1" s="570"/>
      <c r="NJA1" s="570"/>
      <c r="NJB1" s="570"/>
      <c r="NJC1" s="570"/>
      <c r="NJD1" s="570"/>
      <c r="NJE1" s="570"/>
      <c r="NJF1" s="570"/>
      <c r="NJG1" s="570"/>
      <c r="NJH1" s="570"/>
      <c r="NJI1" s="570"/>
      <c r="NJJ1" s="570"/>
      <c r="NJK1" s="570"/>
      <c r="NJL1" s="570"/>
      <c r="NJM1" s="570"/>
      <c r="NJN1" s="570"/>
      <c r="NJO1" s="570"/>
      <c r="NJP1" s="570"/>
      <c r="NJQ1" s="570"/>
      <c r="NJR1" s="570"/>
      <c r="NJS1" s="570"/>
      <c r="NJT1" s="570"/>
      <c r="NJU1" s="570"/>
      <c r="NJV1" s="570"/>
      <c r="NJW1" s="570"/>
      <c r="NJX1" s="570"/>
      <c r="NJY1" s="570"/>
      <c r="NJZ1" s="570"/>
      <c r="NKA1" s="570"/>
      <c r="NKB1" s="570"/>
      <c r="NKC1" s="570"/>
      <c r="NKD1" s="570"/>
      <c r="NKE1" s="570"/>
      <c r="NKF1" s="570"/>
      <c r="NKG1" s="570"/>
      <c r="NKH1" s="570"/>
      <c r="NKI1" s="570"/>
      <c r="NKJ1" s="570"/>
      <c r="NKK1" s="570"/>
      <c r="NKL1" s="570"/>
      <c r="NKM1" s="570"/>
      <c r="NKN1" s="570"/>
      <c r="NKO1" s="570"/>
      <c r="NKP1" s="570"/>
      <c r="NKQ1" s="570"/>
      <c r="NKR1" s="570"/>
      <c r="NKS1" s="570"/>
      <c r="NKT1" s="570"/>
      <c r="NKU1" s="570"/>
      <c r="NKV1" s="570"/>
      <c r="NKW1" s="570"/>
      <c r="NKX1" s="570"/>
      <c r="NKY1" s="570"/>
      <c r="NKZ1" s="570"/>
      <c r="NLA1" s="570"/>
      <c r="NLB1" s="570"/>
      <c r="NLC1" s="570"/>
      <c r="NLD1" s="570"/>
      <c r="NLE1" s="570"/>
      <c r="NLF1" s="570"/>
      <c r="NLG1" s="570"/>
      <c r="NLH1" s="570"/>
      <c r="NLI1" s="570"/>
      <c r="NLJ1" s="570"/>
      <c r="NLK1" s="570"/>
      <c r="NLL1" s="570"/>
      <c r="NLM1" s="570"/>
      <c r="NLN1" s="570"/>
      <c r="NLO1" s="570"/>
      <c r="NLP1" s="570"/>
      <c r="NLQ1" s="570"/>
      <c r="NLR1" s="570"/>
      <c r="NLS1" s="570"/>
      <c r="NLT1" s="570"/>
      <c r="NLU1" s="570"/>
      <c r="NLV1" s="570"/>
      <c r="NLW1" s="570"/>
      <c r="NLX1" s="570"/>
      <c r="NLY1" s="570"/>
      <c r="NLZ1" s="570"/>
      <c r="NMA1" s="570"/>
      <c r="NMB1" s="570"/>
      <c r="NMC1" s="570"/>
      <c r="NMD1" s="570"/>
      <c r="NME1" s="570"/>
      <c r="NMF1" s="570"/>
      <c r="NMG1" s="570"/>
      <c r="NMH1" s="570"/>
      <c r="NMI1" s="570"/>
      <c r="NMJ1" s="570"/>
      <c r="NMK1" s="570"/>
      <c r="NML1" s="570"/>
      <c r="NMM1" s="570"/>
      <c r="NMN1" s="570"/>
      <c r="NMO1" s="570"/>
      <c r="NMP1" s="570"/>
      <c r="NMQ1" s="570"/>
      <c r="NMR1" s="570"/>
      <c r="NMS1" s="570"/>
      <c r="NMT1" s="570"/>
      <c r="NMU1" s="570"/>
      <c r="NMV1" s="570"/>
      <c r="NMW1" s="570"/>
      <c r="NMX1" s="570"/>
      <c r="NMY1" s="570"/>
      <c r="NMZ1" s="570"/>
      <c r="NNA1" s="570"/>
      <c r="NNB1" s="570"/>
      <c r="NNC1" s="570"/>
      <c r="NND1" s="570"/>
      <c r="NNE1" s="570"/>
      <c r="NNF1" s="570"/>
      <c r="NNG1" s="570"/>
      <c r="NNH1" s="570"/>
      <c r="NNI1" s="570"/>
      <c r="NNJ1" s="570"/>
      <c r="NNK1" s="570"/>
      <c r="NNL1" s="570"/>
      <c r="NNM1" s="570"/>
      <c r="NNN1" s="570"/>
      <c r="NNO1" s="570"/>
      <c r="NNP1" s="570"/>
      <c r="NNQ1" s="570"/>
      <c r="NNR1" s="570"/>
      <c r="NNS1" s="570"/>
      <c r="NNT1" s="570"/>
      <c r="NNU1" s="570"/>
      <c r="NNV1" s="570"/>
      <c r="NNW1" s="570"/>
      <c r="NNX1" s="570"/>
      <c r="NNY1" s="570"/>
      <c r="NNZ1" s="570"/>
      <c r="NOA1" s="570"/>
      <c r="NOB1" s="570"/>
      <c r="NOC1" s="570"/>
      <c r="NOD1" s="570"/>
      <c r="NOE1" s="570"/>
      <c r="NOF1" s="570"/>
      <c r="NOG1" s="570"/>
      <c r="NOH1" s="570"/>
      <c r="NOI1" s="570"/>
      <c r="NOJ1" s="570"/>
      <c r="NOK1" s="570"/>
      <c r="NOL1" s="570"/>
      <c r="NOM1" s="570"/>
      <c r="NON1" s="570"/>
      <c r="NOO1" s="570"/>
      <c r="NOP1" s="570"/>
      <c r="NOQ1" s="570"/>
      <c r="NOR1" s="570"/>
      <c r="NOS1" s="570"/>
      <c r="NOT1" s="570"/>
      <c r="NOU1" s="570"/>
      <c r="NOV1" s="570"/>
      <c r="NOW1" s="570"/>
      <c r="NOX1" s="570"/>
      <c r="NOY1" s="570"/>
      <c r="NOZ1" s="570"/>
      <c r="NPA1" s="570"/>
      <c r="NPB1" s="570"/>
      <c r="NPC1" s="570"/>
      <c r="NPD1" s="570"/>
      <c r="NPE1" s="570"/>
      <c r="NPF1" s="570"/>
      <c r="NPG1" s="570"/>
      <c r="NPH1" s="570"/>
      <c r="NPI1" s="570"/>
      <c r="NPJ1" s="570"/>
      <c r="NPK1" s="570"/>
      <c r="NPL1" s="570"/>
      <c r="NPM1" s="570"/>
      <c r="NPN1" s="570"/>
      <c r="NPO1" s="570"/>
      <c r="NPP1" s="570"/>
      <c r="NPQ1" s="570"/>
      <c r="NPR1" s="570"/>
      <c r="NPS1" s="570"/>
      <c r="NPT1" s="570"/>
      <c r="NPU1" s="570"/>
      <c r="NPV1" s="570"/>
      <c r="NPW1" s="570"/>
      <c r="NPX1" s="570"/>
      <c r="NPY1" s="570"/>
      <c r="NPZ1" s="570"/>
      <c r="NQA1" s="570"/>
      <c r="NQB1" s="570"/>
      <c r="NQC1" s="570"/>
      <c r="NQD1" s="570"/>
      <c r="NQE1" s="570"/>
      <c r="NQF1" s="570"/>
      <c r="NQG1" s="570"/>
      <c r="NQH1" s="570"/>
      <c r="NQI1" s="570"/>
      <c r="NQJ1" s="570"/>
      <c r="NQK1" s="570"/>
      <c r="NQL1" s="570"/>
      <c r="NQM1" s="570"/>
      <c r="NQN1" s="570"/>
      <c r="NQO1" s="570"/>
      <c r="NQP1" s="570"/>
      <c r="NQQ1" s="570"/>
      <c r="NQR1" s="570"/>
      <c r="NQS1" s="570"/>
      <c r="NQT1" s="570"/>
      <c r="NQU1" s="570"/>
      <c r="NQV1" s="570"/>
      <c r="NQW1" s="570"/>
      <c r="NQX1" s="570"/>
      <c r="NQY1" s="570"/>
      <c r="NQZ1" s="570"/>
      <c r="NRA1" s="570"/>
      <c r="NRB1" s="570"/>
      <c r="NRC1" s="570"/>
      <c r="NRD1" s="570"/>
      <c r="NRE1" s="570"/>
      <c r="NRF1" s="570"/>
      <c r="NRG1" s="570"/>
      <c r="NRH1" s="570"/>
      <c r="NRI1" s="570"/>
      <c r="NRJ1" s="570"/>
      <c r="NRK1" s="570"/>
      <c r="NRL1" s="570"/>
      <c r="NRM1" s="570"/>
      <c r="NRN1" s="570"/>
      <c r="NRO1" s="570"/>
      <c r="NRP1" s="570"/>
      <c r="NRQ1" s="570"/>
      <c r="NRR1" s="570"/>
      <c r="NRS1" s="570"/>
      <c r="NRT1" s="570"/>
      <c r="NRU1" s="570"/>
      <c r="NRV1" s="570"/>
      <c r="NRW1" s="570"/>
      <c r="NRX1" s="570"/>
      <c r="NRY1" s="570"/>
      <c r="NRZ1" s="570"/>
      <c r="NSA1" s="570"/>
      <c r="NSB1" s="570"/>
      <c r="NSC1" s="570"/>
      <c r="NSD1" s="570"/>
      <c r="NSE1" s="570"/>
      <c r="NSF1" s="570"/>
      <c r="NSG1" s="570"/>
      <c r="NSH1" s="570"/>
      <c r="NSI1" s="570"/>
      <c r="NSJ1" s="570"/>
      <c r="NSK1" s="570"/>
      <c r="NSL1" s="570"/>
      <c r="NSM1" s="570"/>
      <c r="NSN1" s="570"/>
      <c r="NSO1" s="570"/>
      <c r="NSP1" s="570"/>
      <c r="NSQ1" s="570"/>
      <c r="NSR1" s="570"/>
      <c r="NSS1" s="570"/>
      <c r="NST1" s="570"/>
      <c r="NSU1" s="570"/>
      <c r="NSV1" s="570"/>
      <c r="NSW1" s="570"/>
      <c r="NSX1" s="570"/>
      <c r="NSY1" s="570"/>
      <c r="NSZ1" s="570"/>
      <c r="NTA1" s="570"/>
      <c r="NTB1" s="570"/>
      <c r="NTC1" s="570"/>
      <c r="NTD1" s="570"/>
      <c r="NTE1" s="570"/>
      <c r="NTF1" s="570"/>
      <c r="NTG1" s="570"/>
      <c r="NTH1" s="570"/>
      <c r="NTI1" s="570"/>
      <c r="NTJ1" s="570"/>
      <c r="NTK1" s="570"/>
      <c r="NTL1" s="570"/>
      <c r="NTM1" s="570"/>
      <c r="NTN1" s="570"/>
      <c r="NTO1" s="570"/>
      <c r="NTP1" s="570"/>
      <c r="NTQ1" s="570"/>
      <c r="NTR1" s="570"/>
      <c r="NTS1" s="570"/>
      <c r="NTT1" s="570"/>
      <c r="NTU1" s="570"/>
      <c r="NTV1" s="570"/>
      <c r="NTW1" s="570"/>
      <c r="NTX1" s="570"/>
      <c r="NTY1" s="570"/>
      <c r="NTZ1" s="570"/>
      <c r="NUA1" s="570"/>
      <c r="NUB1" s="570"/>
      <c r="NUC1" s="570"/>
      <c r="NUD1" s="570"/>
      <c r="NUE1" s="570"/>
      <c r="NUF1" s="570"/>
      <c r="NUG1" s="570"/>
      <c r="NUH1" s="570"/>
      <c r="NUI1" s="570"/>
      <c r="NUJ1" s="570"/>
      <c r="NUK1" s="570"/>
      <c r="NUL1" s="570"/>
      <c r="NUM1" s="570"/>
      <c r="NUN1" s="570"/>
      <c r="NUO1" s="570"/>
      <c r="NUP1" s="570"/>
      <c r="NUQ1" s="570"/>
      <c r="NUR1" s="570"/>
      <c r="NUS1" s="570"/>
      <c r="NUT1" s="570"/>
      <c r="NUU1" s="570"/>
      <c r="NUV1" s="570"/>
      <c r="NUW1" s="570"/>
      <c r="NUX1" s="570"/>
      <c r="NUY1" s="570"/>
      <c r="NUZ1" s="570"/>
      <c r="NVA1" s="570"/>
      <c r="NVB1" s="570"/>
      <c r="NVC1" s="570"/>
      <c r="NVD1" s="570"/>
      <c r="NVE1" s="570"/>
      <c r="NVF1" s="570"/>
      <c r="NVG1" s="570"/>
      <c r="NVH1" s="570"/>
      <c r="NVI1" s="570"/>
      <c r="NVJ1" s="570"/>
      <c r="NVK1" s="570"/>
      <c r="NVL1" s="570"/>
      <c r="NVM1" s="570"/>
      <c r="NVN1" s="570"/>
      <c r="NVO1" s="570"/>
      <c r="NVP1" s="570"/>
      <c r="NVQ1" s="570"/>
      <c r="NVR1" s="570"/>
      <c r="NVS1" s="570"/>
      <c r="NVT1" s="570"/>
      <c r="NVU1" s="570"/>
      <c r="NVV1" s="570"/>
      <c r="NVW1" s="570"/>
      <c r="NVX1" s="570"/>
      <c r="NVY1" s="570"/>
      <c r="NVZ1" s="570"/>
      <c r="NWA1" s="570"/>
      <c r="NWB1" s="570"/>
      <c r="NWC1" s="570"/>
      <c r="NWD1" s="570"/>
      <c r="NWE1" s="570"/>
      <c r="NWF1" s="570"/>
      <c r="NWG1" s="570"/>
      <c r="NWH1" s="570"/>
      <c r="NWI1" s="570"/>
      <c r="NWJ1" s="570"/>
      <c r="NWK1" s="570"/>
      <c r="NWL1" s="570"/>
      <c r="NWM1" s="570"/>
      <c r="NWN1" s="570"/>
      <c r="NWO1" s="570"/>
      <c r="NWP1" s="570"/>
      <c r="NWQ1" s="570"/>
      <c r="NWR1" s="570"/>
      <c r="NWS1" s="570"/>
      <c r="NWT1" s="570"/>
      <c r="NWU1" s="570"/>
      <c r="NWV1" s="570"/>
      <c r="NWW1" s="570"/>
      <c r="NWX1" s="570"/>
      <c r="NWY1" s="570"/>
      <c r="NWZ1" s="570"/>
      <c r="NXA1" s="570"/>
      <c r="NXB1" s="570"/>
      <c r="NXC1" s="570"/>
      <c r="NXD1" s="570"/>
      <c r="NXE1" s="570"/>
      <c r="NXF1" s="570"/>
      <c r="NXG1" s="570"/>
      <c r="NXH1" s="570"/>
      <c r="NXI1" s="570"/>
      <c r="NXJ1" s="570"/>
      <c r="NXK1" s="570"/>
      <c r="NXL1" s="570"/>
      <c r="NXM1" s="570"/>
      <c r="NXN1" s="570"/>
      <c r="NXO1" s="570"/>
      <c r="NXP1" s="570"/>
      <c r="NXQ1" s="570"/>
      <c r="NXR1" s="570"/>
      <c r="NXS1" s="570"/>
      <c r="NXT1" s="570"/>
      <c r="NXU1" s="570"/>
      <c r="NXV1" s="570"/>
      <c r="NXW1" s="570"/>
      <c r="NXX1" s="570"/>
      <c r="NXY1" s="570"/>
      <c r="NXZ1" s="570"/>
      <c r="NYA1" s="570"/>
      <c r="NYB1" s="570"/>
      <c r="NYC1" s="570"/>
      <c r="NYD1" s="570"/>
      <c r="NYE1" s="570"/>
      <c r="NYF1" s="570"/>
      <c r="NYG1" s="570"/>
      <c r="NYH1" s="570"/>
      <c r="NYI1" s="570"/>
      <c r="NYJ1" s="570"/>
      <c r="NYK1" s="570"/>
      <c r="NYL1" s="570"/>
      <c r="NYM1" s="570"/>
      <c r="NYN1" s="570"/>
      <c r="NYO1" s="570"/>
      <c r="NYP1" s="570"/>
      <c r="NYQ1" s="570"/>
      <c r="NYR1" s="570"/>
      <c r="NYS1" s="570"/>
      <c r="NYT1" s="570"/>
      <c r="NYU1" s="570"/>
      <c r="NYV1" s="570"/>
      <c r="NYW1" s="570"/>
      <c r="NYX1" s="570"/>
      <c r="NYY1" s="570"/>
      <c r="NYZ1" s="570"/>
      <c r="NZA1" s="570"/>
      <c r="NZB1" s="570"/>
      <c r="NZC1" s="570"/>
      <c r="NZD1" s="570"/>
      <c r="NZE1" s="570"/>
      <c r="NZF1" s="570"/>
      <c r="NZG1" s="570"/>
      <c r="NZH1" s="570"/>
      <c r="NZI1" s="570"/>
      <c r="NZJ1" s="570"/>
      <c r="NZK1" s="570"/>
      <c r="NZL1" s="570"/>
      <c r="NZM1" s="570"/>
      <c r="NZN1" s="570"/>
      <c r="NZO1" s="570"/>
      <c r="NZP1" s="570"/>
      <c r="NZQ1" s="570"/>
      <c r="NZR1" s="570"/>
      <c r="NZS1" s="570"/>
      <c r="NZT1" s="570"/>
      <c r="NZU1" s="570"/>
      <c r="NZV1" s="570"/>
      <c r="NZW1" s="570"/>
      <c r="NZX1" s="570"/>
      <c r="NZY1" s="570"/>
      <c r="NZZ1" s="570"/>
      <c r="OAA1" s="570"/>
      <c r="OAB1" s="570"/>
      <c r="OAC1" s="570"/>
      <c r="OAD1" s="570"/>
      <c r="OAE1" s="570"/>
      <c r="OAF1" s="570"/>
      <c r="OAG1" s="570"/>
      <c r="OAH1" s="570"/>
      <c r="OAI1" s="570"/>
      <c r="OAJ1" s="570"/>
      <c r="OAK1" s="570"/>
      <c r="OAL1" s="570"/>
      <c r="OAM1" s="570"/>
      <c r="OAN1" s="570"/>
      <c r="OAO1" s="570"/>
      <c r="OAP1" s="570"/>
      <c r="OAQ1" s="570"/>
      <c r="OAR1" s="570"/>
      <c r="OAS1" s="570"/>
      <c r="OAT1" s="570"/>
      <c r="OAU1" s="570"/>
      <c r="OAV1" s="570"/>
      <c r="OAW1" s="570"/>
      <c r="OAX1" s="570"/>
      <c r="OAY1" s="570"/>
      <c r="OAZ1" s="570"/>
      <c r="OBA1" s="570"/>
      <c r="OBB1" s="570"/>
      <c r="OBC1" s="570"/>
      <c r="OBD1" s="570"/>
      <c r="OBE1" s="570"/>
      <c r="OBF1" s="570"/>
      <c r="OBG1" s="570"/>
      <c r="OBH1" s="570"/>
      <c r="OBI1" s="570"/>
      <c r="OBJ1" s="570"/>
      <c r="OBK1" s="570"/>
      <c r="OBL1" s="570"/>
      <c r="OBM1" s="570"/>
      <c r="OBN1" s="570"/>
      <c r="OBO1" s="570"/>
      <c r="OBP1" s="570"/>
      <c r="OBQ1" s="570"/>
      <c r="OBR1" s="570"/>
      <c r="OBS1" s="570"/>
      <c r="OBT1" s="570"/>
      <c r="OBU1" s="570"/>
      <c r="OBV1" s="570"/>
      <c r="OBW1" s="570"/>
      <c r="OBX1" s="570"/>
      <c r="OBY1" s="570"/>
      <c r="OBZ1" s="570"/>
      <c r="OCA1" s="570"/>
      <c r="OCB1" s="570"/>
      <c r="OCC1" s="570"/>
      <c r="OCD1" s="570"/>
      <c r="OCE1" s="570"/>
      <c r="OCF1" s="570"/>
      <c r="OCG1" s="570"/>
      <c r="OCH1" s="570"/>
      <c r="OCI1" s="570"/>
      <c r="OCJ1" s="570"/>
      <c r="OCK1" s="570"/>
      <c r="OCL1" s="570"/>
      <c r="OCM1" s="570"/>
      <c r="OCN1" s="570"/>
      <c r="OCO1" s="570"/>
      <c r="OCP1" s="570"/>
      <c r="OCQ1" s="570"/>
      <c r="OCR1" s="570"/>
      <c r="OCS1" s="570"/>
      <c r="OCT1" s="570"/>
      <c r="OCU1" s="570"/>
      <c r="OCV1" s="570"/>
      <c r="OCW1" s="570"/>
      <c r="OCX1" s="570"/>
      <c r="OCY1" s="570"/>
      <c r="OCZ1" s="570"/>
      <c r="ODA1" s="570"/>
      <c r="ODB1" s="570"/>
      <c r="ODC1" s="570"/>
      <c r="ODD1" s="570"/>
      <c r="ODE1" s="570"/>
      <c r="ODF1" s="570"/>
      <c r="ODG1" s="570"/>
      <c r="ODH1" s="570"/>
      <c r="ODI1" s="570"/>
      <c r="ODJ1" s="570"/>
      <c r="ODK1" s="570"/>
      <c r="ODL1" s="570"/>
      <c r="ODM1" s="570"/>
      <c r="ODN1" s="570"/>
      <c r="ODO1" s="570"/>
      <c r="ODP1" s="570"/>
      <c r="ODQ1" s="570"/>
      <c r="ODR1" s="570"/>
      <c r="ODS1" s="570"/>
      <c r="ODT1" s="570"/>
      <c r="ODU1" s="570"/>
      <c r="ODV1" s="570"/>
      <c r="ODW1" s="570"/>
      <c r="ODX1" s="570"/>
      <c r="ODY1" s="570"/>
      <c r="ODZ1" s="570"/>
      <c r="OEA1" s="570"/>
      <c r="OEB1" s="570"/>
      <c r="OEC1" s="570"/>
      <c r="OED1" s="570"/>
      <c r="OEE1" s="570"/>
      <c r="OEF1" s="570"/>
      <c r="OEG1" s="570"/>
      <c r="OEH1" s="570"/>
      <c r="OEI1" s="570"/>
      <c r="OEJ1" s="570"/>
      <c r="OEK1" s="570"/>
      <c r="OEL1" s="570"/>
      <c r="OEM1" s="570"/>
      <c r="OEN1" s="570"/>
      <c r="OEO1" s="570"/>
      <c r="OEP1" s="570"/>
      <c r="OEQ1" s="570"/>
      <c r="OER1" s="570"/>
      <c r="OES1" s="570"/>
      <c r="OET1" s="570"/>
      <c r="OEU1" s="570"/>
      <c r="OEV1" s="570"/>
      <c r="OEW1" s="570"/>
      <c r="OEX1" s="570"/>
      <c r="OEY1" s="570"/>
      <c r="OEZ1" s="570"/>
      <c r="OFA1" s="570"/>
      <c r="OFB1" s="570"/>
      <c r="OFC1" s="570"/>
      <c r="OFD1" s="570"/>
      <c r="OFE1" s="570"/>
      <c r="OFF1" s="570"/>
      <c r="OFG1" s="570"/>
      <c r="OFH1" s="570"/>
      <c r="OFI1" s="570"/>
      <c r="OFJ1" s="570"/>
      <c r="OFK1" s="570"/>
      <c r="OFL1" s="570"/>
      <c r="OFM1" s="570"/>
      <c r="OFN1" s="570"/>
      <c r="OFO1" s="570"/>
      <c r="OFP1" s="570"/>
      <c r="OFQ1" s="570"/>
      <c r="OFR1" s="570"/>
      <c r="OFS1" s="570"/>
      <c r="OFT1" s="570"/>
      <c r="OFU1" s="570"/>
      <c r="OFV1" s="570"/>
      <c r="OFW1" s="570"/>
      <c r="OFX1" s="570"/>
      <c r="OFY1" s="570"/>
      <c r="OFZ1" s="570"/>
      <c r="OGA1" s="570"/>
      <c r="OGB1" s="570"/>
      <c r="OGC1" s="570"/>
      <c r="OGD1" s="570"/>
      <c r="OGE1" s="570"/>
      <c r="OGF1" s="570"/>
      <c r="OGG1" s="570"/>
      <c r="OGH1" s="570"/>
      <c r="OGI1" s="570"/>
      <c r="OGJ1" s="570"/>
      <c r="OGK1" s="570"/>
      <c r="OGL1" s="570"/>
      <c r="OGM1" s="570"/>
      <c r="OGN1" s="570"/>
      <c r="OGO1" s="570"/>
      <c r="OGP1" s="570"/>
      <c r="OGQ1" s="570"/>
      <c r="OGR1" s="570"/>
      <c r="OGS1" s="570"/>
      <c r="OGT1" s="570"/>
      <c r="OGU1" s="570"/>
      <c r="OGV1" s="570"/>
      <c r="OGW1" s="570"/>
      <c r="OGX1" s="570"/>
      <c r="OGY1" s="570"/>
      <c r="OGZ1" s="570"/>
      <c r="OHA1" s="570"/>
      <c r="OHB1" s="570"/>
      <c r="OHC1" s="570"/>
      <c r="OHD1" s="570"/>
      <c r="OHE1" s="570"/>
      <c r="OHF1" s="570"/>
      <c r="OHG1" s="570"/>
      <c r="OHH1" s="570"/>
      <c r="OHI1" s="570"/>
      <c r="OHJ1" s="570"/>
      <c r="OHK1" s="570"/>
      <c r="OHL1" s="570"/>
      <c r="OHM1" s="570"/>
      <c r="OHN1" s="570"/>
      <c r="OHO1" s="570"/>
      <c r="OHP1" s="570"/>
      <c r="OHQ1" s="570"/>
      <c r="OHR1" s="570"/>
      <c r="OHS1" s="570"/>
      <c r="OHT1" s="570"/>
      <c r="OHU1" s="570"/>
      <c r="OHV1" s="570"/>
      <c r="OHW1" s="570"/>
      <c r="OHX1" s="570"/>
      <c r="OHY1" s="570"/>
      <c r="OHZ1" s="570"/>
      <c r="OIA1" s="570"/>
      <c r="OIB1" s="570"/>
      <c r="OIC1" s="570"/>
      <c r="OID1" s="570"/>
      <c r="OIE1" s="570"/>
      <c r="OIF1" s="570"/>
      <c r="OIG1" s="570"/>
      <c r="OIH1" s="570"/>
      <c r="OII1" s="570"/>
      <c r="OIJ1" s="570"/>
      <c r="OIK1" s="570"/>
      <c r="OIL1" s="570"/>
      <c r="OIM1" s="570"/>
      <c r="OIN1" s="570"/>
      <c r="OIO1" s="570"/>
      <c r="OIP1" s="570"/>
      <c r="OIQ1" s="570"/>
      <c r="OIR1" s="570"/>
      <c r="OIS1" s="570"/>
      <c r="OIT1" s="570"/>
      <c r="OIU1" s="570"/>
      <c r="OIV1" s="570"/>
      <c r="OIW1" s="570"/>
      <c r="OIX1" s="570"/>
      <c r="OIY1" s="570"/>
      <c r="OIZ1" s="570"/>
      <c r="OJA1" s="570"/>
      <c r="OJB1" s="570"/>
      <c r="OJC1" s="570"/>
      <c r="OJD1" s="570"/>
      <c r="OJE1" s="570"/>
      <c r="OJF1" s="570"/>
      <c r="OJG1" s="570"/>
      <c r="OJH1" s="570"/>
      <c r="OJI1" s="570"/>
      <c r="OJJ1" s="570"/>
      <c r="OJK1" s="570"/>
      <c r="OJL1" s="570"/>
      <c r="OJM1" s="570"/>
      <c r="OJN1" s="570"/>
      <c r="OJO1" s="570"/>
      <c r="OJP1" s="570"/>
      <c r="OJQ1" s="570"/>
      <c r="OJR1" s="570"/>
      <c r="OJS1" s="570"/>
      <c r="OJT1" s="570"/>
      <c r="OJU1" s="570"/>
      <c r="OJV1" s="570"/>
      <c r="OJW1" s="570"/>
      <c r="OJX1" s="570"/>
      <c r="OJY1" s="570"/>
      <c r="OJZ1" s="570"/>
      <c r="OKA1" s="570"/>
      <c r="OKB1" s="570"/>
      <c r="OKC1" s="570"/>
      <c r="OKD1" s="570"/>
      <c r="OKE1" s="570"/>
      <c r="OKF1" s="570"/>
      <c r="OKG1" s="570"/>
      <c r="OKH1" s="570"/>
      <c r="OKI1" s="570"/>
      <c r="OKJ1" s="570"/>
      <c r="OKK1" s="570"/>
      <c r="OKL1" s="570"/>
      <c r="OKM1" s="570"/>
      <c r="OKN1" s="570"/>
      <c r="OKO1" s="570"/>
      <c r="OKP1" s="570"/>
      <c r="OKQ1" s="570"/>
      <c r="OKR1" s="570"/>
      <c r="OKS1" s="570"/>
      <c r="OKT1" s="570"/>
      <c r="OKU1" s="570"/>
      <c r="OKV1" s="570"/>
      <c r="OKW1" s="570"/>
      <c r="OKX1" s="570"/>
      <c r="OKY1" s="570"/>
      <c r="OKZ1" s="570"/>
      <c r="OLA1" s="570"/>
      <c r="OLB1" s="570"/>
      <c r="OLC1" s="570"/>
      <c r="OLD1" s="570"/>
      <c r="OLE1" s="570"/>
      <c r="OLF1" s="570"/>
      <c r="OLG1" s="570"/>
      <c r="OLH1" s="570"/>
      <c r="OLI1" s="570"/>
      <c r="OLJ1" s="570"/>
      <c r="OLK1" s="570"/>
      <c r="OLL1" s="570"/>
      <c r="OLM1" s="570"/>
      <c r="OLN1" s="570"/>
      <c r="OLO1" s="570"/>
      <c r="OLP1" s="570"/>
      <c r="OLQ1" s="570"/>
      <c r="OLR1" s="570"/>
      <c r="OLS1" s="570"/>
      <c r="OLT1" s="570"/>
      <c r="OLU1" s="570"/>
      <c r="OLV1" s="570"/>
      <c r="OLW1" s="570"/>
      <c r="OLX1" s="570"/>
      <c r="OLY1" s="570"/>
      <c r="OLZ1" s="570"/>
      <c r="OMA1" s="570"/>
      <c r="OMB1" s="570"/>
      <c r="OMC1" s="570"/>
      <c r="OMD1" s="570"/>
      <c r="OME1" s="570"/>
      <c r="OMF1" s="570"/>
      <c r="OMG1" s="570"/>
      <c r="OMH1" s="570"/>
      <c r="OMI1" s="570"/>
      <c r="OMJ1" s="570"/>
      <c r="OMK1" s="570"/>
      <c r="OML1" s="570"/>
      <c r="OMM1" s="570"/>
      <c r="OMN1" s="570"/>
      <c r="OMO1" s="570"/>
      <c r="OMP1" s="570"/>
      <c r="OMQ1" s="570"/>
      <c r="OMR1" s="570"/>
      <c r="OMS1" s="570"/>
      <c r="OMT1" s="570"/>
      <c r="OMU1" s="570"/>
      <c r="OMV1" s="570"/>
      <c r="OMW1" s="570"/>
      <c r="OMX1" s="570"/>
      <c r="OMY1" s="570"/>
      <c r="OMZ1" s="570"/>
      <c r="ONA1" s="570"/>
      <c r="ONB1" s="570"/>
      <c r="ONC1" s="570"/>
      <c r="OND1" s="570"/>
      <c r="ONE1" s="570"/>
      <c r="ONF1" s="570"/>
      <c r="ONG1" s="570"/>
      <c r="ONH1" s="570"/>
      <c r="ONI1" s="570"/>
      <c r="ONJ1" s="570"/>
      <c r="ONK1" s="570"/>
      <c r="ONL1" s="570"/>
      <c r="ONM1" s="570"/>
      <c r="ONN1" s="570"/>
      <c r="ONO1" s="570"/>
      <c r="ONP1" s="570"/>
      <c r="ONQ1" s="570"/>
      <c r="ONR1" s="570"/>
      <c r="ONS1" s="570"/>
      <c r="ONT1" s="570"/>
      <c r="ONU1" s="570"/>
      <c r="ONV1" s="570"/>
      <c r="ONW1" s="570"/>
      <c r="ONX1" s="570"/>
      <c r="ONY1" s="570"/>
      <c r="ONZ1" s="570"/>
      <c r="OOA1" s="570"/>
      <c r="OOB1" s="570"/>
      <c r="OOC1" s="570"/>
      <c r="OOD1" s="570"/>
      <c r="OOE1" s="570"/>
      <c r="OOF1" s="570"/>
      <c r="OOG1" s="570"/>
      <c r="OOH1" s="570"/>
      <c r="OOI1" s="570"/>
      <c r="OOJ1" s="570"/>
      <c r="OOK1" s="570"/>
      <c r="OOL1" s="570"/>
      <c r="OOM1" s="570"/>
      <c r="OON1" s="570"/>
      <c r="OOO1" s="570"/>
      <c r="OOP1" s="570"/>
      <c r="OOQ1" s="570"/>
      <c r="OOR1" s="570"/>
      <c r="OOS1" s="570"/>
      <c r="OOT1" s="570"/>
      <c r="OOU1" s="570"/>
      <c r="OOV1" s="570"/>
      <c r="OOW1" s="570"/>
      <c r="OOX1" s="570"/>
      <c r="OOY1" s="570"/>
      <c r="OOZ1" s="570"/>
      <c r="OPA1" s="570"/>
      <c r="OPB1" s="570"/>
      <c r="OPC1" s="570"/>
      <c r="OPD1" s="570"/>
      <c r="OPE1" s="570"/>
      <c r="OPF1" s="570"/>
      <c r="OPG1" s="570"/>
      <c r="OPH1" s="570"/>
      <c r="OPI1" s="570"/>
      <c r="OPJ1" s="570"/>
      <c r="OPK1" s="570"/>
      <c r="OPL1" s="570"/>
      <c r="OPM1" s="570"/>
      <c r="OPN1" s="570"/>
      <c r="OPO1" s="570"/>
      <c r="OPP1" s="570"/>
      <c r="OPQ1" s="570"/>
      <c r="OPR1" s="570"/>
      <c r="OPS1" s="570"/>
      <c r="OPT1" s="570"/>
      <c r="OPU1" s="570"/>
      <c r="OPV1" s="570"/>
      <c r="OPW1" s="570"/>
      <c r="OPX1" s="570"/>
      <c r="OPY1" s="570"/>
      <c r="OPZ1" s="570"/>
      <c r="OQA1" s="570"/>
      <c r="OQB1" s="570"/>
      <c r="OQC1" s="570"/>
      <c r="OQD1" s="570"/>
      <c r="OQE1" s="570"/>
      <c r="OQF1" s="570"/>
      <c r="OQG1" s="570"/>
      <c r="OQH1" s="570"/>
      <c r="OQI1" s="570"/>
      <c r="OQJ1" s="570"/>
      <c r="OQK1" s="570"/>
      <c r="OQL1" s="570"/>
      <c r="OQM1" s="570"/>
      <c r="OQN1" s="570"/>
      <c r="OQO1" s="570"/>
      <c r="OQP1" s="570"/>
      <c r="OQQ1" s="570"/>
      <c r="OQR1" s="570"/>
      <c r="OQS1" s="570"/>
      <c r="OQT1" s="570"/>
      <c r="OQU1" s="570"/>
      <c r="OQV1" s="570"/>
      <c r="OQW1" s="570"/>
      <c r="OQX1" s="570"/>
      <c r="OQY1" s="570"/>
      <c r="OQZ1" s="570"/>
      <c r="ORA1" s="570"/>
      <c r="ORB1" s="570"/>
      <c r="ORC1" s="570"/>
      <c r="ORD1" s="570"/>
      <c r="ORE1" s="570"/>
      <c r="ORF1" s="570"/>
      <c r="ORG1" s="570"/>
      <c r="ORH1" s="570"/>
      <c r="ORI1" s="570"/>
      <c r="ORJ1" s="570"/>
      <c r="ORK1" s="570"/>
      <c r="ORL1" s="570"/>
      <c r="ORM1" s="570"/>
      <c r="ORN1" s="570"/>
      <c r="ORO1" s="570"/>
      <c r="ORP1" s="570"/>
      <c r="ORQ1" s="570"/>
      <c r="ORR1" s="570"/>
      <c r="ORS1" s="570"/>
      <c r="ORT1" s="570"/>
      <c r="ORU1" s="570"/>
      <c r="ORV1" s="570"/>
      <c r="ORW1" s="570"/>
      <c r="ORX1" s="570"/>
      <c r="ORY1" s="570"/>
      <c r="ORZ1" s="570"/>
      <c r="OSA1" s="570"/>
      <c r="OSB1" s="570"/>
      <c r="OSC1" s="570"/>
      <c r="OSD1" s="570"/>
      <c r="OSE1" s="570"/>
      <c r="OSF1" s="570"/>
      <c r="OSG1" s="570"/>
      <c r="OSH1" s="570"/>
      <c r="OSI1" s="570"/>
      <c r="OSJ1" s="570"/>
      <c r="OSK1" s="570"/>
      <c r="OSL1" s="570"/>
      <c r="OSM1" s="570"/>
      <c r="OSN1" s="570"/>
      <c r="OSO1" s="570"/>
      <c r="OSP1" s="570"/>
      <c r="OSQ1" s="570"/>
      <c r="OSR1" s="570"/>
      <c r="OSS1" s="570"/>
      <c r="OST1" s="570"/>
      <c r="OSU1" s="570"/>
      <c r="OSV1" s="570"/>
      <c r="OSW1" s="570"/>
      <c r="OSX1" s="570"/>
      <c r="OSY1" s="570"/>
      <c r="OSZ1" s="570"/>
      <c r="OTA1" s="570"/>
      <c r="OTB1" s="570"/>
      <c r="OTC1" s="570"/>
      <c r="OTD1" s="570"/>
      <c r="OTE1" s="570"/>
      <c r="OTF1" s="570"/>
      <c r="OTG1" s="570"/>
      <c r="OTH1" s="570"/>
      <c r="OTI1" s="570"/>
      <c r="OTJ1" s="570"/>
      <c r="OTK1" s="570"/>
      <c r="OTL1" s="570"/>
      <c r="OTM1" s="570"/>
      <c r="OTN1" s="570"/>
      <c r="OTO1" s="570"/>
      <c r="OTP1" s="570"/>
      <c r="OTQ1" s="570"/>
      <c r="OTR1" s="570"/>
      <c r="OTS1" s="570"/>
      <c r="OTT1" s="570"/>
      <c r="OTU1" s="570"/>
      <c r="OTV1" s="570"/>
      <c r="OTW1" s="570"/>
      <c r="OTX1" s="570"/>
      <c r="OTY1" s="570"/>
      <c r="OTZ1" s="570"/>
      <c r="OUA1" s="570"/>
      <c r="OUB1" s="570"/>
      <c r="OUC1" s="570"/>
      <c r="OUD1" s="570"/>
      <c r="OUE1" s="570"/>
      <c r="OUF1" s="570"/>
      <c r="OUG1" s="570"/>
      <c r="OUH1" s="570"/>
      <c r="OUI1" s="570"/>
      <c r="OUJ1" s="570"/>
      <c r="OUK1" s="570"/>
      <c r="OUL1" s="570"/>
      <c r="OUM1" s="570"/>
      <c r="OUN1" s="570"/>
      <c r="OUO1" s="570"/>
      <c r="OUP1" s="570"/>
      <c r="OUQ1" s="570"/>
      <c r="OUR1" s="570"/>
      <c r="OUS1" s="570"/>
      <c r="OUT1" s="570"/>
      <c r="OUU1" s="570"/>
      <c r="OUV1" s="570"/>
      <c r="OUW1" s="570"/>
      <c r="OUX1" s="570"/>
      <c r="OUY1" s="570"/>
      <c r="OUZ1" s="570"/>
      <c r="OVA1" s="570"/>
      <c r="OVB1" s="570"/>
      <c r="OVC1" s="570"/>
      <c r="OVD1" s="570"/>
      <c r="OVE1" s="570"/>
      <c r="OVF1" s="570"/>
      <c r="OVG1" s="570"/>
      <c r="OVH1" s="570"/>
      <c r="OVI1" s="570"/>
      <c r="OVJ1" s="570"/>
      <c r="OVK1" s="570"/>
      <c r="OVL1" s="570"/>
      <c r="OVM1" s="570"/>
      <c r="OVN1" s="570"/>
      <c r="OVO1" s="570"/>
      <c r="OVP1" s="570"/>
      <c r="OVQ1" s="570"/>
      <c r="OVR1" s="570"/>
      <c r="OVS1" s="570"/>
      <c r="OVT1" s="570"/>
      <c r="OVU1" s="570"/>
      <c r="OVV1" s="570"/>
      <c r="OVW1" s="570"/>
      <c r="OVX1" s="570"/>
      <c r="OVY1" s="570"/>
      <c r="OVZ1" s="570"/>
      <c r="OWA1" s="570"/>
      <c r="OWB1" s="570"/>
      <c r="OWC1" s="570"/>
      <c r="OWD1" s="570"/>
      <c r="OWE1" s="570"/>
      <c r="OWF1" s="570"/>
      <c r="OWG1" s="570"/>
      <c r="OWH1" s="570"/>
      <c r="OWI1" s="570"/>
      <c r="OWJ1" s="570"/>
      <c r="OWK1" s="570"/>
      <c r="OWL1" s="570"/>
      <c r="OWM1" s="570"/>
      <c r="OWN1" s="570"/>
      <c r="OWO1" s="570"/>
      <c r="OWP1" s="570"/>
      <c r="OWQ1" s="570"/>
      <c r="OWR1" s="570"/>
      <c r="OWS1" s="570"/>
      <c r="OWT1" s="570"/>
      <c r="OWU1" s="570"/>
      <c r="OWV1" s="570"/>
      <c r="OWW1" s="570"/>
      <c r="OWX1" s="570"/>
      <c r="OWY1" s="570"/>
      <c r="OWZ1" s="570"/>
      <c r="OXA1" s="570"/>
      <c r="OXB1" s="570"/>
      <c r="OXC1" s="570"/>
      <c r="OXD1" s="570"/>
      <c r="OXE1" s="570"/>
      <c r="OXF1" s="570"/>
      <c r="OXG1" s="570"/>
      <c r="OXH1" s="570"/>
      <c r="OXI1" s="570"/>
      <c r="OXJ1" s="570"/>
      <c r="OXK1" s="570"/>
      <c r="OXL1" s="570"/>
      <c r="OXM1" s="570"/>
      <c r="OXN1" s="570"/>
      <c r="OXO1" s="570"/>
      <c r="OXP1" s="570"/>
      <c r="OXQ1" s="570"/>
      <c r="OXR1" s="570"/>
      <c r="OXS1" s="570"/>
      <c r="OXT1" s="570"/>
      <c r="OXU1" s="570"/>
      <c r="OXV1" s="570"/>
      <c r="OXW1" s="570"/>
      <c r="OXX1" s="570"/>
      <c r="OXY1" s="570"/>
      <c r="OXZ1" s="570"/>
      <c r="OYA1" s="570"/>
      <c r="OYB1" s="570"/>
      <c r="OYC1" s="570"/>
      <c r="OYD1" s="570"/>
      <c r="OYE1" s="570"/>
      <c r="OYF1" s="570"/>
      <c r="OYG1" s="570"/>
      <c r="OYH1" s="570"/>
      <c r="OYI1" s="570"/>
      <c r="OYJ1" s="570"/>
      <c r="OYK1" s="570"/>
      <c r="OYL1" s="570"/>
      <c r="OYM1" s="570"/>
      <c r="OYN1" s="570"/>
      <c r="OYO1" s="570"/>
      <c r="OYP1" s="570"/>
      <c r="OYQ1" s="570"/>
      <c r="OYR1" s="570"/>
      <c r="OYS1" s="570"/>
      <c r="OYT1" s="570"/>
      <c r="OYU1" s="570"/>
      <c r="OYV1" s="570"/>
      <c r="OYW1" s="570"/>
      <c r="OYX1" s="570"/>
      <c r="OYY1" s="570"/>
      <c r="OYZ1" s="570"/>
      <c r="OZA1" s="570"/>
      <c r="OZB1" s="570"/>
      <c r="OZC1" s="570"/>
      <c r="OZD1" s="570"/>
      <c r="OZE1" s="570"/>
      <c r="OZF1" s="570"/>
      <c r="OZG1" s="570"/>
      <c r="OZH1" s="570"/>
      <c r="OZI1" s="570"/>
      <c r="OZJ1" s="570"/>
      <c r="OZK1" s="570"/>
      <c r="OZL1" s="570"/>
      <c r="OZM1" s="570"/>
      <c r="OZN1" s="570"/>
      <c r="OZO1" s="570"/>
      <c r="OZP1" s="570"/>
      <c r="OZQ1" s="570"/>
      <c r="OZR1" s="570"/>
      <c r="OZS1" s="570"/>
      <c r="OZT1" s="570"/>
      <c r="OZU1" s="570"/>
      <c r="OZV1" s="570"/>
      <c r="OZW1" s="570"/>
      <c r="OZX1" s="570"/>
      <c r="OZY1" s="570"/>
      <c r="OZZ1" s="570"/>
      <c r="PAA1" s="570"/>
      <c r="PAB1" s="570"/>
      <c r="PAC1" s="570"/>
      <c r="PAD1" s="570"/>
      <c r="PAE1" s="570"/>
      <c r="PAF1" s="570"/>
      <c r="PAG1" s="570"/>
      <c r="PAH1" s="570"/>
      <c r="PAI1" s="570"/>
      <c r="PAJ1" s="570"/>
      <c r="PAK1" s="570"/>
      <c r="PAL1" s="570"/>
      <c r="PAM1" s="570"/>
      <c r="PAN1" s="570"/>
      <c r="PAO1" s="570"/>
      <c r="PAP1" s="570"/>
      <c r="PAQ1" s="570"/>
      <c r="PAR1" s="570"/>
      <c r="PAS1" s="570"/>
      <c r="PAT1" s="570"/>
      <c r="PAU1" s="570"/>
      <c r="PAV1" s="570"/>
      <c r="PAW1" s="570"/>
      <c r="PAX1" s="570"/>
      <c r="PAY1" s="570"/>
      <c r="PAZ1" s="570"/>
      <c r="PBA1" s="570"/>
      <c r="PBB1" s="570"/>
      <c r="PBC1" s="570"/>
      <c r="PBD1" s="570"/>
      <c r="PBE1" s="570"/>
      <c r="PBF1" s="570"/>
      <c r="PBG1" s="570"/>
      <c r="PBH1" s="570"/>
      <c r="PBI1" s="570"/>
      <c r="PBJ1" s="570"/>
      <c r="PBK1" s="570"/>
      <c r="PBL1" s="570"/>
      <c r="PBM1" s="570"/>
      <c r="PBN1" s="570"/>
      <c r="PBO1" s="570"/>
      <c r="PBP1" s="570"/>
      <c r="PBQ1" s="570"/>
      <c r="PBR1" s="570"/>
      <c r="PBS1" s="570"/>
      <c r="PBT1" s="570"/>
      <c r="PBU1" s="570"/>
      <c r="PBV1" s="570"/>
      <c r="PBW1" s="570"/>
      <c r="PBX1" s="570"/>
      <c r="PBY1" s="570"/>
      <c r="PBZ1" s="570"/>
      <c r="PCA1" s="570"/>
      <c r="PCB1" s="570"/>
      <c r="PCC1" s="570"/>
      <c r="PCD1" s="570"/>
      <c r="PCE1" s="570"/>
      <c r="PCF1" s="570"/>
      <c r="PCG1" s="570"/>
      <c r="PCH1" s="570"/>
      <c r="PCI1" s="570"/>
      <c r="PCJ1" s="570"/>
      <c r="PCK1" s="570"/>
      <c r="PCL1" s="570"/>
      <c r="PCM1" s="570"/>
      <c r="PCN1" s="570"/>
      <c r="PCO1" s="570"/>
      <c r="PCP1" s="570"/>
      <c r="PCQ1" s="570"/>
      <c r="PCR1" s="570"/>
      <c r="PCS1" s="570"/>
      <c r="PCT1" s="570"/>
      <c r="PCU1" s="570"/>
      <c r="PCV1" s="570"/>
      <c r="PCW1" s="570"/>
      <c r="PCX1" s="570"/>
      <c r="PCY1" s="570"/>
      <c r="PCZ1" s="570"/>
      <c r="PDA1" s="570"/>
      <c r="PDB1" s="570"/>
      <c r="PDC1" s="570"/>
      <c r="PDD1" s="570"/>
      <c r="PDE1" s="570"/>
      <c r="PDF1" s="570"/>
      <c r="PDG1" s="570"/>
      <c r="PDH1" s="570"/>
      <c r="PDI1" s="570"/>
      <c r="PDJ1" s="570"/>
      <c r="PDK1" s="570"/>
      <c r="PDL1" s="570"/>
      <c r="PDM1" s="570"/>
      <c r="PDN1" s="570"/>
      <c r="PDO1" s="570"/>
      <c r="PDP1" s="570"/>
      <c r="PDQ1" s="570"/>
      <c r="PDR1" s="570"/>
      <c r="PDS1" s="570"/>
      <c r="PDT1" s="570"/>
      <c r="PDU1" s="570"/>
      <c r="PDV1" s="570"/>
      <c r="PDW1" s="570"/>
      <c r="PDX1" s="570"/>
      <c r="PDY1" s="570"/>
      <c r="PDZ1" s="570"/>
      <c r="PEA1" s="570"/>
      <c r="PEB1" s="570"/>
      <c r="PEC1" s="570"/>
      <c r="PED1" s="570"/>
      <c r="PEE1" s="570"/>
      <c r="PEF1" s="570"/>
      <c r="PEG1" s="570"/>
      <c r="PEH1" s="570"/>
      <c r="PEI1" s="570"/>
      <c r="PEJ1" s="570"/>
      <c r="PEK1" s="570"/>
      <c r="PEL1" s="570"/>
      <c r="PEM1" s="570"/>
      <c r="PEN1" s="570"/>
      <c r="PEO1" s="570"/>
      <c r="PEP1" s="570"/>
      <c r="PEQ1" s="570"/>
      <c r="PER1" s="570"/>
      <c r="PES1" s="570"/>
      <c r="PET1" s="570"/>
      <c r="PEU1" s="570"/>
      <c r="PEV1" s="570"/>
      <c r="PEW1" s="570"/>
      <c r="PEX1" s="570"/>
      <c r="PEY1" s="570"/>
      <c r="PEZ1" s="570"/>
      <c r="PFA1" s="570"/>
      <c r="PFB1" s="570"/>
      <c r="PFC1" s="570"/>
      <c r="PFD1" s="570"/>
      <c r="PFE1" s="570"/>
      <c r="PFF1" s="570"/>
      <c r="PFG1" s="570"/>
      <c r="PFH1" s="570"/>
      <c r="PFI1" s="570"/>
      <c r="PFJ1" s="570"/>
      <c r="PFK1" s="570"/>
      <c r="PFL1" s="570"/>
      <c r="PFM1" s="570"/>
      <c r="PFN1" s="570"/>
      <c r="PFO1" s="570"/>
      <c r="PFP1" s="570"/>
      <c r="PFQ1" s="570"/>
      <c r="PFR1" s="570"/>
      <c r="PFS1" s="570"/>
      <c r="PFT1" s="570"/>
      <c r="PFU1" s="570"/>
      <c r="PFV1" s="570"/>
      <c r="PFW1" s="570"/>
      <c r="PFX1" s="570"/>
      <c r="PFY1" s="570"/>
      <c r="PFZ1" s="570"/>
      <c r="PGA1" s="570"/>
      <c r="PGB1" s="570"/>
      <c r="PGC1" s="570"/>
      <c r="PGD1" s="570"/>
      <c r="PGE1" s="570"/>
      <c r="PGF1" s="570"/>
      <c r="PGG1" s="570"/>
      <c r="PGH1" s="570"/>
      <c r="PGI1" s="570"/>
      <c r="PGJ1" s="570"/>
      <c r="PGK1" s="570"/>
      <c r="PGL1" s="570"/>
      <c r="PGM1" s="570"/>
      <c r="PGN1" s="570"/>
      <c r="PGO1" s="570"/>
      <c r="PGP1" s="570"/>
      <c r="PGQ1" s="570"/>
      <c r="PGR1" s="570"/>
      <c r="PGS1" s="570"/>
      <c r="PGT1" s="570"/>
      <c r="PGU1" s="570"/>
      <c r="PGV1" s="570"/>
      <c r="PGW1" s="570"/>
      <c r="PGX1" s="570"/>
      <c r="PGY1" s="570"/>
      <c r="PGZ1" s="570"/>
      <c r="PHA1" s="570"/>
      <c r="PHB1" s="570"/>
      <c r="PHC1" s="570"/>
      <c r="PHD1" s="570"/>
      <c r="PHE1" s="570"/>
      <c r="PHF1" s="570"/>
      <c r="PHG1" s="570"/>
      <c r="PHH1" s="570"/>
      <c r="PHI1" s="570"/>
      <c r="PHJ1" s="570"/>
      <c r="PHK1" s="570"/>
      <c r="PHL1" s="570"/>
      <c r="PHM1" s="570"/>
      <c r="PHN1" s="570"/>
      <c r="PHO1" s="570"/>
      <c r="PHP1" s="570"/>
      <c r="PHQ1" s="570"/>
      <c r="PHR1" s="570"/>
      <c r="PHS1" s="570"/>
      <c r="PHT1" s="570"/>
      <c r="PHU1" s="570"/>
      <c r="PHV1" s="570"/>
      <c r="PHW1" s="570"/>
      <c r="PHX1" s="570"/>
      <c r="PHY1" s="570"/>
      <c r="PHZ1" s="570"/>
      <c r="PIA1" s="570"/>
      <c r="PIB1" s="570"/>
      <c r="PIC1" s="570"/>
      <c r="PID1" s="570"/>
      <c r="PIE1" s="570"/>
      <c r="PIF1" s="570"/>
      <c r="PIG1" s="570"/>
      <c r="PIH1" s="570"/>
      <c r="PII1" s="570"/>
      <c r="PIJ1" s="570"/>
      <c r="PIK1" s="570"/>
      <c r="PIL1" s="570"/>
      <c r="PIM1" s="570"/>
      <c r="PIN1" s="570"/>
      <c r="PIO1" s="570"/>
      <c r="PIP1" s="570"/>
      <c r="PIQ1" s="570"/>
      <c r="PIR1" s="570"/>
      <c r="PIS1" s="570"/>
      <c r="PIT1" s="570"/>
      <c r="PIU1" s="570"/>
      <c r="PIV1" s="570"/>
      <c r="PIW1" s="570"/>
      <c r="PIX1" s="570"/>
      <c r="PIY1" s="570"/>
      <c r="PIZ1" s="570"/>
      <c r="PJA1" s="570"/>
      <c r="PJB1" s="570"/>
      <c r="PJC1" s="570"/>
      <c r="PJD1" s="570"/>
      <c r="PJE1" s="570"/>
      <c r="PJF1" s="570"/>
      <c r="PJG1" s="570"/>
      <c r="PJH1" s="570"/>
      <c r="PJI1" s="570"/>
      <c r="PJJ1" s="570"/>
      <c r="PJK1" s="570"/>
      <c r="PJL1" s="570"/>
      <c r="PJM1" s="570"/>
      <c r="PJN1" s="570"/>
      <c r="PJO1" s="570"/>
      <c r="PJP1" s="570"/>
      <c r="PJQ1" s="570"/>
      <c r="PJR1" s="570"/>
      <c r="PJS1" s="570"/>
      <c r="PJT1" s="570"/>
      <c r="PJU1" s="570"/>
      <c r="PJV1" s="570"/>
      <c r="PJW1" s="570"/>
      <c r="PJX1" s="570"/>
      <c r="PJY1" s="570"/>
      <c r="PJZ1" s="570"/>
      <c r="PKA1" s="570"/>
      <c r="PKB1" s="570"/>
      <c r="PKC1" s="570"/>
      <c r="PKD1" s="570"/>
      <c r="PKE1" s="570"/>
      <c r="PKF1" s="570"/>
      <c r="PKG1" s="570"/>
      <c r="PKH1" s="570"/>
      <c r="PKI1" s="570"/>
      <c r="PKJ1" s="570"/>
      <c r="PKK1" s="570"/>
      <c r="PKL1" s="570"/>
      <c r="PKM1" s="570"/>
      <c r="PKN1" s="570"/>
      <c r="PKO1" s="570"/>
      <c r="PKP1" s="570"/>
      <c r="PKQ1" s="570"/>
      <c r="PKR1" s="570"/>
      <c r="PKS1" s="570"/>
      <c r="PKT1" s="570"/>
      <c r="PKU1" s="570"/>
      <c r="PKV1" s="570"/>
      <c r="PKW1" s="570"/>
      <c r="PKX1" s="570"/>
      <c r="PKY1" s="570"/>
      <c r="PKZ1" s="570"/>
      <c r="PLA1" s="570"/>
      <c r="PLB1" s="570"/>
      <c r="PLC1" s="570"/>
      <c r="PLD1" s="570"/>
      <c r="PLE1" s="570"/>
      <c r="PLF1" s="570"/>
      <c r="PLG1" s="570"/>
      <c r="PLH1" s="570"/>
      <c r="PLI1" s="570"/>
      <c r="PLJ1" s="570"/>
      <c r="PLK1" s="570"/>
      <c r="PLL1" s="570"/>
      <c r="PLM1" s="570"/>
      <c r="PLN1" s="570"/>
      <c r="PLO1" s="570"/>
      <c r="PLP1" s="570"/>
      <c r="PLQ1" s="570"/>
      <c r="PLR1" s="570"/>
      <c r="PLS1" s="570"/>
      <c r="PLT1" s="570"/>
      <c r="PLU1" s="570"/>
      <c r="PLV1" s="570"/>
      <c r="PLW1" s="570"/>
      <c r="PLX1" s="570"/>
      <c r="PLY1" s="570"/>
      <c r="PLZ1" s="570"/>
      <c r="PMA1" s="570"/>
      <c r="PMB1" s="570"/>
      <c r="PMC1" s="570"/>
      <c r="PMD1" s="570"/>
      <c r="PME1" s="570"/>
      <c r="PMF1" s="570"/>
      <c r="PMG1" s="570"/>
      <c r="PMH1" s="570"/>
      <c r="PMI1" s="570"/>
      <c r="PMJ1" s="570"/>
      <c r="PMK1" s="570"/>
      <c r="PML1" s="570"/>
      <c r="PMM1" s="570"/>
      <c r="PMN1" s="570"/>
      <c r="PMO1" s="570"/>
      <c r="PMP1" s="570"/>
      <c r="PMQ1" s="570"/>
      <c r="PMR1" s="570"/>
      <c r="PMS1" s="570"/>
      <c r="PMT1" s="570"/>
      <c r="PMU1" s="570"/>
      <c r="PMV1" s="570"/>
      <c r="PMW1" s="570"/>
      <c r="PMX1" s="570"/>
      <c r="PMY1" s="570"/>
      <c r="PMZ1" s="570"/>
      <c r="PNA1" s="570"/>
      <c r="PNB1" s="570"/>
      <c r="PNC1" s="570"/>
      <c r="PND1" s="570"/>
      <c r="PNE1" s="570"/>
      <c r="PNF1" s="570"/>
      <c r="PNG1" s="570"/>
      <c r="PNH1" s="570"/>
      <c r="PNI1" s="570"/>
      <c r="PNJ1" s="570"/>
      <c r="PNK1" s="570"/>
      <c r="PNL1" s="570"/>
      <c r="PNM1" s="570"/>
      <c r="PNN1" s="570"/>
      <c r="PNO1" s="570"/>
      <c r="PNP1" s="570"/>
      <c r="PNQ1" s="570"/>
      <c r="PNR1" s="570"/>
      <c r="PNS1" s="570"/>
      <c r="PNT1" s="570"/>
      <c r="PNU1" s="570"/>
      <c r="PNV1" s="570"/>
      <c r="PNW1" s="570"/>
      <c r="PNX1" s="570"/>
      <c r="PNY1" s="570"/>
      <c r="PNZ1" s="570"/>
      <c r="POA1" s="570"/>
      <c r="POB1" s="570"/>
      <c r="POC1" s="570"/>
      <c r="POD1" s="570"/>
      <c r="POE1" s="570"/>
      <c r="POF1" s="570"/>
      <c r="POG1" s="570"/>
      <c r="POH1" s="570"/>
      <c r="POI1" s="570"/>
      <c r="POJ1" s="570"/>
      <c r="POK1" s="570"/>
      <c r="POL1" s="570"/>
      <c r="POM1" s="570"/>
      <c r="PON1" s="570"/>
      <c r="POO1" s="570"/>
      <c r="POP1" s="570"/>
      <c r="POQ1" s="570"/>
      <c r="POR1" s="570"/>
      <c r="POS1" s="570"/>
      <c r="POT1" s="570"/>
      <c r="POU1" s="570"/>
      <c r="POV1" s="570"/>
      <c r="POW1" s="570"/>
      <c r="POX1" s="570"/>
      <c r="POY1" s="570"/>
      <c r="POZ1" s="570"/>
      <c r="PPA1" s="570"/>
      <c r="PPB1" s="570"/>
      <c r="PPC1" s="570"/>
      <c r="PPD1" s="570"/>
      <c r="PPE1" s="570"/>
      <c r="PPF1" s="570"/>
      <c r="PPG1" s="570"/>
      <c r="PPH1" s="570"/>
      <c r="PPI1" s="570"/>
      <c r="PPJ1" s="570"/>
      <c r="PPK1" s="570"/>
      <c r="PPL1" s="570"/>
      <c r="PPM1" s="570"/>
      <c r="PPN1" s="570"/>
      <c r="PPO1" s="570"/>
      <c r="PPP1" s="570"/>
      <c r="PPQ1" s="570"/>
      <c r="PPR1" s="570"/>
      <c r="PPS1" s="570"/>
      <c r="PPT1" s="570"/>
      <c r="PPU1" s="570"/>
      <c r="PPV1" s="570"/>
      <c r="PPW1" s="570"/>
      <c r="PPX1" s="570"/>
      <c r="PPY1" s="570"/>
      <c r="PPZ1" s="570"/>
      <c r="PQA1" s="570"/>
      <c r="PQB1" s="570"/>
      <c r="PQC1" s="570"/>
      <c r="PQD1" s="570"/>
      <c r="PQE1" s="570"/>
      <c r="PQF1" s="570"/>
      <c r="PQG1" s="570"/>
      <c r="PQH1" s="570"/>
      <c r="PQI1" s="570"/>
      <c r="PQJ1" s="570"/>
      <c r="PQK1" s="570"/>
      <c r="PQL1" s="570"/>
      <c r="PQM1" s="570"/>
      <c r="PQN1" s="570"/>
      <c r="PQO1" s="570"/>
      <c r="PQP1" s="570"/>
      <c r="PQQ1" s="570"/>
      <c r="PQR1" s="570"/>
      <c r="PQS1" s="570"/>
      <c r="PQT1" s="570"/>
      <c r="PQU1" s="570"/>
      <c r="PQV1" s="570"/>
      <c r="PQW1" s="570"/>
      <c r="PQX1" s="570"/>
      <c r="PQY1" s="570"/>
      <c r="PQZ1" s="570"/>
      <c r="PRA1" s="570"/>
      <c r="PRB1" s="570"/>
      <c r="PRC1" s="570"/>
      <c r="PRD1" s="570"/>
      <c r="PRE1" s="570"/>
      <c r="PRF1" s="570"/>
      <c r="PRG1" s="570"/>
      <c r="PRH1" s="570"/>
      <c r="PRI1" s="570"/>
      <c r="PRJ1" s="570"/>
      <c r="PRK1" s="570"/>
      <c r="PRL1" s="570"/>
      <c r="PRM1" s="570"/>
      <c r="PRN1" s="570"/>
      <c r="PRO1" s="570"/>
      <c r="PRP1" s="570"/>
      <c r="PRQ1" s="570"/>
      <c r="PRR1" s="570"/>
      <c r="PRS1" s="570"/>
      <c r="PRT1" s="570"/>
      <c r="PRU1" s="570"/>
      <c r="PRV1" s="570"/>
      <c r="PRW1" s="570"/>
      <c r="PRX1" s="570"/>
      <c r="PRY1" s="570"/>
      <c r="PRZ1" s="570"/>
      <c r="PSA1" s="570"/>
      <c r="PSB1" s="570"/>
      <c r="PSC1" s="570"/>
      <c r="PSD1" s="570"/>
      <c r="PSE1" s="570"/>
      <c r="PSF1" s="570"/>
      <c r="PSG1" s="570"/>
      <c r="PSH1" s="570"/>
      <c r="PSI1" s="570"/>
      <c r="PSJ1" s="570"/>
      <c r="PSK1" s="570"/>
      <c r="PSL1" s="570"/>
      <c r="PSM1" s="570"/>
      <c r="PSN1" s="570"/>
      <c r="PSO1" s="570"/>
      <c r="PSP1" s="570"/>
      <c r="PSQ1" s="570"/>
      <c r="PSR1" s="570"/>
      <c r="PSS1" s="570"/>
      <c r="PST1" s="570"/>
      <c r="PSU1" s="570"/>
      <c r="PSV1" s="570"/>
      <c r="PSW1" s="570"/>
      <c r="PSX1" s="570"/>
      <c r="PSY1" s="570"/>
      <c r="PSZ1" s="570"/>
      <c r="PTA1" s="570"/>
      <c r="PTB1" s="570"/>
      <c r="PTC1" s="570"/>
      <c r="PTD1" s="570"/>
      <c r="PTE1" s="570"/>
      <c r="PTF1" s="570"/>
      <c r="PTG1" s="570"/>
      <c r="PTH1" s="570"/>
      <c r="PTI1" s="570"/>
      <c r="PTJ1" s="570"/>
      <c r="PTK1" s="570"/>
      <c r="PTL1" s="570"/>
      <c r="PTM1" s="570"/>
      <c r="PTN1" s="570"/>
      <c r="PTO1" s="570"/>
      <c r="PTP1" s="570"/>
      <c r="PTQ1" s="570"/>
      <c r="PTR1" s="570"/>
      <c r="PTS1" s="570"/>
      <c r="PTT1" s="570"/>
      <c r="PTU1" s="570"/>
      <c r="PTV1" s="570"/>
      <c r="PTW1" s="570"/>
      <c r="PTX1" s="570"/>
      <c r="PTY1" s="570"/>
      <c r="PTZ1" s="570"/>
      <c r="PUA1" s="570"/>
      <c r="PUB1" s="570"/>
      <c r="PUC1" s="570"/>
      <c r="PUD1" s="570"/>
      <c r="PUE1" s="570"/>
      <c r="PUF1" s="570"/>
      <c r="PUG1" s="570"/>
      <c r="PUH1" s="570"/>
      <c r="PUI1" s="570"/>
      <c r="PUJ1" s="570"/>
      <c r="PUK1" s="570"/>
      <c r="PUL1" s="570"/>
      <c r="PUM1" s="570"/>
      <c r="PUN1" s="570"/>
      <c r="PUO1" s="570"/>
      <c r="PUP1" s="570"/>
      <c r="PUQ1" s="570"/>
      <c r="PUR1" s="570"/>
      <c r="PUS1" s="570"/>
      <c r="PUT1" s="570"/>
      <c r="PUU1" s="570"/>
      <c r="PUV1" s="570"/>
      <c r="PUW1" s="570"/>
      <c r="PUX1" s="570"/>
      <c r="PUY1" s="570"/>
      <c r="PUZ1" s="570"/>
      <c r="PVA1" s="570"/>
      <c r="PVB1" s="570"/>
      <c r="PVC1" s="570"/>
      <c r="PVD1" s="570"/>
      <c r="PVE1" s="570"/>
      <c r="PVF1" s="570"/>
      <c r="PVG1" s="570"/>
      <c r="PVH1" s="570"/>
      <c r="PVI1" s="570"/>
      <c r="PVJ1" s="570"/>
      <c r="PVK1" s="570"/>
      <c r="PVL1" s="570"/>
      <c r="PVM1" s="570"/>
      <c r="PVN1" s="570"/>
      <c r="PVO1" s="570"/>
      <c r="PVP1" s="570"/>
      <c r="PVQ1" s="570"/>
      <c r="PVR1" s="570"/>
      <c r="PVS1" s="570"/>
      <c r="PVT1" s="570"/>
      <c r="PVU1" s="570"/>
      <c r="PVV1" s="570"/>
      <c r="PVW1" s="570"/>
      <c r="PVX1" s="570"/>
      <c r="PVY1" s="570"/>
      <c r="PVZ1" s="570"/>
      <c r="PWA1" s="570"/>
      <c r="PWB1" s="570"/>
      <c r="PWC1" s="570"/>
      <c r="PWD1" s="570"/>
      <c r="PWE1" s="570"/>
      <c r="PWF1" s="570"/>
      <c r="PWG1" s="570"/>
      <c r="PWH1" s="570"/>
      <c r="PWI1" s="570"/>
      <c r="PWJ1" s="570"/>
      <c r="PWK1" s="570"/>
      <c r="PWL1" s="570"/>
      <c r="PWM1" s="570"/>
      <c r="PWN1" s="570"/>
      <c r="PWO1" s="570"/>
      <c r="PWP1" s="570"/>
      <c r="PWQ1" s="570"/>
      <c r="PWR1" s="570"/>
      <c r="PWS1" s="570"/>
      <c r="PWT1" s="570"/>
      <c r="PWU1" s="570"/>
      <c r="PWV1" s="570"/>
      <c r="PWW1" s="570"/>
      <c r="PWX1" s="570"/>
      <c r="PWY1" s="570"/>
      <c r="PWZ1" s="570"/>
      <c r="PXA1" s="570"/>
      <c r="PXB1" s="570"/>
      <c r="PXC1" s="570"/>
      <c r="PXD1" s="570"/>
      <c r="PXE1" s="570"/>
      <c r="PXF1" s="570"/>
      <c r="PXG1" s="570"/>
      <c r="PXH1" s="570"/>
      <c r="PXI1" s="570"/>
      <c r="PXJ1" s="570"/>
      <c r="PXK1" s="570"/>
      <c r="PXL1" s="570"/>
      <c r="PXM1" s="570"/>
      <c r="PXN1" s="570"/>
      <c r="PXO1" s="570"/>
      <c r="PXP1" s="570"/>
      <c r="PXQ1" s="570"/>
      <c r="PXR1" s="570"/>
      <c r="PXS1" s="570"/>
      <c r="PXT1" s="570"/>
      <c r="PXU1" s="570"/>
      <c r="PXV1" s="570"/>
      <c r="PXW1" s="570"/>
      <c r="PXX1" s="570"/>
      <c r="PXY1" s="570"/>
      <c r="PXZ1" s="570"/>
      <c r="PYA1" s="570"/>
      <c r="PYB1" s="570"/>
      <c r="PYC1" s="570"/>
      <c r="PYD1" s="570"/>
      <c r="PYE1" s="570"/>
      <c r="PYF1" s="570"/>
      <c r="PYG1" s="570"/>
      <c r="PYH1" s="570"/>
      <c r="PYI1" s="570"/>
      <c r="PYJ1" s="570"/>
      <c r="PYK1" s="570"/>
      <c r="PYL1" s="570"/>
      <c r="PYM1" s="570"/>
      <c r="PYN1" s="570"/>
      <c r="PYO1" s="570"/>
      <c r="PYP1" s="570"/>
      <c r="PYQ1" s="570"/>
      <c r="PYR1" s="570"/>
      <c r="PYS1" s="570"/>
      <c r="PYT1" s="570"/>
      <c r="PYU1" s="570"/>
      <c r="PYV1" s="570"/>
      <c r="PYW1" s="570"/>
      <c r="PYX1" s="570"/>
      <c r="PYY1" s="570"/>
      <c r="PYZ1" s="570"/>
      <c r="PZA1" s="570"/>
      <c r="PZB1" s="570"/>
      <c r="PZC1" s="570"/>
      <c r="PZD1" s="570"/>
      <c r="PZE1" s="570"/>
      <c r="PZF1" s="570"/>
      <c r="PZG1" s="570"/>
      <c r="PZH1" s="570"/>
      <c r="PZI1" s="570"/>
      <c r="PZJ1" s="570"/>
      <c r="PZK1" s="570"/>
      <c r="PZL1" s="570"/>
      <c r="PZM1" s="570"/>
      <c r="PZN1" s="570"/>
      <c r="PZO1" s="570"/>
      <c r="PZP1" s="570"/>
      <c r="PZQ1" s="570"/>
      <c r="PZR1" s="570"/>
      <c r="PZS1" s="570"/>
      <c r="PZT1" s="570"/>
      <c r="PZU1" s="570"/>
      <c r="PZV1" s="570"/>
      <c r="PZW1" s="570"/>
      <c r="PZX1" s="570"/>
      <c r="PZY1" s="570"/>
      <c r="PZZ1" s="570"/>
      <c r="QAA1" s="570"/>
      <c r="QAB1" s="570"/>
      <c r="QAC1" s="570"/>
      <c r="QAD1" s="570"/>
      <c r="QAE1" s="570"/>
      <c r="QAF1" s="570"/>
      <c r="QAG1" s="570"/>
      <c r="QAH1" s="570"/>
      <c r="QAI1" s="570"/>
      <c r="QAJ1" s="570"/>
      <c r="QAK1" s="570"/>
      <c r="QAL1" s="570"/>
      <c r="QAM1" s="570"/>
      <c r="QAN1" s="570"/>
      <c r="QAO1" s="570"/>
      <c r="QAP1" s="570"/>
      <c r="QAQ1" s="570"/>
      <c r="QAR1" s="570"/>
      <c r="QAS1" s="570"/>
      <c r="QAT1" s="570"/>
      <c r="QAU1" s="570"/>
      <c r="QAV1" s="570"/>
      <c r="QAW1" s="570"/>
      <c r="QAX1" s="570"/>
      <c r="QAY1" s="570"/>
      <c r="QAZ1" s="570"/>
      <c r="QBA1" s="570"/>
      <c r="QBB1" s="570"/>
      <c r="QBC1" s="570"/>
      <c r="QBD1" s="570"/>
      <c r="QBE1" s="570"/>
      <c r="QBF1" s="570"/>
      <c r="QBG1" s="570"/>
      <c r="QBH1" s="570"/>
      <c r="QBI1" s="570"/>
      <c r="QBJ1" s="570"/>
      <c r="QBK1" s="570"/>
      <c r="QBL1" s="570"/>
      <c r="QBM1" s="570"/>
      <c r="QBN1" s="570"/>
      <c r="QBO1" s="570"/>
      <c r="QBP1" s="570"/>
      <c r="QBQ1" s="570"/>
      <c r="QBR1" s="570"/>
      <c r="QBS1" s="570"/>
      <c r="QBT1" s="570"/>
      <c r="QBU1" s="570"/>
      <c r="QBV1" s="570"/>
      <c r="QBW1" s="570"/>
      <c r="QBX1" s="570"/>
      <c r="QBY1" s="570"/>
      <c r="QBZ1" s="570"/>
      <c r="QCA1" s="570"/>
      <c r="QCB1" s="570"/>
      <c r="QCC1" s="570"/>
      <c r="QCD1" s="570"/>
      <c r="QCE1" s="570"/>
      <c r="QCF1" s="570"/>
      <c r="QCG1" s="570"/>
      <c r="QCH1" s="570"/>
      <c r="QCI1" s="570"/>
      <c r="QCJ1" s="570"/>
      <c r="QCK1" s="570"/>
      <c r="QCL1" s="570"/>
      <c r="QCM1" s="570"/>
      <c r="QCN1" s="570"/>
      <c r="QCO1" s="570"/>
      <c r="QCP1" s="570"/>
      <c r="QCQ1" s="570"/>
      <c r="QCR1" s="570"/>
      <c r="QCS1" s="570"/>
      <c r="QCT1" s="570"/>
      <c r="QCU1" s="570"/>
      <c r="QCV1" s="570"/>
      <c r="QCW1" s="570"/>
      <c r="QCX1" s="570"/>
      <c r="QCY1" s="570"/>
      <c r="QCZ1" s="570"/>
      <c r="QDA1" s="570"/>
      <c r="QDB1" s="570"/>
      <c r="QDC1" s="570"/>
      <c r="QDD1" s="570"/>
      <c r="QDE1" s="570"/>
      <c r="QDF1" s="570"/>
      <c r="QDG1" s="570"/>
      <c r="QDH1" s="570"/>
      <c r="QDI1" s="570"/>
      <c r="QDJ1" s="570"/>
      <c r="QDK1" s="570"/>
      <c r="QDL1" s="570"/>
      <c r="QDM1" s="570"/>
      <c r="QDN1" s="570"/>
      <c r="QDO1" s="570"/>
      <c r="QDP1" s="570"/>
      <c r="QDQ1" s="570"/>
      <c r="QDR1" s="570"/>
      <c r="QDS1" s="570"/>
      <c r="QDT1" s="570"/>
      <c r="QDU1" s="570"/>
      <c r="QDV1" s="570"/>
      <c r="QDW1" s="570"/>
      <c r="QDX1" s="570"/>
      <c r="QDY1" s="570"/>
      <c r="QDZ1" s="570"/>
      <c r="QEA1" s="570"/>
      <c r="QEB1" s="570"/>
      <c r="QEC1" s="570"/>
      <c r="QED1" s="570"/>
      <c r="QEE1" s="570"/>
      <c r="QEF1" s="570"/>
      <c r="QEG1" s="570"/>
      <c r="QEH1" s="570"/>
      <c r="QEI1" s="570"/>
      <c r="QEJ1" s="570"/>
      <c r="QEK1" s="570"/>
      <c r="QEL1" s="570"/>
      <c r="QEM1" s="570"/>
      <c r="QEN1" s="570"/>
      <c r="QEO1" s="570"/>
      <c r="QEP1" s="570"/>
      <c r="QEQ1" s="570"/>
      <c r="QER1" s="570"/>
      <c r="QES1" s="570"/>
      <c r="QET1" s="570"/>
      <c r="QEU1" s="570"/>
      <c r="QEV1" s="570"/>
      <c r="QEW1" s="570"/>
      <c r="QEX1" s="570"/>
      <c r="QEY1" s="570"/>
      <c r="QEZ1" s="570"/>
      <c r="QFA1" s="570"/>
      <c r="QFB1" s="570"/>
      <c r="QFC1" s="570"/>
      <c r="QFD1" s="570"/>
      <c r="QFE1" s="570"/>
      <c r="QFF1" s="570"/>
      <c r="QFG1" s="570"/>
      <c r="QFH1" s="570"/>
      <c r="QFI1" s="570"/>
      <c r="QFJ1" s="570"/>
      <c r="QFK1" s="570"/>
      <c r="QFL1" s="570"/>
      <c r="QFM1" s="570"/>
      <c r="QFN1" s="570"/>
      <c r="QFO1" s="570"/>
      <c r="QFP1" s="570"/>
      <c r="QFQ1" s="570"/>
      <c r="QFR1" s="570"/>
      <c r="QFS1" s="570"/>
      <c r="QFT1" s="570"/>
      <c r="QFU1" s="570"/>
      <c r="QFV1" s="570"/>
      <c r="QFW1" s="570"/>
      <c r="QFX1" s="570"/>
      <c r="QFY1" s="570"/>
      <c r="QFZ1" s="570"/>
      <c r="QGA1" s="570"/>
      <c r="QGB1" s="570"/>
      <c r="QGC1" s="570"/>
      <c r="QGD1" s="570"/>
      <c r="QGE1" s="570"/>
      <c r="QGF1" s="570"/>
      <c r="QGG1" s="570"/>
      <c r="QGH1" s="570"/>
      <c r="QGI1" s="570"/>
      <c r="QGJ1" s="570"/>
      <c r="QGK1" s="570"/>
      <c r="QGL1" s="570"/>
      <c r="QGM1" s="570"/>
      <c r="QGN1" s="570"/>
      <c r="QGO1" s="570"/>
      <c r="QGP1" s="570"/>
      <c r="QGQ1" s="570"/>
      <c r="QGR1" s="570"/>
      <c r="QGS1" s="570"/>
      <c r="QGT1" s="570"/>
      <c r="QGU1" s="570"/>
      <c r="QGV1" s="570"/>
      <c r="QGW1" s="570"/>
      <c r="QGX1" s="570"/>
      <c r="QGY1" s="570"/>
      <c r="QGZ1" s="570"/>
      <c r="QHA1" s="570"/>
      <c r="QHB1" s="570"/>
      <c r="QHC1" s="570"/>
      <c r="QHD1" s="570"/>
      <c r="QHE1" s="570"/>
      <c r="QHF1" s="570"/>
      <c r="QHG1" s="570"/>
      <c r="QHH1" s="570"/>
      <c r="QHI1" s="570"/>
      <c r="QHJ1" s="570"/>
      <c r="QHK1" s="570"/>
      <c r="QHL1" s="570"/>
      <c r="QHM1" s="570"/>
      <c r="QHN1" s="570"/>
      <c r="QHO1" s="570"/>
      <c r="QHP1" s="570"/>
      <c r="QHQ1" s="570"/>
      <c r="QHR1" s="570"/>
      <c r="QHS1" s="570"/>
      <c r="QHT1" s="570"/>
      <c r="QHU1" s="570"/>
      <c r="QHV1" s="570"/>
      <c r="QHW1" s="570"/>
      <c r="QHX1" s="570"/>
      <c r="QHY1" s="570"/>
      <c r="QHZ1" s="570"/>
      <c r="QIA1" s="570"/>
      <c r="QIB1" s="570"/>
      <c r="QIC1" s="570"/>
      <c r="QID1" s="570"/>
      <c r="QIE1" s="570"/>
      <c r="QIF1" s="570"/>
      <c r="QIG1" s="570"/>
      <c r="QIH1" s="570"/>
      <c r="QII1" s="570"/>
      <c r="QIJ1" s="570"/>
      <c r="QIK1" s="570"/>
      <c r="QIL1" s="570"/>
      <c r="QIM1" s="570"/>
      <c r="QIN1" s="570"/>
      <c r="QIO1" s="570"/>
      <c r="QIP1" s="570"/>
      <c r="QIQ1" s="570"/>
      <c r="QIR1" s="570"/>
      <c r="QIS1" s="570"/>
      <c r="QIT1" s="570"/>
      <c r="QIU1" s="570"/>
      <c r="QIV1" s="570"/>
      <c r="QIW1" s="570"/>
      <c r="QIX1" s="570"/>
      <c r="QIY1" s="570"/>
      <c r="QIZ1" s="570"/>
      <c r="QJA1" s="570"/>
      <c r="QJB1" s="570"/>
      <c r="QJC1" s="570"/>
      <c r="QJD1" s="570"/>
      <c r="QJE1" s="570"/>
      <c r="QJF1" s="570"/>
      <c r="QJG1" s="570"/>
      <c r="QJH1" s="570"/>
      <c r="QJI1" s="570"/>
      <c r="QJJ1" s="570"/>
      <c r="QJK1" s="570"/>
      <c r="QJL1" s="570"/>
      <c r="QJM1" s="570"/>
      <c r="QJN1" s="570"/>
      <c r="QJO1" s="570"/>
      <c r="QJP1" s="570"/>
      <c r="QJQ1" s="570"/>
      <c r="QJR1" s="570"/>
      <c r="QJS1" s="570"/>
      <c r="QJT1" s="570"/>
      <c r="QJU1" s="570"/>
      <c r="QJV1" s="570"/>
      <c r="QJW1" s="570"/>
      <c r="QJX1" s="570"/>
      <c r="QJY1" s="570"/>
      <c r="QJZ1" s="570"/>
      <c r="QKA1" s="570"/>
      <c r="QKB1" s="570"/>
      <c r="QKC1" s="570"/>
      <c r="QKD1" s="570"/>
      <c r="QKE1" s="570"/>
      <c r="QKF1" s="570"/>
      <c r="QKG1" s="570"/>
      <c r="QKH1" s="570"/>
      <c r="QKI1" s="570"/>
      <c r="QKJ1" s="570"/>
      <c r="QKK1" s="570"/>
      <c r="QKL1" s="570"/>
      <c r="QKM1" s="570"/>
      <c r="QKN1" s="570"/>
      <c r="QKO1" s="570"/>
      <c r="QKP1" s="570"/>
      <c r="QKQ1" s="570"/>
      <c r="QKR1" s="570"/>
      <c r="QKS1" s="570"/>
      <c r="QKT1" s="570"/>
      <c r="QKU1" s="570"/>
      <c r="QKV1" s="570"/>
      <c r="QKW1" s="570"/>
      <c r="QKX1" s="570"/>
      <c r="QKY1" s="570"/>
      <c r="QKZ1" s="570"/>
      <c r="QLA1" s="570"/>
      <c r="QLB1" s="570"/>
      <c r="QLC1" s="570"/>
      <c r="QLD1" s="570"/>
      <c r="QLE1" s="570"/>
      <c r="QLF1" s="570"/>
      <c r="QLG1" s="570"/>
      <c r="QLH1" s="570"/>
      <c r="QLI1" s="570"/>
      <c r="QLJ1" s="570"/>
      <c r="QLK1" s="570"/>
      <c r="QLL1" s="570"/>
      <c r="QLM1" s="570"/>
      <c r="QLN1" s="570"/>
      <c r="QLO1" s="570"/>
      <c r="QLP1" s="570"/>
      <c r="QLQ1" s="570"/>
      <c r="QLR1" s="570"/>
      <c r="QLS1" s="570"/>
      <c r="QLT1" s="570"/>
      <c r="QLU1" s="570"/>
      <c r="QLV1" s="570"/>
      <c r="QLW1" s="570"/>
      <c r="QLX1" s="570"/>
      <c r="QLY1" s="570"/>
      <c r="QLZ1" s="570"/>
      <c r="QMA1" s="570"/>
      <c r="QMB1" s="570"/>
      <c r="QMC1" s="570"/>
      <c r="QMD1" s="570"/>
      <c r="QME1" s="570"/>
      <c r="QMF1" s="570"/>
      <c r="QMG1" s="570"/>
      <c r="QMH1" s="570"/>
      <c r="QMI1" s="570"/>
      <c r="QMJ1" s="570"/>
      <c r="QMK1" s="570"/>
      <c r="QML1" s="570"/>
      <c r="QMM1" s="570"/>
      <c r="QMN1" s="570"/>
      <c r="QMO1" s="570"/>
      <c r="QMP1" s="570"/>
      <c r="QMQ1" s="570"/>
      <c r="QMR1" s="570"/>
      <c r="QMS1" s="570"/>
      <c r="QMT1" s="570"/>
      <c r="QMU1" s="570"/>
      <c r="QMV1" s="570"/>
      <c r="QMW1" s="570"/>
      <c r="QMX1" s="570"/>
      <c r="QMY1" s="570"/>
      <c r="QMZ1" s="570"/>
      <c r="QNA1" s="570"/>
      <c r="QNB1" s="570"/>
      <c r="QNC1" s="570"/>
      <c r="QND1" s="570"/>
      <c r="QNE1" s="570"/>
      <c r="QNF1" s="570"/>
      <c r="QNG1" s="570"/>
      <c r="QNH1" s="570"/>
      <c r="QNI1" s="570"/>
      <c r="QNJ1" s="570"/>
      <c r="QNK1" s="570"/>
      <c r="QNL1" s="570"/>
      <c r="QNM1" s="570"/>
      <c r="QNN1" s="570"/>
      <c r="QNO1" s="570"/>
      <c r="QNP1" s="570"/>
      <c r="QNQ1" s="570"/>
      <c r="QNR1" s="570"/>
      <c r="QNS1" s="570"/>
      <c r="QNT1" s="570"/>
      <c r="QNU1" s="570"/>
      <c r="QNV1" s="570"/>
      <c r="QNW1" s="570"/>
      <c r="QNX1" s="570"/>
      <c r="QNY1" s="570"/>
      <c r="QNZ1" s="570"/>
      <c r="QOA1" s="570"/>
      <c r="QOB1" s="570"/>
      <c r="QOC1" s="570"/>
      <c r="QOD1" s="570"/>
      <c r="QOE1" s="570"/>
      <c r="QOF1" s="570"/>
      <c r="QOG1" s="570"/>
      <c r="QOH1" s="570"/>
      <c r="QOI1" s="570"/>
      <c r="QOJ1" s="570"/>
      <c r="QOK1" s="570"/>
      <c r="QOL1" s="570"/>
      <c r="QOM1" s="570"/>
      <c r="QON1" s="570"/>
      <c r="QOO1" s="570"/>
      <c r="QOP1" s="570"/>
      <c r="QOQ1" s="570"/>
      <c r="QOR1" s="570"/>
      <c r="QOS1" s="570"/>
      <c r="QOT1" s="570"/>
      <c r="QOU1" s="570"/>
      <c r="QOV1" s="570"/>
      <c r="QOW1" s="570"/>
      <c r="QOX1" s="570"/>
      <c r="QOY1" s="570"/>
      <c r="QOZ1" s="570"/>
      <c r="QPA1" s="570"/>
      <c r="QPB1" s="570"/>
      <c r="QPC1" s="570"/>
      <c r="QPD1" s="570"/>
      <c r="QPE1" s="570"/>
      <c r="QPF1" s="570"/>
      <c r="QPG1" s="570"/>
      <c r="QPH1" s="570"/>
      <c r="QPI1" s="570"/>
      <c r="QPJ1" s="570"/>
      <c r="QPK1" s="570"/>
      <c r="QPL1" s="570"/>
      <c r="QPM1" s="570"/>
      <c r="QPN1" s="570"/>
      <c r="QPO1" s="570"/>
      <c r="QPP1" s="570"/>
      <c r="QPQ1" s="570"/>
      <c r="QPR1" s="570"/>
      <c r="QPS1" s="570"/>
      <c r="QPT1" s="570"/>
      <c r="QPU1" s="570"/>
      <c r="QPV1" s="570"/>
      <c r="QPW1" s="570"/>
      <c r="QPX1" s="570"/>
      <c r="QPY1" s="570"/>
      <c r="QPZ1" s="570"/>
      <c r="QQA1" s="570"/>
      <c r="QQB1" s="570"/>
      <c r="QQC1" s="570"/>
      <c r="QQD1" s="570"/>
      <c r="QQE1" s="570"/>
      <c r="QQF1" s="570"/>
      <c r="QQG1" s="570"/>
      <c r="QQH1" s="570"/>
      <c r="QQI1" s="570"/>
      <c r="QQJ1" s="570"/>
      <c r="QQK1" s="570"/>
      <c r="QQL1" s="570"/>
      <c r="QQM1" s="570"/>
      <c r="QQN1" s="570"/>
      <c r="QQO1" s="570"/>
      <c r="QQP1" s="570"/>
      <c r="QQQ1" s="570"/>
      <c r="QQR1" s="570"/>
      <c r="QQS1" s="570"/>
      <c r="QQT1" s="570"/>
      <c r="QQU1" s="570"/>
      <c r="QQV1" s="570"/>
      <c r="QQW1" s="570"/>
      <c r="QQX1" s="570"/>
      <c r="QQY1" s="570"/>
      <c r="QQZ1" s="570"/>
      <c r="QRA1" s="570"/>
      <c r="QRB1" s="570"/>
      <c r="QRC1" s="570"/>
      <c r="QRD1" s="570"/>
      <c r="QRE1" s="570"/>
      <c r="QRF1" s="570"/>
      <c r="QRG1" s="570"/>
      <c r="QRH1" s="570"/>
      <c r="QRI1" s="570"/>
      <c r="QRJ1" s="570"/>
      <c r="QRK1" s="570"/>
      <c r="QRL1" s="570"/>
      <c r="QRM1" s="570"/>
      <c r="QRN1" s="570"/>
      <c r="QRO1" s="570"/>
      <c r="QRP1" s="570"/>
      <c r="QRQ1" s="570"/>
      <c r="QRR1" s="570"/>
      <c r="QRS1" s="570"/>
      <c r="QRT1" s="570"/>
      <c r="QRU1" s="570"/>
      <c r="QRV1" s="570"/>
      <c r="QRW1" s="570"/>
      <c r="QRX1" s="570"/>
      <c r="QRY1" s="570"/>
      <c r="QRZ1" s="570"/>
      <c r="QSA1" s="570"/>
      <c r="QSB1" s="570"/>
      <c r="QSC1" s="570"/>
      <c r="QSD1" s="570"/>
      <c r="QSE1" s="570"/>
      <c r="QSF1" s="570"/>
      <c r="QSG1" s="570"/>
      <c r="QSH1" s="570"/>
      <c r="QSI1" s="570"/>
      <c r="QSJ1" s="570"/>
      <c r="QSK1" s="570"/>
      <c r="QSL1" s="570"/>
      <c r="QSM1" s="570"/>
      <c r="QSN1" s="570"/>
      <c r="QSO1" s="570"/>
      <c r="QSP1" s="570"/>
      <c r="QSQ1" s="570"/>
      <c r="QSR1" s="570"/>
      <c r="QSS1" s="570"/>
      <c r="QST1" s="570"/>
      <c r="QSU1" s="570"/>
      <c r="QSV1" s="570"/>
      <c r="QSW1" s="570"/>
      <c r="QSX1" s="570"/>
      <c r="QSY1" s="570"/>
      <c r="QSZ1" s="570"/>
      <c r="QTA1" s="570"/>
      <c r="QTB1" s="570"/>
      <c r="QTC1" s="570"/>
      <c r="QTD1" s="570"/>
      <c r="QTE1" s="570"/>
      <c r="QTF1" s="570"/>
      <c r="QTG1" s="570"/>
      <c r="QTH1" s="570"/>
      <c r="QTI1" s="570"/>
      <c r="QTJ1" s="570"/>
      <c r="QTK1" s="570"/>
      <c r="QTL1" s="570"/>
      <c r="QTM1" s="570"/>
      <c r="QTN1" s="570"/>
      <c r="QTO1" s="570"/>
      <c r="QTP1" s="570"/>
      <c r="QTQ1" s="570"/>
      <c r="QTR1" s="570"/>
      <c r="QTS1" s="570"/>
      <c r="QTT1" s="570"/>
      <c r="QTU1" s="570"/>
      <c r="QTV1" s="570"/>
      <c r="QTW1" s="570"/>
      <c r="QTX1" s="570"/>
      <c r="QTY1" s="570"/>
      <c r="QTZ1" s="570"/>
      <c r="QUA1" s="570"/>
      <c r="QUB1" s="570"/>
      <c r="QUC1" s="570"/>
      <c r="QUD1" s="570"/>
      <c r="QUE1" s="570"/>
      <c r="QUF1" s="570"/>
      <c r="QUG1" s="570"/>
      <c r="QUH1" s="570"/>
      <c r="QUI1" s="570"/>
      <c r="QUJ1" s="570"/>
      <c r="QUK1" s="570"/>
      <c r="QUL1" s="570"/>
      <c r="QUM1" s="570"/>
      <c r="QUN1" s="570"/>
      <c r="QUO1" s="570"/>
      <c r="QUP1" s="570"/>
      <c r="QUQ1" s="570"/>
      <c r="QUR1" s="570"/>
      <c r="QUS1" s="570"/>
      <c r="QUT1" s="570"/>
      <c r="QUU1" s="570"/>
      <c r="QUV1" s="570"/>
      <c r="QUW1" s="570"/>
      <c r="QUX1" s="570"/>
      <c r="QUY1" s="570"/>
      <c r="QUZ1" s="570"/>
      <c r="QVA1" s="570"/>
      <c r="QVB1" s="570"/>
      <c r="QVC1" s="570"/>
      <c r="QVD1" s="570"/>
      <c r="QVE1" s="570"/>
      <c r="QVF1" s="570"/>
      <c r="QVG1" s="570"/>
      <c r="QVH1" s="570"/>
      <c r="QVI1" s="570"/>
      <c r="QVJ1" s="570"/>
      <c r="QVK1" s="570"/>
      <c r="QVL1" s="570"/>
      <c r="QVM1" s="570"/>
      <c r="QVN1" s="570"/>
      <c r="QVO1" s="570"/>
      <c r="QVP1" s="570"/>
      <c r="QVQ1" s="570"/>
      <c r="QVR1" s="570"/>
      <c r="QVS1" s="570"/>
      <c r="QVT1" s="570"/>
      <c r="QVU1" s="570"/>
      <c r="QVV1" s="570"/>
      <c r="QVW1" s="570"/>
      <c r="QVX1" s="570"/>
      <c r="QVY1" s="570"/>
      <c r="QVZ1" s="570"/>
      <c r="QWA1" s="570"/>
      <c r="QWB1" s="570"/>
      <c r="QWC1" s="570"/>
      <c r="QWD1" s="570"/>
      <c r="QWE1" s="570"/>
      <c r="QWF1" s="570"/>
      <c r="QWG1" s="570"/>
      <c r="QWH1" s="570"/>
      <c r="QWI1" s="570"/>
      <c r="QWJ1" s="570"/>
      <c r="QWK1" s="570"/>
      <c r="QWL1" s="570"/>
      <c r="QWM1" s="570"/>
      <c r="QWN1" s="570"/>
      <c r="QWO1" s="570"/>
      <c r="QWP1" s="570"/>
      <c r="QWQ1" s="570"/>
      <c r="QWR1" s="570"/>
      <c r="QWS1" s="570"/>
      <c r="QWT1" s="570"/>
      <c r="QWU1" s="570"/>
      <c r="QWV1" s="570"/>
      <c r="QWW1" s="570"/>
      <c r="QWX1" s="570"/>
      <c r="QWY1" s="570"/>
      <c r="QWZ1" s="570"/>
      <c r="QXA1" s="570"/>
      <c r="QXB1" s="570"/>
      <c r="QXC1" s="570"/>
      <c r="QXD1" s="570"/>
      <c r="QXE1" s="570"/>
      <c r="QXF1" s="570"/>
      <c r="QXG1" s="570"/>
      <c r="QXH1" s="570"/>
      <c r="QXI1" s="570"/>
      <c r="QXJ1" s="570"/>
      <c r="QXK1" s="570"/>
      <c r="QXL1" s="570"/>
      <c r="QXM1" s="570"/>
      <c r="QXN1" s="570"/>
      <c r="QXO1" s="570"/>
      <c r="QXP1" s="570"/>
      <c r="QXQ1" s="570"/>
      <c r="QXR1" s="570"/>
      <c r="QXS1" s="570"/>
      <c r="QXT1" s="570"/>
      <c r="QXU1" s="570"/>
      <c r="QXV1" s="570"/>
      <c r="QXW1" s="570"/>
      <c r="QXX1" s="570"/>
      <c r="QXY1" s="570"/>
      <c r="QXZ1" s="570"/>
      <c r="QYA1" s="570"/>
      <c r="QYB1" s="570"/>
      <c r="QYC1" s="570"/>
      <c r="QYD1" s="570"/>
      <c r="QYE1" s="570"/>
      <c r="QYF1" s="570"/>
      <c r="QYG1" s="570"/>
      <c r="QYH1" s="570"/>
      <c r="QYI1" s="570"/>
      <c r="QYJ1" s="570"/>
      <c r="QYK1" s="570"/>
      <c r="QYL1" s="570"/>
      <c r="QYM1" s="570"/>
      <c r="QYN1" s="570"/>
      <c r="QYO1" s="570"/>
      <c r="QYP1" s="570"/>
      <c r="QYQ1" s="570"/>
      <c r="QYR1" s="570"/>
      <c r="QYS1" s="570"/>
      <c r="QYT1" s="570"/>
      <c r="QYU1" s="570"/>
      <c r="QYV1" s="570"/>
      <c r="QYW1" s="570"/>
      <c r="QYX1" s="570"/>
      <c r="QYY1" s="570"/>
      <c r="QYZ1" s="570"/>
      <c r="QZA1" s="570"/>
      <c r="QZB1" s="570"/>
      <c r="QZC1" s="570"/>
      <c r="QZD1" s="570"/>
      <c r="QZE1" s="570"/>
      <c r="QZF1" s="570"/>
      <c r="QZG1" s="570"/>
      <c r="QZH1" s="570"/>
      <c r="QZI1" s="570"/>
      <c r="QZJ1" s="570"/>
      <c r="QZK1" s="570"/>
      <c r="QZL1" s="570"/>
      <c r="QZM1" s="570"/>
      <c r="QZN1" s="570"/>
      <c r="QZO1" s="570"/>
      <c r="QZP1" s="570"/>
      <c r="QZQ1" s="570"/>
      <c r="QZR1" s="570"/>
      <c r="QZS1" s="570"/>
      <c r="QZT1" s="570"/>
      <c r="QZU1" s="570"/>
      <c r="QZV1" s="570"/>
      <c r="QZW1" s="570"/>
      <c r="QZX1" s="570"/>
      <c r="QZY1" s="570"/>
      <c r="QZZ1" s="570"/>
      <c r="RAA1" s="570"/>
      <c r="RAB1" s="570"/>
      <c r="RAC1" s="570"/>
      <c r="RAD1" s="570"/>
      <c r="RAE1" s="570"/>
      <c r="RAF1" s="570"/>
      <c r="RAG1" s="570"/>
      <c r="RAH1" s="570"/>
      <c r="RAI1" s="570"/>
      <c r="RAJ1" s="570"/>
      <c r="RAK1" s="570"/>
      <c r="RAL1" s="570"/>
      <c r="RAM1" s="570"/>
      <c r="RAN1" s="570"/>
      <c r="RAO1" s="570"/>
      <c r="RAP1" s="570"/>
      <c r="RAQ1" s="570"/>
      <c r="RAR1" s="570"/>
      <c r="RAS1" s="570"/>
      <c r="RAT1" s="570"/>
      <c r="RAU1" s="570"/>
      <c r="RAV1" s="570"/>
      <c r="RAW1" s="570"/>
      <c r="RAX1" s="570"/>
      <c r="RAY1" s="570"/>
      <c r="RAZ1" s="570"/>
      <c r="RBA1" s="570"/>
      <c r="RBB1" s="570"/>
      <c r="RBC1" s="570"/>
      <c r="RBD1" s="570"/>
      <c r="RBE1" s="570"/>
      <c r="RBF1" s="570"/>
      <c r="RBG1" s="570"/>
      <c r="RBH1" s="570"/>
      <c r="RBI1" s="570"/>
      <c r="RBJ1" s="570"/>
      <c r="RBK1" s="570"/>
      <c r="RBL1" s="570"/>
      <c r="RBM1" s="570"/>
      <c r="RBN1" s="570"/>
      <c r="RBO1" s="570"/>
      <c r="RBP1" s="570"/>
      <c r="RBQ1" s="570"/>
      <c r="RBR1" s="570"/>
      <c r="RBS1" s="570"/>
      <c r="RBT1" s="570"/>
      <c r="RBU1" s="570"/>
      <c r="RBV1" s="570"/>
      <c r="RBW1" s="570"/>
      <c r="RBX1" s="570"/>
      <c r="RBY1" s="570"/>
      <c r="RBZ1" s="570"/>
      <c r="RCA1" s="570"/>
      <c r="RCB1" s="570"/>
      <c r="RCC1" s="570"/>
      <c r="RCD1" s="570"/>
      <c r="RCE1" s="570"/>
      <c r="RCF1" s="570"/>
      <c r="RCG1" s="570"/>
      <c r="RCH1" s="570"/>
      <c r="RCI1" s="570"/>
      <c r="RCJ1" s="570"/>
      <c r="RCK1" s="570"/>
      <c r="RCL1" s="570"/>
      <c r="RCM1" s="570"/>
      <c r="RCN1" s="570"/>
      <c r="RCO1" s="570"/>
      <c r="RCP1" s="570"/>
      <c r="RCQ1" s="570"/>
      <c r="RCR1" s="570"/>
      <c r="RCS1" s="570"/>
      <c r="RCT1" s="570"/>
      <c r="RCU1" s="570"/>
      <c r="RCV1" s="570"/>
      <c r="RCW1" s="570"/>
      <c r="RCX1" s="570"/>
      <c r="RCY1" s="570"/>
      <c r="RCZ1" s="570"/>
      <c r="RDA1" s="570"/>
      <c r="RDB1" s="570"/>
      <c r="RDC1" s="570"/>
      <c r="RDD1" s="570"/>
      <c r="RDE1" s="570"/>
      <c r="RDF1" s="570"/>
      <c r="RDG1" s="570"/>
      <c r="RDH1" s="570"/>
      <c r="RDI1" s="570"/>
      <c r="RDJ1" s="570"/>
      <c r="RDK1" s="570"/>
      <c r="RDL1" s="570"/>
      <c r="RDM1" s="570"/>
      <c r="RDN1" s="570"/>
      <c r="RDO1" s="570"/>
      <c r="RDP1" s="570"/>
      <c r="RDQ1" s="570"/>
      <c r="RDR1" s="570"/>
      <c r="RDS1" s="570"/>
      <c r="RDT1" s="570"/>
      <c r="RDU1" s="570"/>
      <c r="RDV1" s="570"/>
      <c r="RDW1" s="570"/>
      <c r="RDX1" s="570"/>
      <c r="RDY1" s="570"/>
      <c r="RDZ1" s="570"/>
      <c r="REA1" s="570"/>
      <c r="REB1" s="570"/>
      <c r="REC1" s="570"/>
      <c r="RED1" s="570"/>
      <c r="REE1" s="570"/>
      <c r="REF1" s="570"/>
      <c r="REG1" s="570"/>
      <c r="REH1" s="570"/>
      <c r="REI1" s="570"/>
      <c r="REJ1" s="570"/>
      <c r="REK1" s="570"/>
      <c r="REL1" s="570"/>
      <c r="REM1" s="570"/>
      <c r="REN1" s="570"/>
      <c r="REO1" s="570"/>
      <c r="REP1" s="570"/>
      <c r="REQ1" s="570"/>
      <c r="RER1" s="570"/>
      <c r="RES1" s="570"/>
      <c r="RET1" s="570"/>
      <c r="REU1" s="570"/>
      <c r="REV1" s="570"/>
      <c r="REW1" s="570"/>
      <c r="REX1" s="570"/>
      <c r="REY1" s="570"/>
      <c r="REZ1" s="570"/>
      <c r="RFA1" s="570"/>
      <c r="RFB1" s="570"/>
      <c r="RFC1" s="570"/>
      <c r="RFD1" s="570"/>
      <c r="RFE1" s="570"/>
      <c r="RFF1" s="570"/>
      <c r="RFG1" s="570"/>
      <c r="RFH1" s="570"/>
      <c r="RFI1" s="570"/>
      <c r="RFJ1" s="570"/>
      <c r="RFK1" s="570"/>
      <c r="RFL1" s="570"/>
      <c r="RFM1" s="570"/>
      <c r="RFN1" s="570"/>
      <c r="RFO1" s="570"/>
      <c r="RFP1" s="570"/>
      <c r="RFQ1" s="570"/>
      <c r="RFR1" s="570"/>
      <c r="RFS1" s="570"/>
      <c r="RFT1" s="570"/>
      <c r="RFU1" s="570"/>
      <c r="RFV1" s="570"/>
      <c r="RFW1" s="570"/>
      <c r="RFX1" s="570"/>
      <c r="RFY1" s="570"/>
      <c r="RFZ1" s="570"/>
      <c r="RGA1" s="570"/>
      <c r="RGB1" s="570"/>
      <c r="RGC1" s="570"/>
      <c r="RGD1" s="570"/>
      <c r="RGE1" s="570"/>
      <c r="RGF1" s="570"/>
      <c r="RGG1" s="570"/>
      <c r="RGH1" s="570"/>
      <c r="RGI1" s="570"/>
      <c r="RGJ1" s="570"/>
      <c r="RGK1" s="570"/>
      <c r="RGL1" s="570"/>
      <c r="RGM1" s="570"/>
      <c r="RGN1" s="570"/>
      <c r="RGO1" s="570"/>
      <c r="RGP1" s="570"/>
      <c r="RGQ1" s="570"/>
      <c r="RGR1" s="570"/>
      <c r="RGS1" s="570"/>
      <c r="RGT1" s="570"/>
      <c r="RGU1" s="570"/>
      <c r="RGV1" s="570"/>
      <c r="RGW1" s="570"/>
      <c r="RGX1" s="570"/>
      <c r="RGY1" s="570"/>
      <c r="RGZ1" s="570"/>
      <c r="RHA1" s="570"/>
      <c r="RHB1" s="570"/>
      <c r="RHC1" s="570"/>
      <c r="RHD1" s="570"/>
      <c r="RHE1" s="570"/>
      <c r="RHF1" s="570"/>
      <c r="RHG1" s="570"/>
      <c r="RHH1" s="570"/>
      <c r="RHI1" s="570"/>
      <c r="RHJ1" s="570"/>
      <c r="RHK1" s="570"/>
      <c r="RHL1" s="570"/>
      <c r="RHM1" s="570"/>
      <c r="RHN1" s="570"/>
      <c r="RHO1" s="570"/>
      <c r="RHP1" s="570"/>
      <c r="RHQ1" s="570"/>
      <c r="RHR1" s="570"/>
      <c r="RHS1" s="570"/>
      <c r="RHT1" s="570"/>
      <c r="RHU1" s="570"/>
      <c r="RHV1" s="570"/>
      <c r="RHW1" s="570"/>
      <c r="RHX1" s="570"/>
      <c r="RHY1" s="570"/>
      <c r="RHZ1" s="570"/>
      <c r="RIA1" s="570"/>
      <c r="RIB1" s="570"/>
      <c r="RIC1" s="570"/>
      <c r="RID1" s="570"/>
      <c r="RIE1" s="570"/>
      <c r="RIF1" s="570"/>
      <c r="RIG1" s="570"/>
      <c r="RIH1" s="570"/>
      <c r="RII1" s="570"/>
      <c r="RIJ1" s="570"/>
      <c r="RIK1" s="570"/>
      <c r="RIL1" s="570"/>
      <c r="RIM1" s="570"/>
      <c r="RIN1" s="570"/>
      <c r="RIO1" s="570"/>
      <c r="RIP1" s="570"/>
      <c r="RIQ1" s="570"/>
      <c r="RIR1" s="570"/>
      <c r="RIS1" s="570"/>
      <c r="RIT1" s="570"/>
      <c r="RIU1" s="570"/>
      <c r="RIV1" s="570"/>
      <c r="RIW1" s="570"/>
      <c r="RIX1" s="570"/>
      <c r="RIY1" s="570"/>
      <c r="RIZ1" s="570"/>
      <c r="RJA1" s="570"/>
      <c r="RJB1" s="570"/>
      <c r="RJC1" s="570"/>
      <c r="RJD1" s="570"/>
      <c r="RJE1" s="570"/>
      <c r="RJF1" s="570"/>
      <c r="RJG1" s="570"/>
      <c r="RJH1" s="570"/>
      <c r="RJI1" s="570"/>
      <c r="RJJ1" s="570"/>
      <c r="RJK1" s="570"/>
      <c r="RJL1" s="570"/>
      <c r="RJM1" s="570"/>
      <c r="RJN1" s="570"/>
      <c r="RJO1" s="570"/>
      <c r="RJP1" s="570"/>
      <c r="RJQ1" s="570"/>
      <c r="RJR1" s="570"/>
      <c r="RJS1" s="570"/>
      <c r="RJT1" s="570"/>
      <c r="RJU1" s="570"/>
      <c r="RJV1" s="570"/>
      <c r="RJW1" s="570"/>
      <c r="RJX1" s="570"/>
      <c r="RJY1" s="570"/>
      <c r="RJZ1" s="570"/>
      <c r="RKA1" s="570"/>
      <c r="RKB1" s="570"/>
      <c r="RKC1" s="570"/>
      <c r="RKD1" s="570"/>
      <c r="RKE1" s="570"/>
      <c r="RKF1" s="570"/>
      <c r="RKG1" s="570"/>
      <c r="RKH1" s="570"/>
      <c r="RKI1" s="570"/>
      <c r="RKJ1" s="570"/>
      <c r="RKK1" s="570"/>
      <c r="RKL1" s="570"/>
      <c r="RKM1" s="570"/>
      <c r="RKN1" s="570"/>
      <c r="RKO1" s="570"/>
      <c r="RKP1" s="570"/>
      <c r="RKQ1" s="570"/>
      <c r="RKR1" s="570"/>
      <c r="RKS1" s="570"/>
      <c r="RKT1" s="570"/>
      <c r="RKU1" s="570"/>
      <c r="RKV1" s="570"/>
      <c r="RKW1" s="570"/>
      <c r="RKX1" s="570"/>
      <c r="RKY1" s="570"/>
      <c r="RKZ1" s="570"/>
      <c r="RLA1" s="570"/>
      <c r="RLB1" s="570"/>
      <c r="RLC1" s="570"/>
      <c r="RLD1" s="570"/>
      <c r="RLE1" s="570"/>
      <c r="RLF1" s="570"/>
      <c r="RLG1" s="570"/>
      <c r="RLH1" s="570"/>
      <c r="RLI1" s="570"/>
      <c r="RLJ1" s="570"/>
      <c r="RLK1" s="570"/>
      <c r="RLL1" s="570"/>
      <c r="RLM1" s="570"/>
      <c r="RLN1" s="570"/>
      <c r="RLO1" s="570"/>
      <c r="RLP1" s="570"/>
      <c r="RLQ1" s="570"/>
      <c r="RLR1" s="570"/>
      <c r="RLS1" s="570"/>
      <c r="RLT1" s="570"/>
      <c r="RLU1" s="570"/>
      <c r="RLV1" s="570"/>
      <c r="RLW1" s="570"/>
      <c r="RLX1" s="570"/>
      <c r="RLY1" s="570"/>
      <c r="RLZ1" s="570"/>
      <c r="RMA1" s="570"/>
      <c r="RMB1" s="570"/>
      <c r="RMC1" s="570"/>
      <c r="RMD1" s="570"/>
      <c r="RME1" s="570"/>
      <c r="RMF1" s="570"/>
      <c r="RMG1" s="570"/>
      <c r="RMH1" s="570"/>
      <c r="RMI1" s="570"/>
      <c r="RMJ1" s="570"/>
      <c r="RMK1" s="570"/>
      <c r="RML1" s="570"/>
      <c r="RMM1" s="570"/>
      <c r="RMN1" s="570"/>
      <c r="RMO1" s="570"/>
      <c r="RMP1" s="570"/>
      <c r="RMQ1" s="570"/>
      <c r="RMR1" s="570"/>
      <c r="RMS1" s="570"/>
      <c r="RMT1" s="570"/>
      <c r="RMU1" s="570"/>
      <c r="RMV1" s="570"/>
      <c r="RMW1" s="570"/>
      <c r="RMX1" s="570"/>
      <c r="RMY1" s="570"/>
      <c r="RMZ1" s="570"/>
      <c r="RNA1" s="570"/>
      <c r="RNB1" s="570"/>
      <c r="RNC1" s="570"/>
      <c r="RND1" s="570"/>
      <c r="RNE1" s="570"/>
      <c r="RNF1" s="570"/>
      <c r="RNG1" s="570"/>
      <c r="RNH1" s="570"/>
      <c r="RNI1" s="570"/>
      <c r="RNJ1" s="570"/>
      <c r="RNK1" s="570"/>
      <c r="RNL1" s="570"/>
      <c r="RNM1" s="570"/>
      <c r="RNN1" s="570"/>
      <c r="RNO1" s="570"/>
      <c r="RNP1" s="570"/>
      <c r="RNQ1" s="570"/>
      <c r="RNR1" s="570"/>
      <c r="RNS1" s="570"/>
      <c r="RNT1" s="570"/>
      <c r="RNU1" s="570"/>
      <c r="RNV1" s="570"/>
      <c r="RNW1" s="570"/>
      <c r="RNX1" s="570"/>
      <c r="RNY1" s="570"/>
      <c r="RNZ1" s="570"/>
      <c r="ROA1" s="570"/>
      <c r="ROB1" s="570"/>
      <c r="ROC1" s="570"/>
      <c r="ROD1" s="570"/>
      <c r="ROE1" s="570"/>
      <c r="ROF1" s="570"/>
      <c r="ROG1" s="570"/>
      <c r="ROH1" s="570"/>
      <c r="ROI1" s="570"/>
      <c r="ROJ1" s="570"/>
      <c r="ROK1" s="570"/>
      <c r="ROL1" s="570"/>
      <c r="ROM1" s="570"/>
      <c r="RON1" s="570"/>
      <c r="ROO1" s="570"/>
      <c r="ROP1" s="570"/>
      <c r="ROQ1" s="570"/>
      <c r="ROR1" s="570"/>
      <c r="ROS1" s="570"/>
      <c r="ROT1" s="570"/>
      <c r="ROU1" s="570"/>
      <c r="ROV1" s="570"/>
      <c r="ROW1" s="570"/>
      <c r="ROX1" s="570"/>
      <c r="ROY1" s="570"/>
      <c r="ROZ1" s="570"/>
      <c r="RPA1" s="570"/>
      <c r="RPB1" s="570"/>
      <c r="RPC1" s="570"/>
      <c r="RPD1" s="570"/>
      <c r="RPE1" s="570"/>
      <c r="RPF1" s="570"/>
      <c r="RPG1" s="570"/>
      <c r="RPH1" s="570"/>
      <c r="RPI1" s="570"/>
      <c r="RPJ1" s="570"/>
      <c r="RPK1" s="570"/>
      <c r="RPL1" s="570"/>
      <c r="RPM1" s="570"/>
      <c r="RPN1" s="570"/>
      <c r="RPO1" s="570"/>
      <c r="RPP1" s="570"/>
      <c r="RPQ1" s="570"/>
      <c r="RPR1" s="570"/>
      <c r="RPS1" s="570"/>
      <c r="RPT1" s="570"/>
      <c r="RPU1" s="570"/>
      <c r="RPV1" s="570"/>
      <c r="RPW1" s="570"/>
      <c r="RPX1" s="570"/>
      <c r="RPY1" s="570"/>
      <c r="RPZ1" s="570"/>
      <c r="RQA1" s="570"/>
      <c r="RQB1" s="570"/>
      <c r="RQC1" s="570"/>
      <c r="RQD1" s="570"/>
      <c r="RQE1" s="570"/>
      <c r="RQF1" s="570"/>
      <c r="RQG1" s="570"/>
      <c r="RQH1" s="570"/>
      <c r="RQI1" s="570"/>
      <c r="RQJ1" s="570"/>
      <c r="RQK1" s="570"/>
      <c r="RQL1" s="570"/>
      <c r="RQM1" s="570"/>
      <c r="RQN1" s="570"/>
      <c r="RQO1" s="570"/>
      <c r="RQP1" s="570"/>
      <c r="RQQ1" s="570"/>
      <c r="RQR1" s="570"/>
      <c r="RQS1" s="570"/>
      <c r="RQT1" s="570"/>
      <c r="RQU1" s="570"/>
      <c r="RQV1" s="570"/>
      <c r="RQW1" s="570"/>
      <c r="RQX1" s="570"/>
      <c r="RQY1" s="570"/>
      <c r="RQZ1" s="570"/>
      <c r="RRA1" s="570"/>
      <c r="RRB1" s="570"/>
      <c r="RRC1" s="570"/>
      <c r="RRD1" s="570"/>
      <c r="RRE1" s="570"/>
      <c r="RRF1" s="570"/>
      <c r="RRG1" s="570"/>
      <c r="RRH1" s="570"/>
      <c r="RRI1" s="570"/>
      <c r="RRJ1" s="570"/>
      <c r="RRK1" s="570"/>
      <c r="RRL1" s="570"/>
      <c r="RRM1" s="570"/>
      <c r="RRN1" s="570"/>
      <c r="RRO1" s="570"/>
      <c r="RRP1" s="570"/>
      <c r="RRQ1" s="570"/>
      <c r="RRR1" s="570"/>
      <c r="RRS1" s="570"/>
      <c r="RRT1" s="570"/>
      <c r="RRU1" s="570"/>
      <c r="RRV1" s="570"/>
      <c r="RRW1" s="570"/>
      <c r="RRX1" s="570"/>
      <c r="RRY1" s="570"/>
      <c r="RRZ1" s="570"/>
      <c r="RSA1" s="570"/>
      <c r="RSB1" s="570"/>
      <c r="RSC1" s="570"/>
      <c r="RSD1" s="570"/>
      <c r="RSE1" s="570"/>
      <c r="RSF1" s="570"/>
      <c r="RSG1" s="570"/>
      <c r="RSH1" s="570"/>
      <c r="RSI1" s="570"/>
      <c r="RSJ1" s="570"/>
      <c r="RSK1" s="570"/>
      <c r="RSL1" s="570"/>
      <c r="RSM1" s="570"/>
      <c r="RSN1" s="570"/>
      <c r="RSO1" s="570"/>
      <c r="RSP1" s="570"/>
      <c r="RSQ1" s="570"/>
      <c r="RSR1" s="570"/>
      <c r="RSS1" s="570"/>
      <c r="RST1" s="570"/>
      <c r="RSU1" s="570"/>
      <c r="RSV1" s="570"/>
      <c r="RSW1" s="570"/>
      <c r="RSX1" s="570"/>
      <c r="RSY1" s="570"/>
      <c r="RSZ1" s="570"/>
      <c r="RTA1" s="570"/>
      <c r="RTB1" s="570"/>
      <c r="RTC1" s="570"/>
      <c r="RTD1" s="570"/>
      <c r="RTE1" s="570"/>
      <c r="RTF1" s="570"/>
      <c r="RTG1" s="570"/>
      <c r="RTH1" s="570"/>
      <c r="RTI1" s="570"/>
      <c r="RTJ1" s="570"/>
      <c r="RTK1" s="570"/>
      <c r="RTL1" s="570"/>
      <c r="RTM1" s="570"/>
      <c r="RTN1" s="570"/>
      <c r="RTO1" s="570"/>
      <c r="RTP1" s="570"/>
      <c r="RTQ1" s="570"/>
      <c r="RTR1" s="570"/>
      <c r="RTS1" s="570"/>
      <c r="RTT1" s="570"/>
      <c r="RTU1" s="570"/>
      <c r="RTV1" s="570"/>
      <c r="RTW1" s="570"/>
      <c r="RTX1" s="570"/>
      <c r="RTY1" s="570"/>
      <c r="RTZ1" s="570"/>
      <c r="RUA1" s="570"/>
      <c r="RUB1" s="570"/>
      <c r="RUC1" s="570"/>
      <c r="RUD1" s="570"/>
      <c r="RUE1" s="570"/>
      <c r="RUF1" s="570"/>
      <c r="RUG1" s="570"/>
      <c r="RUH1" s="570"/>
      <c r="RUI1" s="570"/>
      <c r="RUJ1" s="570"/>
      <c r="RUK1" s="570"/>
      <c r="RUL1" s="570"/>
      <c r="RUM1" s="570"/>
      <c r="RUN1" s="570"/>
      <c r="RUO1" s="570"/>
      <c r="RUP1" s="570"/>
      <c r="RUQ1" s="570"/>
      <c r="RUR1" s="570"/>
      <c r="RUS1" s="570"/>
      <c r="RUT1" s="570"/>
      <c r="RUU1" s="570"/>
      <c r="RUV1" s="570"/>
      <c r="RUW1" s="570"/>
      <c r="RUX1" s="570"/>
      <c r="RUY1" s="570"/>
      <c r="RUZ1" s="570"/>
      <c r="RVA1" s="570"/>
      <c r="RVB1" s="570"/>
      <c r="RVC1" s="570"/>
      <c r="RVD1" s="570"/>
      <c r="RVE1" s="570"/>
      <c r="RVF1" s="570"/>
      <c r="RVG1" s="570"/>
      <c r="RVH1" s="570"/>
      <c r="RVI1" s="570"/>
      <c r="RVJ1" s="570"/>
      <c r="RVK1" s="570"/>
      <c r="RVL1" s="570"/>
      <c r="RVM1" s="570"/>
      <c r="RVN1" s="570"/>
      <c r="RVO1" s="570"/>
      <c r="RVP1" s="570"/>
      <c r="RVQ1" s="570"/>
      <c r="RVR1" s="570"/>
      <c r="RVS1" s="570"/>
      <c r="RVT1" s="570"/>
      <c r="RVU1" s="570"/>
      <c r="RVV1" s="570"/>
      <c r="RVW1" s="570"/>
      <c r="RVX1" s="570"/>
      <c r="RVY1" s="570"/>
      <c r="RVZ1" s="570"/>
      <c r="RWA1" s="570"/>
      <c r="RWB1" s="570"/>
      <c r="RWC1" s="570"/>
      <c r="RWD1" s="570"/>
      <c r="RWE1" s="570"/>
      <c r="RWF1" s="570"/>
      <c r="RWG1" s="570"/>
      <c r="RWH1" s="570"/>
      <c r="RWI1" s="570"/>
      <c r="RWJ1" s="570"/>
      <c r="RWK1" s="570"/>
      <c r="RWL1" s="570"/>
      <c r="RWM1" s="570"/>
      <c r="RWN1" s="570"/>
      <c r="RWO1" s="570"/>
      <c r="RWP1" s="570"/>
      <c r="RWQ1" s="570"/>
      <c r="RWR1" s="570"/>
      <c r="RWS1" s="570"/>
      <c r="RWT1" s="570"/>
      <c r="RWU1" s="570"/>
      <c r="RWV1" s="570"/>
      <c r="RWW1" s="570"/>
      <c r="RWX1" s="570"/>
      <c r="RWY1" s="570"/>
      <c r="RWZ1" s="570"/>
      <c r="RXA1" s="570"/>
      <c r="RXB1" s="570"/>
      <c r="RXC1" s="570"/>
      <c r="RXD1" s="570"/>
      <c r="RXE1" s="570"/>
      <c r="RXF1" s="570"/>
      <c r="RXG1" s="570"/>
      <c r="RXH1" s="570"/>
      <c r="RXI1" s="570"/>
      <c r="RXJ1" s="570"/>
      <c r="RXK1" s="570"/>
      <c r="RXL1" s="570"/>
      <c r="RXM1" s="570"/>
      <c r="RXN1" s="570"/>
      <c r="RXO1" s="570"/>
      <c r="RXP1" s="570"/>
      <c r="RXQ1" s="570"/>
      <c r="RXR1" s="570"/>
      <c r="RXS1" s="570"/>
      <c r="RXT1" s="570"/>
      <c r="RXU1" s="570"/>
      <c r="RXV1" s="570"/>
      <c r="RXW1" s="570"/>
      <c r="RXX1" s="570"/>
      <c r="RXY1" s="570"/>
      <c r="RXZ1" s="570"/>
      <c r="RYA1" s="570"/>
      <c r="RYB1" s="570"/>
      <c r="RYC1" s="570"/>
      <c r="RYD1" s="570"/>
      <c r="RYE1" s="570"/>
      <c r="RYF1" s="570"/>
      <c r="RYG1" s="570"/>
      <c r="RYH1" s="570"/>
      <c r="RYI1" s="570"/>
      <c r="RYJ1" s="570"/>
      <c r="RYK1" s="570"/>
      <c r="RYL1" s="570"/>
      <c r="RYM1" s="570"/>
      <c r="RYN1" s="570"/>
      <c r="RYO1" s="570"/>
      <c r="RYP1" s="570"/>
      <c r="RYQ1" s="570"/>
      <c r="RYR1" s="570"/>
      <c r="RYS1" s="570"/>
      <c r="RYT1" s="570"/>
      <c r="RYU1" s="570"/>
      <c r="RYV1" s="570"/>
      <c r="RYW1" s="570"/>
      <c r="RYX1" s="570"/>
      <c r="RYY1" s="570"/>
      <c r="RYZ1" s="570"/>
      <c r="RZA1" s="570"/>
      <c r="RZB1" s="570"/>
      <c r="RZC1" s="570"/>
      <c r="RZD1" s="570"/>
      <c r="RZE1" s="570"/>
      <c r="RZF1" s="570"/>
      <c r="RZG1" s="570"/>
      <c r="RZH1" s="570"/>
      <c r="RZI1" s="570"/>
      <c r="RZJ1" s="570"/>
      <c r="RZK1" s="570"/>
      <c r="RZL1" s="570"/>
      <c r="RZM1" s="570"/>
      <c r="RZN1" s="570"/>
      <c r="RZO1" s="570"/>
      <c r="RZP1" s="570"/>
      <c r="RZQ1" s="570"/>
      <c r="RZR1" s="570"/>
      <c r="RZS1" s="570"/>
      <c r="RZT1" s="570"/>
      <c r="RZU1" s="570"/>
      <c r="RZV1" s="570"/>
      <c r="RZW1" s="570"/>
      <c r="RZX1" s="570"/>
      <c r="RZY1" s="570"/>
      <c r="RZZ1" s="570"/>
      <c r="SAA1" s="570"/>
      <c r="SAB1" s="570"/>
      <c r="SAC1" s="570"/>
      <c r="SAD1" s="570"/>
      <c r="SAE1" s="570"/>
      <c r="SAF1" s="570"/>
      <c r="SAG1" s="570"/>
      <c r="SAH1" s="570"/>
      <c r="SAI1" s="570"/>
      <c r="SAJ1" s="570"/>
      <c r="SAK1" s="570"/>
      <c r="SAL1" s="570"/>
      <c r="SAM1" s="570"/>
      <c r="SAN1" s="570"/>
      <c r="SAO1" s="570"/>
      <c r="SAP1" s="570"/>
      <c r="SAQ1" s="570"/>
      <c r="SAR1" s="570"/>
      <c r="SAS1" s="570"/>
      <c r="SAT1" s="570"/>
      <c r="SAU1" s="570"/>
      <c r="SAV1" s="570"/>
      <c r="SAW1" s="570"/>
      <c r="SAX1" s="570"/>
      <c r="SAY1" s="570"/>
      <c r="SAZ1" s="570"/>
      <c r="SBA1" s="570"/>
      <c r="SBB1" s="570"/>
      <c r="SBC1" s="570"/>
      <c r="SBD1" s="570"/>
      <c r="SBE1" s="570"/>
      <c r="SBF1" s="570"/>
      <c r="SBG1" s="570"/>
      <c r="SBH1" s="570"/>
      <c r="SBI1" s="570"/>
      <c r="SBJ1" s="570"/>
      <c r="SBK1" s="570"/>
      <c r="SBL1" s="570"/>
      <c r="SBM1" s="570"/>
      <c r="SBN1" s="570"/>
      <c r="SBO1" s="570"/>
      <c r="SBP1" s="570"/>
      <c r="SBQ1" s="570"/>
      <c r="SBR1" s="570"/>
      <c r="SBS1" s="570"/>
      <c r="SBT1" s="570"/>
      <c r="SBU1" s="570"/>
      <c r="SBV1" s="570"/>
      <c r="SBW1" s="570"/>
      <c r="SBX1" s="570"/>
      <c r="SBY1" s="570"/>
      <c r="SBZ1" s="570"/>
      <c r="SCA1" s="570"/>
      <c r="SCB1" s="570"/>
      <c r="SCC1" s="570"/>
      <c r="SCD1" s="570"/>
      <c r="SCE1" s="570"/>
      <c r="SCF1" s="570"/>
      <c r="SCG1" s="570"/>
      <c r="SCH1" s="570"/>
      <c r="SCI1" s="570"/>
      <c r="SCJ1" s="570"/>
      <c r="SCK1" s="570"/>
      <c r="SCL1" s="570"/>
      <c r="SCM1" s="570"/>
      <c r="SCN1" s="570"/>
      <c r="SCO1" s="570"/>
      <c r="SCP1" s="570"/>
      <c r="SCQ1" s="570"/>
      <c r="SCR1" s="570"/>
      <c r="SCS1" s="570"/>
      <c r="SCT1" s="570"/>
      <c r="SCU1" s="570"/>
      <c r="SCV1" s="570"/>
      <c r="SCW1" s="570"/>
      <c r="SCX1" s="570"/>
      <c r="SCY1" s="570"/>
      <c r="SCZ1" s="570"/>
      <c r="SDA1" s="570"/>
      <c r="SDB1" s="570"/>
      <c r="SDC1" s="570"/>
      <c r="SDD1" s="570"/>
      <c r="SDE1" s="570"/>
      <c r="SDF1" s="570"/>
      <c r="SDG1" s="570"/>
      <c r="SDH1" s="570"/>
      <c r="SDI1" s="570"/>
      <c r="SDJ1" s="570"/>
      <c r="SDK1" s="570"/>
      <c r="SDL1" s="570"/>
      <c r="SDM1" s="570"/>
      <c r="SDN1" s="570"/>
      <c r="SDO1" s="570"/>
      <c r="SDP1" s="570"/>
      <c r="SDQ1" s="570"/>
      <c r="SDR1" s="570"/>
      <c r="SDS1" s="570"/>
      <c r="SDT1" s="570"/>
      <c r="SDU1" s="570"/>
      <c r="SDV1" s="570"/>
      <c r="SDW1" s="570"/>
      <c r="SDX1" s="570"/>
      <c r="SDY1" s="570"/>
      <c r="SDZ1" s="570"/>
      <c r="SEA1" s="570"/>
      <c r="SEB1" s="570"/>
      <c r="SEC1" s="570"/>
      <c r="SED1" s="570"/>
      <c r="SEE1" s="570"/>
      <c r="SEF1" s="570"/>
      <c r="SEG1" s="570"/>
      <c r="SEH1" s="570"/>
      <c r="SEI1" s="570"/>
      <c r="SEJ1" s="570"/>
      <c r="SEK1" s="570"/>
      <c r="SEL1" s="570"/>
      <c r="SEM1" s="570"/>
      <c r="SEN1" s="570"/>
      <c r="SEO1" s="570"/>
      <c r="SEP1" s="570"/>
      <c r="SEQ1" s="570"/>
      <c r="SER1" s="570"/>
      <c r="SES1" s="570"/>
      <c r="SET1" s="570"/>
      <c r="SEU1" s="570"/>
      <c r="SEV1" s="570"/>
      <c r="SEW1" s="570"/>
      <c r="SEX1" s="570"/>
      <c r="SEY1" s="570"/>
      <c r="SEZ1" s="570"/>
      <c r="SFA1" s="570"/>
      <c r="SFB1" s="570"/>
      <c r="SFC1" s="570"/>
      <c r="SFD1" s="570"/>
      <c r="SFE1" s="570"/>
      <c r="SFF1" s="570"/>
      <c r="SFG1" s="570"/>
      <c r="SFH1" s="570"/>
      <c r="SFI1" s="570"/>
      <c r="SFJ1" s="570"/>
      <c r="SFK1" s="570"/>
      <c r="SFL1" s="570"/>
      <c r="SFM1" s="570"/>
      <c r="SFN1" s="570"/>
      <c r="SFO1" s="570"/>
      <c r="SFP1" s="570"/>
      <c r="SFQ1" s="570"/>
      <c r="SFR1" s="570"/>
      <c r="SFS1" s="570"/>
      <c r="SFT1" s="570"/>
      <c r="SFU1" s="570"/>
      <c r="SFV1" s="570"/>
      <c r="SFW1" s="570"/>
      <c r="SFX1" s="570"/>
      <c r="SFY1" s="570"/>
      <c r="SFZ1" s="570"/>
      <c r="SGA1" s="570"/>
      <c r="SGB1" s="570"/>
      <c r="SGC1" s="570"/>
      <c r="SGD1" s="570"/>
      <c r="SGE1" s="570"/>
      <c r="SGF1" s="570"/>
      <c r="SGG1" s="570"/>
      <c r="SGH1" s="570"/>
      <c r="SGI1" s="570"/>
      <c r="SGJ1" s="570"/>
      <c r="SGK1" s="570"/>
      <c r="SGL1" s="570"/>
      <c r="SGM1" s="570"/>
      <c r="SGN1" s="570"/>
      <c r="SGO1" s="570"/>
      <c r="SGP1" s="570"/>
      <c r="SGQ1" s="570"/>
      <c r="SGR1" s="570"/>
      <c r="SGS1" s="570"/>
      <c r="SGT1" s="570"/>
      <c r="SGU1" s="570"/>
      <c r="SGV1" s="570"/>
      <c r="SGW1" s="570"/>
      <c r="SGX1" s="570"/>
      <c r="SGY1" s="570"/>
      <c r="SGZ1" s="570"/>
      <c r="SHA1" s="570"/>
      <c r="SHB1" s="570"/>
      <c r="SHC1" s="570"/>
      <c r="SHD1" s="570"/>
      <c r="SHE1" s="570"/>
      <c r="SHF1" s="570"/>
      <c r="SHG1" s="570"/>
      <c r="SHH1" s="570"/>
      <c r="SHI1" s="570"/>
      <c r="SHJ1" s="570"/>
      <c r="SHK1" s="570"/>
      <c r="SHL1" s="570"/>
      <c r="SHM1" s="570"/>
      <c r="SHN1" s="570"/>
      <c r="SHO1" s="570"/>
      <c r="SHP1" s="570"/>
      <c r="SHQ1" s="570"/>
      <c r="SHR1" s="570"/>
      <c r="SHS1" s="570"/>
      <c r="SHT1" s="570"/>
      <c r="SHU1" s="570"/>
      <c r="SHV1" s="570"/>
      <c r="SHW1" s="570"/>
      <c r="SHX1" s="570"/>
      <c r="SHY1" s="570"/>
      <c r="SHZ1" s="570"/>
      <c r="SIA1" s="570"/>
      <c r="SIB1" s="570"/>
      <c r="SIC1" s="570"/>
      <c r="SID1" s="570"/>
      <c r="SIE1" s="570"/>
      <c r="SIF1" s="570"/>
      <c r="SIG1" s="570"/>
      <c r="SIH1" s="570"/>
      <c r="SII1" s="570"/>
      <c r="SIJ1" s="570"/>
      <c r="SIK1" s="570"/>
      <c r="SIL1" s="570"/>
      <c r="SIM1" s="570"/>
      <c r="SIN1" s="570"/>
      <c r="SIO1" s="570"/>
      <c r="SIP1" s="570"/>
      <c r="SIQ1" s="570"/>
      <c r="SIR1" s="570"/>
      <c r="SIS1" s="570"/>
      <c r="SIT1" s="570"/>
      <c r="SIU1" s="570"/>
      <c r="SIV1" s="570"/>
      <c r="SIW1" s="570"/>
      <c r="SIX1" s="570"/>
      <c r="SIY1" s="570"/>
      <c r="SIZ1" s="570"/>
      <c r="SJA1" s="570"/>
      <c r="SJB1" s="570"/>
      <c r="SJC1" s="570"/>
      <c r="SJD1" s="570"/>
      <c r="SJE1" s="570"/>
      <c r="SJF1" s="570"/>
      <c r="SJG1" s="570"/>
      <c r="SJH1" s="570"/>
      <c r="SJI1" s="570"/>
      <c r="SJJ1" s="570"/>
      <c r="SJK1" s="570"/>
      <c r="SJL1" s="570"/>
      <c r="SJM1" s="570"/>
      <c r="SJN1" s="570"/>
      <c r="SJO1" s="570"/>
      <c r="SJP1" s="570"/>
      <c r="SJQ1" s="570"/>
      <c r="SJR1" s="570"/>
      <c r="SJS1" s="570"/>
      <c r="SJT1" s="570"/>
      <c r="SJU1" s="570"/>
      <c r="SJV1" s="570"/>
      <c r="SJW1" s="570"/>
      <c r="SJX1" s="570"/>
      <c r="SJY1" s="570"/>
      <c r="SJZ1" s="570"/>
      <c r="SKA1" s="570"/>
      <c r="SKB1" s="570"/>
      <c r="SKC1" s="570"/>
      <c r="SKD1" s="570"/>
      <c r="SKE1" s="570"/>
      <c r="SKF1" s="570"/>
      <c r="SKG1" s="570"/>
      <c r="SKH1" s="570"/>
      <c r="SKI1" s="570"/>
      <c r="SKJ1" s="570"/>
      <c r="SKK1" s="570"/>
      <c r="SKL1" s="570"/>
      <c r="SKM1" s="570"/>
      <c r="SKN1" s="570"/>
      <c r="SKO1" s="570"/>
      <c r="SKP1" s="570"/>
      <c r="SKQ1" s="570"/>
      <c r="SKR1" s="570"/>
      <c r="SKS1" s="570"/>
      <c r="SKT1" s="570"/>
      <c r="SKU1" s="570"/>
      <c r="SKV1" s="570"/>
      <c r="SKW1" s="570"/>
      <c r="SKX1" s="570"/>
      <c r="SKY1" s="570"/>
      <c r="SKZ1" s="570"/>
      <c r="SLA1" s="570"/>
      <c r="SLB1" s="570"/>
      <c r="SLC1" s="570"/>
      <c r="SLD1" s="570"/>
      <c r="SLE1" s="570"/>
      <c r="SLF1" s="570"/>
      <c r="SLG1" s="570"/>
      <c r="SLH1" s="570"/>
      <c r="SLI1" s="570"/>
      <c r="SLJ1" s="570"/>
      <c r="SLK1" s="570"/>
      <c r="SLL1" s="570"/>
      <c r="SLM1" s="570"/>
      <c r="SLN1" s="570"/>
      <c r="SLO1" s="570"/>
      <c r="SLP1" s="570"/>
      <c r="SLQ1" s="570"/>
      <c r="SLR1" s="570"/>
      <c r="SLS1" s="570"/>
      <c r="SLT1" s="570"/>
      <c r="SLU1" s="570"/>
      <c r="SLV1" s="570"/>
      <c r="SLW1" s="570"/>
      <c r="SLX1" s="570"/>
      <c r="SLY1" s="570"/>
      <c r="SLZ1" s="570"/>
      <c r="SMA1" s="570"/>
      <c r="SMB1" s="570"/>
      <c r="SMC1" s="570"/>
      <c r="SMD1" s="570"/>
      <c r="SME1" s="570"/>
      <c r="SMF1" s="570"/>
      <c r="SMG1" s="570"/>
      <c r="SMH1" s="570"/>
      <c r="SMI1" s="570"/>
      <c r="SMJ1" s="570"/>
      <c r="SMK1" s="570"/>
      <c r="SML1" s="570"/>
      <c r="SMM1" s="570"/>
      <c r="SMN1" s="570"/>
      <c r="SMO1" s="570"/>
      <c r="SMP1" s="570"/>
      <c r="SMQ1" s="570"/>
      <c r="SMR1" s="570"/>
      <c r="SMS1" s="570"/>
      <c r="SMT1" s="570"/>
      <c r="SMU1" s="570"/>
      <c r="SMV1" s="570"/>
      <c r="SMW1" s="570"/>
      <c r="SMX1" s="570"/>
      <c r="SMY1" s="570"/>
      <c r="SMZ1" s="570"/>
      <c r="SNA1" s="570"/>
      <c r="SNB1" s="570"/>
      <c r="SNC1" s="570"/>
      <c r="SND1" s="570"/>
      <c r="SNE1" s="570"/>
      <c r="SNF1" s="570"/>
      <c r="SNG1" s="570"/>
      <c r="SNH1" s="570"/>
      <c r="SNI1" s="570"/>
      <c r="SNJ1" s="570"/>
      <c r="SNK1" s="570"/>
      <c r="SNL1" s="570"/>
      <c r="SNM1" s="570"/>
      <c r="SNN1" s="570"/>
      <c r="SNO1" s="570"/>
      <c r="SNP1" s="570"/>
      <c r="SNQ1" s="570"/>
      <c r="SNR1" s="570"/>
      <c r="SNS1" s="570"/>
      <c r="SNT1" s="570"/>
      <c r="SNU1" s="570"/>
      <c r="SNV1" s="570"/>
      <c r="SNW1" s="570"/>
      <c r="SNX1" s="570"/>
      <c r="SNY1" s="570"/>
      <c r="SNZ1" s="570"/>
      <c r="SOA1" s="570"/>
      <c r="SOB1" s="570"/>
      <c r="SOC1" s="570"/>
      <c r="SOD1" s="570"/>
      <c r="SOE1" s="570"/>
      <c r="SOF1" s="570"/>
      <c r="SOG1" s="570"/>
      <c r="SOH1" s="570"/>
      <c r="SOI1" s="570"/>
      <c r="SOJ1" s="570"/>
      <c r="SOK1" s="570"/>
      <c r="SOL1" s="570"/>
      <c r="SOM1" s="570"/>
      <c r="SON1" s="570"/>
      <c r="SOO1" s="570"/>
      <c r="SOP1" s="570"/>
      <c r="SOQ1" s="570"/>
      <c r="SOR1" s="570"/>
      <c r="SOS1" s="570"/>
      <c r="SOT1" s="570"/>
      <c r="SOU1" s="570"/>
      <c r="SOV1" s="570"/>
      <c r="SOW1" s="570"/>
      <c r="SOX1" s="570"/>
      <c r="SOY1" s="570"/>
      <c r="SOZ1" s="570"/>
      <c r="SPA1" s="570"/>
      <c r="SPB1" s="570"/>
      <c r="SPC1" s="570"/>
      <c r="SPD1" s="570"/>
      <c r="SPE1" s="570"/>
      <c r="SPF1" s="570"/>
      <c r="SPG1" s="570"/>
      <c r="SPH1" s="570"/>
      <c r="SPI1" s="570"/>
      <c r="SPJ1" s="570"/>
      <c r="SPK1" s="570"/>
      <c r="SPL1" s="570"/>
      <c r="SPM1" s="570"/>
      <c r="SPN1" s="570"/>
      <c r="SPO1" s="570"/>
      <c r="SPP1" s="570"/>
      <c r="SPQ1" s="570"/>
      <c r="SPR1" s="570"/>
      <c r="SPS1" s="570"/>
      <c r="SPT1" s="570"/>
      <c r="SPU1" s="570"/>
      <c r="SPV1" s="570"/>
      <c r="SPW1" s="570"/>
      <c r="SPX1" s="570"/>
      <c r="SPY1" s="570"/>
      <c r="SPZ1" s="570"/>
      <c r="SQA1" s="570"/>
      <c r="SQB1" s="570"/>
      <c r="SQC1" s="570"/>
      <c r="SQD1" s="570"/>
      <c r="SQE1" s="570"/>
      <c r="SQF1" s="570"/>
      <c r="SQG1" s="570"/>
      <c r="SQH1" s="570"/>
      <c r="SQI1" s="570"/>
      <c r="SQJ1" s="570"/>
      <c r="SQK1" s="570"/>
      <c r="SQL1" s="570"/>
      <c r="SQM1" s="570"/>
      <c r="SQN1" s="570"/>
      <c r="SQO1" s="570"/>
      <c r="SQP1" s="570"/>
      <c r="SQQ1" s="570"/>
      <c r="SQR1" s="570"/>
      <c r="SQS1" s="570"/>
      <c r="SQT1" s="570"/>
      <c r="SQU1" s="570"/>
      <c r="SQV1" s="570"/>
      <c r="SQW1" s="570"/>
      <c r="SQX1" s="570"/>
      <c r="SQY1" s="570"/>
      <c r="SQZ1" s="570"/>
      <c r="SRA1" s="570"/>
      <c r="SRB1" s="570"/>
      <c r="SRC1" s="570"/>
      <c r="SRD1" s="570"/>
      <c r="SRE1" s="570"/>
      <c r="SRF1" s="570"/>
      <c r="SRG1" s="570"/>
      <c r="SRH1" s="570"/>
      <c r="SRI1" s="570"/>
      <c r="SRJ1" s="570"/>
      <c r="SRK1" s="570"/>
      <c r="SRL1" s="570"/>
      <c r="SRM1" s="570"/>
      <c r="SRN1" s="570"/>
      <c r="SRO1" s="570"/>
      <c r="SRP1" s="570"/>
      <c r="SRQ1" s="570"/>
      <c r="SRR1" s="570"/>
      <c r="SRS1" s="570"/>
      <c r="SRT1" s="570"/>
      <c r="SRU1" s="570"/>
      <c r="SRV1" s="570"/>
      <c r="SRW1" s="570"/>
      <c r="SRX1" s="570"/>
      <c r="SRY1" s="570"/>
      <c r="SRZ1" s="570"/>
      <c r="SSA1" s="570"/>
      <c r="SSB1" s="570"/>
      <c r="SSC1" s="570"/>
      <c r="SSD1" s="570"/>
      <c r="SSE1" s="570"/>
      <c r="SSF1" s="570"/>
      <c r="SSG1" s="570"/>
      <c r="SSH1" s="570"/>
      <c r="SSI1" s="570"/>
      <c r="SSJ1" s="570"/>
      <c r="SSK1" s="570"/>
      <c r="SSL1" s="570"/>
      <c r="SSM1" s="570"/>
      <c r="SSN1" s="570"/>
      <c r="SSO1" s="570"/>
      <c r="SSP1" s="570"/>
      <c r="SSQ1" s="570"/>
      <c r="SSR1" s="570"/>
      <c r="SSS1" s="570"/>
      <c r="SST1" s="570"/>
      <c r="SSU1" s="570"/>
      <c r="SSV1" s="570"/>
      <c r="SSW1" s="570"/>
      <c r="SSX1" s="570"/>
      <c r="SSY1" s="570"/>
      <c r="SSZ1" s="570"/>
      <c r="STA1" s="570"/>
      <c r="STB1" s="570"/>
      <c r="STC1" s="570"/>
      <c r="STD1" s="570"/>
      <c r="STE1" s="570"/>
      <c r="STF1" s="570"/>
      <c r="STG1" s="570"/>
      <c r="STH1" s="570"/>
      <c r="STI1" s="570"/>
      <c r="STJ1" s="570"/>
      <c r="STK1" s="570"/>
      <c r="STL1" s="570"/>
      <c r="STM1" s="570"/>
      <c r="STN1" s="570"/>
      <c r="STO1" s="570"/>
      <c r="STP1" s="570"/>
      <c r="STQ1" s="570"/>
      <c r="STR1" s="570"/>
      <c r="STS1" s="570"/>
      <c r="STT1" s="570"/>
      <c r="STU1" s="570"/>
      <c r="STV1" s="570"/>
      <c r="STW1" s="570"/>
      <c r="STX1" s="570"/>
      <c r="STY1" s="570"/>
      <c r="STZ1" s="570"/>
      <c r="SUA1" s="570"/>
      <c r="SUB1" s="570"/>
      <c r="SUC1" s="570"/>
      <c r="SUD1" s="570"/>
      <c r="SUE1" s="570"/>
      <c r="SUF1" s="570"/>
      <c r="SUG1" s="570"/>
      <c r="SUH1" s="570"/>
      <c r="SUI1" s="570"/>
      <c r="SUJ1" s="570"/>
      <c r="SUK1" s="570"/>
      <c r="SUL1" s="570"/>
      <c r="SUM1" s="570"/>
      <c r="SUN1" s="570"/>
      <c r="SUO1" s="570"/>
      <c r="SUP1" s="570"/>
      <c r="SUQ1" s="570"/>
      <c r="SUR1" s="570"/>
      <c r="SUS1" s="570"/>
      <c r="SUT1" s="570"/>
      <c r="SUU1" s="570"/>
      <c r="SUV1" s="570"/>
      <c r="SUW1" s="570"/>
      <c r="SUX1" s="570"/>
      <c r="SUY1" s="570"/>
      <c r="SUZ1" s="570"/>
      <c r="SVA1" s="570"/>
      <c r="SVB1" s="570"/>
      <c r="SVC1" s="570"/>
      <c r="SVD1" s="570"/>
      <c r="SVE1" s="570"/>
      <c r="SVF1" s="570"/>
      <c r="SVG1" s="570"/>
      <c r="SVH1" s="570"/>
      <c r="SVI1" s="570"/>
      <c r="SVJ1" s="570"/>
      <c r="SVK1" s="570"/>
      <c r="SVL1" s="570"/>
      <c r="SVM1" s="570"/>
      <c r="SVN1" s="570"/>
      <c r="SVO1" s="570"/>
      <c r="SVP1" s="570"/>
      <c r="SVQ1" s="570"/>
      <c r="SVR1" s="570"/>
      <c r="SVS1" s="570"/>
      <c r="SVT1" s="570"/>
      <c r="SVU1" s="570"/>
      <c r="SVV1" s="570"/>
      <c r="SVW1" s="570"/>
      <c r="SVX1" s="570"/>
      <c r="SVY1" s="570"/>
      <c r="SVZ1" s="570"/>
      <c r="SWA1" s="570"/>
      <c r="SWB1" s="570"/>
      <c r="SWC1" s="570"/>
      <c r="SWD1" s="570"/>
      <c r="SWE1" s="570"/>
      <c r="SWF1" s="570"/>
      <c r="SWG1" s="570"/>
      <c r="SWH1" s="570"/>
      <c r="SWI1" s="570"/>
      <c r="SWJ1" s="570"/>
      <c r="SWK1" s="570"/>
      <c r="SWL1" s="570"/>
      <c r="SWM1" s="570"/>
      <c r="SWN1" s="570"/>
      <c r="SWO1" s="570"/>
      <c r="SWP1" s="570"/>
      <c r="SWQ1" s="570"/>
      <c r="SWR1" s="570"/>
      <c r="SWS1" s="570"/>
      <c r="SWT1" s="570"/>
      <c r="SWU1" s="570"/>
      <c r="SWV1" s="570"/>
      <c r="SWW1" s="570"/>
      <c r="SWX1" s="570"/>
      <c r="SWY1" s="570"/>
      <c r="SWZ1" s="570"/>
      <c r="SXA1" s="570"/>
      <c r="SXB1" s="570"/>
      <c r="SXC1" s="570"/>
      <c r="SXD1" s="570"/>
      <c r="SXE1" s="570"/>
      <c r="SXF1" s="570"/>
      <c r="SXG1" s="570"/>
      <c r="SXH1" s="570"/>
      <c r="SXI1" s="570"/>
      <c r="SXJ1" s="570"/>
      <c r="SXK1" s="570"/>
      <c r="SXL1" s="570"/>
      <c r="SXM1" s="570"/>
      <c r="SXN1" s="570"/>
      <c r="SXO1" s="570"/>
      <c r="SXP1" s="570"/>
      <c r="SXQ1" s="570"/>
      <c r="SXR1" s="570"/>
      <c r="SXS1" s="570"/>
      <c r="SXT1" s="570"/>
      <c r="SXU1" s="570"/>
      <c r="SXV1" s="570"/>
      <c r="SXW1" s="570"/>
      <c r="SXX1" s="570"/>
      <c r="SXY1" s="570"/>
      <c r="SXZ1" s="570"/>
      <c r="SYA1" s="570"/>
      <c r="SYB1" s="570"/>
      <c r="SYC1" s="570"/>
      <c r="SYD1" s="570"/>
      <c r="SYE1" s="570"/>
      <c r="SYF1" s="570"/>
      <c r="SYG1" s="570"/>
      <c r="SYH1" s="570"/>
      <c r="SYI1" s="570"/>
      <c r="SYJ1" s="570"/>
      <c r="SYK1" s="570"/>
      <c r="SYL1" s="570"/>
      <c r="SYM1" s="570"/>
      <c r="SYN1" s="570"/>
      <c r="SYO1" s="570"/>
      <c r="SYP1" s="570"/>
      <c r="SYQ1" s="570"/>
      <c r="SYR1" s="570"/>
      <c r="SYS1" s="570"/>
      <c r="SYT1" s="570"/>
      <c r="SYU1" s="570"/>
      <c r="SYV1" s="570"/>
      <c r="SYW1" s="570"/>
      <c r="SYX1" s="570"/>
      <c r="SYY1" s="570"/>
      <c r="SYZ1" s="570"/>
      <c r="SZA1" s="570"/>
      <c r="SZB1" s="570"/>
      <c r="SZC1" s="570"/>
      <c r="SZD1" s="570"/>
      <c r="SZE1" s="570"/>
      <c r="SZF1" s="570"/>
      <c r="SZG1" s="570"/>
      <c r="SZH1" s="570"/>
      <c r="SZI1" s="570"/>
      <c r="SZJ1" s="570"/>
      <c r="SZK1" s="570"/>
      <c r="SZL1" s="570"/>
      <c r="SZM1" s="570"/>
      <c r="SZN1" s="570"/>
      <c r="SZO1" s="570"/>
      <c r="SZP1" s="570"/>
      <c r="SZQ1" s="570"/>
      <c r="SZR1" s="570"/>
      <c r="SZS1" s="570"/>
      <c r="SZT1" s="570"/>
      <c r="SZU1" s="570"/>
      <c r="SZV1" s="570"/>
      <c r="SZW1" s="570"/>
      <c r="SZX1" s="570"/>
      <c r="SZY1" s="570"/>
      <c r="SZZ1" s="570"/>
      <c r="TAA1" s="570"/>
      <c r="TAB1" s="570"/>
      <c r="TAC1" s="570"/>
      <c r="TAD1" s="570"/>
      <c r="TAE1" s="570"/>
      <c r="TAF1" s="570"/>
      <c r="TAG1" s="570"/>
      <c r="TAH1" s="570"/>
      <c r="TAI1" s="570"/>
      <c r="TAJ1" s="570"/>
      <c r="TAK1" s="570"/>
      <c r="TAL1" s="570"/>
      <c r="TAM1" s="570"/>
      <c r="TAN1" s="570"/>
      <c r="TAO1" s="570"/>
      <c r="TAP1" s="570"/>
      <c r="TAQ1" s="570"/>
      <c r="TAR1" s="570"/>
      <c r="TAS1" s="570"/>
      <c r="TAT1" s="570"/>
      <c r="TAU1" s="570"/>
      <c r="TAV1" s="570"/>
      <c r="TAW1" s="570"/>
      <c r="TAX1" s="570"/>
      <c r="TAY1" s="570"/>
      <c r="TAZ1" s="570"/>
      <c r="TBA1" s="570"/>
      <c r="TBB1" s="570"/>
      <c r="TBC1" s="570"/>
      <c r="TBD1" s="570"/>
      <c r="TBE1" s="570"/>
      <c r="TBF1" s="570"/>
      <c r="TBG1" s="570"/>
      <c r="TBH1" s="570"/>
      <c r="TBI1" s="570"/>
      <c r="TBJ1" s="570"/>
      <c r="TBK1" s="570"/>
      <c r="TBL1" s="570"/>
      <c r="TBM1" s="570"/>
      <c r="TBN1" s="570"/>
      <c r="TBO1" s="570"/>
      <c r="TBP1" s="570"/>
      <c r="TBQ1" s="570"/>
      <c r="TBR1" s="570"/>
      <c r="TBS1" s="570"/>
      <c r="TBT1" s="570"/>
      <c r="TBU1" s="570"/>
      <c r="TBV1" s="570"/>
      <c r="TBW1" s="570"/>
      <c r="TBX1" s="570"/>
      <c r="TBY1" s="570"/>
      <c r="TBZ1" s="570"/>
      <c r="TCA1" s="570"/>
      <c r="TCB1" s="570"/>
      <c r="TCC1" s="570"/>
      <c r="TCD1" s="570"/>
      <c r="TCE1" s="570"/>
      <c r="TCF1" s="570"/>
      <c r="TCG1" s="570"/>
      <c r="TCH1" s="570"/>
      <c r="TCI1" s="570"/>
      <c r="TCJ1" s="570"/>
      <c r="TCK1" s="570"/>
      <c r="TCL1" s="570"/>
      <c r="TCM1" s="570"/>
      <c r="TCN1" s="570"/>
      <c r="TCO1" s="570"/>
      <c r="TCP1" s="570"/>
      <c r="TCQ1" s="570"/>
      <c r="TCR1" s="570"/>
      <c r="TCS1" s="570"/>
      <c r="TCT1" s="570"/>
      <c r="TCU1" s="570"/>
      <c r="TCV1" s="570"/>
      <c r="TCW1" s="570"/>
      <c r="TCX1" s="570"/>
      <c r="TCY1" s="570"/>
      <c r="TCZ1" s="570"/>
      <c r="TDA1" s="570"/>
      <c r="TDB1" s="570"/>
      <c r="TDC1" s="570"/>
      <c r="TDD1" s="570"/>
      <c r="TDE1" s="570"/>
      <c r="TDF1" s="570"/>
      <c r="TDG1" s="570"/>
      <c r="TDH1" s="570"/>
      <c r="TDI1" s="570"/>
      <c r="TDJ1" s="570"/>
      <c r="TDK1" s="570"/>
      <c r="TDL1" s="570"/>
      <c r="TDM1" s="570"/>
      <c r="TDN1" s="570"/>
      <c r="TDO1" s="570"/>
      <c r="TDP1" s="570"/>
      <c r="TDQ1" s="570"/>
      <c r="TDR1" s="570"/>
      <c r="TDS1" s="570"/>
      <c r="TDT1" s="570"/>
      <c r="TDU1" s="570"/>
      <c r="TDV1" s="570"/>
      <c r="TDW1" s="570"/>
      <c r="TDX1" s="570"/>
      <c r="TDY1" s="570"/>
      <c r="TDZ1" s="570"/>
      <c r="TEA1" s="570"/>
      <c r="TEB1" s="570"/>
      <c r="TEC1" s="570"/>
      <c r="TED1" s="570"/>
      <c r="TEE1" s="570"/>
      <c r="TEF1" s="570"/>
      <c r="TEG1" s="570"/>
      <c r="TEH1" s="570"/>
      <c r="TEI1" s="570"/>
      <c r="TEJ1" s="570"/>
      <c r="TEK1" s="570"/>
      <c r="TEL1" s="570"/>
      <c r="TEM1" s="570"/>
      <c r="TEN1" s="570"/>
      <c r="TEO1" s="570"/>
      <c r="TEP1" s="570"/>
      <c r="TEQ1" s="570"/>
      <c r="TER1" s="570"/>
      <c r="TES1" s="570"/>
      <c r="TET1" s="570"/>
      <c r="TEU1" s="570"/>
      <c r="TEV1" s="570"/>
      <c r="TEW1" s="570"/>
      <c r="TEX1" s="570"/>
      <c r="TEY1" s="570"/>
      <c r="TEZ1" s="570"/>
      <c r="TFA1" s="570"/>
      <c r="TFB1" s="570"/>
      <c r="TFC1" s="570"/>
      <c r="TFD1" s="570"/>
      <c r="TFE1" s="570"/>
      <c r="TFF1" s="570"/>
      <c r="TFG1" s="570"/>
      <c r="TFH1" s="570"/>
      <c r="TFI1" s="570"/>
      <c r="TFJ1" s="570"/>
      <c r="TFK1" s="570"/>
      <c r="TFL1" s="570"/>
      <c r="TFM1" s="570"/>
      <c r="TFN1" s="570"/>
      <c r="TFO1" s="570"/>
      <c r="TFP1" s="570"/>
      <c r="TFQ1" s="570"/>
      <c r="TFR1" s="570"/>
      <c r="TFS1" s="570"/>
      <c r="TFT1" s="570"/>
      <c r="TFU1" s="570"/>
      <c r="TFV1" s="570"/>
      <c r="TFW1" s="570"/>
      <c r="TFX1" s="570"/>
      <c r="TFY1" s="570"/>
      <c r="TFZ1" s="570"/>
      <c r="TGA1" s="570"/>
      <c r="TGB1" s="570"/>
      <c r="TGC1" s="570"/>
      <c r="TGD1" s="570"/>
      <c r="TGE1" s="570"/>
      <c r="TGF1" s="570"/>
      <c r="TGG1" s="570"/>
      <c r="TGH1" s="570"/>
      <c r="TGI1" s="570"/>
      <c r="TGJ1" s="570"/>
      <c r="TGK1" s="570"/>
      <c r="TGL1" s="570"/>
      <c r="TGM1" s="570"/>
      <c r="TGN1" s="570"/>
      <c r="TGO1" s="570"/>
      <c r="TGP1" s="570"/>
      <c r="TGQ1" s="570"/>
      <c r="TGR1" s="570"/>
      <c r="TGS1" s="570"/>
      <c r="TGT1" s="570"/>
      <c r="TGU1" s="570"/>
      <c r="TGV1" s="570"/>
      <c r="TGW1" s="570"/>
      <c r="TGX1" s="570"/>
      <c r="TGY1" s="570"/>
      <c r="TGZ1" s="570"/>
      <c r="THA1" s="570"/>
      <c r="THB1" s="570"/>
      <c r="THC1" s="570"/>
      <c r="THD1" s="570"/>
      <c r="THE1" s="570"/>
      <c r="THF1" s="570"/>
      <c r="THG1" s="570"/>
      <c r="THH1" s="570"/>
      <c r="THI1" s="570"/>
      <c r="THJ1" s="570"/>
      <c r="THK1" s="570"/>
      <c r="THL1" s="570"/>
      <c r="THM1" s="570"/>
      <c r="THN1" s="570"/>
      <c r="THO1" s="570"/>
      <c r="THP1" s="570"/>
      <c r="THQ1" s="570"/>
      <c r="THR1" s="570"/>
      <c r="THS1" s="570"/>
      <c r="THT1" s="570"/>
      <c r="THU1" s="570"/>
      <c r="THV1" s="570"/>
      <c r="THW1" s="570"/>
      <c r="THX1" s="570"/>
      <c r="THY1" s="570"/>
      <c r="THZ1" s="570"/>
      <c r="TIA1" s="570"/>
      <c r="TIB1" s="570"/>
      <c r="TIC1" s="570"/>
      <c r="TID1" s="570"/>
      <c r="TIE1" s="570"/>
      <c r="TIF1" s="570"/>
      <c r="TIG1" s="570"/>
      <c r="TIH1" s="570"/>
      <c r="TII1" s="570"/>
      <c r="TIJ1" s="570"/>
      <c r="TIK1" s="570"/>
      <c r="TIL1" s="570"/>
      <c r="TIM1" s="570"/>
      <c r="TIN1" s="570"/>
      <c r="TIO1" s="570"/>
      <c r="TIP1" s="570"/>
      <c r="TIQ1" s="570"/>
      <c r="TIR1" s="570"/>
      <c r="TIS1" s="570"/>
      <c r="TIT1" s="570"/>
      <c r="TIU1" s="570"/>
      <c r="TIV1" s="570"/>
      <c r="TIW1" s="570"/>
      <c r="TIX1" s="570"/>
      <c r="TIY1" s="570"/>
      <c r="TIZ1" s="570"/>
      <c r="TJA1" s="570"/>
      <c r="TJB1" s="570"/>
      <c r="TJC1" s="570"/>
      <c r="TJD1" s="570"/>
      <c r="TJE1" s="570"/>
      <c r="TJF1" s="570"/>
      <c r="TJG1" s="570"/>
      <c r="TJH1" s="570"/>
      <c r="TJI1" s="570"/>
      <c r="TJJ1" s="570"/>
      <c r="TJK1" s="570"/>
      <c r="TJL1" s="570"/>
      <c r="TJM1" s="570"/>
      <c r="TJN1" s="570"/>
      <c r="TJO1" s="570"/>
      <c r="TJP1" s="570"/>
      <c r="TJQ1" s="570"/>
      <c r="TJR1" s="570"/>
      <c r="TJS1" s="570"/>
      <c r="TJT1" s="570"/>
      <c r="TJU1" s="570"/>
      <c r="TJV1" s="570"/>
      <c r="TJW1" s="570"/>
      <c r="TJX1" s="570"/>
      <c r="TJY1" s="570"/>
      <c r="TJZ1" s="570"/>
      <c r="TKA1" s="570"/>
      <c r="TKB1" s="570"/>
      <c r="TKC1" s="570"/>
      <c r="TKD1" s="570"/>
      <c r="TKE1" s="570"/>
      <c r="TKF1" s="570"/>
      <c r="TKG1" s="570"/>
      <c r="TKH1" s="570"/>
      <c r="TKI1" s="570"/>
      <c r="TKJ1" s="570"/>
      <c r="TKK1" s="570"/>
      <c r="TKL1" s="570"/>
      <c r="TKM1" s="570"/>
      <c r="TKN1" s="570"/>
      <c r="TKO1" s="570"/>
      <c r="TKP1" s="570"/>
      <c r="TKQ1" s="570"/>
      <c r="TKR1" s="570"/>
      <c r="TKS1" s="570"/>
      <c r="TKT1" s="570"/>
      <c r="TKU1" s="570"/>
      <c r="TKV1" s="570"/>
      <c r="TKW1" s="570"/>
      <c r="TKX1" s="570"/>
      <c r="TKY1" s="570"/>
      <c r="TKZ1" s="570"/>
      <c r="TLA1" s="570"/>
      <c r="TLB1" s="570"/>
      <c r="TLC1" s="570"/>
      <c r="TLD1" s="570"/>
      <c r="TLE1" s="570"/>
      <c r="TLF1" s="570"/>
      <c r="TLG1" s="570"/>
      <c r="TLH1" s="570"/>
      <c r="TLI1" s="570"/>
      <c r="TLJ1" s="570"/>
      <c r="TLK1" s="570"/>
      <c r="TLL1" s="570"/>
      <c r="TLM1" s="570"/>
      <c r="TLN1" s="570"/>
      <c r="TLO1" s="570"/>
      <c r="TLP1" s="570"/>
      <c r="TLQ1" s="570"/>
      <c r="TLR1" s="570"/>
      <c r="TLS1" s="570"/>
      <c r="TLT1" s="570"/>
      <c r="TLU1" s="570"/>
      <c r="TLV1" s="570"/>
      <c r="TLW1" s="570"/>
      <c r="TLX1" s="570"/>
      <c r="TLY1" s="570"/>
      <c r="TLZ1" s="570"/>
      <c r="TMA1" s="570"/>
      <c r="TMB1" s="570"/>
      <c r="TMC1" s="570"/>
      <c r="TMD1" s="570"/>
      <c r="TME1" s="570"/>
      <c r="TMF1" s="570"/>
      <c r="TMG1" s="570"/>
      <c r="TMH1" s="570"/>
      <c r="TMI1" s="570"/>
      <c r="TMJ1" s="570"/>
      <c r="TMK1" s="570"/>
      <c r="TML1" s="570"/>
      <c r="TMM1" s="570"/>
      <c r="TMN1" s="570"/>
      <c r="TMO1" s="570"/>
      <c r="TMP1" s="570"/>
      <c r="TMQ1" s="570"/>
      <c r="TMR1" s="570"/>
      <c r="TMS1" s="570"/>
      <c r="TMT1" s="570"/>
      <c r="TMU1" s="570"/>
      <c r="TMV1" s="570"/>
      <c r="TMW1" s="570"/>
      <c r="TMX1" s="570"/>
      <c r="TMY1" s="570"/>
      <c r="TMZ1" s="570"/>
      <c r="TNA1" s="570"/>
      <c r="TNB1" s="570"/>
      <c r="TNC1" s="570"/>
      <c r="TND1" s="570"/>
      <c r="TNE1" s="570"/>
      <c r="TNF1" s="570"/>
      <c r="TNG1" s="570"/>
      <c r="TNH1" s="570"/>
      <c r="TNI1" s="570"/>
      <c r="TNJ1" s="570"/>
      <c r="TNK1" s="570"/>
      <c r="TNL1" s="570"/>
      <c r="TNM1" s="570"/>
      <c r="TNN1" s="570"/>
      <c r="TNO1" s="570"/>
      <c r="TNP1" s="570"/>
      <c r="TNQ1" s="570"/>
      <c r="TNR1" s="570"/>
      <c r="TNS1" s="570"/>
      <c r="TNT1" s="570"/>
      <c r="TNU1" s="570"/>
      <c r="TNV1" s="570"/>
      <c r="TNW1" s="570"/>
      <c r="TNX1" s="570"/>
      <c r="TNY1" s="570"/>
      <c r="TNZ1" s="570"/>
      <c r="TOA1" s="570"/>
      <c r="TOB1" s="570"/>
      <c r="TOC1" s="570"/>
      <c r="TOD1" s="570"/>
      <c r="TOE1" s="570"/>
      <c r="TOF1" s="570"/>
      <c r="TOG1" s="570"/>
      <c r="TOH1" s="570"/>
      <c r="TOI1" s="570"/>
      <c r="TOJ1" s="570"/>
      <c r="TOK1" s="570"/>
      <c r="TOL1" s="570"/>
      <c r="TOM1" s="570"/>
      <c r="TON1" s="570"/>
      <c r="TOO1" s="570"/>
      <c r="TOP1" s="570"/>
      <c r="TOQ1" s="570"/>
      <c r="TOR1" s="570"/>
      <c r="TOS1" s="570"/>
      <c r="TOT1" s="570"/>
      <c r="TOU1" s="570"/>
      <c r="TOV1" s="570"/>
      <c r="TOW1" s="570"/>
      <c r="TOX1" s="570"/>
      <c r="TOY1" s="570"/>
      <c r="TOZ1" s="570"/>
      <c r="TPA1" s="570"/>
      <c r="TPB1" s="570"/>
      <c r="TPC1" s="570"/>
      <c r="TPD1" s="570"/>
      <c r="TPE1" s="570"/>
      <c r="TPF1" s="570"/>
      <c r="TPG1" s="570"/>
      <c r="TPH1" s="570"/>
      <c r="TPI1" s="570"/>
      <c r="TPJ1" s="570"/>
      <c r="TPK1" s="570"/>
      <c r="TPL1" s="570"/>
      <c r="TPM1" s="570"/>
      <c r="TPN1" s="570"/>
      <c r="TPO1" s="570"/>
      <c r="TPP1" s="570"/>
      <c r="TPQ1" s="570"/>
      <c r="TPR1" s="570"/>
      <c r="TPS1" s="570"/>
      <c r="TPT1" s="570"/>
      <c r="TPU1" s="570"/>
      <c r="TPV1" s="570"/>
      <c r="TPW1" s="570"/>
      <c r="TPX1" s="570"/>
      <c r="TPY1" s="570"/>
      <c r="TPZ1" s="570"/>
      <c r="TQA1" s="570"/>
      <c r="TQB1" s="570"/>
      <c r="TQC1" s="570"/>
      <c r="TQD1" s="570"/>
      <c r="TQE1" s="570"/>
      <c r="TQF1" s="570"/>
      <c r="TQG1" s="570"/>
      <c r="TQH1" s="570"/>
      <c r="TQI1" s="570"/>
      <c r="TQJ1" s="570"/>
      <c r="TQK1" s="570"/>
      <c r="TQL1" s="570"/>
      <c r="TQM1" s="570"/>
      <c r="TQN1" s="570"/>
      <c r="TQO1" s="570"/>
      <c r="TQP1" s="570"/>
      <c r="TQQ1" s="570"/>
      <c r="TQR1" s="570"/>
      <c r="TQS1" s="570"/>
      <c r="TQT1" s="570"/>
      <c r="TQU1" s="570"/>
      <c r="TQV1" s="570"/>
      <c r="TQW1" s="570"/>
      <c r="TQX1" s="570"/>
      <c r="TQY1" s="570"/>
      <c r="TQZ1" s="570"/>
      <c r="TRA1" s="570"/>
      <c r="TRB1" s="570"/>
      <c r="TRC1" s="570"/>
      <c r="TRD1" s="570"/>
      <c r="TRE1" s="570"/>
      <c r="TRF1" s="570"/>
      <c r="TRG1" s="570"/>
      <c r="TRH1" s="570"/>
      <c r="TRI1" s="570"/>
      <c r="TRJ1" s="570"/>
      <c r="TRK1" s="570"/>
      <c r="TRL1" s="570"/>
      <c r="TRM1" s="570"/>
      <c r="TRN1" s="570"/>
      <c r="TRO1" s="570"/>
      <c r="TRP1" s="570"/>
      <c r="TRQ1" s="570"/>
      <c r="TRR1" s="570"/>
      <c r="TRS1" s="570"/>
      <c r="TRT1" s="570"/>
      <c r="TRU1" s="570"/>
      <c r="TRV1" s="570"/>
      <c r="TRW1" s="570"/>
      <c r="TRX1" s="570"/>
      <c r="TRY1" s="570"/>
      <c r="TRZ1" s="570"/>
      <c r="TSA1" s="570"/>
      <c r="TSB1" s="570"/>
      <c r="TSC1" s="570"/>
      <c r="TSD1" s="570"/>
      <c r="TSE1" s="570"/>
      <c r="TSF1" s="570"/>
      <c r="TSG1" s="570"/>
      <c r="TSH1" s="570"/>
      <c r="TSI1" s="570"/>
      <c r="TSJ1" s="570"/>
      <c r="TSK1" s="570"/>
      <c r="TSL1" s="570"/>
      <c r="TSM1" s="570"/>
      <c r="TSN1" s="570"/>
      <c r="TSO1" s="570"/>
      <c r="TSP1" s="570"/>
      <c r="TSQ1" s="570"/>
      <c r="TSR1" s="570"/>
      <c r="TSS1" s="570"/>
      <c r="TST1" s="570"/>
      <c r="TSU1" s="570"/>
      <c r="TSV1" s="570"/>
      <c r="TSW1" s="570"/>
      <c r="TSX1" s="570"/>
      <c r="TSY1" s="570"/>
      <c r="TSZ1" s="570"/>
      <c r="TTA1" s="570"/>
      <c r="TTB1" s="570"/>
      <c r="TTC1" s="570"/>
      <c r="TTD1" s="570"/>
      <c r="TTE1" s="570"/>
      <c r="TTF1" s="570"/>
      <c r="TTG1" s="570"/>
      <c r="TTH1" s="570"/>
      <c r="TTI1" s="570"/>
      <c r="TTJ1" s="570"/>
      <c r="TTK1" s="570"/>
      <c r="TTL1" s="570"/>
      <c r="TTM1" s="570"/>
      <c r="TTN1" s="570"/>
      <c r="TTO1" s="570"/>
      <c r="TTP1" s="570"/>
      <c r="TTQ1" s="570"/>
      <c r="TTR1" s="570"/>
      <c r="TTS1" s="570"/>
      <c r="TTT1" s="570"/>
      <c r="TTU1" s="570"/>
      <c r="TTV1" s="570"/>
      <c r="TTW1" s="570"/>
      <c r="TTX1" s="570"/>
      <c r="TTY1" s="570"/>
      <c r="TTZ1" s="570"/>
      <c r="TUA1" s="570"/>
      <c r="TUB1" s="570"/>
      <c r="TUC1" s="570"/>
      <c r="TUD1" s="570"/>
      <c r="TUE1" s="570"/>
      <c r="TUF1" s="570"/>
      <c r="TUG1" s="570"/>
      <c r="TUH1" s="570"/>
      <c r="TUI1" s="570"/>
      <c r="TUJ1" s="570"/>
      <c r="TUK1" s="570"/>
      <c r="TUL1" s="570"/>
      <c r="TUM1" s="570"/>
      <c r="TUN1" s="570"/>
      <c r="TUO1" s="570"/>
      <c r="TUP1" s="570"/>
      <c r="TUQ1" s="570"/>
      <c r="TUR1" s="570"/>
      <c r="TUS1" s="570"/>
      <c r="TUT1" s="570"/>
      <c r="TUU1" s="570"/>
      <c r="TUV1" s="570"/>
      <c r="TUW1" s="570"/>
      <c r="TUX1" s="570"/>
      <c r="TUY1" s="570"/>
      <c r="TUZ1" s="570"/>
      <c r="TVA1" s="570"/>
      <c r="TVB1" s="570"/>
      <c r="TVC1" s="570"/>
      <c r="TVD1" s="570"/>
      <c r="TVE1" s="570"/>
      <c r="TVF1" s="570"/>
      <c r="TVG1" s="570"/>
      <c r="TVH1" s="570"/>
      <c r="TVI1" s="570"/>
      <c r="TVJ1" s="570"/>
      <c r="TVK1" s="570"/>
      <c r="TVL1" s="570"/>
      <c r="TVM1" s="570"/>
      <c r="TVN1" s="570"/>
      <c r="TVO1" s="570"/>
      <c r="TVP1" s="570"/>
      <c r="TVQ1" s="570"/>
      <c r="TVR1" s="570"/>
      <c r="TVS1" s="570"/>
      <c r="TVT1" s="570"/>
      <c r="TVU1" s="570"/>
      <c r="TVV1" s="570"/>
      <c r="TVW1" s="570"/>
      <c r="TVX1" s="570"/>
      <c r="TVY1" s="570"/>
      <c r="TVZ1" s="570"/>
      <c r="TWA1" s="570"/>
      <c r="TWB1" s="570"/>
      <c r="TWC1" s="570"/>
      <c r="TWD1" s="570"/>
      <c r="TWE1" s="570"/>
      <c r="TWF1" s="570"/>
      <c r="TWG1" s="570"/>
      <c r="TWH1" s="570"/>
      <c r="TWI1" s="570"/>
      <c r="TWJ1" s="570"/>
      <c r="TWK1" s="570"/>
      <c r="TWL1" s="570"/>
      <c r="TWM1" s="570"/>
      <c r="TWN1" s="570"/>
      <c r="TWO1" s="570"/>
      <c r="TWP1" s="570"/>
      <c r="TWQ1" s="570"/>
      <c r="TWR1" s="570"/>
      <c r="TWS1" s="570"/>
      <c r="TWT1" s="570"/>
      <c r="TWU1" s="570"/>
      <c r="TWV1" s="570"/>
      <c r="TWW1" s="570"/>
      <c r="TWX1" s="570"/>
      <c r="TWY1" s="570"/>
      <c r="TWZ1" s="570"/>
      <c r="TXA1" s="570"/>
      <c r="TXB1" s="570"/>
      <c r="TXC1" s="570"/>
      <c r="TXD1" s="570"/>
      <c r="TXE1" s="570"/>
      <c r="TXF1" s="570"/>
      <c r="TXG1" s="570"/>
      <c r="TXH1" s="570"/>
      <c r="TXI1" s="570"/>
      <c r="TXJ1" s="570"/>
      <c r="TXK1" s="570"/>
      <c r="TXL1" s="570"/>
      <c r="TXM1" s="570"/>
      <c r="TXN1" s="570"/>
      <c r="TXO1" s="570"/>
      <c r="TXP1" s="570"/>
      <c r="TXQ1" s="570"/>
      <c r="TXR1" s="570"/>
      <c r="TXS1" s="570"/>
      <c r="TXT1" s="570"/>
      <c r="TXU1" s="570"/>
      <c r="TXV1" s="570"/>
      <c r="TXW1" s="570"/>
      <c r="TXX1" s="570"/>
      <c r="TXY1" s="570"/>
      <c r="TXZ1" s="570"/>
      <c r="TYA1" s="570"/>
      <c r="TYB1" s="570"/>
      <c r="TYC1" s="570"/>
      <c r="TYD1" s="570"/>
      <c r="TYE1" s="570"/>
      <c r="TYF1" s="570"/>
      <c r="TYG1" s="570"/>
      <c r="TYH1" s="570"/>
      <c r="TYI1" s="570"/>
      <c r="TYJ1" s="570"/>
      <c r="TYK1" s="570"/>
      <c r="TYL1" s="570"/>
      <c r="TYM1" s="570"/>
      <c r="TYN1" s="570"/>
      <c r="TYO1" s="570"/>
      <c r="TYP1" s="570"/>
      <c r="TYQ1" s="570"/>
      <c r="TYR1" s="570"/>
      <c r="TYS1" s="570"/>
      <c r="TYT1" s="570"/>
      <c r="TYU1" s="570"/>
      <c r="TYV1" s="570"/>
      <c r="TYW1" s="570"/>
      <c r="TYX1" s="570"/>
      <c r="TYY1" s="570"/>
      <c r="TYZ1" s="570"/>
      <c r="TZA1" s="570"/>
      <c r="TZB1" s="570"/>
      <c r="TZC1" s="570"/>
      <c r="TZD1" s="570"/>
      <c r="TZE1" s="570"/>
      <c r="TZF1" s="570"/>
      <c r="TZG1" s="570"/>
      <c r="TZH1" s="570"/>
      <c r="TZI1" s="570"/>
      <c r="TZJ1" s="570"/>
      <c r="TZK1" s="570"/>
      <c r="TZL1" s="570"/>
      <c r="TZM1" s="570"/>
      <c r="TZN1" s="570"/>
      <c r="TZO1" s="570"/>
      <c r="TZP1" s="570"/>
      <c r="TZQ1" s="570"/>
      <c r="TZR1" s="570"/>
      <c r="TZS1" s="570"/>
      <c r="TZT1" s="570"/>
      <c r="TZU1" s="570"/>
      <c r="TZV1" s="570"/>
      <c r="TZW1" s="570"/>
      <c r="TZX1" s="570"/>
      <c r="TZY1" s="570"/>
      <c r="TZZ1" s="570"/>
      <c r="UAA1" s="570"/>
      <c r="UAB1" s="570"/>
      <c r="UAC1" s="570"/>
      <c r="UAD1" s="570"/>
      <c r="UAE1" s="570"/>
      <c r="UAF1" s="570"/>
      <c r="UAG1" s="570"/>
      <c r="UAH1" s="570"/>
      <c r="UAI1" s="570"/>
      <c r="UAJ1" s="570"/>
      <c r="UAK1" s="570"/>
      <c r="UAL1" s="570"/>
      <c r="UAM1" s="570"/>
      <c r="UAN1" s="570"/>
      <c r="UAO1" s="570"/>
      <c r="UAP1" s="570"/>
      <c r="UAQ1" s="570"/>
      <c r="UAR1" s="570"/>
      <c r="UAS1" s="570"/>
      <c r="UAT1" s="570"/>
      <c r="UAU1" s="570"/>
      <c r="UAV1" s="570"/>
      <c r="UAW1" s="570"/>
      <c r="UAX1" s="570"/>
      <c r="UAY1" s="570"/>
      <c r="UAZ1" s="570"/>
      <c r="UBA1" s="570"/>
      <c r="UBB1" s="570"/>
      <c r="UBC1" s="570"/>
      <c r="UBD1" s="570"/>
      <c r="UBE1" s="570"/>
      <c r="UBF1" s="570"/>
      <c r="UBG1" s="570"/>
      <c r="UBH1" s="570"/>
      <c r="UBI1" s="570"/>
      <c r="UBJ1" s="570"/>
      <c r="UBK1" s="570"/>
      <c r="UBL1" s="570"/>
      <c r="UBM1" s="570"/>
      <c r="UBN1" s="570"/>
      <c r="UBO1" s="570"/>
      <c r="UBP1" s="570"/>
      <c r="UBQ1" s="570"/>
      <c r="UBR1" s="570"/>
      <c r="UBS1" s="570"/>
      <c r="UBT1" s="570"/>
      <c r="UBU1" s="570"/>
      <c r="UBV1" s="570"/>
      <c r="UBW1" s="570"/>
      <c r="UBX1" s="570"/>
      <c r="UBY1" s="570"/>
      <c r="UBZ1" s="570"/>
      <c r="UCA1" s="570"/>
      <c r="UCB1" s="570"/>
      <c r="UCC1" s="570"/>
      <c r="UCD1" s="570"/>
      <c r="UCE1" s="570"/>
      <c r="UCF1" s="570"/>
      <c r="UCG1" s="570"/>
      <c r="UCH1" s="570"/>
      <c r="UCI1" s="570"/>
      <c r="UCJ1" s="570"/>
      <c r="UCK1" s="570"/>
      <c r="UCL1" s="570"/>
      <c r="UCM1" s="570"/>
      <c r="UCN1" s="570"/>
      <c r="UCO1" s="570"/>
      <c r="UCP1" s="570"/>
      <c r="UCQ1" s="570"/>
      <c r="UCR1" s="570"/>
      <c r="UCS1" s="570"/>
      <c r="UCT1" s="570"/>
      <c r="UCU1" s="570"/>
      <c r="UCV1" s="570"/>
      <c r="UCW1" s="570"/>
      <c r="UCX1" s="570"/>
      <c r="UCY1" s="570"/>
      <c r="UCZ1" s="570"/>
      <c r="UDA1" s="570"/>
      <c r="UDB1" s="570"/>
      <c r="UDC1" s="570"/>
      <c r="UDD1" s="570"/>
      <c r="UDE1" s="570"/>
      <c r="UDF1" s="570"/>
      <c r="UDG1" s="570"/>
      <c r="UDH1" s="570"/>
      <c r="UDI1" s="570"/>
      <c r="UDJ1" s="570"/>
      <c r="UDK1" s="570"/>
      <c r="UDL1" s="570"/>
      <c r="UDM1" s="570"/>
      <c r="UDN1" s="570"/>
      <c r="UDO1" s="570"/>
      <c r="UDP1" s="570"/>
      <c r="UDQ1" s="570"/>
      <c r="UDR1" s="570"/>
      <c r="UDS1" s="570"/>
      <c r="UDT1" s="570"/>
      <c r="UDU1" s="570"/>
      <c r="UDV1" s="570"/>
      <c r="UDW1" s="570"/>
      <c r="UDX1" s="570"/>
      <c r="UDY1" s="570"/>
      <c r="UDZ1" s="570"/>
      <c r="UEA1" s="570"/>
      <c r="UEB1" s="570"/>
      <c r="UEC1" s="570"/>
      <c r="UED1" s="570"/>
      <c r="UEE1" s="570"/>
      <c r="UEF1" s="570"/>
      <c r="UEG1" s="570"/>
      <c r="UEH1" s="570"/>
      <c r="UEI1" s="570"/>
      <c r="UEJ1" s="570"/>
      <c r="UEK1" s="570"/>
      <c r="UEL1" s="570"/>
      <c r="UEM1" s="570"/>
      <c r="UEN1" s="570"/>
      <c r="UEO1" s="570"/>
      <c r="UEP1" s="570"/>
      <c r="UEQ1" s="570"/>
      <c r="UER1" s="570"/>
      <c r="UES1" s="570"/>
      <c r="UET1" s="570"/>
      <c r="UEU1" s="570"/>
      <c r="UEV1" s="570"/>
      <c r="UEW1" s="570"/>
      <c r="UEX1" s="570"/>
      <c r="UEY1" s="570"/>
      <c r="UEZ1" s="570"/>
      <c r="UFA1" s="570"/>
      <c r="UFB1" s="570"/>
      <c r="UFC1" s="570"/>
      <c r="UFD1" s="570"/>
      <c r="UFE1" s="570"/>
      <c r="UFF1" s="570"/>
      <c r="UFG1" s="570"/>
      <c r="UFH1" s="570"/>
      <c r="UFI1" s="570"/>
      <c r="UFJ1" s="570"/>
      <c r="UFK1" s="570"/>
      <c r="UFL1" s="570"/>
      <c r="UFM1" s="570"/>
      <c r="UFN1" s="570"/>
      <c r="UFO1" s="570"/>
      <c r="UFP1" s="570"/>
      <c r="UFQ1" s="570"/>
      <c r="UFR1" s="570"/>
      <c r="UFS1" s="570"/>
      <c r="UFT1" s="570"/>
      <c r="UFU1" s="570"/>
      <c r="UFV1" s="570"/>
      <c r="UFW1" s="570"/>
      <c r="UFX1" s="570"/>
      <c r="UFY1" s="570"/>
      <c r="UFZ1" s="570"/>
      <c r="UGA1" s="570"/>
      <c r="UGB1" s="570"/>
      <c r="UGC1" s="570"/>
      <c r="UGD1" s="570"/>
      <c r="UGE1" s="570"/>
      <c r="UGF1" s="570"/>
      <c r="UGG1" s="570"/>
      <c r="UGH1" s="570"/>
      <c r="UGI1" s="570"/>
      <c r="UGJ1" s="570"/>
      <c r="UGK1" s="570"/>
      <c r="UGL1" s="570"/>
      <c r="UGM1" s="570"/>
      <c r="UGN1" s="570"/>
      <c r="UGO1" s="570"/>
      <c r="UGP1" s="570"/>
      <c r="UGQ1" s="570"/>
      <c r="UGR1" s="570"/>
      <c r="UGS1" s="570"/>
      <c r="UGT1" s="570"/>
      <c r="UGU1" s="570"/>
      <c r="UGV1" s="570"/>
      <c r="UGW1" s="570"/>
      <c r="UGX1" s="570"/>
      <c r="UGY1" s="570"/>
      <c r="UGZ1" s="570"/>
      <c r="UHA1" s="570"/>
      <c r="UHB1" s="570"/>
      <c r="UHC1" s="570"/>
      <c r="UHD1" s="570"/>
      <c r="UHE1" s="570"/>
      <c r="UHF1" s="570"/>
      <c r="UHG1" s="570"/>
      <c r="UHH1" s="570"/>
      <c r="UHI1" s="570"/>
      <c r="UHJ1" s="570"/>
      <c r="UHK1" s="570"/>
      <c r="UHL1" s="570"/>
      <c r="UHM1" s="570"/>
      <c r="UHN1" s="570"/>
      <c r="UHO1" s="570"/>
      <c r="UHP1" s="570"/>
      <c r="UHQ1" s="570"/>
      <c r="UHR1" s="570"/>
      <c r="UHS1" s="570"/>
      <c r="UHT1" s="570"/>
      <c r="UHU1" s="570"/>
      <c r="UHV1" s="570"/>
      <c r="UHW1" s="570"/>
      <c r="UHX1" s="570"/>
      <c r="UHY1" s="570"/>
      <c r="UHZ1" s="570"/>
      <c r="UIA1" s="570"/>
      <c r="UIB1" s="570"/>
      <c r="UIC1" s="570"/>
      <c r="UID1" s="570"/>
      <c r="UIE1" s="570"/>
      <c r="UIF1" s="570"/>
      <c r="UIG1" s="570"/>
      <c r="UIH1" s="570"/>
      <c r="UII1" s="570"/>
      <c r="UIJ1" s="570"/>
      <c r="UIK1" s="570"/>
      <c r="UIL1" s="570"/>
      <c r="UIM1" s="570"/>
      <c r="UIN1" s="570"/>
      <c r="UIO1" s="570"/>
      <c r="UIP1" s="570"/>
      <c r="UIQ1" s="570"/>
      <c r="UIR1" s="570"/>
      <c r="UIS1" s="570"/>
      <c r="UIT1" s="570"/>
      <c r="UIU1" s="570"/>
      <c r="UIV1" s="570"/>
      <c r="UIW1" s="570"/>
      <c r="UIX1" s="570"/>
      <c r="UIY1" s="570"/>
      <c r="UIZ1" s="570"/>
      <c r="UJA1" s="570"/>
      <c r="UJB1" s="570"/>
      <c r="UJC1" s="570"/>
      <c r="UJD1" s="570"/>
      <c r="UJE1" s="570"/>
      <c r="UJF1" s="570"/>
      <c r="UJG1" s="570"/>
      <c r="UJH1" s="570"/>
      <c r="UJI1" s="570"/>
      <c r="UJJ1" s="570"/>
      <c r="UJK1" s="570"/>
      <c r="UJL1" s="570"/>
      <c r="UJM1" s="570"/>
      <c r="UJN1" s="570"/>
      <c r="UJO1" s="570"/>
      <c r="UJP1" s="570"/>
      <c r="UJQ1" s="570"/>
      <c r="UJR1" s="570"/>
      <c r="UJS1" s="570"/>
      <c r="UJT1" s="570"/>
      <c r="UJU1" s="570"/>
      <c r="UJV1" s="570"/>
      <c r="UJW1" s="570"/>
      <c r="UJX1" s="570"/>
      <c r="UJY1" s="570"/>
      <c r="UJZ1" s="570"/>
      <c r="UKA1" s="570"/>
      <c r="UKB1" s="570"/>
      <c r="UKC1" s="570"/>
      <c r="UKD1" s="570"/>
      <c r="UKE1" s="570"/>
      <c r="UKF1" s="570"/>
      <c r="UKG1" s="570"/>
      <c r="UKH1" s="570"/>
      <c r="UKI1" s="570"/>
      <c r="UKJ1" s="570"/>
      <c r="UKK1" s="570"/>
      <c r="UKL1" s="570"/>
      <c r="UKM1" s="570"/>
      <c r="UKN1" s="570"/>
      <c r="UKO1" s="570"/>
      <c r="UKP1" s="570"/>
      <c r="UKQ1" s="570"/>
      <c r="UKR1" s="570"/>
      <c r="UKS1" s="570"/>
      <c r="UKT1" s="570"/>
      <c r="UKU1" s="570"/>
      <c r="UKV1" s="570"/>
      <c r="UKW1" s="570"/>
      <c r="UKX1" s="570"/>
      <c r="UKY1" s="570"/>
      <c r="UKZ1" s="570"/>
      <c r="ULA1" s="570"/>
      <c r="ULB1" s="570"/>
      <c r="ULC1" s="570"/>
      <c r="ULD1" s="570"/>
      <c r="ULE1" s="570"/>
      <c r="ULF1" s="570"/>
      <c r="ULG1" s="570"/>
      <c r="ULH1" s="570"/>
      <c r="ULI1" s="570"/>
      <c r="ULJ1" s="570"/>
      <c r="ULK1" s="570"/>
      <c r="ULL1" s="570"/>
      <c r="ULM1" s="570"/>
      <c r="ULN1" s="570"/>
      <c r="ULO1" s="570"/>
      <c r="ULP1" s="570"/>
      <c r="ULQ1" s="570"/>
      <c r="ULR1" s="570"/>
      <c r="ULS1" s="570"/>
      <c r="ULT1" s="570"/>
      <c r="ULU1" s="570"/>
      <c r="ULV1" s="570"/>
      <c r="ULW1" s="570"/>
      <c r="ULX1" s="570"/>
      <c r="ULY1" s="570"/>
      <c r="ULZ1" s="570"/>
      <c r="UMA1" s="570"/>
      <c r="UMB1" s="570"/>
      <c r="UMC1" s="570"/>
      <c r="UMD1" s="570"/>
      <c r="UME1" s="570"/>
      <c r="UMF1" s="570"/>
      <c r="UMG1" s="570"/>
      <c r="UMH1" s="570"/>
      <c r="UMI1" s="570"/>
      <c r="UMJ1" s="570"/>
      <c r="UMK1" s="570"/>
      <c r="UML1" s="570"/>
      <c r="UMM1" s="570"/>
      <c r="UMN1" s="570"/>
      <c r="UMO1" s="570"/>
      <c r="UMP1" s="570"/>
      <c r="UMQ1" s="570"/>
      <c r="UMR1" s="570"/>
      <c r="UMS1" s="570"/>
      <c r="UMT1" s="570"/>
      <c r="UMU1" s="570"/>
      <c r="UMV1" s="570"/>
      <c r="UMW1" s="570"/>
      <c r="UMX1" s="570"/>
      <c r="UMY1" s="570"/>
      <c r="UMZ1" s="570"/>
      <c r="UNA1" s="570"/>
      <c r="UNB1" s="570"/>
      <c r="UNC1" s="570"/>
      <c r="UND1" s="570"/>
      <c r="UNE1" s="570"/>
      <c r="UNF1" s="570"/>
      <c r="UNG1" s="570"/>
      <c r="UNH1" s="570"/>
      <c r="UNI1" s="570"/>
      <c r="UNJ1" s="570"/>
      <c r="UNK1" s="570"/>
      <c r="UNL1" s="570"/>
      <c r="UNM1" s="570"/>
      <c r="UNN1" s="570"/>
      <c r="UNO1" s="570"/>
      <c r="UNP1" s="570"/>
      <c r="UNQ1" s="570"/>
      <c r="UNR1" s="570"/>
      <c r="UNS1" s="570"/>
      <c r="UNT1" s="570"/>
      <c r="UNU1" s="570"/>
      <c r="UNV1" s="570"/>
      <c r="UNW1" s="570"/>
      <c r="UNX1" s="570"/>
      <c r="UNY1" s="570"/>
      <c r="UNZ1" s="570"/>
      <c r="UOA1" s="570"/>
      <c r="UOB1" s="570"/>
      <c r="UOC1" s="570"/>
      <c r="UOD1" s="570"/>
      <c r="UOE1" s="570"/>
      <c r="UOF1" s="570"/>
      <c r="UOG1" s="570"/>
      <c r="UOH1" s="570"/>
      <c r="UOI1" s="570"/>
      <c r="UOJ1" s="570"/>
      <c r="UOK1" s="570"/>
      <c r="UOL1" s="570"/>
      <c r="UOM1" s="570"/>
      <c r="UON1" s="570"/>
      <c r="UOO1" s="570"/>
      <c r="UOP1" s="570"/>
      <c r="UOQ1" s="570"/>
      <c r="UOR1" s="570"/>
      <c r="UOS1" s="570"/>
      <c r="UOT1" s="570"/>
      <c r="UOU1" s="570"/>
      <c r="UOV1" s="570"/>
      <c r="UOW1" s="570"/>
      <c r="UOX1" s="570"/>
      <c r="UOY1" s="570"/>
      <c r="UOZ1" s="570"/>
      <c r="UPA1" s="570"/>
      <c r="UPB1" s="570"/>
      <c r="UPC1" s="570"/>
      <c r="UPD1" s="570"/>
      <c r="UPE1" s="570"/>
      <c r="UPF1" s="570"/>
      <c r="UPG1" s="570"/>
      <c r="UPH1" s="570"/>
      <c r="UPI1" s="570"/>
      <c r="UPJ1" s="570"/>
      <c r="UPK1" s="570"/>
      <c r="UPL1" s="570"/>
      <c r="UPM1" s="570"/>
      <c r="UPN1" s="570"/>
      <c r="UPO1" s="570"/>
      <c r="UPP1" s="570"/>
      <c r="UPQ1" s="570"/>
      <c r="UPR1" s="570"/>
      <c r="UPS1" s="570"/>
      <c r="UPT1" s="570"/>
      <c r="UPU1" s="570"/>
      <c r="UPV1" s="570"/>
      <c r="UPW1" s="570"/>
      <c r="UPX1" s="570"/>
      <c r="UPY1" s="570"/>
      <c r="UPZ1" s="570"/>
      <c r="UQA1" s="570"/>
      <c r="UQB1" s="570"/>
      <c r="UQC1" s="570"/>
      <c r="UQD1" s="570"/>
      <c r="UQE1" s="570"/>
      <c r="UQF1" s="570"/>
      <c r="UQG1" s="570"/>
      <c r="UQH1" s="570"/>
      <c r="UQI1" s="570"/>
      <c r="UQJ1" s="570"/>
      <c r="UQK1" s="570"/>
      <c r="UQL1" s="570"/>
      <c r="UQM1" s="570"/>
      <c r="UQN1" s="570"/>
      <c r="UQO1" s="570"/>
      <c r="UQP1" s="570"/>
      <c r="UQQ1" s="570"/>
      <c r="UQR1" s="570"/>
      <c r="UQS1" s="570"/>
      <c r="UQT1" s="570"/>
      <c r="UQU1" s="570"/>
      <c r="UQV1" s="570"/>
      <c r="UQW1" s="570"/>
      <c r="UQX1" s="570"/>
      <c r="UQY1" s="570"/>
      <c r="UQZ1" s="570"/>
      <c r="URA1" s="570"/>
      <c r="URB1" s="570"/>
      <c r="URC1" s="570"/>
      <c r="URD1" s="570"/>
      <c r="URE1" s="570"/>
      <c r="URF1" s="570"/>
      <c r="URG1" s="570"/>
      <c r="URH1" s="570"/>
      <c r="URI1" s="570"/>
      <c r="URJ1" s="570"/>
      <c r="URK1" s="570"/>
      <c r="URL1" s="570"/>
      <c r="URM1" s="570"/>
      <c r="URN1" s="570"/>
      <c r="URO1" s="570"/>
      <c r="URP1" s="570"/>
      <c r="URQ1" s="570"/>
      <c r="URR1" s="570"/>
      <c r="URS1" s="570"/>
      <c r="URT1" s="570"/>
      <c r="URU1" s="570"/>
      <c r="URV1" s="570"/>
      <c r="URW1" s="570"/>
      <c r="URX1" s="570"/>
      <c r="URY1" s="570"/>
      <c r="URZ1" s="570"/>
      <c r="USA1" s="570"/>
      <c r="USB1" s="570"/>
      <c r="USC1" s="570"/>
      <c r="USD1" s="570"/>
      <c r="USE1" s="570"/>
      <c r="USF1" s="570"/>
      <c r="USG1" s="570"/>
      <c r="USH1" s="570"/>
      <c r="USI1" s="570"/>
      <c r="USJ1" s="570"/>
      <c r="USK1" s="570"/>
      <c r="USL1" s="570"/>
      <c r="USM1" s="570"/>
      <c r="USN1" s="570"/>
      <c r="USO1" s="570"/>
      <c r="USP1" s="570"/>
      <c r="USQ1" s="570"/>
      <c r="USR1" s="570"/>
      <c r="USS1" s="570"/>
      <c r="UST1" s="570"/>
      <c r="USU1" s="570"/>
      <c r="USV1" s="570"/>
      <c r="USW1" s="570"/>
      <c r="USX1" s="570"/>
      <c r="USY1" s="570"/>
      <c r="USZ1" s="570"/>
      <c r="UTA1" s="570"/>
      <c r="UTB1" s="570"/>
      <c r="UTC1" s="570"/>
      <c r="UTD1" s="570"/>
      <c r="UTE1" s="570"/>
      <c r="UTF1" s="570"/>
      <c r="UTG1" s="570"/>
      <c r="UTH1" s="570"/>
      <c r="UTI1" s="570"/>
      <c r="UTJ1" s="570"/>
      <c r="UTK1" s="570"/>
      <c r="UTL1" s="570"/>
      <c r="UTM1" s="570"/>
      <c r="UTN1" s="570"/>
      <c r="UTO1" s="570"/>
      <c r="UTP1" s="570"/>
      <c r="UTQ1" s="570"/>
      <c r="UTR1" s="570"/>
      <c r="UTS1" s="570"/>
      <c r="UTT1" s="570"/>
      <c r="UTU1" s="570"/>
      <c r="UTV1" s="570"/>
      <c r="UTW1" s="570"/>
      <c r="UTX1" s="570"/>
      <c r="UTY1" s="570"/>
      <c r="UTZ1" s="570"/>
      <c r="UUA1" s="570"/>
      <c r="UUB1" s="570"/>
      <c r="UUC1" s="570"/>
      <c r="UUD1" s="570"/>
      <c r="UUE1" s="570"/>
      <c r="UUF1" s="570"/>
      <c r="UUG1" s="570"/>
      <c r="UUH1" s="570"/>
      <c r="UUI1" s="570"/>
      <c r="UUJ1" s="570"/>
      <c r="UUK1" s="570"/>
      <c r="UUL1" s="570"/>
      <c r="UUM1" s="570"/>
      <c r="UUN1" s="570"/>
      <c r="UUO1" s="570"/>
      <c r="UUP1" s="570"/>
      <c r="UUQ1" s="570"/>
      <c r="UUR1" s="570"/>
      <c r="UUS1" s="570"/>
      <c r="UUT1" s="570"/>
      <c r="UUU1" s="570"/>
      <c r="UUV1" s="570"/>
      <c r="UUW1" s="570"/>
      <c r="UUX1" s="570"/>
      <c r="UUY1" s="570"/>
      <c r="UUZ1" s="570"/>
      <c r="UVA1" s="570"/>
      <c r="UVB1" s="570"/>
      <c r="UVC1" s="570"/>
      <c r="UVD1" s="570"/>
      <c r="UVE1" s="570"/>
      <c r="UVF1" s="570"/>
      <c r="UVG1" s="570"/>
      <c r="UVH1" s="570"/>
      <c r="UVI1" s="570"/>
      <c r="UVJ1" s="570"/>
      <c r="UVK1" s="570"/>
      <c r="UVL1" s="570"/>
      <c r="UVM1" s="570"/>
      <c r="UVN1" s="570"/>
      <c r="UVO1" s="570"/>
      <c r="UVP1" s="570"/>
      <c r="UVQ1" s="570"/>
      <c r="UVR1" s="570"/>
      <c r="UVS1" s="570"/>
      <c r="UVT1" s="570"/>
      <c r="UVU1" s="570"/>
      <c r="UVV1" s="570"/>
      <c r="UVW1" s="570"/>
      <c r="UVX1" s="570"/>
      <c r="UVY1" s="570"/>
      <c r="UVZ1" s="570"/>
      <c r="UWA1" s="570"/>
      <c r="UWB1" s="570"/>
      <c r="UWC1" s="570"/>
      <c r="UWD1" s="570"/>
      <c r="UWE1" s="570"/>
      <c r="UWF1" s="570"/>
      <c r="UWG1" s="570"/>
      <c r="UWH1" s="570"/>
      <c r="UWI1" s="570"/>
      <c r="UWJ1" s="570"/>
      <c r="UWK1" s="570"/>
      <c r="UWL1" s="570"/>
      <c r="UWM1" s="570"/>
      <c r="UWN1" s="570"/>
      <c r="UWO1" s="570"/>
      <c r="UWP1" s="570"/>
      <c r="UWQ1" s="570"/>
      <c r="UWR1" s="570"/>
      <c r="UWS1" s="570"/>
      <c r="UWT1" s="570"/>
      <c r="UWU1" s="570"/>
      <c r="UWV1" s="570"/>
      <c r="UWW1" s="570"/>
      <c r="UWX1" s="570"/>
      <c r="UWY1" s="570"/>
      <c r="UWZ1" s="570"/>
      <c r="UXA1" s="570"/>
      <c r="UXB1" s="570"/>
      <c r="UXC1" s="570"/>
      <c r="UXD1" s="570"/>
      <c r="UXE1" s="570"/>
      <c r="UXF1" s="570"/>
      <c r="UXG1" s="570"/>
      <c r="UXH1" s="570"/>
      <c r="UXI1" s="570"/>
      <c r="UXJ1" s="570"/>
      <c r="UXK1" s="570"/>
      <c r="UXL1" s="570"/>
      <c r="UXM1" s="570"/>
      <c r="UXN1" s="570"/>
      <c r="UXO1" s="570"/>
      <c r="UXP1" s="570"/>
      <c r="UXQ1" s="570"/>
      <c r="UXR1" s="570"/>
      <c r="UXS1" s="570"/>
      <c r="UXT1" s="570"/>
      <c r="UXU1" s="570"/>
      <c r="UXV1" s="570"/>
      <c r="UXW1" s="570"/>
      <c r="UXX1" s="570"/>
      <c r="UXY1" s="570"/>
      <c r="UXZ1" s="570"/>
      <c r="UYA1" s="570"/>
      <c r="UYB1" s="570"/>
      <c r="UYC1" s="570"/>
      <c r="UYD1" s="570"/>
      <c r="UYE1" s="570"/>
      <c r="UYF1" s="570"/>
      <c r="UYG1" s="570"/>
      <c r="UYH1" s="570"/>
      <c r="UYI1" s="570"/>
      <c r="UYJ1" s="570"/>
      <c r="UYK1" s="570"/>
      <c r="UYL1" s="570"/>
      <c r="UYM1" s="570"/>
      <c r="UYN1" s="570"/>
      <c r="UYO1" s="570"/>
      <c r="UYP1" s="570"/>
      <c r="UYQ1" s="570"/>
      <c r="UYR1" s="570"/>
      <c r="UYS1" s="570"/>
      <c r="UYT1" s="570"/>
      <c r="UYU1" s="570"/>
      <c r="UYV1" s="570"/>
      <c r="UYW1" s="570"/>
      <c r="UYX1" s="570"/>
      <c r="UYY1" s="570"/>
      <c r="UYZ1" s="570"/>
      <c r="UZA1" s="570"/>
      <c r="UZB1" s="570"/>
      <c r="UZC1" s="570"/>
      <c r="UZD1" s="570"/>
      <c r="UZE1" s="570"/>
      <c r="UZF1" s="570"/>
      <c r="UZG1" s="570"/>
      <c r="UZH1" s="570"/>
      <c r="UZI1" s="570"/>
      <c r="UZJ1" s="570"/>
      <c r="UZK1" s="570"/>
      <c r="UZL1" s="570"/>
      <c r="UZM1" s="570"/>
      <c r="UZN1" s="570"/>
      <c r="UZO1" s="570"/>
      <c r="UZP1" s="570"/>
      <c r="UZQ1" s="570"/>
      <c r="UZR1" s="570"/>
      <c r="UZS1" s="570"/>
      <c r="UZT1" s="570"/>
      <c r="UZU1" s="570"/>
      <c r="UZV1" s="570"/>
      <c r="UZW1" s="570"/>
      <c r="UZX1" s="570"/>
      <c r="UZY1" s="570"/>
      <c r="UZZ1" s="570"/>
      <c r="VAA1" s="570"/>
      <c r="VAB1" s="570"/>
      <c r="VAC1" s="570"/>
      <c r="VAD1" s="570"/>
      <c r="VAE1" s="570"/>
      <c r="VAF1" s="570"/>
      <c r="VAG1" s="570"/>
      <c r="VAH1" s="570"/>
      <c r="VAI1" s="570"/>
      <c r="VAJ1" s="570"/>
      <c r="VAK1" s="570"/>
      <c r="VAL1" s="570"/>
      <c r="VAM1" s="570"/>
      <c r="VAN1" s="570"/>
      <c r="VAO1" s="570"/>
      <c r="VAP1" s="570"/>
      <c r="VAQ1" s="570"/>
      <c r="VAR1" s="570"/>
      <c r="VAS1" s="570"/>
      <c r="VAT1" s="570"/>
      <c r="VAU1" s="570"/>
      <c r="VAV1" s="570"/>
      <c r="VAW1" s="570"/>
      <c r="VAX1" s="570"/>
      <c r="VAY1" s="570"/>
      <c r="VAZ1" s="570"/>
      <c r="VBA1" s="570"/>
      <c r="VBB1" s="570"/>
      <c r="VBC1" s="570"/>
      <c r="VBD1" s="570"/>
      <c r="VBE1" s="570"/>
      <c r="VBF1" s="570"/>
      <c r="VBG1" s="570"/>
      <c r="VBH1" s="570"/>
      <c r="VBI1" s="570"/>
      <c r="VBJ1" s="570"/>
      <c r="VBK1" s="570"/>
      <c r="VBL1" s="570"/>
      <c r="VBM1" s="570"/>
      <c r="VBN1" s="570"/>
      <c r="VBO1" s="570"/>
      <c r="VBP1" s="570"/>
      <c r="VBQ1" s="570"/>
      <c r="VBR1" s="570"/>
      <c r="VBS1" s="570"/>
      <c r="VBT1" s="570"/>
      <c r="VBU1" s="570"/>
      <c r="VBV1" s="570"/>
      <c r="VBW1" s="570"/>
      <c r="VBX1" s="570"/>
      <c r="VBY1" s="570"/>
      <c r="VBZ1" s="570"/>
      <c r="VCA1" s="570"/>
      <c r="VCB1" s="570"/>
      <c r="VCC1" s="570"/>
      <c r="VCD1" s="570"/>
      <c r="VCE1" s="570"/>
      <c r="VCF1" s="570"/>
      <c r="VCG1" s="570"/>
      <c r="VCH1" s="570"/>
      <c r="VCI1" s="570"/>
      <c r="VCJ1" s="570"/>
      <c r="VCK1" s="570"/>
      <c r="VCL1" s="570"/>
      <c r="VCM1" s="570"/>
      <c r="VCN1" s="570"/>
      <c r="VCO1" s="570"/>
      <c r="VCP1" s="570"/>
      <c r="VCQ1" s="570"/>
      <c r="VCR1" s="570"/>
      <c r="VCS1" s="570"/>
      <c r="VCT1" s="570"/>
      <c r="VCU1" s="570"/>
      <c r="VCV1" s="570"/>
      <c r="VCW1" s="570"/>
      <c r="VCX1" s="570"/>
      <c r="VCY1" s="570"/>
      <c r="VCZ1" s="570"/>
      <c r="VDA1" s="570"/>
      <c r="VDB1" s="570"/>
      <c r="VDC1" s="570"/>
      <c r="VDD1" s="570"/>
      <c r="VDE1" s="570"/>
      <c r="VDF1" s="570"/>
      <c r="VDG1" s="570"/>
      <c r="VDH1" s="570"/>
      <c r="VDI1" s="570"/>
      <c r="VDJ1" s="570"/>
      <c r="VDK1" s="570"/>
      <c r="VDL1" s="570"/>
      <c r="VDM1" s="570"/>
      <c r="VDN1" s="570"/>
      <c r="VDO1" s="570"/>
      <c r="VDP1" s="570"/>
      <c r="VDQ1" s="570"/>
      <c r="VDR1" s="570"/>
      <c r="VDS1" s="570"/>
      <c r="VDT1" s="570"/>
      <c r="VDU1" s="570"/>
      <c r="VDV1" s="570"/>
      <c r="VDW1" s="570"/>
      <c r="VDX1" s="570"/>
      <c r="VDY1" s="570"/>
      <c r="VDZ1" s="570"/>
      <c r="VEA1" s="570"/>
      <c r="VEB1" s="570"/>
      <c r="VEC1" s="570"/>
      <c r="VED1" s="570"/>
      <c r="VEE1" s="570"/>
      <c r="VEF1" s="570"/>
      <c r="VEG1" s="570"/>
      <c r="VEH1" s="570"/>
      <c r="VEI1" s="570"/>
      <c r="VEJ1" s="570"/>
      <c r="VEK1" s="570"/>
      <c r="VEL1" s="570"/>
      <c r="VEM1" s="570"/>
      <c r="VEN1" s="570"/>
      <c r="VEO1" s="570"/>
      <c r="VEP1" s="570"/>
      <c r="VEQ1" s="570"/>
      <c r="VER1" s="570"/>
      <c r="VES1" s="570"/>
      <c r="VET1" s="570"/>
      <c r="VEU1" s="570"/>
      <c r="VEV1" s="570"/>
      <c r="VEW1" s="570"/>
      <c r="VEX1" s="570"/>
      <c r="VEY1" s="570"/>
      <c r="VEZ1" s="570"/>
      <c r="VFA1" s="570"/>
      <c r="VFB1" s="570"/>
      <c r="VFC1" s="570"/>
      <c r="VFD1" s="570"/>
      <c r="VFE1" s="570"/>
      <c r="VFF1" s="570"/>
      <c r="VFG1" s="570"/>
      <c r="VFH1" s="570"/>
      <c r="VFI1" s="570"/>
      <c r="VFJ1" s="570"/>
      <c r="VFK1" s="570"/>
      <c r="VFL1" s="570"/>
      <c r="VFM1" s="570"/>
      <c r="VFN1" s="570"/>
      <c r="VFO1" s="570"/>
      <c r="VFP1" s="570"/>
      <c r="VFQ1" s="570"/>
      <c r="VFR1" s="570"/>
      <c r="VFS1" s="570"/>
      <c r="VFT1" s="570"/>
      <c r="VFU1" s="570"/>
      <c r="VFV1" s="570"/>
      <c r="VFW1" s="570"/>
      <c r="VFX1" s="570"/>
      <c r="VFY1" s="570"/>
      <c r="VFZ1" s="570"/>
      <c r="VGA1" s="570"/>
      <c r="VGB1" s="570"/>
      <c r="VGC1" s="570"/>
      <c r="VGD1" s="570"/>
      <c r="VGE1" s="570"/>
      <c r="VGF1" s="570"/>
      <c r="VGG1" s="570"/>
      <c r="VGH1" s="570"/>
      <c r="VGI1" s="570"/>
      <c r="VGJ1" s="570"/>
      <c r="VGK1" s="570"/>
      <c r="VGL1" s="570"/>
      <c r="VGM1" s="570"/>
      <c r="VGN1" s="570"/>
      <c r="VGO1" s="570"/>
      <c r="VGP1" s="570"/>
      <c r="VGQ1" s="570"/>
      <c r="VGR1" s="570"/>
      <c r="VGS1" s="570"/>
      <c r="VGT1" s="570"/>
      <c r="VGU1" s="570"/>
      <c r="VGV1" s="570"/>
      <c r="VGW1" s="570"/>
      <c r="VGX1" s="570"/>
      <c r="VGY1" s="570"/>
      <c r="VGZ1" s="570"/>
      <c r="VHA1" s="570"/>
      <c r="VHB1" s="570"/>
      <c r="VHC1" s="570"/>
      <c r="VHD1" s="570"/>
      <c r="VHE1" s="570"/>
      <c r="VHF1" s="570"/>
      <c r="VHG1" s="570"/>
      <c r="VHH1" s="570"/>
      <c r="VHI1" s="570"/>
      <c r="VHJ1" s="570"/>
      <c r="VHK1" s="570"/>
      <c r="VHL1" s="570"/>
      <c r="VHM1" s="570"/>
      <c r="VHN1" s="570"/>
      <c r="VHO1" s="570"/>
      <c r="VHP1" s="570"/>
      <c r="VHQ1" s="570"/>
      <c r="VHR1" s="570"/>
      <c r="VHS1" s="570"/>
      <c r="VHT1" s="570"/>
      <c r="VHU1" s="570"/>
      <c r="VHV1" s="570"/>
      <c r="VHW1" s="570"/>
      <c r="VHX1" s="570"/>
      <c r="VHY1" s="570"/>
      <c r="VHZ1" s="570"/>
      <c r="VIA1" s="570"/>
      <c r="VIB1" s="570"/>
      <c r="VIC1" s="570"/>
      <c r="VID1" s="570"/>
      <c r="VIE1" s="570"/>
      <c r="VIF1" s="570"/>
      <c r="VIG1" s="570"/>
      <c r="VIH1" s="570"/>
      <c r="VII1" s="570"/>
      <c r="VIJ1" s="570"/>
      <c r="VIK1" s="570"/>
      <c r="VIL1" s="570"/>
      <c r="VIM1" s="570"/>
      <c r="VIN1" s="570"/>
      <c r="VIO1" s="570"/>
      <c r="VIP1" s="570"/>
      <c r="VIQ1" s="570"/>
      <c r="VIR1" s="570"/>
      <c r="VIS1" s="570"/>
      <c r="VIT1" s="570"/>
      <c r="VIU1" s="570"/>
      <c r="VIV1" s="570"/>
      <c r="VIW1" s="570"/>
      <c r="VIX1" s="570"/>
      <c r="VIY1" s="570"/>
      <c r="VIZ1" s="570"/>
      <c r="VJA1" s="570"/>
      <c r="VJB1" s="570"/>
      <c r="VJC1" s="570"/>
      <c r="VJD1" s="570"/>
      <c r="VJE1" s="570"/>
      <c r="VJF1" s="570"/>
      <c r="VJG1" s="570"/>
      <c r="VJH1" s="570"/>
      <c r="VJI1" s="570"/>
      <c r="VJJ1" s="570"/>
      <c r="VJK1" s="570"/>
      <c r="VJL1" s="570"/>
      <c r="VJM1" s="570"/>
      <c r="VJN1" s="570"/>
      <c r="VJO1" s="570"/>
      <c r="VJP1" s="570"/>
      <c r="VJQ1" s="570"/>
      <c r="VJR1" s="570"/>
      <c r="VJS1" s="570"/>
      <c r="VJT1" s="570"/>
      <c r="VJU1" s="570"/>
      <c r="VJV1" s="570"/>
      <c r="VJW1" s="570"/>
      <c r="VJX1" s="570"/>
      <c r="VJY1" s="570"/>
      <c r="VJZ1" s="570"/>
      <c r="VKA1" s="570"/>
      <c r="VKB1" s="570"/>
      <c r="VKC1" s="570"/>
      <c r="VKD1" s="570"/>
      <c r="VKE1" s="570"/>
      <c r="VKF1" s="570"/>
      <c r="VKG1" s="570"/>
      <c r="VKH1" s="570"/>
      <c r="VKI1" s="570"/>
      <c r="VKJ1" s="570"/>
      <c r="VKK1" s="570"/>
      <c r="VKL1" s="570"/>
      <c r="VKM1" s="570"/>
      <c r="VKN1" s="570"/>
      <c r="VKO1" s="570"/>
      <c r="VKP1" s="570"/>
      <c r="VKQ1" s="570"/>
      <c r="VKR1" s="570"/>
      <c r="VKS1" s="570"/>
      <c r="VKT1" s="570"/>
      <c r="VKU1" s="570"/>
      <c r="VKV1" s="570"/>
      <c r="VKW1" s="570"/>
      <c r="VKX1" s="570"/>
      <c r="VKY1" s="570"/>
      <c r="VKZ1" s="570"/>
      <c r="VLA1" s="570"/>
      <c r="VLB1" s="570"/>
      <c r="VLC1" s="570"/>
      <c r="VLD1" s="570"/>
      <c r="VLE1" s="570"/>
      <c r="VLF1" s="570"/>
      <c r="VLG1" s="570"/>
      <c r="VLH1" s="570"/>
      <c r="VLI1" s="570"/>
      <c r="VLJ1" s="570"/>
      <c r="VLK1" s="570"/>
      <c r="VLL1" s="570"/>
      <c r="VLM1" s="570"/>
      <c r="VLN1" s="570"/>
      <c r="VLO1" s="570"/>
      <c r="VLP1" s="570"/>
      <c r="VLQ1" s="570"/>
      <c r="VLR1" s="570"/>
      <c r="VLS1" s="570"/>
      <c r="VLT1" s="570"/>
      <c r="VLU1" s="570"/>
      <c r="VLV1" s="570"/>
      <c r="VLW1" s="570"/>
      <c r="VLX1" s="570"/>
      <c r="VLY1" s="570"/>
      <c r="VLZ1" s="570"/>
      <c r="VMA1" s="570"/>
      <c r="VMB1" s="570"/>
      <c r="VMC1" s="570"/>
      <c r="VMD1" s="570"/>
      <c r="VME1" s="570"/>
      <c r="VMF1" s="570"/>
      <c r="VMG1" s="570"/>
      <c r="VMH1" s="570"/>
      <c r="VMI1" s="570"/>
      <c r="VMJ1" s="570"/>
      <c r="VMK1" s="570"/>
      <c r="VML1" s="570"/>
      <c r="VMM1" s="570"/>
      <c r="VMN1" s="570"/>
      <c r="VMO1" s="570"/>
      <c r="VMP1" s="570"/>
      <c r="VMQ1" s="570"/>
      <c r="VMR1" s="570"/>
      <c r="VMS1" s="570"/>
      <c r="VMT1" s="570"/>
      <c r="VMU1" s="570"/>
      <c r="VMV1" s="570"/>
      <c r="VMW1" s="570"/>
      <c r="VMX1" s="570"/>
      <c r="VMY1" s="570"/>
      <c r="VMZ1" s="570"/>
      <c r="VNA1" s="570"/>
      <c r="VNB1" s="570"/>
      <c r="VNC1" s="570"/>
      <c r="VND1" s="570"/>
      <c r="VNE1" s="570"/>
      <c r="VNF1" s="570"/>
      <c r="VNG1" s="570"/>
      <c r="VNH1" s="570"/>
      <c r="VNI1" s="570"/>
      <c r="VNJ1" s="570"/>
      <c r="VNK1" s="570"/>
      <c r="VNL1" s="570"/>
      <c r="VNM1" s="570"/>
      <c r="VNN1" s="570"/>
      <c r="VNO1" s="570"/>
      <c r="VNP1" s="570"/>
      <c r="VNQ1" s="570"/>
      <c r="VNR1" s="570"/>
      <c r="VNS1" s="570"/>
      <c r="VNT1" s="570"/>
      <c r="VNU1" s="570"/>
      <c r="VNV1" s="570"/>
      <c r="VNW1" s="570"/>
      <c r="VNX1" s="570"/>
      <c r="VNY1" s="570"/>
      <c r="VNZ1" s="570"/>
      <c r="VOA1" s="570"/>
      <c r="VOB1" s="570"/>
      <c r="VOC1" s="570"/>
      <c r="VOD1" s="570"/>
      <c r="VOE1" s="570"/>
      <c r="VOF1" s="570"/>
      <c r="VOG1" s="570"/>
      <c r="VOH1" s="570"/>
      <c r="VOI1" s="570"/>
      <c r="VOJ1" s="570"/>
      <c r="VOK1" s="570"/>
      <c r="VOL1" s="570"/>
      <c r="VOM1" s="570"/>
      <c r="VON1" s="570"/>
      <c r="VOO1" s="570"/>
      <c r="VOP1" s="570"/>
      <c r="VOQ1" s="570"/>
      <c r="VOR1" s="570"/>
      <c r="VOS1" s="570"/>
      <c r="VOT1" s="570"/>
      <c r="VOU1" s="570"/>
      <c r="VOV1" s="570"/>
      <c r="VOW1" s="570"/>
      <c r="VOX1" s="570"/>
      <c r="VOY1" s="570"/>
      <c r="VOZ1" s="570"/>
      <c r="VPA1" s="570"/>
      <c r="VPB1" s="570"/>
      <c r="VPC1" s="570"/>
      <c r="VPD1" s="570"/>
      <c r="VPE1" s="570"/>
      <c r="VPF1" s="570"/>
      <c r="VPG1" s="570"/>
      <c r="VPH1" s="570"/>
      <c r="VPI1" s="570"/>
      <c r="VPJ1" s="570"/>
      <c r="VPK1" s="570"/>
      <c r="VPL1" s="570"/>
      <c r="VPM1" s="570"/>
      <c r="VPN1" s="570"/>
      <c r="VPO1" s="570"/>
      <c r="VPP1" s="570"/>
      <c r="VPQ1" s="570"/>
      <c r="VPR1" s="570"/>
      <c r="VPS1" s="570"/>
      <c r="VPT1" s="570"/>
      <c r="VPU1" s="570"/>
      <c r="VPV1" s="570"/>
      <c r="VPW1" s="570"/>
      <c r="VPX1" s="570"/>
      <c r="VPY1" s="570"/>
      <c r="VPZ1" s="570"/>
      <c r="VQA1" s="570"/>
      <c r="VQB1" s="570"/>
      <c r="VQC1" s="570"/>
      <c r="VQD1" s="570"/>
      <c r="VQE1" s="570"/>
      <c r="VQF1" s="570"/>
      <c r="VQG1" s="570"/>
      <c r="VQH1" s="570"/>
      <c r="VQI1" s="570"/>
      <c r="VQJ1" s="570"/>
      <c r="VQK1" s="570"/>
      <c r="VQL1" s="570"/>
      <c r="VQM1" s="570"/>
      <c r="VQN1" s="570"/>
      <c r="VQO1" s="570"/>
      <c r="VQP1" s="570"/>
      <c r="VQQ1" s="570"/>
      <c r="VQR1" s="570"/>
      <c r="VQS1" s="570"/>
      <c r="VQT1" s="570"/>
      <c r="VQU1" s="570"/>
      <c r="VQV1" s="570"/>
      <c r="VQW1" s="570"/>
      <c r="VQX1" s="570"/>
      <c r="VQY1" s="570"/>
      <c r="VQZ1" s="570"/>
      <c r="VRA1" s="570"/>
      <c r="VRB1" s="570"/>
      <c r="VRC1" s="570"/>
      <c r="VRD1" s="570"/>
      <c r="VRE1" s="570"/>
      <c r="VRF1" s="570"/>
      <c r="VRG1" s="570"/>
      <c r="VRH1" s="570"/>
      <c r="VRI1" s="570"/>
      <c r="VRJ1" s="570"/>
      <c r="VRK1" s="570"/>
      <c r="VRL1" s="570"/>
      <c r="VRM1" s="570"/>
      <c r="VRN1" s="570"/>
      <c r="VRO1" s="570"/>
      <c r="VRP1" s="570"/>
      <c r="VRQ1" s="570"/>
      <c r="VRR1" s="570"/>
      <c r="VRS1" s="570"/>
      <c r="VRT1" s="570"/>
      <c r="VRU1" s="570"/>
      <c r="VRV1" s="570"/>
      <c r="VRW1" s="570"/>
      <c r="VRX1" s="570"/>
      <c r="VRY1" s="570"/>
      <c r="VRZ1" s="570"/>
      <c r="VSA1" s="570"/>
      <c r="VSB1" s="570"/>
      <c r="VSC1" s="570"/>
      <c r="VSD1" s="570"/>
      <c r="VSE1" s="570"/>
      <c r="VSF1" s="570"/>
      <c r="VSG1" s="570"/>
      <c r="VSH1" s="570"/>
      <c r="VSI1" s="570"/>
      <c r="VSJ1" s="570"/>
      <c r="VSK1" s="570"/>
      <c r="VSL1" s="570"/>
      <c r="VSM1" s="570"/>
      <c r="VSN1" s="570"/>
      <c r="VSO1" s="570"/>
      <c r="VSP1" s="570"/>
      <c r="VSQ1" s="570"/>
      <c r="VSR1" s="570"/>
      <c r="VSS1" s="570"/>
      <c r="VST1" s="570"/>
      <c r="VSU1" s="570"/>
      <c r="VSV1" s="570"/>
      <c r="VSW1" s="570"/>
      <c r="VSX1" s="570"/>
      <c r="VSY1" s="570"/>
      <c r="VSZ1" s="570"/>
      <c r="VTA1" s="570"/>
      <c r="VTB1" s="570"/>
      <c r="VTC1" s="570"/>
      <c r="VTD1" s="570"/>
      <c r="VTE1" s="570"/>
      <c r="VTF1" s="570"/>
      <c r="VTG1" s="570"/>
      <c r="VTH1" s="570"/>
      <c r="VTI1" s="570"/>
      <c r="VTJ1" s="570"/>
      <c r="VTK1" s="570"/>
      <c r="VTL1" s="570"/>
      <c r="VTM1" s="570"/>
      <c r="VTN1" s="570"/>
      <c r="VTO1" s="570"/>
      <c r="VTP1" s="570"/>
      <c r="VTQ1" s="570"/>
      <c r="VTR1" s="570"/>
      <c r="VTS1" s="570"/>
      <c r="VTT1" s="570"/>
      <c r="VTU1" s="570"/>
      <c r="VTV1" s="570"/>
      <c r="VTW1" s="570"/>
      <c r="VTX1" s="570"/>
      <c r="VTY1" s="570"/>
      <c r="VTZ1" s="570"/>
      <c r="VUA1" s="570"/>
      <c r="VUB1" s="570"/>
      <c r="VUC1" s="570"/>
      <c r="VUD1" s="570"/>
      <c r="VUE1" s="570"/>
      <c r="VUF1" s="570"/>
      <c r="VUG1" s="570"/>
      <c r="VUH1" s="570"/>
      <c r="VUI1" s="570"/>
      <c r="VUJ1" s="570"/>
      <c r="VUK1" s="570"/>
      <c r="VUL1" s="570"/>
      <c r="VUM1" s="570"/>
      <c r="VUN1" s="570"/>
      <c r="VUO1" s="570"/>
      <c r="VUP1" s="570"/>
      <c r="VUQ1" s="570"/>
      <c r="VUR1" s="570"/>
      <c r="VUS1" s="570"/>
      <c r="VUT1" s="570"/>
      <c r="VUU1" s="570"/>
      <c r="VUV1" s="570"/>
      <c r="VUW1" s="570"/>
      <c r="VUX1" s="570"/>
      <c r="VUY1" s="570"/>
      <c r="VUZ1" s="570"/>
      <c r="VVA1" s="570"/>
      <c r="VVB1" s="570"/>
      <c r="VVC1" s="570"/>
      <c r="VVD1" s="570"/>
      <c r="VVE1" s="570"/>
      <c r="VVF1" s="570"/>
      <c r="VVG1" s="570"/>
      <c r="VVH1" s="570"/>
      <c r="VVI1" s="570"/>
      <c r="VVJ1" s="570"/>
      <c r="VVK1" s="570"/>
      <c r="VVL1" s="570"/>
      <c r="VVM1" s="570"/>
      <c r="VVN1" s="570"/>
      <c r="VVO1" s="570"/>
      <c r="VVP1" s="570"/>
      <c r="VVQ1" s="570"/>
      <c r="VVR1" s="570"/>
      <c r="VVS1" s="570"/>
      <c r="VVT1" s="570"/>
      <c r="VVU1" s="570"/>
      <c r="VVV1" s="570"/>
      <c r="VVW1" s="570"/>
      <c r="VVX1" s="570"/>
      <c r="VVY1" s="570"/>
      <c r="VVZ1" s="570"/>
      <c r="VWA1" s="570"/>
      <c r="VWB1" s="570"/>
      <c r="VWC1" s="570"/>
      <c r="VWD1" s="570"/>
      <c r="VWE1" s="570"/>
      <c r="VWF1" s="570"/>
      <c r="VWG1" s="570"/>
      <c r="VWH1" s="570"/>
      <c r="VWI1" s="570"/>
      <c r="VWJ1" s="570"/>
      <c r="VWK1" s="570"/>
      <c r="VWL1" s="570"/>
      <c r="VWM1" s="570"/>
      <c r="VWN1" s="570"/>
      <c r="VWO1" s="570"/>
      <c r="VWP1" s="570"/>
      <c r="VWQ1" s="570"/>
      <c r="VWR1" s="570"/>
      <c r="VWS1" s="570"/>
      <c r="VWT1" s="570"/>
      <c r="VWU1" s="570"/>
      <c r="VWV1" s="570"/>
      <c r="VWW1" s="570"/>
      <c r="VWX1" s="570"/>
      <c r="VWY1" s="570"/>
      <c r="VWZ1" s="570"/>
      <c r="VXA1" s="570"/>
      <c r="VXB1" s="570"/>
      <c r="VXC1" s="570"/>
      <c r="VXD1" s="570"/>
      <c r="VXE1" s="570"/>
      <c r="VXF1" s="570"/>
      <c r="VXG1" s="570"/>
      <c r="VXH1" s="570"/>
      <c r="VXI1" s="570"/>
      <c r="VXJ1" s="570"/>
      <c r="VXK1" s="570"/>
      <c r="VXL1" s="570"/>
      <c r="VXM1" s="570"/>
      <c r="VXN1" s="570"/>
      <c r="VXO1" s="570"/>
      <c r="VXP1" s="570"/>
      <c r="VXQ1" s="570"/>
      <c r="VXR1" s="570"/>
      <c r="VXS1" s="570"/>
      <c r="VXT1" s="570"/>
      <c r="VXU1" s="570"/>
      <c r="VXV1" s="570"/>
      <c r="VXW1" s="570"/>
      <c r="VXX1" s="570"/>
      <c r="VXY1" s="570"/>
      <c r="VXZ1" s="570"/>
      <c r="VYA1" s="570"/>
      <c r="VYB1" s="570"/>
      <c r="VYC1" s="570"/>
      <c r="VYD1" s="570"/>
      <c r="VYE1" s="570"/>
      <c r="VYF1" s="570"/>
      <c r="VYG1" s="570"/>
      <c r="VYH1" s="570"/>
      <c r="VYI1" s="570"/>
      <c r="VYJ1" s="570"/>
      <c r="VYK1" s="570"/>
      <c r="VYL1" s="570"/>
      <c r="VYM1" s="570"/>
      <c r="VYN1" s="570"/>
      <c r="VYO1" s="570"/>
      <c r="VYP1" s="570"/>
      <c r="VYQ1" s="570"/>
      <c r="VYR1" s="570"/>
      <c r="VYS1" s="570"/>
      <c r="VYT1" s="570"/>
      <c r="VYU1" s="570"/>
      <c r="VYV1" s="570"/>
      <c r="VYW1" s="570"/>
      <c r="VYX1" s="570"/>
      <c r="VYY1" s="570"/>
      <c r="VYZ1" s="570"/>
      <c r="VZA1" s="570"/>
      <c r="VZB1" s="570"/>
      <c r="VZC1" s="570"/>
      <c r="VZD1" s="570"/>
      <c r="VZE1" s="570"/>
      <c r="VZF1" s="570"/>
      <c r="VZG1" s="570"/>
      <c r="VZH1" s="570"/>
      <c r="VZI1" s="570"/>
      <c r="VZJ1" s="570"/>
      <c r="VZK1" s="570"/>
      <c r="VZL1" s="570"/>
      <c r="VZM1" s="570"/>
      <c r="VZN1" s="570"/>
      <c r="VZO1" s="570"/>
      <c r="VZP1" s="570"/>
      <c r="VZQ1" s="570"/>
      <c r="VZR1" s="570"/>
      <c r="VZS1" s="570"/>
      <c r="VZT1" s="570"/>
      <c r="VZU1" s="570"/>
      <c r="VZV1" s="570"/>
      <c r="VZW1" s="570"/>
      <c r="VZX1" s="570"/>
      <c r="VZY1" s="570"/>
      <c r="VZZ1" s="570"/>
      <c r="WAA1" s="570"/>
      <c r="WAB1" s="570"/>
      <c r="WAC1" s="570"/>
      <c r="WAD1" s="570"/>
      <c r="WAE1" s="570"/>
      <c r="WAF1" s="570"/>
      <c r="WAG1" s="570"/>
      <c r="WAH1" s="570"/>
      <c r="WAI1" s="570"/>
      <c r="WAJ1" s="570"/>
      <c r="WAK1" s="570"/>
      <c r="WAL1" s="570"/>
      <c r="WAM1" s="570"/>
      <c r="WAN1" s="570"/>
      <c r="WAO1" s="570"/>
      <c r="WAP1" s="570"/>
      <c r="WAQ1" s="570"/>
      <c r="WAR1" s="570"/>
      <c r="WAS1" s="570"/>
      <c r="WAT1" s="570"/>
      <c r="WAU1" s="570"/>
      <c r="WAV1" s="570"/>
      <c r="WAW1" s="570"/>
      <c r="WAX1" s="570"/>
      <c r="WAY1" s="570"/>
      <c r="WAZ1" s="570"/>
      <c r="WBA1" s="570"/>
      <c r="WBB1" s="570"/>
      <c r="WBC1" s="570"/>
      <c r="WBD1" s="570"/>
      <c r="WBE1" s="570"/>
      <c r="WBF1" s="570"/>
      <c r="WBG1" s="570"/>
      <c r="WBH1" s="570"/>
      <c r="WBI1" s="570"/>
      <c r="WBJ1" s="570"/>
      <c r="WBK1" s="570"/>
      <c r="WBL1" s="570"/>
      <c r="WBM1" s="570"/>
      <c r="WBN1" s="570"/>
      <c r="WBO1" s="570"/>
      <c r="WBP1" s="570"/>
      <c r="WBQ1" s="570"/>
      <c r="WBR1" s="570"/>
      <c r="WBS1" s="570"/>
      <c r="WBT1" s="570"/>
      <c r="WBU1" s="570"/>
      <c r="WBV1" s="570"/>
      <c r="WBW1" s="570"/>
      <c r="WBX1" s="570"/>
      <c r="WBY1" s="570"/>
      <c r="WBZ1" s="570"/>
      <c r="WCA1" s="570"/>
      <c r="WCB1" s="570"/>
      <c r="WCC1" s="570"/>
      <c r="WCD1" s="570"/>
      <c r="WCE1" s="570"/>
      <c r="WCF1" s="570"/>
      <c r="WCG1" s="570"/>
      <c r="WCH1" s="570"/>
      <c r="WCI1" s="570"/>
      <c r="WCJ1" s="570"/>
      <c r="WCK1" s="570"/>
      <c r="WCL1" s="570"/>
      <c r="WCM1" s="570"/>
      <c r="WCN1" s="570"/>
      <c r="WCO1" s="570"/>
      <c r="WCP1" s="570"/>
      <c r="WCQ1" s="570"/>
      <c r="WCR1" s="570"/>
      <c r="WCS1" s="570"/>
      <c r="WCT1" s="570"/>
      <c r="WCU1" s="570"/>
      <c r="WCV1" s="570"/>
      <c r="WCW1" s="570"/>
      <c r="WCX1" s="570"/>
      <c r="WCY1" s="570"/>
      <c r="WCZ1" s="570"/>
      <c r="WDA1" s="570"/>
      <c r="WDB1" s="570"/>
      <c r="WDC1" s="570"/>
      <c r="WDD1" s="570"/>
      <c r="WDE1" s="570"/>
      <c r="WDF1" s="570"/>
      <c r="WDG1" s="570"/>
      <c r="WDH1" s="570"/>
      <c r="WDI1" s="570"/>
      <c r="WDJ1" s="570"/>
      <c r="WDK1" s="570"/>
      <c r="WDL1" s="570"/>
      <c r="WDM1" s="570"/>
      <c r="WDN1" s="570"/>
      <c r="WDO1" s="570"/>
      <c r="WDP1" s="570"/>
      <c r="WDQ1" s="570"/>
      <c r="WDR1" s="570"/>
      <c r="WDS1" s="570"/>
      <c r="WDT1" s="570"/>
      <c r="WDU1" s="570"/>
      <c r="WDV1" s="570"/>
      <c r="WDW1" s="570"/>
      <c r="WDX1" s="570"/>
      <c r="WDY1" s="570"/>
      <c r="WDZ1" s="570"/>
      <c r="WEA1" s="570"/>
      <c r="WEB1" s="570"/>
      <c r="WEC1" s="570"/>
      <c r="WED1" s="570"/>
      <c r="WEE1" s="570"/>
      <c r="WEF1" s="570"/>
      <c r="WEG1" s="570"/>
      <c r="WEH1" s="570"/>
      <c r="WEI1" s="570"/>
      <c r="WEJ1" s="570"/>
      <c r="WEK1" s="570"/>
      <c r="WEL1" s="570"/>
      <c r="WEM1" s="570"/>
      <c r="WEN1" s="570"/>
      <c r="WEO1" s="570"/>
      <c r="WEP1" s="570"/>
      <c r="WEQ1" s="570"/>
      <c r="WER1" s="570"/>
      <c r="WES1" s="570"/>
      <c r="WET1" s="570"/>
      <c r="WEU1" s="570"/>
      <c r="WEV1" s="570"/>
      <c r="WEW1" s="570"/>
      <c r="WEX1" s="570"/>
      <c r="WEY1" s="570"/>
      <c r="WEZ1" s="570"/>
      <c r="WFA1" s="570"/>
      <c r="WFB1" s="570"/>
      <c r="WFC1" s="570"/>
      <c r="WFD1" s="570"/>
      <c r="WFE1" s="570"/>
      <c r="WFF1" s="570"/>
      <c r="WFG1" s="570"/>
      <c r="WFH1" s="570"/>
      <c r="WFI1" s="570"/>
      <c r="WFJ1" s="570"/>
      <c r="WFK1" s="570"/>
      <c r="WFL1" s="570"/>
      <c r="WFM1" s="570"/>
      <c r="WFN1" s="570"/>
      <c r="WFO1" s="570"/>
      <c r="WFP1" s="570"/>
      <c r="WFQ1" s="570"/>
      <c r="WFR1" s="570"/>
      <c r="WFS1" s="570"/>
      <c r="WFT1" s="570"/>
      <c r="WFU1" s="570"/>
      <c r="WFV1" s="570"/>
      <c r="WFW1" s="570"/>
      <c r="WFX1" s="570"/>
      <c r="WFY1" s="570"/>
      <c r="WFZ1" s="570"/>
      <c r="WGA1" s="570"/>
      <c r="WGB1" s="570"/>
      <c r="WGC1" s="570"/>
      <c r="WGD1" s="570"/>
      <c r="WGE1" s="570"/>
      <c r="WGF1" s="570"/>
      <c r="WGG1" s="570"/>
      <c r="WGH1" s="570"/>
      <c r="WGI1" s="570"/>
      <c r="WGJ1" s="570"/>
      <c r="WGK1" s="570"/>
      <c r="WGL1" s="570"/>
      <c r="WGM1" s="570"/>
      <c r="WGN1" s="570"/>
      <c r="WGO1" s="570"/>
      <c r="WGP1" s="570"/>
      <c r="WGQ1" s="570"/>
      <c r="WGR1" s="570"/>
      <c r="WGS1" s="570"/>
      <c r="WGT1" s="570"/>
      <c r="WGU1" s="570"/>
      <c r="WGV1" s="570"/>
      <c r="WGW1" s="570"/>
      <c r="WGX1" s="570"/>
      <c r="WGY1" s="570"/>
      <c r="WGZ1" s="570"/>
      <c r="WHA1" s="570"/>
      <c r="WHB1" s="570"/>
      <c r="WHC1" s="570"/>
      <c r="WHD1" s="570"/>
      <c r="WHE1" s="570"/>
      <c r="WHF1" s="570"/>
      <c r="WHG1" s="570"/>
      <c r="WHH1" s="570"/>
      <c r="WHI1" s="570"/>
      <c r="WHJ1" s="570"/>
      <c r="WHK1" s="570"/>
      <c r="WHL1" s="570"/>
      <c r="WHM1" s="570"/>
      <c r="WHN1" s="570"/>
      <c r="WHO1" s="570"/>
      <c r="WHP1" s="570"/>
      <c r="WHQ1" s="570"/>
      <c r="WHR1" s="570"/>
      <c r="WHS1" s="570"/>
      <c r="WHT1" s="570"/>
      <c r="WHU1" s="570"/>
      <c r="WHV1" s="570"/>
      <c r="WHW1" s="570"/>
      <c r="WHX1" s="570"/>
      <c r="WHY1" s="570"/>
      <c r="WHZ1" s="570"/>
      <c r="WIA1" s="570"/>
      <c r="WIB1" s="570"/>
      <c r="WIC1" s="570"/>
      <c r="WID1" s="570"/>
      <c r="WIE1" s="570"/>
      <c r="WIF1" s="570"/>
      <c r="WIG1" s="570"/>
      <c r="WIH1" s="570"/>
      <c r="WII1" s="570"/>
      <c r="WIJ1" s="570"/>
      <c r="WIK1" s="570"/>
      <c r="WIL1" s="570"/>
      <c r="WIM1" s="570"/>
      <c r="WIN1" s="570"/>
      <c r="WIO1" s="570"/>
      <c r="WIP1" s="570"/>
      <c r="WIQ1" s="570"/>
      <c r="WIR1" s="570"/>
      <c r="WIS1" s="570"/>
      <c r="WIT1" s="570"/>
      <c r="WIU1" s="570"/>
      <c r="WIV1" s="570"/>
      <c r="WIW1" s="570"/>
      <c r="WIX1" s="570"/>
      <c r="WIY1" s="570"/>
      <c r="WIZ1" s="570"/>
      <c r="WJA1" s="570"/>
      <c r="WJB1" s="570"/>
      <c r="WJC1" s="570"/>
      <c r="WJD1" s="570"/>
      <c r="WJE1" s="570"/>
      <c r="WJF1" s="570"/>
      <c r="WJG1" s="570"/>
      <c r="WJH1" s="570"/>
      <c r="WJI1" s="570"/>
      <c r="WJJ1" s="570"/>
      <c r="WJK1" s="570"/>
      <c r="WJL1" s="570"/>
      <c r="WJM1" s="570"/>
      <c r="WJN1" s="570"/>
      <c r="WJO1" s="570"/>
      <c r="WJP1" s="570"/>
      <c r="WJQ1" s="570"/>
      <c r="WJR1" s="570"/>
      <c r="WJS1" s="570"/>
      <c r="WJT1" s="570"/>
      <c r="WJU1" s="570"/>
      <c r="WJV1" s="570"/>
      <c r="WJW1" s="570"/>
      <c r="WJX1" s="570"/>
      <c r="WJY1" s="570"/>
      <c r="WJZ1" s="570"/>
      <c r="WKA1" s="570"/>
      <c r="WKB1" s="570"/>
      <c r="WKC1" s="570"/>
      <c r="WKD1" s="570"/>
      <c r="WKE1" s="570"/>
      <c r="WKF1" s="570"/>
      <c r="WKG1" s="570"/>
      <c r="WKH1" s="570"/>
      <c r="WKI1" s="570"/>
      <c r="WKJ1" s="570"/>
      <c r="WKK1" s="570"/>
      <c r="WKL1" s="570"/>
      <c r="WKM1" s="570"/>
      <c r="WKN1" s="570"/>
      <c r="WKO1" s="570"/>
      <c r="WKP1" s="570"/>
      <c r="WKQ1" s="570"/>
      <c r="WKR1" s="570"/>
      <c r="WKS1" s="570"/>
      <c r="WKT1" s="570"/>
      <c r="WKU1" s="570"/>
      <c r="WKV1" s="570"/>
      <c r="WKW1" s="570"/>
      <c r="WKX1" s="570"/>
      <c r="WKY1" s="570"/>
      <c r="WKZ1" s="570"/>
      <c r="WLA1" s="570"/>
      <c r="WLB1" s="570"/>
      <c r="WLC1" s="570"/>
      <c r="WLD1" s="570"/>
      <c r="WLE1" s="570"/>
      <c r="WLF1" s="570"/>
      <c r="WLG1" s="570"/>
      <c r="WLH1" s="570"/>
      <c r="WLI1" s="570"/>
      <c r="WLJ1" s="570"/>
      <c r="WLK1" s="570"/>
      <c r="WLL1" s="570"/>
      <c r="WLM1" s="570"/>
      <c r="WLN1" s="570"/>
      <c r="WLO1" s="570"/>
      <c r="WLP1" s="570"/>
      <c r="WLQ1" s="570"/>
      <c r="WLR1" s="570"/>
      <c r="WLS1" s="570"/>
      <c r="WLT1" s="570"/>
      <c r="WLU1" s="570"/>
      <c r="WLV1" s="570"/>
      <c r="WLW1" s="570"/>
      <c r="WLX1" s="570"/>
      <c r="WLY1" s="570"/>
      <c r="WLZ1" s="570"/>
      <c r="WMA1" s="570"/>
      <c r="WMB1" s="570"/>
      <c r="WMC1" s="570"/>
      <c r="WMD1" s="570"/>
      <c r="WME1" s="570"/>
      <c r="WMF1" s="570"/>
      <c r="WMG1" s="570"/>
      <c r="WMH1" s="570"/>
      <c r="WMI1" s="570"/>
      <c r="WMJ1" s="570"/>
      <c r="WMK1" s="570"/>
      <c r="WML1" s="570"/>
      <c r="WMM1" s="570"/>
      <c r="WMN1" s="570"/>
      <c r="WMO1" s="570"/>
      <c r="WMP1" s="570"/>
      <c r="WMQ1" s="570"/>
      <c r="WMR1" s="570"/>
      <c r="WMS1" s="570"/>
      <c r="WMT1" s="570"/>
      <c r="WMU1" s="570"/>
      <c r="WMV1" s="570"/>
      <c r="WMW1" s="570"/>
      <c r="WMX1" s="570"/>
      <c r="WMY1" s="570"/>
      <c r="WMZ1" s="570"/>
      <c r="WNA1" s="570"/>
      <c r="WNB1" s="570"/>
      <c r="WNC1" s="570"/>
      <c r="WND1" s="570"/>
      <c r="WNE1" s="570"/>
      <c r="WNF1" s="570"/>
      <c r="WNG1" s="570"/>
      <c r="WNH1" s="570"/>
      <c r="WNI1" s="570"/>
      <c r="WNJ1" s="570"/>
      <c r="WNK1" s="570"/>
      <c r="WNL1" s="570"/>
      <c r="WNM1" s="570"/>
      <c r="WNN1" s="570"/>
      <c r="WNO1" s="570"/>
      <c r="WNP1" s="570"/>
      <c r="WNQ1" s="570"/>
      <c r="WNR1" s="570"/>
      <c r="WNS1" s="570"/>
      <c r="WNT1" s="570"/>
      <c r="WNU1" s="570"/>
      <c r="WNV1" s="570"/>
      <c r="WNW1" s="570"/>
      <c r="WNX1" s="570"/>
      <c r="WNY1" s="570"/>
      <c r="WNZ1" s="570"/>
      <c r="WOA1" s="570"/>
      <c r="WOB1" s="570"/>
      <c r="WOC1" s="570"/>
      <c r="WOD1" s="570"/>
      <c r="WOE1" s="570"/>
      <c r="WOF1" s="570"/>
      <c r="WOG1" s="570"/>
      <c r="WOH1" s="570"/>
      <c r="WOI1" s="570"/>
      <c r="WOJ1" s="570"/>
      <c r="WOK1" s="570"/>
      <c r="WOL1" s="570"/>
      <c r="WOM1" s="570"/>
      <c r="WON1" s="570"/>
      <c r="WOO1" s="570"/>
      <c r="WOP1" s="570"/>
      <c r="WOQ1" s="570"/>
      <c r="WOR1" s="570"/>
      <c r="WOS1" s="570"/>
      <c r="WOT1" s="570"/>
      <c r="WOU1" s="570"/>
      <c r="WOV1" s="570"/>
      <c r="WOW1" s="570"/>
      <c r="WOX1" s="570"/>
      <c r="WOY1" s="570"/>
      <c r="WOZ1" s="570"/>
      <c r="WPA1" s="570"/>
      <c r="WPB1" s="570"/>
      <c r="WPC1" s="570"/>
      <c r="WPD1" s="570"/>
      <c r="WPE1" s="570"/>
      <c r="WPF1" s="570"/>
      <c r="WPG1" s="570"/>
      <c r="WPH1" s="570"/>
      <c r="WPI1" s="570"/>
      <c r="WPJ1" s="570"/>
      <c r="WPK1" s="570"/>
      <c r="WPL1" s="570"/>
      <c r="WPM1" s="570"/>
      <c r="WPN1" s="570"/>
      <c r="WPO1" s="570"/>
      <c r="WPP1" s="570"/>
      <c r="WPQ1" s="570"/>
      <c r="WPR1" s="570"/>
      <c r="WPS1" s="570"/>
      <c r="WPT1" s="570"/>
      <c r="WPU1" s="570"/>
      <c r="WPV1" s="570"/>
      <c r="WPW1" s="570"/>
      <c r="WPX1" s="570"/>
      <c r="WPY1" s="570"/>
      <c r="WPZ1" s="570"/>
      <c r="WQA1" s="570"/>
      <c r="WQB1" s="570"/>
      <c r="WQC1" s="570"/>
      <c r="WQD1" s="570"/>
      <c r="WQE1" s="570"/>
      <c r="WQF1" s="570"/>
      <c r="WQG1" s="570"/>
      <c r="WQH1" s="570"/>
      <c r="WQI1" s="570"/>
      <c r="WQJ1" s="570"/>
      <c r="WQK1" s="570"/>
      <c r="WQL1" s="570"/>
      <c r="WQM1" s="570"/>
      <c r="WQN1" s="570"/>
      <c r="WQO1" s="570"/>
      <c r="WQP1" s="570"/>
      <c r="WQQ1" s="570"/>
      <c r="WQR1" s="570"/>
      <c r="WQS1" s="570"/>
      <c r="WQT1" s="570"/>
      <c r="WQU1" s="570"/>
      <c r="WQV1" s="570"/>
      <c r="WQW1" s="570"/>
      <c r="WQX1" s="570"/>
      <c r="WQY1" s="570"/>
      <c r="WQZ1" s="570"/>
      <c r="WRA1" s="570"/>
      <c r="WRB1" s="570"/>
      <c r="WRC1" s="570"/>
      <c r="WRD1" s="570"/>
      <c r="WRE1" s="570"/>
      <c r="WRF1" s="570"/>
      <c r="WRG1" s="570"/>
      <c r="WRH1" s="570"/>
      <c r="WRI1" s="570"/>
      <c r="WRJ1" s="570"/>
      <c r="WRK1" s="570"/>
      <c r="WRL1" s="570"/>
      <c r="WRM1" s="570"/>
      <c r="WRN1" s="570"/>
      <c r="WRO1" s="570"/>
      <c r="WRP1" s="570"/>
      <c r="WRQ1" s="570"/>
      <c r="WRR1" s="570"/>
      <c r="WRS1" s="570"/>
      <c r="WRT1" s="570"/>
      <c r="WRU1" s="570"/>
      <c r="WRV1" s="570"/>
      <c r="WRW1" s="570"/>
      <c r="WRX1" s="570"/>
      <c r="WRY1" s="570"/>
      <c r="WRZ1" s="570"/>
      <c r="WSA1" s="570"/>
      <c r="WSB1" s="570"/>
      <c r="WSC1" s="570"/>
      <c r="WSD1" s="570"/>
      <c r="WSE1" s="570"/>
      <c r="WSF1" s="570"/>
      <c r="WSG1" s="570"/>
      <c r="WSH1" s="570"/>
      <c r="WSI1" s="570"/>
      <c r="WSJ1" s="570"/>
      <c r="WSK1" s="570"/>
      <c r="WSL1" s="570"/>
      <c r="WSM1" s="570"/>
      <c r="WSN1" s="570"/>
      <c r="WSO1" s="570"/>
      <c r="WSP1" s="570"/>
      <c r="WSQ1" s="570"/>
      <c r="WSR1" s="570"/>
      <c r="WSS1" s="570"/>
      <c r="WST1" s="570"/>
      <c r="WSU1" s="570"/>
      <c r="WSV1" s="570"/>
      <c r="WSW1" s="570"/>
      <c r="WSX1" s="570"/>
      <c r="WSY1" s="570"/>
      <c r="WSZ1" s="570"/>
      <c r="WTA1" s="570"/>
      <c r="WTB1" s="570"/>
      <c r="WTC1" s="570"/>
      <c r="WTD1" s="570"/>
      <c r="WTE1" s="570"/>
      <c r="WTF1" s="570"/>
      <c r="WTG1" s="570"/>
      <c r="WTH1" s="570"/>
      <c r="WTI1" s="570"/>
      <c r="WTJ1" s="570"/>
      <c r="WTK1" s="570"/>
      <c r="WTL1" s="570"/>
      <c r="WTM1" s="570"/>
      <c r="WTN1" s="570"/>
      <c r="WTO1" s="570"/>
      <c r="WTP1" s="570"/>
      <c r="WTQ1" s="570"/>
      <c r="WTR1" s="570"/>
      <c r="WTS1" s="570"/>
      <c r="WTT1" s="570"/>
      <c r="WTU1" s="570"/>
      <c r="WTV1" s="570"/>
      <c r="WTW1" s="570"/>
      <c r="WTX1" s="570"/>
      <c r="WTY1" s="570"/>
      <c r="WTZ1" s="570"/>
      <c r="WUA1" s="570"/>
      <c r="WUB1" s="570"/>
      <c r="WUC1" s="570"/>
      <c r="WUD1" s="570"/>
      <c r="WUE1" s="570"/>
      <c r="WUF1" s="570"/>
      <c r="WUG1" s="570"/>
      <c r="WUH1" s="570"/>
      <c r="WUI1" s="570"/>
      <c r="WUJ1" s="570"/>
      <c r="WUK1" s="570"/>
      <c r="WUL1" s="570"/>
      <c r="WUM1" s="570"/>
      <c r="WUN1" s="570"/>
      <c r="WUO1" s="570"/>
      <c r="WUP1" s="570"/>
      <c r="WUQ1" s="570"/>
      <c r="WUR1" s="570"/>
      <c r="WUS1" s="570"/>
      <c r="WUT1" s="570"/>
      <c r="WUU1" s="570"/>
      <c r="WUV1" s="570"/>
      <c r="WUW1" s="570"/>
      <c r="WUX1" s="570"/>
      <c r="WUY1" s="570"/>
      <c r="WUZ1" s="570"/>
      <c r="WVA1" s="570"/>
      <c r="WVB1" s="570"/>
      <c r="WVC1" s="570"/>
      <c r="WVD1" s="570"/>
      <c r="WVE1" s="570"/>
      <c r="WVF1" s="570"/>
      <c r="WVG1" s="570"/>
      <c r="WVH1" s="570"/>
      <c r="WVI1" s="570"/>
      <c r="WVJ1" s="570"/>
      <c r="WVK1" s="570"/>
      <c r="WVL1" s="570"/>
      <c r="WVM1" s="570"/>
      <c r="WVN1" s="570"/>
      <c r="WVO1" s="570"/>
      <c r="WVP1" s="570"/>
      <c r="WVQ1" s="570"/>
      <c r="WVR1" s="570"/>
      <c r="WVS1" s="570"/>
      <c r="WVT1" s="570"/>
      <c r="WVU1" s="570"/>
      <c r="WVV1" s="570"/>
      <c r="WVW1" s="570"/>
      <c r="WVX1" s="570"/>
      <c r="WVY1" s="570"/>
      <c r="WVZ1" s="570"/>
      <c r="WWA1" s="570"/>
      <c r="WWB1" s="570"/>
      <c r="WWC1" s="570"/>
      <c r="WWD1" s="570"/>
      <c r="WWE1" s="570"/>
      <c r="WWF1" s="570"/>
      <c r="WWG1" s="570"/>
      <c r="WWH1" s="570"/>
      <c r="WWI1" s="570"/>
      <c r="WWJ1" s="570"/>
      <c r="WWK1" s="570"/>
      <c r="WWL1" s="570"/>
      <c r="WWM1" s="570"/>
      <c r="WWN1" s="570"/>
      <c r="WWO1" s="570"/>
      <c r="WWP1" s="570"/>
      <c r="WWQ1" s="570"/>
      <c r="WWR1" s="570"/>
      <c r="WWS1" s="570"/>
      <c r="WWT1" s="570"/>
      <c r="WWU1" s="570"/>
      <c r="WWV1" s="570"/>
      <c r="WWW1" s="570"/>
      <c r="WWX1" s="570"/>
      <c r="WWY1" s="570"/>
      <c r="WWZ1" s="570"/>
      <c r="WXA1" s="570"/>
      <c r="WXB1" s="570"/>
      <c r="WXC1" s="570"/>
      <c r="WXD1" s="570"/>
      <c r="WXE1" s="570"/>
      <c r="WXF1" s="570"/>
      <c r="WXG1" s="570"/>
      <c r="WXH1" s="570"/>
      <c r="WXI1" s="570"/>
      <c r="WXJ1" s="570"/>
      <c r="WXK1" s="570"/>
      <c r="WXL1" s="570"/>
      <c r="WXM1" s="570"/>
      <c r="WXN1" s="570"/>
      <c r="WXO1" s="570"/>
      <c r="WXP1" s="570"/>
      <c r="WXQ1" s="570"/>
      <c r="WXR1" s="570"/>
      <c r="WXS1" s="570"/>
      <c r="WXT1" s="570"/>
      <c r="WXU1" s="570"/>
      <c r="WXV1" s="570"/>
      <c r="WXW1" s="570"/>
      <c r="WXX1" s="570"/>
      <c r="WXY1" s="570"/>
      <c r="WXZ1" s="570"/>
      <c r="WYA1" s="570"/>
      <c r="WYB1" s="570"/>
      <c r="WYC1" s="570"/>
      <c r="WYD1" s="570"/>
      <c r="WYE1" s="570"/>
      <c r="WYF1" s="570"/>
      <c r="WYG1" s="570"/>
      <c r="WYH1" s="570"/>
      <c r="WYI1" s="570"/>
      <c r="WYJ1" s="570"/>
      <c r="WYK1" s="570"/>
      <c r="WYL1" s="570"/>
      <c r="WYM1" s="570"/>
      <c r="WYN1" s="570"/>
      <c r="WYO1" s="570"/>
      <c r="WYP1" s="570"/>
      <c r="WYQ1" s="570"/>
      <c r="WYR1" s="570"/>
      <c r="WYS1" s="570"/>
      <c r="WYT1" s="570"/>
      <c r="WYU1" s="570"/>
      <c r="WYV1" s="570"/>
      <c r="WYW1" s="570"/>
      <c r="WYX1" s="570"/>
      <c r="WYY1" s="570"/>
      <c r="WYZ1" s="570"/>
      <c r="WZA1" s="570"/>
      <c r="WZB1" s="570"/>
      <c r="WZC1" s="570"/>
      <c r="WZD1" s="570"/>
      <c r="WZE1" s="570"/>
      <c r="WZF1" s="570"/>
      <c r="WZG1" s="570"/>
      <c r="WZH1" s="570"/>
      <c r="WZI1" s="570"/>
      <c r="WZJ1" s="570"/>
      <c r="WZK1" s="570"/>
      <c r="WZL1" s="570"/>
      <c r="WZM1" s="570"/>
      <c r="WZN1" s="570"/>
      <c r="WZO1" s="570"/>
      <c r="WZP1" s="570"/>
      <c r="WZQ1" s="570"/>
      <c r="WZR1" s="570"/>
      <c r="WZS1" s="570"/>
      <c r="WZT1" s="570"/>
      <c r="WZU1" s="570"/>
      <c r="WZV1" s="570"/>
      <c r="WZW1" s="570"/>
      <c r="WZX1" s="570"/>
      <c r="WZY1" s="570"/>
      <c r="WZZ1" s="570"/>
      <c r="XAA1" s="570"/>
      <c r="XAB1" s="570"/>
      <c r="XAC1" s="570"/>
      <c r="XAD1" s="570"/>
      <c r="XAE1" s="570"/>
      <c r="XAF1" s="570"/>
      <c r="XAG1" s="570"/>
      <c r="XAH1" s="570"/>
      <c r="XAI1" s="570"/>
      <c r="XAJ1" s="570"/>
      <c r="XAK1" s="570"/>
      <c r="XAL1" s="570"/>
      <c r="XAM1" s="570"/>
      <c r="XAN1" s="570"/>
      <c r="XAO1" s="570"/>
      <c r="XAP1" s="570"/>
      <c r="XAQ1" s="570"/>
      <c r="XAR1" s="570"/>
      <c r="XAS1" s="570"/>
      <c r="XAT1" s="570"/>
      <c r="XAU1" s="570"/>
      <c r="XAV1" s="570"/>
      <c r="XAW1" s="570"/>
      <c r="XAX1" s="570"/>
      <c r="XAY1" s="570"/>
      <c r="XAZ1" s="570"/>
      <c r="XBA1" s="570"/>
      <c r="XBB1" s="570"/>
      <c r="XBC1" s="570"/>
      <c r="XBD1" s="570"/>
      <c r="XBE1" s="570"/>
      <c r="XBF1" s="570"/>
      <c r="XBG1" s="570"/>
      <c r="XBH1" s="570"/>
      <c r="XBI1" s="570"/>
      <c r="XBJ1" s="570"/>
      <c r="XBK1" s="570"/>
      <c r="XBL1" s="570"/>
      <c r="XBM1" s="570"/>
      <c r="XBN1" s="570"/>
      <c r="XBO1" s="570"/>
      <c r="XBP1" s="570"/>
      <c r="XBQ1" s="570"/>
      <c r="XBR1" s="570"/>
      <c r="XBS1" s="570"/>
      <c r="XBT1" s="570"/>
      <c r="XBU1" s="570"/>
      <c r="XBV1" s="570"/>
      <c r="XBW1" s="570"/>
      <c r="XBX1" s="570"/>
      <c r="XBY1" s="570"/>
      <c r="XBZ1" s="570"/>
      <c r="XCA1" s="570"/>
      <c r="XCB1" s="570"/>
      <c r="XCC1" s="570"/>
      <c r="XCD1" s="570"/>
      <c r="XCE1" s="570"/>
      <c r="XCF1" s="570"/>
      <c r="XCG1" s="570"/>
      <c r="XCH1" s="570"/>
      <c r="XCI1" s="570"/>
      <c r="XCJ1" s="570"/>
      <c r="XCK1" s="570"/>
      <c r="XCL1" s="570"/>
      <c r="XCM1" s="570"/>
      <c r="XCN1" s="570"/>
      <c r="XCO1" s="570"/>
      <c r="XCP1" s="570"/>
      <c r="XCQ1" s="570"/>
      <c r="XCR1" s="570"/>
      <c r="XCS1" s="570"/>
      <c r="XCT1" s="570"/>
      <c r="XCU1" s="570"/>
      <c r="XCV1" s="570"/>
      <c r="XCW1" s="570"/>
      <c r="XCX1" s="570"/>
      <c r="XCY1" s="570"/>
      <c r="XCZ1" s="570"/>
      <c r="XDA1" s="570"/>
      <c r="XDB1" s="570"/>
      <c r="XDC1" s="570"/>
      <c r="XDD1" s="570"/>
      <c r="XDE1" s="570"/>
      <c r="XDF1" s="570"/>
      <c r="XDG1" s="570"/>
      <c r="XDH1" s="570"/>
      <c r="XDI1" s="570"/>
      <c r="XDJ1" s="570"/>
      <c r="XDK1" s="570"/>
      <c r="XDL1" s="570"/>
    </row>
    <row r="2" spans="1:16340" ht="68.25" customHeight="1" x14ac:dyDescent="0.2">
      <c r="A2" s="539" t="s">
        <v>1026</v>
      </c>
      <c r="B2" s="574"/>
      <c r="C2" s="574"/>
      <c r="D2" s="574"/>
      <c r="E2" s="574"/>
      <c r="F2" s="574"/>
      <c r="G2" s="574"/>
      <c r="H2" s="574"/>
      <c r="I2" s="574"/>
      <c r="J2" s="574"/>
      <c r="K2" s="574"/>
      <c r="L2" s="574"/>
      <c r="M2" s="574"/>
      <c r="N2" s="574"/>
      <c r="O2" s="574"/>
      <c r="P2" s="574"/>
      <c r="Q2" s="574"/>
      <c r="R2" s="574"/>
      <c r="S2" s="574"/>
      <c r="T2" s="3"/>
    </row>
    <row r="3" spans="1:16340" s="14" customFormat="1" ht="45" customHeight="1" x14ac:dyDescent="0.2">
      <c r="A3" s="543" t="s">
        <v>0</v>
      </c>
      <c r="B3" s="543" t="s">
        <v>9</v>
      </c>
      <c r="C3" s="543" t="s">
        <v>10</v>
      </c>
      <c r="D3" s="543"/>
      <c r="E3" s="543" t="s">
        <v>11</v>
      </c>
      <c r="F3" s="543" t="s">
        <v>12</v>
      </c>
      <c r="G3" s="543" t="s">
        <v>241</v>
      </c>
      <c r="H3" s="543" t="s">
        <v>13</v>
      </c>
      <c r="I3" s="543"/>
      <c r="J3" s="543" t="s">
        <v>14</v>
      </c>
      <c r="K3" s="543"/>
      <c r="L3" s="543"/>
      <c r="M3" s="543"/>
      <c r="N3" s="543"/>
      <c r="O3" s="543" t="s">
        <v>15</v>
      </c>
      <c r="P3" s="543" t="s">
        <v>16</v>
      </c>
      <c r="Q3" s="543"/>
      <c r="R3" s="543" t="s">
        <v>243</v>
      </c>
      <c r="S3" s="543" t="s">
        <v>2</v>
      </c>
      <c r="T3" s="12"/>
      <c r="U3" s="13"/>
      <c r="V3" s="13"/>
      <c r="W3" s="13"/>
      <c r="X3" s="13"/>
      <c r="Y3" s="13"/>
      <c r="Z3" s="13"/>
    </row>
    <row r="4" spans="1:16340" s="14" customFormat="1" ht="70.5" customHeight="1" x14ac:dyDescent="0.2">
      <c r="A4" s="543"/>
      <c r="B4" s="543"/>
      <c r="C4" s="518" t="s">
        <v>17</v>
      </c>
      <c r="D4" s="518" t="s">
        <v>18</v>
      </c>
      <c r="E4" s="543"/>
      <c r="F4" s="543"/>
      <c r="G4" s="543"/>
      <c r="H4" s="518" t="s">
        <v>19</v>
      </c>
      <c r="I4" s="518" t="s">
        <v>20</v>
      </c>
      <c r="J4" s="518" t="s">
        <v>21</v>
      </c>
      <c r="K4" s="518" t="s">
        <v>22</v>
      </c>
      <c r="L4" s="518" t="s">
        <v>23</v>
      </c>
      <c r="M4" s="518" t="s">
        <v>24</v>
      </c>
      <c r="N4" s="518" t="s">
        <v>25</v>
      </c>
      <c r="O4" s="543"/>
      <c r="P4" s="518" t="s">
        <v>26</v>
      </c>
      <c r="Q4" s="518" t="s">
        <v>242</v>
      </c>
      <c r="R4" s="543"/>
      <c r="S4" s="543"/>
      <c r="T4" s="12"/>
      <c r="U4" s="13"/>
      <c r="V4" s="13"/>
      <c r="W4" s="13"/>
      <c r="X4" s="13"/>
      <c r="Y4" s="13"/>
      <c r="Z4" s="13"/>
    </row>
    <row r="5" spans="1:16340" s="17" customFormat="1" x14ac:dyDescent="0.2">
      <c r="A5" s="15">
        <v>1</v>
      </c>
      <c r="B5" s="15">
        <v>2</v>
      </c>
      <c r="C5" s="15">
        <v>3</v>
      </c>
      <c r="D5" s="15">
        <v>4</v>
      </c>
      <c r="E5" s="15">
        <v>5</v>
      </c>
      <c r="F5" s="15">
        <v>6</v>
      </c>
      <c r="G5" s="15">
        <v>7</v>
      </c>
      <c r="H5" s="15">
        <v>8</v>
      </c>
      <c r="I5" s="15">
        <v>9</v>
      </c>
      <c r="J5" s="15">
        <v>10</v>
      </c>
      <c r="K5" s="15">
        <v>11</v>
      </c>
      <c r="L5" s="15">
        <v>12</v>
      </c>
      <c r="M5" s="15">
        <v>13</v>
      </c>
      <c r="N5" s="15">
        <v>14</v>
      </c>
      <c r="O5" s="15">
        <v>15</v>
      </c>
      <c r="P5" s="15">
        <v>16</v>
      </c>
      <c r="Q5" s="15">
        <v>17</v>
      </c>
      <c r="R5" s="15">
        <v>18</v>
      </c>
      <c r="S5" s="15">
        <v>19</v>
      </c>
      <c r="T5" s="16"/>
    </row>
    <row r="6" spans="1:16340" ht="41.25" customHeight="1" x14ac:dyDescent="0.2">
      <c r="A6" s="29">
        <v>1</v>
      </c>
      <c r="B6" s="360" t="s">
        <v>366</v>
      </c>
      <c r="C6" s="52" t="s">
        <v>964</v>
      </c>
      <c r="D6" s="29"/>
      <c r="E6" s="29" t="s">
        <v>48</v>
      </c>
      <c r="F6" s="29" t="s">
        <v>194</v>
      </c>
      <c r="G6" s="29" t="s">
        <v>103</v>
      </c>
      <c r="H6" s="29" t="s">
        <v>30</v>
      </c>
      <c r="I6" s="29" t="s">
        <v>63</v>
      </c>
      <c r="J6" s="29" t="s">
        <v>108</v>
      </c>
      <c r="K6" s="29" t="s">
        <v>32</v>
      </c>
      <c r="L6" s="29" t="s">
        <v>68</v>
      </c>
      <c r="M6" s="29" t="s">
        <v>38</v>
      </c>
      <c r="N6" s="29" t="s">
        <v>598</v>
      </c>
      <c r="O6" s="29" t="s">
        <v>112</v>
      </c>
      <c r="P6" s="29"/>
      <c r="Q6" s="29" t="s">
        <v>112</v>
      </c>
      <c r="R6" s="29"/>
      <c r="S6" s="29"/>
      <c r="T6" s="9"/>
      <c r="U6" s="9"/>
      <c r="V6" s="9"/>
      <c r="W6" s="9"/>
      <c r="X6" s="9"/>
      <c r="Y6" s="9"/>
      <c r="Z6" s="9"/>
    </row>
    <row r="7" spans="1:16340" ht="41.25" customHeight="1" x14ac:dyDescent="0.2">
      <c r="A7" s="29">
        <v>2</v>
      </c>
      <c r="B7" s="360" t="s">
        <v>371</v>
      </c>
      <c r="C7" s="52" t="s">
        <v>965</v>
      </c>
      <c r="D7" s="29"/>
      <c r="E7" s="29" t="s">
        <v>48</v>
      </c>
      <c r="F7" s="29" t="s">
        <v>194</v>
      </c>
      <c r="G7" s="29" t="s">
        <v>103</v>
      </c>
      <c r="H7" s="29" t="s">
        <v>30</v>
      </c>
      <c r="I7" s="29" t="s">
        <v>63</v>
      </c>
      <c r="J7" s="29" t="s">
        <v>372</v>
      </c>
      <c r="K7" s="29" t="s">
        <v>32</v>
      </c>
      <c r="L7" s="29" t="s">
        <v>68</v>
      </c>
      <c r="M7" s="29" t="s">
        <v>38</v>
      </c>
      <c r="N7" s="29" t="s">
        <v>598</v>
      </c>
      <c r="O7" s="29" t="s">
        <v>112</v>
      </c>
      <c r="P7" s="29"/>
      <c r="Q7" s="29" t="s">
        <v>112</v>
      </c>
      <c r="R7" s="29"/>
      <c r="S7" s="29"/>
      <c r="T7" s="9"/>
      <c r="U7" s="9"/>
      <c r="V7" s="9"/>
      <c r="W7" s="9"/>
      <c r="X7" s="9"/>
      <c r="Y7" s="9"/>
      <c r="Z7" s="9"/>
    </row>
    <row r="8" spans="1:16340" ht="41.25" customHeight="1" x14ac:dyDescent="0.2">
      <c r="A8" s="29">
        <v>3</v>
      </c>
      <c r="B8" s="360" t="s">
        <v>373</v>
      </c>
      <c r="C8" s="53" t="s">
        <v>374</v>
      </c>
      <c r="D8" s="29"/>
      <c r="E8" s="29" t="s">
        <v>48</v>
      </c>
      <c r="F8" s="29" t="s">
        <v>194</v>
      </c>
      <c r="G8" s="29" t="s">
        <v>35</v>
      </c>
      <c r="H8" s="29" t="s">
        <v>52</v>
      </c>
      <c r="I8" s="29" t="s">
        <v>63</v>
      </c>
      <c r="J8" s="29" t="s">
        <v>108</v>
      </c>
      <c r="K8" s="29" t="s">
        <v>32</v>
      </c>
      <c r="L8" s="29" t="s">
        <v>68</v>
      </c>
      <c r="M8" s="29" t="s">
        <v>38</v>
      </c>
      <c r="N8" s="29" t="s">
        <v>248</v>
      </c>
      <c r="O8" s="29" t="s">
        <v>112</v>
      </c>
      <c r="P8" s="29"/>
      <c r="Q8" s="29"/>
      <c r="R8" s="29" t="s">
        <v>40</v>
      </c>
      <c r="S8" s="29"/>
      <c r="T8" s="9"/>
      <c r="U8" s="9"/>
      <c r="V8" s="9"/>
      <c r="W8" s="9"/>
      <c r="X8" s="9"/>
      <c r="Y8" s="9"/>
      <c r="Z8" s="9"/>
    </row>
    <row r="9" spans="1:16340" ht="41.25" customHeight="1" x14ac:dyDescent="0.2">
      <c r="A9" s="29">
        <v>4</v>
      </c>
      <c r="B9" s="360" t="s">
        <v>375</v>
      </c>
      <c r="C9" s="53" t="s">
        <v>376</v>
      </c>
      <c r="D9" s="29"/>
      <c r="E9" s="29" t="s">
        <v>377</v>
      </c>
      <c r="F9" s="29" t="s">
        <v>194</v>
      </c>
      <c r="G9" s="29" t="s">
        <v>922</v>
      </c>
      <c r="H9" s="29" t="s">
        <v>52</v>
      </c>
      <c r="I9" s="29" t="s">
        <v>63</v>
      </c>
      <c r="J9" s="29" t="s">
        <v>108</v>
      </c>
      <c r="K9" s="29" t="s">
        <v>32</v>
      </c>
      <c r="L9" s="29" t="s">
        <v>68</v>
      </c>
      <c r="M9" s="29" t="s">
        <v>38</v>
      </c>
      <c r="N9" s="29" t="s">
        <v>248</v>
      </c>
      <c r="O9" s="29" t="s">
        <v>112</v>
      </c>
      <c r="P9" s="29"/>
      <c r="Q9" s="29"/>
      <c r="R9" s="29" t="s">
        <v>40</v>
      </c>
      <c r="S9" s="29"/>
      <c r="T9" s="9"/>
      <c r="U9" s="9"/>
      <c r="V9" s="9"/>
      <c r="W9" s="9"/>
      <c r="X9" s="9"/>
      <c r="Y9" s="9"/>
      <c r="Z9" s="9"/>
    </row>
    <row r="10" spans="1:16340" ht="41.25" customHeight="1" x14ac:dyDescent="0.2">
      <c r="A10" s="29">
        <v>5</v>
      </c>
      <c r="B10" s="360" t="s">
        <v>76</v>
      </c>
      <c r="C10" s="59" t="s">
        <v>966</v>
      </c>
      <c r="D10" s="45"/>
      <c r="E10" s="29" t="s">
        <v>48</v>
      </c>
      <c r="F10" s="29" t="s">
        <v>194</v>
      </c>
      <c r="G10" s="29" t="s">
        <v>102</v>
      </c>
      <c r="H10" s="45" t="s">
        <v>95</v>
      </c>
      <c r="I10" s="29" t="s">
        <v>63</v>
      </c>
      <c r="J10" s="45" t="s">
        <v>108</v>
      </c>
      <c r="K10" s="29" t="s">
        <v>32</v>
      </c>
      <c r="L10" s="29" t="s">
        <v>68</v>
      </c>
      <c r="M10" s="29" t="s">
        <v>38</v>
      </c>
      <c r="N10" s="29" t="s">
        <v>248</v>
      </c>
      <c r="O10" s="29" t="s">
        <v>112</v>
      </c>
      <c r="P10" s="29"/>
      <c r="Q10" s="29"/>
      <c r="R10" s="29" t="s">
        <v>40</v>
      </c>
      <c r="S10" s="29"/>
      <c r="T10" s="9"/>
      <c r="U10" s="9"/>
      <c r="V10" s="9"/>
      <c r="W10" s="9"/>
      <c r="X10" s="9"/>
      <c r="Y10" s="9"/>
      <c r="Z10" s="9"/>
    </row>
    <row r="11" spans="1:16340" ht="41.25" customHeight="1" x14ac:dyDescent="0.2">
      <c r="A11" s="29">
        <v>6</v>
      </c>
      <c r="B11" s="360" t="s">
        <v>379</v>
      </c>
      <c r="C11" s="60"/>
      <c r="D11" s="52" t="s">
        <v>967</v>
      </c>
      <c r="E11" s="29" t="s">
        <v>48</v>
      </c>
      <c r="F11" s="29" t="s">
        <v>194</v>
      </c>
      <c r="G11" s="29" t="s">
        <v>124</v>
      </c>
      <c r="H11" s="29">
        <v>4.6500000000000004</v>
      </c>
      <c r="I11" s="29" t="s">
        <v>63</v>
      </c>
      <c r="J11" s="45" t="s">
        <v>108</v>
      </c>
      <c r="K11" s="29" t="s">
        <v>32</v>
      </c>
      <c r="L11" s="29" t="s">
        <v>68</v>
      </c>
      <c r="M11" s="29" t="s">
        <v>38</v>
      </c>
      <c r="N11" s="29" t="s">
        <v>248</v>
      </c>
      <c r="O11" s="29" t="s">
        <v>112</v>
      </c>
      <c r="P11" s="29"/>
      <c r="Q11" s="29"/>
      <c r="R11" s="29" t="s">
        <v>40</v>
      </c>
      <c r="S11" s="29"/>
      <c r="T11" s="9"/>
      <c r="U11" s="9"/>
      <c r="V11" s="9"/>
      <c r="W11" s="9"/>
      <c r="X11" s="9"/>
      <c r="Y11" s="9"/>
      <c r="Z11" s="9"/>
    </row>
    <row r="12" spans="1:16340" s="54" customFormat="1" ht="41.25" customHeight="1" x14ac:dyDescent="0.2">
      <c r="A12" s="29">
        <v>7</v>
      </c>
      <c r="B12" s="360" t="s">
        <v>92</v>
      </c>
      <c r="C12" s="53" t="s">
        <v>93</v>
      </c>
      <c r="D12" s="29"/>
      <c r="E12" s="29" t="s">
        <v>121</v>
      </c>
      <c r="F12" s="29" t="s">
        <v>207</v>
      </c>
      <c r="G12" s="29" t="s">
        <v>96</v>
      </c>
      <c r="H12" s="29" t="s">
        <v>95</v>
      </c>
      <c r="I12" s="53" t="s">
        <v>63</v>
      </c>
      <c r="J12" s="45" t="s">
        <v>108</v>
      </c>
      <c r="K12" s="29" t="s">
        <v>31</v>
      </c>
      <c r="L12" s="29" t="s">
        <v>68</v>
      </c>
      <c r="M12" s="29" t="s">
        <v>38</v>
      </c>
      <c r="N12" s="29" t="s">
        <v>248</v>
      </c>
      <c r="O12" s="29" t="s">
        <v>112</v>
      </c>
      <c r="P12" s="29"/>
      <c r="Q12" s="29"/>
      <c r="R12" s="29" t="s">
        <v>40</v>
      </c>
      <c r="S12" s="29"/>
    </row>
    <row r="13" spans="1:16340" ht="41.25" customHeight="1" x14ac:dyDescent="0.2">
      <c r="A13" s="29">
        <v>8</v>
      </c>
      <c r="B13" s="360" t="s">
        <v>382</v>
      </c>
      <c r="C13" s="29"/>
      <c r="D13" s="53" t="s">
        <v>383</v>
      </c>
      <c r="E13" s="29" t="s">
        <v>384</v>
      </c>
      <c r="F13" s="29" t="s">
        <v>207</v>
      </c>
      <c r="G13" s="29" t="s">
        <v>54</v>
      </c>
      <c r="H13" s="29">
        <v>3.99</v>
      </c>
      <c r="I13" s="53" t="s">
        <v>63</v>
      </c>
      <c r="J13" s="45" t="s">
        <v>108</v>
      </c>
      <c r="K13" s="29" t="s">
        <v>32</v>
      </c>
      <c r="L13" s="29" t="s">
        <v>68</v>
      </c>
      <c r="M13" s="29" t="s">
        <v>38</v>
      </c>
      <c r="N13" s="29" t="s">
        <v>247</v>
      </c>
      <c r="O13" s="29" t="s">
        <v>112</v>
      </c>
      <c r="P13" s="29"/>
      <c r="Q13" s="29"/>
      <c r="R13" s="29" t="s">
        <v>40</v>
      </c>
      <c r="S13" s="60"/>
      <c r="T13" s="9"/>
      <c r="U13" s="9"/>
      <c r="V13" s="9"/>
      <c r="W13" s="9"/>
      <c r="X13" s="98" t="s">
        <v>385</v>
      </c>
      <c r="Y13" s="9"/>
      <c r="Z13" s="9"/>
    </row>
    <row r="14" spans="1:16340" ht="41.25" customHeight="1" x14ac:dyDescent="0.2">
      <c r="A14" s="29">
        <v>9</v>
      </c>
      <c r="B14" s="360" t="s">
        <v>386</v>
      </c>
      <c r="C14" s="53" t="s">
        <v>387</v>
      </c>
      <c r="D14" s="29"/>
      <c r="E14" s="29" t="s">
        <v>28</v>
      </c>
      <c r="F14" s="29" t="s">
        <v>207</v>
      </c>
      <c r="G14" s="29" t="s">
        <v>54</v>
      </c>
      <c r="H14" s="29">
        <v>3.99</v>
      </c>
      <c r="I14" s="53" t="s">
        <v>63</v>
      </c>
      <c r="J14" s="45" t="s">
        <v>108</v>
      </c>
      <c r="K14" s="29" t="s">
        <v>32</v>
      </c>
      <c r="L14" s="29" t="s">
        <v>68</v>
      </c>
      <c r="M14" s="29" t="s">
        <v>38</v>
      </c>
      <c r="N14" s="29" t="s">
        <v>247</v>
      </c>
      <c r="O14" s="29" t="s">
        <v>112</v>
      </c>
      <c r="P14" s="29"/>
      <c r="Q14" s="29"/>
      <c r="R14" s="29" t="s">
        <v>40</v>
      </c>
      <c r="S14" s="60"/>
      <c r="T14" s="9"/>
      <c r="U14" s="9"/>
      <c r="V14" s="9"/>
      <c r="W14" s="9"/>
      <c r="X14" s="98" t="s">
        <v>388</v>
      </c>
      <c r="Y14" s="9"/>
      <c r="Z14" s="9"/>
    </row>
    <row r="15" spans="1:16340" ht="41.25" customHeight="1" x14ac:dyDescent="0.2">
      <c r="A15" s="29">
        <v>10</v>
      </c>
      <c r="B15" s="360" t="s">
        <v>389</v>
      </c>
      <c r="C15" s="53" t="s">
        <v>296</v>
      </c>
      <c r="D15" s="29"/>
      <c r="E15" s="29" t="s">
        <v>384</v>
      </c>
      <c r="F15" s="29" t="s">
        <v>207</v>
      </c>
      <c r="G15" s="29" t="s">
        <v>35</v>
      </c>
      <c r="H15" s="29">
        <v>3.66</v>
      </c>
      <c r="I15" s="53" t="s">
        <v>63</v>
      </c>
      <c r="J15" s="45" t="s">
        <v>108</v>
      </c>
      <c r="K15" s="29" t="s">
        <v>32</v>
      </c>
      <c r="L15" s="29" t="s">
        <v>68</v>
      </c>
      <c r="M15" s="29" t="s">
        <v>38</v>
      </c>
      <c r="N15" s="29" t="s">
        <v>247</v>
      </c>
      <c r="O15" s="29" t="s">
        <v>112</v>
      </c>
      <c r="P15" s="29"/>
      <c r="Q15" s="29"/>
      <c r="R15" s="29" t="s">
        <v>40</v>
      </c>
      <c r="S15" s="60"/>
      <c r="T15" s="9"/>
      <c r="U15" s="9"/>
      <c r="V15" s="9"/>
      <c r="W15" s="9"/>
      <c r="X15" s="98" t="s">
        <v>388</v>
      </c>
      <c r="Y15" s="9"/>
      <c r="Z15" s="9"/>
    </row>
    <row r="16" spans="1:16340" ht="41.25" customHeight="1" x14ac:dyDescent="0.2">
      <c r="A16" s="29">
        <v>11</v>
      </c>
      <c r="B16" s="360" t="s">
        <v>390</v>
      </c>
      <c r="C16" s="53" t="s">
        <v>391</v>
      </c>
      <c r="D16" s="29"/>
      <c r="E16" s="29" t="s">
        <v>712</v>
      </c>
      <c r="F16" s="29" t="s">
        <v>207</v>
      </c>
      <c r="G16" s="29" t="s">
        <v>45</v>
      </c>
      <c r="H16" s="29">
        <v>3.66</v>
      </c>
      <c r="I16" s="53" t="s">
        <v>63</v>
      </c>
      <c r="J16" s="45" t="s">
        <v>108</v>
      </c>
      <c r="K16" s="29" t="s">
        <v>32</v>
      </c>
      <c r="L16" s="29" t="s">
        <v>68</v>
      </c>
      <c r="M16" s="29" t="s">
        <v>38</v>
      </c>
      <c r="N16" s="29" t="s">
        <v>247</v>
      </c>
      <c r="O16" s="29" t="s">
        <v>112</v>
      </c>
      <c r="P16" s="29"/>
      <c r="Q16" s="29"/>
      <c r="R16" s="29" t="s">
        <v>40</v>
      </c>
      <c r="S16" s="60"/>
      <c r="T16" s="9"/>
      <c r="U16" s="9"/>
      <c r="V16" s="9"/>
      <c r="W16" s="9"/>
      <c r="X16" s="98" t="s">
        <v>388</v>
      </c>
      <c r="Y16" s="9"/>
      <c r="Z16" s="9"/>
    </row>
    <row r="17" spans="1:24" s="9" customFormat="1" ht="41.25" customHeight="1" x14ac:dyDescent="0.2">
      <c r="A17" s="29">
        <v>12</v>
      </c>
      <c r="B17" s="360" t="s">
        <v>818</v>
      </c>
      <c r="C17" s="53" t="s">
        <v>819</v>
      </c>
      <c r="D17" s="29"/>
      <c r="E17" s="29" t="s">
        <v>820</v>
      </c>
      <c r="F17" s="29" t="s">
        <v>207</v>
      </c>
      <c r="G17" s="29" t="s">
        <v>123</v>
      </c>
      <c r="H17" s="29">
        <v>4.6500000000000004</v>
      </c>
      <c r="I17" s="53" t="s">
        <v>63</v>
      </c>
      <c r="J17" s="29" t="s">
        <v>735</v>
      </c>
      <c r="K17" s="29" t="s">
        <v>31</v>
      </c>
      <c r="L17" s="29" t="s">
        <v>68</v>
      </c>
      <c r="M17" s="29" t="s">
        <v>38</v>
      </c>
      <c r="N17" s="29" t="s">
        <v>247</v>
      </c>
      <c r="O17" s="29" t="s">
        <v>251</v>
      </c>
      <c r="P17" s="29"/>
      <c r="Q17" s="29"/>
      <c r="R17" s="29" t="s">
        <v>40</v>
      </c>
      <c r="S17" s="29"/>
      <c r="X17" s="352"/>
    </row>
    <row r="18" spans="1:24" s="9" customFormat="1" ht="41.25" customHeight="1" x14ac:dyDescent="0.2">
      <c r="A18" s="29">
        <v>13</v>
      </c>
      <c r="B18" s="360" t="s">
        <v>132</v>
      </c>
      <c r="C18" s="29"/>
      <c r="D18" s="53" t="s">
        <v>410</v>
      </c>
      <c r="E18" s="29" t="s">
        <v>91</v>
      </c>
      <c r="F18" s="29" t="s">
        <v>221</v>
      </c>
      <c r="G18" s="29" t="s">
        <v>71</v>
      </c>
      <c r="H18" s="29" t="s">
        <v>52</v>
      </c>
      <c r="I18" s="53" t="s">
        <v>63</v>
      </c>
      <c r="J18" s="29" t="s">
        <v>108</v>
      </c>
      <c r="K18" s="29" t="s">
        <v>31</v>
      </c>
      <c r="L18" s="29" t="s">
        <v>68</v>
      </c>
      <c r="M18" s="29" t="s">
        <v>38</v>
      </c>
      <c r="N18" s="29" t="s">
        <v>248</v>
      </c>
      <c r="O18" s="29" t="s">
        <v>112</v>
      </c>
      <c r="P18" s="29"/>
      <c r="Q18" s="29"/>
      <c r="R18" s="29" t="s">
        <v>40</v>
      </c>
      <c r="S18" s="29"/>
    </row>
    <row r="19" spans="1:24" s="9" customFormat="1" ht="41.25" customHeight="1" x14ac:dyDescent="0.2">
      <c r="A19" s="29">
        <v>14</v>
      </c>
      <c r="B19" s="360" t="s">
        <v>413</v>
      </c>
      <c r="C19" s="60"/>
      <c r="D19" s="52" t="s">
        <v>968</v>
      </c>
      <c r="E19" s="29" t="s">
        <v>48</v>
      </c>
      <c r="F19" s="29" t="s">
        <v>221</v>
      </c>
      <c r="G19" s="29" t="s">
        <v>71</v>
      </c>
      <c r="H19" s="29" t="s">
        <v>46</v>
      </c>
      <c r="I19" s="53" t="s">
        <v>63</v>
      </c>
      <c r="J19" s="29" t="s">
        <v>134</v>
      </c>
      <c r="K19" s="29" t="s">
        <v>42</v>
      </c>
      <c r="L19" s="29" t="s">
        <v>68</v>
      </c>
      <c r="M19" s="29" t="s">
        <v>38</v>
      </c>
      <c r="N19" s="29" t="s">
        <v>927</v>
      </c>
      <c r="O19" s="29" t="s">
        <v>112</v>
      </c>
      <c r="P19" s="29"/>
      <c r="Q19" s="29"/>
      <c r="R19" s="29" t="s">
        <v>40</v>
      </c>
      <c r="S19" s="29"/>
    </row>
    <row r="20" spans="1:24" s="14" customFormat="1" ht="57.75" customHeight="1" x14ac:dyDescent="0.2">
      <c r="A20" s="29">
        <v>15</v>
      </c>
      <c r="B20" s="360" t="s">
        <v>97</v>
      </c>
      <c r="C20" s="29"/>
      <c r="D20" s="53" t="s">
        <v>417</v>
      </c>
      <c r="E20" s="29" t="s">
        <v>121</v>
      </c>
      <c r="F20" s="29" t="s">
        <v>98</v>
      </c>
      <c r="G20" s="29" t="s">
        <v>57</v>
      </c>
      <c r="H20" s="29" t="s">
        <v>52</v>
      </c>
      <c r="I20" s="53" t="s">
        <v>41</v>
      </c>
      <c r="J20" s="29" t="s">
        <v>58</v>
      </c>
      <c r="K20" s="29" t="s">
        <v>31</v>
      </c>
      <c r="L20" s="29" t="s">
        <v>68</v>
      </c>
      <c r="M20" s="29" t="s">
        <v>38</v>
      </c>
      <c r="N20" s="29" t="s">
        <v>601</v>
      </c>
      <c r="O20" s="29" t="s">
        <v>112</v>
      </c>
      <c r="P20" s="29"/>
      <c r="Q20" s="29" t="s">
        <v>112</v>
      </c>
      <c r="R20" s="29"/>
      <c r="S20" s="29" t="s">
        <v>611</v>
      </c>
    </row>
    <row r="21" spans="1:24" s="9" customFormat="1" ht="41.25" customHeight="1" x14ac:dyDescent="0.2">
      <c r="A21" s="29">
        <v>16</v>
      </c>
      <c r="B21" s="360" t="s">
        <v>100</v>
      </c>
      <c r="C21" s="29"/>
      <c r="D21" s="53" t="s">
        <v>418</v>
      </c>
      <c r="E21" s="29" t="s">
        <v>28</v>
      </c>
      <c r="F21" s="29" t="s">
        <v>98</v>
      </c>
      <c r="G21" s="29" t="s">
        <v>39</v>
      </c>
      <c r="H21" s="29" t="s">
        <v>52</v>
      </c>
      <c r="I21" s="53" t="s">
        <v>41</v>
      </c>
      <c r="J21" s="29" t="s">
        <v>58</v>
      </c>
      <c r="K21" s="29" t="s">
        <v>31</v>
      </c>
      <c r="L21" s="29" t="s">
        <v>68</v>
      </c>
      <c r="M21" s="29" t="s">
        <v>38</v>
      </c>
      <c r="N21" s="29" t="s">
        <v>247</v>
      </c>
      <c r="O21" s="29" t="s">
        <v>112</v>
      </c>
      <c r="P21" s="29"/>
      <c r="Q21" s="29"/>
      <c r="R21" s="29" t="s">
        <v>40</v>
      </c>
      <c r="S21" s="29"/>
    </row>
    <row r="22" spans="1:24" s="9" customFormat="1" ht="57.75" customHeight="1" x14ac:dyDescent="0.2">
      <c r="A22" s="29">
        <v>17</v>
      </c>
      <c r="B22" s="360" t="s">
        <v>101</v>
      </c>
      <c r="C22" s="53" t="s">
        <v>419</v>
      </c>
      <c r="D22" s="29"/>
      <c r="E22" s="29" t="s">
        <v>28</v>
      </c>
      <c r="F22" s="29" t="s">
        <v>98</v>
      </c>
      <c r="G22" s="29" t="s">
        <v>54</v>
      </c>
      <c r="H22" s="29" t="s">
        <v>36</v>
      </c>
      <c r="I22" s="53" t="s">
        <v>41</v>
      </c>
      <c r="J22" s="29" t="s">
        <v>58</v>
      </c>
      <c r="K22" s="29" t="s">
        <v>31</v>
      </c>
      <c r="L22" s="29" t="s">
        <v>68</v>
      </c>
      <c r="M22" s="29" t="s">
        <v>897</v>
      </c>
      <c r="N22" s="29" t="s">
        <v>420</v>
      </c>
      <c r="O22" s="29" t="s">
        <v>112</v>
      </c>
      <c r="P22" s="29"/>
      <c r="Q22" s="29" t="s">
        <v>112</v>
      </c>
      <c r="R22" s="29"/>
      <c r="S22" s="29" t="s">
        <v>421</v>
      </c>
    </row>
    <row r="23" spans="1:24" s="9" customFormat="1" ht="41.25" customHeight="1" x14ac:dyDescent="0.2">
      <c r="A23" s="29">
        <v>18</v>
      </c>
      <c r="B23" s="360" t="s">
        <v>60</v>
      </c>
      <c r="C23" s="53" t="s">
        <v>969</v>
      </c>
      <c r="D23" s="29"/>
      <c r="E23" s="29" t="s">
        <v>62</v>
      </c>
      <c r="F23" s="29" t="s">
        <v>579</v>
      </c>
      <c r="G23" s="29" t="s">
        <v>96</v>
      </c>
      <c r="H23" s="29">
        <v>4.32</v>
      </c>
      <c r="I23" s="53" t="s">
        <v>63</v>
      </c>
      <c r="J23" s="29" t="s">
        <v>195</v>
      </c>
      <c r="K23" s="29" t="s">
        <v>64</v>
      </c>
      <c r="L23" s="29" t="s">
        <v>68</v>
      </c>
      <c r="M23" s="29" t="s">
        <v>38</v>
      </c>
      <c r="N23" s="29" t="s">
        <v>248</v>
      </c>
      <c r="O23" s="29" t="s">
        <v>112</v>
      </c>
      <c r="P23" s="29"/>
      <c r="Q23" s="29"/>
      <c r="R23" s="29" t="s">
        <v>40</v>
      </c>
      <c r="S23" s="29"/>
      <c r="T23" s="9" t="s">
        <v>33</v>
      </c>
    </row>
    <row r="24" spans="1:24" s="9" customFormat="1" ht="41.25" customHeight="1" x14ac:dyDescent="0.2">
      <c r="A24" s="29">
        <v>19</v>
      </c>
      <c r="B24" s="360" t="s">
        <v>65</v>
      </c>
      <c r="C24" s="29"/>
      <c r="D24" s="53" t="s">
        <v>970</v>
      </c>
      <c r="E24" s="29" t="s">
        <v>66</v>
      </c>
      <c r="F24" s="29" t="s">
        <v>579</v>
      </c>
      <c r="G24" s="29" t="s">
        <v>44</v>
      </c>
      <c r="H24" s="29">
        <v>4.9800000000000004</v>
      </c>
      <c r="I24" s="53" t="s">
        <v>63</v>
      </c>
      <c r="J24" s="29" t="s">
        <v>134</v>
      </c>
      <c r="K24" s="29" t="s">
        <v>67</v>
      </c>
      <c r="L24" s="29" t="s">
        <v>68</v>
      </c>
      <c r="M24" s="29" t="s">
        <v>38</v>
      </c>
      <c r="N24" s="29" t="s">
        <v>247</v>
      </c>
      <c r="O24" s="29" t="s">
        <v>112</v>
      </c>
      <c r="P24" s="29"/>
      <c r="Q24" s="29"/>
      <c r="R24" s="29" t="s">
        <v>40</v>
      </c>
      <c r="S24" s="29"/>
    </row>
    <row r="25" spans="1:24" s="9" customFormat="1" ht="41.25" customHeight="1" x14ac:dyDescent="0.2">
      <c r="A25" s="29">
        <v>20</v>
      </c>
      <c r="B25" s="360" t="s">
        <v>69</v>
      </c>
      <c r="C25" s="53" t="s">
        <v>971</v>
      </c>
      <c r="D25" s="29"/>
      <c r="E25" s="29" t="s">
        <v>66</v>
      </c>
      <c r="F25" s="29" t="s">
        <v>579</v>
      </c>
      <c r="G25" s="29" t="s">
        <v>39</v>
      </c>
      <c r="H25" s="29">
        <v>3.99</v>
      </c>
      <c r="I25" s="53" t="s">
        <v>63</v>
      </c>
      <c r="J25" s="29" t="s">
        <v>108</v>
      </c>
      <c r="K25" s="29" t="s">
        <v>64</v>
      </c>
      <c r="L25" s="29" t="s">
        <v>68</v>
      </c>
      <c r="M25" s="29" t="s">
        <v>38</v>
      </c>
      <c r="N25" s="29" t="s">
        <v>247</v>
      </c>
      <c r="O25" s="29" t="s">
        <v>112</v>
      </c>
      <c r="P25" s="29"/>
      <c r="Q25" s="29"/>
      <c r="R25" s="29" t="s">
        <v>40</v>
      </c>
      <c r="S25" s="29"/>
    </row>
    <row r="26" spans="1:24" s="9" customFormat="1" ht="41.25" customHeight="1" x14ac:dyDescent="0.2">
      <c r="A26" s="29">
        <v>21</v>
      </c>
      <c r="B26" s="360" t="s">
        <v>425</v>
      </c>
      <c r="C26" s="53" t="s">
        <v>972</v>
      </c>
      <c r="D26" s="53"/>
      <c r="E26" s="29" t="s">
        <v>48</v>
      </c>
      <c r="F26" s="29" t="s">
        <v>579</v>
      </c>
      <c r="G26" s="29" t="s">
        <v>54</v>
      </c>
      <c r="H26" s="29">
        <v>3.66</v>
      </c>
      <c r="I26" s="53" t="s">
        <v>63</v>
      </c>
      <c r="J26" s="29" t="s">
        <v>108</v>
      </c>
      <c r="K26" s="29" t="s">
        <v>67</v>
      </c>
      <c r="L26" s="29" t="s">
        <v>68</v>
      </c>
      <c r="M26" s="29" t="s">
        <v>38</v>
      </c>
      <c r="N26" s="29" t="s">
        <v>248</v>
      </c>
      <c r="O26" s="29" t="s">
        <v>112</v>
      </c>
      <c r="P26" s="29"/>
      <c r="Q26" s="29"/>
      <c r="R26" s="29" t="s">
        <v>40</v>
      </c>
      <c r="S26" s="29"/>
    </row>
    <row r="27" spans="1:24" s="9" customFormat="1" ht="41.25" customHeight="1" x14ac:dyDescent="0.2">
      <c r="A27" s="29">
        <v>22</v>
      </c>
      <c r="B27" s="360" t="s">
        <v>437</v>
      </c>
      <c r="C27" s="53" t="s">
        <v>973</v>
      </c>
      <c r="D27" s="29"/>
      <c r="E27" s="29" t="s">
        <v>439</v>
      </c>
      <c r="F27" s="29" t="s">
        <v>581</v>
      </c>
      <c r="G27" s="29" t="s">
        <v>45</v>
      </c>
      <c r="H27" s="29">
        <v>4.32</v>
      </c>
      <c r="I27" s="53" t="s">
        <v>63</v>
      </c>
      <c r="J27" s="29" t="s">
        <v>108</v>
      </c>
      <c r="K27" s="29" t="s">
        <v>64</v>
      </c>
      <c r="L27" s="29" t="s">
        <v>68</v>
      </c>
      <c r="M27" s="29" t="s">
        <v>38</v>
      </c>
      <c r="N27" s="29" t="s">
        <v>247</v>
      </c>
      <c r="O27" s="29" t="s">
        <v>112</v>
      </c>
      <c r="P27" s="29"/>
      <c r="Q27" s="29"/>
      <c r="R27" s="29" t="s">
        <v>40</v>
      </c>
      <c r="S27" s="29"/>
    </row>
    <row r="28" spans="1:24" s="9" customFormat="1" ht="47.25" customHeight="1" x14ac:dyDescent="0.2">
      <c r="A28" s="29">
        <v>23</v>
      </c>
      <c r="B28" s="360" t="s">
        <v>800</v>
      </c>
      <c r="C28" s="53" t="s">
        <v>801</v>
      </c>
      <c r="D28" s="29"/>
      <c r="E28" s="29" t="s">
        <v>439</v>
      </c>
      <c r="F28" s="29" t="s">
        <v>802</v>
      </c>
      <c r="G28" s="29" t="s">
        <v>123</v>
      </c>
      <c r="H28" s="29">
        <v>4.6500000000000004</v>
      </c>
      <c r="I28" s="53" t="s">
        <v>63</v>
      </c>
      <c r="J28" s="29" t="s">
        <v>1022</v>
      </c>
      <c r="K28" s="29" t="s">
        <v>32</v>
      </c>
      <c r="L28" s="29" t="s">
        <v>68</v>
      </c>
      <c r="M28" s="29" t="s">
        <v>38</v>
      </c>
      <c r="N28" s="519" t="s">
        <v>928</v>
      </c>
      <c r="O28" s="29" t="s">
        <v>251</v>
      </c>
      <c r="P28" s="29"/>
      <c r="Q28" s="29"/>
      <c r="R28" s="29" t="s">
        <v>40</v>
      </c>
      <c r="S28" s="29"/>
    </row>
    <row r="29" spans="1:24" s="9" customFormat="1" ht="41.25" customHeight="1" x14ac:dyDescent="0.2">
      <c r="A29" s="29">
        <v>24</v>
      </c>
      <c r="B29" s="360" t="s">
        <v>442</v>
      </c>
      <c r="C29" s="29"/>
      <c r="D29" s="52" t="s">
        <v>443</v>
      </c>
      <c r="E29" s="29" t="s">
        <v>48</v>
      </c>
      <c r="F29" s="29" t="s">
        <v>200</v>
      </c>
      <c r="G29" s="29" t="s">
        <v>922</v>
      </c>
      <c r="H29" s="29">
        <v>3.33</v>
      </c>
      <c r="I29" s="62" t="s">
        <v>63</v>
      </c>
      <c r="J29" s="29" t="s">
        <v>58</v>
      </c>
      <c r="K29" s="29" t="s">
        <v>42</v>
      </c>
      <c r="L29" s="29" t="s">
        <v>68</v>
      </c>
      <c r="M29" s="29" t="s">
        <v>38</v>
      </c>
      <c r="N29" s="29" t="s">
        <v>247</v>
      </c>
      <c r="O29" s="29" t="s">
        <v>112</v>
      </c>
      <c r="P29" s="29"/>
      <c r="Q29" s="29"/>
      <c r="R29" s="29" t="s">
        <v>40</v>
      </c>
      <c r="S29" s="60"/>
      <c r="T29" s="99" t="s">
        <v>444</v>
      </c>
    </row>
    <row r="30" spans="1:24" s="9" customFormat="1" ht="41.25" customHeight="1" x14ac:dyDescent="0.2">
      <c r="A30" s="29">
        <v>25</v>
      </c>
      <c r="B30" s="360" t="s">
        <v>447</v>
      </c>
      <c r="C30" s="53" t="s">
        <v>448</v>
      </c>
      <c r="D30" s="51"/>
      <c r="E30" s="29" t="s">
        <v>48</v>
      </c>
      <c r="F30" s="29" t="s">
        <v>200</v>
      </c>
      <c r="G30" s="29" t="s">
        <v>124</v>
      </c>
      <c r="H30" s="29">
        <v>3.33</v>
      </c>
      <c r="I30" s="62" t="s">
        <v>63</v>
      </c>
      <c r="J30" s="29" t="s">
        <v>108</v>
      </c>
      <c r="K30" s="29" t="s">
        <v>42</v>
      </c>
      <c r="L30" s="29" t="s">
        <v>68</v>
      </c>
      <c r="M30" s="29" t="s">
        <v>38</v>
      </c>
      <c r="N30" s="29" t="s">
        <v>248</v>
      </c>
      <c r="O30" s="29" t="s">
        <v>112</v>
      </c>
      <c r="P30" s="29"/>
      <c r="Q30" s="29"/>
      <c r="R30" s="29" t="s">
        <v>40</v>
      </c>
      <c r="S30" s="60"/>
      <c r="T30" s="99" t="s">
        <v>444</v>
      </c>
    </row>
    <row r="31" spans="1:24" s="9" customFormat="1" ht="47.25" customHeight="1" x14ac:dyDescent="0.2">
      <c r="A31" s="29">
        <v>26</v>
      </c>
      <c r="B31" s="360" t="s">
        <v>202</v>
      </c>
      <c r="C31" s="52" t="s">
        <v>974</v>
      </c>
      <c r="D31" s="29"/>
      <c r="E31" s="29" t="s">
        <v>34</v>
      </c>
      <c r="F31" s="29" t="s">
        <v>200</v>
      </c>
      <c r="G31" s="29" t="s">
        <v>44</v>
      </c>
      <c r="H31" s="29">
        <v>3.99</v>
      </c>
      <c r="I31" s="62" t="s">
        <v>63</v>
      </c>
      <c r="J31" s="29" t="s">
        <v>108</v>
      </c>
      <c r="K31" s="29" t="s">
        <v>42</v>
      </c>
      <c r="L31" s="29" t="s">
        <v>68</v>
      </c>
      <c r="M31" s="29" t="s">
        <v>914</v>
      </c>
      <c r="N31" s="29" t="s">
        <v>247</v>
      </c>
      <c r="O31" s="29" t="s">
        <v>112</v>
      </c>
      <c r="P31" s="29" t="s">
        <v>112</v>
      </c>
      <c r="Q31" s="29"/>
      <c r="R31" s="29" t="s">
        <v>40</v>
      </c>
      <c r="S31" s="60"/>
      <c r="T31" s="99" t="s">
        <v>449</v>
      </c>
    </row>
    <row r="32" spans="1:24" s="9" customFormat="1" ht="41.25" customHeight="1" x14ac:dyDescent="0.2">
      <c r="A32" s="29">
        <v>27</v>
      </c>
      <c r="B32" s="360" t="s">
        <v>450</v>
      </c>
      <c r="C32" s="29"/>
      <c r="D32" s="52" t="s">
        <v>975</v>
      </c>
      <c r="E32" s="29" t="s">
        <v>48</v>
      </c>
      <c r="F32" s="29" t="s">
        <v>200</v>
      </c>
      <c r="G32" s="29" t="s">
        <v>71</v>
      </c>
      <c r="H32" s="29">
        <v>3.33</v>
      </c>
      <c r="I32" s="62" t="s">
        <v>63</v>
      </c>
      <c r="J32" s="29" t="s">
        <v>58</v>
      </c>
      <c r="K32" s="29" t="s">
        <v>42</v>
      </c>
      <c r="L32" s="29" t="s">
        <v>68</v>
      </c>
      <c r="M32" s="29" t="s">
        <v>38</v>
      </c>
      <c r="N32" s="29" t="s">
        <v>247</v>
      </c>
      <c r="O32" s="29" t="s">
        <v>112</v>
      </c>
      <c r="P32" s="29"/>
      <c r="Q32" s="29"/>
      <c r="R32" s="29" t="s">
        <v>40</v>
      </c>
      <c r="S32" s="60"/>
      <c r="T32" s="99" t="s">
        <v>444</v>
      </c>
    </row>
    <row r="33" spans="1:21" s="9" customFormat="1" ht="41.25" customHeight="1" x14ac:dyDescent="0.2">
      <c r="A33" s="29">
        <v>28</v>
      </c>
      <c r="B33" s="360" t="s">
        <v>453</v>
      </c>
      <c r="C33" s="51"/>
      <c r="D33" s="52" t="s">
        <v>454</v>
      </c>
      <c r="E33" s="29" t="s">
        <v>48</v>
      </c>
      <c r="F33" s="29" t="s">
        <v>200</v>
      </c>
      <c r="G33" s="29" t="s">
        <v>71</v>
      </c>
      <c r="H33" s="29">
        <v>3.33</v>
      </c>
      <c r="I33" s="62" t="s">
        <v>63</v>
      </c>
      <c r="J33" s="29" t="s">
        <v>58</v>
      </c>
      <c r="K33" s="29" t="s">
        <v>42</v>
      </c>
      <c r="L33" s="29" t="s">
        <v>68</v>
      </c>
      <c r="M33" s="29" t="s">
        <v>38</v>
      </c>
      <c r="N33" s="29" t="s">
        <v>929</v>
      </c>
      <c r="O33" s="29" t="s">
        <v>112</v>
      </c>
      <c r="P33" s="29"/>
      <c r="Q33" s="29"/>
      <c r="R33" s="29" t="s">
        <v>40</v>
      </c>
      <c r="S33" s="60"/>
      <c r="T33" s="99" t="s">
        <v>444</v>
      </c>
    </row>
    <row r="34" spans="1:21" s="9" customFormat="1" ht="41.25" customHeight="1" x14ac:dyDescent="0.2">
      <c r="A34" s="29">
        <v>29</v>
      </c>
      <c r="B34" s="360" t="s">
        <v>458</v>
      </c>
      <c r="C34" s="63" t="s">
        <v>976</v>
      </c>
      <c r="D34" s="29"/>
      <c r="E34" s="29" t="s">
        <v>48</v>
      </c>
      <c r="F34" s="29" t="s">
        <v>244</v>
      </c>
      <c r="G34" s="29" t="s">
        <v>922</v>
      </c>
      <c r="H34" s="29" t="s">
        <v>49</v>
      </c>
      <c r="I34" s="53" t="s">
        <v>63</v>
      </c>
      <c r="J34" s="29" t="s">
        <v>58</v>
      </c>
      <c r="K34" s="29" t="s">
        <v>42</v>
      </c>
      <c r="L34" s="29" t="s">
        <v>68</v>
      </c>
      <c r="M34" s="29" t="s">
        <v>38</v>
      </c>
      <c r="N34" s="29" t="s">
        <v>598</v>
      </c>
      <c r="O34" s="29" t="s">
        <v>112</v>
      </c>
      <c r="P34" s="29"/>
      <c r="Q34" s="29" t="s">
        <v>112</v>
      </c>
      <c r="R34" s="29"/>
      <c r="S34" s="60"/>
      <c r="T34" s="98" t="s">
        <v>461</v>
      </c>
    </row>
    <row r="35" spans="1:21" s="9" customFormat="1" ht="41.25" customHeight="1" x14ac:dyDescent="0.2">
      <c r="A35" s="29">
        <v>30</v>
      </c>
      <c r="B35" s="360" t="s">
        <v>858</v>
      </c>
      <c r="C35" s="29"/>
      <c r="D35" s="52" t="s">
        <v>859</v>
      </c>
      <c r="E35" s="29" t="s">
        <v>860</v>
      </c>
      <c r="F35" s="29" t="s">
        <v>582</v>
      </c>
      <c r="G35" s="29" t="s">
        <v>124</v>
      </c>
      <c r="H35" s="29">
        <v>3.66</v>
      </c>
      <c r="I35" s="62" t="s">
        <v>63</v>
      </c>
      <c r="J35" s="29" t="s">
        <v>58</v>
      </c>
      <c r="K35" s="29"/>
      <c r="L35" s="29" t="s">
        <v>68</v>
      </c>
      <c r="M35" s="29" t="s">
        <v>38</v>
      </c>
      <c r="N35" s="29" t="s">
        <v>822</v>
      </c>
      <c r="O35" s="29" t="s">
        <v>251</v>
      </c>
      <c r="P35" s="29"/>
      <c r="Q35" s="29"/>
      <c r="R35" s="29" t="s">
        <v>40</v>
      </c>
      <c r="S35" s="60"/>
      <c r="T35" s="98"/>
    </row>
    <row r="36" spans="1:21" s="9" customFormat="1" ht="41.25" customHeight="1" x14ac:dyDescent="0.2">
      <c r="A36" s="29">
        <v>31</v>
      </c>
      <c r="B36" s="360" t="s">
        <v>469</v>
      </c>
      <c r="C36" s="29"/>
      <c r="D36" s="52" t="s">
        <v>470</v>
      </c>
      <c r="E36" s="29" t="s">
        <v>48</v>
      </c>
      <c r="F36" s="29" t="s">
        <v>106</v>
      </c>
      <c r="G36" s="29" t="s">
        <v>45</v>
      </c>
      <c r="H36" s="29">
        <v>3.33</v>
      </c>
      <c r="I36" s="61" t="s">
        <v>63</v>
      </c>
      <c r="J36" s="29" t="s">
        <v>58</v>
      </c>
      <c r="K36" s="29" t="s">
        <v>42</v>
      </c>
      <c r="L36" s="29" t="s">
        <v>68</v>
      </c>
      <c r="M36" s="29" t="s">
        <v>58</v>
      </c>
      <c r="N36" s="29" t="s">
        <v>248</v>
      </c>
      <c r="O36" s="29" t="s">
        <v>112</v>
      </c>
      <c r="P36" s="29" t="s">
        <v>112</v>
      </c>
      <c r="Q36" s="29"/>
      <c r="R36" s="29" t="s">
        <v>40</v>
      </c>
      <c r="S36" s="60"/>
      <c r="T36" s="98" t="s">
        <v>468</v>
      </c>
    </row>
    <row r="37" spans="1:21" s="9" customFormat="1" ht="41.25" customHeight="1" x14ac:dyDescent="0.2">
      <c r="A37" s="29">
        <v>32</v>
      </c>
      <c r="B37" s="360" t="s">
        <v>804</v>
      </c>
      <c r="C37" s="52" t="s">
        <v>977</v>
      </c>
      <c r="D37" s="29"/>
      <c r="E37" s="29" t="s">
        <v>805</v>
      </c>
      <c r="F37" s="29" t="s">
        <v>806</v>
      </c>
      <c r="G37" s="29" t="s">
        <v>124</v>
      </c>
      <c r="H37" s="29">
        <v>3.66</v>
      </c>
      <c r="I37" s="53" t="s">
        <v>63</v>
      </c>
      <c r="J37" s="29" t="s">
        <v>80</v>
      </c>
      <c r="K37" s="29" t="s">
        <v>32</v>
      </c>
      <c r="L37" s="29" t="s">
        <v>68</v>
      </c>
      <c r="M37" s="29" t="s">
        <v>38</v>
      </c>
      <c r="N37" s="29" t="s">
        <v>811</v>
      </c>
      <c r="O37" s="29" t="s">
        <v>251</v>
      </c>
      <c r="P37" s="518"/>
      <c r="Q37" s="518"/>
      <c r="R37" s="29" t="s">
        <v>40</v>
      </c>
      <c r="S37" s="518"/>
      <c r="T37" s="350"/>
      <c r="U37" s="351"/>
    </row>
    <row r="38" spans="1:21" s="9" customFormat="1" ht="41.25" customHeight="1" x14ac:dyDescent="0.2">
      <c r="A38" s="29">
        <v>33</v>
      </c>
      <c r="B38" s="360" t="s">
        <v>482</v>
      </c>
      <c r="C38" s="29"/>
      <c r="D38" s="63" t="s">
        <v>978</v>
      </c>
      <c r="E38" s="62" t="s">
        <v>34</v>
      </c>
      <c r="F38" s="62" t="s">
        <v>115</v>
      </c>
      <c r="G38" s="29" t="s">
        <v>102</v>
      </c>
      <c r="H38" s="62" t="s">
        <v>30</v>
      </c>
      <c r="I38" s="62" t="s">
        <v>63</v>
      </c>
      <c r="J38" s="62" t="s">
        <v>134</v>
      </c>
      <c r="K38" s="62" t="s">
        <v>32</v>
      </c>
      <c r="L38" s="29" t="s">
        <v>68</v>
      </c>
      <c r="M38" s="29" t="s">
        <v>38</v>
      </c>
      <c r="N38" s="29" t="s">
        <v>247</v>
      </c>
      <c r="O38" s="29" t="s">
        <v>112</v>
      </c>
      <c r="P38" s="60"/>
      <c r="Q38" s="62"/>
      <c r="R38" s="29" t="s">
        <v>40</v>
      </c>
      <c r="S38" s="62"/>
    </row>
    <row r="39" spans="1:21" s="9" customFormat="1" ht="41.25" customHeight="1" x14ac:dyDescent="0.2">
      <c r="A39" s="29">
        <v>34</v>
      </c>
      <c r="B39" s="360" t="s">
        <v>807</v>
      </c>
      <c r="C39" s="29"/>
      <c r="D39" s="63" t="s">
        <v>808</v>
      </c>
      <c r="E39" s="62" t="s">
        <v>81</v>
      </c>
      <c r="F39" s="62" t="s">
        <v>115</v>
      </c>
      <c r="G39" s="29" t="s">
        <v>71</v>
      </c>
      <c r="H39" s="62" t="s">
        <v>107</v>
      </c>
      <c r="I39" s="62" t="s">
        <v>63</v>
      </c>
      <c r="J39" s="62" t="s">
        <v>809</v>
      </c>
      <c r="K39" s="62" t="s">
        <v>810</v>
      </c>
      <c r="L39" s="29" t="s">
        <v>68</v>
      </c>
      <c r="M39" s="29" t="s">
        <v>38</v>
      </c>
      <c r="N39" s="29" t="s">
        <v>811</v>
      </c>
      <c r="O39" s="29" t="s">
        <v>251</v>
      </c>
      <c r="P39" s="93"/>
      <c r="Q39" s="62"/>
      <c r="R39" s="29" t="s">
        <v>40</v>
      </c>
      <c r="S39" s="62"/>
    </row>
    <row r="40" spans="1:21" s="9" customFormat="1" ht="50.25" customHeight="1" x14ac:dyDescent="0.2">
      <c r="A40" s="29">
        <v>35</v>
      </c>
      <c r="B40" s="360" t="s">
        <v>812</v>
      </c>
      <c r="C40" s="60"/>
      <c r="D40" s="525" t="s">
        <v>813</v>
      </c>
      <c r="E40" s="62" t="s">
        <v>34</v>
      </c>
      <c r="F40" s="62" t="s">
        <v>115</v>
      </c>
      <c r="G40" s="29" t="s">
        <v>71</v>
      </c>
      <c r="H40" s="62" t="s">
        <v>107</v>
      </c>
      <c r="I40" s="62" t="s">
        <v>63</v>
      </c>
      <c r="J40" s="62" t="s">
        <v>809</v>
      </c>
      <c r="K40" s="62" t="s">
        <v>1023</v>
      </c>
      <c r="L40" s="29" t="s">
        <v>68</v>
      </c>
      <c r="M40" s="29" t="s">
        <v>38</v>
      </c>
      <c r="N40" s="29" t="s">
        <v>811</v>
      </c>
      <c r="O40" s="29" t="s">
        <v>251</v>
      </c>
      <c r="P40" s="62"/>
      <c r="Q40" s="62"/>
      <c r="R40" s="29" t="s">
        <v>40</v>
      </c>
      <c r="S40" s="62"/>
    </row>
    <row r="41" spans="1:21" s="9" customFormat="1" ht="49.5" customHeight="1" x14ac:dyDescent="0.2">
      <c r="A41" s="29">
        <v>36</v>
      </c>
      <c r="B41" s="360" t="s">
        <v>815</v>
      </c>
      <c r="C41" s="29"/>
      <c r="D41" s="63" t="s">
        <v>816</v>
      </c>
      <c r="E41" s="62" t="s">
        <v>110</v>
      </c>
      <c r="F41" s="62" t="s">
        <v>115</v>
      </c>
      <c r="G41" s="29" t="s">
        <v>54</v>
      </c>
      <c r="H41" s="62" t="s">
        <v>105</v>
      </c>
      <c r="I41" s="62" t="s">
        <v>63</v>
      </c>
      <c r="J41" s="62" t="s">
        <v>37</v>
      </c>
      <c r="K41" s="62" t="s">
        <v>817</v>
      </c>
      <c r="L41" s="29" t="s">
        <v>68</v>
      </c>
      <c r="M41" s="29" t="s">
        <v>38</v>
      </c>
      <c r="N41" s="62" t="s">
        <v>932</v>
      </c>
      <c r="O41" s="29" t="s">
        <v>251</v>
      </c>
      <c r="P41" s="93"/>
      <c r="Q41" s="62"/>
      <c r="R41" s="29" t="s">
        <v>40</v>
      </c>
      <c r="S41" s="62"/>
    </row>
    <row r="42" spans="1:21" s="9" customFormat="1" ht="41.25" customHeight="1" x14ac:dyDescent="0.2">
      <c r="A42" s="29">
        <v>37</v>
      </c>
      <c r="B42" s="360" t="s">
        <v>120</v>
      </c>
      <c r="C42" s="29"/>
      <c r="D42" s="59" t="s">
        <v>979</v>
      </c>
      <c r="E42" s="29" t="s">
        <v>34</v>
      </c>
      <c r="F42" s="29" t="s">
        <v>211</v>
      </c>
      <c r="G42" s="45" t="s">
        <v>44</v>
      </c>
      <c r="H42" s="29" t="s">
        <v>276</v>
      </c>
      <c r="I42" s="62" t="s">
        <v>63</v>
      </c>
      <c r="J42" s="29" t="s">
        <v>58</v>
      </c>
      <c r="K42" s="29" t="s">
        <v>42</v>
      </c>
      <c r="L42" s="29" t="s">
        <v>68</v>
      </c>
      <c r="M42" s="29" t="s">
        <v>38</v>
      </c>
      <c r="N42" s="29" t="s">
        <v>247</v>
      </c>
      <c r="O42" s="29" t="s">
        <v>112</v>
      </c>
      <c r="P42" s="29"/>
      <c r="Q42" s="29" t="s">
        <v>112</v>
      </c>
      <c r="R42" s="60"/>
      <c r="S42" s="29" t="s">
        <v>484</v>
      </c>
    </row>
    <row r="43" spans="1:21" s="9" customFormat="1" ht="41.25" customHeight="1" x14ac:dyDescent="0.2">
      <c r="A43" s="29">
        <v>38</v>
      </c>
      <c r="B43" s="533" t="s">
        <v>53</v>
      </c>
      <c r="C43" s="526" t="s">
        <v>980</v>
      </c>
      <c r="D43" s="68"/>
      <c r="E43" s="68" t="s">
        <v>48</v>
      </c>
      <c r="F43" s="68" t="s">
        <v>585</v>
      </c>
      <c r="G43" s="29" t="s">
        <v>45</v>
      </c>
      <c r="H43" s="68" t="s">
        <v>46</v>
      </c>
      <c r="I43" s="62" t="s">
        <v>63</v>
      </c>
      <c r="J43" s="29" t="s">
        <v>108</v>
      </c>
      <c r="K43" s="68" t="s">
        <v>42</v>
      </c>
      <c r="L43" s="29" t="s">
        <v>68</v>
      </c>
      <c r="M43" s="29" t="s">
        <v>38</v>
      </c>
      <c r="N43" s="78" t="s">
        <v>248</v>
      </c>
      <c r="O43" s="68" t="s">
        <v>112</v>
      </c>
      <c r="P43" s="68"/>
      <c r="Q43" s="68"/>
      <c r="R43" s="29" t="s">
        <v>40</v>
      </c>
      <c r="S43" s="68"/>
      <c r="T43" s="9" t="s">
        <v>534</v>
      </c>
    </row>
    <row r="44" spans="1:21" s="9" customFormat="1" ht="41.25" customHeight="1" x14ac:dyDescent="0.2">
      <c r="A44" s="29">
        <v>39</v>
      </c>
      <c r="B44" s="533" t="s">
        <v>525</v>
      </c>
      <c r="C44" s="76">
        <v>27771</v>
      </c>
      <c r="D44" s="68"/>
      <c r="E44" s="68" t="s">
        <v>48</v>
      </c>
      <c r="F44" s="68" t="s">
        <v>585</v>
      </c>
      <c r="G44" s="29" t="s">
        <v>44</v>
      </c>
      <c r="H44" s="68" t="s">
        <v>30</v>
      </c>
      <c r="I44" s="62" t="s">
        <v>63</v>
      </c>
      <c r="J44" s="29" t="s">
        <v>108</v>
      </c>
      <c r="K44" s="68" t="s">
        <v>32</v>
      </c>
      <c r="L44" s="29" t="s">
        <v>68</v>
      </c>
      <c r="M44" s="29" t="s">
        <v>915</v>
      </c>
      <c r="N44" s="68" t="s">
        <v>248</v>
      </c>
      <c r="O44" s="68" t="s">
        <v>112</v>
      </c>
      <c r="P44" s="68" t="s">
        <v>112</v>
      </c>
      <c r="Q44" s="60"/>
      <c r="R44" s="29" t="s">
        <v>40</v>
      </c>
      <c r="S44" s="68"/>
      <c r="T44" s="9" t="s">
        <v>534</v>
      </c>
    </row>
    <row r="45" spans="1:21" s="9" customFormat="1" ht="41.25" customHeight="1" x14ac:dyDescent="0.2">
      <c r="A45" s="29">
        <v>40</v>
      </c>
      <c r="B45" s="533" t="s">
        <v>531</v>
      </c>
      <c r="C45" s="526" t="s">
        <v>996</v>
      </c>
      <c r="D45" s="68"/>
      <c r="E45" s="68" t="s">
        <v>34</v>
      </c>
      <c r="F45" s="68" t="s">
        <v>585</v>
      </c>
      <c r="G45" s="29" t="s">
        <v>35</v>
      </c>
      <c r="H45" s="68" t="s">
        <v>36</v>
      </c>
      <c r="I45" s="62" t="s">
        <v>63</v>
      </c>
      <c r="J45" s="29" t="s">
        <v>108</v>
      </c>
      <c r="K45" s="29" t="s">
        <v>42</v>
      </c>
      <c r="L45" s="29" t="s">
        <v>68</v>
      </c>
      <c r="M45" s="29" t="s">
        <v>38</v>
      </c>
      <c r="N45" s="78" t="s">
        <v>248</v>
      </c>
      <c r="O45" s="68" t="s">
        <v>112</v>
      </c>
      <c r="P45" s="68"/>
      <c r="Q45" s="68"/>
      <c r="R45" s="29" t="s">
        <v>40</v>
      </c>
      <c r="S45" s="68"/>
      <c r="T45" s="9" t="s">
        <v>534</v>
      </c>
    </row>
    <row r="46" spans="1:21" s="9" customFormat="1" ht="41.25" customHeight="1" x14ac:dyDescent="0.2">
      <c r="A46" s="29">
        <v>41</v>
      </c>
      <c r="B46" s="534" t="s">
        <v>533</v>
      </c>
      <c r="C46" s="527" t="s">
        <v>391</v>
      </c>
      <c r="D46" s="81"/>
      <c r="E46" s="81" t="s">
        <v>48</v>
      </c>
      <c r="F46" s="68" t="s">
        <v>585</v>
      </c>
      <c r="G46" s="78" t="s">
        <v>922</v>
      </c>
      <c r="H46" s="81" t="s">
        <v>49</v>
      </c>
      <c r="I46" s="62" t="s">
        <v>63</v>
      </c>
      <c r="J46" s="29" t="s">
        <v>108</v>
      </c>
      <c r="K46" s="81" t="s">
        <v>31</v>
      </c>
      <c r="L46" s="29" t="s">
        <v>68</v>
      </c>
      <c r="M46" s="29" t="s">
        <v>38</v>
      </c>
      <c r="N46" s="78" t="s">
        <v>598</v>
      </c>
      <c r="O46" s="81" t="s">
        <v>112</v>
      </c>
      <c r="P46" s="81"/>
      <c r="Q46" s="81" t="s">
        <v>112</v>
      </c>
      <c r="R46" s="78"/>
      <c r="S46" s="68" t="s">
        <v>615</v>
      </c>
      <c r="T46" s="9" t="s">
        <v>534</v>
      </c>
    </row>
    <row r="47" spans="1:21" s="83" customFormat="1" ht="41.25" customHeight="1" x14ac:dyDescent="0.2">
      <c r="A47" s="29">
        <v>42</v>
      </c>
      <c r="B47" s="360" t="s">
        <v>661</v>
      </c>
      <c r="C47" s="528" t="s">
        <v>981</v>
      </c>
      <c r="D47" s="38"/>
      <c r="E47" s="29" t="s">
        <v>121</v>
      </c>
      <c r="F47" s="29" t="s">
        <v>208</v>
      </c>
      <c r="G47" s="29" t="s">
        <v>72</v>
      </c>
      <c r="H47" s="29">
        <v>4.32</v>
      </c>
      <c r="I47" s="62" t="s">
        <v>63</v>
      </c>
      <c r="J47" s="29" t="s">
        <v>108</v>
      </c>
      <c r="K47" s="29" t="s">
        <v>31</v>
      </c>
      <c r="L47" s="29" t="s">
        <v>68</v>
      </c>
      <c r="M47" s="29" t="s">
        <v>38</v>
      </c>
      <c r="N47" s="29" t="s">
        <v>248</v>
      </c>
      <c r="O47" s="81" t="s">
        <v>112</v>
      </c>
      <c r="P47" s="29"/>
      <c r="Q47" s="29"/>
      <c r="R47" s="29" t="s">
        <v>40</v>
      </c>
      <c r="S47" s="29"/>
    </row>
    <row r="48" spans="1:21" s="83" customFormat="1" ht="41.25" customHeight="1" x14ac:dyDescent="0.2">
      <c r="A48" s="29">
        <v>43</v>
      </c>
      <c r="B48" s="360" t="s">
        <v>665</v>
      </c>
      <c r="C48" s="529" t="s">
        <v>982</v>
      </c>
      <c r="D48" s="39"/>
      <c r="E48" s="29" t="s">
        <v>28</v>
      </c>
      <c r="F48" s="29" t="s">
        <v>208</v>
      </c>
      <c r="G48" s="29" t="s">
        <v>103</v>
      </c>
      <c r="H48" s="29">
        <v>4.6500000000000004</v>
      </c>
      <c r="I48" s="62" t="s">
        <v>63</v>
      </c>
      <c r="J48" s="29" t="s">
        <v>108</v>
      </c>
      <c r="K48" s="29" t="s">
        <v>31</v>
      </c>
      <c r="L48" s="29" t="s">
        <v>68</v>
      </c>
      <c r="M48" s="29" t="s">
        <v>38</v>
      </c>
      <c r="N48" s="29" t="s">
        <v>58</v>
      </c>
      <c r="O48" s="81" t="s">
        <v>112</v>
      </c>
      <c r="P48" s="29"/>
      <c r="Q48" s="29" t="s">
        <v>112</v>
      </c>
      <c r="R48" s="29"/>
      <c r="S48" s="29"/>
    </row>
    <row r="49" spans="1:19" s="83" customFormat="1" ht="41.25" customHeight="1" x14ac:dyDescent="0.2">
      <c r="A49" s="29">
        <v>44</v>
      </c>
      <c r="B49" s="360" t="s">
        <v>104</v>
      </c>
      <c r="C49" s="45"/>
      <c r="D49" s="58" t="s">
        <v>672</v>
      </c>
      <c r="E49" s="29" t="s">
        <v>34</v>
      </c>
      <c r="F49" s="29" t="s">
        <v>208</v>
      </c>
      <c r="G49" s="29" t="s">
        <v>57</v>
      </c>
      <c r="H49" s="29">
        <v>4.6500000000000004</v>
      </c>
      <c r="I49" s="62" t="s">
        <v>63</v>
      </c>
      <c r="J49" s="29" t="s">
        <v>58</v>
      </c>
      <c r="K49" s="29" t="s">
        <v>32</v>
      </c>
      <c r="L49" s="29" t="s">
        <v>68</v>
      </c>
      <c r="M49" s="29" t="s">
        <v>38</v>
      </c>
      <c r="N49" s="29" t="s">
        <v>247</v>
      </c>
      <c r="O49" s="81" t="s">
        <v>112</v>
      </c>
      <c r="P49" s="29"/>
      <c r="Q49" s="29"/>
      <c r="R49" s="29" t="s">
        <v>40</v>
      </c>
      <c r="S49" s="29"/>
    </row>
    <row r="50" spans="1:19" s="83" customFormat="1" ht="41.25" customHeight="1" x14ac:dyDescent="0.2">
      <c r="A50" s="29">
        <v>45</v>
      </c>
      <c r="B50" s="360" t="s">
        <v>673</v>
      </c>
      <c r="C50" s="29"/>
      <c r="D50" s="53" t="s">
        <v>674</v>
      </c>
      <c r="E50" s="29" t="s">
        <v>34</v>
      </c>
      <c r="F50" s="29" t="s">
        <v>208</v>
      </c>
      <c r="G50" s="29" t="s">
        <v>35</v>
      </c>
      <c r="H50" s="29">
        <v>4.6500000000000004</v>
      </c>
      <c r="I50" s="62" t="s">
        <v>63</v>
      </c>
      <c r="J50" s="29" t="s">
        <v>58</v>
      </c>
      <c r="K50" s="29" t="s">
        <v>32</v>
      </c>
      <c r="L50" s="29" t="s">
        <v>68</v>
      </c>
      <c r="M50" s="29" t="s">
        <v>38</v>
      </c>
      <c r="N50" s="29" t="s">
        <v>248</v>
      </c>
      <c r="O50" s="81" t="s">
        <v>112</v>
      </c>
      <c r="P50" s="29"/>
      <c r="Q50" s="29"/>
      <c r="R50" s="29" t="s">
        <v>40</v>
      </c>
      <c r="S50" s="29"/>
    </row>
    <row r="51" spans="1:19" s="84" customFormat="1" ht="41.25" customHeight="1" x14ac:dyDescent="0.25">
      <c r="A51" s="29">
        <v>46</v>
      </c>
      <c r="B51" s="360" t="s">
        <v>702</v>
      </c>
      <c r="C51" s="53" t="s">
        <v>703</v>
      </c>
      <c r="D51" s="29"/>
      <c r="E51" s="29" t="s">
        <v>28</v>
      </c>
      <c r="F51" s="29" t="s">
        <v>79</v>
      </c>
      <c r="G51" s="29" t="s">
        <v>44</v>
      </c>
      <c r="H51" s="29" t="s">
        <v>36</v>
      </c>
      <c r="I51" s="29" t="s">
        <v>63</v>
      </c>
      <c r="J51" s="29" t="s">
        <v>80</v>
      </c>
      <c r="K51" s="29" t="s">
        <v>31</v>
      </c>
      <c r="L51" s="29" t="s">
        <v>68</v>
      </c>
      <c r="M51" s="29" t="s">
        <v>38</v>
      </c>
      <c r="N51" s="29" t="s">
        <v>247</v>
      </c>
      <c r="O51" s="81" t="s">
        <v>112</v>
      </c>
      <c r="P51" s="29"/>
      <c r="Q51" s="29"/>
      <c r="R51" s="29" t="s">
        <v>40</v>
      </c>
      <c r="S51" s="29"/>
    </row>
    <row r="52" spans="1:19" s="84" customFormat="1" ht="41.25" customHeight="1" x14ac:dyDescent="0.25">
      <c r="A52" s="29">
        <v>47</v>
      </c>
      <c r="B52" s="360" t="s">
        <v>707</v>
      </c>
      <c r="C52" s="53" t="s">
        <v>708</v>
      </c>
      <c r="D52" s="29"/>
      <c r="E52" s="29" t="s">
        <v>34</v>
      </c>
      <c r="F52" s="29" t="s">
        <v>79</v>
      </c>
      <c r="G52" s="29" t="s">
        <v>54</v>
      </c>
      <c r="H52" s="29">
        <v>3.99</v>
      </c>
      <c r="I52" s="29" t="s">
        <v>63</v>
      </c>
      <c r="J52" s="29" t="s">
        <v>80</v>
      </c>
      <c r="K52" s="29" t="s">
        <v>32</v>
      </c>
      <c r="L52" s="29" t="s">
        <v>68</v>
      </c>
      <c r="M52" s="29" t="s">
        <v>38</v>
      </c>
      <c r="N52" s="29" t="s">
        <v>58</v>
      </c>
      <c r="O52" s="81" t="s">
        <v>112</v>
      </c>
      <c r="P52" s="29"/>
      <c r="Q52" s="29" t="s">
        <v>112</v>
      </c>
      <c r="R52" s="29"/>
      <c r="S52" s="29"/>
    </row>
    <row r="53" spans="1:19" s="86" customFormat="1" ht="41.25" customHeight="1" x14ac:dyDescent="0.2">
      <c r="A53" s="29">
        <v>48</v>
      </c>
      <c r="B53" s="360" t="s">
        <v>711</v>
      </c>
      <c r="C53" s="536"/>
      <c r="D53" s="537" t="s">
        <v>983</v>
      </c>
      <c r="E53" s="29" t="s">
        <v>712</v>
      </c>
      <c r="F53" s="29" t="s">
        <v>90</v>
      </c>
      <c r="G53" s="29" t="s">
        <v>35</v>
      </c>
      <c r="H53" s="29">
        <v>4.6500000000000004</v>
      </c>
      <c r="I53" s="29" t="s">
        <v>63</v>
      </c>
      <c r="J53" s="29" t="s">
        <v>58</v>
      </c>
      <c r="K53" s="29" t="s">
        <v>31</v>
      </c>
      <c r="L53" s="29" t="s">
        <v>68</v>
      </c>
      <c r="M53" s="29" t="s">
        <v>38</v>
      </c>
      <c r="N53" s="29" t="s">
        <v>248</v>
      </c>
      <c r="O53" s="29" t="s">
        <v>112</v>
      </c>
      <c r="P53" s="29"/>
      <c r="Q53" s="29"/>
      <c r="R53" s="29" t="s">
        <v>40</v>
      </c>
      <c r="S53" s="29"/>
    </row>
    <row r="54" spans="1:19" s="86" customFormat="1" ht="41.25" customHeight="1" x14ac:dyDescent="0.2">
      <c r="A54" s="29">
        <v>49</v>
      </c>
      <c r="B54" s="360" t="s">
        <v>715</v>
      </c>
      <c r="C54" s="530" t="s">
        <v>984</v>
      </c>
      <c r="D54" s="29"/>
      <c r="E54" s="29" t="s">
        <v>34</v>
      </c>
      <c r="F54" s="29" t="s">
        <v>90</v>
      </c>
      <c r="G54" s="29" t="s">
        <v>45</v>
      </c>
      <c r="H54" s="29">
        <v>3.99</v>
      </c>
      <c r="I54" s="29" t="s">
        <v>63</v>
      </c>
      <c r="J54" s="29" t="s">
        <v>108</v>
      </c>
      <c r="K54" s="29" t="s">
        <v>32</v>
      </c>
      <c r="L54" s="29" t="s">
        <v>68</v>
      </c>
      <c r="M54" s="29" t="s">
        <v>38</v>
      </c>
      <c r="N54" s="29" t="s">
        <v>248</v>
      </c>
      <c r="O54" s="29" t="s">
        <v>112</v>
      </c>
      <c r="P54" s="29"/>
      <c r="Q54" s="29"/>
      <c r="R54" s="29" t="s">
        <v>40</v>
      </c>
      <c r="S54" s="29"/>
    </row>
    <row r="55" spans="1:19" s="86" customFormat="1" ht="41.25" customHeight="1" x14ac:dyDescent="0.2">
      <c r="A55" s="29">
        <v>50</v>
      </c>
      <c r="B55" s="360" t="s">
        <v>716</v>
      </c>
      <c r="C55" s="110"/>
      <c r="D55" s="52" t="s">
        <v>985</v>
      </c>
      <c r="E55" s="29" t="s">
        <v>48</v>
      </c>
      <c r="F55" s="29" t="s">
        <v>90</v>
      </c>
      <c r="G55" s="29" t="s">
        <v>54</v>
      </c>
      <c r="H55" s="29" t="s">
        <v>46</v>
      </c>
      <c r="I55" s="29" t="s">
        <v>63</v>
      </c>
      <c r="J55" s="29" t="s">
        <v>58</v>
      </c>
      <c r="K55" s="29" t="s">
        <v>42</v>
      </c>
      <c r="L55" s="29" t="s">
        <v>68</v>
      </c>
      <c r="M55" s="29" t="s">
        <v>38</v>
      </c>
      <c r="N55" s="29" t="s">
        <v>248</v>
      </c>
      <c r="O55" s="29" t="s">
        <v>112</v>
      </c>
      <c r="P55" s="29"/>
      <c r="Q55" s="29"/>
      <c r="R55" s="29" t="s">
        <v>40</v>
      </c>
      <c r="S55" s="29"/>
    </row>
    <row r="56" spans="1:19" s="1" customFormat="1" ht="82.5" customHeight="1" x14ac:dyDescent="0.25">
      <c r="A56" s="29">
        <v>51</v>
      </c>
      <c r="B56" s="360" t="s">
        <v>717</v>
      </c>
      <c r="C56" s="538" t="s">
        <v>986</v>
      </c>
      <c r="D56" s="29"/>
      <c r="E56" s="29" t="s">
        <v>34</v>
      </c>
      <c r="F56" s="29" t="s">
        <v>122</v>
      </c>
      <c r="G56" s="29" t="s">
        <v>44</v>
      </c>
      <c r="H56" s="29">
        <v>4.32</v>
      </c>
      <c r="I56" s="29" t="s">
        <v>63</v>
      </c>
      <c r="J56" s="29" t="s">
        <v>108</v>
      </c>
      <c r="K56" s="29" t="s">
        <v>32</v>
      </c>
      <c r="L56" s="29" t="s">
        <v>68</v>
      </c>
      <c r="M56" s="29" t="s">
        <v>901</v>
      </c>
      <c r="N56" s="29" t="s">
        <v>248</v>
      </c>
      <c r="O56" s="29" t="s">
        <v>112</v>
      </c>
      <c r="P56" s="29"/>
      <c r="Q56" s="29"/>
      <c r="R56" s="29" t="s">
        <v>40</v>
      </c>
      <c r="S56" s="29"/>
    </row>
    <row r="57" spans="1:19" s="1" customFormat="1" ht="41.25" customHeight="1" x14ac:dyDescent="0.25">
      <c r="A57" s="29">
        <v>52</v>
      </c>
      <c r="B57" s="360" t="s">
        <v>718</v>
      </c>
      <c r="C57" s="538" t="s">
        <v>987</v>
      </c>
      <c r="D57" s="29"/>
      <c r="E57" s="29" t="s">
        <v>34</v>
      </c>
      <c r="F57" s="29" t="s">
        <v>122</v>
      </c>
      <c r="G57" s="29" t="s">
        <v>922</v>
      </c>
      <c r="H57" s="29">
        <v>3.33</v>
      </c>
      <c r="I57" s="29" t="s">
        <v>63</v>
      </c>
      <c r="J57" s="29" t="s">
        <v>108</v>
      </c>
      <c r="K57" s="29" t="s">
        <v>32</v>
      </c>
      <c r="L57" s="29" t="s">
        <v>68</v>
      </c>
      <c r="M57" s="29" t="s">
        <v>38</v>
      </c>
      <c r="N57" s="29" t="s">
        <v>247</v>
      </c>
      <c r="O57" s="29" t="s">
        <v>112</v>
      </c>
      <c r="P57" s="29"/>
      <c r="Q57" s="29"/>
      <c r="R57" s="29" t="s">
        <v>40</v>
      </c>
      <c r="S57" s="29"/>
    </row>
    <row r="58" spans="1:19" s="1" customFormat="1" ht="41.25" customHeight="1" x14ac:dyDescent="0.25">
      <c r="A58" s="29">
        <v>53</v>
      </c>
      <c r="B58" s="360" t="s">
        <v>720</v>
      </c>
      <c r="C58" s="538" t="s">
        <v>988</v>
      </c>
      <c r="D58" s="29"/>
      <c r="E58" s="29" t="s">
        <v>721</v>
      </c>
      <c r="F58" s="29" t="s">
        <v>122</v>
      </c>
      <c r="G58" s="29" t="s">
        <v>124</v>
      </c>
      <c r="H58" s="29">
        <v>3.33</v>
      </c>
      <c r="I58" s="29" t="s">
        <v>63</v>
      </c>
      <c r="J58" s="29" t="s">
        <v>108</v>
      </c>
      <c r="K58" s="29" t="s">
        <v>32</v>
      </c>
      <c r="L58" s="29" t="s">
        <v>68</v>
      </c>
      <c r="M58" s="29" t="s">
        <v>38</v>
      </c>
      <c r="N58" s="29" t="s">
        <v>247</v>
      </c>
      <c r="O58" s="29" t="s">
        <v>112</v>
      </c>
      <c r="P58" s="29"/>
      <c r="Q58" s="29"/>
      <c r="R58" s="29" t="s">
        <v>40</v>
      </c>
      <c r="S58" s="29"/>
    </row>
    <row r="59" spans="1:19" s="1" customFormat="1" ht="41.25" customHeight="1" x14ac:dyDescent="0.25">
      <c r="A59" s="29">
        <v>54</v>
      </c>
      <c r="B59" s="360" t="s">
        <v>731</v>
      </c>
      <c r="C59" s="29"/>
      <c r="D59" s="53" t="s">
        <v>732</v>
      </c>
      <c r="E59" s="29" t="s">
        <v>91</v>
      </c>
      <c r="F59" s="29" t="s">
        <v>126</v>
      </c>
      <c r="G59" s="29" t="s">
        <v>54</v>
      </c>
      <c r="H59" s="29">
        <v>3.99</v>
      </c>
      <c r="I59" s="29" t="s">
        <v>63</v>
      </c>
      <c r="J59" s="29" t="s">
        <v>733</v>
      </c>
      <c r="K59" s="29" t="s">
        <v>42</v>
      </c>
      <c r="L59" s="29" t="s">
        <v>68</v>
      </c>
      <c r="M59" s="29" t="s">
        <v>38</v>
      </c>
      <c r="N59" s="29" t="s">
        <v>247</v>
      </c>
      <c r="O59" s="29" t="s">
        <v>112</v>
      </c>
      <c r="P59" s="29"/>
      <c r="Q59" s="29"/>
      <c r="R59" s="29" t="s">
        <v>40</v>
      </c>
      <c r="S59" s="29"/>
    </row>
    <row r="60" spans="1:19" s="1" customFormat="1" ht="41.25" customHeight="1" x14ac:dyDescent="0.25">
      <c r="A60" s="29">
        <v>55</v>
      </c>
      <c r="B60" s="360" t="s">
        <v>734</v>
      </c>
      <c r="C60" s="52" t="s">
        <v>989</v>
      </c>
      <c r="D60" s="29"/>
      <c r="E60" s="29" t="s">
        <v>48</v>
      </c>
      <c r="F60" s="29" t="s">
        <v>126</v>
      </c>
      <c r="G60" s="29" t="s">
        <v>54</v>
      </c>
      <c r="H60" s="29">
        <v>3.66</v>
      </c>
      <c r="I60" s="29" t="s">
        <v>63</v>
      </c>
      <c r="J60" s="29" t="s">
        <v>108</v>
      </c>
      <c r="K60" s="29" t="s">
        <v>42</v>
      </c>
      <c r="L60" s="29" t="s">
        <v>68</v>
      </c>
      <c r="M60" s="29" t="s">
        <v>38</v>
      </c>
      <c r="N60" s="29" t="s">
        <v>735</v>
      </c>
      <c r="O60" s="29" t="s">
        <v>112</v>
      </c>
      <c r="P60" s="29"/>
      <c r="Q60" s="29" t="s">
        <v>112</v>
      </c>
      <c r="R60" s="29"/>
      <c r="S60" s="29"/>
    </row>
    <row r="61" spans="1:19" s="1" customFormat="1" ht="41.25" customHeight="1" x14ac:dyDescent="0.25">
      <c r="A61" s="29">
        <v>56</v>
      </c>
      <c r="B61" s="360" t="s">
        <v>737</v>
      </c>
      <c r="C61" s="29"/>
      <c r="D61" s="53" t="s">
        <v>738</v>
      </c>
      <c r="E61" s="29" t="s">
        <v>48</v>
      </c>
      <c r="F61" s="29" t="s">
        <v>126</v>
      </c>
      <c r="G61" s="29" t="s">
        <v>54</v>
      </c>
      <c r="H61" s="29">
        <v>4.32</v>
      </c>
      <c r="I61" s="29" t="s">
        <v>63</v>
      </c>
      <c r="J61" s="29" t="s">
        <v>108</v>
      </c>
      <c r="K61" s="29" t="s">
        <v>42</v>
      </c>
      <c r="L61" s="29" t="s">
        <v>68</v>
      </c>
      <c r="M61" s="29" t="s">
        <v>38</v>
      </c>
      <c r="N61" s="29" t="s">
        <v>247</v>
      </c>
      <c r="O61" s="29" t="s">
        <v>112</v>
      </c>
      <c r="P61" s="29"/>
      <c r="Q61" s="29"/>
      <c r="R61" s="29" t="s">
        <v>40</v>
      </c>
      <c r="S61" s="29"/>
    </row>
    <row r="62" spans="1:19" s="1" customFormat="1" ht="41.25" customHeight="1" x14ac:dyDescent="0.25">
      <c r="A62" s="29">
        <v>57</v>
      </c>
      <c r="B62" s="360" t="s">
        <v>742</v>
      </c>
      <c r="C62" s="52" t="s">
        <v>743</v>
      </c>
      <c r="D62" s="29"/>
      <c r="E62" s="29" t="s">
        <v>687</v>
      </c>
      <c r="F62" s="29" t="s">
        <v>749</v>
      </c>
      <c r="G62" s="29" t="s">
        <v>45</v>
      </c>
      <c r="H62" s="29">
        <v>4.32</v>
      </c>
      <c r="I62" s="29" t="s">
        <v>63</v>
      </c>
      <c r="J62" s="29" t="s">
        <v>58</v>
      </c>
      <c r="K62" s="29" t="s">
        <v>31</v>
      </c>
      <c r="L62" s="29" t="s">
        <v>68</v>
      </c>
      <c r="M62" s="29" t="s">
        <v>38</v>
      </c>
      <c r="N62" s="29" t="s">
        <v>247</v>
      </c>
      <c r="O62" s="29" t="s">
        <v>112</v>
      </c>
      <c r="P62" s="29"/>
      <c r="Q62" s="29"/>
      <c r="R62" s="29" t="s">
        <v>744</v>
      </c>
      <c r="S62" s="29"/>
    </row>
    <row r="63" spans="1:19" s="1" customFormat="1" ht="41.25" customHeight="1" x14ac:dyDescent="0.25">
      <c r="A63" s="29">
        <v>58</v>
      </c>
      <c r="B63" s="360" t="s">
        <v>745</v>
      </c>
      <c r="C63" s="52" t="s">
        <v>990</v>
      </c>
      <c r="D63" s="29"/>
      <c r="E63" s="29" t="s">
        <v>110</v>
      </c>
      <c r="F63" s="29" t="s">
        <v>749</v>
      </c>
      <c r="G63" s="29" t="s">
        <v>45</v>
      </c>
      <c r="H63" s="29">
        <v>3.66</v>
      </c>
      <c r="I63" s="29" t="s">
        <v>63</v>
      </c>
      <c r="J63" s="29" t="s">
        <v>58</v>
      </c>
      <c r="K63" s="29" t="s">
        <v>32</v>
      </c>
      <c r="L63" s="29" t="s">
        <v>68</v>
      </c>
      <c r="M63" s="29" t="s">
        <v>38</v>
      </c>
      <c r="N63" s="29" t="s">
        <v>247</v>
      </c>
      <c r="O63" s="29" t="s">
        <v>112</v>
      </c>
      <c r="P63" s="29"/>
      <c r="Q63" s="29"/>
      <c r="R63" s="29" t="s">
        <v>744</v>
      </c>
      <c r="S63" s="29"/>
    </row>
    <row r="64" spans="1:19" s="1" customFormat="1" ht="41.25" customHeight="1" x14ac:dyDescent="0.25">
      <c r="A64" s="29">
        <v>59</v>
      </c>
      <c r="B64" s="360" t="s">
        <v>746</v>
      </c>
      <c r="C64" s="52" t="s">
        <v>991</v>
      </c>
      <c r="D64" s="29"/>
      <c r="E64" s="29" t="s">
        <v>28</v>
      </c>
      <c r="F64" s="29" t="s">
        <v>749</v>
      </c>
      <c r="G64" s="29" t="s">
        <v>45</v>
      </c>
      <c r="H64" s="29">
        <v>3.66</v>
      </c>
      <c r="I64" s="29" t="s">
        <v>63</v>
      </c>
      <c r="J64" s="29" t="s">
        <v>58</v>
      </c>
      <c r="K64" s="29" t="s">
        <v>32</v>
      </c>
      <c r="L64" s="29" t="s">
        <v>68</v>
      </c>
      <c r="M64" s="29" t="s">
        <v>38</v>
      </c>
      <c r="N64" s="29" t="s">
        <v>247</v>
      </c>
      <c r="O64" s="29" t="s">
        <v>112</v>
      </c>
      <c r="P64" s="29"/>
      <c r="Q64" s="29"/>
      <c r="R64" s="29" t="s">
        <v>744</v>
      </c>
      <c r="S64" s="29"/>
    </row>
    <row r="65" spans="1:20" s="1" customFormat="1" ht="41.25" customHeight="1" x14ac:dyDescent="0.25">
      <c r="A65" s="29">
        <v>60</v>
      </c>
      <c r="B65" s="360" t="s">
        <v>747</v>
      </c>
      <c r="C65" s="52" t="s">
        <v>992</v>
      </c>
      <c r="D65" s="29"/>
      <c r="E65" s="29" t="s">
        <v>384</v>
      </c>
      <c r="F65" s="29" t="s">
        <v>749</v>
      </c>
      <c r="G65" s="29" t="s">
        <v>45</v>
      </c>
      <c r="H65" s="29">
        <v>3.33</v>
      </c>
      <c r="I65" s="29" t="s">
        <v>63</v>
      </c>
      <c r="J65" s="29" t="s">
        <v>58</v>
      </c>
      <c r="K65" s="29" t="s">
        <v>42</v>
      </c>
      <c r="L65" s="29" t="s">
        <v>68</v>
      </c>
      <c r="M65" s="29" t="s">
        <v>38</v>
      </c>
      <c r="N65" s="29" t="s">
        <v>248</v>
      </c>
      <c r="O65" s="29" t="s">
        <v>112</v>
      </c>
      <c r="P65" s="29"/>
      <c r="Q65" s="29"/>
      <c r="R65" s="29" t="s">
        <v>744</v>
      </c>
      <c r="S65" s="29"/>
    </row>
    <row r="66" spans="1:20" s="1" customFormat="1" ht="41.25" customHeight="1" x14ac:dyDescent="0.25">
      <c r="A66" s="29">
        <v>61</v>
      </c>
      <c r="B66" s="360" t="s">
        <v>748</v>
      </c>
      <c r="C66" s="52" t="s">
        <v>993</v>
      </c>
      <c r="D66" s="29"/>
      <c r="E66" s="29" t="s">
        <v>384</v>
      </c>
      <c r="F66" s="29" t="s">
        <v>749</v>
      </c>
      <c r="G66" s="29" t="s">
        <v>54</v>
      </c>
      <c r="H66" s="29">
        <v>4.9800000000000004</v>
      </c>
      <c r="I66" s="29" t="s">
        <v>63</v>
      </c>
      <c r="J66" s="29" t="s">
        <v>58</v>
      </c>
      <c r="K66" s="29" t="s">
        <v>31</v>
      </c>
      <c r="L66" s="29" t="s">
        <v>68</v>
      </c>
      <c r="M66" s="29" t="s">
        <v>38</v>
      </c>
      <c r="N66" s="29" t="s">
        <v>247</v>
      </c>
      <c r="O66" s="29" t="s">
        <v>112</v>
      </c>
      <c r="P66" s="29"/>
      <c r="Q66" s="29"/>
      <c r="R66" s="29" t="s">
        <v>744</v>
      </c>
      <c r="S66" s="29"/>
    </row>
    <row r="67" spans="1:20" s="1" customFormat="1" ht="41.25" customHeight="1" x14ac:dyDescent="0.25">
      <c r="A67" s="29">
        <v>62</v>
      </c>
      <c r="B67" s="360" t="s">
        <v>795</v>
      </c>
      <c r="C67" s="52" t="s">
        <v>571</v>
      </c>
      <c r="D67" s="29"/>
      <c r="E67" s="29" t="s">
        <v>28</v>
      </c>
      <c r="F67" s="29" t="s">
        <v>796</v>
      </c>
      <c r="G67" s="29" t="s">
        <v>45</v>
      </c>
      <c r="H67" s="29">
        <v>3.66</v>
      </c>
      <c r="I67" s="61" t="s">
        <v>63</v>
      </c>
      <c r="J67" s="29" t="s">
        <v>1024</v>
      </c>
      <c r="K67" s="29" t="s">
        <v>32</v>
      </c>
      <c r="L67" s="29" t="s">
        <v>68</v>
      </c>
      <c r="M67" s="29" t="s">
        <v>38</v>
      </c>
      <c r="N67" s="29" t="s">
        <v>811</v>
      </c>
      <c r="O67" s="29" t="s">
        <v>251</v>
      </c>
      <c r="P67" s="29"/>
      <c r="Q67" s="29"/>
      <c r="R67" s="29" t="s">
        <v>40</v>
      </c>
      <c r="S67" s="29"/>
    </row>
    <row r="68" spans="1:20" s="9" customFormat="1" ht="41.25" customHeight="1" x14ac:dyDescent="0.2">
      <c r="A68" s="29">
        <v>63</v>
      </c>
      <c r="B68" s="360" t="s">
        <v>153</v>
      </c>
      <c r="C68" s="29"/>
      <c r="D68" s="52" t="s">
        <v>994</v>
      </c>
      <c r="E68" s="29" t="s">
        <v>28</v>
      </c>
      <c r="F68" s="29" t="s">
        <v>218</v>
      </c>
      <c r="G68" s="29" t="s">
        <v>71</v>
      </c>
      <c r="H68" s="29">
        <v>4.6500000000000004</v>
      </c>
      <c r="I68" s="29" t="s">
        <v>63</v>
      </c>
      <c r="J68" s="29" t="s">
        <v>58</v>
      </c>
      <c r="K68" s="29" t="s">
        <v>31</v>
      </c>
      <c r="L68" s="29" t="s">
        <v>68</v>
      </c>
      <c r="M68" s="29" t="s">
        <v>38</v>
      </c>
      <c r="N68" s="29" t="s">
        <v>248</v>
      </c>
      <c r="O68" s="29" t="s">
        <v>112</v>
      </c>
      <c r="P68" s="29"/>
      <c r="Q68" s="29"/>
      <c r="R68" s="29" t="s">
        <v>40</v>
      </c>
      <c r="S68" s="29"/>
      <c r="T68" s="9" t="s">
        <v>554</v>
      </c>
    </row>
    <row r="69" spans="1:20" s="14" customFormat="1" ht="41.25" customHeight="1" x14ac:dyDescent="0.2">
      <c r="A69" s="29">
        <v>64</v>
      </c>
      <c r="B69" s="360" t="s">
        <v>535</v>
      </c>
      <c r="C69" s="52" t="s">
        <v>995</v>
      </c>
      <c r="D69" s="29"/>
      <c r="E69" s="29" t="s">
        <v>81</v>
      </c>
      <c r="F69" s="29" t="s">
        <v>218</v>
      </c>
      <c r="G69" s="29" t="s">
        <v>922</v>
      </c>
      <c r="H69" s="29">
        <v>3.33</v>
      </c>
      <c r="I69" s="29" t="s">
        <v>63</v>
      </c>
      <c r="J69" s="29" t="s">
        <v>108</v>
      </c>
      <c r="K69" s="29" t="s">
        <v>536</v>
      </c>
      <c r="L69" s="29" t="s">
        <v>68</v>
      </c>
      <c r="M69" s="29" t="s">
        <v>38</v>
      </c>
      <c r="N69" s="29" t="s">
        <v>248</v>
      </c>
      <c r="O69" s="29" t="s">
        <v>112</v>
      </c>
      <c r="P69" s="29"/>
      <c r="Q69" s="29"/>
      <c r="R69" s="29" t="s">
        <v>40</v>
      </c>
      <c r="S69" s="29"/>
      <c r="T69" s="9" t="s">
        <v>554</v>
      </c>
    </row>
    <row r="70" spans="1:20" s="9" customFormat="1" ht="41.25" customHeight="1" x14ac:dyDescent="0.2">
      <c r="A70" s="29">
        <v>65</v>
      </c>
      <c r="B70" s="360" t="s">
        <v>539</v>
      </c>
      <c r="C70" s="29"/>
      <c r="D70" s="53" t="s">
        <v>667</v>
      </c>
      <c r="E70" s="29" t="s">
        <v>110</v>
      </c>
      <c r="F70" s="29" t="s">
        <v>218</v>
      </c>
      <c r="G70" s="29" t="s">
        <v>45</v>
      </c>
      <c r="H70" s="29">
        <v>3.99</v>
      </c>
      <c r="I70" s="29" t="s">
        <v>63</v>
      </c>
      <c r="J70" s="29" t="s">
        <v>134</v>
      </c>
      <c r="K70" s="29" t="s">
        <v>31</v>
      </c>
      <c r="L70" s="29" t="s">
        <v>68</v>
      </c>
      <c r="M70" s="29" t="s">
        <v>38</v>
      </c>
      <c r="N70" s="29" t="s">
        <v>247</v>
      </c>
      <c r="O70" s="29" t="s">
        <v>112</v>
      </c>
      <c r="P70" s="29"/>
      <c r="Q70" s="29"/>
      <c r="R70" s="29" t="s">
        <v>40</v>
      </c>
      <c r="S70" s="29"/>
      <c r="T70" s="9" t="s">
        <v>554</v>
      </c>
    </row>
    <row r="71" spans="1:20" s="9" customFormat="1" ht="41.25" customHeight="1" x14ac:dyDescent="0.2">
      <c r="A71" s="29">
        <v>66</v>
      </c>
      <c r="B71" s="360" t="s">
        <v>540</v>
      </c>
      <c r="C71" s="52" t="s">
        <v>997</v>
      </c>
      <c r="D71" s="29"/>
      <c r="E71" s="29" t="s">
        <v>34</v>
      </c>
      <c r="F71" s="29" t="s">
        <v>218</v>
      </c>
      <c r="G71" s="29" t="s">
        <v>45</v>
      </c>
      <c r="H71" s="29">
        <v>3.99</v>
      </c>
      <c r="I71" s="61" t="s">
        <v>63</v>
      </c>
      <c r="J71" s="29" t="s">
        <v>108</v>
      </c>
      <c r="K71" s="29" t="s">
        <v>536</v>
      </c>
      <c r="L71" s="29" t="s">
        <v>68</v>
      </c>
      <c r="M71" s="29" t="s">
        <v>38</v>
      </c>
      <c r="N71" s="29" t="s">
        <v>247</v>
      </c>
      <c r="O71" s="29" t="s">
        <v>112</v>
      </c>
      <c r="P71" s="29"/>
      <c r="Q71" s="29"/>
      <c r="R71" s="29" t="s">
        <v>40</v>
      </c>
      <c r="S71" s="29"/>
      <c r="T71" s="9" t="s">
        <v>554</v>
      </c>
    </row>
    <row r="72" spans="1:20" s="9" customFormat="1" ht="41.25" customHeight="1" x14ac:dyDescent="0.2">
      <c r="A72" s="29">
        <v>67</v>
      </c>
      <c r="B72" s="360" t="s">
        <v>545</v>
      </c>
      <c r="C72" s="52" t="s">
        <v>546</v>
      </c>
      <c r="D72" s="29"/>
      <c r="E72" s="29" t="s">
        <v>34</v>
      </c>
      <c r="F72" s="29" t="s">
        <v>218</v>
      </c>
      <c r="G72" s="29" t="s">
        <v>45</v>
      </c>
      <c r="H72" s="29">
        <v>3.66</v>
      </c>
      <c r="I72" s="53" t="s">
        <v>63</v>
      </c>
      <c r="J72" s="29" t="s">
        <v>547</v>
      </c>
      <c r="K72" s="29" t="s">
        <v>605</v>
      </c>
      <c r="L72" s="29" t="s">
        <v>68</v>
      </c>
      <c r="M72" s="29" t="s">
        <v>38</v>
      </c>
      <c r="N72" s="29" t="s">
        <v>247</v>
      </c>
      <c r="O72" s="29" t="s">
        <v>112</v>
      </c>
      <c r="P72" s="29"/>
      <c r="Q72" s="29"/>
      <c r="R72" s="29" t="s">
        <v>40</v>
      </c>
      <c r="S72" s="29"/>
      <c r="T72" s="9" t="s">
        <v>554</v>
      </c>
    </row>
    <row r="73" spans="1:20" s="9" customFormat="1" ht="41.25" customHeight="1" x14ac:dyDescent="0.2">
      <c r="A73" s="29">
        <v>68</v>
      </c>
      <c r="B73" s="515" t="s">
        <v>845</v>
      </c>
      <c r="C73" s="59" t="s">
        <v>998</v>
      </c>
      <c r="D73" s="45"/>
      <c r="E73" s="29" t="s">
        <v>28</v>
      </c>
      <c r="F73" s="29" t="s">
        <v>218</v>
      </c>
      <c r="G73" s="29" t="s">
        <v>39</v>
      </c>
      <c r="H73" s="45">
        <v>4.6500000000000004</v>
      </c>
      <c r="I73" s="58" t="s">
        <v>63</v>
      </c>
      <c r="J73" s="29" t="s">
        <v>735</v>
      </c>
      <c r="K73" s="515" t="s">
        <v>31</v>
      </c>
      <c r="L73" s="29" t="s">
        <v>68</v>
      </c>
      <c r="M73" s="29" t="s">
        <v>38</v>
      </c>
      <c r="N73" s="29" t="s">
        <v>822</v>
      </c>
      <c r="O73" s="29" t="s">
        <v>251</v>
      </c>
      <c r="P73" s="515"/>
      <c r="Q73" s="515"/>
      <c r="R73" s="29" t="s">
        <v>40</v>
      </c>
      <c r="S73" s="515"/>
    </row>
    <row r="74" spans="1:20" s="9" customFormat="1" ht="41.25" customHeight="1" x14ac:dyDescent="0.2">
      <c r="A74" s="29">
        <v>69</v>
      </c>
      <c r="B74" s="515" t="s">
        <v>847</v>
      </c>
      <c r="C74" s="45"/>
      <c r="D74" s="59" t="s">
        <v>999</v>
      </c>
      <c r="E74" s="29" t="s">
        <v>34</v>
      </c>
      <c r="F74" s="29" t="s">
        <v>218</v>
      </c>
      <c r="G74" s="29" t="s">
        <v>54</v>
      </c>
      <c r="H74" s="45">
        <v>3.66</v>
      </c>
      <c r="I74" s="58" t="s">
        <v>63</v>
      </c>
      <c r="J74" s="29" t="s">
        <v>1024</v>
      </c>
      <c r="K74" s="515"/>
      <c r="L74" s="29" t="s">
        <v>68</v>
      </c>
      <c r="M74" s="29" t="s">
        <v>38</v>
      </c>
      <c r="N74" s="29" t="s">
        <v>822</v>
      </c>
      <c r="O74" s="29" t="s">
        <v>251</v>
      </c>
      <c r="P74" s="515"/>
      <c r="Q74" s="515"/>
      <c r="R74" s="29" t="s">
        <v>40</v>
      </c>
      <c r="S74" s="515"/>
    </row>
    <row r="75" spans="1:20" s="91" customFormat="1" ht="41.25" customHeight="1" x14ac:dyDescent="0.25">
      <c r="A75" s="29">
        <v>70</v>
      </c>
      <c r="B75" s="515" t="s">
        <v>488</v>
      </c>
      <c r="C75" s="58" t="s">
        <v>1000</v>
      </c>
      <c r="D75" s="90"/>
      <c r="E75" s="29" t="s">
        <v>490</v>
      </c>
      <c r="F75" s="29" t="s">
        <v>164</v>
      </c>
      <c r="G75" s="29" t="s">
        <v>44</v>
      </c>
      <c r="H75" s="58">
        <v>4.6500000000000004</v>
      </c>
      <c r="I75" s="62" t="s">
        <v>63</v>
      </c>
      <c r="J75" s="29" t="s">
        <v>108</v>
      </c>
      <c r="K75" s="45" t="s">
        <v>31</v>
      </c>
      <c r="L75" s="29" t="s">
        <v>68</v>
      </c>
      <c r="M75" s="29" t="s">
        <v>902</v>
      </c>
      <c r="N75" s="45" t="s">
        <v>247</v>
      </c>
      <c r="O75" s="45" t="s">
        <v>112</v>
      </c>
      <c r="P75" s="29"/>
      <c r="Q75" s="29"/>
      <c r="R75" s="29" t="s">
        <v>40</v>
      </c>
      <c r="S75" s="90"/>
    </row>
    <row r="76" spans="1:20" s="91" customFormat="1" ht="41.25" customHeight="1" x14ac:dyDescent="0.25">
      <c r="A76" s="29">
        <v>71</v>
      </c>
      <c r="B76" s="360" t="s">
        <v>174</v>
      </c>
      <c r="C76" s="89" t="s">
        <v>491</v>
      </c>
      <c r="D76" s="29"/>
      <c r="E76" s="29" t="s">
        <v>492</v>
      </c>
      <c r="F76" s="29" t="s">
        <v>164</v>
      </c>
      <c r="G76" s="29" t="s">
        <v>35</v>
      </c>
      <c r="H76" s="45">
        <v>4.32</v>
      </c>
      <c r="I76" s="61" t="s">
        <v>63</v>
      </c>
      <c r="J76" s="29" t="s">
        <v>108</v>
      </c>
      <c r="K76" s="29" t="s">
        <v>31</v>
      </c>
      <c r="L76" s="29" t="s">
        <v>68</v>
      </c>
      <c r="M76" s="29" t="s">
        <v>38</v>
      </c>
      <c r="N76" s="29" t="s">
        <v>248</v>
      </c>
      <c r="O76" s="29" t="s">
        <v>112</v>
      </c>
      <c r="P76" s="29"/>
      <c r="Q76" s="29"/>
      <c r="R76" s="29" t="s">
        <v>40</v>
      </c>
      <c r="S76" s="90"/>
    </row>
    <row r="77" spans="1:20" s="91" customFormat="1" ht="41.25" customHeight="1" x14ac:dyDescent="0.25">
      <c r="A77" s="29">
        <v>72</v>
      </c>
      <c r="B77" s="360" t="s">
        <v>175</v>
      </c>
      <c r="C77" s="89" t="s">
        <v>495</v>
      </c>
      <c r="D77" s="29"/>
      <c r="E77" s="29" t="s">
        <v>496</v>
      </c>
      <c r="F77" s="29" t="s">
        <v>164</v>
      </c>
      <c r="G77" s="29" t="s">
        <v>54</v>
      </c>
      <c r="H77" s="45">
        <v>3.66</v>
      </c>
      <c r="I77" s="61" t="s">
        <v>63</v>
      </c>
      <c r="J77" s="29" t="s">
        <v>108</v>
      </c>
      <c r="K77" s="29" t="s">
        <v>31</v>
      </c>
      <c r="L77" s="29" t="s">
        <v>68</v>
      </c>
      <c r="M77" s="29" t="s">
        <v>38</v>
      </c>
      <c r="N77" s="29" t="s">
        <v>247</v>
      </c>
      <c r="O77" s="29" t="s">
        <v>112</v>
      </c>
      <c r="P77" s="29"/>
      <c r="Q77" s="29"/>
      <c r="R77" s="29" t="s">
        <v>40</v>
      </c>
      <c r="S77" s="90"/>
    </row>
    <row r="78" spans="1:20" s="91" customFormat="1" ht="41.25" customHeight="1" x14ac:dyDescent="0.25">
      <c r="A78" s="29">
        <v>73</v>
      </c>
      <c r="B78" s="360" t="s">
        <v>508</v>
      </c>
      <c r="C78" s="92"/>
      <c r="D78" s="58" t="s">
        <v>509</v>
      </c>
      <c r="E78" s="29" t="s">
        <v>963</v>
      </c>
      <c r="F78" s="29" t="s">
        <v>164</v>
      </c>
      <c r="G78" s="29" t="s">
        <v>54</v>
      </c>
      <c r="H78" s="45">
        <v>3.66</v>
      </c>
      <c r="I78" s="61" t="s">
        <v>63</v>
      </c>
      <c r="J78" s="29" t="s">
        <v>134</v>
      </c>
      <c r="K78" s="29" t="s">
        <v>32</v>
      </c>
      <c r="L78" s="29" t="s">
        <v>68</v>
      </c>
      <c r="M78" s="29" t="s">
        <v>897</v>
      </c>
      <c r="N78" s="29" t="s">
        <v>247</v>
      </c>
      <c r="O78" s="29" t="s">
        <v>112</v>
      </c>
      <c r="P78" s="29"/>
      <c r="Q78" s="29"/>
      <c r="R78" s="29" t="s">
        <v>40</v>
      </c>
      <c r="S78" s="90"/>
    </row>
    <row r="79" spans="1:20" s="91" customFormat="1" ht="41.25" customHeight="1" x14ac:dyDescent="0.25">
      <c r="A79" s="29">
        <v>74</v>
      </c>
      <c r="B79" s="360" t="s">
        <v>510</v>
      </c>
      <c r="C79" s="89"/>
      <c r="D79" s="89" t="s">
        <v>511</v>
      </c>
      <c r="E79" s="29" t="s">
        <v>607</v>
      </c>
      <c r="F79" s="29" t="s">
        <v>606</v>
      </c>
      <c r="G79" s="29" t="s">
        <v>124</v>
      </c>
      <c r="H79" s="45">
        <v>3.66</v>
      </c>
      <c r="I79" s="61" t="s">
        <v>63</v>
      </c>
      <c r="J79" s="29" t="s">
        <v>134</v>
      </c>
      <c r="K79" s="29" t="s">
        <v>32</v>
      </c>
      <c r="L79" s="29" t="s">
        <v>68</v>
      </c>
      <c r="M79" s="29" t="s">
        <v>38</v>
      </c>
      <c r="N79" s="29" t="s">
        <v>247</v>
      </c>
      <c r="O79" s="29" t="s">
        <v>112</v>
      </c>
      <c r="P79" s="29"/>
      <c r="Q79" s="29"/>
      <c r="R79" s="29" t="s">
        <v>40</v>
      </c>
      <c r="S79" s="90"/>
    </row>
    <row r="80" spans="1:20" s="93" customFormat="1" ht="41.25" customHeight="1" x14ac:dyDescent="0.2">
      <c r="A80" s="29">
        <v>75</v>
      </c>
      <c r="B80" s="360" t="s">
        <v>156</v>
      </c>
      <c r="C80" s="94" t="s">
        <v>157</v>
      </c>
      <c r="D80" s="60"/>
      <c r="E80" s="29" t="s">
        <v>230</v>
      </c>
      <c r="F80" s="29" t="s">
        <v>219</v>
      </c>
      <c r="G80" s="29" t="s">
        <v>54</v>
      </c>
      <c r="H80" s="53">
        <v>3.66</v>
      </c>
      <c r="I80" s="62" t="s">
        <v>63</v>
      </c>
      <c r="J80" s="29" t="s">
        <v>108</v>
      </c>
      <c r="K80" s="29" t="s">
        <v>31</v>
      </c>
      <c r="L80" s="29" t="s">
        <v>68</v>
      </c>
      <c r="M80" s="29" t="s">
        <v>38</v>
      </c>
      <c r="N80" s="29" t="s">
        <v>248</v>
      </c>
      <c r="O80" s="29" t="s">
        <v>112</v>
      </c>
      <c r="P80" s="29"/>
      <c r="Q80" s="29"/>
      <c r="R80" s="29" t="s">
        <v>40</v>
      </c>
      <c r="S80" s="60"/>
      <c r="T80" s="64"/>
    </row>
    <row r="81" spans="1:20" s="93" customFormat="1" ht="41.25" customHeight="1" x14ac:dyDescent="0.2">
      <c r="A81" s="29">
        <v>76</v>
      </c>
      <c r="B81" s="360" t="s">
        <v>256</v>
      </c>
      <c r="C81" s="53" t="s">
        <v>257</v>
      </c>
      <c r="D81" s="60"/>
      <c r="E81" s="29" t="s">
        <v>28</v>
      </c>
      <c r="F81" s="29" t="s">
        <v>219</v>
      </c>
      <c r="G81" s="29" t="s">
        <v>29</v>
      </c>
      <c r="H81" s="53">
        <v>4.32</v>
      </c>
      <c r="I81" s="62" t="s">
        <v>63</v>
      </c>
      <c r="J81" s="29" t="s">
        <v>58</v>
      </c>
      <c r="K81" s="29" t="s">
        <v>32</v>
      </c>
      <c r="L81" s="29" t="s">
        <v>68</v>
      </c>
      <c r="M81" s="29" t="s">
        <v>918</v>
      </c>
      <c r="N81" s="29" t="s">
        <v>932</v>
      </c>
      <c r="O81" s="29" t="s">
        <v>112</v>
      </c>
      <c r="P81" s="29" t="s">
        <v>112</v>
      </c>
      <c r="Q81" s="29"/>
      <c r="R81" s="29" t="s">
        <v>40</v>
      </c>
      <c r="S81" s="60"/>
      <c r="T81" s="64"/>
    </row>
    <row r="82" spans="1:20" s="93" customFormat="1" ht="41.25" customHeight="1" x14ac:dyDescent="0.2">
      <c r="A82" s="29">
        <v>77</v>
      </c>
      <c r="B82" s="360" t="s">
        <v>259</v>
      </c>
      <c r="C82" s="29"/>
      <c r="D82" s="94" t="s">
        <v>260</v>
      </c>
      <c r="E82" s="29" t="s">
        <v>34</v>
      </c>
      <c r="F82" s="29" t="s">
        <v>219</v>
      </c>
      <c r="G82" s="29" t="s">
        <v>45</v>
      </c>
      <c r="H82" s="53">
        <v>3.66</v>
      </c>
      <c r="I82" s="62" t="s">
        <v>63</v>
      </c>
      <c r="J82" s="29" t="s">
        <v>58</v>
      </c>
      <c r="K82" s="29" t="s">
        <v>32</v>
      </c>
      <c r="L82" s="29" t="s">
        <v>68</v>
      </c>
      <c r="M82" s="29" t="s">
        <v>38</v>
      </c>
      <c r="N82" s="29" t="s">
        <v>247</v>
      </c>
      <c r="O82" s="29" t="s">
        <v>112</v>
      </c>
      <c r="P82" s="29"/>
      <c r="Q82" s="29"/>
      <c r="R82" s="29" t="s">
        <v>40</v>
      </c>
      <c r="S82" s="60"/>
      <c r="T82" s="64"/>
    </row>
    <row r="83" spans="1:20" s="9" customFormat="1" ht="41.25" customHeight="1" x14ac:dyDescent="0.2">
      <c r="A83" s="29">
        <v>78</v>
      </c>
      <c r="B83" s="360" t="s">
        <v>561</v>
      </c>
      <c r="C83" s="52" t="s">
        <v>1001</v>
      </c>
      <c r="D83" s="29"/>
      <c r="E83" s="29" t="s">
        <v>34</v>
      </c>
      <c r="F83" s="29" t="s">
        <v>177</v>
      </c>
      <c r="G83" s="29" t="s">
        <v>96</v>
      </c>
      <c r="H83" s="29" t="s">
        <v>30</v>
      </c>
      <c r="I83" s="53" t="s">
        <v>63</v>
      </c>
      <c r="J83" s="29" t="s">
        <v>108</v>
      </c>
      <c r="K83" s="29" t="s">
        <v>32</v>
      </c>
      <c r="L83" s="29" t="s">
        <v>68</v>
      </c>
      <c r="M83" s="29" t="s">
        <v>38</v>
      </c>
      <c r="N83" s="29" t="s">
        <v>248</v>
      </c>
      <c r="O83" s="29" t="s">
        <v>112</v>
      </c>
      <c r="P83" s="29"/>
      <c r="Q83" s="29"/>
      <c r="R83" s="29" t="s">
        <v>40</v>
      </c>
      <c r="S83" s="29"/>
    </row>
    <row r="84" spans="1:20" s="9" customFormat="1" ht="41.25" customHeight="1" x14ac:dyDescent="0.2">
      <c r="A84" s="29">
        <v>79</v>
      </c>
      <c r="B84" s="360" t="s">
        <v>565</v>
      </c>
      <c r="C84" s="51"/>
      <c r="D84" s="52" t="s">
        <v>1002</v>
      </c>
      <c r="E84" s="29" t="s">
        <v>28</v>
      </c>
      <c r="F84" s="29" t="s">
        <v>177</v>
      </c>
      <c r="G84" s="29" t="s">
        <v>71</v>
      </c>
      <c r="H84" s="29">
        <v>3.99</v>
      </c>
      <c r="I84" s="53" t="s">
        <v>63</v>
      </c>
      <c r="J84" s="29" t="s">
        <v>108</v>
      </c>
      <c r="K84" s="29" t="s">
        <v>31</v>
      </c>
      <c r="L84" s="29" t="s">
        <v>68</v>
      </c>
      <c r="M84" s="29" t="s">
        <v>38</v>
      </c>
      <c r="N84" s="29" t="s">
        <v>248</v>
      </c>
      <c r="O84" s="29" t="s">
        <v>112</v>
      </c>
      <c r="P84" s="29"/>
      <c r="Q84" s="29"/>
      <c r="R84" s="29" t="s">
        <v>40</v>
      </c>
      <c r="S84" s="29"/>
    </row>
    <row r="85" spans="1:20" s="9" customFormat="1" ht="41.25" customHeight="1" x14ac:dyDescent="0.2">
      <c r="A85" s="29">
        <v>80</v>
      </c>
      <c r="B85" s="360" t="s">
        <v>566</v>
      </c>
      <c r="C85" s="29"/>
      <c r="D85" s="52" t="s">
        <v>1003</v>
      </c>
      <c r="E85" s="29" t="s">
        <v>607</v>
      </c>
      <c r="F85" s="29" t="s">
        <v>240</v>
      </c>
      <c r="G85" s="29" t="s">
        <v>54</v>
      </c>
      <c r="H85" s="29">
        <v>3.66</v>
      </c>
      <c r="I85" s="53" t="s">
        <v>63</v>
      </c>
      <c r="J85" s="29" t="s">
        <v>58</v>
      </c>
      <c r="K85" s="29" t="s">
        <v>32</v>
      </c>
      <c r="L85" s="29" t="s">
        <v>68</v>
      </c>
      <c r="M85" s="29" t="s">
        <v>38</v>
      </c>
      <c r="N85" s="29" t="s">
        <v>923</v>
      </c>
      <c r="O85" s="29" t="s">
        <v>112</v>
      </c>
      <c r="P85" s="29"/>
      <c r="Q85" s="29"/>
      <c r="R85" s="29" t="s">
        <v>40</v>
      </c>
      <c r="S85" s="29"/>
    </row>
    <row r="86" spans="1:20" s="9" customFormat="1" ht="41.25" customHeight="1" x14ac:dyDescent="0.2">
      <c r="A86" s="29">
        <v>81</v>
      </c>
      <c r="B86" s="360" t="s">
        <v>570</v>
      </c>
      <c r="C86" s="29"/>
      <c r="D86" s="63" t="s">
        <v>571</v>
      </c>
      <c r="E86" s="29" t="s">
        <v>28</v>
      </c>
      <c r="F86" s="29" t="s">
        <v>177</v>
      </c>
      <c r="G86" s="29" t="s">
        <v>45</v>
      </c>
      <c r="H86" s="29" t="s">
        <v>46</v>
      </c>
      <c r="I86" s="53" t="s">
        <v>63</v>
      </c>
      <c r="J86" s="29" t="s">
        <v>58</v>
      </c>
      <c r="K86" s="29" t="s">
        <v>32</v>
      </c>
      <c r="L86" s="29" t="s">
        <v>68</v>
      </c>
      <c r="M86" s="29" t="s">
        <v>38</v>
      </c>
      <c r="N86" s="29" t="s">
        <v>248</v>
      </c>
      <c r="O86" s="29" t="s">
        <v>112</v>
      </c>
      <c r="P86" s="29"/>
      <c r="Q86" s="29"/>
      <c r="R86" s="29" t="s">
        <v>40</v>
      </c>
      <c r="S86" s="29"/>
    </row>
    <row r="87" spans="1:20" s="9" customFormat="1" ht="41.25" customHeight="1" x14ac:dyDescent="0.2">
      <c r="A87" s="29">
        <v>82</v>
      </c>
      <c r="B87" s="360" t="s">
        <v>278</v>
      </c>
      <c r="C87" s="52" t="s">
        <v>1004</v>
      </c>
      <c r="D87" s="29"/>
      <c r="E87" s="29" t="s">
        <v>83</v>
      </c>
      <c r="F87" s="29" t="s">
        <v>216</v>
      </c>
      <c r="G87" s="29" t="s">
        <v>44</v>
      </c>
      <c r="H87" s="29" t="s">
        <v>87</v>
      </c>
      <c r="I87" s="61" t="s">
        <v>63</v>
      </c>
      <c r="J87" s="29" t="s">
        <v>108</v>
      </c>
      <c r="K87" s="29" t="s">
        <v>31</v>
      </c>
      <c r="L87" s="29" t="s">
        <v>68</v>
      </c>
      <c r="M87" s="29" t="s">
        <v>38</v>
      </c>
      <c r="N87" s="29" t="s">
        <v>248</v>
      </c>
      <c r="O87" s="29"/>
      <c r="P87" s="29"/>
      <c r="Q87" s="29"/>
      <c r="R87" s="29" t="s">
        <v>40</v>
      </c>
      <c r="S87" s="29"/>
      <c r="T87" s="9" t="s">
        <v>583</v>
      </c>
    </row>
    <row r="88" spans="1:20" s="9" customFormat="1" ht="41.25" customHeight="1" x14ac:dyDescent="0.2">
      <c r="A88" s="29">
        <v>83</v>
      </c>
      <c r="B88" s="360" t="s">
        <v>279</v>
      </c>
      <c r="C88" s="29" t="s">
        <v>1005</v>
      </c>
      <c r="D88" s="29"/>
      <c r="E88" s="29" t="s">
        <v>83</v>
      </c>
      <c r="F88" s="29" t="s">
        <v>216</v>
      </c>
      <c r="G88" s="29" t="s">
        <v>45</v>
      </c>
      <c r="H88" s="29" t="s">
        <v>107</v>
      </c>
      <c r="I88" s="61" t="s">
        <v>63</v>
      </c>
      <c r="J88" s="29" t="s">
        <v>195</v>
      </c>
      <c r="K88" s="29" t="s">
        <v>31</v>
      </c>
      <c r="L88" s="29" t="s">
        <v>68</v>
      </c>
      <c r="M88" s="29" t="s">
        <v>38</v>
      </c>
      <c r="N88" s="29" t="s">
        <v>248</v>
      </c>
      <c r="O88" s="29"/>
      <c r="P88" s="29"/>
      <c r="Q88" s="29"/>
      <c r="R88" s="29" t="s">
        <v>40</v>
      </c>
      <c r="S88" s="29"/>
    </row>
    <row r="89" spans="1:20" s="9" customFormat="1" ht="41.25" customHeight="1" x14ac:dyDescent="0.2">
      <c r="A89" s="29">
        <v>84</v>
      </c>
      <c r="B89" s="360" t="s">
        <v>283</v>
      </c>
      <c r="C89" s="51"/>
      <c r="D89" s="51" t="s">
        <v>284</v>
      </c>
      <c r="E89" s="29" t="s">
        <v>592</v>
      </c>
      <c r="F89" s="29" t="s">
        <v>216</v>
      </c>
      <c r="G89" s="29" t="s">
        <v>124</v>
      </c>
      <c r="H89" s="29" t="s">
        <v>285</v>
      </c>
      <c r="I89" s="61" t="s">
        <v>63</v>
      </c>
      <c r="J89" s="29" t="s">
        <v>134</v>
      </c>
      <c r="K89" s="29" t="s">
        <v>31</v>
      </c>
      <c r="L89" s="29" t="s">
        <v>68</v>
      </c>
      <c r="M89" s="29" t="s">
        <v>38</v>
      </c>
      <c r="N89" s="29" t="s">
        <v>247</v>
      </c>
      <c r="O89" s="29"/>
      <c r="P89" s="29"/>
      <c r="Q89" s="29"/>
      <c r="R89" s="29" t="s">
        <v>40</v>
      </c>
      <c r="S89" s="29"/>
    </row>
    <row r="90" spans="1:20" s="9" customFormat="1" ht="41.25" customHeight="1" x14ac:dyDescent="0.2">
      <c r="A90" s="29">
        <v>85</v>
      </c>
      <c r="B90" s="360" t="s">
        <v>290</v>
      </c>
      <c r="C90" s="51"/>
      <c r="D90" s="52" t="s">
        <v>1006</v>
      </c>
      <c r="E90" s="29" t="s">
        <v>34</v>
      </c>
      <c r="F90" s="29" t="s">
        <v>216</v>
      </c>
      <c r="G90" s="29" t="s">
        <v>54</v>
      </c>
      <c r="H90" s="29" t="s">
        <v>107</v>
      </c>
      <c r="I90" s="61" t="s">
        <v>63</v>
      </c>
      <c r="J90" s="29" t="s">
        <v>85</v>
      </c>
      <c r="K90" s="29" t="s">
        <v>31</v>
      </c>
      <c r="L90" s="29" t="s">
        <v>68</v>
      </c>
      <c r="M90" s="29" t="s">
        <v>38</v>
      </c>
      <c r="N90" s="29" t="s">
        <v>247</v>
      </c>
      <c r="O90" s="29"/>
      <c r="P90" s="29"/>
      <c r="Q90" s="29"/>
      <c r="R90" s="29" t="s">
        <v>40</v>
      </c>
      <c r="S90" s="29"/>
    </row>
    <row r="91" spans="1:20" s="9" customFormat="1" ht="41.25" customHeight="1" x14ac:dyDescent="0.2">
      <c r="A91" s="29">
        <v>86</v>
      </c>
      <c r="B91" s="360" t="s">
        <v>139</v>
      </c>
      <c r="C91" s="52" t="s">
        <v>1007</v>
      </c>
      <c r="D91" s="51"/>
      <c r="E91" s="29" t="s">
        <v>28</v>
      </c>
      <c r="F91" s="29" t="s">
        <v>226</v>
      </c>
      <c r="G91" s="29" t="s">
        <v>78</v>
      </c>
      <c r="H91" s="29" t="s">
        <v>294</v>
      </c>
      <c r="I91" s="53" t="s">
        <v>63</v>
      </c>
      <c r="J91" s="29" t="s">
        <v>85</v>
      </c>
      <c r="K91" s="29" t="s">
        <v>31</v>
      </c>
      <c r="L91" s="29" t="s">
        <v>68</v>
      </c>
      <c r="M91" s="29" t="s">
        <v>38</v>
      </c>
      <c r="N91" s="29" t="s">
        <v>247</v>
      </c>
      <c r="O91" s="29"/>
      <c r="P91" s="29"/>
      <c r="Q91" s="29"/>
      <c r="R91" s="29" t="s">
        <v>40</v>
      </c>
      <c r="S91" s="29"/>
    </row>
    <row r="92" spans="1:20" s="9" customFormat="1" ht="41.25" customHeight="1" x14ac:dyDescent="0.2">
      <c r="A92" s="29">
        <v>87</v>
      </c>
      <c r="B92" s="360" t="s">
        <v>851</v>
      </c>
      <c r="C92" s="53" t="s">
        <v>852</v>
      </c>
      <c r="D92" s="29"/>
      <c r="E92" s="29" t="s">
        <v>28</v>
      </c>
      <c r="F92" s="29" t="s">
        <v>853</v>
      </c>
      <c r="G92" s="29" t="s">
        <v>922</v>
      </c>
      <c r="H92" s="29">
        <v>3.99</v>
      </c>
      <c r="I92" s="387">
        <v>1003</v>
      </c>
      <c r="J92" s="29" t="s">
        <v>85</v>
      </c>
      <c r="K92" s="29" t="s">
        <v>31</v>
      </c>
      <c r="L92" s="29" t="s">
        <v>68</v>
      </c>
      <c r="M92" s="29" t="s">
        <v>38</v>
      </c>
      <c r="N92" s="29" t="s">
        <v>822</v>
      </c>
      <c r="O92" s="29" t="s">
        <v>251</v>
      </c>
      <c r="P92" s="29"/>
      <c r="Q92" s="29"/>
      <c r="R92" s="29" t="s">
        <v>40</v>
      </c>
      <c r="S92" s="29"/>
    </row>
    <row r="93" spans="1:20" s="9" customFormat="1" ht="41.25" customHeight="1" x14ac:dyDescent="0.2">
      <c r="A93" s="29">
        <v>88</v>
      </c>
      <c r="B93" s="360" t="s">
        <v>295</v>
      </c>
      <c r="C93" s="53" t="s">
        <v>296</v>
      </c>
      <c r="D93" s="29"/>
      <c r="E93" s="29" t="s">
        <v>28</v>
      </c>
      <c r="F93" s="29" t="s">
        <v>220</v>
      </c>
      <c r="G93" s="29" t="s">
        <v>35</v>
      </c>
      <c r="H93" s="29">
        <v>4.32</v>
      </c>
      <c r="I93" s="53" t="s">
        <v>63</v>
      </c>
      <c r="J93" s="29" t="s">
        <v>108</v>
      </c>
      <c r="K93" s="29" t="s">
        <v>31</v>
      </c>
      <c r="L93" s="29" t="s">
        <v>68</v>
      </c>
      <c r="M93" s="29" t="s">
        <v>38</v>
      </c>
      <c r="N93" s="29" t="s">
        <v>248</v>
      </c>
      <c r="O93" s="29" t="s">
        <v>112</v>
      </c>
      <c r="P93" s="29"/>
      <c r="Q93" s="29"/>
      <c r="R93" s="29" t="s">
        <v>40</v>
      </c>
      <c r="S93" s="29"/>
    </row>
    <row r="94" spans="1:20" s="14" customFormat="1" ht="41.25" customHeight="1" x14ac:dyDescent="0.2">
      <c r="A94" s="29">
        <v>89</v>
      </c>
      <c r="B94" s="360" t="s">
        <v>199</v>
      </c>
      <c r="C94" s="53"/>
      <c r="D94" s="53" t="s">
        <v>198</v>
      </c>
      <c r="E94" s="29" t="s">
        <v>28</v>
      </c>
      <c r="F94" s="29" t="s">
        <v>220</v>
      </c>
      <c r="G94" s="29" t="s">
        <v>103</v>
      </c>
      <c r="H94" s="29">
        <v>4.32</v>
      </c>
      <c r="I94" s="53" t="s">
        <v>63</v>
      </c>
      <c r="J94" s="29" t="s">
        <v>58</v>
      </c>
      <c r="K94" s="29" t="s">
        <v>31</v>
      </c>
      <c r="L94" s="29" t="s">
        <v>68</v>
      </c>
      <c r="M94" s="29" t="s">
        <v>38</v>
      </c>
      <c r="N94" s="29" t="s">
        <v>247</v>
      </c>
      <c r="O94" s="29" t="s">
        <v>112</v>
      </c>
      <c r="P94" s="29"/>
      <c r="Q94" s="29"/>
      <c r="R94" s="29" t="s">
        <v>40</v>
      </c>
      <c r="S94" s="29"/>
    </row>
    <row r="95" spans="1:20" s="9" customFormat="1" ht="41.25" customHeight="1" x14ac:dyDescent="0.2">
      <c r="A95" s="29">
        <v>90</v>
      </c>
      <c r="B95" s="360" t="s">
        <v>197</v>
      </c>
      <c r="C95" s="53" t="s">
        <v>196</v>
      </c>
      <c r="D95" s="29"/>
      <c r="E95" s="29" t="s">
        <v>34</v>
      </c>
      <c r="F95" s="29" t="s">
        <v>220</v>
      </c>
      <c r="G95" s="29" t="s">
        <v>44</v>
      </c>
      <c r="H95" s="29">
        <v>3.99</v>
      </c>
      <c r="I95" s="53" t="s">
        <v>63</v>
      </c>
      <c r="J95" s="29" t="s">
        <v>108</v>
      </c>
      <c r="K95" s="29" t="s">
        <v>31</v>
      </c>
      <c r="L95" s="29" t="s">
        <v>68</v>
      </c>
      <c r="M95" s="29" t="s">
        <v>38</v>
      </c>
      <c r="N95" s="29" t="s">
        <v>247</v>
      </c>
      <c r="O95" s="29" t="s">
        <v>112</v>
      </c>
      <c r="P95" s="29"/>
      <c r="Q95" s="29"/>
      <c r="R95" s="29" t="s">
        <v>40</v>
      </c>
      <c r="S95" s="29"/>
    </row>
    <row r="96" spans="1:20" s="93" customFormat="1" ht="41.25" customHeight="1" x14ac:dyDescent="0.2">
      <c r="A96" s="29">
        <v>91</v>
      </c>
      <c r="B96" s="360" t="s">
        <v>303</v>
      </c>
      <c r="C96" s="52" t="s">
        <v>1008</v>
      </c>
      <c r="D96" s="51"/>
      <c r="E96" s="29" t="s">
        <v>28</v>
      </c>
      <c r="F96" s="29" t="s">
        <v>140</v>
      </c>
      <c r="G96" s="29" t="s">
        <v>44</v>
      </c>
      <c r="H96" s="29">
        <v>4.9800000000000004</v>
      </c>
      <c r="I96" s="53" t="s">
        <v>63</v>
      </c>
      <c r="J96" s="29" t="s">
        <v>108</v>
      </c>
      <c r="K96" s="29" t="s">
        <v>31</v>
      </c>
      <c r="L96" s="29" t="s">
        <v>68</v>
      </c>
      <c r="M96" s="29" t="s">
        <v>38</v>
      </c>
      <c r="N96" s="29" t="s">
        <v>248</v>
      </c>
      <c r="O96" s="29" t="s">
        <v>112</v>
      </c>
      <c r="P96" s="29"/>
      <c r="Q96" s="29"/>
      <c r="R96" s="29" t="s">
        <v>40</v>
      </c>
      <c r="S96" s="29"/>
      <c r="T96" s="101"/>
    </row>
    <row r="97" spans="1:26" ht="49.5" customHeight="1" x14ac:dyDescent="0.2">
      <c r="A97" s="29">
        <v>92</v>
      </c>
      <c r="B97" s="360" t="s">
        <v>305</v>
      </c>
      <c r="C97" s="52" t="s">
        <v>1009</v>
      </c>
      <c r="D97" s="51"/>
      <c r="E97" s="29" t="s">
        <v>658</v>
      </c>
      <c r="F97" s="29" t="s">
        <v>306</v>
      </c>
      <c r="G97" s="29" t="s">
        <v>71</v>
      </c>
      <c r="H97" s="29">
        <v>3.33</v>
      </c>
      <c r="I97" s="53" t="s">
        <v>63</v>
      </c>
      <c r="J97" s="29" t="s">
        <v>108</v>
      </c>
      <c r="K97" s="29" t="s">
        <v>31</v>
      </c>
      <c r="L97" s="29" t="s">
        <v>68</v>
      </c>
      <c r="M97" s="29" t="s">
        <v>38</v>
      </c>
      <c r="N97" s="29" t="s">
        <v>248</v>
      </c>
      <c r="O97" s="29" t="s">
        <v>112</v>
      </c>
      <c r="P97" s="29"/>
      <c r="Q97" s="29"/>
      <c r="R97" s="29" t="s">
        <v>40</v>
      </c>
      <c r="S97" s="110" t="s">
        <v>659</v>
      </c>
      <c r="T97" s="9" t="s">
        <v>309</v>
      </c>
      <c r="U97" s="9"/>
      <c r="V97" s="9"/>
      <c r="W97" s="9"/>
      <c r="X97" s="9"/>
      <c r="Y97" s="9"/>
      <c r="Z97" s="9"/>
    </row>
    <row r="98" spans="1:26" ht="41.25" customHeight="1" x14ac:dyDescent="0.2">
      <c r="A98" s="29">
        <v>93</v>
      </c>
      <c r="B98" s="360" t="s">
        <v>314</v>
      </c>
      <c r="C98" s="53" t="s">
        <v>315</v>
      </c>
      <c r="D98" s="29"/>
      <c r="E98" s="29" t="s">
        <v>230</v>
      </c>
      <c r="F98" s="29" t="s">
        <v>217</v>
      </c>
      <c r="G98" s="29" t="s">
        <v>35</v>
      </c>
      <c r="H98" s="96">
        <v>3.99</v>
      </c>
      <c r="I98" s="58" t="s">
        <v>63</v>
      </c>
      <c r="J98" s="29" t="s">
        <v>108</v>
      </c>
      <c r="K98" s="29" t="s">
        <v>31</v>
      </c>
      <c r="L98" s="29" t="s">
        <v>68</v>
      </c>
      <c r="M98" s="29" t="s">
        <v>905</v>
      </c>
      <c r="N98" s="29" t="s">
        <v>248</v>
      </c>
      <c r="O98" s="29" t="s">
        <v>112</v>
      </c>
      <c r="P98" s="29"/>
      <c r="Q98" s="29"/>
      <c r="R98" s="29" t="s">
        <v>40</v>
      </c>
      <c r="S98" s="29"/>
      <c r="T98" s="9"/>
      <c r="U98" s="9"/>
      <c r="V98" s="9"/>
      <c r="W98" s="9"/>
      <c r="X98" s="9"/>
      <c r="Y98" s="9"/>
      <c r="Z98" s="9"/>
    </row>
    <row r="99" spans="1:26" ht="41.25" customHeight="1" x14ac:dyDescent="0.2">
      <c r="A99" s="29">
        <v>94</v>
      </c>
      <c r="B99" s="360" t="s">
        <v>319</v>
      </c>
      <c r="C99" s="53" t="s">
        <v>320</v>
      </c>
      <c r="D99" s="29"/>
      <c r="E99" s="29" t="s">
        <v>34</v>
      </c>
      <c r="F99" s="29" t="s">
        <v>217</v>
      </c>
      <c r="G99" s="29" t="s">
        <v>124</v>
      </c>
      <c r="H99" s="29">
        <v>3.66</v>
      </c>
      <c r="I99" s="53" t="s">
        <v>63</v>
      </c>
      <c r="J99" s="29" t="s">
        <v>108</v>
      </c>
      <c r="K99" s="29" t="s">
        <v>32</v>
      </c>
      <c r="L99" s="29" t="s">
        <v>68</v>
      </c>
      <c r="M99" s="29" t="s">
        <v>38</v>
      </c>
      <c r="N99" s="29" t="s">
        <v>247</v>
      </c>
      <c r="O99" s="29" t="s">
        <v>112</v>
      </c>
      <c r="P99" s="29"/>
      <c r="Q99" s="29"/>
      <c r="R99" s="29" t="s">
        <v>40</v>
      </c>
      <c r="S99" s="29"/>
    </row>
    <row r="100" spans="1:26" s="97" customFormat="1" ht="41.25" customHeight="1" x14ac:dyDescent="0.25">
      <c r="A100" s="29">
        <v>95</v>
      </c>
      <c r="B100" s="360" t="s">
        <v>322</v>
      </c>
      <c r="C100" s="53" t="s">
        <v>323</v>
      </c>
      <c r="D100" s="29"/>
      <c r="E100" s="29" t="s">
        <v>28</v>
      </c>
      <c r="F100" s="29" t="s">
        <v>149</v>
      </c>
      <c r="G100" s="29" t="s">
        <v>124</v>
      </c>
      <c r="H100" s="29" t="s">
        <v>49</v>
      </c>
      <c r="I100" s="53" t="s">
        <v>63</v>
      </c>
      <c r="J100" s="29" t="s">
        <v>108</v>
      </c>
      <c r="K100" s="29" t="s">
        <v>32</v>
      </c>
      <c r="L100" s="29" t="s">
        <v>68</v>
      </c>
      <c r="M100" s="29" t="s">
        <v>38</v>
      </c>
      <c r="N100" s="29" t="s">
        <v>248</v>
      </c>
      <c r="O100" s="29" t="s">
        <v>112</v>
      </c>
      <c r="P100" s="29"/>
      <c r="Q100" s="29"/>
      <c r="R100" s="29" t="s">
        <v>40</v>
      </c>
      <c r="S100" s="45"/>
    </row>
    <row r="101" spans="1:26" s="14" customFormat="1" ht="41.25" customHeight="1" x14ac:dyDescent="0.2">
      <c r="A101" s="29">
        <v>96</v>
      </c>
      <c r="B101" s="360" t="s">
        <v>332</v>
      </c>
      <c r="C101" s="53"/>
      <c r="D101" s="53" t="s">
        <v>333</v>
      </c>
      <c r="E101" s="29" t="s">
        <v>34</v>
      </c>
      <c r="F101" s="29" t="s">
        <v>149</v>
      </c>
      <c r="G101" s="29" t="s">
        <v>124</v>
      </c>
      <c r="H101" s="29" t="s">
        <v>49</v>
      </c>
      <c r="I101" s="53" t="s">
        <v>63</v>
      </c>
      <c r="J101" s="29" t="s">
        <v>58</v>
      </c>
      <c r="K101" s="29" t="s">
        <v>32</v>
      </c>
      <c r="L101" s="29" t="s">
        <v>68</v>
      </c>
      <c r="M101" s="29" t="s">
        <v>38</v>
      </c>
      <c r="N101" s="29" t="s">
        <v>248</v>
      </c>
      <c r="O101" s="29" t="s">
        <v>112</v>
      </c>
      <c r="P101" s="29"/>
      <c r="Q101" s="29"/>
      <c r="R101" s="29" t="s">
        <v>40</v>
      </c>
      <c r="S101" s="45"/>
    </row>
    <row r="102" spans="1:26" ht="41.25" customHeight="1" x14ac:dyDescent="0.2">
      <c r="A102" s="29">
        <v>97</v>
      </c>
      <c r="B102" s="360" t="s">
        <v>829</v>
      </c>
      <c r="C102" s="53" t="s">
        <v>830</v>
      </c>
      <c r="D102" s="29"/>
      <c r="E102" s="29" t="s">
        <v>831</v>
      </c>
      <c r="F102" s="29" t="s">
        <v>832</v>
      </c>
      <c r="G102" s="29" t="s">
        <v>124</v>
      </c>
      <c r="H102" s="29">
        <v>3.66</v>
      </c>
      <c r="I102" s="29" t="s">
        <v>137</v>
      </c>
      <c r="J102" s="29" t="s">
        <v>80</v>
      </c>
      <c r="K102" s="29" t="s">
        <v>32</v>
      </c>
      <c r="L102" s="29" t="s">
        <v>68</v>
      </c>
      <c r="M102" s="29" t="s">
        <v>38</v>
      </c>
      <c r="N102" s="29" t="s">
        <v>811</v>
      </c>
      <c r="O102" s="29" t="s">
        <v>251</v>
      </c>
      <c r="P102" s="29"/>
      <c r="Q102" s="29"/>
      <c r="R102" s="29" t="s">
        <v>40</v>
      </c>
      <c r="S102" s="29"/>
      <c r="T102" s="9"/>
      <c r="U102" s="9"/>
      <c r="V102" s="9"/>
      <c r="W102" s="9"/>
      <c r="X102" s="9"/>
      <c r="Y102" s="9"/>
      <c r="Z102" s="9"/>
    </row>
    <row r="103" spans="1:26" ht="41.25" customHeight="1" x14ac:dyDescent="0.2">
      <c r="A103" s="29">
        <v>98</v>
      </c>
      <c r="B103" s="515" t="s">
        <v>833</v>
      </c>
      <c r="C103" s="58" t="s">
        <v>834</v>
      </c>
      <c r="D103" s="45"/>
      <c r="E103" s="29" t="s">
        <v>230</v>
      </c>
      <c r="F103" s="29" t="s">
        <v>222</v>
      </c>
      <c r="G103" s="29" t="s">
        <v>35</v>
      </c>
      <c r="H103" s="45">
        <v>4.32</v>
      </c>
      <c r="I103" s="45" t="s">
        <v>137</v>
      </c>
      <c r="J103" s="45" t="s">
        <v>80</v>
      </c>
      <c r="K103" s="45" t="s">
        <v>31</v>
      </c>
      <c r="L103" s="29" t="s">
        <v>68</v>
      </c>
      <c r="M103" s="29" t="s">
        <v>38</v>
      </c>
      <c r="N103" s="29" t="s">
        <v>811</v>
      </c>
      <c r="O103" s="29" t="s">
        <v>251</v>
      </c>
      <c r="P103" s="29"/>
      <c r="Q103" s="29"/>
      <c r="R103" s="29" t="s">
        <v>40</v>
      </c>
      <c r="S103" s="29"/>
      <c r="T103" s="9"/>
      <c r="U103" s="9"/>
      <c r="V103" s="9"/>
      <c r="W103" s="9"/>
      <c r="X103" s="9"/>
      <c r="Y103" s="9"/>
      <c r="Z103" s="9"/>
    </row>
    <row r="104" spans="1:26" ht="41.25" customHeight="1" x14ac:dyDescent="0.2">
      <c r="A104" s="29">
        <v>99</v>
      </c>
      <c r="B104" s="515" t="s">
        <v>835</v>
      </c>
      <c r="C104" s="44"/>
      <c r="D104" s="59" t="s">
        <v>1010</v>
      </c>
      <c r="E104" s="29" t="s">
        <v>34</v>
      </c>
      <c r="F104" s="29" t="s">
        <v>222</v>
      </c>
      <c r="G104" s="29" t="s">
        <v>35</v>
      </c>
      <c r="H104" s="45">
        <v>3.99</v>
      </c>
      <c r="I104" s="45" t="s">
        <v>137</v>
      </c>
      <c r="J104" s="29" t="s">
        <v>80</v>
      </c>
      <c r="K104" s="29" t="s">
        <v>32</v>
      </c>
      <c r="L104" s="29" t="s">
        <v>68</v>
      </c>
      <c r="M104" s="29" t="s">
        <v>38</v>
      </c>
      <c r="N104" s="29" t="s">
        <v>811</v>
      </c>
      <c r="O104" s="29" t="s">
        <v>251</v>
      </c>
      <c r="P104" s="29"/>
      <c r="Q104" s="29"/>
      <c r="R104" s="29" t="s">
        <v>40</v>
      </c>
      <c r="S104" s="515"/>
      <c r="T104" s="9"/>
      <c r="U104" s="9"/>
      <c r="V104" s="9"/>
      <c r="W104" s="9"/>
      <c r="X104" s="9"/>
      <c r="Y104" s="9"/>
      <c r="Z104" s="9"/>
    </row>
    <row r="105" spans="1:26" ht="54.75" customHeight="1" x14ac:dyDescent="0.2">
      <c r="A105" s="29">
        <v>100</v>
      </c>
      <c r="B105" s="515" t="s">
        <v>836</v>
      </c>
      <c r="C105" s="59" t="s">
        <v>1011</v>
      </c>
      <c r="D105" s="45"/>
      <c r="E105" s="29" t="s">
        <v>245</v>
      </c>
      <c r="F105" s="29" t="s">
        <v>222</v>
      </c>
      <c r="G105" s="29" t="s">
        <v>54</v>
      </c>
      <c r="H105" s="45">
        <v>3.66</v>
      </c>
      <c r="I105" s="29" t="s">
        <v>137</v>
      </c>
      <c r="J105" s="29" t="s">
        <v>80</v>
      </c>
      <c r="K105" s="29" t="s">
        <v>32</v>
      </c>
      <c r="L105" s="29" t="s">
        <v>68</v>
      </c>
      <c r="M105" s="29" t="s">
        <v>38</v>
      </c>
      <c r="N105" s="29" t="s">
        <v>811</v>
      </c>
      <c r="O105" s="29" t="s">
        <v>251</v>
      </c>
      <c r="P105" s="29"/>
      <c r="Q105" s="29"/>
      <c r="R105" s="29" t="s">
        <v>40</v>
      </c>
      <c r="S105" s="29" t="s">
        <v>837</v>
      </c>
      <c r="T105" s="9"/>
      <c r="U105" s="9"/>
      <c r="V105" s="9"/>
      <c r="W105" s="9"/>
      <c r="X105" s="9"/>
      <c r="Y105" s="9"/>
      <c r="Z105" s="9"/>
    </row>
    <row r="106" spans="1:26" ht="41.25" customHeight="1" x14ac:dyDescent="0.2">
      <c r="A106" s="29">
        <v>101</v>
      </c>
      <c r="B106" s="360" t="s">
        <v>344</v>
      </c>
      <c r="C106" s="52" t="s">
        <v>1012</v>
      </c>
      <c r="D106" s="29"/>
      <c r="E106" s="29" t="s">
        <v>610</v>
      </c>
      <c r="F106" s="29" t="s">
        <v>628</v>
      </c>
      <c r="G106" s="29" t="s">
        <v>44</v>
      </c>
      <c r="H106" s="29">
        <v>3.99</v>
      </c>
      <c r="I106" s="29" t="s">
        <v>137</v>
      </c>
      <c r="J106" s="29" t="s">
        <v>108</v>
      </c>
      <c r="K106" s="29" t="s">
        <v>32</v>
      </c>
      <c r="L106" s="29" t="s">
        <v>68</v>
      </c>
      <c r="M106" s="29" t="s">
        <v>38</v>
      </c>
      <c r="N106" s="29" t="s">
        <v>247</v>
      </c>
      <c r="O106" s="29" t="s">
        <v>112</v>
      </c>
      <c r="P106" s="29"/>
      <c r="Q106" s="29"/>
      <c r="R106" s="29" t="s">
        <v>40</v>
      </c>
      <c r="S106" s="110" t="s">
        <v>613</v>
      </c>
      <c r="T106" s="9"/>
      <c r="U106" s="9"/>
      <c r="V106" s="9"/>
      <c r="W106" s="9"/>
      <c r="X106" s="9"/>
      <c r="Y106" s="9"/>
      <c r="Z106" s="9"/>
    </row>
    <row r="107" spans="1:26" ht="41.25" customHeight="1" x14ac:dyDescent="0.2">
      <c r="A107" s="29">
        <v>102</v>
      </c>
      <c r="B107" s="360" t="s">
        <v>184</v>
      </c>
      <c r="C107" s="53" t="s">
        <v>185</v>
      </c>
      <c r="D107" s="29"/>
      <c r="E107" s="29" t="s">
        <v>245</v>
      </c>
      <c r="F107" s="29" t="s">
        <v>189</v>
      </c>
      <c r="G107" s="29" t="s">
        <v>102</v>
      </c>
      <c r="H107" s="29" t="s">
        <v>346</v>
      </c>
      <c r="I107" s="53" t="s">
        <v>63</v>
      </c>
      <c r="J107" s="29" t="s">
        <v>108</v>
      </c>
      <c r="K107" s="29" t="s">
        <v>134</v>
      </c>
      <c r="L107" s="29" t="s">
        <v>68</v>
      </c>
      <c r="M107" s="29" t="s">
        <v>38</v>
      </c>
      <c r="N107" s="29" t="s">
        <v>248</v>
      </c>
      <c r="O107" s="29" t="s">
        <v>112</v>
      </c>
      <c r="P107" s="29"/>
      <c r="Q107" s="29"/>
      <c r="R107" s="29" t="s">
        <v>40</v>
      </c>
      <c r="S107" s="29"/>
      <c r="T107" s="9"/>
      <c r="U107" s="9"/>
      <c r="V107" s="9"/>
      <c r="W107" s="9"/>
      <c r="X107" s="9"/>
      <c r="Y107" s="9"/>
      <c r="Z107" s="9"/>
    </row>
    <row r="108" spans="1:26" ht="41.25" customHeight="1" x14ac:dyDescent="0.2">
      <c r="A108" s="29">
        <v>103</v>
      </c>
      <c r="B108" s="360" t="s">
        <v>187</v>
      </c>
      <c r="C108" s="53" t="s">
        <v>1013</v>
      </c>
      <c r="D108" s="29"/>
      <c r="E108" s="29" t="s">
        <v>230</v>
      </c>
      <c r="F108" s="29" t="s">
        <v>189</v>
      </c>
      <c r="G108" s="29" t="s">
        <v>35</v>
      </c>
      <c r="H108" s="29">
        <v>4.32</v>
      </c>
      <c r="I108" s="53" t="s">
        <v>63</v>
      </c>
      <c r="J108" s="29" t="s">
        <v>108</v>
      </c>
      <c r="K108" s="29" t="s">
        <v>31</v>
      </c>
      <c r="L108" s="29" t="s">
        <v>68</v>
      </c>
      <c r="M108" s="29" t="s">
        <v>38</v>
      </c>
      <c r="N108" s="29" t="s">
        <v>248</v>
      </c>
      <c r="O108" s="29" t="s">
        <v>112</v>
      </c>
      <c r="P108" s="29"/>
      <c r="Q108" s="29"/>
      <c r="R108" s="29" t="s">
        <v>40</v>
      </c>
      <c r="S108" s="29"/>
      <c r="T108" s="9"/>
      <c r="U108" s="9"/>
      <c r="V108" s="9"/>
      <c r="W108" s="9"/>
      <c r="X108" s="9"/>
      <c r="Y108" s="9"/>
      <c r="Z108" s="9"/>
    </row>
    <row r="109" spans="1:26" ht="41.25" customHeight="1" x14ac:dyDescent="0.2">
      <c r="A109" s="29">
        <v>104</v>
      </c>
      <c r="B109" s="360" t="s">
        <v>347</v>
      </c>
      <c r="C109" s="53" t="s">
        <v>348</v>
      </c>
      <c r="D109" s="29"/>
      <c r="E109" s="29" t="s">
        <v>34</v>
      </c>
      <c r="F109" s="29" t="s">
        <v>186</v>
      </c>
      <c r="G109" s="29" t="s">
        <v>35</v>
      </c>
      <c r="H109" s="29">
        <v>3.99</v>
      </c>
      <c r="I109" s="53" t="s">
        <v>63</v>
      </c>
      <c r="J109" s="29" t="s">
        <v>58</v>
      </c>
      <c r="K109" s="29" t="s">
        <v>31</v>
      </c>
      <c r="L109" s="29" t="s">
        <v>68</v>
      </c>
      <c r="M109" s="29" t="s">
        <v>38</v>
      </c>
      <c r="N109" s="29" t="s">
        <v>248</v>
      </c>
      <c r="O109" s="29" t="s">
        <v>112</v>
      </c>
      <c r="P109" s="29"/>
      <c r="Q109" s="29"/>
      <c r="R109" s="29" t="s">
        <v>40</v>
      </c>
      <c r="S109" s="29"/>
      <c r="T109" s="9"/>
      <c r="U109" s="9"/>
      <c r="V109" s="9"/>
      <c r="W109" s="9"/>
      <c r="X109" s="9"/>
      <c r="Y109" s="9"/>
      <c r="Z109" s="9"/>
    </row>
    <row r="110" spans="1:26" ht="41.25" customHeight="1" x14ac:dyDescent="0.2">
      <c r="A110" s="29">
        <v>105</v>
      </c>
      <c r="B110" s="360" t="s">
        <v>190</v>
      </c>
      <c r="C110" s="53" t="s">
        <v>191</v>
      </c>
      <c r="D110" s="29"/>
      <c r="E110" s="29" t="s">
        <v>28</v>
      </c>
      <c r="F110" s="29" t="s">
        <v>186</v>
      </c>
      <c r="G110" s="29" t="s">
        <v>71</v>
      </c>
      <c r="H110" s="29">
        <v>4.32</v>
      </c>
      <c r="I110" s="53" t="s">
        <v>63</v>
      </c>
      <c r="J110" s="29" t="s">
        <v>108</v>
      </c>
      <c r="K110" s="29" t="s">
        <v>31</v>
      </c>
      <c r="L110" s="29" t="s">
        <v>68</v>
      </c>
      <c r="M110" s="29" t="s">
        <v>38</v>
      </c>
      <c r="N110" s="29" t="s">
        <v>248</v>
      </c>
      <c r="O110" s="29" t="s">
        <v>112</v>
      </c>
      <c r="P110" s="29"/>
      <c r="Q110" s="29"/>
      <c r="R110" s="29" t="s">
        <v>40</v>
      </c>
      <c r="S110" s="29"/>
      <c r="T110" s="9"/>
      <c r="U110" s="9"/>
      <c r="V110" s="9"/>
      <c r="W110" s="9"/>
      <c r="X110" s="9"/>
      <c r="Y110" s="9"/>
      <c r="Z110" s="9"/>
    </row>
    <row r="111" spans="1:26" ht="41.25" customHeight="1" x14ac:dyDescent="0.2">
      <c r="A111" s="29">
        <v>106</v>
      </c>
      <c r="B111" s="360" t="s">
        <v>350</v>
      </c>
      <c r="C111" s="53" t="s">
        <v>351</v>
      </c>
      <c r="D111" s="29"/>
      <c r="E111" s="29" t="s">
        <v>34</v>
      </c>
      <c r="F111" s="29" t="s">
        <v>186</v>
      </c>
      <c r="G111" s="29" t="s">
        <v>57</v>
      </c>
      <c r="H111" s="29">
        <v>4.32</v>
      </c>
      <c r="I111" s="53" t="s">
        <v>63</v>
      </c>
      <c r="J111" s="29" t="s">
        <v>108</v>
      </c>
      <c r="K111" s="29" t="s">
        <v>31</v>
      </c>
      <c r="L111" s="29" t="s">
        <v>68</v>
      </c>
      <c r="M111" s="29" t="s">
        <v>38</v>
      </c>
      <c r="N111" s="29" t="s">
        <v>248</v>
      </c>
      <c r="O111" s="29" t="s">
        <v>112</v>
      </c>
      <c r="P111" s="29"/>
      <c r="Q111" s="29"/>
      <c r="R111" s="29" t="s">
        <v>40</v>
      </c>
      <c r="S111" s="29"/>
      <c r="T111" s="9"/>
      <c r="U111" s="9"/>
      <c r="V111" s="9"/>
      <c r="W111" s="9"/>
      <c r="X111" s="9"/>
      <c r="Y111" s="9"/>
      <c r="Z111" s="9"/>
    </row>
    <row r="112" spans="1:26" ht="41.25" customHeight="1" x14ac:dyDescent="0.2">
      <c r="A112" s="29">
        <v>107</v>
      </c>
      <c r="B112" s="360" t="s">
        <v>353</v>
      </c>
      <c r="C112" s="53" t="s">
        <v>354</v>
      </c>
      <c r="D112" s="29"/>
      <c r="E112" s="29" t="s">
        <v>28</v>
      </c>
      <c r="F112" s="29" t="s">
        <v>186</v>
      </c>
      <c r="G112" s="29" t="s">
        <v>35</v>
      </c>
      <c r="H112" s="29">
        <v>3.99</v>
      </c>
      <c r="I112" s="53" t="s">
        <v>63</v>
      </c>
      <c r="J112" s="29" t="s">
        <v>108</v>
      </c>
      <c r="K112" s="29" t="s">
        <v>31</v>
      </c>
      <c r="L112" s="29" t="s">
        <v>68</v>
      </c>
      <c r="M112" s="29" t="s">
        <v>38</v>
      </c>
      <c r="N112" s="29" t="s">
        <v>248</v>
      </c>
      <c r="O112" s="29" t="s">
        <v>112</v>
      </c>
      <c r="P112" s="29"/>
      <c r="Q112" s="29"/>
      <c r="R112" s="29" t="s">
        <v>40</v>
      </c>
      <c r="S112" s="29"/>
      <c r="T112" s="9"/>
      <c r="U112" s="9"/>
      <c r="V112" s="9"/>
      <c r="W112" s="9"/>
      <c r="X112" s="9"/>
      <c r="Y112" s="9"/>
      <c r="Z112" s="9"/>
    </row>
    <row r="113" spans="1:36" ht="41.25" customHeight="1" x14ac:dyDescent="0.2">
      <c r="A113" s="29">
        <v>108</v>
      </c>
      <c r="B113" s="360" t="s">
        <v>356</v>
      </c>
      <c r="C113" s="53"/>
      <c r="D113" s="53" t="s">
        <v>357</v>
      </c>
      <c r="E113" s="29" t="s">
        <v>28</v>
      </c>
      <c r="F113" s="29" t="s">
        <v>186</v>
      </c>
      <c r="G113" s="29" t="s">
        <v>35</v>
      </c>
      <c r="H113" s="29">
        <v>3.99</v>
      </c>
      <c r="I113" s="53" t="s">
        <v>63</v>
      </c>
      <c r="J113" s="29" t="s">
        <v>108</v>
      </c>
      <c r="K113" s="29" t="s">
        <v>31</v>
      </c>
      <c r="L113" s="29" t="s">
        <v>68</v>
      </c>
      <c r="M113" s="29" t="s">
        <v>38</v>
      </c>
      <c r="N113" s="29" t="s">
        <v>248</v>
      </c>
      <c r="O113" s="29" t="s">
        <v>112</v>
      </c>
      <c r="P113" s="29"/>
      <c r="Q113" s="29"/>
      <c r="R113" s="29" t="s">
        <v>40</v>
      </c>
      <c r="S113" s="29"/>
      <c r="T113" s="9"/>
      <c r="U113" s="9"/>
      <c r="V113" s="9"/>
      <c r="W113" s="9"/>
      <c r="X113" s="9"/>
      <c r="Y113" s="9"/>
      <c r="Z113" s="9"/>
    </row>
    <row r="114" spans="1:36" ht="41.25" customHeight="1" x14ac:dyDescent="0.2">
      <c r="A114" s="29">
        <v>109</v>
      </c>
      <c r="B114" s="360" t="s">
        <v>358</v>
      </c>
      <c r="C114" s="29"/>
      <c r="D114" s="53" t="s">
        <v>47</v>
      </c>
      <c r="E114" s="29" t="s">
        <v>34</v>
      </c>
      <c r="F114" s="29" t="s">
        <v>186</v>
      </c>
      <c r="G114" s="29" t="s">
        <v>35</v>
      </c>
      <c r="H114" s="29">
        <v>4.32</v>
      </c>
      <c r="I114" s="61" t="s">
        <v>63</v>
      </c>
      <c r="J114" s="29" t="s">
        <v>58</v>
      </c>
      <c r="K114" s="29" t="s">
        <v>32</v>
      </c>
      <c r="L114" s="29" t="s">
        <v>68</v>
      </c>
      <c r="M114" s="29" t="s">
        <v>921</v>
      </c>
      <c r="N114" s="29" t="s">
        <v>248</v>
      </c>
      <c r="O114" s="29" t="s">
        <v>112</v>
      </c>
      <c r="P114" s="29" t="s">
        <v>112</v>
      </c>
      <c r="Q114" s="29"/>
      <c r="R114" s="29" t="s">
        <v>40</v>
      </c>
      <c r="S114" s="29"/>
      <c r="T114" s="9"/>
      <c r="U114" s="9"/>
      <c r="V114" s="9"/>
      <c r="W114" s="9"/>
      <c r="X114" s="9"/>
      <c r="Y114" s="9"/>
      <c r="Z114" s="9"/>
    </row>
    <row r="115" spans="1:36" ht="41.25" customHeight="1" x14ac:dyDescent="0.2">
      <c r="A115" s="29">
        <v>110</v>
      </c>
      <c r="B115" s="360" t="s">
        <v>192</v>
      </c>
      <c r="C115" s="53" t="s">
        <v>193</v>
      </c>
      <c r="D115" s="29"/>
      <c r="E115" s="29" t="s">
        <v>34</v>
      </c>
      <c r="F115" s="29" t="s">
        <v>186</v>
      </c>
      <c r="G115" s="29" t="s">
        <v>39</v>
      </c>
      <c r="H115" s="29" t="s">
        <v>46</v>
      </c>
      <c r="I115" s="53" t="s">
        <v>63</v>
      </c>
      <c r="J115" s="29" t="s">
        <v>108</v>
      </c>
      <c r="K115" s="29" t="s">
        <v>31</v>
      </c>
      <c r="L115" s="29" t="s">
        <v>68</v>
      </c>
      <c r="M115" s="29" t="s">
        <v>38</v>
      </c>
      <c r="N115" s="29" t="s">
        <v>248</v>
      </c>
      <c r="O115" s="29" t="s">
        <v>112</v>
      </c>
      <c r="P115" s="29"/>
      <c r="Q115" s="29"/>
      <c r="R115" s="29" t="s">
        <v>40</v>
      </c>
      <c r="S115" s="29"/>
      <c r="T115" s="9"/>
      <c r="U115" s="9"/>
      <c r="V115" s="9"/>
      <c r="W115" s="9"/>
      <c r="X115" s="9"/>
      <c r="Y115" s="9"/>
      <c r="Z115" s="9"/>
    </row>
    <row r="116" spans="1:36" ht="41.25" customHeight="1" x14ac:dyDescent="0.2">
      <c r="A116" s="29">
        <v>111</v>
      </c>
      <c r="B116" s="360" t="s">
        <v>359</v>
      </c>
      <c r="C116" s="53" t="s">
        <v>360</v>
      </c>
      <c r="D116" s="29"/>
      <c r="E116" s="29" t="s">
        <v>34</v>
      </c>
      <c r="F116" s="29" t="s">
        <v>186</v>
      </c>
      <c r="G116" s="29" t="s">
        <v>124</v>
      </c>
      <c r="H116" s="29">
        <v>4.32</v>
      </c>
      <c r="I116" s="53" t="s">
        <v>63</v>
      </c>
      <c r="J116" s="29" t="s">
        <v>108</v>
      </c>
      <c r="K116" s="29" t="s">
        <v>31</v>
      </c>
      <c r="L116" s="29" t="s">
        <v>68</v>
      </c>
      <c r="M116" s="29" t="s">
        <v>919</v>
      </c>
      <c r="N116" s="29" t="s">
        <v>248</v>
      </c>
      <c r="O116" s="29" t="s">
        <v>112</v>
      </c>
      <c r="P116" s="29" t="s">
        <v>112</v>
      </c>
      <c r="Q116" s="29"/>
      <c r="R116" s="29" t="s">
        <v>40</v>
      </c>
      <c r="S116" s="29"/>
      <c r="T116" s="9"/>
      <c r="U116" s="9"/>
      <c r="V116" s="9"/>
      <c r="W116" s="9"/>
      <c r="X116" s="9"/>
      <c r="Y116" s="9"/>
      <c r="Z116" s="9"/>
    </row>
    <row r="117" spans="1:36" ht="41.25" customHeight="1" x14ac:dyDescent="0.2">
      <c r="A117" s="29">
        <v>112</v>
      </c>
      <c r="B117" s="360" t="s">
        <v>104</v>
      </c>
      <c r="C117" s="62" t="s">
        <v>264</v>
      </c>
      <c r="D117" s="62"/>
      <c r="E117" s="29" t="s">
        <v>28</v>
      </c>
      <c r="F117" s="29" t="s">
        <v>225</v>
      </c>
      <c r="G117" s="29" t="s">
        <v>29</v>
      </c>
      <c r="H117" s="29">
        <v>4.9800000000000004</v>
      </c>
      <c r="I117" s="62" t="s">
        <v>63</v>
      </c>
      <c r="J117" s="29" t="s">
        <v>108</v>
      </c>
      <c r="K117" s="29" t="s">
        <v>31</v>
      </c>
      <c r="L117" s="29" t="s">
        <v>68</v>
      </c>
      <c r="M117" s="29" t="s">
        <v>38</v>
      </c>
      <c r="N117" s="29" t="s">
        <v>248</v>
      </c>
      <c r="O117" s="29" t="s">
        <v>112</v>
      </c>
      <c r="P117" s="29"/>
      <c r="Q117" s="29"/>
      <c r="R117" s="29" t="s">
        <v>40</v>
      </c>
      <c r="S117" s="29"/>
      <c r="T117" s="20"/>
    </row>
    <row r="118" spans="1:36" ht="41.25" customHeight="1" x14ac:dyDescent="0.2">
      <c r="A118" s="29">
        <v>113</v>
      </c>
      <c r="B118" s="360" t="s">
        <v>270</v>
      </c>
      <c r="C118" s="63" t="s">
        <v>271</v>
      </c>
      <c r="D118" s="62"/>
      <c r="E118" s="29" t="s">
        <v>34</v>
      </c>
      <c r="F118" s="29" t="s">
        <v>225</v>
      </c>
      <c r="G118" s="29" t="s">
        <v>72</v>
      </c>
      <c r="H118" s="29">
        <v>4.32</v>
      </c>
      <c r="I118" s="62" t="s">
        <v>63</v>
      </c>
      <c r="J118" s="29" t="s">
        <v>108</v>
      </c>
      <c r="K118" s="29" t="s">
        <v>31</v>
      </c>
      <c r="L118" s="29" t="s">
        <v>68</v>
      </c>
      <c r="M118" s="29" t="s">
        <v>38</v>
      </c>
      <c r="N118" s="29" t="s">
        <v>598</v>
      </c>
      <c r="O118" s="29" t="s">
        <v>112</v>
      </c>
      <c r="P118" s="29"/>
      <c r="Q118" s="29" t="s">
        <v>112</v>
      </c>
      <c r="R118" s="29"/>
      <c r="S118" s="29"/>
    </row>
    <row r="119" spans="1:36" ht="41.25" customHeight="1" x14ac:dyDescent="0.2">
      <c r="A119" s="29">
        <v>114</v>
      </c>
      <c r="B119" s="360" t="s">
        <v>272</v>
      </c>
      <c r="C119" s="63" t="s">
        <v>273</v>
      </c>
      <c r="D119" s="62"/>
      <c r="E119" s="29" t="s">
        <v>34</v>
      </c>
      <c r="F119" s="29" t="s">
        <v>225</v>
      </c>
      <c r="G119" s="29" t="s">
        <v>39</v>
      </c>
      <c r="H119" s="29">
        <v>3.66</v>
      </c>
      <c r="I119" s="62" t="s">
        <v>63</v>
      </c>
      <c r="J119" s="29" t="s">
        <v>58</v>
      </c>
      <c r="K119" s="29" t="s">
        <v>32</v>
      </c>
      <c r="L119" s="29" t="s">
        <v>68</v>
      </c>
      <c r="M119" s="29" t="s">
        <v>38</v>
      </c>
      <c r="N119" s="29" t="s">
        <v>247</v>
      </c>
      <c r="O119" s="29" t="s">
        <v>112</v>
      </c>
      <c r="P119" s="29"/>
      <c r="Q119" s="29"/>
      <c r="R119" s="29" t="s">
        <v>40</v>
      </c>
      <c r="S119" s="29"/>
    </row>
    <row r="120" spans="1:36" ht="41.25" customHeight="1" x14ac:dyDescent="0.2">
      <c r="A120" s="29">
        <v>115</v>
      </c>
      <c r="B120" s="515" t="s">
        <v>907</v>
      </c>
      <c r="C120" s="59" t="s">
        <v>1014</v>
      </c>
      <c r="D120" s="45"/>
      <c r="E120" s="29" t="s">
        <v>28</v>
      </c>
      <c r="F120" s="29" t="s">
        <v>218</v>
      </c>
      <c r="G120" s="29" t="s">
        <v>72</v>
      </c>
      <c r="H120" s="45">
        <v>4.32</v>
      </c>
      <c r="I120" s="520" t="s">
        <v>63</v>
      </c>
      <c r="J120" s="29" t="s">
        <v>108</v>
      </c>
      <c r="K120" s="29" t="s">
        <v>32</v>
      </c>
      <c r="L120" s="29" t="s">
        <v>68</v>
      </c>
      <c r="M120" s="29" t="s">
        <v>38</v>
      </c>
      <c r="N120" s="29" t="s">
        <v>248</v>
      </c>
      <c r="O120" s="29" t="s">
        <v>251</v>
      </c>
      <c r="P120" s="515"/>
      <c r="Q120" s="515"/>
      <c r="R120" s="29" t="s">
        <v>40</v>
      </c>
      <c r="S120" s="515"/>
    </row>
    <row r="121" spans="1:36" ht="41.25" customHeight="1" x14ac:dyDescent="0.2">
      <c r="A121" s="29">
        <v>116</v>
      </c>
      <c r="B121" s="515" t="s">
        <v>908</v>
      </c>
      <c r="C121" s="59" t="s">
        <v>1015</v>
      </c>
      <c r="D121" s="45"/>
      <c r="E121" s="29" t="s">
        <v>28</v>
      </c>
      <c r="F121" s="29" t="s">
        <v>218</v>
      </c>
      <c r="G121" s="29" t="s">
        <v>54</v>
      </c>
      <c r="H121" s="45">
        <v>3.99</v>
      </c>
      <c r="I121" s="58" t="s">
        <v>63</v>
      </c>
      <c r="J121" s="29" t="s">
        <v>108</v>
      </c>
      <c r="K121" s="29" t="s">
        <v>32</v>
      </c>
      <c r="L121" s="29" t="s">
        <v>68</v>
      </c>
      <c r="M121" s="29" t="s">
        <v>38</v>
      </c>
      <c r="N121" s="29" t="s">
        <v>247</v>
      </c>
      <c r="O121" s="29" t="s">
        <v>251</v>
      </c>
      <c r="P121" s="515"/>
      <c r="Q121" s="515"/>
      <c r="R121" s="29" t="s">
        <v>40</v>
      </c>
      <c r="S121" s="515"/>
    </row>
    <row r="122" spans="1:36" ht="41.25" customHeight="1" x14ac:dyDescent="0.2">
      <c r="A122" s="29">
        <v>117</v>
      </c>
      <c r="B122" s="360" t="s">
        <v>179</v>
      </c>
      <c r="C122" s="52" t="s">
        <v>1016</v>
      </c>
      <c r="D122" s="29"/>
      <c r="E122" s="29" t="s">
        <v>245</v>
      </c>
      <c r="F122" s="29" t="s">
        <v>590</v>
      </c>
      <c r="G122" s="29" t="s">
        <v>44</v>
      </c>
      <c r="H122" s="29" t="s">
        <v>95</v>
      </c>
      <c r="I122" s="53" t="s">
        <v>63</v>
      </c>
      <c r="J122" s="29" t="s">
        <v>108</v>
      </c>
      <c r="K122" s="29" t="s">
        <v>32</v>
      </c>
      <c r="L122" s="29" t="s">
        <v>68</v>
      </c>
      <c r="M122" s="29" t="s">
        <v>38</v>
      </c>
      <c r="N122" s="29" t="s">
        <v>248</v>
      </c>
      <c r="O122" s="29" t="s">
        <v>112</v>
      </c>
      <c r="P122" s="29"/>
      <c r="Q122" s="29"/>
      <c r="R122" s="29" t="s">
        <v>40</v>
      </c>
      <c r="S122" s="110" t="s">
        <v>614</v>
      </c>
      <c r="T122" s="9"/>
      <c r="U122" s="9"/>
      <c r="V122" s="9"/>
      <c r="W122" s="9"/>
      <c r="X122" s="9"/>
      <c r="Y122" s="9"/>
      <c r="Z122" s="9"/>
      <c r="AJ122" s="9">
        <v>1</v>
      </c>
    </row>
    <row r="123" spans="1:36" ht="41.25" customHeight="1" x14ac:dyDescent="0.2">
      <c r="A123" s="29">
        <v>118</v>
      </c>
      <c r="B123" s="360" t="s">
        <v>838</v>
      </c>
      <c r="C123" s="52" t="s">
        <v>1017</v>
      </c>
      <c r="D123" s="385"/>
      <c r="E123" s="29" t="s">
        <v>839</v>
      </c>
      <c r="F123" s="29" t="s">
        <v>840</v>
      </c>
      <c r="G123" s="29" t="s">
        <v>124</v>
      </c>
      <c r="H123" s="53">
        <v>3.33</v>
      </c>
      <c r="I123" s="386" t="s">
        <v>841</v>
      </c>
      <c r="J123" s="29" t="s">
        <v>58</v>
      </c>
      <c r="K123" s="29" t="s">
        <v>32</v>
      </c>
      <c r="L123" s="29" t="s">
        <v>68</v>
      </c>
      <c r="M123" s="29" t="s">
        <v>38</v>
      </c>
      <c r="N123" s="29" t="s">
        <v>248</v>
      </c>
      <c r="O123" s="29" t="s">
        <v>251</v>
      </c>
      <c r="P123" s="29"/>
      <c r="Q123" s="29"/>
      <c r="R123" s="29" t="s">
        <v>40</v>
      </c>
      <c r="S123" s="93"/>
      <c r="T123" s="9"/>
      <c r="U123" s="9"/>
      <c r="V123" s="9"/>
      <c r="W123" s="9"/>
      <c r="X123" s="9"/>
      <c r="Y123" s="9"/>
      <c r="Z123" s="9"/>
      <c r="AJ123" s="9">
        <v>1</v>
      </c>
    </row>
    <row r="124" spans="1:36" ht="41.25" customHeight="1" x14ac:dyDescent="0.2">
      <c r="A124" s="29">
        <v>119</v>
      </c>
      <c r="B124" s="369" t="s">
        <v>855</v>
      </c>
      <c r="C124" s="370" t="s">
        <v>856</v>
      </c>
      <c r="D124" s="357"/>
      <c r="E124" s="29" t="s">
        <v>28</v>
      </c>
      <c r="F124" s="29" t="s">
        <v>857</v>
      </c>
      <c r="G124" s="29" t="s">
        <v>54</v>
      </c>
      <c r="H124" s="357">
        <v>3.66</v>
      </c>
      <c r="I124" s="387">
        <v>1003</v>
      </c>
      <c r="J124" s="29" t="s">
        <v>108</v>
      </c>
      <c r="K124" s="29" t="s">
        <v>31</v>
      </c>
      <c r="L124" s="29" t="s">
        <v>68</v>
      </c>
      <c r="M124" s="29" t="s">
        <v>38</v>
      </c>
      <c r="N124" s="29" t="s">
        <v>248</v>
      </c>
      <c r="O124" s="29" t="s">
        <v>251</v>
      </c>
      <c r="P124" s="357"/>
      <c r="Q124" s="357"/>
      <c r="R124" s="29" t="s">
        <v>40</v>
      </c>
      <c r="S124" s="29"/>
      <c r="T124" s="9"/>
      <c r="U124" s="9"/>
      <c r="V124" s="9"/>
      <c r="W124" s="9"/>
      <c r="X124" s="9"/>
      <c r="Y124" s="9"/>
      <c r="Z124" s="9"/>
    </row>
    <row r="125" spans="1:36" ht="41.25" customHeight="1" x14ac:dyDescent="0.2">
      <c r="A125" s="29">
        <v>120</v>
      </c>
      <c r="B125" s="369" t="s">
        <v>254</v>
      </c>
      <c r="C125" s="370" t="s">
        <v>255</v>
      </c>
      <c r="D125" s="357"/>
      <c r="E125" s="29" t="s">
        <v>34</v>
      </c>
      <c r="F125" s="29" t="s">
        <v>219</v>
      </c>
      <c r="G125" s="29" t="s">
        <v>54</v>
      </c>
      <c r="H125" s="357">
        <v>3.99</v>
      </c>
      <c r="I125" s="387" t="s">
        <v>63</v>
      </c>
      <c r="J125" s="29" t="s">
        <v>58</v>
      </c>
      <c r="K125" s="29" t="s">
        <v>32</v>
      </c>
      <c r="L125" s="29" t="s">
        <v>68</v>
      </c>
      <c r="M125" s="29" t="s">
        <v>910</v>
      </c>
      <c r="N125" s="29" t="s">
        <v>247</v>
      </c>
      <c r="O125" s="29" t="s">
        <v>112</v>
      </c>
      <c r="P125" s="357"/>
      <c r="Q125" s="357"/>
      <c r="R125" s="29" t="s">
        <v>40</v>
      </c>
      <c r="S125" s="29"/>
      <c r="T125" s="9"/>
      <c r="U125" s="9"/>
      <c r="V125" s="9"/>
      <c r="W125" s="9"/>
      <c r="X125" s="9"/>
      <c r="Y125" s="9"/>
      <c r="Z125" s="9"/>
      <c r="AI125" s="9">
        <v>1</v>
      </c>
    </row>
    <row r="126" spans="1:36" ht="41.25" customHeight="1" x14ac:dyDescent="0.2">
      <c r="A126" s="29">
        <v>121</v>
      </c>
      <c r="B126" s="360" t="s">
        <v>129</v>
      </c>
      <c r="C126" s="52" t="s">
        <v>1018</v>
      </c>
      <c r="D126" s="29"/>
      <c r="E126" s="29" t="s">
        <v>28</v>
      </c>
      <c r="F126" s="29" t="s">
        <v>221</v>
      </c>
      <c r="G126" s="29" t="s">
        <v>71</v>
      </c>
      <c r="H126" s="29" t="s">
        <v>52</v>
      </c>
      <c r="I126" s="53" t="s">
        <v>63</v>
      </c>
      <c r="J126" s="29" t="s">
        <v>108</v>
      </c>
      <c r="K126" s="29" t="s">
        <v>31</v>
      </c>
      <c r="L126" s="29" t="s">
        <v>68</v>
      </c>
      <c r="M126" s="29" t="s">
        <v>38</v>
      </c>
      <c r="N126" s="162" t="s">
        <v>926</v>
      </c>
      <c r="O126" s="29" t="s">
        <v>112</v>
      </c>
      <c r="P126" s="29"/>
      <c r="Q126" s="29"/>
      <c r="R126" s="29" t="s">
        <v>40</v>
      </c>
      <c r="S126" s="29"/>
      <c r="T126" s="9"/>
      <c r="U126" s="9"/>
      <c r="V126" s="9"/>
      <c r="W126" s="9"/>
      <c r="X126" s="9"/>
      <c r="Y126" s="9"/>
      <c r="Z126" s="9"/>
      <c r="AI126" s="9">
        <v>1</v>
      </c>
    </row>
    <row r="127" spans="1:36" ht="41.25" customHeight="1" thickBot="1" x14ac:dyDescent="0.25">
      <c r="A127" s="29">
        <v>122</v>
      </c>
      <c r="B127" s="360" t="s">
        <v>109</v>
      </c>
      <c r="C127" s="52" t="s">
        <v>465</v>
      </c>
      <c r="D127" s="29"/>
      <c r="E127" s="29" t="s">
        <v>83</v>
      </c>
      <c r="F127" s="29" t="s">
        <v>106</v>
      </c>
      <c r="G127" s="29" t="s">
        <v>45</v>
      </c>
      <c r="H127" s="29">
        <v>3.99</v>
      </c>
      <c r="I127" s="61" t="s">
        <v>63</v>
      </c>
      <c r="J127" s="29" t="s">
        <v>108</v>
      </c>
      <c r="K127" s="29" t="s">
        <v>42</v>
      </c>
      <c r="L127" s="29" t="s">
        <v>68</v>
      </c>
      <c r="M127" s="29" t="s">
        <v>38</v>
      </c>
      <c r="N127" s="162" t="s">
        <v>248</v>
      </c>
      <c r="O127" s="29" t="s">
        <v>112</v>
      </c>
      <c r="P127" s="29"/>
      <c r="Q127" s="29"/>
      <c r="R127" s="29" t="s">
        <v>40</v>
      </c>
      <c r="S127" s="60"/>
      <c r="T127" s="65"/>
      <c r="U127" s="9"/>
      <c r="V127" s="9"/>
      <c r="W127" s="9"/>
      <c r="X127" s="9"/>
      <c r="Y127" s="9"/>
      <c r="Z127" s="9"/>
      <c r="AI127" s="9">
        <v>1</v>
      </c>
    </row>
    <row r="128" spans="1:36" ht="41.25" customHeight="1" x14ac:dyDescent="0.2">
      <c r="A128" s="29">
        <v>123</v>
      </c>
      <c r="B128" s="535" t="s">
        <v>50</v>
      </c>
      <c r="C128" s="531" t="s">
        <v>51</v>
      </c>
      <c r="D128" s="68"/>
      <c r="E128" s="68" t="s">
        <v>586</v>
      </c>
      <c r="F128" s="68" t="s">
        <v>585</v>
      </c>
      <c r="G128" s="29" t="s">
        <v>54</v>
      </c>
      <c r="H128" s="81" t="s">
        <v>52</v>
      </c>
      <c r="I128" s="62" t="s">
        <v>63</v>
      </c>
      <c r="J128" s="29" t="s">
        <v>108</v>
      </c>
      <c r="K128" s="68" t="s">
        <v>32</v>
      </c>
      <c r="L128" s="29" t="s">
        <v>68</v>
      </c>
      <c r="M128" s="29" t="s">
        <v>38</v>
      </c>
      <c r="N128" s="480" t="s">
        <v>248</v>
      </c>
      <c r="O128" s="68" t="s">
        <v>112</v>
      </c>
      <c r="P128" s="68"/>
      <c r="Q128" s="68"/>
      <c r="R128" s="29" t="s">
        <v>40</v>
      </c>
      <c r="S128" s="68"/>
      <c r="T128" s="9" t="s">
        <v>534</v>
      </c>
      <c r="U128" s="9"/>
      <c r="V128" s="9"/>
      <c r="W128" s="9"/>
      <c r="X128" s="9"/>
      <c r="Y128" s="9"/>
      <c r="Z128" s="9"/>
      <c r="AI128" s="9">
        <v>1</v>
      </c>
    </row>
    <row r="129" spans="1:36" s="83" customFormat="1" ht="41.25" customHeight="1" x14ac:dyDescent="0.2">
      <c r="A129" s="29">
        <v>124</v>
      </c>
      <c r="B129" s="360" t="s">
        <v>662</v>
      </c>
      <c r="C129" s="529" t="s">
        <v>1019</v>
      </c>
      <c r="D129" s="39"/>
      <c r="E129" s="29" t="s">
        <v>34</v>
      </c>
      <c r="F129" s="29" t="s">
        <v>208</v>
      </c>
      <c r="G129" s="29" t="s">
        <v>29</v>
      </c>
      <c r="H129" s="29">
        <v>4.32</v>
      </c>
      <c r="I129" s="62" t="s">
        <v>63</v>
      </c>
      <c r="J129" s="29" t="s">
        <v>108</v>
      </c>
      <c r="K129" s="29" t="s">
        <v>31</v>
      </c>
      <c r="L129" s="29" t="s">
        <v>68</v>
      </c>
      <c r="M129" s="29" t="s">
        <v>38</v>
      </c>
      <c r="N129" s="162" t="s">
        <v>248</v>
      </c>
      <c r="O129" s="81" t="s">
        <v>112</v>
      </c>
      <c r="P129" s="29"/>
      <c r="Q129" s="29"/>
      <c r="R129" s="29" t="s">
        <v>40</v>
      </c>
      <c r="S129" s="29"/>
      <c r="AI129" s="83">
        <v>1</v>
      </c>
    </row>
    <row r="130" spans="1:36" s="83" customFormat="1" ht="41.25" customHeight="1" x14ac:dyDescent="0.2">
      <c r="A130" s="29">
        <v>125</v>
      </c>
      <c r="B130" s="360" t="s">
        <v>663</v>
      </c>
      <c r="C130" s="59" t="s">
        <v>1020</v>
      </c>
      <c r="D130" s="45"/>
      <c r="E130" s="29" t="s">
        <v>34</v>
      </c>
      <c r="F130" s="29" t="s">
        <v>208</v>
      </c>
      <c r="G130" s="29" t="s">
        <v>57</v>
      </c>
      <c r="H130" s="29">
        <v>3.99</v>
      </c>
      <c r="I130" s="62" t="s">
        <v>63</v>
      </c>
      <c r="J130" s="29" t="s">
        <v>108</v>
      </c>
      <c r="K130" s="29" t="s">
        <v>31</v>
      </c>
      <c r="L130" s="29" t="s">
        <v>68</v>
      </c>
      <c r="M130" s="29" t="s">
        <v>38</v>
      </c>
      <c r="N130" s="162" t="s">
        <v>248</v>
      </c>
      <c r="O130" s="81" t="s">
        <v>112</v>
      </c>
      <c r="P130" s="29"/>
      <c r="Q130" s="29"/>
      <c r="R130" s="29" t="s">
        <v>40</v>
      </c>
      <c r="S130" s="29"/>
      <c r="AI130" s="83">
        <v>1</v>
      </c>
    </row>
    <row r="131" spans="1:36" s="83" customFormat="1" ht="41.25" customHeight="1" x14ac:dyDescent="0.2">
      <c r="A131" s="29">
        <v>126</v>
      </c>
      <c r="B131" s="360" t="s">
        <v>666</v>
      </c>
      <c r="C131" s="38"/>
      <c r="D131" s="529" t="s">
        <v>667</v>
      </c>
      <c r="E131" s="29" t="s">
        <v>34</v>
      </c>
      <c r="F131" s="29" t="s">
        <v>208</v>
      </c>
      <c r="G131" s="29" t="s">
        <v>54</v>
      </c>
      <c r="H131" s="29">
        <v>4.9800000000000004</v>
      </c>
      <c r="I131" s="62" t="s">
        <v>63</v>
      </c>
      <c r="J131" s="29" t="s">
        <v>108</v>
      </c>
      <c r="K131" s="29" t="s">
        <v>31</v>
      </c>
      <c r="L131" s="29" t="s">
        <v>68</v>
      </c>
      <c r="M131" s="29" t="s">
        <v>38</v>
      </c>
      <c r="N131" s="162" t="s">
        <v>248</v>
      </c>
      <c r="O131" s="81" t="s">
        <v>112</v>
      </c>
      <c r="P131" s="29"/>
      <c r="Q131" s="29"/>
      <c r="R131" s="29" t="s">
        <v>40</v>
      </c>
      <c r="S131" s="29"/>
      <c r="AI131" s="83">
        <v>1</v>
      </c>
    </row>
    <row r="132" spans="1:36" s="84" customFormat="1" ht="41.25" customHeight="1" x14ac:dyDescent="0.25">
      <c r="A132" s="29">
        <v>127</v>
      </c>
      <c r="B132" s="360" t="s">
        <v>705</v>
      </c>
      <c r="C132" s="29"/>
      <c r="D132" s="53" t="s">
        <v>706</v>
      </c>
      <c r="E132" s="29" t="s">
        <v>34</v>
      </c>
      <c r="F132" s="29" t="s">
        <v>79</v>
      </c>
      <c r="G132" s="29" t="s">
        <v>54</v>
      </c>
      <c r="H132" s="29" t="s">
        <v>36</v>
      </c>
      <c r="I132" s="29" t="s">
        <v>63</v>
      </c>
      <c r="J132" s="29" t="s">
        <v>80</v>
      </c>
      <c r="K132" s="29" t="s">
        <v>31</v>
      </c>
      <c r="L132" s="29" t="s">
        <v>68</v>
      </c>
      <c r="M132" s="29" t="s">
        <v>38</v>
      </c>
      <c r="N132" s="162" t="s">
        <v>248</v>
      </c>
      <c r="O132" s="81" t="s">
        <v>112</v>
      </c>
      <c r="P132" s="29"/>
      <c r="Q132" s="29"/>
      <c r="R132" s="29" t="s">
        <v>40</v>
      </c>
      <c r="S132" s="29"/>
      <c r="AI132" s="84">
        <v>1</v>
      </c>
    </row>
    <row r="133" spans="1:36" s="1" customFormat="1" ht="41.25" customHeight="1" x14ac:dyDescent="0.25">
      <c r="A133" s="29">
        <v>128</v>
      </c>
      <c r="B133" s="369" t="s">
        <v>823</v>
      </c>
      <c r="C133" s="370" t="s">
        <v>824</v>
      </c>
      <c r="D133" s="357"/>
      <c r="E133" s="29" t="s">
        <v>825</v>
      </c>
      <c r="F133" s="29" t="s">
        <v>826</v>
      </c>
      <c r="G133" s="29" t="s">
        <v>71</v>
      </c>
      <c r="H133" s="357" t="s">
        <v>46</v>
      </c>
      <c r="I133" s="370" t="s">
        <v>63</v>
      </c>
      <c r="J133" s="29" t="s">
        <v>80</v>
      </c>
      <c r="K133" s="29" t="s">
        <v>828</v>
      </c>
      <c r="L133" s="29" t="s">
        <v>68</v>
      </c>
      <c r="M133" s="29" t="s">
        <v>38</v>
      </c>
      <c r="N133" s="162" t="s">
        <v>248</v>
      </c>
      <c r="O133" s="29" t="s">
        <v>251</v>
      </c>
      <c r="P133" s="357"/>
      <c r="Q133" s="357"/>
      <c r="R133" s="29" t="s">
        <v>40</v>
      </c>
      <c r="S133" s="29"/>
      <c r="AJ133" s="1">
        <v>1</v>
      </c>
    </row>
    <row r="134" spans="1:36" s="371" customFormat="1" ht="41.25" customHeight="1" x14ac:dyDescent="0.25">
      <c r="A134" s="29">
        <v>129</v>
      </c>
      <c r="B134" s="360" t="s">
        <v>723</v>
      </c>
      <c r="C134" s="53" t="s">
        <v>724</v>
      </c>
      <c r="D134" s="29"/>
      <c r="E134" s="29" t="s">
        <v>34</v>
      </c>
      <c r="F134" s="29" t="s">
        <v>730</v>
      </c>
      <c r="G134" s="29" t="s">
        <v>96</v>
      </c>
      <c r="H134" s="29" t="s">
        <v>52</v>
      </c>
      <c r="I134" s="29" t="s">
        <v>63</v>
      </c>
      <c r="J134" s="29" t="s">
        <v>108</v>
      </c>
      <c r="K134" s="29" t="s">
        <v>86</v>
      </c>
      <c r="L134" s="29" t="s">
        <v>68</v>
      </c>
      <c r="M134" s="29" t="s">
        <v>38</v>
      </c>
      <c r="N134" s="162" t="s">
        <v>248</v>
      </c>
      <c r="O134" s="29" t="s">
        <v>112</v>
      </c>
      <c r="P134" s="29"/>
      <c r="Q134" s="29"/>
      <c r="R134" s="29" t="s">
        <v>726</v>
      </c>
      <c r="S134" s="29"/>
      <c r="AI134" s="371">
        <v>1</v>
      </c>
    </row>
    <row r="135" spans="1:36" s="371" customFormat="1" ht="41.25" customHeight="1" x14ac:dyDescent="0.25">
      <c r="A135" s="29">
        <v>130</v>
      </c>
      <c r="B135" s="360" t="s">
        <v>727</v>
      </c>
      <c r="C135" s="53" t="s">
        <v>728</v>
      </c>
      <c r="D135" s="29"/>
      <c r="E135" s="29" t="s">
        <v>34</v>
      </c>
      <c r="F135" s="29" t="s">
        <v>730</v>
      </c>
      <c r="G135" s="29" t="s">
        <v>57</v>
      </c>
      <c r="H135" s="29" t="s">
        <v>36</v>
      </c>
      <c r="I135" s="29" t="s">
        <v>63</v>
      </c>
      <c r="J135" s="29" t="s">
        <v>108</v>
      </c>
      <c r="K135" s="29" t="s">
        <v>86</v>
      </c>
      <c r="L135" s="29" t="s">
        <v>68</v>
      </c>
      <c r="M135" s="29" t="s">
        <v>38</v>
      </c>
      <c r="N135" s="162" t="s">
        <v>248</v>
      </c>
      <c r="O135" s="29" t="s">
        <v>112</v>
      </c>
      <c r="P135" s="29"/>
      <c r="Q135" s="29"/>
      <c r="R135" s="29" t="s">
        <v>726</v>
      </c>
      <c r="S135" s="29"/>
      <c r="AI135" s="371">
        <v>1</v>
      </c>
    </row>
    <row r="136" spans="1:36" ht="41.25" customHeight="1" x14ac:dyDescent="0.2">
      <c r="A136" s="29">
        <v>131</v>
      </c>
      <c r="B136" s="360" t="s">
        <v>958</v>
      </c>
      <c r="C136" s="53" t="s">
        <v>1021</v>
      </c>
      <c r="D136" s="29"/>
      <c r="E136" s="29" t="s">
        <v>34</v>
      </c>
      <c r="F136" s="29" t="s">
        <v>216</v>
      </c>
      <c r="G136" s="29" t="s">
        <v>45</v>
      </c>
      <c r="H136" s="29" t="s">
        <v>107</v>
      </c>
      <c r="I136" s="61" t="s">
        <v>63</v>
      </c>
      <c r="J136" s="29" t="s">
        <v>85</v>
      </c>
      <c r="K136" s="29" t="s">
        <v>31</v>
      </c>
      <c r="L136" s="29" t="s">
        <v>68</v>
      </c>
      <c r="M136" s="29" t="s">
        <v>38</v>
      </c>
      <c r="N136" s="162" t="s">
        <v>248</v>
      </c>
      <c r="O136" s="29"/>
      <c r="P136" s="29"/>
      <c r="Q136" s="29"/>
      <c r="R136" s="29" t="s">
        <v>40</v>
      </c>
      <c r="S136" s="29"/>
      <c r="T136" s="9"/>
      <c r="U136" s="9"/>
      <c r="V136" s="9"/>
      <c r="W136" s="9"/>
      <c r="X136" s="9"/>
      <c r="Y136" s="9"/>
      <c r="Z136" s="9"/>
      <c r="AI136" s="9">
        <v>1</v>
      </c>
    </row>
    <row r="137" spans="1:36" ht="41.25" customHeight="1" x14ac:dyDescent="0.2">
      <c r="A137" s="29">
        <v>132</v>
      </c>
      <c r="B137" s="360" t="s">
        <v>842</v>
      </c>
      <c r="C137" s="388"/>
      <c r="D137" s="532" t="s">
        <v>706</v>
      </c>
      <c r="E137" s="29" t="s">
        <v>820</v>
      </c>
      <c r="F137" s="29" t="s">
        <v>140</v>
      </c>
      <c r="G137" s="29" t="s">
        <v>45</v>
      </c>
      <c r="H137" s="29">
        <v>3.99</v>
      </c>
      <c r="I137" s="53" t="s">
        <v>63</v>
      </c>
      <c r="J137" s="29" t="s">
        <v>1022</v>
      </c>
      <c r="K137" s="29" t="s">
        <v>86</v>
      </c>
      <c r="L137" s="29" t="s">
        <v>68</v>
      </c>
      <c r="M137" s="29" t="s">
        <v>38</v>
      </c>
      <c r="N137" s="162" t="s">
        <v>959</v>
      </c>
      <c r="O137" s="29" t="s">
        <v>251</v>
      </c>
      <c r="P137" s="389"/>
      <c r="Q137" s="29"/>
      <c r="R137" s="29" t="s">
        <v>40</v>
      </c>
      <c r="S137" s="29"/>
      <c r="T137" s="9"/>
      <c r="U137" s="9"/>
      <c r="V137" s="9"/>
      <c r="W137" s="9"/>
      <c r="X137" s="9"/>
      <c r="Y137" s="9"/>
      <c r="Z137" s="9"/>
      <c r="AJ137" s="9">
        <v>1</v>
      </c>
    </row>
    <row r="138" spans="1:36" s="14" customFormat="1" ht="41.25" customHeight="1" x14ac:dyDescent="0.2">
      <c r="A138" s="29">
        <v>133</v>
      </c>
      <c r="B138" s="360" t="s">
        <v>150</v>
      </c>
      <c r="C138" s="29"/>
      <c r="D138" s="53" t="s">
        <v>151</v>
      </c>
      <c r="E138" s="29" t="s">
        <v>34</v>
      </c>
      <c r="F138" s="29" t="s">
        <v>149</v>
      </c>
      <c r="G138" s="29" t="s">
        <v>72</v>
      </c>
      <c r="H138" s="29" t="s">
        <v>30</v>
      </c>
      <c r="I138" s="53" t="s">
        <v>63</v>
      </c>
      <c r="J138" s="29" t="s">
        <v>108</v>
      </c>
      <c r="K138" s="29" t="s">
        <v>86</v>
      </c>
      <c r="L138" s="29" t="s">
        <v>68</v>
      </c>
      <c r="M138" s="29" t="s">
        <v>38</v>
      </c>
      <c r="N138" s="162" t="s">
        <v>248</v>
      </c>
      <c r="O138" s="29" t="s">
        <v>112</v>
      </c>
      <c r="P138" s="29"/>
      <c r="Q138" s="29"/>
      <c r="R138" s="29" t="s">
        <v>40</v>
      </c>
      <c r="S138" s="29"/>
      <c r="AI138" s="14">
        <v>1</v>
      </c>
    </row>
    <row r="139" spans="1:36" ht="93.75" customHeight="1" x14ac:dyDescent="0.2">
      <c r="A139" s="429">
        <v>134</v>
      </c>
      <c r="B139" s="521" t="s">
        <v>791</v>
      </c>
      <c r="C139" s="522" t="s">
        <v>792</v>
      </c>
      <c r="D139" s="523"/>
      <c r="E139" s="523" t="s">
        <v>793</v>
      </c>
      <c r="F139" s="523" t="s">
        <v>106</v>
      </c>
      <c r="G139" s="429" t="s">
        <v>59</v>
      </c>
      <c r="H139" s="523">
        <v>3.66</v>
      </c>
      <c r="I139" s="522" t="s">
        <v>63</v>
      </c>
      <c r="J139" s="523" t="s">
        <v>108</v>
      </c>
      <c r="K139" s="523" t="s">
        <v>31</v>
      </c>
      <c r="L139" s="429" t="s">
        <v>68</v>
      </c>
      <c r="M139" s="429" t="s">
        <v>38</v>
      </c>
      <c r="N139" s="524" t="s">
        <v>794</v>
      </c>
      <c r="O139" s="429" t="s">
        <v>112</v>
      </c>
      <c r="P139" s="521"/>
      <c r="Q139" s="521"/>
      <c r="R139" s="429" t="s">
        <v>40</v>
      </c>
      <c r="S139" s="521"/>
      <c r="T139" s="98"/>
      <c r="U139" s="9"/>
      <c r="V139" s="9"/>
      <c r="W139" s="9"/>
      <c r="X139" s="9"/>
      <c r="Y139" s="9"/>
      <c r="Z139" s="9"/>
      <c r="AJ139" s="9">
        <v>1</v>
      </c>
    </row>
    <row r="140" spans="1:36" ht="41.25" customHeight="1" x14ac:dyDescent="0.2">
      <c r="A140" s="29">
        <v>135</v>
      </c>
      <c r="B140" s="533" t="s">
        <v>526</v>
      </c>
      <c r="C140" s="526" t="s">
        <v>527</v>
      </c>
      <c r="D140" s="68"/>
      <c r="E140" s="68" t="s">
        <v>34</v>
      </c>
      <c r="F140" s="68" t="s">
        <v>585</v>
      </c>
      <c r="G140" s="29" t="s">
        <v>59</v>
      </c>
      <c r="H140" s="68" t="s">
        <v>46</v>
      </c>
      <c r="I140" s="62" t="s">
        <v>63</v>
      </c>
      <c r="J140" s="68" t="s">
        <v>58</v>
      </c>
      <c r="K140" s="29" t="s">
        <v>42</v>
      </c>
      <c r="L140" s="29" t="s">
        <v>68</v>
      </c>
      <c r="M140" s="29" t="s">
        <v>900</v>
      </c>
      <c r="N140" s="481" t="s">
        <v>247</v>
      </c>
      <c r="O140" s="68" t="s">
        <v>112</v>
      </c>
      <c r="P140" s="68" t="s">
        <v>112</v>
      </c>
      <c r="Q140" s="60"/>
      <c r="R140" s="29" t="s">
        <v>40</v>
      </c>
      <c r="S140" s="68"/>
      <c r="T140" s="9" t="s">
        <v>534</v>
      </c>
      <c r="U140" s="9"/>
      <c r="V140" s="9"/>
      <c r="W140" s="9"/>
      <c r="X140" s="9"/>
      <c r="Y140" s="9"/>
      <c r="Z140" s="9"/>
      <c r="AI140" s="9">
        <v>1</v>
      </c>
    </row>
    <row r="141" spans="1:36" s="14" customFormat="1" ht="44.25" customHeight="1" x14ac:dyDescent="0.2">
      <c r="A141" s="29">
        <v>136</v>
      </c>
      <c r="B141" s="50" t="s">
        <v>537</v>
      </c>
      <c r="C141" s="29" t="s">
        <v>538</v>
      </c>
      <c r="D141" s="29"/>
      <c r="E141" s="29" t="s">
        <v>28</v>
      </c>
      <c r="F141" s="29" t="s">
        <v>218</v>
      </c>
      <c r="G141" s="29" t="s">
        <v>922</v>
      </c>
      <c r="H141" s="29">
        <v>3.33</v>
      </c>
      <c r="I141" s="29" t="s">
        <v>63</v>
      </c>
      <c r="J141" s="29" t="s">
        <v>108</v>
      </c>
      <c r="K141" s="29" t="s">
        <v>536</v>
      </c>
      <c r="L141" s="29" t="s">
        <v>68</v>
      </c>
      <c r="M141" s="29" t="s">
        <v>38</v>
      </c>
      <c r="N141" s="162" t="s">
        <v>1028</v>
      </c>
      <c r="O141" s="29" t="s">
        <v>112</v>
      </c>
      <c r="P141" s="29"/>
      <c r="Q141" s="29"/>
      <c r="R141" s="29" t="s">
        <v>40</v>
      </c>
      <c r="S141" s="29"/>
      <c r="T141" s="9" t="s">
        <v>554</v>
      </c>
      <c r="AI141" s="406">
        <v>1</v>
      </c>
      <c r="AJ141" s="406"/>
    </row>
    <row r="142" spans="1:36" ht="24.75" customHeight="1" x14ac:dyDescent="0.2">
      <c r="A142" s="593" t="s">
        <v>1029</v>
      </c>
      <c r="B142" s="593"/>
      <c r="C142" s="593"/>
      <c r="D142" s="593"/>
      <c r="E142" s="593"/>
      <c r="F142" s="593"/>
      <c r="G142" s="593"/>
      <c r="H142" s="593"/>
      <c r="I142" s="593"/>
      <c r="J142" s="593"/>
      <c r="K142" s="593"/>
      <c r="L142" s="593"/>
      <c r="N142" s="509"/>
    </row>
    <row r="143" spans="1:36" ht="15.75" x14ac:dyDescent="0.25">
      <c r="M143" s="594" t="s">
        <v>1027</v>
      </c>
      <c r="N143" s="594"/>
      <c r="O143" s="594"/>
      <c r="P143" s="594"/>
      <c r="Q143" s="594"/>
      <c r="R143" s="594"/>
      <c r="S143" s="594"/>
    </row>
  </sheetData>
  <autoFilter ref="A5:XDL143"/>
  <mergeCells count="8182">
    <mergeCell ref="Q1:R1"/>
    <mergeCell ref="U1:V1"/>
    <mergeCell ref="W1:X1"/>
    <mergeCell ref="Y1:Z1"/>
    <mergeCell ref="AA1:AB1"/>
    <mergeCell ref="AC1:AD1"/>
    <mergeCell ref="A1:D1"/>
    <mergeCell ref="G1:H1"/>
    <mergeCell ref="I1:J1"/>
    <mergeCell ref="K1:L1"/>
    <mergeCell ref="M1:N1"/>
    <mergeCell ref="O1:P1"/>
    <mergeCell ref="BC1:BD1"/>
    <mergeCell ref="BE1:BF1"/>
    <mergeCell ref="BG1:BH1"/>
    <mergeCell ref="BI1:BJ1"/>
    <mergeCell ref="BK1:BL1"/>
    <mergeCell ref="BM1:BN1"/>
    <mergeCell ref="AQ1:AR1"/>
    <mergeCell ref="AS1:AT1"/>
    <mergeCell ref="AU1:AV1"/>
    <mergeCell ref="AW1:AX1"/>
    <mergeCell ref="AY1:AZ1"/>
    <mergeCell ref="BA1:BB1"/>
    <mergeCell ref="AE1:AF1"/>
    <mergeCell ref="AG1:AH1"/>
    <mergeCell ref="AI1:AJ1"/>
    <mergeCell ref="AK1:AL1"/>
    <mergeCell ref="AM1:AN1"/>
    <mergeCell ref="AO1:AP1"/>
    <mergeCell ref="CM1:CN1"/>
    <mergeCell ref="CO1:CP1"/>
    <mergeCell ref="CQ1:CR1"/>
    <mergeCell ref="CS1:CT1"/>
    <mergeCell ref="CU1:CV1"/>
    <mergeCell ref="CW1:CX1"/>
    <mergeCell ref="CA1:CB1"/>
    <mergeCell ref="CC1:CD1"/>
    <mergeCell ref="CE1:CF1"/>
    <mergeCell ref="CG1:CH1"/>
    <mergeCell ref="CI1:CJ1"/>
    <mergeCell ref="CK1:CL1"/>
    <mergeCell ref="BO1:BP1"/>
    <mergeCell ref="BQ1:BR1"/>
    <mergeCell ref="BS1:BT1"/>
    <mergeCell ref="BU1:BV1"/>
    <mergeCell ref="BW1:BX1"/>
    <mergeCell ref="BY1:BZ1"/>
    <mergeCell ref="DW1:DX1"/>
    <mergeCell ref="DY1:DZ1"/>
    <mergeCell ref="EA1:EB1"/>
    <mergeCell ref="EC1:ED1"/>
    <mergeCell ref="EE1:EF1"/>
    <mergeCell ref="EG1:EH1"/>
    <mergeCell ref="DK1:DL1"/>
    <mergeCell ref="DM1:DN1"/>
    <mergeCell ref="DO1:DP1"/>
    <mergeCell ref="DQ1:DR1"/>
    <mergeCell ref="DS1:DT1"/>
    <mergeCell ref="DU1:DV1"/>
    <mergeCell ref="CY1:CZ1"/>
    <mergeCell ref="DA1:DB1"/>
    <mergeCell ref="DC1:DD1"/>
    <mergeCell ref="DE1:DF1"/>
    <mergeCell ref="DG1:DH1"/>
    <mergeCell ref="DI1:DJ1"/>
    <mergeCell ref="FG1:FH1"/>
    <mergeCell ref="FI1:FJ1"/>
    <mergeCell ref="FK1:FL1"/>
    <mergeCell ref="FM1:FN1"/>
    <mergeCell ref="FO1:FP1"/>
    <mergeCell ref="FQ1:FR1"/>
    <mergeCell ref="EU1:EV1"/>
    <mergeCell ref="EW1:EX1"/>
    <mergeCell ref="EY1:EZ1"/>
    <mergeCell ref="FA1:FB1"/>
    <mergeCell ref="FC1:FD1"/>
    <mergeCell ref="FE1:FF1"/>
    <mergeCell ref="EI1:EJ1"/>
    <mergeCell ref="EK1:EL1"/>
    <mergeCell ref="EM1:EN1"/>
    <mergeCell ref="EO1:EP1"/>
    <mergeCell ref="EQ1:ER1"/>
    <mergeCell ref="ES1:ET1"/>
    <mergeCell ref="GQ1:GR1"/>
    <mergeCell ref="GS1:GT1"/>
    <mergeCell ref="GU1:GV1"/>
    <mergeCell ref="GW1:GX1"/>
    <mergeCell ref="GY1:GZ1"/>
    <mergeCell ref="HA1:HB1"/>
    <mergeCell ref="GE1:GF1"/>
    <mergeCell ref="GG1:GH1"/>
    <mergeCell ref="GI1:GJ1"/>
    <mergeCell ref="GK1:GL1"/>
    <mergeCell ref="GM1:GN1"/>
    <mergeCell ref="GO1:GP1"/>
    <mergeCell ref="FS1:FT1"/>
    <mergeCell ref="FU1:FV1"/>
    <mergeCell ref="FW1:FX1"/>
    <mergeCell ref="FY1:FZ1"/>
    <mergeCell ref="GA1:GB1"/>
    <mergeCell ref="GC1:GD1"/>
    <mergeCell ref="IA1:IB1"/>
    <mergeCell ref="IC1:ID1"/>
    <mergeCell ref="IE1:IF1"/>
    <mergeCell ref="IG1:IH1"/>
    <mergeCell ref="II1:IJ1"/>
    <mergeCell ref="IK1:IL1"/>
    <mergeCell ref="HO1:HP1"/>
    <mergeCell ref="HQ1:HR1"/>
    <mergeCell ref="HS1:HT1"/>
    <mergeCell ref="HU1:HV1"/>
    <mergeCell ref="HW1:HX1"/>
    <mergeCell ref="HY1:HZ1"/>
    <mergeCell ref="HC1:HD1"/>
    <mergeCell ref="HE1:HF1"/>
    <mergeCell ref="HG1:HH1"/>
    <mergeCell ref="HI1:HJ1"/>
    <mergeCell ref="HK1:HL1"/>
    <mergeCell ref="HM1:HN1"/>
    <mergeCell ref="JK1:JL1"/>
    <mergeCell ref="JM1:JN1"/>
    <mergeCell ref="JO1:JP1"/>
    <mergeCell ref="JQ1:JR1"/>
    <mergeCell ref="JS1:JT1"/>
    <mergeCell ref="JU1:JV1"/>
    <mergeCell ref="IY1:IZ1"/>
    <mergeCell ref="JA1:JB1"/>
    <mergeCell ref="JC1:JD1"/>
    <mergeCell ref="JE1:JF1"/>
    <mergeCell ref="JG1:JH1"/>
    <mergeCell ref="JI1:JJ1"/>
    <mergeCell ref="IM1:IN1"/>
    <mergeCell ref="IO1:IP1"/>
    <mergeCell ref="IQ1:IR1"/>
    <mergeCell ref="IS1:IT1"/>
    <mergeCell ref="IU1:IV1"/>
    <mergeCell ref="IW1:IX1"/>
    <mergeCell ref="KU1:KV1"/>
    <mergeCell ref="KW1:KX1"/>
    <mergeCell ref="KY1:KZ1"/>
    <mergeCell ref="LA1:LB1"/>
    <mergeCell ref="LC1:LD1"/>
    <mergeCell ref="LE1:LF1"/>
    <mergeCell ref="KI1:KJ1"/>
    <mergeCell ref="KK1:KL1"/>
    <mergeCell ref="KM1:KN1"/>
    <mergeCell ref="KO1:KP1"/>
    <mergeCell ref="KQ1:KR1"/>
    <mergeCell ref="KS1:KT1"/>
    <mergeCell ref="JW1:JX1"/>
    <mergeCell ref="JY1:JZ1"/>
    <mergeCell ref="KA1:KB1"/>
    <mergeCell ref="KC1:KD1"/>
    <mergeCell ref="KE1:KF1"/>
    <mergeCell ref="KG1:KH1"/>
    <mergeCell ref="ME1:MF1"/>
    <mergeCell ref="MG1:MH1"/>
    <mergeCell ref="MI1:MJ1"/>
    <mergeCell ref="MK1:ML1"/>
    <mergeCell ref="MM1:MN1"/>
    <mergeCell ref="MO1:MP1"/>
    <mergeCell ref="LS1:LT1"/>
    <mergeCell ref="LU1:LV1"/>
    <mergeCell ref="LW1:LX1"/>
    <mergeCell ref="LY1:LZ1"/>
    <mergeCell ref="MA1:MB1"/>
    <mergeCell ref="MC1:MD1"/>
    <mergeCell ref="LG1:LH1"/>
    <mergeCell ref="LI1:LJ1"/>
    <mergeCell ref="LK1:LL1"/>
    <mergeCell ref="LM1:LN1"/>
    <mergeCell ref="LO1:LP1"/>
    <mergeCell ref="LQ1:LR1"/>
    <mergeCell ref="NO1:NP1"/>
    <mergeCell ref="NQ1:NR1"/>
    <mergeCell ref="NS1:NT1"/>
    <mergeCell ref="NU1:NV1"/>
    <mergeCell ref="NW1:NX1"/>
    <mergeCell ref="NY1:NZ1"/>
    <mergeCell ref="NC1:ND1"/>
    <mergeCell ref="NE1:NF1"/>
    <mergeCell ref="NG1:NH1"/>
    <mergeCell ref="NI1:NJ1"/>
    <mergeCell ref="NK1:NL1"/>
    <mergeCell ref="NM1:NN1"/>
    <mergeCell ref="MQ1:MR1"/>
    <mergeCell ref="MS1:MT1"/>
    <mergeCell ref="MU1:MV1"/>
    <mergeCell ref="MW1:MX1"/>
    <mergeCell ref="MY1:MZ1"/>
    <mergeCell ref="NA1:NB1"/>
    <mergeCell ref="OY1:OZ1"/>
    <mergeCell ref="PA1:PB1"/>
    <mergeCell ref="PC1:PD1"/>
    <mergeCell ref="PE1:PF1"/>
    <mergeCell ref="PG1:PH1"/>
    <mergeCell ref="PI1:PJ1"/>
    <mergeCell ref="OM1:ON1"/>
    <mergeCell ref="OO1:OP1"/>
    <mergeCell ref="OQ1:OR1"/>
    <mergeCell ref="OS1:OT1"/>
    <mergeCell ref="OU1:OV1"/>
    <mergeCell ref="OW1:OX1"/>
    <mergeCell ref="OA1:OB1"/>
    <mergeCell ref="OC1:OD1"/>
    <mergeCell ref="OE1:OF1"/>
    <mergeCell ref="OG1:OH1"/>
    <mergeCell ref="OI1:OJ1"/>
    <mergeCell ref="OK1:OL1"/>
    <mergeCell ref="QI1:QJ1"/>
    <mergeCell ref="QK1:QL1"/>
    <mergeCell ref="QM1:QN1"/>
    <mergeCell ref="QO1:QP1"/>
    <mergeCell ref="QQ1:QR1"/>
    <mergeCell ref="QS1:QT1"/>
    <mergeCell ref="PW1:PX1"/>
    <mergeCell ref="PY1:PZ1"/>
    <mergeCell ref="QA1:QB1"/>
    <mergeCell ref="QC1:QD1"/>
    <mergeCell ref="QE1:QF1"/>
    <mergeCell ref="QG1:QH1"/>
    <mergeCell ref="PK1:PL1"/>
    <mergeCell ref="PM1:PN1"/>
    <mergeCell ref="PO1:PP1"/>
    <mergeCell ref="PQ1:PR1"/>
    <mergeCell ref="PS1:PT1"/>
    <mergeCell ref="PU1:PV1"/>
    <mergeCell ref="RS1:RT1"/>
    <mergeCell ref="RU1:RV1"/>
    <mergeCell ref="RW1:RX1"/>
    <mergeCell ref="RY1:RZ1"/>
    <mergeCell ref="SA1:SB1"/>
    <mergeCell ref="SC1:SD1"/>
    <mergeCell ref="RG1:RH1"/>
    <mergeCell ref="RI1:RJ1"/>
    <mergeCell ref="RK1:RL1"/>
    <mergeCell ref="RM1:RN1"/>
    <mergeCell ref="RO1:RP1"/>
    <mergeCell ref="RQ1:RR1"/>
    <mergeCell ref="QU1:QV1"/>
    <mergeCell ref="QW1:QX1"/>
    <mergeCell ref="QY1:QZ1"/>
    <mergeCell ref="RA1:RB1"/>
    <mergeCell ref="RC1:RD1"/>
    <mergeCell ref="RE1:RF1"/>
    <mergeCell ref="TC1:TD1"/>
    <mergeCell ref="TE1:TF1"/>
    <mergeCell ref="TG1:TH1"/>
    <mergeCell ref="TI1:TJ1"/>
    <mergeCell ref="TK1:TL1"/>
    <mergeCell ref="TM1:TN1"/>
    <mergeCell ref="SQ1:SR1"/>
    <mergeCell ref="SS1:ST1"/>
    <mergeCell ref="SU1:SV1"/>
    <mergeCell ref="SW1:SX1"/>
    <mergeCell ref="SY1:SZ1"/>
    <mergeCell ref="TA1:TB1"/>
    <mergeCell ref="SE1:SF1"/>
    <mergeCell ref="SG1:SH1"/>
    <mergeCell ref="SI1:SJ1"/>
    <mergeCell ref="SK1:SL1"/>
    <mergeCell ref="SM1:SN1"/>
    <mergeCell ref="SO1:SP1"/>
    <mergeCell ref="UM1:UN1"/>
    <mergeCell ref="UO1:UP1"/>
    <mergeCell ref="UQ1:UR1"/>
    <mergeCell ref="US1:UT1"/>
    <mergeCell ref="UU1:UV1"/>
    <mergeCell ref="UW1:UX1"/>
    <mergeCell ref="UA1:UB1"/>
    <mergeCell ref="UC1:UD1"/>
    <mergeCell ref="UE1:UF1"/>
    <mergeCell ref="UG1:UH1"/>
    <mergeCell ref="UI1:UJ1"/>
    <mergeCell ref="UK1:UL1"/>
    <mergeCell ref="TO1:TP1"/>
    <mergeCell ref="TQ1:TR1"/>
    <mergeCell ref="TS1:TT1"/>
    <mergeCell ref="TU1:TV1"/>
    <mergeCell ref="TW1:TX1"/>
    <mergeCell ref="TY1:TZ1"/>
    <mergeCell ref="VW1:VX1"/>
    <mergeCell ref="VY1:VZ1"/>
    <mergeCell ref="WA1:WB1"/>
    <mergeCell ref="WC1:WD1"/>
    <mergeCell ref="WE1:WF1"/>
    <mergeCell ref="WG1:WH1"/>
    <mergeCell ref="VK1:VL1"/>
    <mergeCell ref="VM1:VN1"/>
    <mergeCell ref="VO1:VP1"/>
    <mergeCell ref="VQ1:VR1"/>
    <mergeCell ref="VS1:VT1"/>
    <mergeCell ref="VU1:VV1"/>
    <mergeCell ref="UY1:UZ1"/>
    <mergeCell ref="VA1:VB1"/>
    <mergeCell ref="VC1:VD1"/>
    <mergeCell ref="VE1:VF1"/>
    <mergeCell ref="VG1:VH1"/>
    <mergeCell ref="VI1:VJ1"/>
    <mergeCell ref="XG1:XH1"/>
    <mergeCell ref="XI1:XJ1"/>
    <mergeCell ref="XK1:XL1"/>
    <mergeCell ref="XM1:XN1"/>
    <mergeCell ref="XO1:XP1"/>
    <mergeCell ref="XQ1:XR1"/>
    <mergeCell ref="WU1:WV1"/>
    <mergeCell ref="WW1:WX1"/>
    <mergeCell ref="WY1:WZ1"/>
    <mergeCell ref="XA1:XB1"/>
    <mergeCell ref="XC1:XD1"/>
    <mergeCell ref="XE1:XF1"/>
    <mergeCell ref="WI1:WJ1"/>
    <mergeCell ref="WK1:WL1"/>
    <mergeCell ref="WM1:WN1"/>
    <mergeCell ref="WO1:WP1"/>
    <mergeCell ref="WQ1:WR1"/>
    <mergeCell ref="WS1:WT1"/>
    <mergeCell ref="YQ1:YR1"/>
    <mergeCell ref="YS1:YT1"/>
    <mergeCell ref="YU1:YV1"/>
    <mergeCell ref="YW1:YX1"/>
    <mergeCell ref="YY1:YZ1"/>
    <mergeCell ref="ZA1:ZB1"/>
    <mergeCell ref="YE1:YF1"/>
    <mergeCell ref="YG1:YH1"/>
    <mergeCell ref="YI1:YJ1"/>
    <mergeCell ref="YK1:YL1"/>
    <mergeCell ref="YM1:YN1"/>
    <mergeCell ref="YO1:YP1"/>
    <mergeCell ref="XS1:XT1"/>
    <mergeCell ref="XU1:XV1"/>
    <mergeCell ref="XW1:XX1"/>
    <mergeCell ref="XY1:XZ1"/>
    <mergeCell ref="YA1:YB1"/>
    <mergeCell ref="YC1:YD1"/>
    <mergeCell ref="AAA1:AAB1"/>
    <mergeCell ref="AAC1:AAD1"/>
    <mergeCell ref="AAE1:AAF1"/>
    <mergeCell ref="AAG1:AAH1"/>
    <mergeCell ref="AAI1:AAJ1"/>
    <mergeCell ref="AAK1:AAL1"/>
    <mergeCell ref="ZO1:ZP1"/>
    <mergeCell ref="ZQ1:ZR1"/>
    <mergeCell ref="ZS1:ZT1"/>
    <mergeCell ref="ZU1:ZV1"/>
    <mergeCell ref="ZW1:ZX1"/>
    <mergeCell ref="ZY1:ZZ1"/>
    <mergeCell ref="ZC1:ZD1"/>
    <mergeCell ref="ZE1:ZF1"/>
    <mergeCell ref="ZG1:ZH1"/>
    <mergeCell ref="ZI1:ZJ1"/>
    <mergeCell ref="ZK1:ZL1"/>
    <mergeCell ref="ZM1:ZN1"/>
    <mergeCell ref="ABK1:ABL1"/>
    <mergeCell ref="ABM1:ABN1"/>
    <mergeCell ref="ABO1:ABP1"/>
    <mergeCell ref="ABQ1:ABR1"/>
    <mergeCell ref="ABS1:ABT1"/>
    <mergeCell ref="ABU1:ABV1"/>
    <mergeCell ref="AAY1:AAZ1"/>
    <mergeCell ref="ABA1:ABB1"/>
    <mergeCell ref="ABC1:ABD1"/>
    <mergeCell ref="ABE1:ABF1"/>
    <mergeCell ref="ABG1:ABH1"/>
    <mergeCell ref="ABI1:ABJ1"/>
    <mergeCell ref="AAM1:AAN1"/>
    <mergeCell ref="AAO1:AAP1"/>
    <mergeCell ref="AAQ1:AAR1"/>
    <mergeCell ref="AAS1:AAT1"/>
    <mergeCell ref="AAU1:AAV1"/>
    <mergeCell ref="AAW1:AAX1"/>
    <mergeCell ref="ACU1:ACV1"/>
    <mergeCell ref="ACW1:ACX1"/>
    <mergeCell ref="ACY1:ACZ1"/>
    <mergeCell ref="ADA1:ADB1"/>
    <mergeCell ref="ADC1:ADD1"/>
    <mergeCell ref="ADE1:ADF1"/>
    <mergeCell ref="ACI1:ACJ1"/>
    <mergeCell ref="ACK1:ACL1"/>
    <mergeCell ref="ACM1:ACN1"/>
    <mergeCell ref="ACO1:ACP1"/>
    <mergeCell ref="ACQ1:ACR1"/>
    <mergeCell ref="ACS1:ACT1"/>
    <mergeCell ref="ABW1:ABX1"/>
    <mergeCell ref="ABY1:ABZ1"/>
    <mergeCell ref="ACA1:ACB1"/>
    <mergeCell ref="ACC1:ACD1"/>
    <mergeCell ref="ACE1:ACF1"/>
    <mergeCell ref="ACG1:ACH1"/>
    <mergeCell ref="AEE1:AEF1"/>
    <mergeCell ref="AEG1:AEH1"/>
    <mergeCell ref="AEI1:AEJ1"/>
    <mergeCell ref="AEK1:AEL1"/>
    <mergeCell ref="AEM1:AEN1"/>
    <mergeCell ref="AEO1:AEP1"/>
    <mergeCell ref="ADS1:ADT1"/>
    <mergeCell ref="ADU1:ADV1"/>
    <mergeCell ref="ADW1:ADX1"/>
    <mergeCell ref="ADY1:ADZ1"/>
    <mergeCell ref="AEA1:AEB1"/>
    <mergeCell ref="AEC1:AED1"/>
    <mergeCell ref="ADG1:ADH1"/>
    <mergeCell ref="ADI1:ADJ1"/>
    <mergeCell ref="ADK1:ADL1"/>
    <mergeCell ref="ADM1:ADN1"/>
    <mergeCell ref="ADO1:ADP1"/>
    <mergeCell ref="ADQ1:ADR1"/>
    <mergeCell ref="AFO1:AFP1"/>
    <mergeCell ref="AFQ1:AFR1"/>
    <mergeCell ref="AFS1:AFT1"/>
    <mergeCell ref="AFU1:AFV1"/>
    <mergeCell ref="AFW1:AFX1"/>
    <mergeCell ref="AFY1:AFZ1"/>
    <mergeCell ref="AFC1:AFD1"/>
    <mergeCell ref="AFE1:AFF1"/>
    <mergeCell ref="AFG1:AFH1"/>
    <mergeCell ref="AFI1:AFJ1"/>
    <mergeCell ref="AFK1:AFL1"/>
    <mergeCell ref="AFM1:AFN1"/>
    <mergeCell ref="AEQ1:AER1"/>
    <mergeCell ref="AES1:AET1"/>
    <mergeCell ref="AEU1:AEV1"/>
    <mergeCell ref="AEW1:AEX1"/>
    <mergeCell ref="AEY1:AEZ1"/>
    <mergeCell ref="AFA1:AFB1"/>
    <mergeCell ref="AGY1:AGZ1"/>
    <mergeCell ref="AHA1:AHB1"/>
    <mergeCell ref="AHC1:AHD1"/>
    <mergeCell ref="AHE1:AHF1"/>
    <mergeCell ref="AHG1:AHH1"/>
    <mergeCell ref="AHI1:AHJ1"/>
    <mergeCell ref="AGM1:AGN1"/>
    <mergeCell ref="AGO1:AGP1"/>
    <mergeCell ref="AGQ1:AGR1"/>
    <mergeCell ref="AGS1:AGT1"/>
    <mergeCell ref="AGU1:AGV1"/>
    <mergeCell ref="AGW1:AGX1"/>
    <mergeCell ref="AGA1:AGB1"/>
    <mergeCell ref="AGC1:AGD1"/>
    <mergeCell ref="AGE1:AGF1"/>
    <mergeCell ref="AGG1:AGH1"/>
    <mergeCell ref="AGI1:AGJ1"/>
    <mergeCell ref="AGK1:AGL1"/>
    <mergeCell ref="AII1:AIJ1"/>
    <mergeCell ref="AIK1:AIL1"/>
    <mergeCell ref="AIM1:AIN1"/>
    <mergeCell ref="AIO1:AIP1"/>
    <mergeCell ref="AIQ1:AIR1"/>
    <mergeCell ref="AIS1:AIT1"/>
    <mergeCell ref="AHW1:AHX1"/>
    <mergeCell ref="AHY1:AHZ1"/>
    <mergeCell ref="AIA1:AIB1"/>
    <mergeCell ref="AIC1:AID1"/>
    <mergeCell ref="AIE1:AIF1"/>
    <mergeCell ref="AIG1:AIH1"/>
    <mergeCell ref="AHK1:AHL1"/>
    <mergeCell ref="AHM1:AHN1"/>
    <mergeCell ref="AHO1:AHP1"/>
    <mergeCell ref="AHQ1:AHR1"/>
    <mergeCell ref="AHS1:AHT1"/>
    <mergeCell ref="AHU1:AHV1"/>
    <mergeCell ref="AJS1:AJT1"/>
    <mergeCell ref="AJU1:AJV1"/>
    <mergeCell ref="AJW1:AJX1"/>
    <mergeCell ref="AJY1:AJZ1"/>
    <mergeCell ref="AKA1:AKB1"/>
    <mergeCell ref="AKC1:AKD1"/>
    <mergeCell ref="AJG1:AJH1"/>
    <mergeCell ref="AJI1:AJJ1"/>
    <mergeCell ref="AJK1:AJL1"/>
    <mergeCell ref="AJM1:AJN1"/>
    <mergeCell ref="AJO1:AJP1"/>
    <mergeCell ref="AJQ1:AJR1"/>
    <mergeCell ref="AIU1:AIV1"/>
    <mergeCell ref="AIW1:AIX1"/>
    <mergeCell ref="AIY1:AIZ1"/>
    <mergeCell ref="AJA1:AJB1"/>
    <mergeCell ref="AJC1:AJD1"/>
    <mergeCell ref="AJE1:AJF1"/>
    <mergeCell ref="ALC1:ALD1"/>
    <mergeCell ref="ALE1:ALF1"/>
    <mergeCell ref="ALG1:ALH1"/>
    <mergeCell ref="ALI1:ALJ1"/>
    <mergeCell ref="ALK1:ALL1"/>
    <mergeCell ref="ALM1:ALN1"/>
    <mergeCell ref="AKQ1:AKR1"/>
    <mergeCell ref="AKS1:AKT1"/>
    <mergeCell ref="AKU1:AKV1"/>
    <mergeCell ref="AKW1:AKX1"/>
    <mergeCell ref="AKY1:AKZ1"/>
    <mergeCell ref="ALA1:ALB1"/>
    <mergeCell ref="AKE1:AKF1"/>
    <mergeCell ref="AKG1:AKH1"/>
    <mergeCell ref="AKI1:AKJ1"/>
    <mergeCell ref="AKK1:AKL1"/>
    <mergeCell ref="AKM1:AKN1"/>
    <mergeCell ref="AKO1:AKP1"/>
    <mergeCell ref="AMM1:AMN1"/>
    <mergeCell ref="AMO1:AMP1"/>
    <mergeCell ref="AMQ1:AMR1"/>
    <mergeCell ref="AMS1:AMT1"/>
    <mergeCell ref="AMU1:AMV1"/>
    <mergeCell ref="AMW1:AMX1"/>
    <mergeCell ref="AMA1:AMB1"/>
    <mergeCell ref="AMC1:AMD1"/>
    <mergeCell ref="AME1:AMF1"/>
    <mergeCell ref="AMG1:AMH1"/>
    <mergeCell ref="AMI1:AMJ1"/>
    <mergeCell ref="AMK1:AML1"/>
    <mergeCell ref="ALO1:ALP1"/>
    <mergeCell ref="ALQ1:ALR1"/>
    <mergeCell ref="ALS1:ALT1"/>
    <mergeCell ref="ALU1:ALV1"/>
    <mergeCell ref="ALW1:ALX1"/>
    <mergeCell ref="ALY1:ALZ1"/>
    <mergeCell ref="ANW1:ANX1"/>
    <mergeCell ref="ANY1:ANZ1"/>
    <mergeCell ref="AOA1:AOB1"/>
    <mergeCell ref="AOC1:AOD1"/>
    <mergeCell ref="AOE1:AOF1"/>
    <mergeCell ref="AOG1:AOH1"/>
    <mergeCell ref="ANK1:ANL1"/>
    <mergeCell ref="ANM1:ANN1"/>
    <mergeCell ref="ANO1:ANP1"/>
    <mergeCell ref="ANQ1:ANR1"/>
    <mergeCell ref="ANS1:ANT1"/>
    <mergeCell ref="ANU1:ANV1"/>
    <mergeCell ref="AMY1:AMZ1"/>
    <mergeCell ref="ANA1:ANB1"/>
    <mergeCell ref="ANC1:AND1"/>
    <mergeCell ref="ANE1:ANF1"/>
    <mergeCell ref="ANG1:ANH1"/>
    <mergeCell ref="ANI1:ANJ1"/>
    <mergeCell ref="APG1:APH1"/>
    <mergeCell ref="API1:APJ1"/>
    <mergeCell ref="APK1:APL1"/>
    <mergeCell ref="APM1:APN1"/>
    <mergeCell ref="APO1:APP1"/>
    <mergeCell ref="APQ1:APR1"/>
    <mergeCell ref="AOU1:AOV1"/>
    <mergeCell ref="AOW1:AOX1"/>
    <mergeCell ref="AOY1:AOZ1"/>
    <mergeCell ref="APA1:APB1"/>
    <mergeCell ref="APC1:APD1"/>
    <mergeCell ref="APE1:APF1"/>
    <mergeCell ref="AOI1:AOJ1"/>
    <mergeCell ref="AOK1:AOL1"/>
    <mergeCell ref="AOM1:AON1"/>
    <mergeCell ref="AOO1:AOP1"/>
    <mergeCell ref="AOQ1:AOR1"/>
    <mergeCell ref="AOS1:AOT1"/>
    <mergeCell ref="AQQ1:AQR1"/>
    <mergeCell ref="AQS1:AQT1"/>
    <mergeCell ref="AQU1:AQV1"/>
    <mergeCell ref="AQW1:AQX1"/>
    <mergeCell ref="AQY1:AQZ1"/>
    <mergeCell ref="ARA1:ARB1"/>
    <mergeCell ref="AQE1:AQF1"/>
    <mergeCell ref="AQG1:AQH1"/>
    <mergeCell ref="AQI1:AQJ1"/>
    <mergeCell ref="AQK1:AQL1"/>
    <mergeCell ref="AQM1:AQN1"/>
    <mergeCell ref="AQO1:AQP1"/>
    <mergeCell ref="APS1:APT1"/>
    <mergeCell ref="APU1:APV1"/>
    <mergeCell ref="APW1:APX1"/>
    <mergeCell ref="APY1:APZ1"/>
    <mergeCell ref="AQA1:AQB1"/>
    <mergeCell ref="AQC1:AQD1"/>
    <mergeCell ref="ASA1:ASB1"/>
    <mergeCell ref="ASC1:ASD1"/>
    <mergeCell ref="ASE1:ASF1"/>
    <mergeCell ref="ASG1:ASH1"/>
    <mergeCell ref="ASI1:ASJ1"/>
    <mergeCell ref="ASK1:ASL1"/>
    <mergeCell ref="ARO1:ARP1"/>
    <mergeCell ref="ARQ1:ARR1"/>
    <mergeCell ref="ARS1:ART1"/>
    <mergeCell ref="ARU1:ARV1"/>
    <mergeCell ref="ARW1:ARX1"/>
    <mergeCell ref="ARY1:ARZ1"/>
    <mergeCell ref="ARC1:ARD1"/>
    <mergeCell ref="ARE1:ARF1"/>
    <mergeCell ref="ARG1:ARH1"/>
    <mergeCell ref="ARI1:ARJ1"/>
    <mergeCell ref="ARK1:ARL1"/>
    <mergeCell ref="ARM1:ARN1"/>
    <mergeCell ref="ATK1:ATL1"/>
    <mergeCell ref="ATM1:ATN1"/>
    <mergeCell ref="ATO1:ATP1"/>
    <mergeCell ref="ATQ1:ATR1"/>
    <mergeCell ref="ATS1:ATT1"/>
    <mergeCell ref="ATU1:ATV1"/>
    <mergeCell ref="ASY1:ASZ1"/>
    <mergeCell ref="ATA1:ATB1"/>
    <mergeCell ref="ATC1:ATD1"/>
    <mergeCell ref="ATE1:ATF1"/>
    <mergeCell ref="ATG1:ATH1"/>
    <mergeCell ref="ATI1:ATJ1"/>
    <mergeCell ref="ASM1:ASN1"/>
    <mergeCell ref="ASO1:ASP1"/>
    <mergeCell ref="ASQ1:ASR1"/>
    <mergeCell ref="ASS1:AST1"/>
    <mergeCell ref="ASU1:ASV1"/>
    <mergeCell ref="ASW1:ASX1"/>
    <mergeCell ref="AUU1:AUV1"/>
    <mergeCell ref="AUW1:AUX1"/>
    <mergeCell ref="AUY1:AUZ1"/>
    <mergeCell ref="AVA1:AVB1"/>
    <mergeCell ref="AVC1:AVD1"/>
    <mergeCell ref="AVE1:AVF1"/>
    <mergeCell ref="AUI1:AUJ1"/>
    <mergeCell ref="AUK1:AUL1"/>
    <mergeCell ref="AUM1:AUN1"/>
    <mergeCell ref="AUO1:AUP1"/>
    <mergeCell ref="AUQ1:AUR1"/>
    <mergeCell ref="AUS1:AUT1"/>
    <mergeCell ref="ATW1:ATX1"/>
    <mergeCell ref="ATY1:ATZ1"/>
    <mergeCell ref="AUA1:AUB1"/>
    <mergeCell ref="AUC1:AUD1"/>
    <mergeCell ref="AUE1:AUF1"/>
    <mergeCell ref="AUG1:AUH1"/>
    <mergeCell ref="AWE1:AWF1"/>
    <mergeCell ref="AWG1:AWH1"/>
    <mergeCell ref="AWI1:AWJ1"/>
    <mergeCell ref="AWK1:AWL1"/>
    <mergeCell ref="AWM1:AWN1"/>
    <mergeCell ref="AWO1:AWP1"/>
    <mergeCell ref="AVS1:AVT1"/>
    <mergeCell ref="AVU1:AVV1"/>
    <mergeCell ref="AVW1:AVX1"/>
    <mergeCell ref="AVY1:AVZ1"/>
    <mergeCell ref="AWA1:AWB1"/>
    <mergeCell ref="AWC1:AWD1"/>
    <mergeCell ref="AVG1:AVH1"/>
    <mergeCell ref="AVI1:AVJ1"/>
    <mergeCell ref="AVK1:AVL1"/>
    <mergeCell ref="AVM1:AVN1"/>
    <mergeCell ref="AVO1:AVP1"/>
    <mergeCell ref="AVQ1:AVR1"/>
    <mergeCell ref="AXO1:AXP1"/>
    <mergeCell ref="AXQ1:AXR1"/>
    <mergeCell ref="AXS1:AXT1"/>
    <mergeCell ref="AXU1:AXV1"/>
    <mergeCell ref="AXW1:AXX1"/>
    <mergeCell ref="AXY1:AXZ1"/>
    <mergeCell ref="AXC1:AXD1"/>
    <mergeCell ref="AXE1:AXF1"/>
    <mergeCell ref="AXG1:AXH1"/>
    <mergeCell ref="AXI1:AXJ1"/>
    <mergeCell ref="AXK1:AXL1"/>
    <mergeCell ref="AXM1:AXN1"/>
    <mergeCell ref="AWQ1:AWR1"/>
    <mergeCell ref="AWS1:AWT1"/>
    <mergeCell ref="AWU1:AWV1"/>
    <mergeCell ref="AWW1:AWX1"/>
    <mergeCell ref="AWY1:AWZ1"/>
    <mergeCell ref="AXA1:AXB1"/>
    <mergeCell ref="AYY1:AYZ1"/>
    <mergeCell ref="AZA1:AZB1"/>
    <mergeCell ref="AZC1:AZD1"/>
    <mergeCell ref="AZE1:AZF1"/>
    <mergeCell ref="AZG1:AZH1"/>
    <mergeCell ref="AZI1:AZJ1"/>
    <mergeCell ref="AYM1:AYN1"/>
    <mergeCell ref="AYO1:AYP1"/>
    <mergeCell ref="AYQ1:AYR1"/>
    <mergeCell ref="AYS1:AYT1"/>
    <mergeCell ref="AYU1:AYV1"/>
    <mergeCell ref="AYW1:AYX1"/>
    <mergeCell ref="AYA1:AYB1"/>
    <mergeCell ref="AYC1:AYD1"/>
    <mergeCell ref="AYE1:AYF1"/>
    <mergeCell ref="AYG1:AYH1"/>
    <mergeCell ref="AYI1:AYJ1"/>
    <mergeCell ref="AYK1:AYL1"/>
    <mergeCell ref="BAI1:BAJ1"/>
    <mergeCell ref="BAK1:BAL1"/>
    <mergeCell ref="BAM1:BAN1"/>
    <mergeCell ref="BAO1:BAP1"/>
    <mergeCell ref="BAQ1:BAR1"/>
    <mergeCell ref="BAS1:BAT1"/>
    <mergeCell ref="AZW1:AZX1"/>
    <mergeCell ref="AZY1:AZZ1"/>
    <mergeCell ref="BAA1:BAB1"/>
    <mergeCell ref="BAC1:BAD1"/>
    <mergeCell ref="BAE1:BAF1"/>
    <mergeCell ref="BAG1:BAH1"/>
    <mergeCell ref="AZK1:AZL1"/>
    <mergeCell ref="AZM1:AZN1"/>
    <mergeCell ref="AZO1:AZP1"/>
    <mergeCell ref="AZQ1:AZR1"/>
    <mergeCell ref="AZS1:AZT1"/>
    <mergeCell ref="AZU1:AZV1"/>
    <mergeCell ref="BBS1:BBT1"/>
    <mergeCell ref="BBU1:BBV1"/>
    <mergeCell ref="BBW1:BBX1"/>
    <mergeCell ref="BBY1:BBZ1"/>
    <mergeCell ref="BCA1:BCB1"/>
    <mergeCell ref="BCC1:BCD1"/>
    <mergeCell ref="BBG1:BBH1"/>
    <mergeCell ref="BBI1:BBJ1"/>
    <mergeCell ref="BBK1:BBL1"/>
    <mergeCell ref="BBM1:BBN1"/>
    <mergeCell ref="BBO1:BBP1"/>
    <mergeCell ref="BBQ1:BBR1"/>
    <mergeCell ref="BAU1:BAV1"/>
    <mergeCell ref="BAW1:BAX1"/>
    <mergeCell ref="BAY1:BAZ1"/>
    <mergeCell ref="BBA1:BBB1"/>
    <mergeCell ref="BBC1:BBD1"/>
    <mergeCell ref="BBE1:BBF1"/>
    <mergeCell ref="BDC1:BDD1"/>
    <mergeCell ref="BDE1:BDF1"/>
    <mergeCell ref="BDG1:BDH1"/>
    <mergeCell ref="BDI1:BDJ1"/>
    <mergeCell ref="BDK1:BDL1"/>
    <mergeCell ref="BDM1:BDN1"/>
    <mergeCell ref="BCQ1:BCR1"/>
    <mergeCell ref="BCS1:BCT1"/>
    <mergeCell ref="BCU1:BCV1"/>
    <mergeCell ref="BCW1:BCX1"/>
    <mergeCell ref="BCY1:BCZ1"/>
    <mergeCell ref="BDA1:BDB1"/>
    <mergeCell ref="BCE1:BCF1"/>
    <mergeCell ref="BCG1:BCH1"/>
    <mergeCell ref="BCI1:BCJ1"/>
    <mergeCell ref="BCK1:BCL1"/>
    <mergeCell ref="BCM1:BCN1"/>
    <mergeCell ref="BCO1:BCP1"/>
    <mergeCell ref="BEM1:BEN1"/>
    <mergeCell ref="BEO1:BEP1"/>
    <mergeCell ref="BEQ1:BER1"/>
    <mergeCell ref="BES1:BET1"/>
    <mergeCell ref="BEU1:BEV1"/>
    <mergeCell ref="BEW1:BEX1"/>
    <mergeCell ref="BEA1:BEB1"/>
    <mergeCell ref="BEC1:BED1"/>
    <mergeCell ref="BEE1:BEF1"/>
    <mergeCell ref="BEG1:BEH1"/>
    <mergeCell ref="BEI1:BEJ1"/>
    <mergeCell ref="BEK1:BEL1"/>
    <mergeCell ref="BDO1:BDP1"/>
    <mergeCell ref="BDQ1:BDR1"/>
    <mergeCell ref="BDS1:BDT1"/>
    <mergeCell ref="BDU1:BDV1"/>
    <mergeCell ref="BDW1:BDX1"/>
    <mergeCell ref="BDY1:BDZ1"/>
    <mergeCell ref="BFW1:BFX1"/>
    <mergeCell ref="BFY1:BFZ1"/>
    <mergeCell ref="BGA1:BGB1"/>
    <mergeCell ref="BGC1:BGD1"/>
    <mergeCell ref="BGE1:BGF1"/>
    <mergeCell ref="BGG1:BGH1"/>
    <mergeCell ref="BFK1:BFL1"/>
    <mergeCell ref="BFM1:BFN1"/>
    <mergeCell ref="BFO1:BFP1"/>
    <mergeCell ref="BFQ1:BFR1"/>
    <mergeCell ref="BFS1:BFT1"/>
    <mergeCell ref="BFU1:BFV1"/>
    <mergeCell ref="BEY1:BEZ1"/>
    <mergeCell ref="BFA1:BFB1"/>
    <mergeCell ref="BFC1:BFD1"/>
    <mergeCell ref="BFE1:BFF1"/>
    <mergeCell ref="BFG1:BFH1"/>
    <mergeCell ref="BFI1:BFJ1"/>
    <mergeCell ref="BHG1:BHH1"/>
    <mergeCell ref="BHI1:BHJ1"/>
    <mergeCell ref="BHK1:BHL1"/>
    <mergeCell ref="BHM1:BHN1"/>
    <mergeCell ref="BHO1:BHP1"/>
    <mergeCell ref="BHQ1:BHR1"/>
    <mergeCell ref="BGU1:BGV1"/>
    <mergeCell ref="BGW1:BGX1"/>
    <mergeCell ref="BGY1:BGZ1"/>
    <mergeCell ref="BHA1:BHB1"/>
    <mergeCell ref="BHC1:BHD1"/>
    <mergeCell ref="BHE1:BHF1"/>
    <mergeCell ref="BGI1:BGJ1"/>
    <mergeCell ref="BGK1:BGL1"/>
    <mergeCell ref="BGM1:BGN1"/>
    <mergeCell ref="BGO1:BGP1"/>
    <mergeCell ref="BGQ1:BGR1"/>
    <mergeCell ref="BGS1:BGT1"/>
    <mergeCell ref="BIQ1:BIR1"/>
    <mergeCell ref="BIS1:BIT1"/>
    <mergeCell ref="BIU1:BIV1"/>
    <mergeCell ref="BIW1:BIX1"/>
    <mergeCell ref="BIY1:BIZ1"/>
    <mergeCell ref="BJA1:BJB1"/>
    <mergeCell ref="BIE1:BIF1"/>
    <mergeCell ref="BIG1:BIH1"/>
    <mergeCell ref="BII1:BIJ1"/>
    <mergeCell ref="BIK1:BIL1"/>
    <mergeCell ref="BIM1:BIN1"/>
    <mergeCell ref="BIO1:BIP1"/>
    <mergeCell ref="BHS1:BHT1"/>
    <mergeCell ref="BHU1:BHV1"/>
    <mergeCell ref="BHW1:BHX1"/>
    <mergeCell ref="BHY1:BHZ1"/>
    <mergeCell ref="BIA1:BIB1"/>
    <mergeCell ref="BIC1:BID1"/>
    <mergeCell ref="BKA1:BKB1"/>
    <mergeCell ref="BKC1:BKD1"/>
    <mergeCell ref="BKE1:BKF1"/>
    <mergeCell ref="BKG1:BKH1"/>
    <mergeCell ref="BKI1:BKJ1"/>
    <mergeCell ref="BKK1:BKL1"/>
    <mergeCell ref="BJO1:BJP1"/>
    <mergeCell ref="BJQ1:BJR1"/>
    <mergeCell ref="BJS1:BJT1"/>
    <mergeCell ref="BJU1:BJV1"/>
    <mergeCell ref="BJW1:BJX1"/>
    <mergeCell ref="BJY1:BJZ1"/>
    <mergeCell ref="BJC1:BJD1"/>
    <mergeCell ref="BJE1:BJF1"/>
    <mergeCell ref="BJG1:BJH1"/>
    <mergeCell ref="BJI1:BJJ1"/>
    <mergeCell ref="BJK1:BJL1"/>
    <mergeCell ref="BJM1:BJN1"/>
    <mergeCell ref="BLK1:BLL1"/>
    <mergeCell ref="BLM1:BLN1"/>
    <mergeCell ref="BLO1:BLP1"/>
    <mergeCell ref="BLQ1:BLR1"/>
    <mergeCell ref="BLS1:BLT1"/>
    <mergeCell ref="BLU1:BLV1"/>
    <mergeCell ref="BKY1:BKZ1"/>
    <mergeCell ref="BLA1:BLB1"/>
    <mergeCell ref="BLC1:BLD1"/>
    <mergeCell ref="BLE1:BLF1"/>
    <mergeCell ref="BLG1:BLH1"/>
    <mergeCell ref="BLI1:BLJ1"/>
    <mergeCell ref="BKM1:BKN1"/>
    <mergeCell ref="BKO1:BKP1"/>
    <mergeCell ref="BKQ1:BKR1"/>
    <mergeCell ref="BKS1:BKT1"/>
    <mergeCell ref="BKU1:BKV1"/>
    <mergeCell ref="BKW1:BKX1"/>
    <mergeCell ref="BMU1:BMV1"/>
    <mergeCell ref="BMW1:BMX1"/>
    <mergeCell ref="BMY1:BMZ1"/>
    <mergeCell ref="BNA1:BNB1"/>
    <mergeCell ref="BNC1:BND1"/>
    <mergeCell ref="BNE1:BNF1"/>
    <mergeCell ref="BMI1:BMJ1"/>
    <mergeCell ref="BMK1:BML1"/>
    <mergeCell ref="BMM1:BMN1"/>
    <mergeCell ref="BMO1:BMP1"/>
    <mergeCell ref="BMQ1:BMR1"/>
    <mergeCell ref="BMS1:BMT1"/>
    <mergeCell ref="BLW1:BLX1"/>
    <mergeCell ref="BLY1:BLZ1"/>
    <mergeCell ref="BMA1:BMB1"/>
    <mergeCell ref="BMC1:BMD1"/>
    <mergeCell ref="BME1:BMF1"/>
    <mergeCell ref="BMG1:BMH1"/>
    <mergeCell ref="BOE1:BOF1"/>
    <mergeCell ref="BOG1:BOH1"/>
    <mergeCell ref="BOI1:BOJ1"/>
    <mergeCell ref="BOK1:BOL1"/>
    <mergeCell ref="BOM1:BON1"/>
    <mergeCell ref="BOO1:BOP1"/>
    <mergeCell ref="BNS1:BNT1"/>
    <mergeCell ref="BNU1:BNV1"/>
    <mergeCell ref="BNW1:BNX1"/>
    <mergeCell ref="BNY1:BNZ1"/>
    <mergeCell ref="BOA1:BOB1"/>
    <mergeCell ref="BOC1:BOD1"/>
    <mergeCell ref="BNG1:BNH1"/>
    <mergeCell ref="BNI1:BNJ1"/>
    <mergeCell ref="BNK1:BNL1"/>
    <mergeCell ref="BNM1:BNN1"/>
    <mergeCell ref="BNO1:BNP1"/>
    <mergeCell ref="BNQ1:BNR1"/>
    <mergeCell ref="BPO1:BPP1"/>
    <mergeCell ref="BPQ1:BPR1"/>
    <mergeCell ref="BPS1:BPT1"/>
    <mergeCell ref="BPU1:BPV1"/>
    <mergeCell ref="BPW1:BPX1"/>
    <mergeCell ref="BPY1:BPZ1"/>
    <mergeCell ref="BPC1:BPD1"/>
    <mergeCell ref="BPE1:BPF1"/>
    <mergeCell ref="BPG1:BPH1"/>
    <mergeCell ref="BPI1:BPJ1"/>
    <mergeCell ref="BPK1:BPL1"/>
    <mergeCell ref="BPM1:BPN1"/>
    <mergeCell ref="BOQ1:BOR1"/>
    <mergeCell ref="BOS1:BOT1"/>
    <mergeCell ref="BOU1:BOV1"/>
    <mergeCell ref="BOW1:BOX1"/>
    <mergeCell ref="BOY1:BOZ1"/>
    <mergeCell ref="BPA1:BPB1"/>
    <mergeCell ref="BQY1:BQZ1"/>
    <mergeCell ref="BRA1:BRB1"/>
    <mergeCell ref="BRC1:BRD1"/>
    <mergeCell ref="BRE1:BRF1"/>
    <mergeCell ref="BRG1:BRH1"/>
    <mergeCell ref="BRI1:BRJ1"/>
    <mergeCell ref="BQM1:BQN1"/>
    <mergeCell ref="BQO1:BQP1"/>
    <mergeCell ref="BQQ1:BQR1"/>
    <mergeCell ref="BQS1:BQT1"/>
    <mergeCell ref="BQU1:BQV1"/>
    <mergeCell ref="BQW1:BQX1"/>
    <mergeCell ref="BQA1:BQB1"/>
    <mergeCell ref="BQC1:BQD1"/>
    <mergeCell ref="BQE1:BQF1"/>
    <mergeCell ref="BQG1:BQH1"/>
    <mergeCell ref="BQI1:BQJ1"/>
    <mergeCell ref="BQK1:BQL1"/>
    <mergeCell ref="BSI1:BSJ1"/>
    <mergeCell ref="BSK1:BSL1"/>
    <mergeCell ref="BSM1:BSN1"/>
    <mergeCell ref="BSO1:BSP1"/>
    <mergeCell ref="BSQ1:BSR1"/>
    <mergeCell ref="BSS1:BST1"/>
    <mergeCell ref="BRW1:BRX1"/>
    <mergeCell ref="BRY1:BRZ1"/>
    <mergeCell ref="BSA1:BSB1"/>
    <mergeCell ref="BSC1:BSD1"/>
    <mergeCell ref="BSE1:BSF1"/>
    <mergeCell ref="BSG1:BSH1"/>
    <mergeCell ref="BRK1:BRL1"/>
    <mergeCell ref="BRM1:BRN1"/>
    <mergeCell ref="BRO1:BRP1"/>
    <mergeCell ref="BRQ1:BRR1"/>
    <mergeCell ref="BRS1:BRT1"/>
    <mergeCell ref="BRU1:BRV1"/>
    <mergeCell ref="BTS1:BTT1"/>
    <mergeCell ref="BTU1:BTV1"/>
    <mergeCell ref="BTW1:BTX1"/>
    <mergeCell ref="BTY1:BTZ1"/>
    <mergeCell ref="BUA1:BUB1"/>
    <mergeCell ref="BUC1:BUD1"/>
    <mergeCell ref="BTG1:BTH1"/>
    <mergeCell ref="BTI1:BTJ1"/>
    <mergeCell ref="BTK1:BTL1"/>
    <mergeCell ref="BTM1:BTN1"/>
    <mergeCell ref="BTO1:BTP1"/>
    <mergeCell ref="BTQ1:BTR1"/>
    <mergeCell ref="BSU1:BSV1"/>
    <mergeCell ref="BSW1:BSX1"/>
    <mergeCell ref="BSY1:BSZ1"/>
    <mergeCell ref="BTA1:BTB1"/>
    <mergeCell ref="BTC1:BTD1"/>
    <mergeCell ref="BTE1:BTF1"/>
    <mergeCell ref="BVC1:BVD1"/>
    <mergeCell ref="BVE1:BVF1"/>
    <mergeCell ref="BVG1:BVH1"/>
    <mergeCell ref="BVI1:BVJ1"/>
    <mergeCell ref="BVK1:BVL1"/>
    <mergeCell ref="BVM1:BVN1"/>
    <mergeCell ref="BUQ1:BUR1"/>
    <mergeCell ref="BUS1:BUT1"/>
    <mergeCell ref="BUU1:BUV1"/>
    <mergeCell ref="BUW1:BUX1"/>
    <mergeCell ref="BUY1:BUZ1"/>
    <mergeCell ref="BVA1:BVB1"/>
    <mergeCell ref="BUE1:BUF1"/>
    <mergeCell ref="BUG1:BUH1"/>
    <mergeCell ref="BUI1:BUJ1"/>
    <mergeCell ref="BUK1:BUL1"/>
    <mergeCell ref="BUM1:BUN1"/>
    <mergeCell ref="BUO1:BUP1"/>
    <mergeCell ref="BWM1:BWN1"/>
    <mergeCell ref="BWO1:BWP1"/>
    <mergeCell ref="BWQ1:BWR1"/>
    <mergeCell ref="BWS1:BWT1"/>
    <mergeCell ref="BWU1:BWV1"/>
    <mergeCell ref="BWW1:BWX1"/>
    <mergeCell ref="BWA1:BWB1"/>
    <mergeCell ref="BWC1:BWD1"/>
    <mergeCell ref="BWE1:BWF1"/>
    <mergeCell ref="BWG1:BWH1"/>
    <mergeCell ref="BWI1:BWJ1"/>
    <mergeCell ref="BWK1:BWL1"/>
    <mergeCell ref="BVO1:BVP1"/>
    <mergeCell ref="BVQ1:BVR1"/>
    <mergeCell ref="BVS1:BVT1"/>
    <mergeCell ref="BVU1:BVV1"/>
    <mergeCell ref="BVW1:BVX1"/>
    <mergeCell ref="BVY1:BVZ1"/>
    <mergeCell ref="BXW1:BXX1"/>
    <mergeCell ref="BXY1:BXZ1"/>
    <mergeCell ref="BYA1:BYB1"/>
    <mergeCell ref="BYC1:BYD1"/>
    <mergeCell ref="BYE1:BYF1"/>
    <mergeCell ref="BYG1:BYH1"/>
    <mergeCell ref="BXK1:BXL1"/>
    <mergeCell ref="BXM1:BXN1"/>
    <mergeCell ref="BXO1:BXP1"/>
    <mergeCell ref="BXQ1:BXR1"/>
    <mergeCell ref="BXS1:BXT1"/>
    <mergeCell ref="BXU1:BXV1"/>
    <mergeCell ref="BWY1:BWZ1"/>
    <mergeCell ref="BXA1:BXB1"/>
    <mergeCell ref="BXC1:BXD1"/>
    <mergeCell ref="BXE1:BXF1"/>
    <mergeCell ref="BXG1:BXH1"/>
    <mergeCell ref="BXI1:BXJ1"/>
    <mergeCell ref="BZG1:BZH1"/>
    <mergeCell ref="BZI1:BZJ1"/>
    <mergeCell ref="BZK1:BZL1"/>
    <mergeCell ref="BZM1:BZN1"/>
    <mergeCell ref="BZO1:BZP1"/>
    <mergeCell ref="BZQ1:BZR1"/>
    <mergeCell ref="BYU1:BYV1"/>
    <mergeCell ref="BYW1:BYX1"/>
    <mergeCell ref="BYY1:BYZ1"/>
    <mergeCell ref="BZA1:BZB1"/>
    <mergeCell ref="BZC1:BZD1"/>
    <mergeCell ref="BZE1:BZF1"/>
    <mergeCell ref="BYI1:BYJ1"/>
    <mergeCell ref="BYK1:BYL1"/>
    <mergeCell ref="BYM1:BYN1"/>
    <mergeCell ref="BYO1:BYP1"/>
    <mergeCell ref="BYQ1:BYR1"/>
    <mergeCell ref="BYS1:BYT1"/>
    <mergeCell ref="CAQ1:CAR1"/>
    <mergeCell ref="CAS1:CAT1"/>
    <mergeCell ref="CAU1:CAV1"/>
    <mergeCell ref="CAW1:CAX1"/>
    <mergeCell ref="CAY1:CAZ1"/>
    <mergeCell ref="CBA1:CBB1"/>
    <mergeCell ref="CAE1:CAF1"/>
    <mergeCell ref="CAG1:CAH1"/>
    <mergeCell ref="CAI1:CAJ1"/>
    <mergeCell ref="CAK1:CAL1"/>
    <mergeCell ref="CAM1:CAN1"/>
    <mergeCell ref="CAO1:CAP1"/>
    <mergeCell ref="BZS1:BZT1"/>
    <mergeCell ref="BZU1:BZV1"/>
    <mergeCell ref="BZW1:BZX1"/>
    <mergeCell ref="BZY1:BZZ1"/>
    <mergeCell ref="CAA1:CAB1"/>
    <mergeCell ref="CAC1:CAD1"/>
    <mergeCell ref="CCA1:CCB1"/>
    <mergeCell ref="CCC1:CCD1"/>
    <mergeCell ref="CCE1:CCF1"/>
    <mergeCell ref="CCG1:CCH1"/>
    <mergeCell ref="CCI1:CCJ1"/>
    <mergeCell ref="CCK1:CCL1"/>
    <mergeCell ref="CBO1:CBP1"/>
    <mergeCell ref="CBQ1:CBR1"/>
    <mergeCell ref="CBS1:CBT1"/>
    <mergeCell ref="CBU1:CBV1"/>
    <mergeCell ref="CBW1:CBX1"/>
    <mergeCell ref="CBY1:CBZ1"/>
    <mergeCell ref="CBC1:CBD1"/>
    <mergeCell ref="CBE1:CBF1"/>
    <mergeCell ref="CBG1:CBH1"/>
    <mergeCell ref="CBI1:CBJ1"/>
    <mergeCell ref="CBK1:CBL1"/>
    <mergeCell ref="CBM1:CBN1"/>
    <mergeCell ref="CDK1:CDL1"/>
    <mergeCell ref="CDM1:CDN1"/>
    <mergeCell ref="CDO1:CDP1"/>
    <mergeCell ref="CDQ1:CDR1"/>
    <mergeCell ref="CDS1:CDT1"/>
    <mergeCell ref="CDU1:CDV1"/>
    <mergeCell ref="CCY1:CCZ1"/>
    <mergeCell ref="CDA1:CDB1"/>
    <mergeCell ref="CDC1:CDD1"/>
    <mergeCell ref="CDE1:CDF1"/>
    <mergeCell ref="CDG1:CDH1"/>
    <mergeCell ref="CDI1:CDJ1"/>
    <mergeCell ref="CCM1:CCN1"/>
    <mergeCell ref="CCO1:CCP1"/>
    <mergeCell ref="CCQ1:CCR1"/>
    <mergeCell ref="CCS1:CCT1"/>
    <mergeCell ref="CCU1:CCV1"/>
    <mergeCell ref="CCW1:CCX1"/>
    <mergeCell ref="CEU1:CEV1"/>
    <mergeCell ref="CEW1:CEX1"/>
    <mergeCell ref="CEY1:CEZ1"/>
    <mergeCell ref="CFA1:CFB1"/>
    <mergeCell ref="CFC1:CFD1"/>
    <mergeCell ref="CFE1:CFF1"/>
    <mergeCell ref="CEI1:CEJ1"/>
    <mergeCell ref="CEK1:CEL1"/>
    <mergeCell ref="CEM1:CEN1"/>
    <mergeCell ref="CEO1:CEP1"/>
    <mergeCell ref="CEQ1:CER1"/>
    <mergeCell ref="CES1:CET1"/>
    <mergeCell ref="CDW1:CDX1"/>
    <mergeCell ref="CDY1:CDZ1"/>
    <mergeCell ref="CEA1:CEB1"/>
    <mergeCell ref="CEC1:CED1"/>
    <mergeCell ref="CEE1:CEF1"/>
    <mergeCell ref="CEG1:CEH1"/>
    <mergeCell ref="CGE1:CGF1"/>
    <mergeCell ref="CGG1:CGH1"/>
    <mergeCell ref="CGI1:CGJ1"/>
    <mergeCell ref="CGK1:CGL1"/>
    <mergeCell ref="CGM1:CGN1"/>
    <mergeCell ref="CGO1:CGP1"/>
    <mergeCell ref="CFS1:CFT1"/>
    <mergeCell ref="CFU1:CFV1"/>
    <mergeCell ref="CFW1:CFX1"/>
    <mergeCell ref="CFY1:CFZ1"/>
    <mergeCell ref="CGA1:CGB1"/>
    <mergeCell ref="CGC1:CGD1"/>
    <mergeCell ref="CFG1:CFH1"/>
    <mergeCell ref="CFI1:CFJ1"/>
    <mergeCell ref="CFK1:CFL1"/>
    <mergeCell ref="CFM1:CFN1"/>
    <mergeCell ref="CFO1:CFP1"/>
    <mergeCell ref="CFQ1:CFR1"/>
    <mergeCell ref="CHO1:CHP1"/>
    <mergeCell ref="CHQ1:CHR1"/>
    <mergeCell ref="CHS1:CHT1"/>
    <mergeCell ref="CHU1:CHV1"/>
    <mergeCell ref="CHW1:CHX1"/>
    <mergeCell ref="CHY1:CHZ1"/>
    <mergeCell ref="CHC1:CHD1"/>
    <mergeCell ref="CHE1:CHF1"/>
    <mergeCell ref="CHG1:CHH1"/>
    <mergeCell ref="CHI1:CHJ1"/>
    <mergeCell ref="CHK1:CHL1"/>
    <mergeCell ref="CHM1:CHN1"/>
    <mergeCell ref="CGQ1:CGR1"/>
    <mergeCell ref="CGS1:CGT1"/>
    <mergeCell ref="CGU1:CGV1"/>
    <mergeCell ref="CGW1:CGX1"/>
    <mergeCell ref="CGY1:CGZ1"/>
    <mergeCell ref="CHA1:CHB1"/>
    <mergeCell ref="CIY1:CIZ1"/>
    <mergeCell ref="CJA1:CJB1"/>
    <mergeCell ref="CJC1:CJD1"/>
    <mergeCell ref="CJE1:CJF1"/>
    <mergeCell ref="CJG1:CJH1"/>
    <mergeCell ref="CJI1:CJJ1"/>
    <mergeCell ref="CIM1:CIN1"/>
    <mergeCell ref="CIO1:CIP1"/>
    <mergeCell ref="CIQ1:CIR1"/>
    <mergeCell ref="CIS1:CIT1"/>
    <mergeCell ref="CIU1:CIV1"/>
    <mergeCell ref="CIW1:CIX1"/>
    <mergeCell ref="CIA1:CIB1"/>
    <mergeCell ref="CIC1:CID1"/>
    <mergeCell ref="CIE1:CIF1"/>
    <mergeCell ref="CIG1:CIH1"/>
    <mergeCell ref="CII1:CIJ1"/>
    <mergeCell ref="CIK1:CIL1"/>
    <mergeCell ref="CKI1:CKJ1"/>
    <mergeCell ref="CKK1:CKL1"/>
    <mergeCell ref="CKM1:CKN1"/>
    <mergeCell ref="CKO1:CKP1"/>
    <mergeCell ref="CKQ1:CKR1"/>
    <mergeCell ref="CKS1:CKT1"/>
    <mergeCell ref="CJW1:CJX1"/>
    <mergeCell ref="CJY1:CJZ1"/>
    <mergeCell ref="CKA1:CKB1"/>
    <mergeCell ref="CKC1:CKD1"/>
    <mergeCell ref="CKE1:CKF1"/>
    <mergeCell ref="CKG1:CKH1"/>
    <mergeCell ref="CJK1:CJL1"/>
    <mergeCell ref="CJM1:CJN1"/>
    <mergeCell ref="CJO1:CJP1"/>
    <mergeCell ref="CJQ1:CJR1"/>
    <mergeCell ref="CJS1:CJT1"/>
    <mergeCell ref="CJU1:CJV1"/>
    <mergeCell ref="CLS1:CLT1"/>
    <mergeCell ref="CLU1:CLV1"/>
    <mergeCell ref="CLW1:CLX1"/>
    <mergeCell ref="CLY1:CLZ1"/>
    <mergeCell ref="CMA1:CMB1"/>
    <mergeCell ref="CMC1:CMD1"/>
    <mergeCell ref="CLG1:CLH1"/>
    <mergeCell ref="CLI1:CLJ1"/>
    <mergeCell ref="CLK1:CLL1"/>
    <mergeCell ref="CLM1:CLN1"/>
    <mergeCell ref="CLO1:CLP1"/>
    <mergeCell ref="CLQ1:CLR1"/>
    <mergeCell ref="CKU1:CKV1"/>
    <mergeCell ref="CKW1:CKX1"/>
    <mergeCell ref="CKY1:CKZ1"/>
    <mergeCell ref="CLA1:CLB1"/>
    <mergeCell ref="CLC1:CLD1"/>
    <mergeCell ref="CLE1:CLF1"/>
    <mergeCell ref="CNC1:CND1"/>
    <mergeCell ref="CNE1:CNF1"/>
    <mergeCell ref="CNG1:CNH1"/>
    <mergeCell ref="CNI1:CNJ1"/>
    <mergeCell ref="CNK1:CNL1"/>
    <mergeCell ref="CNM1:CNN1"/>
    <mergeCell ref="CMQ1:CMR1"/>
    <mergeCell ref="CMS1:CMT1"/>
    <mergeCell ref="CMU1:CMV1"/>
    <mergeCell ref="CMW1:CMX1"/>
    <mergeCell ref="CMY1:CMZ1"/>
    <mergeCell ref="CNA1:CNB1"/>
    <mergeCell ref="CME1:CMF1"/>
    <mergeCell ref="CMG1:CMH1"/>
    <mergeCell ref="CMI1:CMJ1"/>
    <mergeCell ref="CMK1:CML1"/>
    <mergeCell ref="CMM1:CMN1"/>
    <mergeCell ref="CMO1:CMP1"/>
    <mergeCell ref="COM1:CON1"/>
    <mergeCell ref="COO1:COP1"/>
    <mergeCell ref="COQ1:COR1"/>
    <mergeCell ref="COS1:COT1"/>
    <mergeCell ref="COU1:COV1"/>
    <mergeCell ref="COW1:COX1"/>
    <mergeCell ref="COA1:COB1"/>
    <mergeCell ref="COC1:COD1"/>
    <mergeCell ref="COE1:COF1"/>
    <mergeCell ref="COG1:COH1"/>
    <mergeCell ref="COI1:COJ1"/>
    <mergeCell ref="COK1:COL1"/>
    <mergeCell ref="CNO1:CNP1"/>
    <mergeCell ref="CNQ1:CNR1"/>
    <mergeCell ref="CNS1:CNT1"/>
    <mergeCell ref="CNU1:CNV1"/>
    <mergeCell ref="CNW1:CNX1"/>
    <mergeCell ref="CNY1:CNZ1"/>
    <mergeCell ref="CPW1:CPX1"/>
    <mergeCell ref="CPY1:CPZ1"/>
    <mergeCell ref="CQA1:CQB1"/>
    <mergeCell ref="CQC1:CQD1"/>
    <mergeCell ref="CQE1:CQF1"/>
    <mergeCell ref="CQG1:CQH1"/>
    <mergeCell ref="CPK1:CPL1"/>
    <mergeCell ref="CPM1:CPN1"/>
    <mergeCell ref="CPO1:CPP1"/>
    <mergeCell ref="CPQ1:CPR1"/>
    <mergeCell ref="CPS1:CPT1"/>
    <mergeCell ref="CPU1:CPV1"/>
    <mergeCell ref="COY1:COZ1"/>
    <mergeCell ref="CPA1:CPB1"/>
    <mergeCell ref="CPC1:CPD1"/>
    <mergeCell ref="CPE1:CPF1"/>
    <mergeCell ref="CPG1:CPH1"/>
    <mergeCell ref="CPI1:CPJ1"/>
    <mergeCell ref="CRG1:CRH1"/>
    <mergeCell ref="CRI1:CRJ1"/>
    <mergeCell ref="CRK1:CRL1"/>
    <mergeCell ref="CRM1:CRN1"/>
    <mergeCell ref="CRO1:CRP1"/>
    <mergeCell ref="CRQ1:CRR1"/>
    <mergeCell ref="CQU1:CQV1"/>
    <mergeCell ref="CQW1:CQX1"/>
    <mergeCell ref="CQY1:CQZ1"/>
    <mergeCell ref="CRA1:CRB1"/>
    <mergeCell ref="CRC1:CRD1"/>
    <mergeCell ref="CRE1:CRF1"/>
    <mergeCell ref="CQI1:CQJ1"/>
    <mergeCell ref="CQK1:CQL1"/>
    <mergeCell ref="CQM1:CQN1"/>
    <mergeCell ref="CQO1:CQP1"/>
    <mergeCell ref="CQQ1:CQR1"/>
    <mergeCell ref="CQS1:CQT1"/>
    <mergeCell ref="CSQ1:CSR1"/>
    <mergeCell ref="CSS1:CST1"/>
    <mergeCell ref="CSU1:CSV1"/>
    <mergeCell ref="CSW1:CSX1"/>
    <mergeCell ref="CSY1:CSZ1"/>
    <mergeCell ref="CTA1:CTB1"/>
    <mergeCell ref="CSE1:CSF1"/>
    <mergeCell ref="CSG1:CSH1"/>
    <mergeCell ref="CSI1:CSJ1"/>
    <mergeCell ref="CSK1:CSL1"/>
    <mergeCell ref="CSM1:CSN1"/>
    <mergeCell ref="CSO1:CSP1"/>
    <mergeCell ref="CRS1:CRT1"/>
    <mergeCell ref="CRU1:CRV1"/>
    <mergeCell ref="CRW1:CRX1"/>
    <mergeCell ref="CRY1:CRZ1"/>
    <mergeCell ref="CSA1:CSB1"/>
    <mergeCell ref="CSC1:CSD1"/>
    <mergeCell ref="CUA1:CUB1"/>
    <mergeCell ref="CUC1:CUD1"/>
    <mergeCell ref="CUE1:CUF1"/>
    <mergeCell ref="CUG1:CUH1"/>
    <mergeCell ref="CUI1:CUJ1"/>
    <mergeCell ref="CUK1:CUL1"/>
    <mergeCell ref="CTO1:CTP1"/>
    <mergeCell ref="CTQ1:CTR1"/>
    <mergeCell ref="CTS1:CTT1"/>
    <mergeCell ref="CTU1:CTV1"/>
    <mergeCell ref="CTW1:CTX1"/>
    <mergeCell ref="CTY1:CTZ1"/>
    <mergeCell ref="CTC1:CTD1"/>
    <mergeCell ref="CTE1:CTF1"/>
    <mergeCell ref="CTG1:CTH1"/>
    <mergeCell ref="CTI1:CTJ1"/>
    <mergeCell ref="CTK1:CTL1"/>
    <mergeCell ref="CTM1:CTN1"/>
    <mergeCell ref="CVK1:CVL1"/>
    <mergeCell ref="CVM1:CVN1"/>
    <mergeCell ref="CVO1:CVP1"/>
    <mergeCell ref="CVQ1:CVR1"/>
    <mergeCell ref="CVS1:CVT1"/>
    <mergeCell ref="CVU1:CVV1"/>
    <mergeCell ref="CUY1:CUZ1"/>
    <mergeCell ref="CVA1:CVB1"/>
    <mergeCell ref="CVC1:CVD1"/>
    <mergeCell ref="CVE1:CVF1"/>
    <mergeCell ref="CVG1:CVH1"/>
    <mergeCell ref="CVI1:CVJ1"/>
    <mergeCell ref="CUM1:CUN1"/>
    <mergeCell ref="CUO1:CUP1"/>
    <mergeCell ref="CUQ1:CUR1"/>
    <mergeCell ref="CUS1:CUT1"/>
    <mergeCell ref="CUU1:CUV1"/>
    <mergeCell ref="CUW1:CUX1"/>
    <mergeCell ref="CWU1:CWV1"/>
    <mergeCell ref="CWW1:CWX1"/>
    <mergeCell ref="CWY1:CWZ1"/>
    <mergeCell ref="CXA1:CXB1"/>
    <mergeCell ref="CXC1:CXD1"/>
    <mergeCell ref="CXE1:CXF1"/>
    <mergeCell ref="CWI1:CWJ1"/>
    <mergeCell ref="CWK1:CWL1"/>
    <mergeCell ref="CWM1:CWN1"/>
    <mergeCell ref="CWO1:CWP1"/>
    <mergeCell ref="CWQ1:CWR1"/>
    <mergeCell ref="CWS1:CWT1"/>
    <mergeCell ref="CVW1:CVX1"/>
    <mergeCell ref="CVY1:CVZ1"/>
    <mergeCell ref="CWA1:CWB1"/>
    <mergeCell ref="CWC1:CWD1"/>
    <mergeCell ref="CWE1:CWF1"/>
    <mergeCell ref="CWG1:CWH1"/>
    <mergeCell ref="CYE1:CYF1"/>
    <mergeCell ref="CYG1:CYH1"/>
    <mergeCell ref="CYI1:CYJ1"/>
    <mergeCell ref="CYK1:CYL1"/>
    <mergeCell ref="CYM1:CYN1"/>
    <mergeCell ref="CYO1:CYP1"/>
    <mergeCell ref="CXS1:CXT1"/>
    <mergeCell ref="CXU1:CXV1"/>
    <mergeCell ref="CXW1:CXX1"/>
    <mergeCell ref="CXY1:CXZ1"/>
    <mergeCell ref="CYA1:CYB1"/>
    <mergeCell ref="CYC1:CYD1"/>
    <mergeCell ref="CXG1:CXH1"/>
    <mergeCell ref="CXI1:CXJ1"/>
    <mergeCell ref="CXK1:CXL1"/>
    <mergeCell ref="CXM1:CXN1"/>
    <mergeCell ref="CXO1:CXP1"/>
    <mergeCell ref="CXQ1:CXR1"/>
    <mergeCell ref="CZO1:CZP1"/>
    <mergeCell ref="CZQ1:CZR1"/>
    <mergeCell ref="CZS1:CZT1"/>
    <mergeCell ref="CZU1:CZV1"/>
    <mergeCell ref="CZW1:CZX1"/>
    <mergeCell ref="CZY1:CZZ1"/>
    <mergeCell ref="CZC1:CZD1"/>
    <mergeCell ref="CZE1:CZF1"/>
    <mergeCell ref="CZG1:CZH1"/>
    <mergeCell ref="CZI1:CZJ1"/>
    <mergeCell ref="CZK1:CZL1"/>
    <mergeCell ref="CZM1:CZN1"/>
    <mergeCell ref="CYQ1:CYR1"/>
    <mergeCell ref="CYS1:CYT1"/>
    <mergeCell ref="CYU1:CYV1"/>
    <mergeCell ref="CYW1:CYX1"/>
    <mergeCell ref="CYY1:CYZ1"/>
    <mergeCell ref="CZA1:CZB1"/>
    <mergeCell ref="DAY1:DAZ1"/>
    <mergeCell ref="DBA1:DBB1"/>
    <mergeCell ref="DBC1:DBD1"/>
    <mergeCell ref="DBE1:DBF1"/>
    <mergeCell ref="DBG1:DBH1"/>
    <mergeCell ref="DBI1:DBJ1"/>
    <mergeCell ref="DAM1:DAN1"/>
    <mergeCell ref="DAO1:DAP1"/>
    <mergeCell ref="DAQ1:DAR1"/>
    <mergeCell ref="DAS1:DAT1"/>
    <mergeCell ref="DAU1:DAV1"/>
    <mergeCell ref="DAW1:DAX1"/>
    <mergeCell ref="DAA1:DAB1"/>
    <mergeCell ref="DAC1:DAD1"/>
    <mergeCell ref="DAE1:DAF1"/>
    <mergeCell ref="DAG1:DAH1"/>
    <mergeCell ref="DAI1:DAJ1"/>
    <mergeCell ref="DAK1:DAL1"/>
    <mergeCell ref="DCI1:DCJ1"/>
    <mergeCell ref="DCK1:DCL1"/>
    <mergeCell ref="DCM1:DCN1"/>
    <mergeCell ref="DCO1:DCP1"/>
    <mergeCell ref="DCQ1:DCR1"/>
    <mergeCell ref="DCS1:DCT1"/>
    <mergeCell ref="DBW1:DBX1"/>
    <mergeCell ref="DBY1:DBZ1"/>
    <mergeCell ref="DCA1:DCB1"/>
    <mergeCell ref="DCC1:DCD1"/>
    <mergeCell ref="DCE1:DCF1"/>
    <mergeCell ref="DCG1:DCH1"/>
    <mergeCell ref="DBK1:DBL1"/>
    <mergeCell ref="DBM1:DBN1"/>
    <mergeCell ref="DBO1:DBP1"/>
    <mergeCell ref="DBQ1:DBR1"/>
    <mergeCell ref="DBS1:DBT1"/>
    <mergeCell ref="DBU1:DBV1"/>
    <mergeCell ref="DDS1:DDT1"/>
    <mergeCell ref="DDU1:DDV1"/>
    <mergeCell ref="DDW1:DDX1"/>
    <mergeCell ref="DDY1:DDZ1"/>
    <mergeCell ref="DEA1:DEB1"/>
    <mergeCell ref="DEC1:DED1"/>
    <mergeCell ref="DDG1:DDH1"/>
    <mergeCell ref="DDI1:DDJ1"/>
    <mergeCell ref="DDK1:DDL1"/>
    <mergeCell ref="DDM1:DDN1"/>
    <mergeCell ref="DDO1:DDP1"/>
    <mergeCell ref="DDQ1:DDR1"/>
    <mergeCell ref="DCU1:DCV1"/>
    <mergeCell ref="DCW1:DCX1"/>
    <mergeCell ref="DCY1:DCZ1"/>
    <mergeCell ref="DDA1:DDB1"/>
    <mergeCell ref="DDC1:DDD1"/>
    <mergeCell ref="DDE1:DDF1"/>
    <mergeCell ref="DFC1:DFD1"/>
    <mergeCell ref="DFE1:DFF1"/>
    <mergeCell ref="DFG1:DFH1"/>
    <mergeCell ref="DFI1:DFJ1"/>
    <mergeCell ref="DFK1:DFL1"/>
    <mergeCell ref="DFM1:DFN1"/>
    <mergeCell ref="DEQ1:DER1"/>
    <mergeCell ref="DES1:DET1"/>
    <mergeCell ref="DEU1:DEV1"/>
    <mergeCell ref="DEW1:DEX1"/>
    <mergeCell ref="DEY1:DEZ1"/>
    <mergeCell ref="DFA1:DFB1"/>
    <mergeCell ref="DEE1:DEF1"/>
    <mergeCell ref="DEG1:DEH1"/>
    <mergeCell ref="DEI1:DEJ1"/>
    <mergeCell ref="DEK1:DEL1"/>
    <mergeCell ref="DEM1:DEN1"/>
    <mergeCell ref="DEO1:DEP1"/>
    <mergeCell ref="DGM1:DGN1"/>
    <mergeCell ref="DGO1:DGP1"/>
    <mergeCell ref="DGQ1:DGR1"/>
    <mergeCell ref="DGS1:DGT1"/>
    <mergeCell ref="DGU1:DGV1"/>
    <mergeCell ref="DGW1:DGX1"/>
    <mergeCell ref="DGA1:DGB1"/>
    <mergeCell ref="DGC1:DGD1"/>
    <mergeCell ref="DGE1:DGF1"/>
    <mergeCell ref="DGG1:DGH1"/>
    <mergeCell ref="DGI1:DGJ1"/>
    <mergeCell ref="DGK1:DGL1"/>
    <mergeCell ref="DFO1:DFP1"/>
    <mergeCell ref="DFQ1:DFR1"/>
    <mergeCell ref="DFS1:DFT1"/>
    <mergeCell ref="DFU1:DFV1"/>
    <mergeCell ref="DFW1:DFX1"/>
    <mergeCell ref="DFY1:DFZ1"/>
    <mergeCell ref="DHW1:DHX1"/>
    <mergeCell ref="DHY1:DHZ1"/>
    <mergeCell ref="DIA1:DIB1"/>
    <mergeCell ref="DIC1:DID1"/>
    <mergeCell ref="DIE1:DIF1"/>
    <mergeCell ref="DIG1:DIH1"/>
    <mergeCell ref="DHK1:DHL1"/>
    <mergeCell ref="DHM1:DHN1"/>
    <mergeCell ref="DHO1:DHP1"/>
    <mergeCell ref="DHQ1:DHR1"/>
    <mergeCell ref="DHS1:DHT1"/>
    <mergeCell ref="DHU1:DHV1"/>
    <mergeCell ref="DGY1:DGZ1"/>
    <mergeCell ref="DHA1:DHB1"/>
    <mergeCell ref="DHC1:DHD1"/>
    <mergeCell ref="DHE1:DHF1"/>
    <mergeCell ref="DHG1:DHH1"/>
    <mergeCell ref="DHI1:DHJ1"/>
    <mergeCell ref="DJG1:DJH1"/>
    <mergeCell ref="DJI1:DJJ1"/>
    <mergeCell ref="DJK1:DJL1"/>
    <mergeCell ref="DJM1:DJN1"/>
    <mergeCell ref="DJO1:DJP1"/>
    <mergeCell ref="DJQ1:DJR1"/>
    <mergeCell ref="DIU1:DIV1"/>
    <mergeCell ref="DIW1:DIX1"/>
    <mergeCell ref="DIY1:DIZ1"/>
    <mergeCell ref="DJA1:DJB1"/>
    <mergeCell ref="DJC1:DJD1"/>
    <mergeCell ref="DJE1:DJF1"/>
    <mergeCell ref="DII1:DIJ1"/>
    <mergeCell ref="DIK1:DIL1"/>
    <mergeCell ref="DIM1:DIN1"/>
    <mergeCell ref="DIO1:DIP1"/>
    <mergeCell ref="DIQ1:DIR1"/>
    <mergeCell ref="DIS1:DIT1"/>
    <mergeCell ref="DKQ1:DKR1"/>
    <mergeCell ref="DKS1:DKT1"/>
    <mergeCell ref="DKU1:DKV1"/>
    <mergeCell ref="DKW1:DKX1"/>
    <mergeCell ref="DKY1:DKZ1"/>
    <mergeCell ref="DLA1:DLB1"/>
    <mergeCell ref="DKE1:DKF1"/>
    <mergeCell ref="DKG1:DKH1"/>
    <mergeCell ref="DKI1:DKJ1"/>
    <mergeCell ref="DKK1:DKL1"/>
    <mergeCell ref="DKM1:DKN1"/>
    <mergeCell ref="DKO1:DKP1"/>
    <mergeCell ref="DJS1:DJT1"/>
    <mergeCell ref="DJU1:DJV1"/>
    <mergeCell ref="DJW1:DJX1"/>
    <mergeCell ref="DJY1:DJZ1"/>
    <mergeCell ref="DKA1:DKB1"/>
    <mergeCell ref="DKC1:DKD1"/>
    <mergeCell ref="DMA1:DMB1"/>
    <mergeCell ref="DMC1:DMD1"/>
    <mergeCell ref="DME1:DMF1"/>
    <mergeCell ref="DMG1:DMH1"/>
    <mergeCell ref="DMI1:DMJ1"/>
    <mergeCell ref="DMK1:DML1"/>
    <mergeCell ref="DLO1:DLP1"/>
    <mergeCell ref="DLQ1:DLR1"/>
    <mergeCell ref="DLS1:DLT1"/>
    <mergeCell ref="DLU1:DLV1"/>
    <mergeCell ref="DLW1:DLX1"/>
    <mergeCell ref="DLY1:DLZ1"/>
    <mergeCell ref="DLC1:DLD1"/>
    <mergeCell ref="DLE1:DLF1"/>
    <mergeCell ref="DLG1:DLH1"/>
    <mergeCell ref="DLI1:DLJ1"/>
    <mergeCell ref="DLK1:DLL1"/>
    <mergeCell ref="DLM1:DLN1"/>
    <mergeCell ref="DNK1:DNL1"/>
    <mergeCell ref="DNM1:DNN1"/>
    <mergeCell ref="DNO1:DNP1"/>
    <mergeCell ref="DNQ1:DNR1"/>
    <mergeCell ref="DNS1:DNT1"/>
    <mergeCell ref="DNU1:DNV1"/>
    <mergeCell ref="DMY1:DMZ1"/>
    <mergeCell ref="DNA1:DNB1"/>
    <mergeCell ref="DNC1:DND1"/>
    <mergeCell ref="DNE1:DNF1"/>
    <mergeCell ref="DNG1:DNH1"/>
    <mergeCell ref="DNI1:DNJ1"/>
    <mergeCell ref="DMM1:DMN1"/>
    <mergeCell ref="DMO1:DMP1"/>
    <mergeCell ref="DMQ1:DMR1"/>
    <mergeCell ref="DMS1:DMT1"/>
    <mergeCell ref="DMU1:DMV1"/>
    <mergeCell ref="DMW1:DMX1"/>
    <mergeCell ref="DOU1:DOV1"/>
    <mergeCell ref="DOW1:DOX1"/>
    <mergeCell ref="DOY1:DOZ1"/>
    <mergeCell ref="DPA1:DPB1"/>
    <mergeCell ref="DPC1:DPD1"/>
    <mergeCell ref="DPE1:DPF1"/>
    <mergeCell ref="DOI1:DOJ1"/>
    <mergeCell ref="DOK1:DOL1"/>
    <mergeCell ref="DOM1:DON1"/>
    <mergeCell ref="DOO1:DOP1"/>
    <mergeCell ref="DOQ1:DOR1"/>
    <mergeCell ref="DOS1:DOT1"/>
    <mergeCell ref="DNW1:DNX1"/>
    <mergeCell ref="DNY1:DNZ1"/>
    <mergeCell ref="DOA1:DOB1"/>
    <mergeCell ref="DOC1:DOD1"/>
    <mergeCell ref="DOE1:DOF1"/>
    <mergeCell ref="DOG1:DOH1"/>
    <mergeCell ref="DQE1:DQF1"/>
    <mergeCell ref="DQG1:DQH1"/>
    <mergeCell ref="DQI1:DQJ1"/>
    <mergeCell ref="DQK1:DQL1"/>
    <mergeCell ref="DQM1:DQN1"/>
    <mergeCell ref="DQO1:DQP1"/>
    <mergeCell ref="DPS1:DPT1"/>
    <mergeCell ref="DPU1:DPV1"/>
    <mergeCell ref="DPW1:DPX1"/>
    <mergeCell ref="DPY1:DPZ1"/>
    <mergeCell ref="DQA1:DQB1"/>
    <mergeCell ref="DQC1:DQD1"/>
    <mergeCell ref="DPG1:DPH1"/>
    <mergeCell ref="DPI1:DPJ1"/>
    <mergeCell ref="DPK1:DPL1"/>
    <mergeCell ref="DPM1:DPN1"/>
    <mergeCell ref="DPO1:DPP1"/>
    <mergeCell ref="DPQ1:DPR1"/>
    <mergeCell ref="DRO1:DRP1"/>
    <mergeCell ref="DRQ1:DRR1"/>
    <mergeCell ref="DRS1:DRT1"/>
    <mergeCell ref="DRU1:DRV1"/>
    <mergeCell ref="DRW1:DRX1"/>
    <mergeCell ref="DRY1:DRZ1"/>
    <mergeCell ref="DRC1:DRD1"/>
    <mergeCell ref="DRE1:DRF1"/>
    <mergeCell ref="DRG1:DRH1"/>
    <mergeCell ref="DRI1:DRJ1"/>
    <mergeCell ref="DRK1:DRL1"/>
    <mergeCell ref="DRM1:DRN1"/>
    <mergeCell ref="DQQ1:DQR1"/>
    <mergeCell ref="DQS1:DQT1"/>
    <mergeCell ref="DQU1:DQV1"/>
    <mergeCell ref="DQW1:DQX1"/>
    <mergeCell ref="DQY1:DQZ1"/>
    <mergeCell ref="DRA1:DRB1"/>
    <mergeCell ref="DSY1:DSZ1"/>
    <mergeCell ref="DTA1:DTB1"/>
    <mergeCell ref="DTC1:DTD1"/>
    <mergeCell ref="DTE1:DTF1"/>
    <mergeCell ref="DTG1:DTH1"/>
    <mergeCell ref="DTI1:DTJ1"/>
    <mergeCell ref="DSM1:DSN1"/>
    <mergeCell ref="DSO1:DSP1"/>
    <mergeCell ref="DSQ1:DSR1"/>
    <mergeCell ref="DSS1:DST1"/>
    <mergeCell ref="DSU1:DSV1"/>
    <mergeCell ref="DSW1:DSX1"/>
    <mergeCell ref="DSA1:DSB1"/>
    <mergeCell ref="DSC1:DSD1"/>
    <mergeCell ref="DSE1:DSF1"/>
    <mergeCell ref="DSG1:DSH1"/>
    <mergeCell ref="DSI1:DSJ1"/>
    <mergeCell ref="DSK1:DSL1"/>
    <mergeCell ref="DUI1:DUJ1"/>
    <mergeCell ref="DUK1:DUL1"/>
    <mergeCell ref="DUM1:DUN1"/>
    <mergeCell ref="DUO1:DUP1"/>
    <mergeCell ref="DUQ1:DUR1"/>
    <mergeCell ref="DUS1:DUT1"/>
    <mergeCell ref="DTW1:DTX1"/>
    <mergeCell ref="DTY1:DTZ1"/>
    <mergeCell ref="DUA1:DUB1"/>
    <mergeCell ref="DUC1:DUD1"/>
    <mergeCell ref="DUE1:DUF1"/>
    <mergeCell ref="DUG1:DUH1"/>
    <mergeCell ref="DTK1:DTL1"/>
    <mergeCell ref="DTM1:DTN1"/>
    <mergeCell ref="DTO1:DTP1"/>
    <mergeCell ref="DTQ1:DTR1"/>
    <mergeCell ref="DTS1:DTT1"/>
    <mergeCell ref="DTU1:DTV1"/>
    <mergeCell ref="DVS1:DVT1"/>
    <mergeCell ref="DVU1:DVV1"/>
    <mergeCell ref="DVW1:DVX1"/>
    <mergeCell ref="DVY1:DVZ1"/>
    <mergeCell ref="DWA1:DWB1"/>
    <mergeCell ref="DWC1:DWD1"/>
    <mergeCell ref="DVG1:DVH1"/>
    <mergeCell ref="DVI1:DVJ1"/>
    <mergeCell ref="DVK1:DVL1"/>
    <mergeCell ref="DVM1:DVN1"/>
    <mergeCell ref="DVO1:DVP1"/>
    <mergeCell ref="DVQ1:DVR1"/>
    <mergeCell ref="DUU1:DUV1"/>
    <mergeCell ref="DUW1:DUX1"/>
    <mergeCell ref="DUY1:DUZ1"/>
    <mergeCell ref="DVA1:DVB1"/>
    <mergeCell ref="DVC1:DVD1"/>
    <mergeCell ref="DVE1:DVF1"/>
    <mergeCell ref="DXC1:DXD1"/>
    <mergeCell ref="DXE1:DXF1"/>
    <mergeCell ref="DXG1:DXH1"/>
    <mergeCell ref="DXI1:DXJ1"/>
    <mergeCell ref="DXK1:DXL1"/>
    <mergeCell ref="DXM1:DXN1"/>
    <mergeCell ref="DWQ1:DWR1"/>
    <mergeCell ref="DWS1:DWT1"/>
    <mergeCell ref="DWU1:DWV1"/>
    <mergeCell ref="DWW1:DWX1"/>
    <mergeCell ref="DWY1:DWZ1"/>
    <mergeCell ref="DXA1:DXB1"/>
    <mergeCell ref="DWE1:DWF1"/>
    <mergeCell ref="DWG1:DWH1"/>
    <mergeCell ref="DWI1:DWJ1"/>
    <mergeCell ref="DWK1:DWL1"/>
    <mergeCell ref="DWM1:DWN1"/>
    <mergeCell ref="DWO1:DWP1"/>
    <mergeCell ref="DYM1:DYN1"/>
    <mergeCell ref="DYO1:DYP1"/>
    <mergeCell ref="DYQ1:DYR1"/>
    <mergeCell ref="DYS1:DYT1"/>
    <mergeCell ref="DYU1:DYV1"/>
    <mergeCell ref="DYW1:DYX1"/>
    <mergeCell ref="DYA1:DYB1"/>
    <mergeCell ref="DYC1:DYD1"/>
    <mergeCell ref="DYE1:DYF1"/>
    <mergeCell ref="DYG1:DYH1"/>
    <mergeCell ref="DYI1:DYJ1"/>
    <mergeCell ref="DYK1:DYL1"/>
    <mergeCell ref="DXO1:DXP1"/>
    <mergeCell ref="DXQ1:DXR1"/>
    <mergeCell ref="DXS1:DXT1"/>
    <mergeCell ref="DXU1:DXV1"/>
    <mergeCell ref="DXW1:DXX1"/>
    <mergeCell ref="DXY1:DXZ1"/>
    <mergeCell ref="DZW1:DZX1"/>
    <mergeCell ref="DZY1:DZZ1"/>
    <mergeCell ref="EAA1:EAB1"/>
    <mergeCell ref="EAC1:EAD1"/>
    <mergeCell ref="EAE1:EAF1"/>
    <mergeCell ref="EAG1:EAH1"/>
    <mergeCell ref="DZK1:DZL1"/>
    <mergeCell ref="DZM1:DZN1"/>
    <mergeCell ref="DZO1:DZP1"/>
    <mergeCell ref="DZQ1:DZR1"/>
    <mergeCell ref="DZS1:DZT1"/>
    <mergeCell ref="DZU1:DZV1"/>
    <mergeCell ref="DYY1:DYZ1"/>
    <mergeCell ref="DZA1:DZB1"/>
    <mergeCell ref="DZC1:DZD1"/>
    <mergeCell ref="DZE1:DZF1"/>
    <mergeCell ref="DZG1:DZH1"/>
    <mergeCell ref="DZI1:DZJ1"/>
    <mergeCell ref="EBG1:EBH1"/>
    <mergeCell ref="EBI1:EBJ1"/>
    <mergeCell ref="EBK1:EBL1"/>
    <mergeCell ref="EBM1:EBN1"/>
    <mergeCell ref="EBO1:EBP1"/>
    <mergeCell ref="EBQ1:EBR1"/>
    <mergeCell ref="EAU1:EAV1"/>
    <mergeCell ref="EAW1:EAX1"/>
    <mergeCell ref="EAY1:EAZ1"/>
    <mergeCell ref="EBA1:EBB1"/>
    <mergeCell ref="EBC1:EBD1"/>
    <mergeCell ref="EBE1:EBF1"/>
    <mergeCell ref="EAI1:EAJ1"/>
    <mergeCell ref="EAK1:EAL1"/>
    <mergeCell ref="EAM1:EAN1"/>
    <mergeCell ref="EAO1:EAP1"/>
    <mergeCell ref="EAQ1:EAR1"/>
    <mergeCell ref="EAS1:EAT1"/>
    <mergeCell ref="ECQ1:ECR1"/>
    <mergeCell ref="ECS1:ECT1"/>
    <mergeCell ref="ECU1:ECV1"/>
    <mergeCell ref="ECW1:ECX1"/>
    <mergeCell ref="ECY1:ECZ1"/>
    <mergeCell ref="EDA1:EDB1"/>
    <mergeCell ref="ECE1:ECF1"/>
    <mergeCell ref="ECG1:ECH1"/>
    <mergeCell ref="ECI1:ECJ1"/>
    <mergeCell ref="ECK1:ECL1"/>
    <mergeCell ref="ECM1:ECN1"/>
    <mergeCell ref="ECO1:ECP1"/>
    <mergeCell ref="EBS1:EBT1"/>
    <mergeCell ref="EBU1:EBV1"/>
    <mergeCell ref="EBW1:EBX1"/>
    <mergeCell ref="EBY1:EBZ1"/>
    <mergeCell ref="ECA1:ECB1"/>
    <mergeCell ref="ECC1:ECD1"/>
    <mergeCell ref="EEA1:EEB1"/>
    <mergeCell ref="EEC1:EED1"/>
    <mergeCell ref="EEE1:EEF1"/>
    <mergeCell ref="EEG1:EEH1"/>
    <mergeCell ref="EEI1:EEJ1"/>
    <mergeCell ref="EEK1:EEL1"/>
    <mergeCell ref="EDO1:EDP1"/>
    <mergeCell ref="EDQ1:EDR1"/>
    <mergeCell ref="EDS1:EDT1"/>
    <mergeCell ref="EDU1:EDV1"/>
    <mergeCell ref="EDW1:EDX1"/>
    <mergeCell ref="EDY1:EDZ1"/>
    <mergeCell ref="EDC1:EDD1"/>
    <mergeCell ref="EDE1:EDF1"/>
    <mergeCell ref="EDG1:EDH1"/>
    <mergeCell ref="EDI1:EDJ1"/>
    <mergeCell ref="EDK1:EDL1"/>
    <mergeCell ref="EDM1:EDN1"/>
    <mergeCell ref="EFK1:EFL1"/>
    <mergeCell ref="EFM1:EFN1"/>
    <mergeCell ref="EFO1:EFP1"/>
    <mergeCell ref="EFQ1:EFR1"/>
    <mergeCell ref="EFS1:EFT1"/>
    <mergeCell ref="EFU1:EFV1"/>
    <mergeCell ref="EEY1:EEZ1"/>
    <mergeCell ref="EFA1:EFB1"/>
    <mergeCell ref="EFC1:EFD1"/>
    <mergeCell ref="EFE1:EFF1"/>
    <mergeCell ref="EFG1:EFH1"/>
    <mergeCell ref="EFI1:EFJ1"/>
    <mergeCell ref="EEM1:EEN1"/>
    <mergeCell ref="EEO1:EEP1"/>
    <mergeCell ref="EEQ1:EER1"/>
    <mergeCell ref="EES1:EET1"/>
    <mergeCell ref="EEU1:EEV1"/>
    <mergeCell ref="EEW1:EEX1"/>
    <mergeCell ref="EGU1:EGV1"/>
    <mergeCell ref="EGW1:EGX1"/>
    <mergeCell ref="EGY1:EGZ1"/>
    <mergeCell ref="EHA1:EHB1"/>
    <mergeCell ref="EHC1:EHD1"/>
    <mergeCell ref="EHE1:EHF1"/>
    <mergeCell ref="EGI1:EGJ1"/>
    <mergeCell ref="EGK1:EGL1"/>
    <mergeCell ref="EGM1:EGN1"/>
    <mergeCell ref="EGO1:EGP1"/>
    <mergeCell ref="EGQ1:EGR1"/>
    <mergeCell ref="EGS1:EGT1"/>
    <mergeCell ref="EFW1:EFX1"/>
    <mergeCell ref="EFY1:EFZ1"/>
    <mergeCell ref="EGA1:EGB1"/>
    <mergeCell ref="EGC1:EGD1"/>
    <mergeCell ref="EGE1:EGF1"/>
    <mergeCell ref="EGG1:EGH1"/>
    <mergeCell ref="EIE1:EIF1"/>
    <mergeCell ref="EIG1:EIH1"/>
    <mergeCell ref="EII1:EIJ1"/>
    <mergeCell ref="EIK1:EIL1"/>
    <mergeCell ref="EIM1:EIN1"/>
    <mergeCell ref="EIO1:EIP1"/>
    <mergeCell ref="EHS1:EHT1"/>
    <mergeCell ref="EHU1:EHV1"/>
    <mergeCell ref="EHW1:EHX1"/>
    <mergeCell ref="EHY1:EHZ1"/>
    <mergeCell ref="EIA1:EIB1"/>
    <mergeCell ref="EIC1:EID1"/>
    <mergeCell ref="EHG1:EHH1"/>
    <mergeCell ref="EHI1:EHJ1"/>
    <mergeCell ref="EHK1:EHL1"/>
    <mergeCell ref="EHM1:EHN1"/>
    <mergeCell ref="EHO1:EHP1"/>
    <mergeCell ref="EHQ1:EHR1"/>
    <mergeCell ref="EJO1:EJP1"/>
    <mergeCell ref="EJQ1:EJR1"/>
    <mergeCell ref="EJS1:EJT1"/>
    <mergeCell ref="EJU1:EJV1"/>
    <mergeCell ref="EJW1:EJX1"/>
    <mergeCell ref="EJY1:EJZ1"/>
    <mergeCell ref="EJC1:EJD1"/>
    <mergeCell ref="EJE1:EJF1"/>
    <mergeCell ref="EJG1:EJH1"/>
    <mergeCell ref="EJI1:EJJ1"/>
    <mergeCell ref="EJK1:EJL1"/>
    <mergeCell ref="EJM1:EJN1"/>
    <mergeCell ref="EIQ1:EIR1"/>
    <mergeCell ref="EIS1:EIT1"/>
    <mergeCell ref="EIU1:EIV1"/>
    <mergeCell ref="EIW1:EIX1"/>
    <mergeCell ref="EIY1:EIZ1"/>
    <mergeCell ref="EJA1:EJB1"/>
    <mergeCell ref="EKY1:EKZ1"/>
    <mergeCell ref="ELA1:ELB1"/>
    <mergeCell ref="ELC1:ELD1"/>
    <mergeCell ref="ELE1:ELF1"/>
    <mergeCell ref="ELG1:ELH1"/>
    <mergeCell ref="ELI1:ELJ1"/>
    <mergeCell ref="EKM1:EKN1"/>
    <mergeCell ref="EKO1:EKP1"/>
    <mergeCell ref="EKQ1:EKR1"/>
    <mergeCell ref="EKS1:EKT1"/>
    <mergeCell ref="EKU1:EKV1"/>
    <mergeCell ref="EKW1:EKX1"/>
    <mergeCell ref="EKA1:EKB1"/>
    <mergeCell ref="EKC1:EKD1"/>
    <mergeCell ref="EKE1:EKF1"/>
    <mergeCell ref="EKG1:EKH1"/>
    <mergeCell ref="EKI1:EKJ1"/>
    <mergeCell ref="EKK1:EKL1"/>
    <mergeCell ref="EMI1:EMJ1"/>
    <mergeCell ref="EMK1:EML1"/>
    <mergeCell ref="EMM1:EMN1"/>
    <mergeCell ref="EMO1:EMP1"/>
    <mergeCell ref="EMQ1:EMR1"/>
    <mergeCell ref="EMS1:EMT1"/>
    <mergeCell ref="ELW1:ELX1"/>
    <mergeCell ref="ELY1:ELZ1"/>
    <mergeCell ref="EMA1:EMB1"/>
    <mergeCell ref="EMC1:EMD1"/>
    <mergeCell ref="EME1:EMF1"/>
    <mergeCell ref="EMG1:EMH1"/>
    <mergeCell ref="ELK1:ELL1"/>
    <mergeCell ref="ELM1:ELN1"/>
    <mergeCell ref="ELO1:ELP1"/>
    <mergeCell ref="ELQ1:ELR1"/>
    <mergeCell ref="ELS1:ELT1"/>
    <mergeCell ref="ELU1:ELV1"/>
    <mergeCell ref="ENS1:ENT1"/>
    <mergeCell ref="ENU1:ENV1"/>
    <mergeCell ref="ENW1:ENX1"/>
    <mergeCell ref="ENY1:ENZ1"/>
    <mergeCell ref="EOA1:EOB1"/>
    <mergeCell ref="EOC1:EOD1"/>
    <mergeCell ref="ENG1:ENH1"/>
    <mergeCell ref="ENI1:ENJ1"/>
    <mergeCell ref="ENK1:ENL1"/>
    <mergeCell ref="ENM1:ENN1"/>
    <mergeCell ref="ENO1:ENP1"/>
    <mergeCell ref="ENQ1:ENR1"/>
    <mergeCell ref="EMU1:EMV1"/>
    <mergeCell ref="EMW1:EMX1"/>
    <mergeCell ref="EMY1:EMZ1"/>
    <mergeCell ref="ENA1:ENB1"/>
    <mergeCell ref="ENC1:END1"/>
    <mergeCell ref="ENE1:ENF1"/>
    <mergeCell ref="EPC1:EPD1"/>
    <mergeCell ref="EPE1:EPF1"/>
    <mergeCell ref="EPG1:EPH1"/>
    <mergeCell ref="EPI1:EPJ1"/>
    <mergeCell ref="EPK1:EPL1"/>
    <mergeCell ref="EPM1:EPN1"/>
    <mergeCell ref="EOQ1:EOR1"/>
    <mergeCell ref="EOS1:EOT1"/>
    <mergeCell ref="EOU1:EOV1"/>
    <mergeCell ref="EOW1:EOX1"/>
    <mergeCell ref="EOY1:EOZ1"/>
    <mergeCell ref="EPA1:EPB1"/>
    <mergeCell ref="EOE1:EOF1"/>
    <mergeCell ref="EOG1:EOH1"/>
    <mergeCell ref="EOI1:EOJ1"/>
    <mergeCell ref="EOK1:EOL1"/>
    <mergeCell ref="EOM1:EON1"/>
    <mergeCell ref="EOO1:EOP1"/>
    <mergeCell ref="EQM1:EQN1"/>
    <mergeCell ref="EQO1:EQP1"/>
    <mergeCell ref="EQQ1:EQR1"/>
    <mergeCell ref="EQS1:EQT1"/>
    <mergeCell ref="EQU1:EQV1"/>
    <mergeCell ref="EQW1:EQX1"/>
    <mergeCell ref="EQA1:EQB1"/>
    <mergeCell ref="EQC1:EQD1"/>
    <mergeCell ref="EQE1:EQF1"/>
    <mergeCell ref="EQG1:EQH1"/>
    <mergeCell ref="EQI1:EQJ1"/>
    <mergeCell ref="EQK1:EQL1"/>
    <mergeCell ref="EPO1:EPP1"/>
    <mergeCell ref="EPQ1:EPR1"/>
    <mergeCell ref="EPS1:EPT1"/>
    <mergeCell ref="EPU1:EPV1"/>
    <mergeCell ref="EPW1:EPX1"/>
    <mergeCell ref="EPY1:EPZ1"/>
    <mergeCell ref="ERW1:ERX1"/>
    <mergeCell ref="ERY1:ERZ1"/>
    <mergeCell ref="ESA1:ESB1"/>
    <mergeCell ref="ESC1:ESD1"/>
    <mergeCell ref="ESE1:ESF1"/>
    <mergeCell ref="ESG1:ESH1"/>
    <mergeCell ref="ERK1:ERL1"/>
    <mergeCell ref="ERM1:ERN1"/>
    <mergeCell ref="ERO1:ERP1"/>
    <mergeCell ref="ERQ1:ERR1"/>
    <mergeCell ref="ERS1:ERT1"/>
    <mergeCell ref="ERU1:ERV1"/>
    <mergeCell ref="EQY1:EQZ1"/>
    <mergeCell ref="ERA1:ERB1"/>
    <mergeCell ref="ERC1:ERD1"/>
    <mergeCell ref="ERE1:ERF1"/>
    <mergeCell ref="ERG1:ERH1"/>
    <mergeCell ref="ERI1:ERJ1"/>
    <mergeCell ref="ETG1:ETH1"/>
    <mergeCell ref="ETI1:ETJ1"/>
    <mergeCell ref="ETK1:ETL1"/>
    <mergeCell ref="ETM1:ETN1"/>
    <mergeCell ref="ETO1:ETP1"/>
    <mergeCell ref="ETQ1:ETR1"/>
    <mergeCell ref="ESU1:ESV1"/>
    <mergeCell ref="ESW1:ESX1"/>
    <mergeCell ref="ESY1:ESZ1"/>
    <mergeCell ref="ETA1:ETB1"/>
    <mergeCell ref="ETC1:ETD1"/>
    <mergeCell ref="ETE1:ETF1"/>
    <mergeCell ref="ESI1:ESJ1"/>
    <mergeCell ref="ESK1:ESL1"/>
    <mergeCell ref="ESM1:ESN1"/>
    <mergeCell ref="ESO1:ESP1"/>
    <mergeCell ref="ESQ1:ESR1"/>
    <mergeCell ref="ESS1:EST1"/>
    <mergeCell ref="EUQ1:EUR1"/>
    <mergeCell ref="EUS1:EUT1"/>
    <mergeCell ref="EUU1:EUV1"/>
    <mergeCell ref="EUW1:EUX1"/>
    <mergeCell ref="EUY1:EUZ1"/>
    <mergeCell ref="EVA1:EVB1"/>
    <mergeCell ref="EUE1:EUF1"/>
    <mergeCell ref="EUG1:EUH1"/>
    <mergeCell ref="EUI1:EUJ1"/>
    <mergeCell ref="EUK1:EUL1"/>
    <mergeCell ref="EUM1:EUN1"/>
    <mergeCell ref="EUO1:EUP1"/>
    <mergeCell ref="ETS1:ETT1"/>
    <mergeCell ref="ETU1:ETV1"/>
    <mergeCell ref="ETW1:ETX1"/>
    <mergeCell ref="ETY1:ETZ1"/>
    <mergeCell ref="EUA1:EUB1"/>
    <mergeCell ref="EUC1:EUD1"/>
    <mergeCell ref="EWA1:EWB1"/>
    <mergeCell ref="EWC1:EWD1"/>
    <mergeCell ref="EWE1:EWF1"/>
    <mergeCell ref="EWG1:EWH1"/>
    <mergeCell ref="EWI1:EWJ1"/>
    <mergeCell ref="EWK1:EWL1"/>
    <mergeCell ref="EVO1:EVP1"/>
    <mergeCell ref="EVQ1:EVR1"/>
    <mergeCell ref="EVS1:EVT1"/>
    <mergeCell ref="EVU1:EVV1"/>
    <mergeCell ref="EVW1:EVX1"/>
    <mergeCell ref="EVY1:EVZ1"/>
    <mergeCell ref="EVC1:EVD1"/>
    <mergeCell ref="EVE1:EVF1"/>
    <mergeCell ref="EVG1:EVH1"/>
    <mergeCell ref="EVI1:EVJ1"/>
    <mergeCell ref="EVK1:EVL1"/>
    <mergeCell ref="EVM1:EVN1"/>
    <mergeCell ref="EXK1:EXL1"/>
    <mergeCell ref="EXM1:EXN1"/>
    <mergeCell ref="EXO1:EXP1"/>
    <mergeCell ref="EXQ1:EXR1"/>
    <mergeCell ref="EXS1:EXT1"/>
    <mergeCell ref="EXU1:EXV1"/>
    <mergeCell ref="EWY1:EWZ1"/>
    <mergeCell ref="EXA1:EXB1"/>
    <mergeCell ref="EXC1:EXD1"/>
    <mergeCell ref="EXE1:EXF1"/>
    <mergeCell ref="EXG1:EXH1"/>
    <mergeCell ref="EXI1:EXJ1"/>
    <mergeCell ref="EWM1:EWN1"/>
    <mergeCell ref="EWO1:EWP1"/>
    <mergeCell ref="EWQ1:EWR1"/>
    <mergeCell ref="EWS1:EWT1"/>
    <mergeCell ref="EWU1:EWV1"/>
    <mergeCell ref="EWW1:EWX1"/>
    <mergeCell ref="EYU1:EYV1"/>
    <mergeCell ref="EYW1:EYX1"/>
    <mergeCell ref="EYY1:EYZ1"/>
    <mergeCell ref="EZA1:EZB1"/>
    <mergeCell ref="EZC1:EZD1"/>
    <mergeCell ref="EZE1:EZF1"/>
    <mergeCell ref="EYI1:EYJ1"/>
    <mergeCell ref="EYK1:EYL1"/>
    <mergeCell ref="EYM1:EYN1"/>
    <mergeCell ref="EYO1:EYP1"/>
    <mergeCell ref="EYQ1:EYR1"/>
    <mergeCell ref="EYS1:EYT1"/>
    <mergeCell ref="EXW1:EXX1"/>
    <mergeCell ref="EXY1:EXZ1"/>
    <mergeCell ref="EYA1:EYB1"/>
    <mergeCell ref="EYC1:EYD1"/>
    <mergeCell ref="EYE1:EYF1"/>
    <mergeCell ref="EYG1:EYH1"/>
    <mergeCell ref="FAE1:FAF1"/>
    <mergeCell ref="FAG1:FAH1"/>
    <mergeCell ref="FAI1:FAJ1"/>
    <mergeCell ref="FAK1:FAL1"/>
    <mergeCell ref="FAM1:FAN1"/>
    <mergeCell ref="FAO1:FAP1"/>
    <mergeCell ref="EZS1:EZT1"/>
    <mergeCell ref="EZU1:EZV1"/>
    <mergeCell ref="EZW1:EZX1"/>
    <mergeCell ref="EZY1:EZZ1"/>
    <mergeCell ref="FAA1:FAB1"/>
    <mergeCell ref="FAC1:FAD1"/>
    <mergeCell ref="EZG1:EZH1"/>
    <mergeCell ref="EZI1:EZJ1"/>
    <mergeCell ref="EZK1:EZL1"/>
    <mergeCell ref="EZM1:EZN1"/>
    <mergeCell ref="EZO1:EZP1"/>
    <mergeCell ref="EZQ1:EZR1"/>
    <mergeCell ref="FBO1:FBP1"/>
    <mergeCell ref="FBQ1:FBR1"/>
    <mergeCell ref="FBS1:FBT1"/>
    <mergeCell ref="FBU1:FBV1"/>
    <mergeCell ref="FBW1:FBX1"/>
    <mergeCell ref="FBY1:FBZ1"/>
    <mergeCell ref="FBC1:FBD1"/>
    <mergeCell ref="FBE1:FBF1"/>
    <mergeCell ref="FBG1:FBH1"/>
    <mergeCell ref="FBI1:FBJ1"/>
    <mergeCell ref="FBK1:FBL1"/>
    <mergeCell ref="FBM1:FBN1"/>
    <mergeCell ref="FAQ1:FAR1"/>
    <mergeCell ref="FAS1:FAT1"/>
    <mergeCell ref="FAU1:FAV1"/>
    <mergeCell ref="FAW1:FAX1"/>
    <mergeCell ref="FAY1:FAZ1"/>
    <mergeCell ref="FBA1:FBB1"/>
    <mergeCell ref="FCY1:FCZ1"/>
    <mergeCell ref="FDA1:FDB1"/>
    <mergeCell ref="FDC1:FDD1"/>
    <mergeCell ref="FDE1:FDF1"/>
    <mergeCell ref="FDG1:FDH1"/>
    <mergeCell ref="FDI1:FDJ1"/>
    <mergeCell ref="FCM1:FCN1"/>
    <mergeCell ref="FCO1:FCP1"/>
    <mergeCell ref="FCQ1:FCR1"/>
    <mergeCell ref="FCS1:FCT1"/>
    <mergeCell ref="FCU1:FCV1"/>
    <mergeCell ref="FCW1:FCX1"/>
    <mergeCell ref="FCA1:FCB1"/>
    <mergeCell ref="FCC1:FCD1"/>
    <mergeCell ref="FCE1:FCF1"/>
    <mergeCell ref="FCG1:FCH1"/>
    <mergeCell ref="FCI1:FCJ1"/>
    <mergeCell ref="FCK1:FCL1"/>
    <mergeCell ref="FEI1:FEJ1"/>
    <mergeCell ref="FEK1:FEL1"/>
    <mergeCell ref="FEM1:FEN1"/>
    <mergeCell ref="FEO1:FEP1"/>
    <mergeCell ref="FEQ1:FER1"/>
    <mergeCell ref="FES1:FET1"/>
    <mergeCell ref="FDW1:FDX1"/>
    <mergeCell ref="FDY1:FDZ1"/>
    <mergeCell ref="FEA1:FEB1"/>
    <mergeCell ref="FEC1:FED1"/>
    <mergeCell ref="FEE1:FEF1"/>
    <mergeCell ref="FEG1:FEH1"/>
    <mergeCell ref="FDK1:FDL1"/>
    <mergeCell ref="FDM1:FDN1"/>
    <mergeCell ref="FDO1:FDP1"/>
    <mergeCell ref="FDQ1:FDR1"/>
    <mergeCell ref="FDS1:FDT1"/>
    <mergeCell ref="FDU1:FDV1"/>
    <mergeCell ref="FFS1:FFT1"/>
    <mergeCell ref="FFU1:FFV1"/>
    <mergeCell ref="FFW1:FFX1"/>
    <mergeCell ref="FFY1:FFZ1"/>
    <mergeCell ref="FGA1:FGB1"/>
    <mergeCell ref="FGC1:FGD1"/>
    <mergeCell ref="FFG1:FFH1"/>
    <mergeCell ref="FFI1:FFJ1"/>
    <mergeCell ref="FFK1:FFL1"/>
    <mergeCell ref="FFM1:FFN1"/>
    <mergeCell ref="FFO1:FFP1"/>
    <mergeCell ref="FFQ1:FFR1"/>
    <mergeCell ref="FEU1:FEV1"/>
    <mergeCell ref="FEW1:FEX1"/>
    <mergeCell ref="FEY1:FEZ1"/>
    <mergeCell ref="FFA1:FFB1"/>
    <mergeCell ref="FFC1:FFD1"/>
    <mergeCell ref="FFE1:FFF1"/>
    <mergeCell ref="FHC1:FHD1"/>
    <mergeCell ref="FHE1:FHF1"/>
    <mergeCell ref="FHG1:FHH1"/>
    <mergeCell ref="FHI1:FHJ1"/>
    <mergeCell ref="FHK1:FHL1"/>
    <mergeCell ref="FHM1:FHN1"/>
    <mergeCell ref="FGQ1:FGR1"/>
    <mergeCell ref="FGS1:FGT1"/>
    <mergeCell ref="FGU1:FGV1"/>
    <mergeCell ref="FGW1:FGX1"/>
    <mergeCell ref="FGY1:FGZ1"/>
    <mergeCell ref="FHA1:FHB1"/>
    <mergeCell ref="FGE1:FGF1"/>
    <mergeCell ref="FGG1:FGH1"/>
    <mergeCell ref="FGI1:FGJ1"/>
    <mergeCell ref="FGK1:FGL1"/>
    <mergeCell ref="FGM1:FGN1"/>
    <mergeCell ref="FGO1:FGP1"/>
    <mergeCell ref="FIM1:FIN1"/>
    <mergeCell ref="FIO1:FIP1"/>
    <mergeCell ref="FIQ1:FIR1"/>
    <mergeCell ref="FIS1:FIT1"/>
    <mergeCell ref="FIU1:FIV1"/>
    <mergeCell ref="FIW1:FIX1"/>
    <mergeCell ref="FIA1:FIB1"/>
    <mergeCell ref="FIC1:FID1"/>
    <mergeCell ref="FIE1:FIF1"/>
    <mergeCell ref="FIG1:FIH1"/>
    <mergeCell ref="FII1:FIJ1"/>
    <mergeCell ref="FIK1:FIL1"/>
    <mergeCell ref="FHO1:FHP1"/>
    <mergeCell ref="FHQ1:FHR1"/>
    <mergeCell ref="FHS1:FHT1"/>
    <mergeCell ref="FHU1:FHV1"/>
    <mergeCell ref="FHW1:FHX1"/>
    <mergeCell ref="FHY1:FHZ1"/>
    <mergeCell ref="FJW1:FJX1"/>
    <mergeCell ref="FJY1:FJZ1"/>
    <mergeCell ref="FKA1:FKB1"/>
    <mergeCell ref="FKC1:FKD1"/>
    <mergeCell ref="FKE1:FKF1"/>
    <mergeCell ref="FKG1:FKH1"/>
    <mergeCell ref="FJK1:FJL1"/>
    <mergeCell ref="FJM1:FJN1"/>
    <mergeCell ref="FJO1:FJP1"/>
    <mergeCell ref="FJQ1:FJR1"/>
    <mergeCell ref="FJS1:FJT1"/>
    <mergeCell ref="FJU1:FJV1"/>
    <mergeCell ref="FIY1:FIZ1"/>
    <mergeCell ref="FJA1:FJB1"/>
    <mergeCell ref="FJC1:FJD1"/>
    <mergeCell ref="FJE1:FJF1"/>
    <mergeCell ref="FJG1:FJH1"/>
    <mergeCell ref="FJI1:FJJ1"/>
    <mergeCell ref="FLG1:FLH1"/>
    <mergeCell ref="FLI1:FLJ1"/>
    <mergeCell ref="FLK1:FLL1"/>
    <mergeCell ref="FLM1:FLN1"/>
    <mergeCell ref="FLO1:FLP1"/>
    <mergeCell ref="FLQ1:FLR1"/>
    <mergeCell ref="FKU1:FKV1"/>
    <mergeCell ref="FKW1:FKX1"/>
    <mergeCell ref="FKY1:FKZ1"/>
    <mergeCell ref="FLA1:FLB1"/>
    <mergeCell ref="FLC1:FLD1"/>
    <mergeCell ref="FLE1:FLF1"/>
    <mergeCell ref="FKI1:FKJ1"/>
    <mergeCell ref="FKK1:FKL1"/>
    <mergeCell ref="FKM1:FKN1"/>
    <mergeCell ref="FKO1:FKP1"/>
    <mergeCell ref="FKQ1:FKR1"/>
    <mergeCell ref="FKS1:FKT1"/>
    <mergeCell ref="FMQ1:FMR1"/>
    <mergeCell ref="FMS1:FMT1"/>
    <mergeCell ref="FMU1:FMV1"/>
    <mergeCell ref="FMW1:FMX1"/>
    <mergeCell ref="FMY1:FMZ1"/>
    <mergeCell ref="FNA1:FNB1"/>
    <mergeCell ref="FME1:FMF1"/>
    <mergeCell ref="FMG1:FMH1"/>
    <mergeCell ref="FMI1:FMJ1"/>
    <mergeCell ref="FMK1:FML1"/>
    <mergeCell ref="FMM1:FMN1"/>
    <mergeCell ref="FMO1:FMP1"/>
    <mergeCell ref="FLS1:FLT1"/>
    <mergeCell ref="FLU1:FLV1"/>
    <mergeCell ref="FLW1:FLX1"/>
    <mergeCell ref="FLY1:FLZ1"/>
    <mergeCell ref="FMA1:FMB1"/>
    <mergeCell ref="FMC1:FMD1"/>
    <mergeCell ref="FOA1:FOB1"/>
    <mergeCell ref="FOC1:FOD1"/>
    <mergeCell ref="FOE1:FOF1"/>
    <mergeCell ref="FOG1:FOH1"/>
    <mergeCell ref="FOI1:FOJ1"/>
    <mergeCell ref="FOK1:FOL1"/>
    <mergeCell ref="FNO1:FNP1"/>
    <mergeCell ref="FNQ1:FNR1"/>
    <mergeCell ref="FNS1:FNT1"/>
    <mergeCell ref="FNU1:FNV1"/>
    <mergeCell ref="FNW1:FNX1"/>
    <mergeCell ref="FNY1:FNZ1"/>
    <mergeCell ref="FNC1:FND1"/>
    <mergeCell ref="FNE1:FNF1"/>
    <mergeCell ref="FNG1:FNH1"/>
    <mergeCell ref="FNI1:FNJ1"/>
    <mergeCell ref="FNK1:FNL1"/>
    <mergeCell ref="FNM1:FNN1"/>
    <mergeCell ref="FPK1:FPL1"/>
    <mergeCell ref="FPM1:FPN1"/>
    <mergeCell ref="FPO1:FPP1"/>
    <mergeCell ref="FPQ1:FPR1"/>
    <mergeCell ref="FPS1:FPT1"/>
    <mergeCell ref="FPU1:FPV1"/>
    <mergeCell ref="FOY1:FOZ1"/>
    <mergeCell ref="FPA1:FPB1"/>
    <mergeCell ref="FPC1:FPD1"/>
    <mergeCell ref="FPE1:FPF1"/>
    <mergeCell ref="FPG1:FPH1"/>
    <mergeCell ref="FPI1:FPJ1"/>
    <mergeCell ref="FOM1:FON1"/>
    <mergeCell ref="FOO1:FOP1"/>
    <mergeCell ref="FOQ1:FOR1"/>
    <mergeCell ref="FOS1:FOT1"/>
    <mergeCell ref="FOU1:FOV1"/>
    <mergeCell ref="FOW1:FOX1"/>
    <mergeCell ref="FQU1:FQV1"/>
    <mergeCell ref="FQW1:FQX1"/>
    <mergeCell ref="FQY1:FQZ1"/>
    <mergeCell ref="FRA1:FRB1"/>
    <mergeCell ref="FRC1:FRD1"/>
    <mergeCell ref="FRE1:FRF1"/>
    <mergeCell ref="FQI1:FQJ1"/>
    <mergeCell ref="FQK1:FQL1"/>
    <mergeCell ref="FQM1:FQN1"/>
    <mergeCell ref="FQO1:FQP1"/>
    <mergeCell ref="FQQ1:FQR1"/>
    <mergeCell ref="FQS1:FQT1"/>
    <mergeCell ref="FPW1:FPX1"/>
    <mergeCell ref="FPY1:FPZ1"/>
    <mergeCell ref="FQA1:FQB1"/>
    <mergeCell ref="FQC1:FQD1"/>
    <mergeCell ref="FQE1:FQF1"/>
    <mergeCell ref="FQG1:FQH1"/>
    <mergeCell ref="FSE1:FSF1"/>
    <mergeCell ref="FSG1:FSH1"/>
    <mergeCell ref="FSI1:FSJ1"/>
    <mergeCell ref="FSK1:FSL1"/>
    <mergeCell ref="FSM1:FSN1"/>
    <mergeCell ref="FSO1:FSP1"/>
    <mergeCell ref="FRS1:FRT1"/>
    <mergeCell ref="FRU1:FRV1"/>
    <mergeCell ref="FRW1:FRX1"/>
    <mergeCell ref="FRY1:FRZ1"/>
    <mergeCell ref="FSA1:FSB1"/>
    <mergeCell ref="FSC1:FSD1"/>
    <mergeCell ref="FRG1:FRH1"/>
    <mergeCell ref="FRI1:FRJ1"/>
    <mergeCell ref="FRK1:FRL1"/>
    <mergeCell ref="FRM1:FRN1"/>
    <mergeCell ref="FRO1:FRP1"/>
    <mergeCell ref="FRQ1:FRR1"/>
    <mergeCell ref="FTO1:FTP1"/>
    <mergeCell ref="FTQ1:FTR1"/>
    <mergeCell ref="FTS1:FTT1"/>
    <mergeCell ref="FTU1:FTV1"/>
    <mergeCell ref="FTW1:FTX1"/>
    <mergeCell ref="FTY1:FTZ1"/>
    <mergeCell ref="FTC1:FTD1"/>
    <mergeCell ref="FTE1:FTF1"/>
    <mergeCell ref="FTG1:FTH1"/>
    <mergeCell ref="FTI1:FTJ1"/>
    <mergeCell ref="FTK1:FTL1"/>
    <mergeCell ref="FTM1:FTN1"/>
    <mergeCell ref="FSQ1:FSR1"/>
    <mergeCell ref="FSS1:FST1"/>
    <mergeCell ref="FSU1:FSV1"/>
    <mergeCell ref="FSW1:FSX1"/>
    <mergeCell ref="FSY1:FSZ1"/>
    <mergeCell ref="FTA1:FTB1"/>
    <mergeCell ref="FUY1:FUZ1"/>
    <mergeCell ref="FVA1:FVB1"/>
    <mergeCell ref="FVC1:FVD1"/>
    <mergeCell ref="FVE1:FVF1"/>
    <mergeCell ref="FVG1:FVH1"/>
    <mergeCell ref="FVI1:FVJ1"/>
    <mergeCell ref="FUM1:FUN1"/>
    <mergeCell ref="FUO1:FUP1"/>
    <mergeCell ref="FUQ1:FUR1"/>
    <mergeCell ref="FUS1:FUT1"/>
    <mergeCell ref="FUU1:FUV1"/>
    <mergeCell ref="FUW1:FUX1"/>
    <mergeCell ref="FUA1:FUB1"/>
    <mergeCell ref="FUC1:FUD1"/>
    <mergeCell ref="FUE1:FUF1"/>
    <mergeCell ref="FUG1:FUH1"/>
    <mergeCell ref="FUI1:FUJ1"/>
    <mergeCell ref="FUK1:FUL1"/>
    <mergeCell ref="FWI1:FWJ1"/>
    <mergeCell ref="FWK1:FWL1"/>
    <mergeCell ref="FWM1:FWN1"/>
    <mergeCell ref="FWO1:FWP1"/>
    <mergeCell ref="FWQ1:FWR1"/>
    <mergeCell ref="FWS1:FWT1"/>
    <mergeCell ref="FVW1:FVX1"/>
    <mergeCell ref="FVY1:FVZ1"/>
    <mergeCell ref="FWA1:FWB1"/>
    <mergeCell ref="FWC1:FWD1"/>
    <mergeCell ref="FWE1:FWF1"/>
    <mergeCell ref="FWG1:FWH1"/>
    <mergeCell ref="FVK1:FVL1"/>
    <mergeCell ref="FVM1:FVN1"/>
    <mergeCell ref="FVO1:FVP1"/>
    <mergeCell ref="FVQ1:FVR1"/>
    <mergeCell ref="FVS1:FVT1"/>
    <mergeCell ref="FVU1:FVV1"/>
    <mergeCell ref="FXS1:FXT1"/>
    <mergeCell ref="FXU1:FXV1"/>
    <mergeCell ref="FXW1:FXX1"/>
    <mergeCell ref="FXY1:FXZ1"/>
    <mergeCell ref="FYA1:FYB1"/>
    <mergeCell ref="FYC1:FYD1"/>
    <mergeCell ref="FXG1:FXH1"/>
    <mergeCell ref="FXI1:FXJ1"/>
    <mergeCell ref="FXK1:FXL1"/>
    <mergeCell ref="FXM1:FXN1"/>
    <mergeCell ref="FXO1:FXP1"/>
    <mergeCell ref="FXQ1:FXR1"/>
    <mergeCell ref="FWU1:FWV1"/>
    <mergeCell ref="FWW1:FWX1"/>
    <mergeCell ref="FWY1:FWZ1"/>
    <mergeCell ref="FXA1:FXB1"/>
    <mergeCell ref="FXC1:FXD1"/>
    <mergeCell ref="FXE1:FXF1"/>
    <mergeCell ref="FZC1:FZD1"/>
    <mergeCell ref="FZE1:FZF1"/>
    <mergeCell ref="FZG1:FZH1"/>
    <mergeCell ref="FZI1:FZJ1"/>
    <mergeCell ref="FZK1:FZL1"/>
    <mergeCell ref="FZM1:FZN1"/>
    <mergeCell ref="FYQ1:FYR1"/>
    <mergeCell ref="FYS1:FYT1"/>
    <mergeCell ref="FYU1:FYV1"/>
    <mergeCell ref="FYW1:FYX1"/>
    <mergeCell ref="FYY1:FYZ1"/>
    <mergeCell ref="FZA1:FZB1"/>
    <mergeCell ref="FYE1:FYF1"/>
    <mergeCell ref="FYG1:FYH1"/>
    <mergeCell ref="FYI1:FYJ1"/>
    <mergeCell ref="FYK1:FYL1"/>
    <mergeCell ref="FYM1:FYN1"/>
    <mergeCell ref="FYO1:FYP1"/>
    <mergeCell ref="GAM1:GAN1"/>
    <mergeCell ref="GAO1:GAP1"/>
    <mergeCell ref="GAQ1:GAR1"/>
    <mergeCell ref="GAS1:GAT1"/>
    <mergeCell ref="GAU1:GAV1"/>
    <mergeCell ref="GAW1:GAX1"/>
    <mergeCell ref="GAA1:GAB1"/>
    <mergeCell ref="GAC1:GAD1"/>
    <mergeCell ref="GAE1:GAF1"/>
    <mergeCell ref="GAG1:GAH1"/>
    <mergeCell ref="GAI1:GAJ1"/>
    <mergeCell ref="GAK1:GAL1"/>
    <mergeCell ref="FZO1:FZP1"/>
    <mergeCell ref="FZQ1:FZR1"/>
    <mergeCell ref="FZS1:FZT1"/>
    <mergeCell ref="FZU1:FZV1"/>
    <mergeCell ref="FZW1:FZX1"/>
    <mergeCell ref="FZY1:FZZ1"/>
    <mergeCell ref="GBW1:GBX1"/>
    <mergeCell ref="GBY1:GBZ1"/>
    <mergeCell ref="GCA1:GCB1"/>
    <mergeCell ref="GCC1:GCD1"/>
    <mergeCell ref="GCE1:GCF1"/>
    <mergeCell ref="GCG1:GCH1"/>
    <mergeCell ref="GBK1:GBL1"/>
    <mergeCell ref="GBM1:GBN1"/>
    <mergeCell ref="GBO1:GBP1"/>
    <mergeCell ref="GBQ1:GBR1"/>
    <mergeCell ref="GBS1:GBT1"/>
    <mergeCell ref="GBU1:GBV1"/>
    <mergeCell ref="GAY1:GAZ1"/>
    <mergeCell ref="GBA1:GBB1"/>
    <mergeCell ref="GBC1:GBD1"/>
    <mergeCell ref="GBE1:GBF1"/>
    <mergeCell ref="GBG1:GBH1"/>
    <mergeCell ref="GBI1:GBJ1"/>
    <mergeCell ref="GDG1:GDH1"/>
    <mergeCell ref="GDI1:GDJ1"/>
    <mergeCell ref="GDK1:GDL1"/>
    <mergeCell ref="GDM1:GDN1"/>
    <mergeCell ref="GDO1:GDP1"/>
    <mergeCell ref="GDQ1:GDR1"/>
    <mergeCell ref="GCU1:GCV1"/>
    <mergeCell ref="GCW1:GCX1"/>
    <mergeCell ref="GCY1:GCZ1"/>
    <mergeCell ref="GDA1:GDB1"/>
    <mergeCell ref="GDC1:GDD1"/>
    <mergeCell ref="GDE1:GDF1"/>
    <mergeCell ref="GCI1:GCJ1"/>
    <mergeCell ref="GCK1:GCL1"/>
    <mergeCell ref="GCM1:GCN1"/>
    <mergeCell ref="GCO1:GCP1"/>
    <mergeCell ref="GCQ1:GCR1"/>
    <mergeCell ref="GCS1:GCT1"/>
    <mergeCell ref="GEQ1:GER1"/>
    <mergeCell ref="GES1:GET1"/>
    <mergeCell ref="GEU1:GEV1"/>
    <mergeCell ref="GEW1:GEX1"/>
    <mergeCell ref="GEY1:GEZ1"/>
    <mergeCell ref="GFA1:GFB1"/>
    <mergeCell ref="GEE1:GEF1"/>
    <mergeCell ref="GEG1:GEH1"/>
    <mergeCell ref="GEI1:GEJ1"/>
    <mergeCell ref="GEK1:GEL1"/>
    <mergeCell ref="GEM1:GEN1"/>
    <mergeCell ref="GEO1:GEP1"/>
    <mergeCell ref="GDS1:GDT1"/>
    <mergeCell ref="GDU1:GDV1"/>
    <mergeCell ref="GDW1:GDX1"/>
    <mergeCell ref="GDY1:GDZ1"/>
    <mergeCell ref="GEA1:GEB1"/>
    <mergeCell ref="GEC1:GED1"/>
    <mergeCell ref="GGA1:GGB1"/>
    <mergeCell ref="GGC1:GGD1"/>
    <mergeCell ref="GGE1:GGF1"/>
    <mergeCell ref="GGG1:GGH1"/>
    <mergeCell ref="GGI1:GGJ1"/>
    <mergeCell ref="GGK1:GGL1"/>
    <mergeCell ref="GFO1:GFP1"/>
    <mergeCell ref="GFQ1:GFR1"/>
    <mergeCell ref="GFS1:GFT1"/>
    <mergeCell ref="GFU1:GFV1"/>
    <mergeCell ref="GFW1:GFX1"/>
    <mergeCell ref="GFY1:GFZ1"/>
    <mergeCell ref="GFC1:GFD1"/>
    <mergeCell ref="GFE1:GFF1"/>
    <mergeCell ref="GFG1:GFH1"/>
    <mergeCell ref="GFI1:GFJ1"/>
    <mergeCell ref="GFK1:GFL1"/>
    <mergeCell ref="GFM1:GFN1"/>
    <mergeCell ref="GHK1:GHL1"/>
    <mergeCell ref="GHM1:GHN1"/>
    <mergeCell ref="GHO1:GHP1"/>
    <mergeCell ref="GHQ1:GHR1"/>
    <mergeCell ref="GHS1:GHT1"/>
    <mergeCell ref="GHU1:GHV1"/>
    <mergeCell ref="GGY1:GGZ1"/>
    <mergeCell ref="GHA1:GHB1"/>
    <mergeCell ref="GHC1:GHD1"/>
    <mergeCell ref="GHE1:GHF1"/>
    <mergeCell ref="GHG1:GHH1"/>
    <mergeCell ref="GHI1:GHJ1"/>
    <mergeCell ref="GGM1:GGN1"/>
    <mergeCell ref="GGO1:GGP1"/>
    <mergeCell ref="GGQ1:GGR1"/>
    <mergeCell ref="GGS1:GGT1"/>
    <mergeCell ref="GGU1:GGV1"/>
    <mergeCell ref="GGW1:GGX1"/>
    <mergeCell ref="GIU1:GIV1"/>
    <mergeCell ref="GIW1:GIX1"/>
    <mergeCell ref="GIY1:GIZ1"/>
    <mergeCell ref="GJA1:GJB1"/>
    <mergeCell ref="GJC1:GJD1"/>
    <mergeCell ref="GJE1:GJF1"/>
    <mergeCell ref="GII1:GIJ1"/>
    <mergeCell ref="GIK1:GIL1"/>
    <mergeCell ref="GIM1:GIN1"/>
    <mergeCell ref="GIO1:GIP1"/>
    <mergeCell ref="GIQ1:GIR1"/>
    <mergeCell ref="GIS1:GIT1"/>
    <mergeCell ref="GHW1:GHX1"/>
    <mergeCell ref="GHY1:GHZ1"/>
    <mergeCell ref="GIA1:GIB1"/>
    <mergeCell ref="GIC1:GID1"/>
    <mergeCell ref="GIE1:GIF1"/>
    <mergeCell ref="GIG1:GIH1"/>
    <mergeCell ref="GKE1:GKF1"/>
    <mergeCell ref="GKG1:GKH1"/>
    <mergeCell ref="GKI1:GKJ1"/>
    <mergeCell ref="GKK1:GKL1"/>
    <mergeCell ref="GKM1:GKN1"/>
    <mergeCell ref="GKO1:GKP1"/>
    <mergeCell ref="GJS1:GJT1"/>
    <mergeCell ref="GJU1:GJV1"/>
    <mergeCell ref="GJW1:GJX1"/>
    <mergeCell ref="GJY1:GJZ1"/>
    <mergeCell ref="GKA1:GKB1"/>
    <mergeCell ref="GKC1:GKD1"/>
    <mergeCell ref="GJG1:GJH1"/>
    <mergeCell ref="GJI1:GJJ1"/>
    <mergeCell ref="GJK1:GJL1"/>
    <mergeCell ref="GJM1:GJN1"/>
    <mergeCell ref="GJO1:GJP1"/>
    <mergeCell ref="GJQ1:GJR1"/>
    <mergeCell ref="GLO1:GLP1"/>
    <mergeCell ref="GLQ1:GLR1"/>
    <mergeCell ref="GLS1:GLT1"/>
    <mergeCell ref="GLU1:GLV1"/>
    <mergeCell ref="GLW1:GLX1"/>
    <mergeCell ref="GLY1:GLZ1"/>
    <mergeCell ref="GLC1:GLD1"/>
    <mergeCell ref="GLE1:GLF1"/>
    <mergeCell ref="GLG1:GLH1"/>
    <mergeCell ref="GLI1:GLJ1"/>
    <mergeCell ref="GLK1:GLL1"/>
    <mergeCell ref="GLM1:GLN1"/>
    <mergeCell ref="GKQ1:GKR1"/>
    <mergeCell ref="GKS1:GKT1"/>
    <mergeCell ref="GKU1:GKV1"/>
    <mergeCell ref="GKW1:GKX1"/>
    <mergeCell ref="GKY1:GKZ1"/>
    <mergeCell ref="GLA1:GLB1"/>
    <mergeCell ref="GMY1:GMZ1"/>
    <mergeCell ref="GNA1:GNB1"/>
    <mergeCell ref="GNC1:GND1"/>
    <mergeCell ref="GNE1:GNF1"/>
    <mergeCell ref="GNG1:GNH1"/>
    <mergeCell ref="GNI1:GNJ1"/>
    <mergeCell ref="GMM1:GMN1"/>
    <mergeCell ref="GMO1:GMP1"/>
    <mergeCell ref="GMQ1:GMR1"/>
    <mergeCell ref="GMS1:GMT1"/>
    <mergeCell ref="GMU1:GMV1"/>
    <mergeCell ref="GMW1:GMX1"/>
    <mergeCell ref="GMA1:GMB1"/>
    <mergeCell ref="GMC1:GMD1"/>
    <mergeCell ref="GME1:GMF1"/>
    <mergeCell ref="GMG1:GMH1"/>
    <mergeCell ref="GMI1:GMJ1"/>
    <mergeCell ref="GMK1:GML1"/>
    <mergeCell ref="GOI1:GOJ1"/>
    <mergeCell ref="GOK1:GOL1"/>
    <mergeCell ref="GOM1:GON1"/>
    <mergeCell ref="GOO1:GOP1"/>
    <mergeCell ref="GOQ1:GOR1"/>
    <mergeCell ref="GOS1:GOT1"/>
    <mergeCell ref="GNW1:GNX1"/>
    <mergeCell ref="GNY1:GNZ1"/>
    <mergeCell ref="GOA1:GOB1"/>
    <mergeCell ref="GOC1:GOD1"/>
    <mergeCell ref="GOE1:GOF1"/>
    <mergeCell ref="GOG1:GOH1"/>
    <mergeCell ref="GNK1:GNL1"/>
    <mergeCell ref="GNM1:GNN1"/>
    <mergeCell ref="GNO1:GNP1"/>
    <mergeCell ref="GNQ1:GNR1"/>
    <mergeCell ref="GNS1:GNT1"/>
    <mergeCell ref="GNU1:GNV1"/>
    <mergeCell ref="GPS1:GPT1"/>
    <mergeCell ref="GPU1:GPV1"/>
    <mergeCell ref="GPW1:GPX1"/>
    <mergeCell ref="GPY1:GPZ1"/>
    <mergeCell ref="GQA1:GQB1"/>
    <mergeCell ref="GQC1:GQD1"/>
    <mergeCell ref="GPG1:GPH1"/>
    <mergeCell ref="GPI1:GPJ1"/>
    <mergeCell ref="GPK1:GPL1"/>
    <mergeCell ref="GPM1:GPN1"/>
    <mergeCell ref="GPO1:GPP1"/>
    <mergeCell ref="GPQ1:GPR1"/>
    <mergeCell ref="GOU1:GOV1"/>
    <mergeCell ref="GOW1:GOX1"/>
    <mergeCell ref="GOY1:GOZ1"/>
    <mergeCell ref="GPA1:GPB1"/>
    <mergeCell ref="GPC1:GPD1"/>
    <mergeCell ref="GPE1:GPF1"/>
    <mergeCell ref="GRC1:GRD1"/>
    <mergeCell ref="GRE1:GRF1"/>
    <mergeCell ref="GRG1:GRH1"/>
    <mergeCell ref="GRI1:GRJ1"/>
    <mergeCell ref="GRK1:GRL1"/>
    <mergeCell ref="GRM1:GRN1"/>
    <mergeCell ref="GQQ1:GQR1"/>
    <mergeCell ref="GQS1:GQT1"/>
    <mergeCell ref="GQU1:GQV1"/>
    <mergeCell ref="GQW1:GQX1"/>
    <mergeCell ref="GQY1:GQZ1"/>
    <mergeCell ref="GRA1:GRB1"/>
    <mergeCell ref="GQE1:GQF1"/>
    <mergeCell ref="GQG1:GQH1"/>
    <mergeCell ref="GQI1:GQJ1"/>
    <mergeCell ref="GQK1:GQL1"/>
    <mergeCell ref="GQM1:GQN1"/>
    <mergeCell ref="GQO1:GQP1"/>
    <mergeCell ref="GSM1:GSN1"/>
    <mergeCell ref="GSO1:GSP1"/>
    <mergeCell ref="GSQ1:GSR1"/>
    <mergeCell ref="GSS1:GST1"/>
    <mergeCell ref="GSU1:GSV1"/>
    <mergeCell ref="GSW1:GSX1"/>
    <mergeCell ref="GSA1:GSB1"/>
    <mergeCell ref="GSC1:GSD1"/>
    <mergeCell ref="GSE1:GSF1"/>
    <mergeCell ref="GSG1:GSH1"/>
    <mergeCell ref="GSI1:GSJ1"/>
    <mergeCell ref="GSK1:GSL1"/>
    <mergeCell ref="GRO1:GRP1"/>
    <mergeCell ref="GRQ1:GRR1"/>
    <mergeCell ref="GRS1:GRT1"/>
    <mergeCell ref="GRU1:GRV1"/>
    <mergeCell ref="GRW1:GRX1"/>
    <mergeCell ref="GRY1:GRZ1"/>
    <mergeCell ref="GTW1:GTX1"/>
    <mergeCell ref="GTY1:GTZ1"/>
    <mergeCell ref="GUA1:GUB1"/>
    <mergeCell ref="GUC1:GUD1"/>
    <mergeCell ref="GUE1:GUF1"/>
    <mergeCell ref="GUG1:GUH1"/>
    <mergeCell ref="GTK1:GTL1"/>
    <mergeCell ref="GTM1:GTN1"/>
    <mergeCell ref="GTO1:GTP1"/>
    <mergeCell ref="GTQ1:GTR1"/>
    <mergeCell ref="GTS1:GTT1"/>
    <mergeCell ref="GTU1:GTV1"/>
    <mergeCell ref="GSY1:GSZ1"/>
    <mergeCell ref="GTA1:GTB1"/>
    <mergeCell ref="GTC1:GTD1"/>
    <mergeCell ref="GTE1:GTF1"/>
    <mergeCell ref="GTG1:GTH1"/>
    <mergeCell ref="GTI1:GTJ1"/>
    <mergeCell ref="GVG1:GVH1"/>
    <mergeCell ref="GVI1:GVJ1"/>
    <mergeCell ref="GVK1:GVL1"/>
    <mergeCell ref="GVM1:GVN1"/>
    <mergeCell ref="GVO1:GVP1"/>
    <mergeCell ref="GVQ1:GVR1"/>
    <mergeCell ref="GUU1:GUV1"/>
    <mergeCell ref="GUW1:GUX1"/>
    <mergeCell ref="GUY1:GUZ1"/>
    <mergeCell ref="GVA1:GVB1"/>
    <mergeCell ref="GVC1:GVD1"/>
    <mergeCell ref="GVE1:GVF1"/>
    <mergeCell ref="GUI1:GUJ1"/>
    <mergeCell ref="GUK1:GUL1"/>
    <mergeCell ref="GUM1:GUN1"/>
    <mergeCell ref="GUO1:GUP1"/>
    <mergeCell ref="GUQ1:GUR1"/>
    <mergeCell ref="GUS1:GUT1"/>
    <mergeCell ref="GWQ1:GWR1"/>
    <mergeCell ref="GWS1:GWT1"/>
    <mergeCell ref="GWU1:GWV1"/>
    <mergeCell ref="GWW1:GWX1"/>
    <mergeCell ref="GWY1:GWZ1"/>
    <mergeCell ref="GXA1:GXB1"/>
    <mergeCell ref="GWE1:GWF1"/>
    <mergeCell ref="GWG1:GWH1"/>
    <mergeCell ref="GWI1:GWJ1"/>
    <mergeCell ref="GWK1:GWL1"/>
    <mergeCell ref="GWM1:GWN1"/>
    <mergeCell ref="GWO1:GWP1"/>
    <mergeCell ref="GVS1:GVT1"/>
    <mergeCell ref="GVU1:GVV1"/>
    <mergeCell ref="GVW1:GVX1"/>
    <mergeCell ref="GVY1:GVZ1"/>
    <mergeCell ref="GWA1:GWB1"/>
    <mergeCell ref="GWC1:GWD1"/>
    <mergeCell ref="GYA1:GYB1"/>
    <mergeCell ref="GYC1:GYD1"/>
    <mergeCell ref="GYE1:GYF1"/>
    <mergeCell ref="GYG1:GYH1"/>
    <mergeCell ref="GYI1:GYJ1"/>
    <mergeCell ref="GYK1:GYL1"/>
    <mergeCell ref="GXO1:GXP1"/>
    <mergeCell ref="GXQ1:GXR1"/>
    <mergeCell ref="GXS1:GXT1"/>
    <mergeCell ref="GXU1:GXV1"/>
    <mergeCell ref="GXW1:GXX1"/>
    <mergeCell ref="GXY1:GXZ1"/>
    <mergeCell ref="GXC1:GXD1"/>
    <mergeCell ref="GXE1:GXF1"/>
    <mergeCell ref="GXG1:GXH1"/>
    <mergeCell ref="GXI1:GXJ1"/>
    <mergeCell ref="GXK1:GXL1"/>
    <mergeCell ref="GXM1:GXN1"/>
    <mergeCell ref="GZK1:GZL1"/>
    <mergeCell ref="GZM1:GZN1"/>
    <mergeCell ref="GZO1:GZP1"/>
    <mergeCell ref="GZQ1:GZR1"/>
    <mergeCell ref="GZS1:GZT1"/>
    <mergeCell ref="GZU1:GZV1"/>
    <mergeCell ref="GYY1:GYZ1"/>
    <mergeCell ref="GZA1:GZB1"/>
    <mergeCell ref="GZC1:GZD1"/>
    <mergeCell ref="GZE1:GZF1"/>
    <mergeCell ref="GZG1:GZH1"/>
    <mergeCell ref="GZI1:GZJ1"/>
    <mergeCell ref="GYM1:GYN1"/>
    <mergeCell ref="GYO1:GYP1"/>
    <mergeCell ref="GYQ1:GYR1"/>
    <mergeCell ref="GYS1:GYT1"/>
    <mergeCell ref="GYU1:GYV1"/>
    <mergeCell ref="GYW1:GYX1"/>
    <mergeCell ref="HAU1:HAV1"/>
    <mergeCell ref="HAW1:HAX1"/>
    <mergeCell ref="HAY1:HAZ1"/>
    <mergeCell ref="HBA1:HBB1"/>
    <mergeCell ref="HBC1:HBD1"/>
    <mergeCell ref="HBE1:HBF1"/>
    <mergeCell ref="HAI1:HAJ1"/>
    <mergeCell ref="HAK1:HAL1"/>
    <mergeCell ref="HAM1:HAN1"/>
    <mergeCell ref="HAO1:HAP1"/>
    <mergeCell ref="HAQ1:HAR1"/>
    <mergeCell ref="HAS1:HAT1"/>
    <mergeCell ref="GZW1:GZX1"/>
    <mergeCell ref="GZY1:GZZ1"/>
    <mergeCell ref="HAA1:HAB1"/>
    <mergeCell ref="HAC1:HAD1"/>
    <mergeCell ref="HAE1:HAF1"/>
    <mergeCell ref="HAG1:HAH1"/>
    <mergeCell ref="HCE1:HCF1"/>
    <mergeCell ref="HCG1:HCH1"/>
    <mergeCell ref="HCI1:HCJ1"/>
    <mergeCell ref="HCK1:HCL1"/>
    <mergeCell ref="HCM1:HCN1"/>
    <mergeCell ref="HCO1:HCP1"/>
    <mergeCell ref="HBS1:HBT1"/>
    <mergeCell ref="HBU1:HBV1"/>
    <mergeCell ref="HBW1:HBX1"/>
    <mergeCell ref="HBY1:HBZ1"/>
    <mergeCell ref="HCA1:HCB1"/>
    <mergeCell ref="HCC1:HCD1"/>
    <mergeCell ref="HBG1:HBH1"/>
    <mergeCell ref="HBI1:HBJ1"/>
    <mergeCell ref="HBK1:HBL1"/>
    <mergeCell ref="HBM1:HBN1"/>
    <mergeCell ref="HBO1:HBP1"/>
    <mergeCell ref="HBQ1:HBR1"/>
    <mergeCell ref="HDO1:HDP1"/>
    <mergeCell ref="HDQ1:HDR1"/>
    <mergeCell ref="HDS1:HDT1"/>
    <mergeCell ref="HDU1:HDV1"/>
    <mergeCell ref="HDW1:HDX1"/>
    <mergeCell ref="HDY1:HDZ1"/>
    <mergeCell ref="HDC1:HDD1"/>
    <mergeCell ref="HDE1:HDF1"/>
    <mergeCell ref="HDG1:HDH1"/>
    <mergeCell ref="HDI1:HDJ1"/>
    <mergeCell ref="HDK1:HDL1"/>
    <mergeCell ref="HDM1:HDN1"/>
    <mergeCell ref="HCQ1:HCR1"/>
    <mergeCell ref="HCS1:HCT1"/>
    <mergeCell ref="HCU1:HCV1"/>
    <mergeCell ref="HCW1:HCX1"/>
    <mergeCell ref="HCY1:HCZ1"/>
    <mergeCell ref="HDA1:HDB1"/>
    <mergeCell ref="HEY1:HEZ1"/>
    <mergeCell ref="HFA1:HFB1"/>
    <mergeCell ref="HFC1:HFD1"/>
    <mergeCell ref="HFE1:HFF1"/>
    <mergeCell ref="HFG1:HFH1"/>
    <mergeCell ref="HFI1:HFJ1"/>
    <mergeCell ref="HEM1:HEN1"/>
    <mergeCell ref="HEO1:HEP1"/>
    <mergeCell ref="HEQ1:HER1"/>
    <mergeCell ref="HES1:HET1"/>
    <mergeCell ref="HEU1:HEV1"/>
    <mergeCell ref="HEW1:HEX1"/>
    <mergeCell ref="HEA1:HEB1"/>
    <mergeCell ref="HEC1:HED1"/>
    <mergeCell ref="HEE1:HEF1"/>
    <mergeCell ref="HEG1:HEH1"/>
    <mergeCell ref="HEI1:HEJ1"/>
    <mergeCell ref="HEK1:HEL1"/>
    <mergeCell ref="HGI1:HGJ1"/>
    <mergeCell ref="HGK1:HGL1"/>
    <mergeCell ref="HGM1:HGN1"/>
    <mergeCell ref="HGO1:HGP1"/>
    <mergeCell ref="HGQ1:HGR1"/>
    <mergeCell ref="HGS1:HGT1"/>
    <mergeCell ref="HFW1:HFX1"/>
    <mergeCell ref="HFY1:HFZ1"/>
    <mergeCell ref="HGA1:HGB1"/>
    <mergeCell ref="HGC1:HGD1"/>
    <mergeCell ref="HGE1:HGF1"/>
    <mergeCell ref="HGG1:HGH1"/>
    <mergeCell ref="HFK1:HFL1"/>
    <mergeCell ref="HFM1:HFN1"/>
    <mergeCell ref="HFO1:HFP1"/>
    <mergeCell ref="HFQ1:HFR1"/>
    <mergeCell ref="HFS1:HFT1"/>
    <mergeCell ref="HFU1:HFV1"/>
    <mergeCell ref="HHS1:HHT1"/>
    <mergeCell ref="HHU1:HHV1"/>
    <mergeCell ref="HHW1:HHX1"/>
    <mergeCell ref="HHY1:HHZ1"/>
    <mergeCell ref="HIA1:HIB1"/>
    <mergeCell ref="HIC1:HID1"/>
    <mergeCell ref="HHG1:HHH1"/>
    <mergeCell ref="HHI1:HHJ1"/>
    <mergeCell ref="HHK1:HHL1"/>
    <mergeCell ref="HHM1:HHN1"/>
    <mergeCell ref="HHO1:HHP1"/>
    <mergeCell ref="HHQ1:HHR1"/>
    <mergeCell ref="HGU1:HGV1"/>
    <mergeCell ref="HGW1:HGX1"/>
    <mergeCell ref="HGY1:HGZ1"/>
    <mergeCell ref="HHA1:HHB1"/>
    <mergeCell ref="HHC1:HHD1"/>
    <mergeCell ref="HHE1:HHF1"/>
    <mergeCell ref="HJC1:HJD1"/>
    <mergeCell ref="HJE1:HJF1"/>
    <mergeCell ref="HJG1:HJH1"/>
    <mergeCell ref="HJI1:HJJ1"/>
    <mergeCell ref="HJK1:HJL1"/>
    <mergeCell ref="HJM1:HJN1"/>
    <mergeCell ref="HIQ1:HIR1"/>
    <mergeCell ref="HIS1:HIT1"/>
    <mergeCell ref="HIU1:HIV1"/>
    <mergeCell ref="HIW1:HIX1"/>
    <mergeCell ref="HIY1:HIZ1"/>
    <mergeCell ref="HJA1:HJB1"/>
    <mergeCell ref="HIE1:HIF1"/>
    <mergeCell ref="HIG1:HIH1"/>
    <mergeCell ref="HII1:HIJ1"/>
    <mergeCell ref="HIK1:HIL1"/>
    <mergeCell ref="HIM1:HIN1"/>
    <mergeCell ref="HIO1:HIP1"/>
    <mergeCell ref="HKM1:HKN1"/>
    <mergeCell ref="HKO1:HKP1"/>
    <mergeCell ref="HKQ1:HKR1"/>
    <mergeCell ref="HKS1:HKT1"/>
    <mergeCell ref="HKU1:HKV1"/>
    <mergeCell ref="HKW1:HKX1"/>
    <mergeCell ref="HKA1:HKB1"/>
    <mergeCell ref="HKC1:HKD1"/>
    <mergeCell ref="HKE1:HKF1"/>
    <mergeCell ref="HKG1:HKH1"/>
    <mergeCell ref="HKI1:HKJ1"/>
    <mergeCell ref="HKK1:HKL1"/>
    <mergeCell ref="HJO1:HJP1"/>
    <mergeCell ref="HJQ1:HJR1"/>
    <mergeCell ref="HJS1:HJT1"/>
    <mergeCell ref="HJU1:HJV1"/>
    <mergeCell ref="HJW1:HJX1"/>
    <mergeCell ref="HJY1:HJZ1"/>
    <mergeCell ref="HLW1:HLX1"/>
    <mergeCell ref="HLY1:HLZ1"/>
    <mergeCell ref="HMA1:HMB1"/>
    <mergeCell ref="HMC1:HMD1"/>
    <mergeCell ref="HME1:HMF1"/>
    <mergeCell ref="HMG1:HMH1"/>
    <mergeCell ref="HLK1:HLL1"/>
    <mergeCell ref="HLM1:HLN1"/>
    <mergeCell ref="HLO1:HLP1"/>
    <mergeCell ref="HLQ1:HLR1"/>
    <mergeCell ref="HLS1:HLT1"/>
    <mergeCell ref="HLU1:HLV1"/>
    <mergeCell ref="HKY1:HKZ1"/>
    <mergeCell ref="HLA1:HLB1"/>
    <mergeCell ref="HLC1:HLD1"/>
    <mergeCell ref="HLE1:HLF1"/>
    <mergeCell ref="HLG1:HLH1"/>
    <mergeCell ref="HLI1:HLJ1"/>
    <mergeCell ref="HNG1:HNH1"/>
    <mergeCell ref="HNI1:HNJ1"/>
    <mergeCell ref="HNK1:HNL1"/>
    <mergeCell ref="HNM1:HNN1"/>
    <mergeCell ref="HNO1:HNP1"/>
    <mergeCell ref="HNQ1:HNR1"/>
    <mergeCell ref="HMU1:HMV1"/>
    <mergeCell ref="HMW1:HMX1"/>
    <mergeCell ref="HMY1:HMZ1"/>
    <mergeCell ref="HNA1:HNB1"/>
    <mergeCell ref="HNC1:HND1"/>
    <mergeCell ref="HNE1:HNF1"/>
    <mergeCell ref="HMI1:HMJ1"/>
    <mergeCell ref="HMK1:HML1"/>
    <mergeCell ref="HMM1:HMN1"/>
    <mergeCell ref="HMO1:HMP1"/>
    <mergeCell ref="HMQ1:HMR1"/>
    <mergeCell ref="HMS1:HMT1"/>
    <mergeCell ref="HOQ1:HOR1"/>
    <mergeCell ref="HOS1:HOT1"/>
    <mergeCell ref="HOU1:HOV1"/>
    <mergeCell ref="HOW1:HOX1"/>
    <mergeCell ref="HOY1:HOZ1"/>
    <mergeCell ref="HPA1:HPB1"/>
    <mergeCell ref="HOE1:HOF1"/>
    <mergeCell ref="HOG1:HOH1"/>
    <mergeCell ref="HOI1:HOJ1"/>
    <mergeCell ref="HOK1:HOL1"/>
    <mergeCell ref="HOM1:HON1"/>
    <mergeCell ref="HOO1:HOP1"/>
    <mergeCell ref="HNS1:HNT1"/>
    <mergeCell ref="HNU1:HNV1"/>
    <mergeCell ref="HNW1:HNX1"/>
    <mergeCell ref="HNY1:HNZ1"/>
    <mergeCell ref="HOA1:HOB1"/>
    <mergeCell ref="HOC1:HOD1"/>
    <mergeCell ref="HQA1:HQB1"/>
    <mergeCell ref="HQC1:HQD1"/>
    <mergeCell ref="HQE1:HQF1"/>
    <mergeCell ref="HQG1:HQH1"/>
    <mergeCell ref="HQI1:HQJ1"/>
    <mergeCell ref="HQK1:HQL1"/>
    <mergeCell ref="HPO1:HPP1"/>
    <mergeCell ref="HPQ1:HPR1"/>
    <mergeCell ref="HPS1:HPT1"/>
    <mergeCell ref="HPU1:HPV1"/>
    <mergeCell ref="HPW1:HPX1"/>
    <mergeCell ref="HPY1:HPZ1"/>
    <mergeCell ref="HPC1:HPD1"/>
    <mergeCell ref="HPE1:HPF1"/>
    <mergeCell ref="HPG1:HPH1"/>
    <mergeCell ref="HPI1:HPJ1"/>
    <mergeCell ref="HPK1:HPL1"/>
    <mergeCell ref="HPM1:HPN1"/>
    <mergeCell ref="HRK1:HRL1"/>
    <mergeCell ref="HRM1:HRN1"/>
    <mergeCell ref="HRO1:HRP1"/>
    <mergeCell ref="HRQ1:HRR1"/>
    <mergeCell ref="HRS1:HRT1"/>
    <mergeCell ref="HRU1:HRV1"/>
    <mergeCell ref="HQY1:HQZ1"/>
    <mergeCell ref="HRA1:HRB1"/>
    <mergeCell ref="HRC1:HRD1"/>
    <mergeCell ref="HRE1:HRF1"/>
    <mergeCell ref="HRG1:HRH1"/>
    <mergeCell ref="HRI1:HRJ1"/>
    <mergeCell ref="HQM1:HQN1"/>
    <mergeCell ref="HQO1:HQP1"/>
    <mergeCell ref="HQQ1:HQR1"/>
    <mergeCell ref="HQS1:HQT1"/>
    <mergeCell ref="HQU1:HQV1"/>
    <mergeCell ref="HQW1:HQX1"/>
    <mergeCell ref="HSU1:HSV1"/>
    <mergeCell ref="HSW1:HSX1"/>
    <mergeCell ref="HSY1:HSZ1"/>
    <mergeCell ref="HTA1:HTB1"/>
    <mergeCell ref="HTC1:HTD1"/>
    <mergeCell ref="HTE1:HTF1"/>
    <mergeCell ref="HSI1:HSJ1"/>
    <mergeCell ref="HSK1:HSL1"/>
    <mergeCell ref="HSM1:HSN1"/>
    <mergeCell ref="HSO1:HSP1"/>
    <mergeCell ref="HSQ1:HSR1"/>
    <mergeCell ref="HSS1:HST1"/>
    <mergeCell ref="HRW1:HRX1"/>
    <mergeCell ref="HRY1:HRZ1"/>
    <mergeCell ref="HSA1:HSB1"/>
    <mergeCell ref="HSC1:HSD1"/>
    <mergeCell ref="HSE1:HSF1"/>
    <mergeCell ref="HSG1:HSH1"/>
    <mergeCell ref="HUE1:HUF1"/>
    <mergeCell ref="HUG1:HUH1"/>
    <mergeCell ref="HUI1:HUJ1"/>
    <mergeCell ref="HUK1:HUL1"/>
    <mergeCell ref="HUM1:HUN1"/>
    <mergeCell ref="HUO1:HUP1"/>
    <mergeCell ref="HTS1:HTT1"/>
    <mergeCell ref="HTU1:HTV1"/>
    <mergeCell ref="HTW1:HTX1"/>
    <mergeCell ref="HTY1:HTZ1"/>
    <mergeCell ref="HUA1:HUB1"/>
    <mergeCell ref="HUC1:HUD1"/>
    <mergeCell ref="HTG1:HTH1"/>
    <mergeCell ref="HTI1:HTJ1"/>
    <mergeCell ref="HTK1:HTL1"/>
    <mergeCell ref="HTM1:HTN1"/>
    <mergeCell ref="HTO1:HTP1"/>
    <mergeCell ref="HTQ1:HTR1"/>
    <mergeCell ref="HVO1:HVP1"/>
    <mergeCell ref="HVQ1:HVR1"/>
    <mergeCell ref="HVS1:HVT1"/>
    <mergeCell ref="HVU1:HVV1"/>
    <mergeCell ref="HVW1:HVX1"/>
    <mergeCell ref="HVY1:HVZ1"/>
    <mergeCell ref="HVC1:HVD1"/>
    <mergeCell ref="HVE1:HVF1"/>
    <mergeCell ref="HVG1:HVH1"/>
    <mergeCell ref="HVI1:HVJ1"/>
    <mergeCell ref="HVK1:HVL1"/>
    <mergeCell ref="HVM1:HVN1"/>
    <mergeCell ref="HUQ1:HUR1"/>
    <mergeCell ref="HUS1:HUT1"/>
    <mergeCell ref="HUU1:HUV1"/>
    <mergeCell ref="HUW1:HUX1"/>
    <mergeCell ref="HUY1:HUZ1"/>
    <mergeCell ref="HVA1:HVB1"/>
    <mergeCell ref="HWY1:HWZ1"/>
    <mergeCell ref="HXA1:HXB1"/>
    <mergeCell ref="HXC1:HXD1"/>
    <mergeCell ref="HXE1:HXF1"/>
    <mergeCell ref="HXG1:HXH1"/>
    <mergeCell ref="HXI1:HXJ1"/>
    <mergeCell ref="HWM1:HWN1"/>
    <mergeCell ref="HWO1:HWP1"/>
    <mergeCell ref="HWQ1:HWR1"/>
    <mergeCell ref="HWS1:HWT1"/>
    <mergeCell ref="HWU1:HWV1"/>
    <mergeCell ref="HWW1:HWX1"/>
    <mergeCell ref="HWA1:HWB1"/>
    <mergeCell ref="HWC1:HWD1"/>
    <mergeCell ref="HWE1:HWF1"/>
    <mergeCell ref="HWG1:HWH1"/>
    <mergeCell ref="HWI1:HWJ1"/>
    <mergeCell ref="HWK1:HWL1"/>
    <mergeCell ref="HYI1:HYJ1"/>
    <mergeCell ref="HYK1:HYL1"/>
    <mergeCell ref="HYM1:HYN1"/>
    <mergeCell ref="HYO1:HYP1"/>
    <mergeCell ref="HYQ1:HYR1"/>
    <mergeCell ref="HYS1:HYT1"/>
    <mergeCell ref="HXW1:HXX1"/>
    <mergeCell ref="HXY1:HXZ1"/>
    <mergeCell ref="HYA1:HYB1"/>
    <mergeCell ref="HYC1:HYD1"/>
    <mergeCell ref="HYE1:HYF1"/>
    <mergeCell ref="HYG1:HYH1"/>
    <mergeCell ref="HXK1:HXL1"/>
    <mergeCell ref="HXM1:HXN1"/>
    <mergeCell ref="HXO1:HXP1"/>
    <mergeCell ref="HXQ1:HXR1"/>
    <mergeCell ref="HXS1:HXT1"/>
    <mergeCell ref="HXU1:HXV1"/>
    <mergeCell ref="HZS1:HZT1"/>
    <mergeCell ref="HZU1:HZV1"/>
    <mergeCell ref="HZW1:HZX1"/>
    <mergeCell ref="HZY1:HZZ1"/>
    <mergeCell ref="IAA1:IAB1"/>
    <mergeCell ref="IAC1:IAD1"/>
    <mergeCell ref="HZG1:HZH1"/>
    <mergeCell ref="HZI1:HZJ1"/>
    <mergeCell ref="HZK1:HZL1"/>
    <mergeCell ref="HZM1:HZN1"/>
    <mergeCell ref="HZO1:HZP1"/>
    <mergeCell ref="HZQ1:HZR1"/>
    <mergeCell ref="HYU1:HYV1"/>
    <mergeCell ref="HYW1:HYX1"/>
    <mergeCell ref="HYY1:HYZ1"/>
    <mergeCell ref="HZA1:HZB1"/>
    <mergeCell ref="HZC1:HZD1"/>
    <mergeCell ref="HZE1:HZF1"/>
    <mergeCell ref="IBC1:IBD1"/>
    <mergeCell ref="IBE1:IBF1"/>
    <mergeCell ref="IBG1:IBH1"/>
    <mergeCell ref="IBI1:IBJ1"/>
    <mergeCell ref="IBK1:IBL1"/>
    <mergeCell ref="IBM1:IBN1"/>
    <mergeCell ref="IAQ1:IAR1"/>
    <mergeCell ref="IAS1:IAT1"/>
    <mergeCell ref="IAU1:IAV1"/>
    <mergeCell ref="IAW1:IAX1"/>
    <mergeCell ref="IAY1:IAZ1"/>
    <mergeCell ref="IBA1:IBB1"/>
    <mergeCell ref="IAE1:IAF1"/>
    <mergeCell ref="IAG1:IAH1"/>
    <mergeCell ref="IAI1:IAJ1"/>
    <mergeCell ref="IAK1:IAL1"/>
    <mergeCell ref="IAM1:IAN1"/>
    <mergeCell ref="IAO1:IAP1"/>
    <mergeCell ref="ICM1:ICN1"/>
    <mergeCell ref="ICO1:ICP1"/>
    <mergeCell ref="ICQ1:ICR1"/>
    <mergeCell ref="ICS1:ICT1"/>
    <mergeCell ref="ICU1:ICV1"/>
    <mergeCell ref="ICW1:ICX1"/>
    <mergeCell ref="ICA1:ICB1"/>
    <mergeCell ref="ICC1:ICD1"/>
    <mergeCell ref="ICE1:ICF1"/>
    <mergeCell ref="ICG1:ICH1"/>
    <mergeCell ref="ICI1:ICJ1"/>
    <mergeCell ref="ICK1:ICL1"/>
    <mergeCell ref="IBO1:IBP1"/>
    <mergeCell ref="IBQ1:IBR1"/>
    <mergeCell ref="IBS1:IBT1"/>
    <mergeCell ref="IBU1:IBV1"/>
    <mergeCell ref="IBW1:IBX1"/>
    <mergeCell ref="IBY1:IBZ1"/>
    <mergeCell ref="IDW1:IDX1"/>
    <mergeCell ref="IDY1:IDZ1"/>
    <mergeCell ref="IEA1:IEB1"/>
    <mergeCell ref="IEC1:IED1"/>
    <mergeCell ref="IEE1:IEF1"/>
    <mergeCell ref="IEG1:IEH1"/>
    <mergeCell ref="IDK1:IDL1"/>
    <mergeCell ref="IDM1:IDN1"/>
    <mergeCell ref="IDO1:IDP1"/>
    <mergeCell ref="IDQ1:IDR1"/>
    <mergeCell ref="IDS1:IDT1"/>
    <mergeCell ref="IDU1:IDV1"/>
    <mergeCell ref="ICY1:ICZ1"/>
    <mergeCell ref="IDA1:IDB1"/>
    <mergeCell ref="IDC1:IDD1"/>
    <mergeCell ref="IDE1:IDF1"/>
    <mergeCell ref="IDG1:IDH1"/>
    <mergeCell ref="IDI1:IDJ1"/>
    <mergeCell ref="IFG1:IFH1"/>
    <mergeCell ref="IFI1:IFJ1"/>
    <mergeCell ref="IFK1:IFL1"/>
    <mergeCell ref="IFM1:IFN1"/>
    <mergeCell ref="IFO1:IFP1"/>
    <mergeCell ref="IFQ1:IFR1"/>
    <mergeCell ref="IEU1:IEV1"/>
    <mergeCell ref="IEW1:IEX1"/>
    <mergeCell ref="IEY1:IEZ1"/>
    <mergeCell ref="IFA1:IFB1"/>
    <mergeCell ref="IFC1:IFD1"/>
    <mergeCell ref="IFE1:IFF1"/>
    <mergeCell ref="IEI1:IEJ1"/>
    <mergeCell ref="IEK1:IEL1"/>
    <mergeCell ref="IEM1:IEN1"/>
    <mergeCell ref="IEO1:IEP1"/>
    <mergeCell ref="IEQ1:IER1"/>
    <mergeCell ref="IES1:IET1"/>
    <mergeCell ref="IGQ1:IGR1"/>
    <mergeCell ref="IGS1:IGT1"/>
    <mergeCell ref="IGU1:IGV1"/>
    <mergeCell ref="IGW1:IGX1"/>
    <mergeCell ref="IGY1:IGZ1"/>
    <mergeCell ref="IHA1:IHB1"/>
    <mergeCell ref="IGE1:IGF1"/>
    <mergeCell ref="IGG1:IGH1"/>
    <mergeCell ref="IGI1:IGJ1"/>
    <mergeCell ref="IGK1:IGL1"/>
    <mergeCell ref="IGM1:IGN1"/>
    <mergeCell ref="IGO1:IGP1"/>
    <mergeCell ref="IFS1:IFT1"/>
    <mergeCell ref="IFU1:IFV1"/>
    <mergeCell ref="IFW1:IFX1"/>
    <mergeCell ref="IFY1:IFZ1"/>
    <mergeCell ref="IGA1:IGB1"/>
    <mergeCell ref="IGC1:IGD1"/>
    <mergeCell ref="IIA1:IIB1"/>
    <mergeCell ref="IIC1:IID1"/>
    <mergeCell ref="IIE1:IIF1"/>
    <mergeCell ref="IIG1:IIH1"/>
    <mergeCell ref="III1:IIJ1"/>
    <mergeCell ref="IIK1:IIL1"/>
    <mergeCell ref="IHO1:IHP1"/>
    <mergeCell ref="IHQ1:IHR1"/>
    <mergeCell ref="IHS1:IHT1"/>
    <mergeCell ref="IHU1:IHV1"/>
    <mergeCell ref="IHW1:IHX1"/>
    <mergeCell ref="IHY1:IHZ1"/>
    <mergeCell ref="IHC1:IHD1"/>
    <mergeCell ref="IHE1:IHF1"/>
    <mergeCell ref="IHG1:IHH1"/>
    <mergeCell ref="IHI1:IHJ1"/>
    <mergeCell ref="IHK1:IHL1"/>
    <mergeCell ref="IHM1:IHN1"/>
    <mergeCell ref="IJK1:IJL1"/>
    <mergeCell ref="IJM1:IJN1"/>
    <mergeCell ref="IJO1:IJP1"/>
    <mergeCell ref="IJQ1:IJR1"/>
    <mergeCell ref="IJS1:IJT1"/>
    <mergeCell ref="IJU1:IJV1"/>
    <mergeCell ref="IIY1:IIZ1"/>
    <mergeCell ref="IJA1:IJB1"/>
    <mergeCell ref="IJC1:IJD1"/>
    <mergeCell ref="IJE1:IJF1"/>
    <mergeCell ref="IJG1:IJH1"/>
    <mergeCell ref="IJI1:IJJ1"/>
    <mergeCell ref="IIM1:IIN1"/>
    <mergeCell ref="IIO1:IIP1"/>
    <mergeCell ref="IIQ1:IIR1"/>
    <mergeCell ref="IIS1:IIT1"/>
    <mergeCell ref="IIU1:IIV1"/>
    <mergeCell ref="IIW1:IIX1"/>
    <mergeCell ref="IKU1:IKV1"/>
    <mergeCell ref="IKW1:IKX1"/>
    <mergeCell ref="IKY1:IKZ1"/>
    <mergeCell ref="ILA1:ILB1"/>
    <mergeCell ref="ILC1:ILD1"/>
    <mergeCell ref="ILE1:ILF1"/>
    <mergeCell ref="IKI1:IKJ1"/>
    <mergeCell ref="IKK1:IKL1"/>
    <mergeCell ref="IKM1:IKN1"/>
    <mergeCell ref="IKO1:IKP1"/>
    <mergeCell ref="IKQ1:IKR1"/>
    <mergeCell ref="IKS1:IKT1"/>
    <mergeCell ref="IJW1:IJX1"/>
    <mergeCell ref="IJY1:IJZ1"/>
    <mergeCell ref="IKA1:IKB1"/>
    <mergeCell ref="IKC1:IKD1"/>
    <mergeCell ref="IKE1:IKF1"/>
    <mergeCell ref="IKG1:IKH1"/>
    <mergeCell ref="IME1:IMF1"/>
    <mergeCell ref="IMG1:IMH1"/>
    <mergeCell ref="IMI1:IMJ1"/>
    <mergeCell ref="IMK1:IML1"/>
    <mergeCell ref="IMM1:IMN1"/>
    <mergeCell ref="IMO1:IMP1"/>
    <mergeCell ref="ILS1:ILT1"/>
    <mergeCell ref="ILU1:ILV1"/>
    <mergeCell ref="ILW1:ILX1"/>
    <mergeCell ref="ILY1:ILZ1"/>
    <mergeCell ref="IMA1:IMB1"/>
    <mergeCell ref="IMC1:IMD1"/>
    <mergeCell ref="ILG1:ILH1"/>
    <mergeCell ref="ILI1:ILJ1"/>
    <mergeCell ref="ILK1:ILL1"/>
    <mergeCell ref="ILM1:ILN1"/>
    <mergeCell ref="ILO1:ILP1"/>
    <mergeCell ref="ILQ1:ILR1"/>
    <mergeCell ref="INO1:INP1"/>
    <mergeCell ref="INQ1:INR1"/>
    <mergeCell ref="INS1:INT1"/>
    <mergeCell ref="INU1:INV1"/>
    <mergeCell ref="INW1:INX1"/>
    <mergeCell ref="INY1:INZ1"/>
    <mergeCell ref="INC1:IND1"/>
    <mergeCell ref="INE1:INF1"/>
    <mergeCell ref="ING1:INH1"/>
    <mergeCell ref="INI1:INJ1"/>
    <mergeCell ref="INK1:INL1"/>
    <mergeCell ref="INM1:INN1"/>
    <mergeCell ref="IMQ1:IMR1"/>
    <mergeCell ref="IMS1:IMT1"/>
    <mergeCell ref="IMU1:IMV1"/>
    <mergeCell ref="IMW1:IMX1"/>
    <mergeCell ref="IMY1:IMZ1"/>
    <mergeCell ref="INA1:INB1"/>
    <mergeCell ref="IOY1:IOZ1"/>
    <mergeCell ref="IPA1:IPB1"/>
    <mergeCell ref="IPC1:IPD1"/>
    <mergeCell ref="IPE1:IPF1"/>
    <mergeCell ref="IPG1:IPH1"/>
    <mergeCell ref="IPI1:IPJ1"/>
    <mergeCell ref="IOM1:ION1"/>
    <mergeCell ref="IOO1:IOP1"/>
    <mergeCell ref="IOQ1:IOR1"/>
    <mergeCell ref="IOS1:IOT1"/>
    <mergeCell ref="IOU1:IOV1"/>
    <mergeCell ref="IOW1:IOX1"/>
    <mergeCell ref="IOA1:IOB1"/>
    <mergeCell ref="IOC1:IOD1"/>
    <mergeCell ref="IOE1:IOF1"/>
    <mergeCell ref="IOG1:IOH1"/>
    <mergeCell ref="IOI1:IOJ1"/>
    <mergeCell ref="IOK1:IOL1"/>
    <mergeCell ref="IQI1:IQJ1"/>
    <mergeCell ref="IQK1:IQL1"/>
    <mergeCell ref="IQM1:IQN1"/>
    <mergeCell ref="IQO1:IQP1"/>
    <mergeCell ref="IQQ1:IQR1"/>
    <mergeCell ref="IQS1:IQT1"/>
    <mergeCell ref="IPW1:IPX1"/>
    <mergeCell ref="IPY1:IPZ1"/>
    <mergeCell ref="IQA1:IQB1"/>
    <mergeCell ref="IQC1:IQD1"/>
    <mergeCell ref="IQE1:IQF1"/>
    <mergeCell ref="IQG1:IQH1"/>
    <mergeCell ref="IPK1:IPL1"/>
    <mergeCell ref="IPM1:IPN1"/>
    <mergeCell ref="IPO1:IPP1"/>
    <mergeCell ref="IPQ1:IPR1"/>
    <mergeCell ref="IPS1:IPT1"/>
    <mergeCell ref="IPU1:IPV1"/>
    <mergeCell ref="IRS1:IRT1"/>
    <mergeCell ref="IRU1:IRV1"/>
    <mergeCell ref="IRW1:IRX1"/>
    <mergeCell ref="IRY1:IRZ1"/>
    <mergeCell ref="ISA1:ISB1"/>
    <mergeCell ref="ISC1:ISD1"/>
    <mergeCell ref="IRG1:IRH1"/>
    <mergeCell ref="IRI1:IRJ1"/>
    <mergeCell ref="IRK1:IRL1"/>
    <mergeCell ref="IRM1:IRN1"/>
    <mergeCell ref="IRO1:IRP1"/>
    <mergeCell ref="IRQ1:IRR1"/>
    <mergeCell ref="IQU1:IQV1"/>
    <mergeCell ref="IQW1:IQX1"/>
    <mergeCell ref="IQY1:IQZ1"/>
    <mergeCell ref="IRA1:IRB1"/>
    <mergeCell ref="IRC1:IRD1"/>
    <mergeCell ref="IRE1:IRF1"/>
    <mergeCell ref="ITC1:ITD1"/>
    <mergeCell ref="ITE1:ITF1"/>
    <mergeCell ref="ITG1:ITH1"/>
    <mergeCell ref="ITI1:ITJ1"/>
    <mergeCell ref="ITK1:ITL1"/>
    <mergeCell ref="ITM1:ITN1"/>
    <mergeCell ref="ISQ1:ISR1"/>
    <mergeCell ref="ISS1:IST1"/>
    <mergeCell ref="ISU1:ISV1"/>
    <mergeCell ref="ISW1:ISX1"/>
    <mergeCell ref="ISY1:ISZ1"/>
    <mergeCell ref="ITA1:ITB1"/>
    <mergeCell ref="ISE1:ISF1"/>
    <mergeCell ref="ISG1:ISH1"/>
    <mergeCell ref="ISI1:ISJ1"/>
    <mergeCell ref="ISK1:ISL1"/>
    <mergeCell ref="ISM1:ISN1"/>
    <mergeCell ref="ISO1:ISP1"/>
    <mergeCell ref="IUM1:IUN1"/>
    <mergeCell ref="IUO1:IUP1"/>
    <mergeCell ref="IUQ1:IUR1"/>
    <mergeCell ref="IUS1:IUT1"/>
    <mergeCell ref="IUU1:IUV1"/>
    <mergeCell ref="IUW1:IUX1"/>
    <mergeCell ref="IUA1:IUB1"/>
    <mergeCell ref="IUC1:IUD1"/>
    <mergeCell ref="IUE1:IUF1"/>
    <mergeCell ref="IUG1:IUH1"/>
    <mergeCell ref="IUI1:IUJ1"/>
    <mergeCell ref="IUK1:IUL1"/>
    <mergeCell ref="ITO1:ITP1"/>
    <mergeCell ref="ITQ1:ITR1"/>
    <mergeCell ref="ITS1:ITT1"/>
    <mergeCell ref="ITU1:ITV1"/>
    <mergeCell ref="ITW1:ITX1"/>
    <mergeCell ref="ITY1:ITZ1"/>
    <mergeCell ref="IVW1:IVX1"/>
    <mergeCell ref="IVY1:IVZ1"/>
    <mergeCell ref="IWA1:IWB1"/>
    <mergeCell ref="IWC1:IWD1"/>
    <mergeCell ref="IWE1:IWF1"/>
    <mergeCell ref="IWG1:IWH1"/>
    <mergeCell ref="IVK1:IVL1"/>
    <mergeCell ref="IVM1:IVN1"/>
    <mergeCell ref="IVO1:IVP1"/>
    <mergeCell ref="IVQ1:IVR1"/>
    <mergeCell ref="IVS1:IVT1"/>
    <mergeCell ref="IVU1:IVV1"/>
    <mergeCell ref="IUY1:IUZ1"/>
    <mergeCell ref="IVA1:IVB1"/>
    <mergeCell ref="IVC1:IVD1"/>
    <mergeCell ref="IVE1:IVF1"/>
    <mergeCell ref="IVG1:IVH1"/>
    <mergeCell ref="IVI1:IVJ1"/>
    <mergeCell ref="IXG1:IXH1"/>
    <mergeCell ref="IXI1:IXJ1"/>
    <mergeCell ref="IXK1:IXL1"/>
    <mergeCell ref="IXM1:IXN1"/>
    <mergeCell ref="IXO1:IXP1"/>
    <mergeCell ref="IXQ1:IXR1"/>
    <mergeCell ref="IWU1:IWV1"/>
    <mergeCell ref="IWW1:IWX1"/>
    <mergeCell ref="IWY1:IWZ1"/>
    <mergeCell ref="IXA1:IXB1"/>
    <mergeCell ref="IXC1:IXD1"/>
    <mergeCell ref="IXE1:IXF1"/>
    <mergeCell ref="IWI1:IWJ1"/>
    <mergeCell ref="IWK1:IWL1"/>
    <mergeCell ref="IWM1:IWN1"/>
    <mergeCell ref="IWO1:IWP1"/>
    <mergeCell ref="IWQ1:IWR1"/>
    <mergeCell ref="IWS1:IWT1"/>
    <mergeCell ref="IYQ1:IYR1"/>
    <mergeCell ref="IYS1:IYT1"/>
    <mergeCell ref="IYU1:IYV1"/>
    <mergeCell ref="IYW1:IYX1"/>
    <mergeCell ref="IYY1:IYZ1"/>
    <mergeCell ref="IZA1:IZB1"/>
    <mergeCell ref="IYE1:IYF1"/>
    <mergeCell ref="IYG1:IYH1"/>
    <mergeCell ref="IYI1:IYJ1"/>
    <mergeCell ref="IYK1:IYL1"/>
    <mergeCell ref="IYM1:IYN1"/>
    <mergeCell ref="IYO1:IYP1"/>
    <mergeCell ref="IXS1:IXT1"/>
    <mergeCell ref="IXU1:IXV1"/>
    <mergeCell ref="IXW1:IXX1"/>
    <mergeCell ref="IXY1:IXZ1"/>
    <mergeCell ref="IYA1:IYB1"/>
    <mergeCell ref="IYC1:IYD1"/>
    <mergeCell ref="JAA1:JAB1"/>
    <mergeCell ref="JAC1:JAD1"/>
    <mergeCell ref="JAE1:JAF1"/>
    <mergeCell ref="JAG1:JAH1"/>
    <mergeCell ref="JAI1:JAJ1"/>
    <mergeCell ref="JAK1:JAL1"/>
    <mergeCell ref="IZO1:IZP1"/>
    <mergeCell ref="IZQ1:IZR1"/>
    <mergeCell ref="IZS1:IZT1"/>
    <mergeCell ref="IZU1:IZV1"/>
    <mergeCell ref="IZW1:IZX1"/>
    <mergeCell ref="IZY1:IZZ1"/>
    <mergeCell ref="IZC1:IZD1"/>
    <mergeCell ref="IZE1:IZF1"/>
    <mergeCell ref="IZG1:IZH1"/>
    <mergeCell ref="IZI1:IZJ1"/>
    <mergeCell ref="IZK1:IZL1"/>
    <mergeCell ref="IZM1:IZN1"/>
    <mergeCell ref="JBK1:JBL1"/>
    <mergeCell ref="JBM1:JBN1"/>
    <mergeCell ref="JBO1:JBP1"/>
    <mergeCell ref="JBQ1:JBR1"/>
    <mergeCell ref="JBS1:JBT1"/>
    <mergeCell ref="JBU1:JBV1"/>
    <mergeCell ref="JAY1:JAZ1"/>
    <mergeCell ref="JBA1:JBB1"/>
    <mergeCell ref="JBC1:JBD1"/>
    <mergeCell ref="JBE1:JBF1"/>
    <mergeCell ref="JBG1:JBH1"/>
    <mergeCell ref="JBI1:JBJ1"/>
    <mergeCell ref="JAM1:JAN1"/>
    <mergeCell ref="JAO1:JAP1"/>
    <mergeCell ref="JAQ1:JAR1"/>
    <mergeCell ref="JAS1:JAT1"/>
    <mergeCell ref="JAU1:JAV1"/>
    <mergeCell ref="JAW1:JAX1"/>
    <mergeCell ref="JCU1:JCV1"/>
    <mergeCell ref="JCW1:JCX1"/>
    <mergeCell ref="JCY1:JCZ1"/>
    <mergeCell ref="JDA1:JDB1"/>
    <mergeCell ref="JDC1:JDD1"/>
    <mergeCell ref="JDE1:JDF1"/>
    <mergeCell ref="JCI1:JCJ1"/>
    <mergeCell ref="JCK1:JCL1"/>
    <mergeCell ref="JCM1:JCN1"/>
    <mergeCell ref="JCO1:JCP1"/>
    <mergeCell ref="JCQ1:JCR1"/>
    <mergeCell ref="JCS1:JCT1"/>
    <mergeCell ref="JBW1:JBX1"/>
    <mergeCell ref="JBY1:JBZ1"/>
    <mergeCell ref="JCA1:JCB1"/>
    <mergeCell ref="JCC1:JCD1"/>
    <mergeCell ref="JCE1:JCF1"/>
    <mergeCell ref="JCG1:JCH1"/>
    <mergeCell ref="JEE1:JEF1"/>
    <mergeCell ref="JEG1:JEH1"/>
    <mergeCell ref="JEI1:JEJ1"/>
    <mergeCell ref="JEK1:JEL1"/>
    <mergeCell ref="JEM1:JEN1"/>
    <mergeCell ref="JEO1:JEP1"/>
    <mergeCell ref="JDS1:JDT1"/>
    <mergeCell ref="JDU1:JDV1"/>
    <mergeCell ref="JDW1:JDX1"/>
    <mergeCell ref="JDY1:JDZ1"/>
    <mergeCell ref="JEA1:JEB1"/>
    <mergeCell ref="JEC1:JED1"/>
    <mergeCell ref="JDG1:JDH1"/>
    <mergeCell ref="JDI1:JDJ1"/>
    <mergeCell ref="JDK1:JDL1"/>
    <mergeCell ref="JDM1:JDN1"/>
    <mergeCell ref="JDO1:JDP1"/>
    <mergeCell ref="JDQ1:JDR1"/>
    <mergeCell ref="JFO1:JFP1"/>
    <mergeCell ref="JFQ1:JFR1"/>
    <mergeCell ref="JFS1:JFT1"/>
    <mergeCell ref="JFU1:JFV1"/>
    <mergeCell ref="JFW1:JFX1"/>
    <mergeCell ref="JFY1:JFZ1"/>
    <mergeCell ref="JFC1:JFD1"/>
    <mergeCell ref="JFE1:JFF1"/>
    <mergeCell ref="JFG1:JFH1"/>
    <mergeCell ref="JFI1:JFJ1"/>
    <mergeCell ref="JFK1:JFL1"/>
    <mergeCell ref="JFM1:JFN1"/>
    <mergeCell ref="JEQ1:JER1"/>
    <mergeCell ref="JES1:JET1"/>
    <mergeCell ref="JEU1:JEV1"/>
    <mergeCell ref="JEW1:JEX1"/>
    <mergeCell ref="JEY1:JEZ1"/>
    <mergeCell ref="JFA1:JFB1"/>
    <mergeCell ref="JGY1:JGZ1"/>
    <mergeCell ref="JHA1:JHB1"/>
    <mergeCell ref="JHC1:JHD1"/>
    <mergeCell ref="JHE1:JHF1"/>
    <mergeCell ref="JHG1:JHH1"/>
    <mergeCell ref="JHI1:JHJ1"/>
    <mergeCell ref="JGM1:JGN1"/>
    <mergeCell ref="JGO1:JGP1"/>
    <mergeCell ref="JGQ1:JGR1"/>
    <mergeCell ref="JGS1:JGT1"/>
    <mergeCell ref="JGU1:JGV1"/>
    <mergeCell ref="JGW1:JGX1"/>
    <mergeCell ref="JGA1:JGB1"/>
    <mergeCell ref="JGC1:JGD1"/>
    <mergeCell ref="JGE1:JGF1"/>
    <mergeCell ref="JGG1:JGH1"/>
    <mergeCell ref="JGI1:JGJ1"/>
    <mergeCell ref="JGK1:JGL1"/>
    <mergeCell ref="JII1:JIJ1"/>
    <mergeCell ref="JIK1:JIL1"/>
    <mergeCell ref="JIM1:JIN1"/>
    <mergeCell ref="JIO1:JIP1"/>
    <mergeCell ref="JIQ1:JIR1"/>
    <mergeCell ref="JIS1:JIT1"/>
    <mergeCell ref="JHW1:JHX1"/>
    <mergeCell ref="JHY1:JHZ1"/>
    <mergeCell ref="JIA1:JIB1"/>
    <mergeCell ref="JIC1:JID1"/>
    <mergeCell ref="JIE1:JIF1"/>
    <mergeCell ref="JIG1:JIH1"/>
    <mergeCell ref="JHK1:JHL1"/>
    <mergeCell ref="JHM1:JHN1"/>
    <mergeCell ref="JHO1:JHP1"/>
    <mergeCell ref="JHQ1:JHR1"/>
    <mergeCell ref="JHS1:JHT1"/>
    <mergeCell ref="JHU1:JHV1"/>
    <mergeCell ref="JJS1:JJT1"/>
    <mergeCell ref="JJU1:JJV1"/>
    <mergeCell ref="JJW1:JJX1"/>
    <mergeCell ref="JJY1:JJZ1"/>
    <mergeCell ref="JKA1:JKB1"/>
    <mergeCell ref="JKC1:JKD1"/>
    <mergeCell ref="JJG1:JJH1"/>
    <mergeCell ref="JJI1:JJJ1"/>
    <mergeCell ref="JJK1:JJL1"/>
    <mergeCell ref="JJM1:JJN1"/>
    <mergeCell ref="JJO1:JJP1"/>
    <mergeCell ref="JJQ1:JJR1"/>
    <mergeCell ref="JIU1:JIV1"/>
    <mergeCell ref="JIW1:JIX1"/>
    <mergeCell ref="JIY1:JIZ1"/>
    <mergeCell ref="JJA1:JJB1"/>
    <mergeCell ref="JJC1:JJD1"/>
    <mergeCell ref="JJE1:JJF1"/>
    <mergeCell ref="JLC1:JLD1"/>
    <mergeCell ref="JLE1:JLF1"/>
    <mergeCell ref="JLG1:JLH1"/>
    <mergeCell ref="JLI1:JLJ1"/>
    <mergeCell ref="JLK1:JLL1"/>
    <mergeCell ref="JLM1:JLN1"/>
    <mergeCell ref="JKQ1:JKR1"/>
    <mergeCell ref="JKS1:JKT1"/>
    <mergeCell ref="JKU1:JKV1"/>
    <mergeCell ref="JKW1:JKX1"/>
    <mergeCell ref="JKY1:JKZ1"/>
    <mergeCell ref="JLA1:JLB1"/>
    <mergeCell ref="JKE1:JKF1"/>
    <mergeCell ref="JKG1:JKH1"/>
    <mergeCell ref="JKI1:JKJ1"/>
    <mergeCell ref="JKK1:JKL1"/>
    <mergeCell ref="JKM1:JKN1"/>
    <mergeCell ref="JKO1:JKP1"/>
    <mergeCell ref="JMM1:JMN1"/>
    <mergeCell ref="JMO1:JMP1"/>
    <mergeCell ref="JMQ1:JMR1"/>
    <mergeCell ref="JMS1:JMT1"/>
    <mergeCell ref="JMU1:JMV1"/>
    <mergeCell ref="JMW1:JMX1"/>
    <mergeCell ref="JMA1:JMB1"/>
    <mergeCell ref="JMC1:JMD1"/>
    <mergeCell ref="JME1:JMF1"/>
    <mergeCell ref="JMG1:JMH1"/>
    <mergeCell ref="JMI1:JMJ1"/>
    <mergeCell ref="JMK1:JML1"/>
    <mergeCell ref="JLO1:JLP1"/>
    <mergeCell ref="JLQ1:JLR1"/>
    <mergeCell ref="JLS1:JLT1"/>
    <mergeCell ref="JLU1:JLV1"/>
    <mergeCell ref="JLW1:JLX1"/>
    <mergeCell ref="JLY1:JLZ1"/>
    <mergeCell ref="JNW1:JNX1"/>
    <mergeCell ref="JNY1:JNZ1"/>
    <mergeCell ref="JOA1:JOB1"/>
    <mergeCell ref="JOC1:JOD1"/>
    <mergeCell ref="JOE1:JOF1"/>
    <mergeCell ref="JOG1:JOH1"/>
    <mergeCell ref="JNK1:JNL1"/>
    <mergeCell ref="JNM1:JNN1"/>
    <mergeCell ref="JNO1:JNP1"/>
    <mergeCell ref="JNQ1:JNR1"/>
    <mergeCell ref="JNS1:JNT1"/>
    <mergeCell ref="JNU1:JNV1"/>
    <mergeCell ref="JMY1:JMZ1"/>
    <mergeCell ref="JNA1:JNB1"/>
    <mergeCell ref="JNC1:JND1"/>
    <mergeCell ref="JNE1:JNF1"/>
    <mergeCell ref="JNG1:JNH1"/>
    <mergeCell ref="JNI1:JNJ1"/>
    <mergeCell ref="JPG1:JPH1"/>
    <mergeCell ref="JPI1:JPJ1"/>
    <mergeCell ref="JPK1:JPL1"/>
    <mergeCell ref="JPM1:JPN1"/>
    <mergeCell ref="JPO1:JPP1"/>
    <mergeCell ref="JPQ1:JPR1"/>
    <mergeCell ref="JOU1:JOV1"/>
    <mergeCell ref="JOW1:JOX1"/>
    <mergeCell ref="JOY1:JOZ1"/>
    <mergeCell ref="JPA1:JPB1"/>
    <mergeCell ref="JPC1:JPD1"/>
    <mergeCell ref="JPE1:JPF1"/>
    <mergeCell ref="JOI1:JOJ1"/>
    <mergeCell ref="JOK1:JOL1"/>
    <mergeCell ref="JOM1:JON1"/>
    <mergeCell ref="JOO1:JOP1"/>
    <mergeCell ref="JOQ1:JOR1"/>
    <mergeCell ref="JOS1:JOT1"/>
    <mergeCell ref="JQQ1:JQR1"/>
    <mergeCell ref="JQS1:JQT1"/>
    <mergeCell ref="JQU1:JQV1"/>
    <mergeCell ref="JQW1:JQX1"/>
    <mergeCell ref="JQY1:JQZ1"/>
    <mergeCell ref="JRA1:JRB1"/>
    <mergeCell ref="JQE1:JQF1"/>
    <mergeCell ref="JQG1:JQH1"/>
    <mergeCell ref="JQI1:JQJ1"/>
    <mergeCell ref="JQK1:JQL1"/>
    <mergeCell ref="JQM1:JQN1"/>
    <mergeCell ref="JQO1:JQP1"/>
    <mergeCell ref="JPS1:JPT1"/>
    <mergeCell ref="JPU1:JPV1"/>
    <mergeCell ref="JPW1:JPX1"/>
    <mergeCell ref="JPY1:JPZ1"/>
    <mergeCell ref="JQA1:JQB1"/>
    <mergeCell ref="JQC1:JQD1"/>
    <mergeCell ref="JSA1:JSB1"/>
    <mergeCell ref="JSC1:JSD1"/>
    <mergeCell ref="JSE1:JSF1"/>
    <mergeCell ref="JSG1:JSH1"/>
    <mergeCell ref="JSI1:JSJ1"/>
    <mergeCell ref="JSK1:JSL1"/>
    <mergeCell ref="JRO1:JRP1"/>
    <mergeCell ref="JRQ1:JRR1"/>
    <mergeCell ref="JRS1:JRT1"/>
    <mergeCell ref="JRU1:JRV1"/>
    <mergeCell ref="JRW1:JRX1"/>
    <mergeCell ref="JRY1:JRZ1"/>
    <mergeCell ref="JRC1:JRD1"/>
    <mergeCell ref="JRE1:JRF1"/>
    <mergeCell ref="JRG1:JRH1"/>
    <mergeCell ref="JRI1:JRJ1"/>
    <mergeCell ref="JRK1:JRL1"/>
    <mergeCell ref="JRM1:JRN1"/>
    <mergeCell ref="JTK1:JTL1"/>
    <mergeCell ref="JTM1:JTN1"/>
    <mergeCell ref="JTO1:JTP1"/>
    <mergeCell ref="JTQ1:JTR1"/>
    <mergeCell ref="JTS1:JTT1"/>
    <mergeCell ref="JTU1:JTV1"/>
    <mergeCell ref="JSY1:JSZ1"/>
    <mergeCell ref="JTA1:JTB1"/>
    <mergeCell ref="JTC1:JTD1"/>
    <mergeCell ref="JTE1:JTF1"/>
    <mergeCell ref="JTG1:JTH1"/>
    <mergeCell ref="JTI1:JTJ1"/>
    <mergeCell ref="JSM1:JSN1"/>
    <mergeCell ref="JSO1:JSP1"/>
    <mergeCell ref="JSQ1:JSR1"/>
    <mergeCell ref="JSS1:JST1"/>
    <mergeCell ref="JSU1:JSV1"/>
    <mergeCell ref="JSW1:JSX1"/>
    <mergeCell ref="JUU1:JUV1"/>
    <mergeCell ref="JUW1:JUX1"/>
    <mergeCell ref="JUY1:JUZ1"/>
    <mergeCell ref="JVA1:JVB1"/>
    <mergeCell ref="JVC1:JVD1"/>
    <mergeCell ref="JVE1:JVF1"/>
    <mergeCell ref="JUI1:JUJ1"/>
    <mergeCell ref="JUK1:JUL1"/>
    <mergeCell ref="JUM1:JUN1"/>
    <mergeCell ref="JUO1:JUP1"/>
    <mergeCell ref="JUQ1:JUR1"/>
    <mergeCell ref="JUS1:JUT1"/>
    <mergeCell ref="JTW1:JTX1"/>
    <mergeCell ref="JTY1:JTZ1"/>
    <mergeCell ref="JUA1:JUB1"/>
    <mergeCell ref="JUC1:JUD1"/>
    <mergeCell ref="JUE1:JUF1"/>
    <mergeCell ref="JUG1:JUH1"/>
    <mergeCell ref="JWE1:JWF1"/>
    <mergeCell ref="JWG1:JWH1"/>
    <mergeCell ref="JWI1:JWJ1"/>
    <mergeCell ref="JWK1:JWL1"/>
    <mergeCell ref="JWM1:JWN1"/>
    <mergeCell ref="JWO1:JWP1"/>
    <mergeCell ref="JVS1:JVT1"/>
    <mergeCell ref="JVU1:JVV1"/>
    <mergeCell ref="JVW1:JVX1"/>
    <mergeCell ref="JVY1:JVZ1"/>
    <mergeCell ref="JWA1:JWB1"/>
    <mergeCell ref="JWC1:JWD1"/>
    <mergeCell ref="JVG1:JVH1"/>
    <mergeCell ref="JVI1:JVJ1"/>
    <mergeCell ref="JVK1:JVL1"/>
    <mergeCell ref="JVM1:JVN1"/>
    <mergeCell ref="JVO1:JVP1"/>
    <mergeCell ref="JVQ1:JVR1"/>
    <mergeCell ref="JXO1:JXP1"/>
    <mergeCell ref="JXQ1:JXR1"/>
    <mergeCell ref="JXS1:JXT1"/>
    <mergeCell ref="JXU1:JXV1"/>
    <mergeCell ref="JXW1:JXX1"/>
    <mergeCell ref="JXY1:JXZ1"/>
    <mergeCell ref="JXC1:JXD1"/>
    <mergeCell ref="JXE1:JXF1"/>
    <mergeCell ref="JXG1:JXH1"/>
    <mergeCell ref="JXI1:JXJ1"/>
    <mergeCell ref="JXK1:JXL1"/>
    <mergeCell ref="JXM1:JXN1"/>
    <mergeCell ref="JWQ1:JWR1"/>
    <mergeCell ref="JWS1:JWT1"/>
    <mergeCell ref="JWU1:JWV1"/>
    <mergeCell ref="JWW1:JWX1"/>
    <mergeCell ref="JWY1:JWZ1"/>
    <mergeCell ref="JXA1:JXB1"/>
    <mergeCell ref="JYY1:JYZ1"/>
    <mergeCell ref="JZA1:JZB1"/>
    <mergeCell ref="JZC1:JZD1"/>
    <mergeCell ref="JZE1:JZF1"/>
    <mergeCell ref="JZG1:JZH1"/>
    <mergeCell ref="JZI1:JZJ1"/>
    <mergeCell ref="JYM1:JYN1"/>
    <mergeCell ref="JYO1:JYP1"/>
    <mergeCell ref="JYQ1:JYR1"/>
    <mergeCell ref="JYS1:JYT1"/>
    <mergeCell ref="JYU1:JYV1"/>
    <mergeCell ref="JYW1:JYX1"/>
    <mergeCell ref="JYA1:JYB1"/>
    <mergeCell ref="JYC1:JYD1"/>
    <mergeCell ref="JYE1:JYF1"/>
    <mergeCell ref="JYG1:JYH1"/>
    <mergeCell ref="JYI1:JYJ1"/>
    <mergeCell ref="JYK1:JYL1"/>
    <mergeCell ref="KAI1:KAJ1"/>
    <mergeCell ref="KAK1:KAL1"/>
    <mergeCell ref="KAM1:KAN1"/>
    <mergeCell ref="KAO1:KAP1"/>
    <mergeCell ref="KAQ1:KAR1"/>
    <mergeCell ref="KAS1:KAT1"/>
    <mergeCell ref="JZW1:JZX1"/>
    <mergeCell ref="JZY1:JZZ1"/>
    <mergeCell ref="KAA1:KAB1"/>
    <mergeCell ref="KAC1:KAD1"/>
    <mergeCell ref="KAE1:KAF1"/>
    <mergeCell ref="KAG1:KAH1"/>
    <mergeCell ref="JZK1:JZL1"/>
    <mergeCell ref="JZM1:JZN1"/>
    <mergeCell ref="JZO1:JZP1"/>
    <mergeCell ref="JZQ1:JZR1"/>
    <mergeCell ref="JZS1:JZT1"/>
    <mergeCell ref="JZU1:JZV1"/>
    <mergeCell ref="KBS1:KBT1"/>
    <mergeCell ref="KBU1:KBV1"/>
    <mergeCell ref="KBW1:KBX1"/>
    <mergeCell ref="KBY1:KBZ1"/>
    <mergeCell ref="KCA1:KCB1"/>
    <mergeCell ref="KCC1:KCD1"/>
    <mergeCell ref="KBG1:KBH1"/>
    <mergeCell ref="KBI1:KBJ1"/>
    <mergeCell ref="KBK1:KBL1"/>
    <mergeCell ref="KBM1:KBN1"/>
    <mergeCell ref="KBO1:KBP1"/>
    <mergeCell ref="KBQ1:KBR1"/>
    <mergeCell ref="KAU1:KAV1"/>
    <mergeCell ref="KAW1:KAX1"/>
    <mergeCell ref="KAY1:KAZ1"/>
    <mergeCell ref="KBA1:KBB1"/>
    <mergeCell ref="KBC1:KBD1"/>
    <mergeCell ref="KBE1:KBF1"/>
    <mergeCell ref="KDC1:KDD1"/>
    <mergeCell ref="KDE1:KDF1"/>
    <mergeCell ref="KDG1:KDH1"/>
    <mergeCell ref="KDI1:KDJ1"/>
    <mergeCell ref="KDK1:KDL1"/>
    <mergeCell ref="KDM1:KDN1"/>
    <mergeCell ref="KCQ1:KCR1"/>
    <mergeCell ref="KCS1:KCT1"/>
    <mergeCell ref="KCU1:KCV1"/>
    <mergeCell ref="KCW1:KCX1"/>
    <mergeCell ref="KCY1:KCZ1"/>
    <mergeCell ref="KDA1:KDB1"/>
    <mergeCell ref="KCE1:KCF1"/>
    <mergeCell ref="KCG1:KCH1"/>
    <mergeCell ref="KCI1:KCJ1"/>
    <mergeCell ref="KCK1:KCL1"/>
    <mergeCell ref="KCM1:KCN1"/>
    <mergeCell ref="KCO1:KCP1"/>
    <mergeCell ref="KEM1:KEN1"/>
    <mergeCell ref="KEO1:KEP1"/>
    <mergeCell ref="KEQ1:KER1"/>
    <mergeCell ref="KES1:KET1"/>
    <mergeCell ref="KEU1:KEV1"/>
    <mergeCell ref="KEW1:KEX1"/>
    <mergeCell ref="KEA1:KEB1"/>
    <mergeCell ref="KEC1:KED1"/>
    <mergeCell ref="KEE1:KEF1"/>
    <mergeCell ref="KEG1:KEH1"/>
    <mergeCell ref="KEI1:KEJ1"/>
    <mergeCell ref="KEK1:KEL1"/>
    <mergeCell ref="KDO1:KDP1"/>
    <mergeCell ref="KDQ1:KDR1"/>
    <mergeCell ref="KDS1:KDT1"/>
    <mergeCell ref="KDU1:KDV1"/>
    <mergeCell ref="KDW1:KDX1"/>
    <mergeCell ref="KDY1:KDZ1"/>
    <mergeCell ref="KFW1:KFX1"/>
    <mergeCell ref="KFY1:KFZ1"/>
    <mergeCell ref="KGA1:KGB1"/>
    <mergeCell ref="KGC1:KGD1"/>
    <mergeCell ref="KGE1:KGF1"/>
    <mergeCell ref="KGG1:KGH1"/>
    <mergeCell ref="KFK1:KFL1"/>
    <mergeCell ref="KFM1:KFN1"/>
    <mergeCell ref="KFO1:KFP1"/>
    <mergeCell ref="KFQ1:KFR1"/>
    <mergeCell ref="KFS1:KFT1"/>
    <mergeCell ref="KFU1:KFV1"/>
    <mergeCell ref="KEY1:KEZ1"/>
    <mergeCell ref="KFA1:KFB1"/>
    <mergeCell ref="KFC1:KFD1"/>
    <mergeCell ref="KFE1:KFF1"/>
    <mergeCell ref="KFG1:KFH1"/>
    <mergeCell ref="KFI1:KFJ1"/>
    <mergeCell ref="KHG1:KHH1"/>
    <mergeCell ref="KHI1:KHJ1"/>
    <mergeCell ref="KHK1:KHL1"/>
    <mergeCell ref="KHM1:KHN1"/>
    <mergeCell ref="KHO1:KHP1"/>
    <mergeCell ref="KHQ1:KHR1"/>
    <mergeCell ref="KGU1:KGV1"/>
    <mergeCell ref="KGW1:KGX1"/>
    <mergeCell ref="KGY1:KGZ1"/>
    <mergeCell ref="KHA1:KHB1"/>
    <mergeCell ref="KHC1:KHD1"/>
    <mergeCell ref="KHE1:KHF1"/>
    <mergeCell ref="KGI1:KGJ1"/>
    <mergeCell ref="KGK1:KGL1"/>
    <mergeCell ref="KGM1:KGN1"/>
    <mergeCell ref="KGO1:KGP1"/>
    <mergeCell ref="KGQ1:KGR1"/>
    <mergeCell ref="KGS1:KGT1"/>
    <mergeCell ref="KIQ1:KIR1"/>
    <mergeCell ref="KIS1:KIT1"/>
    <mergeCell ref="KIU1:KIV1"/>
    <mergeCell ref="KIW1:KIX1"/>
    <mergeCell ref="KIY1:KIZ1"/>
    <mergeCell ref="KJA1:KJB1"/>
    <mergeCell ref="KIE1:KIF1"/>
    <mergeCell ref="KIG1:KIH1"/>
    <mergeCell ref="KII1:KIJ1"/>
    <mergeCell ref="KIK1:KIL1"/>
    <mergeCell ref="KIM1:KIN1"/>
    <mergeCell ref="KIO1:KIP1"/>
    <mergeCell ref="KHS1:KHT1"/>
    <mergeCell ref="KHU1:KHV1"/>
    <mergeCell ref="KHW1:KHX1"/>
    <mergeCell ref="KHY1:KHZ1"/>
    <mergeCell ref="KIA1:KIB1"/>
    <mergeCell ref="KIC1:KID1"/>
    <mergeCell ref="KKA1:KKB1"/>
    <mergeCell ref="KKC1:KKD1"/>
    <mergeCell ref="KKE1:KKF1"/>
    <mergeCell ref="KKG1:KKH1"/>
    <mergeCell ref="KKI1:KKJ1"/>
    <mergeCell ref="KKK1:KKL1"/>
    <mergeCell ref="KJO1:KJP1"/>
    <mergeCell ref="KJQ1:KJR1"/>
    <mergeCell ref="KJS1:KJT1"/>
    <mergeCell ref="KJU1:KJV1"/>
    <mergeCell ref="KJW1:KJX1"/>
    <mergeCell ref="KJY1:KJZ1"/>
    <mergeCell ref="KJC1:KJD1"/>
    <mergeCell ref="KJE1:KJF1"/>
    <mergeCell ref="KJG1:KJH1"/>
    <mergeCell ref="KJI1:KJJ1"/>
    <mergeCell ref="KJK1:KJL1"/>
    <mergeCell ref="KJM1:KJN1"/>
    <mergeCell ref="KLK1:KLL1"/>
    <mergeCell ref="KLM1:KLN1"/>
    <mergeCell ref="KLO1:KLP1"/>
    <mergeCell ref="KLQ1:KLR1"/>
    <mergeCell ref="KLS1:KLT1"/>
    <mergeCell ref="KLU1:KLV1"/>
    <mergeCell ref="KKY1:KKZ1"/>
    <mergeCell ref="KLA1:KLB1"/>
    <mergeCell ref="KLC1:KLD1"/>
    <mergeCell ref="KLE1:KLF1"/>
    <mergeCell ref="KLG1:KLH1"/>
    <mergeCell ref="KLI1:KLJ1"/>
    <mergeCell ref="KKM1:KKN1"/>
    <mergeCell ref="KKO1:KKP1"/>
    <mergeCell ref="KKQ1:KKR1"/>
    <mergeCell ref="KKS1:KKT1"/>
    <mergeCell ref="KKU1:KKV1"/>
    <mergeCell ref="KKW1:KKX1"/>
    <mergeCell ref="KMU1:KMV1"/>
    <mergeCell ref="KMW1:KMX1"/>
    <mergeCell ref="KMY1:KMZ1"/>
    <mergeCell ref="KNA1:KNB1"/>
    <mergeCell ref="KNC1:KND1"/>
    <mergeCell ref="KNE1:KNF1"/>
    <mergeCell ref="KMI1:KMJ1"/>
    <mergeCell ref="KMK1:KML1"/>
    <mergeCell ref="KMM1:KMN1"/>
    <mergeCell ref="KMO1:KMP1"/>
    <mergeCell ref="KMQ1:KMR1"/>
    <mergeCell ref="KMS1:KMT1"/>
    <mergeCell ref="KLW1:KLX1"/>
    <mergeCell ref="KLY1:KLZ1"/>
    <mergeCell ref="KMA1:KMB1"/>
    <mergeCell ref="KMC1:KMD1"/>
    <mergeCell ref="KME1:KMF1"/>
    <mergeCell ref="KMG1:KMH1"/>
    <mergeCell ref="KOE1:KOF1"/>
    <mergeCell ref="KOG1:KOH1"/>
    <mergeCell ref="KOI1:KOJ1"/>
    <mergeCell ref="KOK1:KOL1"/>
    <mergeCell ref="KOM1:KON1"/>
    <mergeCell ref="KOO1:KOP1"/>
    <mergeCell ref="KNS1:KNT1"/>
    <mergeCell ref="KNU1:KNV1"/>
    <mergeCell ref="KNW1:KNX1"/>
    <mergeCell ref="KNY1:KNZ1"/>
    <mergeCell ref="KOA1:KOB1"/>
    <mergeCell ref="KOC1:KOD1"/>
    <mergeCell ref="KNG1:KNH1"/>
    <mergeCell ref="KNI1:KNJ1"/>
    <mergeCell ref="KNK1:KNL1"/>
    <mergeCell ref="KNM1:KNN1"/>
    <mergeCell ref="KNO1:KNP1"/>
    <mergeCell ref="KNQ1:KNR1"/>
    <mergeCell ref="KPO1:KPP1"/>
    <mergeCell ref="KPQ1:KPR1"/>
    <mergeCell ref="KPS1:KPT1"/>
    <mergeCell ref="KPU1:KPV1"/>
    <mergeCell ref="KPW1:KPX1"/>
    <mergeCell ref="KPY1:KPZ1"/>
    <mergeCell ref="KPC1:KPD1"/>
    <mergeCell ref="KPE1:KPF1"/>
    <mergeCell ref="KPG1:KPH1"/>
    <mergeCell ref="KPI1:KPJ1"/>
    <mergeCell ref="KPK1:KPL1"/>
    <mergeCell ref="KPM1:KPN1"/>
    <mergeCell ref="KOQ1:KOR1"/>
    <mergeCell ref="KOS1:KOT1"/>
    <mergeCell ref="KOU1:KOV1"/>
    <mergeCell ref="KOW1:KOX1"/>
    <mergeCell ref="KOY1:KOZ1"/>
    <mergeCell ref="KPA1:KPB1"/>
    <mergeCell ref="KQY1:KQZ1"/>
    <mergeCell ref="KRA1:KRB1"/>
    <mergeCell ref="KRC1:KRD1"/>
    <mergeCell ref="KRE1:KRF1"/>
    <mergeCell ref="KRG1:KRH1"/>
    <mergeCell ref="KRI1:KRJ1"/>
    <mergeCell ref="KQM1:KQN1"/>
    <mergeCell ref="KQO1:KQP1"/>
    <mergeCell ref="KQQ1:KQR1"/>
    <mergeCell ref="KQS1:KQT1"/>
    <mergeCell ref="KQU1:KQV1"/>
    <mergeCell ref="KQW1:KQX1"/>
    <mergeCell ref="KQA1:KQB1"/>
    <mergeCell ref="KQC1:KQD1"/>
    <mergeCell ref="KQE1:KQF1"/>
    <mergeCell ref="KQG1:KQH1"/>
    <mergeCell ref="KQI1:KQJ1"/>
    <mergeCell ref="KQK1:KQL1"/>
    <mergeCell ref="KSI1:KSJ1"/>
    <mergeCell ref="KSK1:KSL1"/>
    <mergeCell ref="KSM1:KSN1"/>
    <mergeCell ref="KSO1:KSP1"/>
    <mergeCell ref="KSQ1:KSR1"/>
    <mergeCell ref="KSS1:KST1"/>
    <mergeCell ref="KRW1:KRX1"/>
    <mergeCell ref="KRY1:KRZ1"/>
    <mergeCell ref="KSA1:KSB1"/>
    <mergeCell ref="KSC1:KSD1"/>
    <mergeCell ref="KSE1:KSF1"/>
    <mergeCell ref="KSG1:KSH1"/>
    <mergeCell ref="KRK1:KRL1"/>
    <mergeCell ref="KRM1:KRN1"/>
    <mergeCell ref="KRO1:KRP1"/>
    <mergeCell ref="KRQ1:KRR1"/>
    <mergeCell ref="KRS1:KRT1"/>
    <mergeCell ref="KRU1:KRV1"/>
    <mergeCell ref="KTS1:KTT1"/>
    <mergeCell ref="KTU1:KTV1"/>
    <mergeCell ref="KTW1:KTX1"/>
    <mergeCell ref="KTY1:KTZ1"/>
    <mergeCell ref="KUA1:KUB1"/>
    <mergeCell ref="KUC1:KUD1"/>
    <mergeCell ref="KTG1:KTH1"/>
    <mergeCell ref="KTI1:KTJ1"/>
    <mergeCell ref="KTK1:KTL1"/>
    <mergeCell ref="KTM1:KTN1"/>
    <mergeCell ref="KTO1:KTP1"/>
    <mergeCell ref="KTQ1:KTR1"/>
    <mergeCell ref="KSU1:KSV1"/>
    <mergeCell ref="KSW1:KSX1"/>
    <mergeCell ref="KSY1:KSZ1"/>
    <mergeCell ref="KTA1:KTB1"/>
    <mergeCell ref="KTC1:KTD1"/>
    <mergeCell ref="KTE1:KTF1"/>
    <mergeCell ref="KVC1:KVD1"/>
    <mergeCell ref="KVE1:KVF1"/>
    <mergeCell ref="KVG1:KVH1"/>
    <mergeCell ref="KVI1:KVJ1"/>
    <mergeCell ref="KVK1:KVL1"/>
    <mergeCell ref="KVM1:KVN1"/>
    <mergeCell ref="KUQ1:KUR1"/>
    <mergeCell ref="KUS1:KUT1"/>
    <mergeCell ref="KUU1:KUV1"/>
    <mergeCell ref="KUW1:KUX1"/>
    <mergeCell ref="KUY1:KUZ1"/>
    <mergeCell ref="KVA1:KVB1"/>
    <mergeCell ref="KUE1:KUF1"/>
    <mergeCell ref="KUG1:KUH1"/>
    <mergeCell ref="KUI1:KUJ1"/>
    <mergeCell ref="KUK1:KUL1"/>
    <mergeCell ref="KUM1:KUN1"/>
    <mergeCell ref="KUO1:KUP1"/>
    <mergeCell ref="KWM1:KWN1"/>
    <mergeCell ref="KWO1:KWP1"/>
    <mergeCell ref="KWQ1:KWR1"/>
    <mergeCell ref="KWS1:KWT1"/>
    <mergeCell ref="KWU1:KWV1"/>
    <mergeCell ref="KWW1:KWX1"/>
    <mergeCell ref="KWA1:KWB1"/>
    <mergeCell ref="KWC1:KWD1"/>
    <mergeCell ref="KWE1:KWF1"/>
    <mergeCell ref="KWG1:KWH1"/>
    <mergeCell ref="KWI1:KWJ1"/>
    <mergeCell ref="KWK1:KWL1"/>
    <mergeCell ref="KVO1:KVP1"/>
    <mergeCell ref="KVQ1:KVR1"/>
    <mergeCell ref="KVS1:KVT1"/>
    <mergeCell ref="KVU1:KVV1"/>
    <mergeCell ref="KVW1:KVX1"/>
    <mergeCell ref="KVY1:KVZ1"/>
    <mergeCell ref="KXW1:KXX1"/>
    <mergeCell ref="KXY1:KXZ1"/>
    <mergeCell ref="KYA1:KYB1"/>
    <mergeCell ref="KYC1:KYD1"/>
    <mergeCell ref="KYE1:KYF1"/>
    <mergeCell ref="KYG1:KYH1"/>
    <mergeCell ref="KXK1:KXL1"/>
    <mergeCell ref="KXM1:KXN1"/>
    <mergeCell ref="KXO1:KXP1"/>
    <mergeCell ref="KXQ1:KXR1"/>
    <mergeCell ref="KXS1:KXT1"/>
    <mergeCell ref="KXU1:KXV1"/>
    <mergeCell ref="KWY1:KWZ1"/>
    <mergeCell ref="KXA1:KXB1"/>
    <mergeCell ref="KXC1:KXD1"/>
    <mergeCell ref="KXE1:KXF1"/>
    <mergeCell ref="KXG1:KXH1"/>
    <mergeCell ref="KXI1:KXJ1"/>
    <mergeCell ref="KZG1:KZH1"/>
    <mergeCell ref="KZI1:KZJ1"/>
    <mergeCell ref="KZK1:KZL1"/>
    <mergeCell ref="KZM1:KZN1"/>
    <mergeCell ref="KZO1:KZP1"/>
    <mergeCell ref="KZQ1:KZR1"/>
    <mergeCell ref="KYU1:KYV1"/>
    <mergeCell ref="KYW1:KYX1"/>
    <mergeCell ref="KYY1:KYZ1"/>
    <mergeCell ref="KZA1:KZB1"/>
    <mergeCell ref="KZC1:KZD1"/>
    <mergeCell ref="KZE1:KZF1"/>
    <mergeCell ref="KYI1:KYJ1"/>
    <mergeCell ref="KYK1:KYL1"/>
    <mergeCell ref="KYM1:KYN1"/>
    <mergeCell ref="KYO1:KYP1"/>
    <mergeCell ref="KYQ1:KYR1"/>
    <mergeCell ref="KYS1:KYT1"/>
    <mergeCell ref="LAQ1:LAR1"/>
    <mergeCell ref="LAS1:LAT1"/>
    <mergeCell ref="LAU1:LAV1"/>
    <mergeCell ref="LAW1:LAX1"/>
    <mergeCell ref="LAY1:LAZ1"/>
    <mergeCell ref="LBA1:LBB1"/>
    <mergeCell ref="LAE1:LAF1"/>
    <mergeCell ref="LAG1:LAH1"/>
    <mergeCell ref="LAI1:LAJ1"/>
    <mergeCell ref="LAK1:LAL1"/>
    <mergeCell ref="LAM1:LAN1"/>
    <mergeCell ref="LAO1:LAP1"/>
    <mergeCell ref="KZS1:KZT1"/>
    <mergeCell ref="KZU1:KZV1"/>
    <mergeCell ref="KZW1:KZX1"/>
    <mergeCell ref="KZY1:KZZ1"/>
    <mergeCell ref="LAA1:LAB1"/>
    <mergeCell ref="LAC1:LAD1"/>
    <mergeCell ref="LCA1:LCB1"/>
    <mergeCell ref="LCC1:LCD1"/>
    <mergeCell ref="LCE1:LCF1"/>
    <mergeCell ref="LCG1:LCH1"/>
    <mergeCell ref="LCI1:LCJ1"/>
    <mergeCell ref="LCK1:LCL1"/>
    <mergeCell ref="LBO1:LBP1"/>
    <mergeCell ref="LBQ1:LBR1"/>
    <mergeCell ref="LBS1:LBT1"/>
    <mergeCell ref="LBU1:LBV1"/>
    <mergeCell ref="LBW1:LBX1"/>
    <mergeCell ref="LBY1:LBZ1"/>
    <mergeCell ref="LBC1:LBD1"/>
    <mergeCell ref="LBE1:LBF1"/>
    <mergeCell ref="LBG1:LBH1"/>
    <mergeCell ref="LBI1:LBJ1"/>
    <mergeCell ref="LBK1:LBL1"/>
    <mergeCell ref="LBM1:LBN1"/>
    <mergeCell ref="LDK1:LDL1"/>
    <mergeCell ref="LDM1:LDN1"/>
    <mergeCell ref="LDO1:LDP1"/>
    <mergeCell ref="LDQ1:LDR1"/>
    <mergeCell ref="LDS1:LDT1"/>
    <mergeCell ref="LDU1:LDV1"/>
    <mergeCell ref="LCY1:LCZ1"/>
    <mergeCell ref="LDA1:LDB1"/>
    <mergeCell ref="LDC1:LDD1"/>
    <mergeCell ref="LDE1:LDF1"/>
    <mergeCell ref="LDG1:LDH1"/>
    <mergeCell ref="LDI1:LDJ1"/>
    <mergeCell ref="LCM1:LCN1"/>
    <mergeCell ref="LCO1:LCP1"/>
    <mergeCell ref="LCQ1:LCR1"/>
    <mergeCell ref="LCS1:LCT1"/>
    <mergeCell ref="LCU1:LCV1"/>
    <mergeCell ref="LCW1:LCX1"/>
    <mergeCell ref="LEU1:LEV1"/>
    <mergeCell ref="LEW1:LEX1"/>
    <mergeCell ref="LEY1:LEZ1"/>
    <mergeCell ref="LFA1:LFB1"/>
    <mergeCell ref="LFC1:LFD1"/>
    <mergeCell ref="LFE1:LFF1"/>
    <mergeCell ref="LEI1:LEJ1"/>
    <mergeCell ref="LEK1:LEL1"/>
    <mergeCell ref="LEM1:LEN1"/>
    <mergeCell ref="LEO1:LEP1"/>
    <mergeCell ref="LEQ1:LER1"/>
    <mergeCell ref="LES1:LET1"/>
    <mergeCell ref="LDW1:LDX1"/>
    <mergeCell ref="LDY1:LDZ1"/>
    <mergeCell ref="LEA1:LEB1"/>
    <mergeCell ref="LEC1:LED1"/>
    <mergeCell ref="LEE1:LEF1"/>
    <mergeCell ref="LEG1:LEH1"/>
    <mergeCell ref="LGE1:LGF1"/>
    <mergeCell ref="LGG1:LGH1"/>
    <mergeCell ref="LGI1:LGJ1"/>
    <mergeCell ref="LGK1:LGL1"/>
    <mergeCell ref="LGM1:LGN1"/>
    <mergeCell ref="LGO1:LGP1"/>
    <mergeCell ref="LFS1:LFT1"/>
    <mergeCell ref="LFU1:LFV1"/>
    <mergeCell ref="LFW1:LFX1"/>
    <mergeCell ref="LFY1:LFZ1"/>
    <mergeCell ref="LGA1:LGB1"/>
    <mergeCell ref="LGC1:LGD1"/>
    <mergeCell ref="LFG1:LFH1"/>
    <mergeCell ref="LFI1:LFJ1"/>
    <mergeCell ref="LFK1:LFL1"/>
    <mergeCell ref="LFM1:LFN1"/>
    <mergeCell ref="LFO1:LFP1"/>
    <mergeCell ref="LFQ1:LFR1"/>
    <mergeCell ref="LHO1:LHP1"/>
    <mergeCell ref="LHQ1:LHR1"/>
    <mergeCell ref="LHS1:LHT1"/>
    <mergeCell ref="LHU1:LHV1"/>
    <mergeCell ref="LHW1:LHX1"/>
    <mergeCell ref="LHY1:LHZ1"/>
    <mergeCell ref="LHC1:LHD1"/>
    <mergeCell ref="LHE1:LHF1"/>
    <mergeCell ref="LHG1:LHH1"/>
    <mergeCell ref="LHI1:LHJ1"/>
    <mergeCell ref="LHK1:LHL1"/>
    <mergeCell ref="LHM1:LHN1"/>
    <mergeCell ref="LGQ1:LGR1"/>
    <mergeCell ref="LGS1:LGT1"/>
    <mergeCell ref="LGU1:LGV1"/>
    <mergeCell ref="LGW1:LGX1"/>
    <mergeCell ref="LGY1:LGZ1"/>
    <mergeCell ref="LHA1:LHB1"/>
    <mergeCell ref="LIY1:LIZ1"/>
    <mergeCell ref="LJA1:LJB1"/>
    <mergeCell ref="LJC1:LJD1"/>
    <mergeCell ref="LJE1:LJF1"/>
    <mergeCell ref="LJG1:LJH1"/>
    <mergeCell ref="LJI1:LJJ1"/>
    <mergeCell ref="LIM1:LIN1"/>
    <mergeCell ref="LIO1:LIP1"/>
    <mergeCell ref="LIQ1:LIR1"/>
    <mergeCell ref="LIS1:LIT1"/>
    <mergeCell ref="LIU1:LIV1"/>
    <mergeCell ref="LIW1:LIX1"/>
    <mergeCell ref="LIA1:LIB1"/>
    <mergeCell ref="LIC1:LID1"/>
    <mergeCell ref="LIE1:LIF1"/>
    <mergeCell ref="LIG1:LIH1"/>
    <mergeCell ref="LII1:LIJ1"/>
    <mergeCell ref="LIK1:LIL1"/>
    <mergeCell ref="LKI1:LKJ1"/>
    <mergeCell ref="LKK1:LKL1"/>
    <mergeCell ref="LKM1:LKN1"/>
    <mergeCell ref="LKO1:LKP1"/>
    <mergeCell ref="LKQ1:LKR1"/>
    <mergeCell ref="LKS1:LKT1"/>
    <mergeCell ref="LJW1:LJX1"/>
    <mergeCell ref="LJY1:LJZ1"/>
    <mergeCell ref="LKA1:LKB1"/>
    <mergeCell ref="LKC1:LKD1"/>
    <mergeCell ref="LKE1:LKF1"/>
    <mergeCell ref="LKG1:LKH1"/>
    <mergeCell ref="LJK1:LJL1"/>
    <mergeCell ref="LJM1:LJN1"/>
    <mergeCell ref="LJO1:LJP1"/>
    <mergeCell ref="LJQ1:LJR1"/>
    <mergeCell ref="LJS1:LJT1"/>
    <mergeCell ref="LJU1:LJV1"/>
    <mergeCell ref="LLS1:LLT1"/>
    <mergeCell ref="LLU1:LLV1"/>
    <mergeCell ref="LLW1:LLX1"/>
    <mergeCell ref="LLY1:LLZ1"/>
    <mergeCell ref="LMA1:LMB1"/>
    <mergeCell ref="LMC1:LMD1"/>
    <mergeCell ref="LLG1:LLH1"/>
    <mergeCell ref="LLI1:LLJ1"/>
    <mergeCell ref="LLK1:LLL1"/>
    <mergeCell ref="LLM1:LLN1"/>
    <mergeCell ref="LLO1:LLP1"/>
    <mergeCell ref="LLQ1:LLR1"/>
    <mergeCell ref="LKU1:LKV1"/>
    <mergeCell ref="LKW1:LKX1"/>
    <mergeCell ref="LKY1:LKZ1"/>
    <mergeCell ref="LLA1:LLB1"/>
    <mergeCell ref="LLC1:LLD1"/>
    <mergeCell ref="LLE1:LLF1"/>
    <mergeCell ref="LNC1:LND1"/>
    <mergeCell ref="LNE1:LNF1"/>
    <mergeCell ref="LNG1:LNH1"/>
    <mergeCell ref="LNI1:LNJ1"/>
    <mergeCell ref="LNK1:LNL1"/>
    <mergeCell ref="LNM1:LNN1"/>
    <mergeCell ref="LMQ1:LMR1"/>
    <mergeCell ref="LMS1:LMT1"/>
    <mergeCell ref="LMU1:LMV1"/>
    <mergeCell ref="LMW1:LMX1"/>
    <mergeCell ref="LMY1:LMZ1"/>
    <mergeCell ref="LNA1:LNB1"/>
    <mergeCell ref="LME1:LMF1"/>
    <mergeCell ref="LMG1:LMH1"/>
    <mergeCell ref="LMI1:LMJ1"/>
    <mergeCell ref="LMK1:LML1"/>
    <mergeCell ref="LMM1:LMN1"/>
    <mergeCell ref="LMO1:LMP1"/>
    <mergeCell ref="LOM1:LON1"/>
    <mergeCell ref="LOO1:LOP1"/>
    <mergeCell ref="LOQ1:LOR1"/>
    <mergeCell ref="LOS1:LOT1"/>
    <mergeCell ref="LOU1:LOV1"/>
    <mergeCell ref="LOW1:LOX1"/>
    <mergeCell ref="LOA1:LOB1"/>
    <mergeCell ref="LOC1:LOD1"/>
    <mergeCell ref="LOE1:LOF1"/>
    <mergeCell ref="LOG1:LOH1"/>
    <mergeCell ref="LOI1:LOJ1"/>
    <mergeCell ref="LOK1:LOL1"/>
    <mergeCell ref="LNO1:LNP1"/>
    <mergeCell ref="LNQ1:LNR1"/>
    <mergeCell ref="LNS1:LNT1"/>
    <mergeCell ref="LNU1:LNV1"/>
    <mergeCell ref="LNW1:LNX1"/>
    <mergeCell ref="LNY1:LNZ1"/>
    <mergeCell ref="LPW1:LPX1"/>
    <mergeCell ref="LPY1:LPZ1"/>
    <mergeCell ref="LQA1:LQB1"/>
    <mergeCell ref="LQC1:LQD1"/>
    <mergeCell ref="LQE1:LQF1"/>
    <mergeCell ref="LQG1:LQH1"/>
    <mergeCell ref="LPK1:LPL1"/>
    <mergeCell ref="LPM1:LPN1"/>
    <mergeCell ref="LPO1:LPP1"/>
    <mergeCell ref="LPQ1:LPR1"/>
    <mergeCell ref="LPS1:LPT1"/>
    <mergeCell ref="LPU1:LPV1"/>
    <mergeCell ref="LOY1:LOZ1"/>
    <mergeCell ref="LPA1:LPB1"/>
    <mergeCell ref="LPC1:LPD1"/>
    <mergeCell ref="LPE1:LPF1"/>
    <mergeCell ref="LPG1:LPH1"/>
    <mergeCell ref="LPI1:LPJ1"/>
    <mergeCell ref="LRG1:LRH1"/>
    <mergeCell ref="LRI1:LRJ1"/>
    <mergeCell ref="LRK1:LRL1"/>
    <mergeCell ref="LRM1:LRN1"/>
    <mergeCell ref="LRO1:LRP1"/>
    <mergeCell ref="LRQ1:LRR1"/>
    <mergeCell ref="LQU1:LQV1"/>
    <mergeCell ref="LQW1:LQX1"/>
    <mergeCell ref="LQY1:LQZ1"/>
    <mergeCell ref="LRA1:LRB1"/>
    <mergeCell ref="LRC1:LRD1"/>
    <mergeCell ref="LRE1:LRF1"/>
    <mergeCell ref="LQI1:LQJ1"/>
    <mergeCell ref="LQK1:LQL1"/>
    <mergeCell ref="LQM1:LQN1"/>
    <mergeCell ref="LQO1:LQP1"/>
    <mergeCell ref="LQQ1:LQR1"/>
    <mergeCell ref="LQS1:LQT1"/>
    <mergeCell ref="LSQ1:LSR1"/>
    <mergeCell ref="LSS1:LST1"/>
    <mergeCell ref="LSU1:LSV1"/>
    <mergeCell ref="LSW1:LSX1"/>
    <mergeCell ref="LSY1:LSZ1"/>
    <mergeCell ref="LTA1:LTB1"/>
    <mergeCell ref="LSE1:LSF1"/>
    <mergeCell ref="LSG1:LSH1"/>
    <mergeCell ref="LSI1:LSJ1"/>
    <mergeCell ref="LSK1:LSL1"/>
    <mergeCell ref="LSM1:LSN1"/>
    <mergeCell ref="LSO1:LSP1"/>
    <mergeCell ref="LRS1:LRT1"/>
    <mergeCell ref="LRU1:LRV1"/>
    <mergeCell ref="LRW1:LRX1"/>
    <mergeCell ref="LRY1:LRZ1"/>
    <mergeCell ref="LSA1:LSB1"/>
    <mergeCell ref="LSC1:LSD1"/>
    <mergeCell ref="LUA1:LUB1"/>
    <mergeCell ref="LUC1:LUD1"/>
    <mergeCell ref="LUE1:LUF1"/>
    <mergeCell ref="LUG1:LUH1"/>
    <mergeCell ref="LUI1:LUJ1"/>
    <mergeCell ref="LUK1:LUL1"/>
    <mergeCell ref="LTO1:LTP1"/>
    <mergeCell ref="LTQ1:LTR1"/>
    <mergeCell ref="LTS1:LTT1"/>
    <mergeCell ref="LTU1:LTV1"/>
    <mergeCell ref="LTW1:LTX1"/>
    <mergeCell ref="LTY1:LTZ1"/>
    <mergeCell ref="LTC1:LTD1"/>
    <mergeCell ref="LTE1:LTF1"/>
    <mergeCell ref="LTG1:LTH1"/>
    <mergeCell ref="LTI1:LTJ1"/>
    <mergeCell ref="LTK1:LTL1"/>
    <mergeCell ref="LTM1:LTN1"/>
    <mergeCell ref="LVK1:LVL1"/>
    <mergeCell ref="LVM1:LVN1"/>
    <mergeCell ref="LVO1:LVP1"/>
    <mergeCell ref="LVQ1:LVR1"/>
    <mergeCell ref="LVS1:LVT1"/>
    <mergeCell ref="LVU1:LVV1"/>
    <mergeCell ref="LUY1:LUZ1"/>
    <mergeCell ref="LVA1:LVB1"/>
    <mergeCell ref="LVC1:LVD1"/>
    <mergeCell ref="LVE1:LVF1"/>
    <mergeCell ref="LVG1:LVH1"/>
    <mergeCell ref="LVI1:LVJ1"/>
    <mergeCell ref="LUM1:LUN1"/>
    <mergeCell ref="LUO1:LUP1"/>
    <mergeCell ref="LUQ1:LUR1"/>
    <mergeCell ref="LUS1:LUT1"/>
    <mergeCell ref="LUU1:LUV1"/>
    <mergeCell ref="LUW1:LUX1"/>
    <mergeCell ref="LWU1:LWV1"/>
    <mergeCell ref="LWW1:LWX1"/>
    <mergeCell ref="LWY1:LWZ1"/>
    <mergeCell ref="LXA1:LXB1"/>
    <mergeCell ref="LXC1:LXD1"/>
    <mergeCell ref="LXE1:LXF1"/>
    <mergeCell ref="LWI1:LWJ1"/>
    <mergeCell ref="LWK1:LWL1"/>
    <mergeCell ref="LWM1:LWN1"/>
    <mergeCell ref="LWO1:LWP1"/>
    <mergeCell ref="LWQ1:LWR1"/>
    <mergeCell ref="LWS1:LWT1"/>
    <mergeCell ref="LVW1:LVX1"/>
    <mergeCell ref="LVY1:LVZ1"/>
    <mergeCell ref="LWA1:LWB1"/>
    <mergeCell ref="LWC1:LWD1"/>
    <mergeCell ref="LWE1:LWF1"/>
    <mergeCell ref="LWG1:LWH1"/>
    <mergeCell ref="LYE1:LYF1"/>
    <mergeCell ref="LYG1:LYH1"/>
    <mergeCell ref="LYI1:LYJ1"/>
    <mergeCell ref="LYK1:LYL1"/>
    <mergeCell ref="LYM1:LYN1"/>
    <mergeCell ref="LYO1:LYP1"/>
    <mergeCell ref="LXS1:LXT1"/>
    <mergeCell ref="LXU1:LXV1"/>
    <mergeCell ref="LXW1:LXX1"/>
    <mergeCell ref="LXY1:LXZ1"/>
    <mergeCell ref="LYA1:LYB1"/>
    <mergeCell ref="LYC1:LYD1"/>
    <mergeCell ref="LXG1:LXH1"/>
    <mergeCell ref="LXI1:LXJ1"/>
    <mergeCell ref="LXK1:LXL1"/>
    <mergeCell ref="LXM1:LXN1"/>
    <mergeCell ref="LXO1:LXP1"/>
    <mergeCell ref="LXQ1:LXR1"/>
    <mergeCell ref="LZO1:LZP1"/>
    <mergeCell ref="LZQ1:LZR1"/>
    <mergeCell ref="LZS1:LZT1"/>
    <mergeCell ref="LZU1:LZV1"/>
    <mergeCell ref="LZW1:LZX1"/>
    <mergeCell ref="LZY1:LZZ1"/>
    <mergeCell ref="LZC1:LZD1"/>
    <mergeCell ref="LZE1:LZF1"/>
    <mergeCell ref="LZG1:LZH1"/>
    <mergeCell ref="LZI1:LZJ1"/>
    <mergeCell ref="LZK1:LZL1"/>
    <mergeCell ref="LZM1:LZN1"/>
    <mergeCell ref="LYQ1:LYR1"/>
    <mergeCell ref="LYS1:LYT1"/>
    <mergeCell ref="LYU1:LYV1"/>
    <mergeCell ref="LYW1:LYX1"/>
    <mergeCell ref="LYY1:LYZ1"/>
    <mergeCell ref="LZA1:LZB1"/>
    <mergeCell ref="MAY1:MAZ1"/>
    <mergeCell ref="MBA1:MBB1"/>
    <mergeCell ref="MBC1:MBD1"/>
    <mergeCell ref="MBE1:MBF1"/>
    <mergeCell ref="MBG1:MBH1"/>
    <mergeCell ref="MBI1:MBJ1"/>
    <mergeCell ref="MAM1:MAN1"/>
    <mergeCell ref="MAO1:MAP1"/>
    <mergeCell ref="MAQ1:MAR1"/>
    <mergeCell ref="MAS1:MAT1"/>
    <mergeCell ref="MAU1:MAV1"/>
    <mergeCell ref="MAW1:MAX1"/>
    <mergeCell ref="MAA1:MAB1"/>
    <mergeCell ref="MAC1:MAD1"/>
    <mergeCell ref="MAE1:MAF1"/>
    <mergeCell ref="MAG1:MAH1"/>
    <mergeCell ref="MAI1:MAJ1"/>
    <mergeCell ref="MAK1:MAL1"/>
    <mergeCell ref="MCI1:MCJ1"/>
    <mergeCell ref="MCK1:MCL1"/>
    <mergeCell ref="MCM1:MCN1"/>
    <mergeCell ref="MCO1:MCP1"/>
    <mergeCell ref="MCQ1:MCR1"/>
    <mergeCell ref="MCS1:MCT1"/>
    <mergeCell ref="MBW1:MBX1"/>
    <mergeCell ref="MBY1:MBZ1"/>
    <mergeCell ref="MCA1:MCB1"/>
    <mergeCell ref="MCC1:MCD1"/>
    <mergeCell ref="MCE1:MCF1"/>
    <mergeCell ref="MCG1:MCH1"/>
    <mergeCell ref="MBK1:MBL1"/>
    <mergeCell ref="MBM1:MBN1"/>
    <mergeCell ref="MBO1:MBP1"/>
    <mergeCell ref="MBQ1:MBR1"/>
    <mergeCell ref="MBS1:MBT1"/>
    <mergeCell ref="MBU1:MBV1"/>
    <mergeCell ref="MDS1:MDT1"/>
    <mergeCell ref="MDU1:MDV1"/>
    <mergeCell ref="MDW1:MDX1"/>
    <mergeCell ref="MDY1:MDZ1"/>
    <mergeCell ref="MEA1:MEB1"/>
    <mergeCell ref="MEC1:MED1"/>
    <mergeCell ref="MDG1:MDH1"/>
    <mergeCell ref="MDI1:MDJ1"/>
    <mergeCell ref="MDK1:MDL1"/>
    <mergeCell ref="MDM1:MDN1"/>
    <mergeCell ref="MDO1:MDP1"/>
    <mergeCell ref="MDQ1:MDR1"/>
    <mergeCell ref="MCU1:MCV1"/>
    <mergeCell ref="MCW1:MCX1"/>
    <mergeCell ref="MCY1:MCZ1"/>
    <mergeCell ref="MDA1:MDB1"/>
    <mergeCell ref="MDC1:MDD1"/>
    <mergeCell ref="MDE1:MDF1"/>
    <mergeCell ref="MFC1:MFD1"/>
    <mergeCell ref="MFE1:MFF1"/>
    <mergeCell ref="MFG1:MFH1"/>
    <mergeCell ref="MFI1:MFJ1"/>
    <mergeCell ref="MFK1:MFL1"/>
    <mergeCell ref="MFM1:MFN1"/>
    <mergeCell ref="MEQ1:MER1"/>
    <mergeCell ref="MES1:MET1"/>
    <mergeCell ref="MEU1:MEV1"/>
    <mergeCell ref="MEW1:MEX1"/>
    <mergeCell ref="MEY1:MEZ1"/>
    <mergeCell ref="MFA1:MFB1"/>
    <mergeCell ref="MEE1:MEF1"/>
    <mergeCell ref="MEG1:MEH1"/>
    <mergeCell ref="MEI1:MEJ1"/>
    <mergeCell ref="MEK1:MEL1"/>
    <mergeCell ref="MEM1:MEN1"/>
    <mergeCell ref="MEO1:MEP1"/>
    <mergeCell ref="MGM1:MGN1"/>
    <mergeCell ref="MGO1:MGP1"/>
    <mergeCell ref="MGQ1:MGR1"/>
    <mergeCell ref="MGS1:MGT1"/>
    <mergeCell ref="MGU1:MGV1"/>
    <mergeCell ref="MGW1:MGX1"/>
    <mergeCell ref="MGA1:MGB1"/>
    <mergeCell ref="MGC1:MGD1"/>
    <mergeCell ref="MGE1:MGF1"/>
    <mergeCell ref="MGG1:MGH1"/>
    <mergeCell ref="MGI1:MGJ1"/>
    <mergeCell ref="MGK1:MGL1"/>
    <mergeCell ref="MFO1:MFP1"/>
    <mergeCell ref="MFQ1:MFR1"/>
    <mergeCell ref="MFS1:MFT1"/>
    <mergeCell ref="MFU1:MFV1"/>
    <mergeCell ref="MFW1:MFX1"/>
    <mergeCell ref="MFY1:MFZ1"/>
    <mergeCell ref="MHW1:MHX1"/>
    <mergeCell ref="MHY1:MHZ1"/>
    <mergeCell ref="MIA1:MIB1"/>
    <mergeCell ref="MIC1:MID1"/>
    <mergeCell ref="MIE1:MIF1"/>
    <mergeCell ref="MIG1:MIH1"/>
    <mergeCell ref="MHK1:MHL1"/>
    <mergeCell ref="MHM1:MHN1"/>
    <mergeCell ref="MHO1:MHP1"/>
    <mergeCell ref="MHQ1:MHR1"/>
    <mergeCell ref="MHS1:MHT1"/>
    <mergeCell ref="MHU1:MHV1"/>
    <mergeCell ref="MGY1:MGZ1"/>
    <mergeCell ref="MHA1:MHB1"/>
    <mergeCell ref="MHC1:MHD1"/>
    <mergeCell ref="MHE1:MHF1"/>
    <mergeCell ref="MHG1:MHH1"/>
    <mergeCell ref="MHI1:MHJ1"/>
    <mergeCell ref="MJG1:MJH1"/>
    <mergeCell ref="MJI1:MJJ1"/>
    <mergeCell ref="MJK1:MJL1"/>
    <mergeCell ref="MJM1:MJN1"/>
    <mergeCell ref="MJO1:MJP1"/>
    <mergeCell ref="MJQ1:MJR1"/>
    <mergeCell ref="MIU1:MIV1"/>
    <mergeCell ref="MIW1:MIX1"/>
    <mergeCell ref="MIY1:MIZ1"/>
    <mergeCell ref="MJA1:MJB1"/>
    <mergeCell ref="MJC1:MJD1"/>
    <mergeCell ref="MJE1:MJF1"/>
    <mergeCell ref="MII1:MIJ1"/>
    <mergeCell ref="MIK1:MIL1"/>
    <mergeCell ref="MIM1:MIN1"/>
    <mergeCell ref="MIO1:MIP1"/>
    <mergeCell ref="MIQ1:MIR1"/>
    <mergeCell ref="MIS1:MIT1"/>
    <mergeCell ref="MKQ1:MKR1"/>
    <mergeCell ref="MKS1:MKT1"/>
    <mergeCell ref="MKU1:MKV1"/>
    <mergeCell ref="MKW1:MKX1"/>
    <mergeCell ref="MKY1:MKZ1"/>
    <mergeCell ref="MLA1:MLB1"/>
    <mergeCell ref="MKE1:MKF1"/>
    <mergeCell ref="MKG1:MKH1"/>
    <mergeCell ref="MKI1:MKJ1"/>
    <mergeCell ref="MKK1:MKL1"/>
    <mergeCell ref="MKM1:MKN1"/>
    <mergeCell ref="MKO1:MKP1"/>
    <mergeCell ref="MJS1:MJT1"/>
    <mergeCell ref="MJU1:MJV1"/>
    <mergeCell ref="MJW1:MJX1"/>
    <mergeCell ref="MJY1:MJZ1"/>
    <mergeCell ref="MKA1:MKB1"/>
    <mergeCell ref="MKC1:MKD1"/>
    <mergeCell ref="MMA1:MMB1"/>
    <mergeCell ref="MMC1:MMD1"/>
    <mergeCell ref="MME1:MMF1"/>
    <mergeCell ref="MMG1:MMH1"/>
    <mergeCell ref="MMI1:MMJ1"/>
    <mergeCell ref="MMK1:MML1"/>
    <mergeCell ref="MLO1:MLP1"/>
    <mergeCell ref="MLQ1:MLR1"/>
    <mergeCell ref="MLS1:MLT1"/>
    <mergeCell ref="MLU1:MLV1"/>
    <mergeCell ref="MLW1:MLX1"/>
    <mergeCell ref="MLY1:MLZ1"/>
    <mergeCell ref="MLC1:MLD1"/>
    <mergeCell ref="MLE1:MLF1"/>
    <mergeCell ref="MLG1:MLH1"/>
    <mergeCell ref="MLI1:MLJ1"/>
    <mergeCell ref="MLK1:MLL1"/>
    <mergeCell ref="MLM1:MLN1"/>
    <mergeCell ref="MNK1:MNL1"/>
    <mergeCell ref="MNM1:MNN1"/>
    <mergeCell ref="MNO1:MNP1"/>
    <mergeCell ref="MNQ1:MNR1"/>
    <mergeCell ref="MNS1:MNT1"/>
    <mergeCell ref="MNU1:MNV1"/>
    <mergeCell ref="MMY1:MMZ1"/>
    <mergeCell ref="MNA1:MNB1"/>
    <mergeCell ref="MNC1:MND1"/>
    <mergeCell ref="MNE1:MNF1"/>
    <mergeCell ref="MNG1:MNH1"/>
    <mergeCell ref="MNI1:MNJ1"/>
    <mergeCell ref="MMM1:MMN1"/>
    <mergeCell ref="MMO1:MMP1"/>
    <mergeCell ref="MMQ1:MMR1"/>
    <mergeCell ref="MMS1:MMT1"/>
    <mergeCell ref="MMU1:MMV1"/>
    <mergeCell ref="MMW1:MMX1"/>
    <mergeCell ref="MOU1:MOV1"/>
    <mergeCell ref="MOW1:MOX1"/>
    <mergeCell ref="MOY1:MOZ1"/>
    <mergeCell ref="MPA1:MPB1"/>
    <mergeCell ref="MPC1:MPD1"/>
    <mergeCell ref="MPE1:MPF1"/>
    <mergeCell ref="MOI1:MOJ1"/>
    <mergeCell ref="MOK1:MOL1"/>
    <mergeCell ref="MOM1:MON1"/>
    <mergeCell ref="MOO1:MOP1"/>
    <mergeCell ref="MOQ1:MOR1"/>
    <mergeCell ref="MOS1:MOT1"/>
    <mergeCell ref="MNW1:MNX1"/>
    <mergeCell ref="MNY1:MNZ1"/>
    <mergeCell ref="MOA1:MOB1"/>
    <mergeCell ref="MOC1:MOD1"/>
    <mergeCell ref="MOE1:MOF1"/>
    <mergeCell ref="MOG1:MOH1"/>
    <mergeCell ref="MQE1:MQF1"/>
    <mergeCell ref="MQG1:MQH1"/>
    <mergeCell ref="MQI1:MQJ1"/>
    <mergeCell ref="MQK1:MQL1"/>
    <mergeCell ref="MQM1:MQN1"/>
    <mergeCell ref="MQO1:MQP1"/>
    <mergeCell ref="MPS1:MPT1"/>
    <mergeCell ref="MPU1:MPV1"/>
    <mergeCell ref="MPW1:MPX1"/>
    <mergeCell ref="MPY1:MPZ1"/>
    <mergeCell ref="MQA1:MQB1"/>
    <mergeCell ref="MQC1:MQD1"/>
    <mergeCell ref="MPG1:MPH1"/>
    <mergeCell ref="MPI1:MPJ1"/>
    <mergeCell ref="MPK1:MPL1"/>
    <mergeCell ref="MPM1:MPN1"/>
    <mergeCell ref="MPO1:MPP1"/>
    <mergeCell ref="MPQ1:MPR1"/>
    <mergeCell ref="MRO1:MRP1"/>
    <mergeCell ref="MRQ1:MRR1"/>
    <mergeCell ref="MRS1:MRT1"/>
    <mergeCell ref="MRU1:MRV1"/>
    <mergeCell ref="MRW1:MRX1"/>
    <mergeCell ref="MRY1:MRZ1"/>
    <mergeCell ref="MRC1:MRD1"/>
    <mergeCell ref="MRE1:MRF1"/>
    <mergeCell ref="MRG1:MRH1"/>
    <mergeCell ref="MRI1:MRJ1"/>
    <mergeCell ref="MRK1:MRL1"/>
    <mergeCell ref="MRM1:MRN1"/>
    <mergeCell ref="MQQ1:MQR1"/>
    <mergeCell ref="MQS1:MQT1"/>
    <mergeCell ref="MQU1:MQV1"/>
    <mergeCell ref="MQW1:MQX1"/>
    <mergeCell ref="MQY1:MQZ1"/>
    <mergeCell ref="MRA1:MRB1"/>
    <mergeCell ref="MSY1:MSZ1"/>
    <mergeCell ref="MTA1:MTB1"/>
    <mergeCell ref="MTC1:MTD1"/>
    <mergeCell ref="MTE1:MTF1"/>
    <mergeCell ref="MTG1:MTH1"/>
    <mergeCell ref="MTI1:MTJ1"/>
    <mergeCell ref="MSM1:MSN1"/>
    <mergeCell ref="MSO1:MSP1"/>
    <mergeCell ref="MSQ1:MSR1"/>
    <mergeCell ref="MSS1:MST1"/>
    <mergeCell ref="MSU1:MSV1"/>
    <mergeCell ref="MSW1:MSX1"/>
    <mergeCell ref="MSA1:MSB1"/>
    <mergeCell ref="MSC1:MSD1"/>
    <mergeCell ref="MSE1:MSF1"/>
    <mergeCell ref="MSG1:MSH1"/>
    <mergeCell ref="MSI1:MSJ1"/>
    <mergeCell ref="MSK1:MSL1"/>
    <mergeCell ref="MUI1:MUJ1"/>
    <mergeCell ref="MUK1:MUL1"/>
    <mergeCell ref="MUM1:MUN1"/>
    <mergeCell ref="MUO1:MUP1"/>
    <mergeCell ref="MUQ1:MUR1"/>
    <mergeCell ref="MUS1:MUT1"/>
    <mergeCell ref="MTW1:MTX1"/>
    <mergeCell ref="MTY1:MTZ1"/>
    <mergeCell ref="MUA1:MUB1"/>
    <mergeCell ref="MUC1:MUD1"/>
    <mergeCell ref="MUE1:MUF1"/>
    <mergeCell ref="MUG1:MUH1"/>
    <mergeCell ref="MTK1:MTL1"/>
    <mergeCell ref="MTM1:MTN1"/>
    <mergeCell ref="MTO1:MTP1"/>
    <mergeCell ref="MTQ1:MTR1"/>
    <mergeCell ref="MTS1:MTT1"/>
    <mergeCell ref="MTU1:MTV1"/>
    <mergeCell ref="MVS1:MVT1"/>
    <mergeCell ref="MVU1:MVV1"/>
    <mergeCell ref="MVW1:MVX1"/>
    <mergeCell ref="MVY1:MVZ1"/>
    <mergeCell ref="MWA1:MWB1"/>
    <mergeCell ref="MWC1:MWD1"/>
    <mergeCell ref="MVG1:MVH1"/>
    <mergeCell ref="MVI1:MVJ1"/>
    <mergeCell ref="MVK1:MVL1"/>
    <mergeCell ref="MVM1:MVN1"/>
    <mergeCell ref="MVO1:MVP1"/>
    <mergeCell ref="MVQ1:MVR1"/>
    <mergeCell ref="MUU1:MUV1"/>
    <mergeCell ref="MUW1:MUX1"/>
    <mergeCell ref="MUY1:MUZ1"/>
    <mergeCell ref="MVA1:MVB1"/>
    <mergeCell ref="MVC1:MVD1"/>
    <mergeCell ref="MVE1:MVF1"/>
    <mergeCell ref="MXC1:MXD1"/>
    <mergeCell ref="MXE1:MXF1"/>
    <mergeCell ref="MXG1:MXH1"/>
    <mergeCell ref="MXI1:MXJ1"/>
    <mergeCell ref="MXK1:MXL1"/>
    <mergeCell ref="MXM1:MXN1"/>
    <mergeCell ref="MWQ1:MWR1"/>
    <mergeCell ref="MWS1:MWT1"/>
    <mergeCell ref="MWU1:MWV1"/>
    <mergeCell ref="MWW1:MWX1"/>
    <mergeCell ref="MWY1:MWZ1"/>
    <mergeCell ref="MXA1:MXB1"/>
    <mergeCell ref="MWE1:MWF1"/>
    <mergeCell ref="MWG1:MWH1"/>
    <mergeCell ref="MWI1:MWJ1"/>
    <mergeCell ref="MWK1:MWL1"/>
    <mergeCell ref="MWM1:MWN1"/>
    <mergeCell ref="MWO1:MWP1"/>
    <mergeCell ref="MYM1:MYN1"/>
    <mergeCell ref="MYO1:MYP1"/>
    <mergeCell ref="MYQ1:MYR1"/>
    <mergeCell ref="MYS1:MYT1"/>
    <mergeCell ref="MYU1:MYV1"/>
    <mergeCell ref="MYW1:MYX1"/>
    <mergeCell ref="MYA1:MYB1"/>
    <mergeCell ref="MYC1:MYD1"/>
    <mergeCell ref="MYE1:MYF1"/>
    <mergeCell ref="MYG1:MYH1"/>
    <mergeCell ref="MYI1:MYJ1"/>
    <mergeCell ref="MYK1:MYL1"/>
    <mergeCell ref="MXO1:MXP1"/>
    <mergeCell ref="MXQ1:MXR1"/>
    <mergeCell ref="MXS1:MXT1"/>
    <mergeCell ref="MXU1:MXV1"/>
    <mergeCell ref="MXW1:MXX1"/>
    <mergeCell ref="MXY1:MXZ1"/>
    <mergeCell ref="MZW1:MZX1"/>
    <mergeCell ref="MZY1:MZZ1"/>
    <mergeCell ref="NAA1:NAB1"/>
    <mergeCell ref="NAC1:NAD1"/>
    <mergeCell ref="NAE1:NAF1"/>
    <mergeCell ref="NAG1:NAH1"/>
    <mergeCell ref="MZK1:MZL1"/>
    <mergeCell ref="MZM1:MZN1"/>
    <mergeCell ref="MZO1:MZP1"/>
    <mergeCell ref="MZQ1:MZR1"/>
    <mergeCell ref="MZS1:MZT1"/>
    <mergeCell ref="MZU1:MZV1"/>
    <mergeCell ref="MYY1:MYZ1"/>
    <mergeCell ref="MZA1:MZB1"/>
    <mergeCell ref="MZC1:MZD1"/>
    <mergeCell ref="MZE1:MZF1"/>
    <mergeCell ref="MZG1:MZH1"/>
    <mergeCell ref="MZI1:MZJ1"/>
    <mergeCell ref="NBG1:NBH1"/>
    <mergeCell ref="NBI1:NBJ1"/>
    <mergeCell ref="NBK1:NBL1"/>
    <mergeCell ref="NBM1:NBN1"/>
    <mergeCell ref="NBO1:NBP1"/>
    <mergeCell ref="NBQ1:NBR1"/>
    <mergeCell ref="NAU1:NAV1"/>
    <mergeCell ref="NAW1:NAX1"/>
    <mergeCell ref="NAY1:NAZ1"/>
    <mergeCell ref="NBA1:NBB1"/>
    <mergeCell ref="NBC1:NBD1"/>
    <mergeCell ref="NBE1:NBF1"/>
    <mergeCell ref="NAI1:NAJ1"/>
    <mergeCell ref="NAK1:NAL1"/>
    <mergeCell ref="NAM1:NAN1"/>
    <mergeCell ref="NAO1:NAP1"/>
    <mergeCell ref="NAQ1:NAR1"/>
    <mergeCell ref="NAS1:NAT1"/>
    <mergeCell ref="NCQ1:NCR1"/>
    <mergeCell ref="NCS1:NCT1"/>
    <mergeCell ref="NCU1:NCV1"/>
    <mergeCell ref="NCW1:NCX1"/>
    <mergeCell ref="NCY1:NCZ1"/>
    <mergeCell ref="NDA1:NDB1"/>
    <mergeCell ref="NCE1:NCF1"/>
    <mergeCell ref="NCG1:NCH1"/>
    <mergeCell ref="NCI1:NCJ1"/>
    <mergeCell ref="NCK1:NCL1"/>
    <mergeCell ref="NCM1:NCN1"/>
    <mergeCell ref="NCO1:NCP1"/>
    <mergeCell ref="NBS1:NBT1"/>
    <mergeCell ref="NBU1:NBV1"/>
    <mergeCell ref="NBW1:NBX1"/>
    <mergeCell ref="NBY1:NBZ1"/>
    <mergeCell ref="NCA1:NCB1"/>
    <mergeCell ref="NCC1:NCD1"/>
    <mergeCell ref="NEA1:NEB1"/>
    <mergeCell ref="NEC1:NED1"/>
    <mergeCell ref="NEE1:NEF1"/>
    <mergeCell ref="NEG1:NEH1"/>
    <mergeCell ref="NEI1:NEJ1"/>
    <mergeCell ref="NEK1:NEL1"/>
    <mergeCell ref="NDO1:NDP1"/>
    <mergeCell ref="NDQ1:NDR1"/>
    <mergeCell ref="NDS1:NDT1"/>
    <mergeCell ref="NDU1:NDV1"/>
    <mergeCell ref="NDW1:NDX1"/>
    <mergeCell ref="NDY1:NDZ1"/>
    <mergeCell ref="NDC1:NDD1"/>
    <mergeCell ref="NDE1:NDF1"/>
    <mergeCell ref="NDG1:NDH1"/>
    <mergeCell ref="NDI1:NDJ1"/>
    <mergeCell ref="NDK1:NDL1"/>
    <mergeCell ref="NDM1:NDN1"/>
    <mergeCell ref="NFK1:NFL1"/>
    <mergeCell ref="NFM1:NFN1"/>
    <mergeCell ref="NFO1:NFP1"/>
    <mergeCell ref="NFQ1:NFR1"/>
    <mergeCell ref="NFS1:NFT1"/>
    <mergeCell ref="NFU1:NFV1"/>
    <mergeCell ref="NEY1:NEZ1"/>
    <mergeCell ref="NFA1:NFB1"/>
    <mergeCell ref="NFC1:NFD1"/>
    <mergeCell ref="NFE1:NFF1"/>
    <mergeCell ref="NFG1:NFH1"/>
    <mergeCell ref="NFI1:NFJ1"/>
    <mergeCell ref="NEM1:NEN1"/>
    <mergeCell ref="NEO1:NEP1"/>
    <mergeCell ref="NEQ1:NER1"/>
    <mergeCell ref="NES1:NET1"/>
    <mergeCell ref="NEU1:NEV1"/>
    <mergeCell ref="NEW1:NEX1"/>
    <mergeCell ref="NGU1:NGV1"/>
    <mergeCell ref="NGW1:NGX1"/>
    <mergeCell ref="NGY1:NGZ1"/>
    <mergeCell ref="NHA1:NHB1"/>
    <mergeCell ref="NHC1:NHD1"/>
    <mergeCell ref="NHE1:NHF1"/>
    <mergeCell ref="NGI1:NGJ1"/>
    <mergeCell ref="NGK1:NGL1"/>
    <mergeCell ref="NGM1:NGN1"/>
    <mergeCell ref="NGO1:NGP1"/>
    <mergeCell ref="NGQ1:NGR1"/>
    <mergeCell ref="NGS1:NGT1"/>
    <mergeCell ref="NFW1:NFX1"/>
    <mergeCell ref="NFY1:NFZ1"/>
    <mergeCell ref="NGA1:NGB1"/>
    <mergeCell ref="NGC1:NGD1"/>
    <mergeCell ref="NGE1:NGF1"/>
    <mergeCell ref="NGG1:NGH1"/>
    <mergeCell ref="NIE1:NIF1"/>
    <mergeCell ref="NIG1:NIH1"/>
    <mergeCell ref="NII1:NIJ1"/>
    <mergeCell ref="NIK1:NIL1"/>
    <mergeCell ref="NIM1:NIN1"/>
    <mergeCell ref="NIO1:NIP1"/>
    <mergeCell ref="NHS1:NHT1"/>
    <mergeCell ref="NHU1:NHV1"/>
    <mergeCell ref="NHW1:NHX1"/>
    <mergeCell ref="NHY1:NHZ1"/>
    <mergeCell ref="NIA1:NIB1"/>
    <mergeCell ref="NIC1:NID1"/>
    <mergeCell ref="NHG1:NHH1"/>
    <mergeCell ref="NHI1:NHJ1"/>
    <mergeCell ref="NHK1:NHL1"/>
    <mergeCell ref="NHM1:NHN1"/>
    <mergeCell ref="NHO1:NHP1"/>
    <mergeCell ref="NHQ1:NHR1"/>
    <mergeCell ref="NJO1:NJP1"/>
    <mergeCell ref="NJQ1:NJR1"/>
    <mergeCell ref="NJS1:NJT1"/>
    <mergeCell ref="NJU1:NJV1"/>
    <mergeCell ref="NJW1:NJX1"/>
    <mergeCell ref="NJY1:NJZ1"/>
    <mergeCell ref="NJC1:NJD1"/>
    <mergeCell ref="NJE1:NJF1"/>
    <mergeCell ref="NJG1:NJH1"/>
    <mergeCell ref="NJI1:NJJ1"/>
    <mergeCell ref="NJK1:NJL1"/>
    <mergeCell ref="NJM1:NJN1"/>
    <mergeCell ref="NIQ1:NIR1"/>
    <mergeCell ref="NIS1:NIT1"/>
    <mergeCell ref="NIU1:NIV1"/>
    <mergeCell ref="NIW1:NIX1"/>
    <mergeCell ref="NIY1:NIZ1"/>
    <mergeCell ref="NJA1:NJB1"/>
    <mergeCell ref="NKY1:NKZ1"/>
    <mergeCell ref="NLA1:NLB1"/>
    <mergeCell ref="NLC1:NLD1"/>
    <mergeCell ref="NLE1:NLF1"/>
    <mergeCell ref="NLG1:NLH1"/>
    <mergeCell ref="NLI1:NLJ1"/>
    <mergeCell ref="NKM1:NKN1"/>
    <mergeCell ref="NKO1:NKP1"/>
    <mergeCell ref="NKQ1:NKR1"/>
    <mergeCell ref="NKS1:NKT1"/>
    <mergeCell ref="NKU1:NKV1"/>
    <mergeCell ref="NKW1:NKX1"/>
    <mergeCell ref="NKA1:NKB1"/>
    <mergeCell ref="NKC1:NKD1"/>
    <mergeCell ref="NKE1:NKF1"/>
    <mergeCell ref="NKG1:NKH1"/>
    <mergeCell ref="NKI1:NKJ1"/>
    <mergeCell ref="NKK1:NKL1"/>
    <mergeCell ref="NMI1:NMJ1"/>
    <mergeCell ref="NMK1:NML1"/>
    <mergeCell ref="NMM1:NMN1"/>
    <mergeCell ref="NMO1:NMP1"/>
    <mergeCell ref="NMQ1:NMR1"/>
    <mergeCell ref="NMS1:NMT1"/>
    <mergeCell ref="NLW1:NLX1"/>
    <mergeCell ref="NLY1:NLZ1"/>
    <mergeCell ref="NMA1:NMB1"/>
    <mergeCell ref="NMC1:NMD1"/>
    <mergeCell ref="NME1:NMF1"/>
    <mergeCell ref="NMG1:NMH1"/>
    <mergeCell ref="NLK1:NLL1"/>
    <mergeCell ref="NLM1:NLN1"/>
    <mergeCell ref="NLO1:NLP1"/>
    <mergeCell ref="NLQ1:NLR1"/>
    <mergeCell ref="NLS1:NLT1"/>
    <mergeCell ref="NLU1:NLV1"/>
    <mergeCell ref="NNS1:NNT1"/>
    <mergeCell ref="NNU1:NNV1"/>
    <mergeCell ref="NNW1:NNX1"/>
    <mergeCell ref="NNY1:NNZ1"/>
    <mergeCell ref="NOA1:NOB1"/>
    <mergeCell ref="NOC1:NOD1"/>
    <mergeCell ref="NNG1:NNH1"/>
    <mergeCell ref="NNI1:NNJ1"/>
    <mergeCell ref="NNK1:NNL1"/>
    <mergeCell ref="NNM1:NNN1"/>
    <mergeCell ref="NNO1:NNP1"/>
    <mergeCell ref="NNQ1:NNR1"/>
    <mergeCell ref="NMU1:NMV1"/>
    <mergeCell ref="NMW1:NMX1"/>
    <mergeCell ref="NMY1:NMZ1"/>
    <mergeCell ref="NNA1:NNB1"/>
    <mergeCell ref="NNC1:NND1"/>
    <mergeCell ref="NNE1:NNF1"/>
    <mergeCell ref="NPC1:NPD1"/>
    <mergeCell ref="NPE1:NPF1"/>
    <mergeCell ref="NPG1:NPH1"/>
    <mergeCell ref="NPI1:NPJ1"/>
    <mergeCell ref="NPK1:NPL1"/>
    <mergeCell ref="NPM1:NPN1"/>
    <mergeCell ref="NOQ1:NOR1"/>
    <mergeCell ref="NOS1:NOT1"/>
    <mergeCell ref="NOU1:NOV1"/>
    <mergeCell ref="NOW1:NOX1"/>
    <mergeCell ref="NOY1:NOZ1"/>
    <mergeCell ref="NPA1:NPB1"/>
    <mergeCell ref="NOE1:NOF1"/>
    <mergeCell ref="NOG1:NOH1"/>
    <mergeCell ref="NOI1:NOJ1"/>
    <mergeCell ref="NOK1:NOL1"/>
    <mergeCell ref="NOM1:NON1"/>
    <mergeCell ref="NOO1:NOP1"/>
    <mergeCell ref="NQM1:NQN1"/>
    <mergeCell ref="NQO1:NQP1"/>
    <mergeCell ref="NQQ1:NQR1"/>
    <mergeCell ref="NQS1:NQT1"/>
    <mergeCell ref="NQU1:NQV1"/>
    <mergeCell ref="NQW1:NQX1"/>
    <mergeCell ref="NQA1:NQB1"/>
    <mergeCell ref="NQC1:NQD1"/>
    <mergeCell ref="NQE1:NQF1"/>
    <mergeCell ref="NQG1:NQH1"/>
    <mergeCell ref="NQI1:NQJ1"/>
    <mergeCell ref="NQK1:NQL1"/>
    <mergeCell ref="NPO1:NPP1"/>
    <mergeCell ref="NPQ1:NPR1"/>
    <mergeCell ref="NPS1:NPT1"/>
    <mergeCell ref="NPU1:NPV1"/>
    <mergeCell ref="NPW1:NPX1"/>
    <mergeCell ref="NPY1:NPZ1"/>
    <mergeCell ref="NRW1:NRX1"/>
    <mergeCell ref="NRY1:NRZ1"/>
    <mergeCell ref="NSA1:NSB1"/>
    <mergeCell ref="NSC1:NSD1"/>
    <mergeCell ref="NSE1:NSF1"/>
    <mergeCell ref="NSG1:NSH1"/>
    <mergeCell ref="NRK1:NRL1"/>
    <mergeCell ref="NRM1:NRN1"/>
    <mergeCell ref="NRO1:NRP1"/>
    <mergeCell ref="NRQ1:NRR1"/>
    <mergeCell ref="NRS1:NRT1"/>
    <mergeCell ref="NRU1:NRV1"/>
    <mergeCell ref="NQY1:NQZ1"/>
    <mergeCell ref="NRA1:NRB1"/>
    <mergeCell ref="NRC1:NRD1"/>
    <mergeCell ref="NRE1:NRF1"/>
    <mergeCell ref="NRG1:NRH1"/>
    <mergeCell ref="NRI1:NRJ1"/>
    <mergeCell ref="NTG1:NTH1"/>
    <mergeCell ref="NTI1:NTJ1"/>
    <mergeCell ref="NTK1:NTL1"/>
    <mergeCell ref="NTM1:NTN1"/>
    <mergeCell ref="NTO1:NTP1"/>
    <mergeCell ref="NTQ1:NTR1"/>
    <mergeCell ref="NSU1:NSV1"/>
    <mergeCell ref="NSW1:NSX1"/>
    <mergeCell ref="NSY1:NSZ1"/>
    <mergeCell ref="NTA1:NTB1"/>
    <mergeCell ref="NTC1:NTD1"/>
    <mergeCell ref="NTE1:NTF1"/>
    <mergeCell ref="NSI1:NSJ1"/>
    <mergeCell ref="NSK1:NSL1"/>
    <mergeCell ref="NSM1:NSN1"/>
    <mergeCell ref="NSO1:NSP1"/>
    <mergeCell ref="NSQ1:NSR1"/>
    <mergeCell ref="NSS1:NST1"/>
    <mergeCell ref="NUQ1:NUR1"/>
    <mergeCell ref="NUS1:NUT1"/>
    <mergeCell ref="NUU1:NUV1"/>
    <mergeCell ref="NUW1:NUX1"/>
    <mergeCell ref="NUY1:NUZ1"/>
    <mergeCell ref="NVA1:NVB1"/>
    <mergeCell ref="NUE1:NUF1"/>
    <mergeCell ref="NUG1:NUH1"/>
    <mergeCell ref="NUI1:NUJ1"/>
    <mergeCell ref="NUK1:NUL1"/>
    <mergeCell ref="NUM1:NUN1"/>
    <mergeCell ref="NUO1:NUP1"/>
    <mergeCell ref="NTS1:NTT1"/>
    <mergeCell ref="NTU1:NTV1"/>
    <mergeCell ref="NTW1:NTX1"/>
    <mergeCell ref="NTY1:NTZ1"/>
    <mergeCell ref="NUA1:NUB1"/>
    <mergeCell ref="NUC1:NUD1"/>
    <mergeCell ref="NWA1:NWB1"/>
    <mergeCell ref="NWC1:NWD1"/>
    <mergeCell ref="NWE1:NWF1"/>
    <mergeCell ref="NWG1:NWH1"/>
    <mergeCell ref="NWI1:NWJ1"/>
    <mergeCell ref="NWK1:NWL1"/>
    <mergeCell ref="NVO1:NVP1"/>
    <mergeCell ref="NVQ1:NVR1"/>
    <mergeCell ref="NVS1:NVT1"/>
    <mergeCell ref="NVU1:NVV1"/>
    <mergeCell ref="NVW1:NVX1"/>
    <mergeCell ref="NVY1:NVZ1"/>
    <mergeCell ref="NVC1:NVD1"/>
    <mergeCell ref="NVE1:NVF1"/>
    <mergeCell ref="NVG1:NVH1"/>
    <mergeCell ref="NVI1:NVJ1"/>
    <mergeCell ref="NVK1:NVL1"/>
    <mergeCell ref="NVM1:NVN1"/>
    <mergeCell ref="NXK1:NXL1"/>
    <mergeCell ref="NXM1:NXN1"/>
    <mergeCell ref="NXO1:NXP1"/>
    <mergeCell ref="NXQ1:NXR1"/>
    <mergeCell ref="NXS1:NXT1"/>
    <mergeCell ref="NXU1:NXV1"/>
    <mergeCell ref="NWY1:NWZ1"/>
    <mergeCell ref="NXA1:NXB1"/>
    <mergeCell ref="NXC1:NXD1"/>
    <mergeCell ref="NXE1:NXF1"/>
    <mergeCell ref="NXG1:NXH1"/>
    <mergeCell ref="NXI1:NXJ1"/>
    <mergeCell ref="NWM1:NWN1"/>
    <mergeCell ref="NWO1:NWP1"/>
    <mergeCell ref="NWQ1:NWR1"/>
    <mergeCell ref="NWS1:NWT1"/>
    <mergeCell ref="NWU1:NWV1"/>
    <mergeCell ref="NWW1:NWX1"/>
    <mergeCell ref="NYU1:NYV1"/>
    <mergeCell ref="NYW1:NYX1"/>
    <mergeCell ref="NYY1:NYZ1"/>
    <mergeCell ref="NZA1:NZB1"/>
    <mergeCell ref="NZC1:NZD1"/>
    <mergeCell ref="NZE1:NZF1"/>
    <mergeCell ref="NYI1:NYJ1"/>
    <mergeCell ref="NYK1:NYL1"/>
    <mergeCell ref="NYM1:NYN1"/>
    <mergeCell ref="NYO1:NYP1"/>
    <mergeCell ref="NYQ1:NYR1"/>
    <mergeCell ref="NYS1:NYT1"/>
    <mergeCell ref="NXW1:NXX1"/>
    <mergeCell ref="NXY1:NXZ1"/>
    <mergeCell ref="NYA1:NYB1"/>
    <mergeCell ref="NYC1:NYD1"/>
    <mergeCell ref="NYE1:NYF1"/>
    <mergeCell ref="NYG1:NYH1"/>
    <mergeCell ref="OAE1:OAF1"/>
    <mergeCell ref="OAG1:OAH1"/>
    <mergeCell ref="OAI1:OAJ1"/>
    <mergeCell ref="OAK1:OAL1"/>
    <mergeCell ref="OAM1:OAN1"/>
    <mergeCell ref="OAO1:OAP1"/>
    <mergeCell ref="NZS1:NZT1"/>
    <mergeCell ref="NZU1:NZV1"/>
    <mergeCell ref="NZW1:NZX1"/>
    <mergeCell ref="NZY1:NZZ1"/>
    <mergeCell ref="OAA1:OAB1"/>
    <mergeCell ref="OAC1:OAD1"/>
    <mergeCell ref="NZG1:NZH1"/>
    <mergeCell ref="NZI1:NZJ1"/>
    <mergeCell ref="NZK1:NZL1"/>
    <mergeCell ref="NZM1:NZN1"/>
    <mergeCell ref="NZO1:NZP1"/>
    <mergeCell ref="NZQ1:NZR1"/>
    <mergeCell ref="OBO1:OBP1"/>
    <mergeCell ref="OBQ1:OBR1"/>
    <mergeCell ref="OBS1:OBT1"/>
    <mergeCell ref="OBU1:OBV1"/>
    <mergeCell ref="OBW1:OBX1"/>
    <mergeCell ref="OBY1:OBZ1"/>
    <mergeCell ref="OBC1:OBD1"/>
    <mergeCell ref="OBE1:OBF1"/>
    <mergeCell ref="OBG1:OBH1"/>
    <mergeCell ref="OBI1:OBJ1"/>
    <mergeCell ref="OBK1:OBL1"/>
    <mergeCell ref="OBM1:OBN1"/>
    <mergeCell ref="OAQ1:OAR1"/>
    <mergeCell ref="OAS1:OAT1"/>
    <mergeCell ref="OAU1:OAV1"/>
    <mergeCell ref="OAW1:OAX1"/>
    <mergeCell ref="OAY1:OAZ1"/>
    <mergeCell ref="OBA1:OBB1"/>
    <mergeCell ref="OCY1:OCZ1"/>
    <mergeCell ref="ODA1:ODB1"/>
    <mergeCell ref="ODC1:ODD1"/>
    <mergeCell ref="ODE1:ODF1"/>
    <mergeCell ref="ODG1:ODH1"/>
    <mergeCell ref="ODI1:ODJ1"/>
    <mergeCell ref="OCM1:OCN1"/>
    <mergeCell ref="OCO1:OCP1"/>
    <mergeCell ref="OCQ1:OCR1"/>
    <mergeCell ref="OCS1:OCT1"/>
    <mergeCell ref="OCU1:OCV1"/>
    <mergeCell ref="OCW1:OCX1"/>
    <mergeCell ref="OCA1:OCB1"/>
    <mergeCell ref="OCC1:OCD1"/>
    <mergeCell ref="OCE1:OCF1"/>
    <mergeCell ref="OCG1:OCH1"/>
    <mergeCell ref="OCI1:OCJ1"/>
    <mergeCell ref="OCK1:OCL1"/>
    <mergeCell ref="OEI1:OEJ1"/>
    <mergeCell ref="OEK1:OEL1"/>
    <mergeCell ref="OEM1:OEN1"/>
    <mergeCell ref="OEO1:OEP1"/>
    <mergeCell ref="OEQ1:OER1"/>
    <mergeCell ref="OES1:OET1"/>
    <mergeCell ref="ODW1:ODX1"/>
    <mergeCell ref="ODY1:ODZ1"/>
    <mergeCell ref="OEA1:OEB1"/>
    <mergeCell ref="OEC1:OED1"/>
    <mergeCell ref="OEE1:OEF1"/>
    <mergeCell ref="OEG1:OEH1"/>
    <mergeCell ref="ODK1:ODL1"/>
    <mergeCell ref="ODM1:ODN1"/>
    <mergeCell ref="ODO1:ODP1"/>
    <mergeCell ref="ODQ1:ODR1"/>
    <mergeCell ref="ODS1:ODT1"/>
    <mergeCell ref="ODU1:ODV1"/>
    <mergeCell ref="OFS1:OFT1"/>
    <mergeCell ref="OFU1:OFV1"/>
    <mergeCell ref="OFW1:OFX1"/>
    <mergeCell ref="OFY1:OFZ1"/>
    <mergeCell ref="OGA1:OGB1"/>
    <mergeCell ref="OGC1:OGD1"/>
    <mergeCell ref="OFG1:OFH1"/>
    <mergeCell ref="OFI1:OFJ1"/>
    <mergeCell ref="OFK1:OFL1"/>
    <mergeCell ref="OFM1:OFN1"/>
    <mergeCell ref="OFO1:OFP1"/>
    <mergeCell ref="OFQ1:OFR1"/>
    <mergeCell ref="OEU1:OEV1"/>
    <mergeCell ref="OEW1:OEX1"/>
    <mergeCell ref="OEY1:OEZ1"/>
    <mergeCell ref="OFA1:OFB1"/>
    <mergeCell ref="OFC1:OFD1"/>
    <mergeCell ref="OFE1:OFF1"/>
    <mergeCell ref="OHC1:OHD1"/>
    <mergeCell ref="OHE1:OHF1"/>
    <mergeCell ref="OHG1:OHH1"/>
    <mergeCell ref="OHI1:OHJ1"/>
    <mergeCell ref="OHK1:OHL1"/>
    <mergeCell ref="OHM1:OHN1"/>
    <mergeCell ref="OGQ1:OGR1"/>
    <mergeCell ref="OGS1:OGT1"/>
    <mergeCell ref="OGU1:OGV1"/>
    <mergeCell ref="OGW1:OGX1"/>
    <mergeCell ref="OGY1:OGZ1"/>
    <mergeCell ref="OHA1:OHB1"/>
    <mergeCell ref="OGE1:OGF1"/>
    <mergeCell ref="OGG1:OGH1"/>
    <mergeCell ref="OGI1:OGJ1"/>
    <mergeCell ref="OGK1:OGL1"/>
    <mergeCell ref="OGM1:OGN1"/>
    <mergeCell ref="OGO1:OGP1"/>
    <mergeCell ref="OIM1:OIN1"/>
    <mergeCell ref="OIO1:OIP1"/>
    <mergeCell ref="OIQ1:OIR1"/>
    <mergeCell ref="OIS1:OIT1"/>
    <mergeCell ref="OIU1:OIV1"/>
    <mergeCell ref="OIW1:OIX1"/>
    <mergeCell ref="OIA1:OIB1"/>
    <mergeCell ref="OIC1:OID1"/>
    <mergeCell ref="OIE1:OIF1"/>
    <mergeCell ref="OIG1:OIH1"/>
    <mergeCell ref="OII1:OIJ1"/>
    <mergeCell ref="OIK1:OIL1"/>
    <mergeCell ref="OHO1:OHP1"/>
    <mergeCell ref="OHQ1:OHR1"/>
    <mergeCell ref="OHS1:OHT1"/>
    <mergeCell ref="OHU1:OHV1"/>
    <mergeCell ref="OHW1:OHX1"/>
    <mergeCell ref="OHY1:OHZ1"/>
    <mergeCell ref="OJW1:OJX1"/>
    <mergeCell ref="OJY1:OJZ1"/>
    <mergeCell ref="OKA1:OKB1"/>
    <mergeCell ref="OKC1:OKD1"/>
    <mergeCell ref="OKE1:OKF1"/>
    <mergeCell ref="OKG1:OKH1"/>
    <mergeCell ref="OJK1:OJL1"/>
    <mergeCell ref="OJM1:OJN1"/>
    <mergeCell ref="OJO1:OJP1"/>
    <mergeCell ref="OJQ1:OJR1"/>
    <mergeCell ref="OJS1:OJT1"/>
    <mergeCell ref="OJU1:OJV1"/>
    <mergeCell ref="OIY1:OIZ1"/>
    <mergeCell ref="OJA1:OJB1"/>
    <mergeCell ref="OJC1:OJD1"/>
    <mergeCell ref="OJE1:OJF1"/>
    <mergeCell ref="OJG1:OJH1"/>
    <mergeCell ref="OJI1:OJJ1"/>
    <mergeCell ref="OLG1:OLH1"/>
    <mergeCell ref="OLI1:OLJ1"/>
    <mergeCell ref="OLK1:OLL1"/>
    <mergeCell ref="OLM1:OLN1"/>
    <mergeCell ref="OLO1:OLP1"/>
    <mergeCell ref="OLQ1:OLR1"/>
    <mergeCell ref="OKU1:OKV1"/>
    <mergeCell ref="OKW1:OKX1"/>
    <mergeCell ref="OKY1:OKZ1"/>
    <mergeCell ref="OLA1:OLB1"/>
    <mergeCell ref="OLC1:OLD1"/>
    <mergeCell ref="OLE1:OLF1"/>
    <mergeCell ref="OKI1:OKJ1"/>
    <mergeCell ref="OKK1:OKL1"/>
    <mergeCell ref="OKM1:OKN1"/>
    <mergeCell ref="OKO1:OKP1"/>
    <mergeCell ref="OKQ1:OKR1"/>
    <mergeCell ref="OKS1:OKT1"/>
    <mergeCell ref="OMQ1:OMR1"/>
    <mergeCell ref="OMS1:OMT1"/>
    <mergeCell ref="OMU1:OMV1"/>
    <mergeCell ref="OMW1:OMX1"/>
    <mergeCell ref="OMY1:OMZ1"/>
    <mergeCell ref="ONA1:ONB1"/>
    <mergeCell ref="OME1:OMF1"/>
    <mergeCell ref="OMG1:OMH1"/>
    <mergeCell ref="OMI1:OMJ1"/>
    <mergeCell ref="OMK1:OML1"/>
    <mergeCell ref="OMM1:OMN1"/>
    <mergeCell ref="OMO1:OMP1"/>
    <mergeCell ref="OLS1:OLT1"/>
    <mergeCell ref="OLU1:OLV1"/>
    <mergeCell ref="OLW1:OLX1"/>
    <mergeCell ref="OLY1:OLZ1"/>
    <mergeCell ref="OMA1:OMB1"/>
    <mergeCell ref="OMC1:OMD1"/>
    <mergeCell ref="OOA1:OOB1"/>
    <mergeCell ref="OOC1:OOD1"/>
    <mergeCell ref="OOE1:OOF1"/>
    <mergeCell ref="OOG1:OOH1"/>
    <mergeCell ref="OOI1:OOJ1"/>
    <mergeCell ref="OOK1:OOL1"/>
    <mergeCell ref="ONO1:ONP1"/>
    <mergeCell ref="ONQ1:ONR1"/>
    <mergeCell ref="ONS1:ONT1"/>
    <mergeCell ref="ONU1:ONV1"/>
    <mergeCell ref="ONW1:ONX1"/>
    <mergeCell ref="ONY1:ONZ1"/>
    <mergeCell ref="ONC1:OND1"/>
    <mergeCell ref="ONE1:ONF1"/>
    <mergeCell ref="ONG1:ONH1"/>
    <mergeCell ref="ONI1:ONJ1"/>
    <mergeCell ref="ONK1:ONL1"/>
    <mergeCell ref="ONM1:ONN1"/>
    <mergeCell ref="OPK1:OPL1"/>
    <mergeCell ref="OPM1:OPN1"/>
    <mergeCell ref="OPO1:OPP1"/>
    <mergeCell ref="OPQ1:OPR1"/>
    <mergeCell ref="OPS1:OPT1"/>
    <mergeCell ref="OPU1:OPV1"/>
    <mergeCell ref="OOY1:OOZ1"/>
    <mergeCell ref="OPA1:OPB1"/>
    <mergeCell ref="OPC1:OPD1"/>
    <mergeCell ref="OPE1:OPF1"/>
    <mergeCell ref="OPG1:OPH1"/>
    <mergeCell ref="OPI1:OPJ1"/>
    <mergeCell ref="OOM1:OON1"/>
    <mergeCell ref="OOO1:OOP1"/>
    <mergeCell ref="OOQ1:OOR1"/>
    <mergeCell ref="OOS1:OOT1"/>
    <mergeCell ref="OOU1:OOV1"/>
    <mergeCell ref="OOW1:OOX1"/>
    <mergeCell ref="OQU1:OQV1"/>
    <mergeCell ref="OQW1:OQX1"/>
    <mergeCell ref="OQY1:OQZ1"/>
    <mergeCell ref="ORA1:ORB1"/>
    <mergeCell ref="ORC1:ORD1"/>
    <mergeCell ref="ORE1:ORF1"/>
    <mergeCell ref="OQI1:OQJ1"/>
    <mergeCell ref="OQK1:OQL1"/>
    <mergeCell ref="OQM1:OQN1"/>
    <mergeCell ref="OQO1:OQP1"/>
    <mergeCell ref="OQQ1:OQR1"/>
    <mergeCell ref="OQS1:OQT1"/>
    <mergeCell ref="OPW1:OPX1"/>
    <mergeCell ref="OPY1:OPZ1"/>
    <mergeCell ref="OQA1:OQB1"/>
    <mergeCell ref="OQC1:OQD1"/>
    <mergeCell ref="OQE1:OQF1"/>
    <mergeCell ref="OQG1:OQH1"/>
    <mergeCell ref="OSE1:OSF1"/>
    <mergeCell ref="OSG1:OSH1"/>
    <mergeCell ref="OSI1:OSJ1"/>
    <mergeCell ref="OSK1:OSL1"/>
    <mergeCell ref="OSM1:OSN1"/>
    <mergeCell ref="OSO1:OSP1"/>
    <mergeCell ref="ORS1:ORT1"/>
    <mergeCell ref="ORU1:ORV1"/>
    <mergeCell ref="ORW1:ORX1"/>
    <mergeCell ref="ORY1:ORZ1"/>
    <mergeCell ref="OSA1:OSB1"/>
    <mergeCell ref="OSC1:OSD1"/>
    <mergeCell ref="ORG1:ORH1"/>
    <mergeCell ref="ORI1:ORJ1"/>
    <mergeCell ref="ORK1:ORL1"/>
    <mergeCell ref="ORM1:ORN1"/>
    <mergeCell ref="ORO1:ORP1"/>
    <mergeCell ref="ORQ1:ORR1"/>
    <mergeCell ref="OTO1:OTP1"/>
    <mergeCell ref="OTQ1:OTR1"/>
    <mergeCell ref="OTS1:OTT1"/>
    <mergeCell ref="OTU1:OTV1"/>
    <mergeCell ref="OTW1:OTX1"/>
    <mergeCell ref="OTY1:OTZ1"/>
    <mergeCell ref="OTC1:OTD1"/>
    <mergeCell ref="OTE1:OTF1"/>
    <mergeCell ref="OTG1:OTH1"/>
    <mergeCell ref="OTI1:OTJ1"/>
    <mergeCell ref="OTK1:OTL1"/>
    <mergeCell ref="OTM1:OTN1"/>
    <mergeCell ref="OSQ1:OSR1"/>
    <mergeCell ref="OSS1:OST1"/>
    <mergeCell ref="OSU1:OSV1"/>
    <mergeCell ref="OSW1:OSX1"/>
    <mergeCell ref="OSY1:OSZ1"/>
    <mergeCell ref="OTA1:OTB1"/>
    <mergeCell ref="OUY1:OUZ1"/>
    <mergeCell ref="OVA1:OVB1"/>
    <mergeCell ref="OVC1:OVD1"/>
    <mergeCell ref="OVE1:OVF1"/>
    <mergeCell ref="OVG1:OVH1"/>
    <mergeCell ref="OVI1:OVJ1"/>
    <mergeCell ref="OUM1:OUN1"/>
    <mergeCell ref="OUO1:OUP1"/>
    <mergeCell ref="OUQ1:OUR1"/>
    <mergeCell ref="OUS1:OUT1"/>
    <mergeCell ref="OUU1:OUV1"/>
    <mergeCell ref="OUW1:OUX1"/>
    <mergeCell ref="OUA1:OUB1"/>
    <mergeCell ref="OUC1:OUD1"/>
    <mergeCell ref="OUE1:OUF1"/>
    <mergeCell ref="OUG1:OUH1"/>
    <mergeCell ref="OUI1:OUJ1"/>
    <mergeCell ref="OUK1:OUL1"/>
    <mergeCell ref="OWI1:OWJ1"/>
    <mergeCell ref="OWK1:OWL1"/>
    <mergeCell ref="OWM1:OWN1"/>
    <mergeCell ref="OWO1:OWP1"/>
    <mergeCell ref="OWQ1:OWR1"/>
    <mergeCell ref="OWS1:OWT1"/>
    <mergeCell ref="OVW1:OVX1"/>
    <mergeCell ref="OVY1:OVZ1"/>
    <mergeCell ref="OWA1:OWB1"/>
    <mergeCell ref="OWC1:OWD1"/>
    <mergeCell ref="OWE1:OWF1"/>
    <mergeCell ref="OWG1:OWH1"/>
    <mergeCell ref="OVK1:OVL1"/>
    <mergeCell ref="OVM1:OVN1"/>
    <mergeCell ref="OVO1:OVP1"/>
    <mergeCell ref="OVQ1:OVR1"/>
    <mergeCell ref="OVS1:OVT1"/>
    <mergeCell ref="OVU1:OVV1"/>
    <mergeCell ref="OXS1:OXT1"/>
    <mergeCell ref="OXU1:OXV1"/>
    <mergeCell ref="OXW1:OXX1"/>
    <mergeCell ref="OXY1:OXZ1"/>
    <mergeCell ref="OYA1:OYB1"/>
    <mergeCell ref="OYC1:OYD1"/>
    <mergeCell ref="OXG1:OXH1"/>
    <mergeCell ref="OXI1:OXJ1"/>
    <mergeCell ref="OXK1:OXL1"/>
    <mergeCell ref="OXM1:OXN1"/>
    <mergeCell ref="OXO1:OXP1"/>
    <mergeCell ref="OXQ1:OXR1"/>
    <mergeCell ref="OWU1:OWV1"/>
    <mergeCell ref="OWW1:OWX1"/>
    <mergeCell ref="OWY1:OWZ1"/>
    <mergeCell ref="OXA1:OXB1"/>
    <mergeCell ref="OXC1:OXD1"/>
    <mergeCell ref="OXE1:OXF1"/>
    <mergeCell ref="OZC1:OZD1"/>
    <mergeCell ref="OZE1:OZF1"/>
    <mergeCell ref="OZG1:OZH1"/>
    <mergeCell ref="OZI1:OZJ1"/>
    <mergeCell ref="OZK1:OZL1"/>
    <mergeCell ref="OZM1:OZN1"/>
    <mergeCell ref="OYQ1:OYR1"/>
    <mergeCell ref="OYS1:OYT1"/>
    <mergeCell ref="OYU1:OYV1"/>
    <mergeCell ref="OYW1:OYX1"/>
    <mergeCell ref="OYY1:OYZ1"/>
    <mergeCell ref="OZA1:OZB1"/>
    <mergeCell ref="OYE1:OYF1"/>
    <mergeCell ref="OYG1:OYH1"/>
    <mergeCell ref="OYI1:OYJ1"/>
    <mergeCell ref="OYK1:OYL1"/>
    <mergeCell ref="OYM1:OYN1"/>
    <mergeCell ref="OYO1:OYP1"/>
    <mergeCell ref="PAM1:PAN1"/>
    <mergeCell ref="PAO1:PAP1"/>
    <mergeCell ref="PAQ1:PAR1"/>
    <mergeCell ref="PAS1:PAT1"/>
    <mergeCell ref="PAU1:PAV1"/>
    <mergeCell ref="PAW1:PAX1"/>
    <mergeCell ref="PAA1:PAB1"/>
    <mergeCell ref="PAC1:PAD1"/>
    <mergeCell ref="PAE1:PAF1"/>
    <mergeCell ref="PAG1:PAH1"/>
    <mergeCell ref="PAI1:PAJ1"/>
    <mergeCell ref="PAK1:PAL1"/>
    <mergeCell ref="OZO1:OZP1"/>
    <mergeCell ref="OZQ1:OZR1"/>
    <mergeCell ref="OZS1:OZT1"/>
    <mergeCell ref="OZU1:OZV1"/>
    <mergeCell ref="OZW1:OZX1"/>
    <mergeCell ref="OZY1:OZZ1"/>
    <mergeCell ref="PBW1:PBX1"/>
    <mergeCell ref="PBY1:PBZ1"/>
    <mergeCell ref="PCA1:PCB1"/>
    <mergeCell ref="PCC1:PCD1"/>
    <mergeCell ref="PCE1:PCF1"/>
    <mergeCell ref="PCG1:PCH1"/>
    <mergeCell ref="PBK1:PBL1"/>
    <mergeCell ref="PBM1:PBN1"/>
    <mergeCell ref="PBO1:PBP1"/>
    <mergeCell ref="PBQ1:PBR1"/>
    <mergeCell ref="PBS1:PBT1"/>
    <mergeCell ref="PBU1:PBV1"/>
    <mergeCell ref="PAY1:PAZ1"/>
    <mergeCell ref="PBA1:PBB1"/>
    <mergeCell ref="PBC1:PBD1"/>
    <mergeCell ref="PBE1:PBF1"/>
    <mergeCell ref="PBG1:PBH1"/>
    <mergeCell ref="PBI1:PBJ1"/>
    <mergeCell ref="PDG1:PDH1"/>
    <mergeCell ref="PDI1:PDJ1"/>
    <mergeCell ref="PDK1:PDL1"/>
    <mergeCell ref="PDM1:PDN1"/>
    <mergeCell ref="PDO1:PDP1"/>
    <mergeCell ref="PDQ1:PDR1"/>
    <mergeCell ref="PCU1:PCV1"/>
    <mergeCell ref="PCW1:PCX1"/>
    <mergeCell ref="PCY1:PCZ1"/>
    <mergeCell ref="PDA1:PDB1"/>
    <mergeCell ref="PDC1:PDD1"/>
    <mergeCell ref="PDE1:PDF1"/>
    <mergeCell ref="PCI1:PCJ1"/>
    <mergeCell ref="PCK1:PCL1"/>
    <mergeCell ref="PCM1:PCN1"/>
    <mergeCell ref="PCO1:PCP1"/>
    <mergeCell ref="PCQ1:PCR1"/>
    <mergeCell ref="PCS1:PCT1"/>
    <mergeCell ref="PEQ1:PER1"/>
    <mergeCell ref="PES1:PET1"/>
    <mergeCell ref="PEU1:PEV1"/>
    <mergeCell ref="PEW1:PEX1"/>
    <mergeCell ref="PEY1:PEZ1"/>
    <mergeCell ref="PFA1:PFB1"/>
    <mergeCell ref="PEE1:PEF1"/>
    <mergeCell ref="PEG1:PEH1"/>
    <mergeCell ref="PEI1:PEJ1"/>
    <mergeCell ref="PEK1:PEL1"/>
    <mergeCell ref="PEM1:PEN1"/>
    <mergeCell ref="PEO1:PEP1"/>
    <mergeCell ref="PDS1:PDT1"/>
    <mergeCell ref="PDU1:PDV1"/>
    <mergeCell ref="PDW1:PDX1"/>
    <mergeCell ref="PDY1:PDZ1"/>
    <mergeCell ref="PEA1:PEB1"/>
    <mergeCell ref="PEC1:PED1"/>
    <mergeCell ref="PGA1:PGB1"/>
    <mergeCell ref="PGC1:PGD1"/>
    <mergeCell ref="PGE1:PGF1"/>
    <mergeCell ref="PGG1:PGH1"/>
    <mergeCell ref="PGI1:PGJ1"/>
    <mergeCell ref="PGK1:PGL1"/>
    <mergeCell ref="PFO1:PFP1"/>
    <mergeCell ref="PFQ1:PFR1"/>
    <mergeCell ref="PFS1:PFT1"/>
    <mergeCell ref="PFU1:PFV1"/>
    <mergeCell ref="PFW1:PFX1"/>
    <mergeCell ref="PFY1:PFZ1"/>
    <mergeCell ref="PFC1:PFD1"/>
    <mergeCell ref="PFE1:PFF1"/>
    <mergeCell ref="PFG1:PFH1"/>
    <mergeCell ref="PFI1:PFJ1"/>
    <mergeCell ref="PFK1:PFL1"/>
    <mergeCell ref="PFM1:PFN1"/>
    <mergeCell ref="PHK1:PHL1"/>
    <mergeCell ref="PHM1:PHN1"/>
    <mergeCell ref="PHO1:PHP1"/>
    <mergeCell ref="PHQ1:PHR1"/>
    <mergeCell ref="PHS1:PHT1"/>
    <mergeCell ref="PHU1:PHV1"/>
    <mergeCell ref="PGY1:PGZ1"/>
    <mergeCell ref="PHA1:PHB1"/>
    <mergeCell ref="PHC1:PHD1"/>
    <mergeCell ref="PHE1:PHF1"/>
    <mergeCell ref="PHG1:PHH1"/>
    <mergeCell ref="PHI1:PHJ1"/>
    <mergeCell ref="PGM1:PGN1"/>
    <mergeCell ref="PGO1:PGP1"/>
    <mergeCell ref="PGQ1:PGR1"/>
    <mergeCell ref="PGS1:PGT1"/>
    <mergeCell ref="PGU1:PGV1"/>
    <mergeCell ref="PGW1:PGX1"/>
    <mergeCell ref="PIU1:PIV1"/>
    <mergeCell ref="PIW1:PIX1"/>
    <mergeCell ref="PIY1:PIZ1"/>
    <mergeCell ref="PJA1:PJB1"/>
    <mergeCell ref="PJC1:PJD1"/>
    <mergeCell ref="PJE1:PJF1"/>
    <mergeCell ref="PII1:PIJ1"/>
    <mergeCell ref="PIK1:PIL1"/>
    <mergeCell ref="PIM1:PIN1"/>
    <mergeCell ref="PIO1:PIP1"/>
    <mergeCell ref="PIQ1:PIR1"/>
    <mergeCell ref="PIS1:PIT1"/>
    <mergeCell ref="PHW1:PHX1"/>
    <mergeCell ref="PHY1:PHZ1"/>
    <mergeCell ref="PIA1:PIB1"/>
    <mergeCell ref="PIC1:PID1"/>
    <mergeCell ref="PIE1:PIF1"/>
    <mergeCell ref="PIG1:PIH1"/>
    <mergeCell ref="PKE1:PKF1"/>
    <mergeCell ref="PKG1:PKH1"/>
    <mergeCell ref="PKI1:PKJ1"/>
    <mergeCell ref="PKK1:PKL1"/>
    <mergeCell ref="PKM1:PKN1"/>
    <mergeCell ref="PKO1:PKP1"/>
    <mergeCell ref="PJS1:PJT1"/>
    <mergeCell ref="PJU1:PJV1"/>
    <mergeCell ref="PJW1:PJX1"/>
    <mergeCell ref="PJY1:PJZ1"/>
    <mergeCell ref="PKA1:PKB1"/>
    <mergeCell ref="PKC1:PKD1"/>
    <mergeCell ref="PJG1:PJH1"/>
    <mergeCell ref="PJI1:PJJ1"/>
    <mergeCell ref="PJK1:PJL1"/>
    <mergeCell ref="PJM1:PJN1"/>
    <mergeCell ref="PJO1:PJP1"/>
    <mergeCell ref="PJQ1:PJR1"/>
    <mergeCell ref="PLO1:PLP1"/>
    <mergeCell ref="PLQ1:PLR1"/>
    <mergeCell ref="PLS1:PLT1"/>
    <mergeCell ref="PLU1:PLV1"/>
    <mergeCell ref="PLW1:PLX1"/>
    <mergeCell ref="PLY1:PLZ1"/>
    <mergeCell ref="PLC1:PLD1"/>
    <mergeCell ref="PLE1:PLF1"/>
    <mergeCell ref="PLG1:PLH1"/>
    <mergeCell ref="PLI1:PLJ1"/>
    <mergeCell ref="PLK1:PLL1"/>
    <mergeCell ref="PLM1:PLN1"/>
    <mergeCell ref="PKQ1:PKR1"/>
    <mergeCell ref="PKS1:PKT1"/>
    <mergeCell ref="PKU1:PKV1"/>
    <mergeCell ref="PKW1:PKX1"/>
    <mergeCell ref="PKY1:PKZ1"/>
    <mergeCell ref="PLA1:PLB1"/>
    <mergeCell ref="PMY1:PMZ1"/>
    <mergeCell ref="PNA1:PNB1"/>
    <mergeCell ref="PNC1:PND1"/>
    <mergeCell ref="PNE1:PNF1"/>
    <mergeCell ref="PNG1:PNH1"/>
    <mergeCell ref="PNI1:PNJ1"/>
    <mergeCell ref="PMM1:PMN1"/>
    <mergeCell ref="PMO1:PMP1"/>
    <mergeCell ref="PMQ1:PMR1"/>
    <mergeCell ref="PMS1:PMT1"/>
    <mergeCell ref="PMU1:PMV1"/>
    <mergeCell ref="PMW1:PMX1"/>
    <mergeCell ref="PMA1:PMB1"/>
    <mergeCell ref="PMC1:PMD1"/>
    <mergeCell ref="PME1:PMF1"/>
    <mergeCell ref="PMG1:PMH1"/>
    <mergeCell ref="PMI1:PMJ1"/>
    <mergeCell ref="PMK1:PML1"/>
    <mergeCell ref="POI1:POJ1"/>
    <mergeCell ref="POK1:POL1"/>
    <mergeCell ref="POM1:PON1"/>
    <mergeCell ref="POO1:POP1"/>
    <mergeCell ref="POQ1:POR1"/>
    <mergeCell ref="POS1:POT1"/>
    <mergeCell ref="PNW1:PNX1"/>
    <mergeCell ref="PNY1:PNZ1"/>
    <mergeCell ref="POA1:POB1"/>
    <mergeCell ref="POC1:POD1"/>
    <mergeCell ref="POE1:POF1"/>
    <mergeCell ref="POG1:POH1"/>
    <mergeCell ref="PNK1:PNL1"/>
    <mergeCell ref="PNM1:PNN1"/>
    <mergeCell ref="PNO1:PNP1"/>
    <mergeCell ref="PNQ1:PNR1"/>
    <mergeCell ref="PNS1:PNT1"/>
    <mergeCell ref="PNU1:PNV1"/>
    <mergeCell ref="PPS1:PPT1"/>
    <mergeCell ref="PPU1:PPV1"/>
    <mergeCell ref="PPW1:PPX1"/>
    <mergeCell ref="PPY1:PPZ1"/>
    <mergeCell ref="PQA1:PQB1"/>
    <mergeCell ref="PQC1:PQD1"/>
    <mergeCell ref="PPG1:PPH1"/>
    <mergeCell ref="PPI1:PPJ1"/>
    <mergeCell ref="PPK1:PPL1"/>
    <mergeCell ref="PPM1:PPN1"/>
    <mergeCell ref="PPO1:PPP1"/>
    <mergeCell ref="PPQ1:PPR1"/>
    <mergeCell ref="POU1:POV1"/>
    <mergeCell ref="POW1:POX1"/>
    <mergeCell ref="POY1:POZ1"/>
    <mergeCell ref="PPA1:PPB1"/>
    <mergeCell ref="PPC1:PPD1"/>
    <mergeCell ref="PPE1:PPF1"/>
    <mergeCell ref="PRC1:PRD1"/>
    <mergeCell ref="PRE1:PRF1"/>
    <mergeCell ref="PRG1:PRH1"/>
    <mergeCell ref="PRI1:PRJ1"/>
    <mergeCell ref="PRK1:PRL1"/>
    <mergeCell ref="PRM1:PRN1"/>
    <mergeCell ref="PQQ1:PQR1"/>
    <mergeCell ref="PQS1:PQT1"/>
    <mergeCell ref="PQU1:PQV1"/>
    <mergeCell ref="PQW1:PQX1"/>
    <mergeCell ref="PQY1:PQZ1"/>
    <mergeCell ref="PRA1:PRB1"/>
    <mergeCell ref="PQE1:PQF1"/>
    <mergeCell ref="PQG1:PQH1"/>
    <mergeCell ref="PQI1:PQJ1"/>
    <mergeCell ref="PQK1:PQL1"/>
    <mergeCell ref="PQM1:PQN1"/>
    <mergeCell ref="PQO1:PQP1"/>
    <mergeCell ref="PSM1:PSN1"/>
    <mergeCell ref="PSO1:PSP1"/>
    <mergeCell ref="PSQ1:PSR1"/>
    <mergeCell ref="PSS1:PST1"/>
    <mergeCell ref="PSU1:PSV1"/>
    <mergeCell ref="PSW1:PSX1"/>
    <mergeCell ref="PSA1:PSB1"/>
    <mergeCell ref="PSC1:PSD1"/>
    <mergeCell ref="PSE1:PSF1"/>
    <mergeCell ref="PSG1:PSH1"/>
    <mergeCell ref="PSI1:PSJ1"/>
    <mergeCell ref="PSK1:PSL1"/>
    <mergeCell ref="PRO1:PRP1"/>
    <mergeCell ref="PRQ1:PRR1"/>
    <mergeCell ref="PRS1:PRT1"/>
    <mergeCell ref="PRU1:PRV1"/>
    <mergeCell ref="PRW1:PRX1"/>
    <mergeCell ref="PRY1:PRZ1"/>
    <mergeCell ref="PTW1:PTX1"/>
    <mergeCell ref="PTY1:PTZ1"/>
    <mergeCell ref="PUA1:PUB1"/>
    <mergeCell ref="PUC1:PUD1"/>
    <mergeCell ref="PUE1:PUF1"/>
    <mergeCell ref="PUG1:PUH1"/>
    <mergeCell ref="PTK1:PTL1"/>
    <mergeCell ref="PTM1:PTN1"/>
    <mergeCell ref="PTO1:PTP1"/>
    <mergeCell ref="PTQ1:PTR1"/>
    <mergeCell ref="PTS1:PTT1"/>
    <mergeCell ref="PTU1:PTV1"/>
    <mergeCell ref="PSY1:PSZ1"/>
    <mergeCell ref="PTA1:PTB1"/>
    <mergeCell ref="PTC1:PTD1"/>
    <mergeCell ref="PTE1:PTF1"/>
    <mergeCell ref="PTG1:PTH1"/>
    <mergeCell ref="PTI1:PTJ1"/>
    <mergeCell ref="PVG1:PVH1"/>
    <mergeCell ref="PVI1:PVJ1"/>
    <mergeCell ref="PVK1:PVL1"/>
    <mergeCell ref="PVM1:PVN1"/>
    <mergeCell ref="PVO1:PVP1"/>
    <mergeCell ref="PVQ1:PVR1"/>
    <mergeCell ref="PUU1:PUV1"/>
    <mergeCell ref="PUW1:PUX1"/>
    <mergeCell ref="PUY1:PUZ1"/>
    <mergeCell ref="PVA1:PVB1"/>
    <mergeCell ref="PVC1:PVD1"/>
    <mergeCell ref="PVE1:PVF1"/>
    <mergeCell ref="PUI1:PUJ1"/>
    <mergeCell ref="PUK1:PUL1"/>
    <mergeCell ref="PUM1:PUN1"/>
    <mergeCell ref="PUO1:PUP1"/>
    <mergeCell ref="PUQ1:PUR1"/>
    <mergeCell ref="PUS1:PUT1"/>
    <mergeCell ref="PWQ1:PWR1"/>
    <mergeCell ref="PWS1:PWT1"/>
    <mergeCell ref="PWU1:PWV1"/>
    <mergeCell ref="PWW1:PWX1"/>
    <mergeCell ref="PWY1:PWZ1"/>
    <mergeCell ref="PXA1:PXB1"/>
    <mergeCell ref="PWE1:PWF1"/>
    <mergeCell ref="PWG1:PWH1"/>
    <mergeCell ref="PWI1:PWJ1"/>
    <mergeCell ref="PWK1:PWL1"/>
    <mergeCell ref="PWM1:PWN1"/>
    <mergeCell ref="PWO1:PWP1"/>
    <mergeCell ref="PVS1:PVT1"/>
    <mergeCell ref="PVU1:PVV1"/>
    <mergeCell ref="PVW1:PVX1"/>
    <mergeCell ref="PVY1:PVZ1"/>
    <mergeCell ref="PWA1:PWB1"/>
    <mergeCell ref="PWC1:PWD1"/>
    <mergeCell ref="PYA1:PYB1"/>
    <mergeCell ref="PYC1:PYD1"/>
    <mergeCell ref="PYE1:PYF1"/>
    <mergeCell ref="PYG1:PYH1"/>
    <mergeCell ref="PYI1:PYJ1"/>
    <mergeCell ref="PYK1:PYL1"/>
    <mergeCell ref="PXO1:PXP1"/>
    <mergeCell ref="PXQ1:PXR1"/>
    <mergeCell ref="PXS1:PXT1"/>
    <mergeCell ref="PXU1:PXV1"/>
    <mergeCell ref="PXW1:PXX1"/>
    <mergeCell ref="PXY1:PXZ1"/>
    <mergeCell ref="PXC1:PXD1"/>
    <mergeCell ref="PXE1:PXF1"/>
    <mergeCell ref="PXG1:PXH1"/>
    <mergeCell ref="PXI1:PXJ1"/>
    <mergeCell ref="PXK1:PXL1"/>
    <mergeCell ref="PXM1:PXN1"/>
    <mergeCell ref="PZK1:PZL1"/>
    <mergeCell ref="PZM1:PZN1"/>
    <mergeCell ref="PZO1:PZP1"/>
    <mergeCell ref="PZQ1:PZR1"/>
    <mergeCell ref="PZS1:PZT1"/>
    <mergeCell ref="PZU1:PZV1"/>
    <mergeCell ref="PYY1:PYZ1"/>
    <mergeCell ref="PZA1:PZB1"/>
    <mergeCell ref="PZC1:PZD1"/>
    <mergeCell ref="PZE1:PZF1"/>
    <mergeCell ref="PZG1:PZH1"/>
    <mergeCell ref="PZI1:PZJ1"/>
    <mergeCell ref="PYM1:PYN1"/>
    <mergeCell ref="PYO1:PYP1"/>
    <mergeCell ref="PYQ1:PYR1"/>
    <mergeCell ref="PYS1:PYT1"/>
    <mergeCell ref="PYU1:PYV1"/>
    <mergeCell ref="PYW1:PYX1"/>
    <mergeCell ref="QAU1:QAV1"/>
    <mergeCell ref="QAW1:QAX1"/>
    <mergeCell ref="QAY1:QAZ1"/>
    <mergeCell ref="QBA1:QBB1"/>
    <mergeCell ref="QBC1:QBD1"/>
    <mergeCell ref="QBE1:QBF1"/>
    <mergeCell ref="QAI1:QAJ1"/>
    <mergeCell ref="QAK1:QAL1"/>
    <mergeCell ref="QAM1:QAN1"/>
    <mergeCell ref="QAO1:QAP1"/>
    <mergeCell ref="QAQ1:QAR1"/>
    <mergeCell ref="QAS1:QAT1"/>
    <mergeCell ref="PZW1:PZX1"/>
    <mergeCell ref="PZY1:PZZ1"/>
    <mergeCell ref="QAA1:QAB1"/>
    <mergeCell ref="QAC1:QAD1"/>
    <mergeCell ref="QAE1:QAF1"/>
    <mergeCell ref="QAG1:QAH1"/>
    <mergeCell ref="QCE1:QCF1"/>
    <mergeCell ref="QCG1:QCH1"/>
    <mergeCell ref="QCI1:QCJ1"/>
    <mergeCell ref="QCK1:QCL1"/>
    <mergeCell ref="QCM1:QCN1"/>
    <mergeCell ref="QCO1:QCP1"/>
    <mergeCell ref="QBS1:QBT1"/>
    <mergeCell ref="QBU1:QBV1"/>
    <mergeCell ref="QBW1:QBX1"/>
    <mergeCell ref="QBY1:QBZ1"/>
    <mergeCell ref="QCA1:QCB1"/>
    <mergeCell ref="QCC1:QCD1"/>
    <mergeCell ref="QBG1:QBH1"/>
    <mergeCell ref="QBI1:QBJ1"/>
    <mergeCell ref="QBK1:QBL1"/>
    <mergeCell ref="QBM1:QBN1"/>
    <mergeCell ref="QBO1:QBP1"/>
    <mergeCell ref="QBQ1:QBR1"/>
    <mergeCell ref="QDO1:QDP1"/>
    <mergeCell ref="QDQ1:QDR1"/>
    <mergeCell ref="QDS1:QDT1"/>
    <mergeCell ref="QDU1:QDV1"/>
    <mergeCell ref="QDW1:QDX1"/>
    <mergeCell ref="QDY1:QDZ1"/>
    <mergeCell ref="QDC1:QDD1"/>
    <mergeCell ref="QDE1:QDF1"/>
    <mergeCell ref="QDG1:QDH1"/>
    <mergeCell ref="QDI1:QDJ1"/>
    <mergeCell ref="QDK1:QDL1"/>
    <mergeCell ref="QDM1:QDN1"/>
    <mergeCell ref="QCQ1:QCR1"/>
    <mergeCell ref="QCS1:QCT1"/>
    <mergeCell ref="QCU1:QCV1"/>
    <mergeCell ref="QCW1:QCX1"/>
    <mergeCell ref="QCY1:QCZ1"/>
    <mergeCell ref="QDA1:QDB1"/>
    <mergeCell ref="QEY1:QEZ1"/>
    <mergeCell ref="QFA1:QFB1"/>
    <mergeCell ref="QFC1:QFD1"/>
    <mergeCell ref="QFE1:QFF1"/>
    <mergeCell ref="QFG1:QFH1"/>
    <mergeCell ref="QFI1:QFJ1"/>
    <mergeCell ref="QEM1:QEN1"/>
    <mergeCell ref="QEO1:QEP1"/>
    <mergeCell ref="QEQ1:QER1"/>
    <mergeCell ref="QES1:QET1"/>
    <mergeCell ref="QEU1:QEV1"/>
    <mergeCell ref="QEW1:QEX1"/>
    <mergeCell ref="QEA1:QEB1"/>
    <mergeCell ref="QEC1:QED1"/>
    <mergeCell ref="QEE1:QEF1"/>
    <mergeCell ref="QEG1:QEH1"/>
    <mergeCell ref="QEI1:QEJ1"/>
    <mergeCell ref="QEK1:QEL1"/>
    <mergeCell ref="QGI1:QGJ1"/>
    <mergeCell ref="QGK1:QGL1"/>
    <mergeCell ref="QGM1:QGN1"/>
    <mergeCell ref="QGO1:QGP1"/>
    <mergeCell ref="QGQ1:QGR1"/>
    <mergeCell ref="QGS1:QGT1"/>
    <mergeCell ref="QFW1:QFX1"/>
    <mergeCell ref="QFY1:QFZ1"/>
    <mergeCell ref="QGA1:QGB1"/>
    <mergeCell ref="QGC1:QGD1"/>
    <mergeCell ref="QGE1:QGF1"/>
    <mergeCell ref="QGG1:QGH1"/>
    <mergeCell ref="QFK1:QFL1"/>
    <mergeCell ref="QFM1:QFN1"/>
    <mergeCell ref="QFO1:QFP1"/>
    <mergeCell ref="QFQ1:QFR1"/>
    <mergeCell ref="QFS1:QFT1"/>
    <mergeCell ref="QFU1:QFV1"/>
    <mergeCell ref="QHS1:QHT1"/>
    <mergeCell ref="QHU1:QHV1"/>
    <mergeCell ref="QHW1:QHX1"/>
    <mergeCell ref="QHY1:QHZ1"/>
    <mergeCell ref="QIA1:QIB1"/>
    <mergeCell ref="QIC1:QID1"/>
    <mergeCell ref="QHG1:QHH1"/>
    <mergeCell ref="QHI1:QHJ1"/>
    <mergeCell ref="QHK1:QHL1"/>
    <mergeCell ref="QHM1:QHN1"/>
    <mergeCell ref="QHO1:QHP1"/>
    <mergeCell ref="QHQ1:QHR1"/>
    <mergeCell ref="QGU1:QGV1"/>
    <mergeCell ref="QGW1:QGX1"/>
    <mergeCell ref="QGY1:QGZ1"/>
    <mergeCell ref="QHA1:QHB1"/>
    <mergeCell ref="QHC1:QHD1"/>
    <mergeCell ref="QHE1:QHF1"/>
    <mergeCell ref="QJC1:QJD1"/>
    <mergeCell ref="QJE1:QJF1"/>
    <mergeCell ref="QJG1:QJH1"/>
    <mergeCell ref="QJI1:QJJ1"/>
    <mergeCell ref="QJK1:QJL1"/>
    <mergeCell ref="QJM1:QJN1"/>
    <mergeCell ref="QIQ1:QIR1"/>
    <mergeCell ref="QIS1:QIT1"/>
    <mergeCell ref="QIU1:QIV1"/>
    <mergeCell ref="QIW1:QIX1"/>
    <mergeCell ref="QIY1:QIZ1"/>
    <mergeCell ref="QJA1:QJB1"/>
    <mergeCell ref="QIE1:QIF1"/>
    <mergeCell ref="QIG1:QIH1"/>
    <mergeCell ref="QII1:QIJ1"/>
    <mergeCell ref="QIK1:QIL1"/>
    <mergeCell ref="QIM1:QIN1"/>
    <mergeCell ref="QIO1:QIP1"/>
    <mergeCell ref="QKM1:QKN1"/>
    <mergeCell ref="QKO1:QKP1"/>
    <mergeCell ref="QKQ1:QKR1"/>
    <mergeCell ref="QKS1:QKT1"/>
    <mergeCell ref="QKU1:QKV1"/>
    <mergeCell ref="QKW1:QKX1"/>
    <mergeCell ref="QKA1:QKB1"/>
    <mergeCell ref="QKC1:QKD1"/>
    <mergeCell ref="QKE1:QKF1"/>
    <mergeCell ref="QKG1:QKH1"/>
    <mergeCell ref="QKI1:QKJ1"/>
    <mergeCell ref="QKK1:QKL1"/>
    <mergeCell ref="QJO1:QJP1"/>
    <mergeCell ref="QJQ1:QJR1"/>
    <mergeCell ref="QJS1:QJT1"/>
    <mergeCell ref="QJU1:QJV1"/>
    <mergeCell ref="QJW1:QJX1"/>
    <mergeCell ref="QJY1:QJZ1"/>
    <mergeCell ref="QLW1:QLX1"/>
    <mergeCell ref="QLY1:QLZ1"/>
    <mergeCell ref="QMA1:QMB1"/>
    <mergeCell ref="QMC1:QMD1"/>
    <mergeCell ref="QME1:QMF1"/>
    <mergeCell ref="QMG1:QMH1"/>
    <mergeCell ref="QLK1:QLL1"/>
    <mergeCell ref="QLM1:QLN1"/>
    <mergeCell ref="QLO1:QLP1"/>
    <mergeCell ref="QLQ1:QLR1"/>
    <mergeCell ref="QLS1:QLT1"/>
    <mergeCell ref="QLU1:QLV1"/>
    <mergeCell ref="QKY1:QKZ1"/>
    <mergeCell ref="QLA1:QLB1"/>
    <mergeCell ref="QLC1:QLD1"/>
    <mergeCell ref="QLE1:QLF1"/>
    <mergeCell ref="QLG1:QLH1"/>
    <mergeCell ref="QLI1:QLJ1"/>
    <mergeCell ref="QNG1:QNH1"/>
    <mergeCell ref="QNI1:QNJ1"/>
    <mergeCell ref="QNK1:QNL1"/>
    <mergeCell ref="QNM1:QNN1"/>
    <mergeCell ref="QNO1:QNP1"/>
    <mergeCell ref="QNQ1:QNR1"/>
    <mergeCell ref="QMU1:QMV1"/>
    <mergeCell ref="QMW1:QMX1"/>
    <mergeCell ref="QMY1:QMZ1"/>
    <mergeCell ref="QNA1:QNB1"/>
    <mergeCell ref="QNC1:QND1"/>
    <mergeCell ref="QNE1:QNF1"/>
    <mergeCell ref="QMI1:QMJ1"/>
    <mergeCell ref="QMK1:QML1"/>
    <mergeCell ref="QMM1:QMN1"/>
    <mergeCell ref="QMO1:QMP1"/>
    <mergeCell ref="QMQ1:QMR1"/>
    <mergeCell ref="QMS1:QMT1"/>
    <mergeCell ref="QOQ1:QOR1"/>
    <mergeCell ref="QOS1:QOT1"/>
    <mergeCell ref="QOU1:QOV1"/>
    <mergeCell ref="QOW1:QOX1"/>
    <mergeCell ref="QOY1:QOZ1"/>
    <mergeCell ref="QPA1:QPB1"/>
    <mergeCell ref="QOE1:QOF1"/>
    <mergeCell ref="QOG1:QOH1"/>
    <mergeCell ref="QOI1:QOJ1"/>
    <mergeCell ref="QOK1:QOL1"/>
    <mergeCell ref="QOM1:QON1"/>
    <mergeCell ref="QOO1:QOP1"/>
    <mergeCell ref="QNS1:QNT1"/>
    <mergeCell ref="QNU1:QNV1"/>
    <mergeCell ref="QNW1:QNX1"/>
    <mergeCell ref="QNY1:QNZ1"/>
    <mergeCell ref="QOA1:QOB1"/>
    <mergeCell ref="QOC1:QOD1"/>
    <mergeCell ref="QQA1:QQB1"/>
    <mergeCell ref="QQC1:QQD1"/>
    <mergeCell ref="QQE1:QQF1"/>
    <mergeCell ref="QQG1:QQH1"/>
    <mergeCell ref="QQI1:QQJ1"/>
    <mergeCell ref="QQK1:QQL1"/>
    <mergeCell ref="QPO1:QPP1"/>
    <mergeCell ref="QPQ1:QPR1"/>
    <mergeCell ref="QPS1:QPT1"/>
    <mergeCell ref="QPU1:QPV1"/>
    <mergeCell ref="QPW1:QPX1"/>
    <mergeCell ref="QPY1:QPZ1"/>
    <mergeCell ref="QPC1:QPD1"/>
    <mergeCell ref="QPE1:QPF1"/>
    <mergeCell ref="QPG1:QPH1"/>
    <mergeCell ref="QPI1:QPJ1"/>
    <mergeCell ref="QPK1:QPL1"/>
    <mergeCell ref="QPM1:QPN1"/>
    <mergeCell ref="QRK1:QRL1"/>
    <mergeCell ref="QRM1:QRN1"/>
    <mergeCell ref="QRO1:QRP1"/>
    <mergeCell ref="QRQ1:QRR1"/>
    <mergeCell ref="QRS1:QRT1"/>
    <mergeCell ref="QRU1:QRV1"/>
    <mergeCell ref="QQY1:QQZ1"/>
    <mergeCell ref="QRA1:QRB1"/>
    <mergeCell ref="QRC1:QRD1"/>
    <mergeCell ref="QRE1:QRF1"/>
    <mergeCell ref="QRG1:QRH1"/>
    <mergeCell ref="QRI1:QRJ1"/>
    <mergeCell ref="QQM1:QQN1"/>
    <mergeCell ref="QQO1:QQP1"/>
    <mergeCell ref="QQQ1:QQR1"/>
    <mergeCell ref="QQS1:QQT1"/>
    <mergeCell ref="QQU1:QQV1"/>
    <mergeCell ref="QQW1:QQX1"/>
    <mergeCell ref="QSU1:QSV1"/>
    <mergeCell ref="QSW1:QSX1"/>
    <mergeCell ref="QSY1:QSZ1"/>
    <mergeCell ref="QTA1:QTB1"/>
    <mergeCell ref="QTC1:QTD1"/>
    <mergeCell ref="QTE1:QTF1"/>
    <mergeCell ref="QSI1:QSJ1"/>
    <mergeCell ref="QSK1:QSL1"/>
    <mergeCell ref="QSM1:QSN1"/>
    <mergeCell ref="QSO1:QSP1"/>
    <mergeCell ref="QSQ1:QSR1"/>
    <mergeCell ref="QSS1:QST1"/>
    <mergeCell ref="QRW1:QRX1"/>
    <mergeCell ref="QRY1:QRZ1"/>
    <mergeCell ref="QSA1:QSB1"/>
    <mergeCell ref="QSC1:QSD1"/>
    <mergeCell ref="QSE1:QSF1"/>
    <mergeCell ref="QSG1:QSH1"/>
    <mergeCell ref="QUE1:QUF1"/>
    <mergeCell ref="QUG1:QUH1"/>
    <mergeCell ref="QUI1:QUJ1"/>
    <mergeCell ref="QUK1:QUL1"/>
    <mergeCell ref="QUM1:QUN1"/>
    <mergeCell ref="QUO1:QUP1"/>
    <mergeCell ref="QTS1:QTT1"/>
    <mergeCell ref="QTU1:QTV1"/>
    <mergeCell ref="QTW1:QTX1"/>
    <mergeCell ref="QTY1:QTZ1"/>
    <mergeCell ref="QUA1:QUB1"/>
    <mergeCell ref="QUC1:QUD1"/>
    <mergeCell ref="QTG1:QTH1"/>
    <mergeCell ref="QTI1:QTJ1"/>
    <mergeCell ref="QTK1:QTL1"/>
    <mergeCell ref="QTM1:QTN1"/>
    <mergeCell ref="QTO1:QTP1"/>
    <mergeCell ref="QTQ1:QTR1"/>
    <mergeCell ref="QVO1:QVP1"/>
    <mergeCell ref="QVQ1:QVR1"/>
    <mergeCell ref="QVS1:QVT1"/>
    <mergeCell ref="QVU1:QVV1"/>
    <mergeCell ref="QVW1:QVX1"/>
    <mergeCell ref="QVY1:QVZ1"/>
    <mergeCell ref="QVC1:QVD1"/>
    <mergeCell ref="QVE1:QVF1"/>
    <mergeCell ref="QVG1:QVH1"/>
    <mergeCell ref="QVI1:QVJ1"/>
    <mergeCell ref="QVK1:QVL1"/>
    <mergeCell ref="QVM1:QVN1"/>
    <mergeCell ref="QUQ1:QUR1"/>
    <mergeCell ref="QUS1:QUT1"/>
    <mergeCell ref="QUU1:QUV1"/>
    <mergeCell ref="QUW1:QUX1"/>
    <mergeCell ref="QUY1:QUZ1"/>
    <mergeCell ref="QVA1:QVB1"/>
    <mergeCell ref="QWY1:QWZ1"/>
    <mergeCell ref="QXA1:QXB1"/>
    <mergeCell ref="QXC1:QXD1"/>
    <mergeCell ref="QXE1:QXF1"/>
    <mergeCell ref="QXG1:QXH1"/>
    <mergeCell ref="QXI1:QXJ1"/>
    <mergeCell ref="QWM1:QWN1"/>
    <mergeCell ref="QWO1:QWP1"/>
    <mergeCell ref="QWQ1:QWR1"/>
    <mergeCell ref="QWS1:QWT1"/>
    <mergeCell ref="QWU1:QWV1"/>
    <mergeCell ref="QWW1:QWX1"/>
    <mergeCell ref="QWA1:QWB1"/>
    <mergeCell ref="QWC1:QWD1"/>
    <mergeCell ref="QWE1:QWF1"/>
    <mergeCell ref="QWG1:QWH1"/>
    <mergeCell ref="QWI1:QWJ1"/>
    <mergeCell ref="QWK1:QWL1"/>
    <mergeCell ref="QYI1:QYJ1"/>
    <mergeCell ref="QYK1:QYL1"/>
    <mergeCell ref="QYM1:QYN1"/>
    <mergeCell ref="QYO1:QYP1"/>
    <mergeCell ref="QYQ1:QYR1"/>
    <mergeCell ref="QYS1:QYT1"/>
    <mergeCell ref="QXW1:QXX1"/>
    <mergeCell ref="QXY1:QXZ1"/>
    <mergeCell ref="QYA1:QYB1"/>
    <mergeCell ref="QYC1:QYD1"/>
    <mergeCell ref="QYE1:QYF1"/>
    <mergeCell ref="QYG1:QYH1"/>
    <mergeCell ref="QXK1:QXL1"/>
    <mergeCell ref="QXM1:QXN1"/>
    <mergeCell ref="QXO1:QXP1"/>
    <mergeCell ref="QXQ1:QXR1"/>
    <mergeCell ref="QXS1:QXT1"/>
    <mergeCell ref="QXU1:QXV1"/>
    <mergeCell ref="QZS1:QZT1"/>
    <mergeCell ref="QZU1:QZV1"/>
    <mergeCell ref="QZW1:QZX1"/>
    <mergeCell ref="QZY1:QZZ1"/>
    <mergeCell ref="RAA1:RAB1"/>
    <mergeCell ref="RAC1:RAD1"/>
    <mergeCell ref="QZG1:QZH1"/>
    <mergeCell ref="QZI1:QZJ1"/>
    <mergeCell ref="QZK1:QZL1"/>
    <mergeCell ref="QZM1:QZN1"/>
    <mergeCell ref="QZO1:QZP1"/>
    <mergeCell ref="QZQ1:QZR1"/>
    <mergeCell ref="QYU1:QYV1"/>
    <mergeCell ref="QYW1:QYX1"/>
    <mergeCell ref="QYY1:QYZ1"/>
    <mergeCell ref="QZA1:QZB1"/>
    <mergeCell ref="QZC1:QZD1"/>
    <mergeCell ref="QZE1:QZF1"/>
    <mergeCell ref="RBC1:RBD1"/>
    <mergeCell ref="RBE1:RBF1"/>
    <mergeCell ref="RBG1:RBH1"/>
    <mergeCell ref="RBI1:RBJ1"/>
    <mergeCell ref="RBK1:RBL1"/>
    <mergeCell ref="RBM1:RBN1"/>
    <mergeCell ref="RAQ1:RAR1"/>
    <mergeCell ref="RAS1:RAT1"/>
    <mergeCell ref="RAU1:RAV1"/>
    <mergeCell ref="RAW1:RAX1"/>
    <mergeCell ref="RAY1:RAZ1"/>
    <mergeCell ref="RBA1:RBB1"/>
    <mergeCell ref="RAE1:RAF1"/>
    <mergeCell ref="RAG1:RAH1"/>
    <mergeCell ref="RAI1:RAJ1"/>
    <mergeCell ref="RAK1:RAL1"/>
    <mergeCell ref="RAM1:RAN1"/>
    <mergeCell ref="RAO1:RAP1"/>
    <mergeCell ref="RCM1:RCN1"/>
    <mergeCell ref="RCO1:RCP1"/>
    <mergeCell ref="RCQ1:RCR1"/>
    <mergeCell ref="RCS1:RCT1"/>
    <mergeCell ref="RCU1:RCV1"/>
    <mergeCell ref="RCW1:RCX1"/>
    <mergeCell ref="RCA1:RCB1"/>
    <mergeCell ref="RCC1:RCD1"/>
    <mergeCell ref="RCE1:RCF1"/>
    <mergeCell ref="RCG1:RCH1"/>
    <mergeCell ref="RCI1:RCJ1"/>
    <mergeCell ref="RCK1:RCL1"/>
    <mergeCell ref="RBO1:RBP1"/>
    <mergeCell ref="RBQ1:RBR1"/>
    <mergeCell ref="RBS1:RBT1"/>
    <mergeCell ref="RBU1:RBV1"/>
    <mergeCell ref="RBW1:RBX1"/>
    <mergeCell ref="RBY1:RBZ1"/>
    <mergeCell ref="RDW1:RDX1"/>
    <mergeCell ref="RDY1:RDZ1"/>
    <mergeCell ref="REA1:REB1"/>
    <mergeCell ref="REC1:RED1"/>
    <mergeCell ref="REE1:REF1"/>
    <mergeCell ref="REG1:REH1"/>
    <mergeCell ref="RDK1:RDL1"/>
    <mergeCell ref="RDM1:RDN1"/>
    <mergeCell ref="RDO1:RDP1"/>
    <mergeCell ref="RDQ1:RDR1"/>
    <mergeCell ref="RDS1:RDT1"/>
    <mergeCell ref="RDU1:RDV1"/>
    <mergeCell ref="RCY1:RCZ1"/>
    <mergeCell ref="RDA1:RDB1"/>
    <mergeCell ref="RDC1:RDD1"/>
    <mergeCell ref="RDE1:RDF1"/>
    <mergeCell ref="RDG1:RDH1"/>
    <mergeCell ref="RDI1:RDJ1"/>
    <mergeCell ref="RFG1:RFH1"/>
    <mergeCell ref="RFI1:RFJ1"/>
    <mergeCell ref="RFK1:RFL1"/>
    <mergeCell ref="RFM1:RFN1"/>
    <mergeCell ref="RFO1:RFP1"/>
    <mergeCell ref="RFQ1:RFR1"/>
    <mergeCell ref="REU1:REV1"/>
    <mergeCell ref="REW1:REX1"/>
    <mergeCell ref="REY1:REZ1"/>
    <mergeCell ref="RFA1:RFB1"/>
    <mergeCell ref="RFC1:RFD1"/>
    <mergeCell ref="RFE1:RFF1"/>
    <mergeCell ref="REI1:REJ1"/>
    <mergeCell ref="REK1:REL1"/>
    <mergeCell ref="REM1:REN1"/>
    <mergeCell ref="REO1:REP1"/>
    <mergeCell ref="REQ1:RER1"/>
    <mergeCell ref="RES1:RET1"/>
    <mergeCell ref="RGQ1:RGR1"/>
    <mergeCell ref="RGS1:RGT1"/>
    <mergeCell ref="RGU1:RGV1"/>
    <mergeCell ref="RGW1:RGX1"/>
    <mergeCell ref="RGY1:RGZ1"/>
    <mergeCell ref="RHA1:RHB1"/>
    <mergeCell ref="RGE1:RGF1"/>
    <mergeCell ref="RGG1:RGH1"/>
    <mergeCell ref="RGI1:RGJ1"/>
    <mergeCell ref="RGK1:RGL1"/>
    <mergeCell ref="RGM1:RGN1"/>
    <mergeCell ref="RGO1:RGP1"/>
    <mergeCell ref="RFS1:RFT1"/>
    <mergeCell ref="RFU1:RFV1"/>
    <mergeCell ref="RFW1:RFX1"/>
    <mergeCell ref="RFY1:RFZ1"/>
    <mergeCell ref="RGA1:RGB1"/>
    <mergeCell ref="RGC1:RGD1"/>
    <mergeCell ref="RIA1:RIB1"/>
    <mergeCell ref="RIC1:RID1"/>
    <mergeCell ref="RIE1:RIF1"/>
    <mergeCell ref="RIG1:RIH1"/>
    <mergeCell ref="RII1:RIJ1"/>
    <mergeCell ref="RIK1:RIL1"/>
    <mergeCell ref="RHO1:RHP1"/>
    <mergeCell ref="RHQ1:RHR1"/>
    <mergeCell ref="RHS1:RHT1"/>
    <mergeCell ref="RHU1:RHV1"/>
    <mergeCell ref="RHW1:RHX1"/>
    <mergeCell ref="RHY1:RHZ1"/>
    <mergeCell ref="RHC1:RHD1"/>
    <mergeCell ref="RHE1:RHF1"/>
    <mergeCell ref="RHG1:RHH1"/>
    <mergeCell ref="RHI1:RHJ1"/>
    <mergeCell ref="RHK1:RHL1"/>
    <mergeCell ref="RHM1:RHN1"/>
    <mergeCell ref="RJK1:RJL1"/>
    <mergeCell ref="RJM1:RJN1"/>
    <mergeCell ref="RJO1:RJP1"/>
    <mergeCell ref="RJQ1:RJR1"/>
    <mergeCell ref="RJS1:RJT1"/>
    <mergeCell ref="RJU1:RJV1"/>
    <mergeCell ref="RIY1:RIZ1"/>
    <mergeCell ref="RJA1:RJB1"/>
    <mergeCell ref="RJC1:RJD1"/>
    <mergeCell ref="RJE1:RJF1"/>
    <mergeCell ref="RJG1:RJH1"/>
    <mergeCell ref="RJI1:RJJ1"/>
    <mergeCell ref="RIM1:RIN1"/>
    <mergeCell ref="RIO1:RIP1"/>
    <mergeCell ref="RIQ1:RIR1"/>
    <mergeCell ref="RIS1:RIT1"/>
    <mergeCell ref="RIU1:RIV1"/>
    <mergeCell ref="RIW1:RIX1"/>
    <mergeCell ref="RKU1:RKV1"/>
    <mergeCell ref="RKW1:RKX1"/>
    <mergeCell ref="RKY1:RKZ1"/>
    <mergeCell ref="RLA1:RLB1"/>
    <mergeCell ref="RLC1:RLD1"/>
    <mergeCell ref="RLE1:RLF1"/>
    <mergeCell ref="RKI1:RKJ1"/>
    <mergeCell ref="RKK1:RKL1"/>
    <mergeCell ref="RKM1:RKN1"/>
    <mergeCell ref="RKO1:RKP1"/>
    <mergeCell ref="RKQ1:RKR1"/>
    <mergeCell ref="RKS1:RKT1"/>
    <mergeCell ref="RJW1:RJX1"/>
    <mergeCell ref="RJY1:RJZ1"/>
    <mergeCell ref="RKA1:RKB1"/>
    <mergeCell ref="RKC1:RKD1"/>
    <mergeCell ref="RKE1:RKF1"/>
    <mergeCell ref="RKG1:RKH1"/>
    <mergeCell ref="RME1:RMF1"/>
    <mergeCell ref="RMG1:RMH1"/>
    <mergeCell ref="RMI1:RMJ1"/>
    <mergeCell ref="RMK1:RML1"/>
    <mergeCell ref="RMM1:RMN1"/>
    <mergeCell ref="RMO1:RMP1"/>
    <mergeCell ref="RLS1:RLT1"/>
    <mergeCell ref="RLU1:RLV1"/>
    <mergeCell ref="RLW1:RLX1"/>
    <mergeCell ref="RLY1:RLZ1"/>
    <mergeCell ref="RMA1:RMB1"/>
    <mergeCell ref="RMC1:RMD1"/>
    <mergeCell ref="RLG1:RLH1"/>
    <mergeCell ref="RLI1:RLJ1"/>
    <mergeCell ref="RLK1:RLL1"/>
    <mergeCell ref="RLM1:RLN1"/>
    <mergeCell ref="RLO1:RLP1"/>
    <mergeCell ref="RLQ1:RLR1"/>
    <mergeCell ref="RNO1:RNP1"/>
    <mergeCell ref="RNQ1:RNR1"/>
    <mergeCell ref="RNS1:RNT1"/>
    <mergeCell ref="RNU1:RNV1"/>
    <mergeCell ref="RNW1:RNX1"/>
    <mergeCell ref="RNY1:RNZ1"/>
    <mergeCell ref="RNC1:RND1"/>
    <mergeCell ref="RNE1:RNF1"/>
    <mergeCell ref="RNG1:RNH1"/>
    <mergeCell ref="RNI1:RNJ1"/>
    <mergeCell ref="RNK1:RNL1"/>
    <mergeCell ref="RNM1:RNN1"/>
    <mergeCell ref="RMQ1:RMR1"/>
    <mergeCell ref="RMS1:RMT1"/>
    <mergeCell ref="RMU1:RMV1"/>
    <mergeCell ref="RMW1:RMX1"/>
    <mergeCell ref="RMY1:RMZ1"/>
    <mergeCell ref="RNA1:RNB1"/>
    <mergeCell ref="ROY1:ROZ1"/>
    <mergeCell ref="RPA1:RPB1"/>
    <mergeCell ref="RPC1:RPD1"/>
    <mergeCell ref="RPE1:RPF1"/>
    <mergeCell ref="RPG1:RPH1"/>
    <mergeCell ref="RPI1:RPJ1"/>
    <mergeCell ref="ROM1:RON1"/>
    <mergeCell ref="ROO1:ROP1"/>
    <mergeCell ref="ROQ1:ROR1"/>
    <mergeCell ref="ROS1:ROT1"/>
    <mergeCell ref="ROU1:ROV1"/>
    <mergeCell ref="ROW1:ROX1"/>
    <mergeCell ref="ROA1:ROB1"/>
    <mergeCell ref="ROC1:ROD1"/>
    <mergeCell ref="ROE1:ROF1"/>
    <mergeCell ref="ROG1:ROH1"/>
    <mergeCell ref="ROI1:ROJ1"/>
    <mergeCell ref="ROK1:ROL1"/>
    <mergeCell ref="RQI1:RQJ1"/>
    <mergeCell ref="RQK1:RQL1"/>
    <mergeCell ref="RQM1:RQN1"/>
    <mergeCell ref="RQO1:RQP1"/>
    <mergeCell ref="RQQ1:RQR1"/>
    <mergeCell ref="RQS1:RQT1"/>
    <mergeCell ref="RPW1:RPX1"/>
    <mergeCell ref="RPY1:RPZ1"/>
    <mergeCell ref="RQA1:RQB1"/>
    <mergeCell ref="RQC1:RQD1"/>
    <mergeCell ref="RQE1:RQF1"/>
    <mergeCell ref="RQG1:RQH1"/>
    <mergeCell ref="RPK1:RPL1"/>
    <mergeCell ref="RPM1:RPN1"/>
    <mergeCell ref="RPO1:RPP1"/>
    <mergeCell ref="RPQ1:RPR1"/>
    <mergeCell ref="RPS1:RPT1"/>
    <mergeCell ref="RPU1:RPV1"/>
    <mergeCell ref="RRS1:RRT1"/>
    <mergeCell ref="RRU1:RRV1"/>
    <mergeCell ref="RRW1:RRX1"/>
    <mergeCell ref="RRY1:RRZ1"/>
    <mergeCell ref="RSA1:RSB1"/>
    <mergeCell ref="RSC1:RSD1"/>
    <mergeCell ref="RRG1:RRH1"/>
    <mergeCell ref="RRI1:RRJ1"/>
    <mergeCell ref="RRK1:RRL1"/>
    <mergeCell ref="RRM1:RRN1"/>
    <mergeCell ref="RRO1:RRP1"/>
    <mergeCell ref="RRQ1:RRR1"/>
    <mergeCell ref="RQU1:RQV1"/>
    <mergeCell ref="RQW1:RQX1"/>
    <mergeCell ref="RQY1:RQZ1"/>
    <mergeCell ref="RRA1:RRB1"/>
    <mergeCell ref="RRC1:RRD1"/>
    <mergeCell ref="RRE1:RRF1"/>
    <mergeCell ref="RTC1:RTD1"/>
    <mergeCell ref="RTE1:RTF1"/>
    <mergeCell ref="RTG1:RTH1"/>
    <mergeCell ref="RTI1:RTJ1"/>
    <mergeCell ref="RTK1:RTL1"/>
    <mergeCell ref="RTM1:RTN1"/>
    <mergeCell ref="RSQ1:RSR1"/>
    <mergeCell ref="RSS1:RST1"/>
    <mergeCell ref="RSU1:RSV1"/>
    <mergeCell ref="RSW1:RSX1"/>
    <mergeCell ref="RSY1:RSZ1"/>
    <mergeCell ref="RTA1:RTB1"/>
    <mergeCell ref="RSE1:RSF1"/>
    <mergeCell ref="RSG1:RSH1"/>
    <mergeCell ref="RSI1:RSJ1"/>
    <mergeCell ref="RSK1:RSL1"/>
    <mergeCell ref="RSM1:RSN1"/>
    <mergeCell ref="RSO1:RSP1"/>
    <mergeCell ref="RUM1:RUN1"/>
    <mergeCell ref="RUO1:RUP1"/>
    <mergeCell ref="RUQ1:RUR1"/>
    <mergeCell ref="RUS1:RUT1"/>
    <mergeCell ref="RUU1:RUV1"/>
    <mergeCell ref="RUW1:RUX1"/>
    <mergeCell ref="RUA1:RUB1"/>
    <mergeCell ref="RUC1:RUD1"/>
    <mergeCell ref="RUE1:RUF1"/>
    <mergeCell ref="RUG1:RUH1"/>
    <mergeCell ref="RUI1:RUJ1"/>
    <mergeCell ref="RUK1:RUL1"/>
    <mergeCell ref="RTO1:RTP1"/>
    <mergeCell ref="RTQ1:RTR1"/>
    <mergeCell ref="RTS1:RTT1"/>
    <mergeCell ref="RTU1:RTV1"/>
    <mergeCell ref="RTW1:RTX1"/>
    <mergeCell ref="RTY1:RTZ1"/>
    <mergeCell ref="RVW1:RVX1"/>
    <mergeCell ref="RVY1:RVZ1"/>
    <mergeCell ref="RWA1:RWB1"/>
    <mergeCell ref="RWC1:RWD1"/>
    <mergeCell ref="RWE1:RWF1"/>
    <mergeCell ref="RWG1:RWH1"/>
    <mergeCell ref="RVK1:RVL1"/>
    <mergeCell ref="RVM1:RVN1"/>
    <mergeCell ref="RVO1:RVP1"/>
    <mergeCell ref="RVQ1:RVR1"/>
    <mergeCell ref="RVS1:RVT1"/>
    <mergeCell ref="RVU1:RVV1"/>
    <mergeCell ref="RUY1:RUZ1"/>
    <mergeCell ref="RVA1:RVB1"/>
    <mergeCell ref="RVC1:RVD1"/>
    <mergeCell ref="RVE1:RVF1"/>
    <mergeCell ref="RVG1:RVH1"/>
    <mergeCell ref="RVI1:RVJ1"/>
    <mergeCell ref="RXG1:RXH1"/>
    <mergeCell ref="RXI1:RXJ1"/>
    <mergeCell ref="RXK1:RXL1"/>
    <mergeCell ref="RXM1:RXN1"/>
    <mergeCell ref="RXO1:RXP1"/>
    <mergeCell ref="RXQ1:RXR1"/>
    <mergeCell ref="RWU1:RWV1"/>
    <mergeCell ref="RWW1:RWX1"/>
    <mergeCell ref="RWY1:RWZ1"/>
    <mergeCell ref="RXA1:RXB1"/>
    <mergeCell ref="RXC1:RXD1"/>
    <mergeCell ref="RXE1:RXF1"/>
    <mergeCell ref="RWI1:RWJ1"/>
    <mergeCell ref="RWK1:RWL1"/>
    <mergeCell ref="RWM1:RWN1"/>
    <mergeCell ref="RWO1:RWP1"/>
    <mergeCell ref="RWQ1:RWR1"/>
    <mergeCell ref="RWS1:RWT1"/>
    <mergeCell ref="RYQ1:RYR1"/>
    <mergeCell ref="RYS1:RYT1"/>
    <mergeCell ref="RYU1:RYV1"/>
    <mergeCell ref="RYW1:RYX1"/>
    <mergeCell ref="RYY1:RYZ1"/>
    <mergeCell ref="RZA1:RZB1"/>
    <mergeCell ref="RYE1:RYF1"/>
    <mergeCell ref="RYG1:RYH1"/>
    <mergeCell ref="RYI1:RYJ1"/>
    <mergeCell ref="RYK1:RYL1"/>
    <mergeCell ref="RYM1:RYN1"/>
    <mergeCell ref="RYO1:RYP1"/>
    <mergeCell ref="RXS1:RXT1"/>
    <mergeCell ref="RXU1:RXV1"/>
    <mergeCell ref="RXW1:RXX1"/>
    <mergeCell ref="RXY1:RXZ1"/>
    <mergeCell ref="RYA1:RYB1"/>
    <mergeCell ref="RYC1:RYD1"/>
    <mergeCell ref="SAA1:SAB1"/>
    <mergeCell ref="SAC1:SAD1"/>
    <mergeCell ref="SAE1:SAF1"/>
    <mergeCell ref="SAG1:SAH1"/>
    <mergeCell ref="SAI1:SAJ1"/>
    <mergeCell ref="SAK1:SAL1"/>
    <mergeCell ref="RZO1:RZP1"/>
    <mergeCell ref="RZQ1:RZR1"/>
    <mergeCell ref="RZS1:RZT1"/>
    <mergeCell ref="RZU1:RZV1"/>
    <mergeCell ref="RZW1:RZX1"/>
    <mergeCell ref="RZY1:RZZ1"/>
    <mergeCell ref="RZC1:RZD1"/>
    <mergeCell ref="RZE1:RZF1"/>
    <mergeCell ref="RZG1:RZH1"/>
    <mergeCell ref="RZI1:RZJ1"/>
    <mergeCell ref="RZK1:RZL1"/>
    <mergeCell ref="RZM1:RZN1"/>
    <mergeCell ref="SBK1:SBL1"/>
    <mergeCell ref="SBM1:SBN1"/>
    <mergeCell ref="SBO1:SBP1"/>
    <mergeCell ref="SBQ1:SBR1"/>
    <mergeCell ref="SBS1:SBT1"/>
    <mergeCell ref="SBU1:SBV1"/>
    <mergeCell ref="SAY1:SAZ1"/>
    <mergeCell ref="SBA1:SBB1"/>
    <mergeCell ref="SBC1:SBD1"/>
    <mergeCell ref="SBE1:SBF1"/>
    <mergeCell ref="SBG1:SBH1"/>
    <mergeCell ref="SBI1:SBJ1"/>
    <mergeCell ref="SAM1:SAN1"/>
    <mergeCell ref="SAO1:SAP1"/>
    <mergeCell ref="SAQ1:SAR1"/>
    <mergeCell ref="SAS1:SAT1"/>
    <mergeCell ref="SAU1:SAV1"/>
    <mergeCell ref="SAW1:SAX1"/>
    <mergeCell ref="SCU1:SCV1"/>
    <mergeCell ref="SCW1:SCX1"/>
    <mergeCell ref="SCY1:SCZ1"/>
    <mergeCell ref="SDA1:SDB1"/>
    <mergeCell ref="SDC1:SDD1"/>
    <mergeCell ref="SDE1:SDF1"/>
    <mergeCell ref="SCI1:SCJ1"/>
    <mergeCell ref="SCK1:SCL1"/>
    <mergeCell ref="SCM1:SCN1"/>
    <mergeCell ref="SCO1:SCP1"/>
    <mergeCell ref="SCQ1:SCR1"/>
    <mergeCell ref="SCS1:SCT1"/>
    <mergeCell ref="SBW1:SBX1"/>
    <mergeCell ref="SBY1:SBZ1"/>
    <mergeCell ref="SCA1:SCB1"/>
    <mergeCell ref="SCC1:SCD1"/>
    <mergeCell ref="SCE1:SCF1"/>
    <mergeCell ref="SCG1:SCH1"/>
    <mergeCell ref="SEE1:SEF1"/>
    <mergeCell ref="SEG1:SEH1"/>
    <mergeCell ref="SEI1:SEJ1"/>
    <mergeCell ref="SEK1:SEL1"/>
    <mergeCell ref="SEM1:SEN1"/>
    <mergeCell ref="SEO1:SEP1"/>
    <mergeCell ref="SDS1:SDT1"/>
    <mergeCell ref="SDU1:SDV1"/>
    <mergeCell ref="SDW1:SDX1"/>
    <mergeCell ref="SDY1:SDZ1"/>
    <mergeCell ref="SEA1:SEB1"/>
    <mergeCell ref="SEC1:SED1"/>
    <mergeCell ref="SDG1:SDH1"/>
    <mergeCell ref="SDI1:SDJ1"/>
    <mergeCell ref="SDK1:SDL1"/>
    <mergeCell ref="SDM1:SDN1"/>
    <mergeCell ref="SDO1:SDP1"/>
    <mergeCell ref="SDQ1:SDR1"/>
    <mergeCell ref="SFO1:SFP1"/>
    <mergeCell ref="SFQ1:SFR1"/>
    <mergeCell ref="SFS1:SFT1"/>
    <mergeCell ref="SFU1:SFV1"/>
    <mergeCell ref="SFW1:SFX1"/>
    <mergeCell ref="SFY1:SFZ1"/>
    <mergeCell ref="SFC1:SFD1"/>
    <mergeCell ref="SFE1:SFF1"/>
    <mergeCell ref="SFG1:SFH1"/>
    <mergeCell ref="SFI1:SFJ1"/>
    <mergeCell ref="SFK1:SFL1"/>
    <mergeCell ref="SFM1:SFN1"/>
    <mergeCell ref="SEQ1:SER1"/>
    <mergeCell ref="SES1:SET1"/>
    <mergeCell ref="SEU1:SEV1"/>
    <mergeCell ref="SEW1:SEX1"/>
    <mergeCell ref="SEY1:SEZ1"/>
    <mergeCell ref="SFA1:SFB1"/>
    <mergeCell ref="SGY1:SGZ1"/>
    <mergeCell ref="SHA1:SHB1"/>
    <mergeCell ref="SHC1:SHD1"/>
    <mergeCell ref="SHE1:SHF1"/>
    <mergeCell ref="SHG1:SHH1"/>
    <mergeCell ref="SHI1:SHJ1"/>
    <mergeCell ref="SGM1:SGN1"/>
    <mergeCell ref="SGO1:SGP1"/>
    <mergeCell ref="SGQ1:SGR1"/>
    <mergeCell ref="SGS1:SGT1"/>
    <mergeCell ref="SGU1:SGV1"/>
    <mergeCell ref="SGW1:SGX1"/>
    <mergeCell ref="SGA1:SGB1"/>
    <mergeCell ref="SGC1:SGD1"/>
    <mergeCell ref="SGE1:SGF1"/>
    <mergeCell ref="SGG1:SGH1"/>
    <mergeCell ref="SGI1:SGJ1"/>
    <mergeCell ref="SGK1:SGL1"/>
    <mergeCell ref="SII1:SIJ1"/>
    <mergeCell ref="SIK1:SIL1"/>
    <mergeCell ref="SIM1:SIN1"/>
    <mergeCell ref="SIO1:SIP1"/>
    <mergeCell ref="SIQ1:SIR1"/>
    <mergeCell ref="SIS1:SIT1"/>
    <mergeCell ref="SHW1:SHX1"/>
    <mergeCell ref="SHY1:SHZ1"/>
    <mergeCell ref="SIA1:SIB1"/>
    <mergeCell ref="SIC1:SID1"/>
    <mergeCell ref="SIE1:SIF1"/>
    <mergeCell ref="SIG1:SIH1"/>
    <mergeCell ref="SHK1:SHL1"/>
    <mergeCell ref="SHM1:SHN1"/>
    <mergeCell ref="SHO1:SHP1"/>
    <mergeCell ref="SHQ1:SHR1"/>
    <mergeCell ref="SHS1:SHT1"/>
    <mergeCell ref="SHU1:SHV1"/>
    <mergeCell ref="SJS1:SJT1"/>
    <mergeCell ref="SJU1:SJV1"/>
    <mergeCell ref="SJW1:SJX1"/>
    <mergeCell ref="SJY1:SJZ1"/>
    <mergeCell ref="SKA1:SKB1"/>
    <mergeCell ref="SKC1:SKD1"/>
    <mergeCell ref="SJG1:SJH1"/>
    <mergeCell ref="SJI1:SJJ1"/>
    <mergeCell ref="SJK1:SJL1"/>
    <mergeCell ref="SJM1:SJN1"/>
    <mergeCell ref="SJO1:SJP1"/>
    <mergeCell ref="SJQ1:SJR1"/>
    <mergeCell ref="SIU1:SIV1"/>
    <mergeCell ref="SIW1:SIX1"/>
    <mergeCell ref="SIY1:SIZ1"/>
    <mergeCell ref="SJA1:SJB1"/>
    <mergeCell ref="SJC1:SJD1"/>
    <mergeCell ref="SJE1:SJF1"/>
    <mergeCell ref="SLC1:SLD1"/>
    <mergeCell ref="SLE1:SLF1"/>
    <mergeCell ref="SLG1:SLH1"/>
    <mergeCell ref="SLI1:SLJ1"/>
    <mergeCell ref="SLK1:SLL1"/>
    <mergeCell ref="SLM1:SLN1"/>
    <mergeCell ref="SKQ1:SKR1"/>
    <mergeCell ref="SKS1:SKT1"/>
    <mergeCell ref="SKU1:SKV1"/>
    <mergeCell ref="SKW1:SKX1"/>
    <mergeCell ref="SKY1:SKZ1"/>
    <mergeCell ref="SLA1:SLB1"/>
    <mergeCell ref="SKE1:SKF1"/>
    <mergeCell ref="SKG1:SKH1"/>
    <mergeCell ref="SKI1:SKJ1"/>
    <mergeCell ref="SKK1:SKL1"/>
    <mergeCell ref="SKM1:SKN1"/>
    <mergeCell ref="SKO1:SKP1"/>
    <mergeCell ref="SMM1:SMN1"/>
    <mergeCell ref="SMO1:SMP1"/>
    <mergeCell ref="SMQ1:SMR1"/>
    <mergeCell ref="SMS1:SMT1"/>
    <mergeCell ref="SMU1:SMV1"/>
    <mergeCell ref="SMW1:SMX1"/>
    <mergeCell ref="SMA1:SMB1"/>
    <mergeCell ref="SMC1:SMD1"/>
    <mergeCell ref="SME1:SMF1"/>
    <mergeCell ref="SMG1:SMH1"/>
    <mergeCell ref="SMI1:SMJ1"/>
    <mergeCell ref="SMK1:SML1"/>
    <mergeCell ref="SLO1:SLP1"/>
    <mergeCell ref="SLQ1:SLR1"/>
    <mergeCell ref="SLS1:SLT1"/>
    <mergeCell ref="SLU1:SLV1"/>
    <mergeCell ref="SLW1:SLX1"/>
    <mergeCell ref="SLY1:SLZ1"/>
    <mergeCell ref="SNW1:SNX1"/>
    <mergeCell ref="SNY1:SNZ1"/>
    <mergeCell ref="SOA1:SOB1"/>
    <mergeCell ref="SOC1:SOD1"/>
    <mergeCell ref="SOE1:SOF1"/>
    <mergeCell ref="SOG1:SOH1"/>
    <mergeCell ref="SNK1:SNL1"/>
    <mergeCell ref="SNM1:SNN1"/>
    <mergeCell ref="SNO1:SNP1"/>
    <mergeCell ref="SNQ1:SNR1"/>
    <mergeCell ref="SNS1:SNT1"/>
    <mergeCell ref="SNU1:SNV1"/>
    <mergeCell ref="SMY1:SMZ1"/>
    <mergeCell ref="SNA1:SNB1"/>
    <mergeCell ref="SNC1:SND1"/>
    <mergeCell ref="SNE1:SNF1"/>
    <mergeCell ref="SNG1:SNH1"/>
    <mergeCell ref="SNI1:SNJ1"/>
    <mergeCell ref="SPG1:SPH1"/>
    <mergeCell ref="SPI1:SPJ1"/>
    <mergeCell ref="SPK1:SPL1"/>
    <mergeCell ref="SPM1:SPN1"/>
    <mergeCell ref="SPO1:SPP1"/>
    <mergeCell ref="SPQ1:SPR1"/>
    <mergeCell ref="SOU1:SOV1"/>
    <mergeCell ref="SOW1:SOX1"/>
    <mergeCell ref="SOY1:SOZ1"/>
    <mergeCell ref="SPA1:SPB1"/>
    <mergeCell ref="SPC1:SPD1"/>
    <mergeCell ref="SPE1:SPF1"/>
    <mergeCell ref="SOI1:SOJ1"/>
    <mergeCell ref="SOK1:SOL1"/>
    <mergeCell ref="SOM1:SON1"/>
    <mergeCell ref="SOO1:SOP1"/>
    <mergeCell ref="SOQ1:SOR1"/>
    <mergeCell ref="SOS1:SOT1"/>
    <mergeCell ref="SQQ1:SQR1"/>
    <mergeCell ref="SQS1:SQT1"/>
    <mergeCell ref="SQU1:SQV1"/>
    <mergeCell ref="SQW1:SQX1"/>
    <mergeCell ref="SQY1:SQZ1"/>
    <mergeCell ref="SRA1:SRB1"/>
    <mergeCell ref="SQE1:SQF1"/>
    <mergeCell ref="SQG1:SQH1"/>
    <mergeCell ref="SQI1:SQJ1"/>
    <mergeCell ref="SQK1:SQL1"/>
    <mergeCell ref="SQM1:SQN1"/>
    <mergeCell ref="SQO1:SQP1"/>
    <mergeCell ref="SPS1:SPT1"/>
    <mergeCell ref="SPU1:SPV1"/>
    <mergeCell ref="SPW1:SPX1"/>
    <mergeCell ref="SPY1:SPZ1"/>
    <mergeCell ref="SQA1:SQB1"/>
    <mergeCell ref="SQC1:SQD1"/>
    <mergeCell ref="SSA1:SSB1"/>
    <mergeCell ref="SSC1:SSD1"/>
    <mergeCell ref="SSE1:SSF1"/>
    <mergeCell ref="SSG1:SSH1"/>
    <mergeCell ref="SSI1:SSJ1"/>
    <mergeCell ref="SSK1:SSL1"/>
    <mergeCell ref="SRO1:SRP1"/>
    <mergeCell ref="SRQ1:SRR1"/>
    <mergeCell ref="SRS1:SRT1"/>
    <mergeCell ref="SRU1:SRV1"/>
    <mergeCell ref="SRW1:SRX1"/>
    <mergeCell ref="SRY1:SRZ1"/>
    <mergeCell ref="SRC1:SRD1"/>
    <mergeCell ref="SRE1:SRF1"/>
    <mergeCell ref="SRG1:SRH1"/>
    <mergeCell ref="SRI1:SRJ1"/>
    <mergeCell ref="SRK1:SRL1"/>
    <mergeCell ref="SRM1:SRN1"/>
    <mergeCell ref="STK1:STL1"/>
    <mergeCell ref="STM1:STN1"/>
    <mergeCell ref="STO1:STP1"/>
    <mergeCell ref="STQ1:STR1"/>
    <mergeCell ref="STS1:STT1"/>
    <mergeCell ref="STU1:STV1"/>
    <mergeCell ref="SSY1:SSZ1"/>
    <mergeCell ref="STA1:STB1"/>
    <mergeCell ref="STC1:STD1"/>
    <mergeCell ref="STE1:STF1"/>
    <mergeCell ref="STG1:STH1"/>
    <mergeCell ref="STI1:STJ1"/>
    <mergeCell ref="SSM1:SSN1"/>
    <mergeCell ref="SSO1:SSP1"/>
    <mergeCell ref="SSQ1:SSR1"/>
    <mergeCell ref="SSS1:SST1"/>
    <mergeCell ref="SSU1:SSV1"/>
    <mergeCell ref="SSW1:SSX1"/>
    <mergeCell ref="SUU1:SUV1"/>
    <mergeCell ref="SUW1:SUX1"/>
    <mergeCell ref="SUY1:SUZ1"/>
    <mergeCell ref="SVA1:SVB1"/>
    <mergeCell ref="SVC1:SVD1"/>
    <mergeCell ref="SVE1:SVF1"/>
    <mergeCell ref="SUI1:SUJ1"/>
    <mergeCell ref="SUK1:SUL1"/>
    <mergeCell ref="SUM1:SUN1"/>
    <mergeCell ref="SUO1:SUP1"/>
    <mergeCell ref="SUQ1:SUR1"/>
    <mergeCell ref="SUS1:SUT1"/>
    <mergeCell ref="STW1:STX1"/>
    <mergeCell ref="STY1:STZ1"/>
    <mergeCell ref="SUA1:SUB1"/>
    <mergeCell ref="SUC1:SUD1"/>
    <mergeCell ref="SUE1:SUF1"/>
    <mergeCell ref="SUG1:SUH1"/>
    <mergeCell ref="SWE1:SWF1"/>
    <mergeCell ref="SWG1:SWH1"/>
    <mergeCell ref="SWI1:SWJ1"/>
    <mergeCell ref="SWK1:SWL1"/>
    <mergeCell ref="SWM1:SWN1"/>
    <mergeCell ref="SWO1:SWP1"/>
    <mergeCell ref="SVS1:SVT1"/>
    <mergeCell ref="SVU1:SVV1"/>
    <mergeCell ref="SVW1:SVX1"/>
    <mergeCell ref="SVY1:SVZ1"/>
    <mergeCell ref="SWA1:SWB1"/>
    <mergeCell ref="SWC1:SWD1"/>
    <mergeCell ref="SVG1:SVH1"/>
    <mergeCell ref="SVI1:SVJ1"/>
    <mergeCell ref="SVK1:SVL1"/>
    <mergeCell ref="SVM1:SVN1"/>
    <mergeCell ref="SVO1:SVP1"/>
    <mergeCell ref="SVQ1:SVR1"/>
    <mergeCell ref="SXO1:SXP1"/>
    <mergeCell ref="SXQ1:SXR1"/>
    <mergeCell ref="SXS1:SXT1"/>
    <mergeCell ref="SXU1:SXV1"/>
    <mergeCell ref="SXW1:SXX1"/>
    <mergeCell ref="SXY1:SXZ1"/>
    <mergeCell ref="SXC1:SXD1"/>
    <mergeCell ref="SXE1:SXF1"/>
    <mergeCell ref="SXG1:SXH1"/>
    <mergeCell ref="SXI1:SXJ1"/>
    <mergeCell ref="SXK1:SXL1"/>
    <mergeCell ref="SXM1:SXN1"/>
    <mergeCell ref="SWQ1:SWR1"/>
    <mergeCell ref="SWS1:SWT1"/>
    <mergeCell ref="SWU1:SWV1"/>
    <mergeCell ref="SWW1:SWX1"/>
    <mergeCell ref="SWY1:SWZ1"/>
    <mergeCell ref="SXA1:SXB1"/>
    <mergeCell ref="SYY1:SYZ1"/>
    <mergeCell ref="SZA1:SZB1"/>
    <mergeCell ref="SZC1:SZD1"/>
    <mergeCell ref="SZE1:SZF1"/>
    <mergeCell ref="SZG1:SZH1"/>
    <mergeCell ref="SZI1:SZJ1"/>
    <mergeCell ref="SYM1:SYN1"/>
    <mergeCell ref="SYO1:SYP1"/>
    <mergeCell ref="SYQ1:SYR1"/>
    <mergeCell ref="SYS1:SYT1"/>
    <mergeCell ref="SYU1:SYV1"/>
    <mergeCell ref="SYW1:SYX1"/>
    <mergeCell ref="SYA1:SYB1"/>
    <mergeCell ref="SYC1:SYD1"/>
    <mergeCell ref="SYE1:SYF1"/>
    <mergeCell ref="SYG1:SYH1"/>
    <mergeCell ref="SYI1:SYJ1"/>
    <mergeCell ref="SYK1:SYL1"/>
    <mergeCell ref="TAI1:TAJ1"/>
    <mergeCell ref="TAK1:TAL1"/>
    <mergeCell ref="TAM1:TAN1"/>
    <mergeCell ref="TAO1:TAP1"/>
    <mergeCell ref="TAQ1:TAR1"/>
    <mergeCell ref="TAS1:TAT1"/>
    <mergeCell ref="SZW1:SZX1"/>
    <mergeCell ref="SZY1:SZZ1"/>
    <mergeCell ref="TAA1:TAB1"/>
    <mergeCell ref="TAC1:TAD1"/>
    <mergeCell ref="TAE1:TAF1"/>
    <mergeCell ref="TAG1:TAH1"/>
    <mergeCell ref="SZK1:SZL1"/>
    <mergeCell ref="SZM1:SZN1"/>
    <mergeCell ref="SZO1:SZP1"/>
    <mergeCell ref="SZQ1:SZR1"/>
    <mergeCell ref="SZS1:SZT1"/>
    <mergeCell ref="SZU1:SZV1"/>
    <mergeCell ref="TBS1:TBT1"/>
    <mergeCell ref="TBU1:TBV1"/>
    <mergeCell ref="TBW1:TBX1"/>
    <mergeCell ref="TBY1:TBZ1"/>
    <mergeCell ref="TCA1:TCB1"/>
    <mergeCell ref="TCC1:TCD1"/>
    <mergeCell ref="TBG1:TBH1"/>
    <mergeCell ref="TBI1:TBJ1"/>
    <mergeCell ref="TBK1:TBL1"/>
    <mergeCell ref="TBM1:TBN1"/>
    <mergeCell ref="TBO1:TBP1"/>
    <mergeCell ref="TBQ1:TBR1"/>
    <mergeCell ref="TAU1:TAV1"/>
    <mergeCell ref="TAW1:TAX1"/>
    <mergeCell ref="TAY1:TAZ1"/>
    <mergeCell ref="TBA1:TBB1"/>
    <mergeCell ref="TBC1:TBD1"/>
    <mergeCell ref="TBE1:TBF1"/>
    <mergeCell ref="TDC1:TDD1"/>
    <mergeCell ref="TDE1:TDF1"/>
    <mergeCell ref="TDG1:TDH1"/>
    <mergeCell ref="TDI1:TDJ1"/>
    <mergeCell ref="TDK1:TDL1"/>
    <mergeCell ref="TDM1:TDN1"/>
    <mergeCell ref="TCQ1:TCR1"/>
    <mergeCell ref="TCS1:TCT1"/>
    <mergeCell ref="TCU1:TCV1"/>
    <mergeCell ref="TCW1:TCX1"/>
    <mergeCell ref="TCY1:TCZ1"/>
    <mergeCell ref="TDA1:TDB1"/>
    <mergeCell ref="TCE1:TCF1"/>
    <mergeCell ref="TCG1:TCH1"/>
    <mergeCell ref="TCI1:TCJ1"/>
    <mergeCell ref="TCK1:TCL1"/>
    <mergeCell ref="TCM1:TCN1"/>
    <mergeCell ref="TCO1:TCP1"/>
    <mergeCell ref="TEM1:TEN1"/>
    <mergeCell ref="TEO1:TEP1"/>
    <mergeCell ref="TEQ1:TER1"/>
    <mergeCell ref="TES1:TET1"/>
    <mergeCell ref="TEU1:TEV1"/>
    <mergeCell ref="TEW1:TEX1"/>
    <mergeCell ref="TEA1:TEB1"/>
    <mergeCell ref="TEC1:TED1"/>
    <mergeCell ref="TEE1:TEF1"/>
    <mergeCell ref="TEG1:TEH1"/>
    <mergeCell ref="TEI1:TEJ1"/>
    <mergeCell ref="TEK1:TEL1"/>
    <mergeCell ref="TDO1:TDP1"/>
    <mergeCell ref="TDQ1:TDR1"/>
    <mergeCell ref="TDS1:TDT1"/>
    <mergeCell ref="TDU1:TDV1"/>
    <mergeCell ref="TDW1:TDX1"/>
    <mergeCell ref="TDY1:TDZ1"/>
    <mergeCell ref="TFW1:TFX1"/>
    <mergeCell ref="TFY1:TFZ1"/>
    <mergeCell ref="TGA1:TGB1"/>
    <mergeCell ref="TGC1:TGD1"/>
    <mergeCell ref="TGE1:TGF1"/>
    <mergeCell ref="TGG1:TGH1"/>
    <mergeCell ref="TFK1:TFL1"/>
    <mergeCell ref="TFM1:TFN1"/>
    <mergeCell ref="TFO1:TFP1"/>
    <mergeCell ref="TFQ1:TFR1"/>
    <mergeCell ref="TFS1:TFT1"/>
    <mergeCell ref="TFU1:TFV1"/>
    <mergeCell ref="TEY1:TEZ1"/>
    <mergeCell ref="TFA1:TFB1"/>
    <mergeCell ref="TFC1:TFD1"/>
    <mergeCell ref="TFE1:TFF1"/>
    <mergeCell ref="TFG1:TFH1"/>
    <mergeCell ref="TFI1:TFJ1"/>
    <mergeCell ref="THG1:THH1"/>
    <mergeCell ref="THI1:THJ1"/>
    <mergeCell ref="THK1:THL1"/>
    <mergeCell ref="THM1:THN1"/>
    <mergeCell ref="THO1:THP1"/>
    <mergeCell ref="THQ1:THR1"/>
    <mergeCell ref="TGU1:TGV1"/>
    <mergeCell ref="TGW1:TGX1"/>
    <mergeCell ref="TGY1:TGZ1"/>
    <mergeCell ref="THA1:THB1"/>
    <mergeCell ref="THC1:THD1"/>
    <mergeCell ref="THE1:THF1"/>
    <mergeCell ref="TGI1:TGJ1"/>
    <mergeCell ref="TGK1:TGL1"/>
    <mergeCell ref="TGM1:TGN1"/>
    <mergeCell ref="TGO1:TGP1"/>
    <mergeCell ref="TGQ1:TGR1"/>
    <mergeCell ref="TGS1:TGT1"/>
    <mergeCell ref="TIQ1:TIR1"/>
    <mergeCell ref="TIS1:TIT1"/>
    <mergeCell ref="TIU1:TIV1"/>
    <mergeCell ref="TIW1:TIX1"/>
    <mergeCell ref="TIY1:TIZ1"/>
    <mergeCell ref="TJA1:TJB1"/>
    <mergeCell ref="TIE1:TIF1"/>
    <mergeCell ref="TIG1:TIH1"/>
    <mergeCell ref="TII1:TIJ1"/>
    <mergeCell ref="TIK1:TIL1"/>
    <mergeCell ref="TIM1:TIN1"/>
    <mergeCell ref="TIO1:TIP1"/>
    <mergeCell ref="THS1:THT1"/>
    <mergeCell ref="THU1:THV1"/>
    <mergeCell ref="THW1:THX1"/>
    <mergeCell ref="THY1:THZ1"/>
    <mergeCell ref="TIA1:TIB1"/>
    <mergeCell ref="TIC1:TID1"/>
    <mergeCell ref="TKA1:TKB1"/>
    <mergeCell ref="TKC1:TKD1"/>
    <mergeCell ref="TKE1:TKF1"/>
    <mergeCell ref="TKG1:TKH1"/>
    <mergeCell ref="TKI1:TKJ1"/>
    <mergeCell ref="TKK1:TKL1"/>
    <mergeCell ref="TJO1:TJP1"/>
    <mergeCell ref="TJQ1:TJR1"/>
    <mergeCell ref="TJS1:TJT1"/>
    <mergeCell ref="TJU1:TJV1"/>
    <mergeCell ref="TJW1:TJX1"/>
    <mergeCell ref="TJY1:TJZ1"/>
    <mergeCell ref="TJC1:TJD1"/>
    <mergeCell ref="TJE1:TJF1"/>
    <mergeCell ref="TJG1:TJH1"/>
    <mergeCell ref="TJI1:TJJ1"/>
    <mergeCell ref="TJK1:TJL1"/>
    <mergeCell ref="TJM1:TJN1"/>
    <mergeCell ref="TLK1:TLL1"/>
    <mergeCell ref="TLM1:TLN1"/>
    <mergeCell ref="TLO1:TLP1"/>
    <mergeCell ref="TLQ1:TLR1"/>
    <mergeCell ref="TLS1:TLT1"/>
    <mergeCell ref="TLU1:TLV1"/>
    <mergeCell ref="TKY1:TKZ1"/>
    <mergeCell ref="TLA1:TLB1"/>
    <mergeCell ref="TLC1:TLD1"/>
    <mergeCell ref="TLE1:TLF1"/>
    <mergeCell ref="TLG1:TLH1"/>
    <mergeCell ref="TLI1:TLJ1"/>
    <mergeCell ref="TKM1:TKN1"/>
    <mergeCell ref="TKO1:TKP1"/>
    <mergeCell ref="TKQ1:TKR1"/>
    <mergeCell ref="TKS1:TKT1"/>
    <mergeCell ref="TKU1:TKV1"/>
    <mergeCell ref="TKW1:TKX1"/>
    <mergeCell ref="TMU1:TMV1"/>
    <mergeCell ref="TMW1:TMX1"/>
    <mergeCell ref="TMY1:TMZ1"/>
    <mergeCell ref="TNA1:TNB1"/>
    <mergeCell ref="TNC1:TND1"/>
    <mergeCell ref="TNE1:TNF1"/>
    <mergeCell ref="TMI1:TMJ1"/>
    <mergeCell ref="TMK1:TML1"/>
    <mergeCell ref="TMM1:TMN1"/>
    <mergeCell ref="TMO1:TMP1"/>
    <mergeCell ref="TMQ1:TMR1"/>
    <mergeCell ref="TMS1:TMT1"/>
    <mergeCell ref="TLW1:TLX1"/>
    <mergeCell ref="TLY1:TLZ1"/>
    <mergeCell ref="TMA1:TMB1"/>
    <mergeCell ref="TMC1:TMD1"/>
    <mergeCell ref="TME1:TMF1"/>
    <mergeCell ref="TMG1:TMH1"/>
    <mergeCell ref="TOE1:TOF1"/>
    <mergeCell ref="TOG1:TOH1"/>
    <mergeCell ref="TOI1:TOJ1"/>
    <mergeCell ref="TOK1:TOL1"/>
    <mergeCell ref="TOM1:TON1"/>
    <mergeCell ref="TOO1:TOP1"/>
    <mergeCell ref="TNS1:TNT1"/>
    <mergeCell ref="TNU1:TNV1"/>
    <mergeCell ref="TNW1:TNX1"/>
    <mergeCell ref="TNY1:TNZ1"/>
    <mergeCell ref="TOA1:TOB1"/>
    <mergeCell ref="TOC1:TOD1"/>
    <mergeCell ref="TNG1:TNH1"/>
    <mergeCell ref="TNI1:TNJ1"/>
    <mergeCell ref="TNK1:TNL1"/>
    <mergeCell ref="TNM1:TNN1"/>
    <mergeCell ref="TNO1:TNP1"/>
    <mergeCell ref="TNQ1:TNR1"/>
    <mergeCell ref="TPO1:TPP1"/>
    <mergeCell ref="TPQ1:TPR1"/>
    <mergeCell ref="TPS1:TPT1"/>
    <mergeCell ref="TPU1:TPV1"/>
    <mergeCell ref="TPW1:TPX1"/>
    <mergeCell ref="TPY1:TPZ1"/>
    <mergeCell ref="TPC1:TPD1"/>
    <mergeCell ref="TPE1:TPF1"/>
    <mergeCell ref="TPG1:TPH1"/>
    <mergeCell ref="TPI1:TPJ1"/>
    <mergeCell ref="TPK1:TPL1"/>
    <mergeCell ref="TPM1:TPN1"/>
    <mergeCell ref="TOQ1:TOR1"/>
    <mergeCell ref="TOS1:TOT1"/>
    <mergeCell ref="TOU1:TOV1"/>
    <mergeCell ref="TOW1:TOX1"/>
    <mergeCell ref="TOY1:TOZ1"/>
    <mergeCell ref="TPA1:TPB1"/>
    <mergeCell ref="TQY1:TQZ1"/>
    <mergeCell ref="TRA1:TRB1"/>
    <mergeCell ref="TRC1:TRD1"/>
    <mergeCell ref="TRE1:TRF1"/>
    <mergeCell ref="TRG1:TRH1"/>
    <mergeCell ref="TRI1:TRJ1"/>
    <mergeCell ref="TQM1:TQN1"/>
    <mergeCell ref="TQO1:TQP1"/>
    <mergeCell ref="TQQ1:TQR1"/>
    <mergeCell ref="TQS1:TQT1"/>
    <mergeCell ref="TQU1:TQV1"/>
    <mergeCell ref="TQW1:TQX1"/>
    <mergeCell ref="TQA1:TQB1"/>
    <mergeCell ref="TQC1:TQD1"/>
    <mergeCell ref="TQE1:TQF1"/>
    <mergeCell ref="TQG1:TQH1"/>
    <mergeCell ref="TQI1:TQJ1"/>
    <mergeCell ref="TQK1:TQL1"/>
    <mergeCell ref="TSI1:TSJ1"/>
    <mergeCell ref="TSK1:TSL1"/>
    <mergeCell ref="TSM1:TSN1"/>
    <mergeCell ref="TSO1:TSP1"/>
    <mergeCell ref="TSQ1:TSR1"/>
    <mergeCell ref="TSS1:TST1"/>
    <mergeCell ref="TRW1:TRX1"/>
    <mergeCell ref="TRY1:TRZ1"/>
    <mergeCell ref="TSA1:TSB1"/>
    <mergeCell ref="TSC1:TSD1"/>
    <mergeCell ref="TSE1:TSF1"/>
    <mergeCell ref="TSG1:TSH1"/>
    <mergeCell ref="TRK1:TRL1"/>
    <mergeCell ref="TRM1:TRN1"/>
    <mergeCell ref="TRO1:TRP1"/>
    <mergeCell ref="TRQ1:TRR1"/>
    <mergeCell ref="TRS1:TRT1"/>
    <mergeCell ref="TRU1:TRV1"/>
    <mergeCell ref="TTS1:TTT1"/>
    <mergeCell ref="TTU1:TTV1"/>
    <mergeCell ref="TTW1:TTX1"/>
    <mergeCell ref="TTY1:TTZ1"/>
    <mergeCell ref="TUA1:TUB1"/>
    <mergeCell ref="TUC1:TUD1"/>
    <mergeCell ref="TTG1:TTH1"/>
    <mergeCell ref="TTI1:TTJ1"/>
    <mergeCell ref="TTK1:TTL1"/>
    <mergeCell ref="TTM1:TTN1"/>
    <mergeCell ref="TTO1:TTP1"/>
    <mergeCell ref="TTQ1:TTR1"/>
    <mergeCell ref="TSU1:TSV1"/>
    <mergeCell ref="TSW1:TSX1"/>
    <mergeCell ref="TSY1:TSZ1"/>
    <mergeCell ref="TTA1:TTB1"/>
    <mergeCell ref="TTC1:TTD1"/>
    <mergeCell ref="TTE1:TTF1"/>
    <mergeCell ref="TVC1:TVD1"/>
    <mergeCell ref="TVE1:TVF1"/>
    <mergeCell ref="TVG1:TVH1"/>
    <mergeCell ref="TVI1:TVJ1"/>
    <mergeCell ref="TVK1:TVL1"/>
    <mergeCell ref="TVM1:TVN1"/>
    <mergeCell ref="TUQ1:TUR1"/>
    <mergeCell ref="TUS1:TUT1"/>
    <mergeCell ref="TUU1:TUV1"/>
    <mergeCell ref="TUW1:TUX1"/>
    <mergeCell ref="TUY1:TUZ1"/>
    <mergeCell ref="TVA1:TVB1"/>
    <mergeCell ref="TUE1:TUF1"/>
    <mergeCell ref="TUG1:TUH1"/>
    <mergeCell ref="TUI1:TUJ1"/>
    <mergeCell ref="TUK1:TUL1"/>
    <mergeCell ref="TUM1:TUN1"/>
    <mergeCell ref="TUO1:TUP1"/>
    <mergeCell ref="TWM1:TWN1"/>
    <mergeCell ref="TWO1:TWP1"/>
    <mergeCell ref="TWQ1:TWR1"/>
    <mergeCell ref="TWS1:TWT1"/>
    <mergeCell ref="TWU1:TWV1"/>
    <mergeCell ref="TWW1:TWX1"/>
    <mergeCell ref="TWA1:TWB1"/>
    <mergeCell ref="TWC1:TWD1"/>
    <mergeCell ref="TWE1:TWF1"/>
    <mergeCell ref="TWG1:TWH1"/>
    <mergeCell ref="TWI1:TWJ1"/>
    <mergeCell ref="TWK1:TWL1"/>
    <mergeCell ref="TVO1:TVP1"/>
    <mergeCell ref="TVQ1:TVR1"/>
    <mergeCell ref="TVS1:TVT1"/>
    <mergeCell ref="TVU1:TVV1"/>
    <mergeCell ref="TVW1:TVX1"/>
    <mergeCell ref="TVY1:TVZ1"/>
    <mergeCell ref="TXW1:TXX1"/>
    <mergeCell ref="TXY1:TXZ1"/>
    <mergeCell ref="TYA1:TYB1"/>
    <mergeCell ref="TYC1:TYD1"/>
    <mergeCell ref="TYE1:TYF1"/>
    <mergeCell ref="TYG1:TYH1"/>
    <mergeCell ref="TXK1:TXL1"/>
    <mergeCell ref="TXM1:TXN1"/>
    <mergeCell ref="TXO1:TXP1"/>
    <mergeCell ref="TXQ1:TXR1"/>
    <mergeCell ref="TXS1:TXT1"/>
    <mergeCell ref="TXU1:TXV1"/>
    <mergeCell ref="TWY1:TWZ1"/>
    <mergeCell ref="TXA1:TXB1"/>
    <mergeCell ref="TXC1:TXD1"/>
    <mergeCell ref="TXE1:TXF1"/>
    <mergeCell ref="TXG1:TXH1"/>
    <mergeCell ref="TXI1:TXJ1"/>
    <mergeCell ref="TZG1:TZH1"/>
    <mergeCell ref="TZI1:TZJ1"/>
    <mergeCell ref="TZK1:TZL1"/>
    <mergeCell ref="TZM1:TZN1"/>
    <mergeCell ref="TZO1:TZP1"/>
    <mergeCell ref="TZQ1:TZR1"/>
    <mergeCell ref="TYU1:TYV1"/>
    <mergeCell ref="TYW1:TYX1"/>
    <mergeCell ref="TYY1:TYZ1"/>
    <mergeCell ref="TZA1:TZB1"/>
    <mergeCell ref="TZC1:TZD1"/>
    <mergeCell ref="TZE1:TZF1"/>
    <mergeCell ref="TYI1:TYJ1"/>
    <mergeCell ref="TYK1:TYL1"/>
    <mergeCell ref="TYM1:TYN1"/>
    <mergeCell ref="TYO1:TYP1"/>
    <mergeCell ref="TYQ1:TYR1"/>
    <mergeCell ref="TYS1:TYT1"/>
    <mergeCell ref="UAQ1:UAR1"/>
    <mergeCell ref="UAS1:UAT1"/>
    <mergeCell ref="UAU1:UAV1"/>
    <mergeCell ref="UAW1:UAX1"/>
    <mergeCell ref="UAY1:UAZ1"/>
    <mergeCell ref="UBA1:UBB1"/>
    <mergeCell ref="UAE1:UAF1"/>
    <mergeCell ref="UAG1:UAH1"/>
    <mergeCell ref="UAI1:UAJ1"/>
    <mergeCell ref="UAK1:UAL1"/>
    <mergeCell ref="UAM1:UAN1"/>
    <mergeCell ref="UAO1:UAP1"/>
    <mergeCell ref="TZS1:TZT1"/>
    <mergeCell ref="TZU1:TZV1"/>
    <mergeCell ref="TZW1:TZX1"/>
    <mergeCell ref="TZY1:TZZ1"/>
    <mergeCell ref="UAA1:UAB1"/>
    <mergeCell ref="UAC1:UAD1"/>
    <mergeCell ref="UCA1:UCB1"/>
    <mergeCell ref="UCC1:UCD1"/>
    <mergeCell ref="UCE1:UCF1"/>
    <mergeCell ref="UCG1:UCH1"/>
    <mergeCell ref="UCI1:UCJ1"/>
    <mergeCell ref="UCK1:UCL1"/>
    <mergeCell ref="UBO1:UBP1"/>
    <mergeCell ref="UBQ1:UBR1"/>
    <mergeCell ref="UBS1:UBT1"/>
    <mergeCell ref="UBU1:UBV1"/>
    <mergeCell ref="UBW1:UBX1"/>
    <mergeCell ref="UBY1:UBZ1"/>
    <mergeCell ref="UBC1:UBD1"/>
    <mergeCell ref="UBE1:UBF1"/>
    <mergeCell ref="UBG1:UBH1"/>
    <mergeCell ref="UBI1:UBJ1"/>
    <mergeCell ref="UBK1:UBL1"/>
    <mergeCell ref="UBM1:UBN1"/>
    <mergeCell ref="UDK1:UDL1"/>
    <mergeCell ref="UDM1:UDN1"/>
    <mergeCell ref="UDO1:UDP1"/>
    <mergeCell ref="UDQ1:UDR1"/>
    <mergeCell ref="UDS1:UDT1"/>
    <mergeCell ref="UDU1:UDV1"/>
    <mergeCell ref="UCY1:UCZ1"/>
    <mergeCell ref="UDA1:UDB1"/>
    <mergeCell ref="UDC1:UDD1"/>
    <mergeCell ref="UDE1:UDF1"/>
    <mergeCell ref="UDG1:UDH1"/>
    <mergeCell ref="UDI1:UDJ1"/>
    <mergeCell ref="UCM1:UCN1"/>
    <mergeCell ref="UCO1:UCP1"/>
    <mergeCell ref="UCQ1:UCR1"/>
    <mergeCell ref="UCS1:UCT1"/>
    <mergeCell ref="UCU1:UCV1"/>
    <mergeCell ref="UCW1:UCX1"/>
    <mergeCell ref="UEU1:UEV1"/>
    <mergeCell ref="UEW1:UEX1"/>
    <mergeCell ref="UEY1:UEZ1"/>
    <mergeCell ref="UFA1:UFB1"/>
    <mergeCell ref="UFC1:UFD1"/>
    <mergeCell ref="UFE1:UFF1"/>
    <mergeCell ref="UEI1:UEJ1"/>
    <mergeCell ref="UEK1:UEL1"/>
    <mergeCell ref="UEM1:UEN1"/>
    <mergeCell ref="UEO1:UEP1"/>
    <mergeCell ref="UEQ1:UER1"/>
    <mergeCell ref="UES1:UET1"/>
    <mergeCell ref="UDW1:UDX1"/>
    <mergeCell ref="UDY1:UDZ1"/>
    <mergeCell ref="UEA1:UEB1"/>
    <mergeCell ref="UEC1:UED1"/>
    <mergeCell ref="UEE1:UEF1"/>
    <mergeCell ref="UEG1:UEH1"/>
    <mergeCell ref="UGE1:UGF1"/>
    <mergeCell ref="UGG1:UGH1"/>
    <mergeCell ref="UGI1:UGJ1"/>
    <mergeCell ref="UGK1:UGL1"/>
    <mergeCell ref="UGM1:UGN1"/>
    <mergeCell ref="UGO1:UGP1"/>
    <mergeCell ref="UFS1:UFT1"/>
    <mergeCell ref="UFU1:UFV1"/>
    <mergeCell ref="UFW1:UFX1"/>
    <mergeCell ref="UFY1:UFZ1"/>
    <mergeCell ref="UGA1:UGB1"/>
    <mergeCell ref="UGC1:UGD1"/>
    <mergeCell ref="UFG1:UFH1"/>
    <mergeCell ref="UFI1:UFJ1"/>
    <mergeCell ref="UFK1:UFL1"/>
    <mergeCell ref="UFM1:UFN1"/>
    <mergeCell ref="UFO1:UFP1"/>
    <mergeCell ref="UFQ1:UFR1"/>
    <mergeCell ref="UHO1:UHP1"/>
    <mergeCell ref="UHQ1:UHR1"/>
    <mergeCell ref="UHS1:UHT1"/>
    <mergeCell ref="UHU1:UHV1"/>
    <mergeCell ref="UHW1:UHX1"/>
    <mergeCell ref="UHY1:UHZ1"/>
    <mergeCell ref="UHC1:UHD1"/>
    <mergeCell ref="UHE1:UHF1"/>
    <mergeCell ref="UHG1:UHH1"/>
    <mergeCell ref="UHI1:UHJ1"/>
    <mergeCell ref="UHK1:UHL1"/>
    <mergeCell ref="UHM1:UHN1"/>
    <mergeCell ref="UGQ1:UGR1"/>
    <mergeCell ref="UGS1:UGT1"/>
    <mergeCell ref="UGU1:UGV1"/>
    <mergeCell ref="UGW1:UGX1"/>
    <mergeCell ref="UGY1:UGZ1"/>
    <mergeCell ref="UHA1:UHB1"/>
    <mergeCell ref="UIY1:UIZ1"/>
    <mergeCell ref="UJA1:UJB1"/>
    <mergeCell ref="UJC1:UJD1"/>
    <mergeCell ref="UJE1:UJF1"/>
    <mergeCell ref="UJG1:UJH1"/>
    <mergeCell ref="UJI1:UJJ1"/>
    <mergeCell ref="UIM1:UIN1"/>
    <mergeCell ref="UIO1:UIP1"/>
    <mergeCell ref="UIQ1:UIR1"/>
    <mergeCell ref="UIS1:UIT1"/>
    <mergeCell ref="UIU1:UIV1"/>
    <mergeCell ref="UIW1:UIX1"/>
    <mergeCell ref="UIA1:UIB1"/>
    <mergeCell ref="UIC1:UID1"/>
    <mergeCell ref="UIE1:UIF1"/>
    <mergeCell ref="UIG1:UIH1"/>
    <mergeCell ref="UII1:UIJ1"/>
    <mergeCell ref="UIK1:UIL1"/>
    <mergeCell ref="UKI1:UKJ1"/>
    <mergeCell ref="UKK1:UKL1"/>
    <mergeCell ref="UKM1:UKN1"/>
    <mergeCell ref="UKO1:UKP1"/>
    <mergeCell ref="UKQ1:UKR1"/>
    <mergeCell ref="UKS1:UKT1"/>
    <mergeCell ref="UJW1:UJX1"/>
    <mergeCell ref="UJY1:UJZ1"/>
    <mergeCell ref="UKA1:UKB1"/>
    <mergeCell ref="UKC1:UKD1"/>
    <mergeCell ref="UKE1:UKF1"/>
    <mergeCell ref="UKG1:UKH1"/>
    <mergeCell ref="UJK1:UJL1"/>
    <mergeCell ref="UJM1:UJN1"/>
    <mergeCell ref="UJO1:UJP1"/>
    <mergeCell ref="UJQ1:UJR1"/>
    <mergeCell ref="UJS1:UJT1"/>
    <mergeCell ref="UJU1:UJV1"/>
    <mergeCell ref="ULS1:ULT1"/>
    <mergeCell ref="ULU1:ULV1"/>
    <mergeCell ref="ULW1:ULX1"/>
    <mergeCell ref="ULY1:ULZ1"/>
    <mergeCell ref="UMA1:UMB1"/>
    <mergeCell ref="UMC1:UMD1"/>
    <mergeCell ref="ULG1:ULH1"/>
    <mergeCell ref="ULI1:ULJ1"/>
    <mergeCell ref="ULK1:ULL1"/>
    <mergeCell ref="ULM1:ULN1"/>
    <mergeCell ref="ULO1:ULP1"/>
    <mergeCell ref="ULQ1:ULR1"/>
    <mergeCell ref="UKU1:UKV1"/>
    <mergeCell ref="UKW1:UKX1"/>
    <mergeCell ref="UKY1:UKZ1"/>
    <mergeCell ref="ULA1:ULB1"/>
    <mergeCell ref="ULC1:ULD1"/>
    <mergeCell ref="ULE1:ULF1"/>
    <mergeCell ref="UNC1:UND1"/>
    <mergeCell ref="UNE1:UNF1"/>
    <mergeCell ref="UNG1:UNH1"/>
    <mergeCell ref="UNI1:UNJ1"/>
    <mergeCell ref="UNK1:UNL1"/>
    <mergeCell ref="UNM1:UNN1"/>
    <mergeCell ref="UMQ1:UMR1"/>
    <mergeCell ref="UMS1:UMT1"/>
    <mergeCell ref="UMU1:UMV1"/>
    <mergeCell ref="UMW1:UMX1"/>
    <mergeCell ref="UMY1:UMZ1"/>
    <mergeCell ref="UNA1:UNB1"/>
    <mergeCell ref="UME1:UMF1"/>
    <mergeCell ref="UMG1:UMH1"/>
    <mergeCell ref="UMI1:UMJ1"/>
    <mergeCell ref="UMK1:UML1"/>
    <mergeCell ref="UMM1:UMN1"/>
    <mergeCell ref="UMO1:UMP1"/>
    <mergeCell ref="UOM1:UON1"/>
    <mergeCell ref="UOO1:UOP1"/>
    <mergeCell ref="UOQ1:UOR1"/>
    <mergeCell ref="UOS1:UOT1"/>
    <mergeCell ref="UOU1:UOV1"/>
    <mergeCell ref="UOW1:UOX1"/>
    <mergeCell ref="UOA1:UOB1"/>
    <mergeCell ref="UOC1:UOD1"/>
    <mergeCell ref="UOE1:UOF1"/>
    <mergeCell ref="UOG1:UOH1"/>
    <mergeCell ref="UOI1:UOJ1"/>
    <mergeCell ref="UOK1:UOL1"/>
    <mergeCell ref="UNO1:UNP1"/>
    <mergeCell ref="UNQ1:UNR1"/>
    <mergeCell ref="UNS1:UNT1"/>
    <mergeCell ref="UNU1:UNV1"/>
    <mergeCell ref="UNW1:UNX1"/>
    <mergeCell ref="UNY1:UNZ1"/>
    <mergeCell ref="UPW1:UPX1"/>
    <mergeCell ref="UPY1:UPZ1"/>
    <mergeCell ref="UQA1:UQB1"/>
    <mergeCell ref="UQC1:UQD1"/>
    <mergeCell ref="UQE1:UQF1"/>
    <mergeCell ref="UQG1:UQH1"/>
    <mergeCell ref="UPK1:UPL1"/>
    <mergeCell ref="UPM1:UPN1"/>
    <mergeCell ref="UPO1:UPP1"/>
    <mergeCell ref="UPQ1:UPR1"/>
    <mergeCell ref="UPS1:UPT1"/>
    <mergeCell ref="UPU1:UPV1"/>
    <mergeCell ref="UOY1:UOZ1"/>
    <mergeCell ref="UPA1:UPB1"/>
    <mergeCell ref="UPC1:UPD1"/>
    <mergeCell ref="UPE1:UPF1"/>
    <mergeCell ref="UPG1:UPH1"/>
    <mergeCell ref="UPI1:UPJ1"/>
    <mergeCell ref="URG1:URH1"/>
    <mergeCell ref="URI1:URJ1"/>
    <mergeCell ref="URK1:URL1"/>
    <mergeCell ref="URM1:URN1"/>
    <mergeCell ref="URO1:URP1"/>
    <mergeCell ref="URQ1:URR1"/>
    <mergeCell ref="UQU1:UQV1"/>
    <mergeCell ref="UQW1:UQX1"/>
    <mergeCell ref="UQY1:UQZ1"/>
    <mergeCell ref="URA1:URB1"/>
    <mergeCell ref="URC1:URD1"/>
    <mergeCell ref="URE1:URF1"/>
    <mergeCell ref="UQI1:UQJ1"/>
    <mergeCell ref="UQK1:UQL1"/>
    <mergeCell ref="UQM1:UQN1"/>
    <mergeCell ref="UQO1:UQP1"/>
    <mergeCell ref="UQQ1:UQR1"/>
    <mergeCell ref="UQS1:UQT1"/>
    <mergeCell ref="USQ1:USR1"/>
    <mergeCell ref="USS1:UST1"/>
    <mergeCell ref="USU1:USV1"/>
    <mergeCell ref="USW1:USX1"/>
    <mergeCell ref="USY1:USZ1"/>
    <mergeCell ref="UTA1:UTB1"/>
    <mergeCell ref="USE1:USF1"/>
    <mergeCell ref="USG1:USH1"/>
    <mergeCell ref="USI1:USJ1"/>
    <mergeCell ref="USK1:USL1"/>
    <mergeCell ref="USM1:USN1"/>
    <mergeCell ref="USO1:USP1"/>
    <mergeCell ref="URS1:URT1"/>
    <mergeCell ref="URU1:URV1"/>
    <mergeCell ref="URW1:URX1"/>
    <mergeCell ref="URY1:URZ1"/>
    <mergeCell ref="USA1:USB1"/>
    <mergeCell ref="USC1:USD1"/>
    <mergeCell ref="UUA1:UUB1"/>
    <mergeCell ref="UUC1:UUD1"/>
    <mergeCell ref="UUE1:UUF1"/>
    <mergeCell ref="UUG1:UUH1"/>
    <mergeCell ref="UUI1:UUJ1"/>
    <mergeCell ref="UUK1:UUL1"/>
    <mergeCell ref="UTO1:UTP1"/>
    <mergeCell ref="UTQ1:UTR1"/>
    <mergeCell ref="UTS1:UTT1"/>
    <mergeCell ref="UTU1:UTV1"/>
    <mergeCell ref="UTW1:UTX1"/>
    <mergeCell ref="UTY1:UTZ1"/>
    <mergeCell ref="UTC1:UTD1"/>
    <mergeCell ref="UTE1:UTF1"/>
    <mergeCell ref="UTG1:UTH1"/>
    <mergeCell ref="UTI1:UTJ1"/>
    <mergeCell ref="UTK1:UTL1"/>
    <mergeCell ref="UTM1:UTN1"/>
    <mergeCell ref="UVK1:UVL1"/>
    <mergeCell ref="UVM1:UVN1"/>
    <mergeCell ref="UVO1:UVP1"/>
    <mergeCell ref="UVQ1:UVR1"/>
    <mergeCell ref="UVS1:UVT1"/>
    <mergeCell ref="UVU1:UVV1"/>
    <mergeCell ref="UUY1:UUZ1"/>
    <mergeCell ref="UVA1:UVB1"/>
    <mergeCell ref="UVC1:UVD1"/>
    <mergeCell ref="UVE1:UVF1"/>
    <mergeCell ref="UVG1:UVH1"/>
    <mergeCell ref="UVI1:UVJ1"/>
    <mergeCell ref="UUM1:UUN1"/>
    <mergeCell ref="UUO1:UUP1"/>
    <mergeCell ref="UUQ1:UUR1"/>
    <mergeCell ref="UUS1:UUT1"/>
    <mergeCell ref="UUU1:UUV1"/>
    <mergeCell ref="UUW1:UUX1"/>
    <mergeCell ref="UWU1:UWV1"/>
    <mergeCell ref="UWW1:UWX1"/>
    <mergeCell ref="UWY1:UWZ1"/>
    <mergeCell ref="UXA1:UXB1"/>
    <mergeCell ref="UXC1:UXD1"/>
    <mergeCell ref="UXE1:UXF1"/>
    <mergeCell ref="UWI1:UWJ1"/>
    <mergeCell ref="UWK1:UWL1"/>
    <mergeCell ref="UWM1:UWN1"/>
    <mergeCell ref="UWO1:UWP1"/>
    <mergeCell ref="UWQ1:UWR1"/>
    <mergeCell ref="UWS1:UWT1"/>
    <mergeCell ref="UVW1:UVX1"/>
    <mergeCell ref="UVY1:UVZ1"/>
    <mergeCell ref="UWA1:UWB1"/>
    <mergeCell ref="UWC1:UWD1"/>
    <mergeCell ref="UWE1:UWF1"/>
    <mergeCell ref="UWG1:UWH1"/>
    <mergeCell ref="UYE1:UYF1"/>
    <mergeCell ref="UYG1:UYH1"/>
    <mergeCell ref="UYI1:UYJ1"/>
    <mergeCell ref="UYK1:UYL1"/>
    <mergeCell ref="UYM1:UYN1"/>
    <mergeCell ref="UYO1:UYP1"/>
    <mergeCell ref="UXS1:UXT1"/>
    <mergeCell ref="UXU1:UXV1"/>
    <mergeCell ref="UXW1:UXX1"/>
    <mergeCell ref="UXY1:UXZ1"/>
    <mergeCell ref="UYA1:UYB1"/>
    <mergeCell ref="UYC1:UYD1"/>
    <mergeCell ref="UXG1:UXH1"/>
    <mergeCell ref="UXI1:UXJ1"/>
    <mergeCell ref="UXK1:UXL1"/>
    <mergeCell ref="UXM1:UXN1"/>
    <mergeCell ref="UXO1:UXP1"/>
    <mergeCell ref="UXQ1:UXR1"/>
    <mergeCell ref="UZO1:UZP1"/>
    <mergeCell ref="UZQ1:UZR1"/>
    <mergeCell ref="UZS1:UZT1"/>
    <mergeCell ref="UZU1:UZV1"/>
    <mergeCell ref="UZW1:UZX1"/>
    <mergeCell ref="UZY1:UZZ1"/>
    <mergeCell ref="UZC1:UZD1"/>
    <mergeCell ref="UZE1:UZF1"/>
    <mergeCell ref="UZG1:UZH1"/>
    <mergeCell ref="UZI1:UZJ1"/>
    <mergeCell ref="UZK1:UZL1"/>
    <mergeCell ref="UZM1:UZN1"/>
    <mergeCell ref="UYQ1:UYR1"/>
    <mergeCell ref="UYS1:UYT1"/>
    <mergeCell ref="UYU1:UYV1"/>
    <mergeCell ref="UYW1:UYX1"/>
    <mergeCell ref="UYY1:UYZ1"/>
    <mergeCell ref="UZA1:UZB1"/>
    <mergeCell ref="VAY1:VAZ1"/>
    <mergeCell ref="VBA1:VBB1"/>
    <mergeCell ref="VBC1:VBD1"/>
    <mergeCell ref="VBE1:VBF1"/>
    <mergeCell ref="VBG1:VBH1"/>
    <mergeCell ref="VBI1:VBJ1"/>
    <mergeCell ref="VAM1:VAN1"/>
    <mergeCell ref="VAO1:VAP1"/>
    <mergeCell ref="VAQ1:VAR1"/>
    <mergeCell ref="VAS1:VAT1"/>
    <mergeCell ref="VAU1:VAV1"/>
    <mergeCell ref="VAW1:VAX1"/>
    <mergeCell ref="VAA1:VAB1"/>
    <mergeCell ref="VAC1:VAD1"/>
    <mergeCell ref="VAE1:VAF1"/>
    <mergeCell ref="VAG1:VAH1"/>
    <mergeCell ref="VAI1:VAJ1"/>
    <mergeCell ref="VAK1:VAL1"/>
    <mergeCell ref="VCI1:VCJ1"/>
    <mergeCell ref="VCK1:VCL1"/>
    <mergeCell ref="VCM1:VCN1"/>
    <mergeCell ref="VCO1:VCP1"/>
    <mergeCell ref="VCQ1:VCR1"/>
    <mergeCell ref="VCS1:VCT1"/>
    <mergeCell ref="VBW1:VBX1"/>
    <mergeCell ref="VBY1:VBZ1"/>
    <mergeCell ref="VCA1:VCB1"/>
    <mergeCell ref="VCC1:VCD1"/>
    <mergeCell ref="VCE1:VCF1"/>
    <mergeCell ref="VCG1:VCH1"/>
    <mergeCell ref="VBK1:VBL1"/>
    <mergeCell ref="VBM1:VBN1"/>
    <mergeCell ref="VBO1:VBP1"/>
    <mergeCell ref="VBQ1:VBR1"/>
    <mergeCell ref="VBS1:VBT1"/>
    <mergeCell ref="VBU1:VBV1"/>
    <mergeCell ref="VDS1:VDT1"/>
    <mergeCell ref="VDU1:VDV1"/>
    <mergeCell ref="VDW1:VDX1"/>
    <mergeCell ref="VDY1:VDZ1"/>
    <mergeCell ref="VEA1:VEB1"/>
    <mergeCell ref="VEC1:VED1"/>
    <mergeCell ref="VDG1:VDH1"/>
    <mergeCell ref="VDI1:VDJ1"/>
    <mergeCell ref="VDK1:VDL1"/>
    <mergeCell ref="VDM1:VDN1"/>
    <mergeCell ref="VDO1:VDP1"/>
    <mergeCell ref="VDQ1:VDR1"/>
    <mergeCell ref="VCU1:VCV1"/>
    <mergeCell ref="VCW1:VCX1"/>
    <mergeCell ref="VCY1:VCZ1"/>
    <mergeCell ref="VDA1:VDB1"/>
    <mergeCell ref="VDC1:VDD1"/>
    <mergeCell ref="VDE1:VDF1"/>
    <mergeCell ref="VFC1:VFD1"/>
    <mergeCell ref="VFE1:VFF1"/>
    <mergeCell ref="VFG1:VFH1"/>
    <mergeCell ref="VFI1:VFJ1"/>
    <mergeCell ref="VFK1:VFL1"/>
    <mergeCell ref="VFM1:VFN1"/>
    <mergeCell ref="VEQ1:VER1"/>
    <mergeCell ref="VES1:VET1"/>
    <mergeCell ref="VEU1:VEV1"/>
    <mergeCell ref="VEW1:VEX1"/>
    <mergeCell ref="VEY1:VEZ1"/>
    <mergeCell ref="VFA1:VFB1"/>
    <mergeCell ref="VEE1:VEF1"/>
    <mergeCell ref="VEG1:VEH1"/>
    <mergeCell ref="VEI1:VEJ1"/>
    <mergeCell ref="VEK1:VEL1"/>
    <mergeCell ref="VEM1:VEN1"/>
    <mergeCell ref="VEO1:VEP1"/>
    <mergeCell ref="VGM1:VGN1"/>
    <mergeCell ref="VGO1:VGP1"/>
    <mergeCell ref="VGQ1:VGR1"/>
    <mergeCell ref="VGS1:VGT1"/>
    <mergeCell ref="VGU1:VGV1"/>
    <mergeCell ref="VGW1:VGX1"/>
    <mergeCell ref="VGA1:VGB1"/>
    <mergeCell ref="VGC1:VGD1"/>
    <mergeCell ref="VGE1:VGF1"/>
    <mergeCell ref="VGG1:VGH1"/>
    <mergeCell ref="VGI1:VGJ1"/>
    <mergeCell ref="VGK1:VGL1"/>
    <mergeCell ref="VFO1:VFP1"/>
    <mergeCell ref="VFQ1:VFR1"/>
    <mergeCell ref="VFS1:VFT1"/>
    <mergeCell ref="VFU1:VFV1"/>
    <mergeCell ref="VFW1:VFX1"/>
    <mergeCell ref="VFY1:VFZ1"/>
    <mergeCell ref="VHW1:VHX1"/>
    <mergeCell ref="VHY1:VHZ1"/>
    <mergeCell ref="VIA1:VIB1"/>
    <mergeCell ref="VIC1:VID1"/>
    <mergeCell ref="VIE1:VIF1"/>
    <mergeCell ref="VIG1:VIH1"/>
    <mergeCell ref="VHK1:VHL1"/>
    <mergeCell ref="VHM1:VHN1"/>
    <mergeCell ref="VHO1:VHP1"/>
    <mergeCell ref="VHQ1:VHR1"/>
    <mergeCell ref="VHS1:VHT1"/>
    <mergeCell ref="VHU1:VHV1"/>
    <mergeCell ref="VGY1:VGZ1"/>
    <mergeCell ref="VHA1:VHB1"/>
    <mergeCell ref="VHC1:VHD1"/>
    <mergeCell ref="VHE1:VHF1"/>
    <mergeCell ref="VHG1:VHH1"/>
    <mergeCell ref="VHI1:VHJ1"/>
    <mergeCell ref="VJG1:VJH1"/>
    <mergeCell ref="VJI1:VJJ1"/>
    <mergeCell ref="VJK1:VJL1"/>
    <mergeCell ref="VJM1:VJN1"/>
    <mergeCell ref="VJO1:VJP1"/>
    <mergeCell ref="VJQ1:VJR1"/>
    <mergeCell ref="VIU1:VIV1"/>
    <mergeCell ref="VIW1:VIX1"/>
    <mergeCell ref="VIY1:VIZ1"/>
    <mergeCell ref="VJA1:VJB1"/>
    <mergeCell ref="VJC1:VJD1"/>
    <mergeCell ref="VJE1:VJF1"/>
    <mergeCell ref="VII1:VIJ1"/>
    <mergeCell ref="VIK1:VIL1"/>
    <mergeCell ref="VIM1:VIN1"/>
    <mergeCell ref="VIO1:VIP1"/>
    <mergeCell ref="VIQ1:VIR1"/>
    <mergeCell ref="VIS1:VIT1"/>
    <mergeCell ref="VKQ1:VKR1"/>
    <mergeCell ref="VKS1:VKT1"/>
    <mergeCell ref="VKU1:VKV1"/>
    <mergeCell ref="VKW1:VKX1"/>
    <mergeCell ref="VKY1:VKZ1"/>
    <mergeCell ref="VLA1:VLB1"/>
    <mergeCell ref="VKE1:VKF1"/>
    <mergeCell ref="VKG1:VKH1"/>
    <mergeCell ref="VKI1:VKJ1"/>
    <mergeCell ref="VKK1:VKL1"/>
    <mergeCell ref="VKM1:VKN1"/>
    <mergeCell ref="VKO1:VKP1"/>
    <mergeCell ref="VJS1:VJT1"/>
    <mergeCell ref="VJU1:VJV1"/>
    <mergeCell ref="VJW1:VJX1"/>
    <mergeCell ref="VJY1:VJZ1"/>
    <mergeCell ref="VKA1:VKB1"/>
    <mergeCell ref="VKC1:VKD1"/>
    <mergeCell ref="VMA1:VMB1"/>
    <mergeCell ref="VMC1:VMD1"/>
    <mergeCell ref="VME1:VMF1"/>
    <mergeCell ref="VMG1:VMH1"/>
    <mergeCell ref="VMI1:VMJ1"/>
    <mergeCell ref="VMK1:VML1"/>
    <mergeCell ref="VLO1:VLP1"/>
    <mergeCell ref="VLQ1:VLR1"/>
    <mergeCell ref="VLS1:VLT1"/>
    <mergeCell ref="VLU1:VLV1"/>
    <mergeCell ref="VLW1:VLX1"/>
    <mergeCell ref="VLY1:VLZ1"/>
    <mergeCell ref="VLC1:VLD1"/>
    <mergeCell ref="VLE1:VLF1"/>
    <mergeCell ref="VLG1:VLH1"/>
    <mergeCell ref="VLI1:VLJ1"/>
    <mergeCell ref="VLK1:VLL1"/>
    <mergeCell ref="VLM1:VLN1"/>
    <mergeCell ref="VNK1:VNL1"/>
    <mergeCell ref="VNM1:VNN1"/>
    <mergeCell ref="VNO1:VNP1"/>
    <mergeCell ref="VNQ1:VNR1"/>
    <mergeCell ref="VNS1:VNT1"/>
    <mergeCell ref="VNU1:VNV1"/>
    <mergeCell ref="VMY1:VMZ1"/>
    <mergeCell ref="VNA1:VNB1"/>
    <mergeCell ref="VNC1:VND1"/>
    <mergeCell ref="VNE1:VNF1"/>
    <mergeCell ref="VNG1:VNH1"/>
    <mergeCell ref="VNI1:VNJ1"/>
    <mergeCell ref="VMM1:VMN1"/>
    <mergeCell ref="VMO1:VMP1"/>
    <mergeCell ref="VMQ1:VMR1"/>
    <mergeCell ref="VMS1:VMT1"/>
    <mergeCell ref="VMU1:VMV1"/>
    <mergeCell ref="VMW1:VMX1"/>
    <mergeCell ref="VOU1:VOV1"/>
    <mergeCell ref="VOW1:VOX1"/>
    <mergeCell ref="VOY1:VOZ1"/>
    <mergeCell ref="VPA1:VPB1"/>
    <mergeCell ref="VPC1:VPD1"/>
    <mergeCell ref="VPE1:VPF1"/>
    <mergeCell ref="VOI1:VOJ1"/>
    <mergeCell ref="VOK1:VOL1"/>
    <mergeCell ref="VOM1:VON1"/>
    <mergeCell ref="VOO1:VOP1"/>
    <mergeCell ref="VOQ1:VOR1"/>
    <mergeCell ref="VOS1:VOT1"/>
    <mergeCell ref="VNW1:VNX1"/>
    <mergeCell ref="VNY1:VNZ1"/>
    <mergeCell ref="VOA1:VOB1"/>
    <mergeCell ref="VOC1:VOD1"/>
    <mergeCell ref="VOE1:VOF1"/>
    <mergeCell ref="VOG1:VOH1"/>
    <mergeCell ref="VQE1:VQF1"/>
    <mergeCell ref="VQG1:VQH1"/>
    <mergeCell ref="VQI1:VQJ1"/>
    <mergeCell ref="VQK1:VQL1"/>
    <mergeCell ref="VQM1:VQN1"/>
    <mergeCell ref="VQO1:VQP1"/>
    <mergeCell ref="VPS1:VPT1"/>
    <mergeCell ref="VPU1:VPV1"/>
    <mergeCell ref="VPW1:VPX1"/>
    <mergeCell ref="VPY1:VPZ1"/>
    <mergeCell ref="VQA1:VQB1"/>
    <mergeCell ref="VQC1:VQD1"/>
    <mergeCell ref="VPG1:VPH1"/>
    <mergeCell ref="VPI1:VPJ1"/>
    <mergeCell ref="VPK1:VPL1"/>
    <mergeCell ref="VPM1:VPN1"/>
    <mergeCell ref="VPO1:VPP1"/>
    <mergeCell ref="VPQ1:VPR1"/>
    <mergeCell ref="VRO1:VRP1"/>
    <mergeCell ref="VRQ1:VRR1"/>
    <mergeCell ref="VRS1:VRT1"/>
    <mergeCell ref="VRU1:VRV1"/>
    <mergeCell ref="VRW1:VRX1"/>
    <mergeCell ref="VRY1:VRZ1"/>
    <mergeCell ref="VRC1:VRD1"/>
    <mergeCell ref="VRE1:VRF1"/>
    <mergeCell ref="VRG1:VRH1"/>
    <mergeCell ref="VRI1:VRJ1"/>
    <mergeCell ref="VRK1:VRL1"/>
    <mergeCell ref="VRM1:VRN1"/>
    <mergeCell ref="VQQ1:VQR1"/>
    <mergeCell ref="VQS1:VQT1"/>
    <mergeCell ref="VQU1:VQV1"/>
    <mergeCell ref="VQW1:VQX1"/>
    <mergeCell ref="VQY1:VQZ1"/>
    <mergeCell ref="VRA1:VRB1"/>
    <mergeCell ref="VSY1:VSZ1"/>
    <mergeCell ref="VTA1:VTB1"/>
    <mergeCell ref="VTC1:VTD1"/>
    <mergeCell ref="VTE1:VTF1"/>
    <mergeCell ref="VTG1:VTH1"/>
    <mergeCell ref="VTI1:VTJ1"/>
    <mergeCell ref="VSM1:VSN1"/>
    <mergeCell ref="VSO1:VSP1"/>
    <mergeCell ref="VSQ1:VSR1"/>
    <mergeCell ref="VSS1:VST1"/>
    <mergeCell ref="VSU1:VSV1"/>
    <mergeCell ref="VSW1:VSX1"/>
    <mergeCell ref="VSA1:VSB1"/>
    <mergeCell ref="VSC1:VSD1"/>
    <mergeCell ref="VSE1:VSF1"/>
    <mergeCell ref="VSG1:VSH1"/>
    <mergeCell ref="VSI1:VSJ1"/>
    <mergeCell ref="VSK1:VSL1"/>
    <mergeCell ref="VUI1:VUJ1"/>
    <mergeCell ref="VUK1:VUL1"/>
    <mergeCell ref="VUM1:VUN1"/>
    <mergeCell ref="VUO1:VUP1"/>
    <mergeCell ref="VUQ1:VUR1"/>
    <mergeCell ref="VUS1:VUT1"/>
    <mergeCell ref="VTW1:VTX1"/>
    <mergeCell ref="VTY1:VTZ1"/>
    <mergeCell ref="VUA1:VUB1"/>
    <mergeCell ref="VUC1:VUD1"/>
    <mergeCell ref="VUE1:VUF1"/>
    <mergeCell ref="VUG1:VUH1"/>
    <mergeCell ref="VTK1:VTL1"/>
    <mergeCell ref="VTM1:VTN1"/>
    <mergeCell ref="VTO1:VTP1"/>
    <mergeCell ref="VTQ1:VTR1"/>
    <mergeCell ref="VTS1:VTT1"/>
    <mergeCell ref="VTU1:VTV1"/>
    <mergeCell ref="VVS1:VVT1"/>
    <mergeCell ref="VVU1:VVV1"/>
    <mergeCell ref="VVW1:VVX1"/>
    <mergeCell ref="VVY1:VVZ1"/>
    <mergeCell ref="VWA1:VWB1"/>
    <mergeCell ref="VWC1:VWD1"/>
    <mergeCell ref="VVG1:VVH1"/>
    <mergeCell ref="VVI1:VVJ1"/>
    <mergeCell ref="VVK1:VVL1"/>
    <mergeCell ref="VVM1:VVN1"/>
    <mergeCell ref="VVO1:VVP1"/>
    <mergeCell ref="VVQ1:VVR1"/>
    <mergeCell ref="VUU1:VUV1"/>
    <mergeCell ref="VUW1:VUX1"/>
    <mergeCell ref="VUY1:VUZ1"/>
    <mergeCell ref="VVA1:VVB1"/>
    <mergeCell ref="VVC1:VVD1"/>
    <mergeCell ref="VVE1:VVF1"/>
    <mergeCell ref="VXC1:VXD1"/>
    <mergeCell ref="VXE1:VXF1"/>
    <mergeCell ref="VXG1:VXH1"/>
    <mergeCell ref="VXI1:VXJ1"/>
    <mergeCell ref="VXK1:VXL1"/>
    <mergeCell ref="VXM1:VXN1"/>
    <mergeCell ref="VWQ1:VWR1"/>
    <mergeCell ref="VWS1:VWT1"/>
    <mergeCell ref="VWU1:VWV1"/>
    <mergeCell ref="VWW1:VWX1"/>
    <mergeCell ref="VWY1:VWZ1"/>
    <mergeCell ref="VXA1:VXB1"/>
    <mergeCell ref="VWE1:VWF1"/>
    <mergeCell ref="VWG1:VWH1"/>
    <mergeCell ref="VWI1:VWJ1"/>
    <mergeCell ref="VWK1:VWL1"/>
    <mergeCell ref="VWM1:VWN1"/>
    <mergeCell ref="VWO1:VWP1"/>
    <mergeCell ref="VYM1:VYN1"/>
    <mergeCell ref="VYO1:VYP1"/>
    <mergeCell ref="VYQ1:VYR1"/>
    <mergeCell ref="VYS1:VYT1"/>
    <mergeCell ref="VYU1:VYV1"/>
    <mergeCell ref="VYW1:VYX1"/>
    <mergeCell ref="VYA1:VYB1"/>
    <mergeCell ref="VYC1:VYD1"/>
    <mergeCell ref="VYE1:VYF1"/>
    <mergeCell ref="VYG1:VYH1"/>
    <mergeCell ref="VYI1:VYJ1"/>
    <mergeCell ref="VYK1:VYL1"/>
    <mergeCell ref="VXO1:VXP1"/>
    <mergeCell ref="VXQ1:VXR1"/>
    <mergeCell ref="VXS1:VXT1"/>
    <mergeCell ref="VXU1:VXV1"/>
    <mergeCell ref="VXW1:VXX1"/>
    <mergeCell ref="VXY1:VXZ1"/>
    <mergeCell ref="VZW1:VZX1"/>
    <mergeCell ref="VZY1:VZZ1"/>
    <mergeCell ref="WAA1:WAB1"/>
    <mergeCell ref="WAC1:WAD1"/>
    <mergeCell ref="WAE1:WAF1"/>
    <mergeCell ref="WAG1:WAH1"/>
    <mergeCell ref="VZK1:VZL1"/>
    <mergeCell ref="VZM1:VZN1"/>
    <mergeCell ref="VZO1:VZP1"/>
    <mergeCell ref="VZQ1:VZR1"/>
    <mergeCell ref="VZS1:VZT1"/>
    <mergeCell ref="VZU1:VZV1"/>
    <mergeCell ref="VYY1:VYZ1"/>
    <mergeCell ref="VZA1:VZB1"/>
    <mergeCell ref="VZC1:VZD1"/>
    <mergeCell ref="VZE1:VZF1"/>
    <mergeCell ref="VZG1:VZH1"/>
    <mergeCell ref="VZI1:VZJ1"/>
    <mergeCell ref="WBG1:WBH1"/>
    <mergeCell ref="WBI1:WBJ1"/>
    <mergeCell ref="WBK1:WBL1"/>
    <mergeCell ref="WBM1:WBN1"/>
    <mergeCell ref="WBO1:WBP1"/>
    <mergeCell ref="WBQ1:WBR1"/>
    <mergeCell ref="WAU1:WAV1"/>
    <mergeCell ref="WAW1:WAX1"/>
    <mergeCell ref="WAY1:WAZ1"/>
    <mergeCell ref="WBA1:WBB1"/>
    <mergeCell ref="WBC1:WBD1"/>
    <mergeCell ref="WBE1:WBF1"/>
    <mergeCell ref="WAI1:WAJ1"/>
    <mergeCell ref="WAK1:WAL1"/>
    <mergeCell ref="WAM1:WAN1"/>
    <mergeCell ref="WAO1:WAP1"/>
    <mergeCell ref="WAQ1:WAR1"/>
    <mergeCell ref="WAS1:WAT1"/>
    <mergeCell ref="WCQ1:WCR1"/>
    <mergeCell ref="WCS1:WCT1"/>
    <mergeCell ref="WCU1:WCV1"/>
    <mergeCell ref="WCW1:WCX1"/>
    <mergeCell ref="WCY1:WCZ1"/>
    <mergeCell ref="WDA1:WDB1"/>
    <mergeCell ref="WCE1:WCF1"/>
    <mergeCell ref="WCG1:WCH1"/>
    <mergeCell ref="WCI1:WCJ1"/>
    <mergeCell ref="WCK1:WCL1"/>
    <mergeCell ref="WCM1:WCN1"/>
    <mergeCell ref="WCO1:WCP1"/>
    <mergeCell ref="WBS1:WBT1"/>
    <mergeCell ref="WBU1:WBV1"/>
    <mergeCell ref="WBW1:WBX1"/>
    <mergeCell ref="WBY1:WBZ1"/>
    <mergeCell ref="WCA1:WCB1"/>
    <mergeCell ref="WCC1:WCD1"/>
    <mergeCell ref="WEA1:WEB1"/>
    <mergeCell ref="WEC1:WED1"/>
    <mergeCell ref="WEE1:WEF1"/>
    <mergeCell ref="WEG1:WEH1"/>
    <mergeCell ref="WEI1:WEJ1"/>
    <mergeCell ref="WEK1:WEL1"/>
    <mergeCell ref="WDO1:WDP1"/>
    <mergeCell ref="WDQ1:WDR1"/>
    <mergeCell ref="WDS1:WDT1"/>
    <mergeCell ref="WDU1:WDV1"/>
    <mergeCell ref="WDW1:WDX1"/>
    <mergeCell ref="WDY1:WDZ1"/>
    <mergeCell ref="WDC1:WDD1"/>
    <mergeCell ref="WDE1:WDF1"/>
    <mergeCell ref="WDG1:WDH1"/>
    <mergeCell ref="WDI1:WDJ1"/>
    <mergeCell ref="WDK1:WDL1"/>
    <mergeCell ref="WDM1:WDN1"/>
    <mergeCell ref="WFK1:WFL1"/>
    <mergeCell ref="WFM1:WFN1"/>
    <mergeCell ref="WFO1:WFP1"/>
    <mergeCell ref="WFQ1:WFR1"/>
    <mergeCell ref="WFS1:WFT1"/>
    <mergeCell ref="WFU1:WFV1"/>
    <mergeCell ref="WEY1:WEZ1"/>
    <mergeCell ref="WFA1:WFB1"/>
    <mergeCell ref="WFC1:WFD1"/>
    <mergeCell ref="WFE1:WFF1"/>
    <mergeCell ref="WFG1:WFH1"/>
    <mergeCell ref="WFI1:WFJ1"/>
    <mergeCell ref="WEM1:WEN1"/>
    <mergeCell ref="WEO1:WEP1"/>
    <mergeCell ref="WEQ1:WER1"/>
    <mergeCell ref="WES1:WET1"/>
    <mergeCell ref="WEU1:WEV1"/>
    <mergeCell ref="WEW1:WEX1"/>
    <mergeCell ref="WGU1:WGV1"/>
    <mergeCell ref="WGW1:WGX1"/>
    <mergeCell ref="WGY1:WGZ1"/>
    <mergeCell ref="WHA1:WHB1"/>
    <mergeCell ref="WHC1:WHD1"/>
    <mergeCell ref="WHE1:WHF1"/>
    <mergeCell ref="WGI1:WGJ1"/>
    <mergeCell ref="WGK1:WGL1"/>
    <mergeCell ref="WGM1:WGN1"/>
    <mergeCell ref="WGO1:WGP1"/>
    <mergeCell ref="WGQ1:WGR1"/>
    <mergeCell ref="WGS1:WGT1"/>
    <mergeCell ref="WFW1:WFX1"/>
    <mergeCell ref="WFY1:WFZ1"/>
    <mergeCell ref="WGA1:WGB1"/>
    <mergeCell ref="WGC1:WGD1"/>
    <mergeCell ref="WGE1:WGF1"/>
    <mergeCell ref="WGG1:WGH1"/>
    <mergeCell ref="WIE1:WIF1"/>
    <mergeCell ref="WIG1:WIH1"/>
    <mergeCell ref="WII1:WIJ1"/>
    <mergeCell ref="WIK1:WIL1"/>
    <mergeCell ref="WIM1:WIN1"/>
    <mergeCell ref="WIO1:WIP1"/>
    <mergeCell ref="WHS1:WHT1"/>
    <mergeCell ref="WHU1:WHV1"/>
    <mergeCell ref="WHW1:WHX1"/>
    <mergeCell ref="WHY1:WHZ1"/>
    <mergeCell ref="WIA1:WIB1"/>
    <mergeCell ref="WIC1:WID1"/>
    <mergeCell ref="WHG1:WHH1"/>
    <mergeCell ref="WHI1:WHJ1"/>
    <mergeCell ref="WHK1:WHL1"/>
    <mergeCell ref="WHM1:WHN1"/>
    <mergeCell ref="WHO1:WHP1"/>
    <mergeCell ref="WHQ1:WHR1"/>
    <mergeCell ref="WJO1:WJP1"/>
    <mergeCell ref="WJQ1:WJR1"/>
    <mergeCell ref="WJS1:WJT1"/>
    <mergeCell ref="WJU1:WJV1"/>
    <mergeCell ref="WJW1:WJX1"/>
    <mergeCell ref="WJY1:WJZ1"/>
    <mergeCell ref="WJC1:WJD1"/>
    <mergeCell ref="WJE1:WJF1"/>
    <mergeCell ref="WJG1:WJH1"/>
    <mergeCell ref="WJI1:WJJ1"/>
    <mergeCell ref="WJK1:WJL1"/>
    <mergeCell ref="WJM1:WJN1"/>
    <mergeCell ref="WIQ1:WIR1"/>
    <mergeCell ref="WIS1:WIT1"/>
    <mergeCell ref="WIU1:WIV1"/>
    <mergeCell ref="WIW1:WIX1"/>
    <mergeCell ref="WIY1:WIZ1"/>
    <mergeCell ref="WJA1:WJB1"/>
    <mergeCell ref="WKY1:WKZ1"/>
    <mergeCell ref="WLA1:WLB1"/>
    <mergeCell ref="WLC1:WLD1"/>
    <mergeCell ref="WLE1:WLF1"/>
    <mergeCell ref="WLG1:WLH1"/>
    <mergeCell ref="WLI1:WLJ1"/>
    <mergeCell ref="WKM1:WKN1"/>
    <mergeCell ref="WKO1:WKP1"/>
    <mergeCell ref="WKQ1:WKR1"/>
    <mergeCell ref="WKS1:WKT1"/>
    <mergeCell ref="WKU1:WKV1"/>
    <mergeCell ref="WKW1:WKX1"/>
    <mergeCell ref="WKA1:WKB1"/>
    <mergeCell ref="WKC1:WKD1"/>
    <mergeCell ref="WKE1:WKF1"/>
    <mergeCell ref="WKG1:WKH1"/>
    <mergeCell ref="WKI1:WKJ1"/>
    <mergeCell ref="WKK1:WKL1"/>
    <mergeCell ref="WMI1:WMJ1"/>
    <mergeCell ref="WMK1:WML1"/>
    <mergeCell ref="WMM1:WMN1"/>
    <mergeCell ref="WMO1:WMP1"/>
    <mergeCell ref="WMQ1:WMR1"/>
    <mergeCell ref="WMS1:WMT1"/>
    <mergeCell ref="WLW1:WLX1"/>
    <mergeCell ref="WLY1:WLZ1"/>
    <mergeCell ref="WMA1:WMB1"/>
    <mergeCell ref="WMC1:WMD1"/>
    <mergeCell ref="WME1:WMF1"/>
    <mergeCell ref="WMG1:WMH1"/>
    <mergeCell ref="WLK1:WLL1"/>
    <mergeCell ref="WLM1:WLN1"/>
    <mergeCell ref="WLO1:WLP1"/>
    <mergeCell ref="WLQ1:WLR1"/>
    <mergeCell ref="WLS1:WLT1"/>
    <mergeCell ref="WLU1:WLV1"/>
    <mergeCell ref="WNS1:WNT1"/>
    <mergeCell ref="WNU1:WNV1"/>
    <mergeCell ref="WNW1:WNX1"/>
    <mergeCell ref="WNY1:WNZ1"/>
    <mergeCell ref="WOA1:WOB1"/>
    <mergeCell ref="WOC1:WOD1"/>
    <mergeCell ref="WNG1:WNH1"/>
    <mergeCell ref="WNI1:WNJ1"/>
    <mergeCell ref="WNK1:WNL1"/>
    <mergeCell ref="WNM1:WNN1"/>
    <mergeCell ref="WNO1:WNP1"/>
    <mergeCell ref="WNQ1:WNR1"/>
    <mergeCell ref="WMU1:WMV1"/>
    <mergeCell ref="WMW1:WMX1"/>
    <mergeCell ref="WMY1:WMZ1"/>
    <mergeCell ref="WNA1:WNB1"/>
    <mergeCell ref="WNC1:WND1"/>
    <mergeCell ref="WNE1:WNF1"/>
    <mergeCell ref="WPC1:WPD1"/>
    <mergeCell ref="WPE1:WPF1"/>
    <mergeCell ref="WPG1:WPH1"/>
    <mergeCell ref="WPI1:WPJ1"/>
    <mergeCell ref="WPK1:WPL1"/>
    <mergeCell ref="WPM1:WPN1"/>
    <mergeCell ref="WOQ1:WOR1"/>
    <mergeCell ref="WOS1:WOT1"/>
    <mergeCell ref="WOU1:WOV1"/>
    <mergeCell ref="WOW1:WOX1"/>
    <mergeCell ref="WOY1:WOZ1"/>
    <mergeCell ref="WPA1:WPB1"/>
    <mergeCell ref="WOE1:WOF1"/>
    <mergeCell ref="WOG1:WOH1"/>
    <mergeCell ref="WOI1:WOJ1"/>
    <mergeCell ref="WOK1:WOL1"/>
    <mergeCell ref="WOM1:WON1"/>
    <mergeCell ref="WOO1:WOP1"/>
    <mergeCell ref="WQM1:WQN1"/>
    <mergeCell ref="WQO1:WQP1"/>
    <mergeCell ref="WQQ1:WQR1"/>
    <mergeCell ref="WQS1:WQT1"/>
    <mergeCell ref="WQU1:WQV1"/>
    <mergeCell ref="WQW1:WQX1"/>
    <mergeCell ref="WQA1:WQB1"/>
    <mergeCell ref="WQC1:WQD1"/>
    <mergeCell ref="WQE1:WQF1"/>
    <mergeCell ref="WQG1:WQH1"/>
    <mergeCell ref="WQI1:WQJ1"/>
    <mergeCell ref="WQK1:WQL1"/>
    <mergeCell ref="WPO1:WPP1"/>
    <mergeCell ref="WPQ1:WPR1"/>
    <mergeCell ref="WPS1:WPT1"/>
    <mergeCell ref="WPU1:WPV1"/>
    <mergeCell ref="WPW1:WPX1"/>
    <mergeCell ref="WPY1:WPZ1"/>
    <mergeCell ref="WRW1:WRX1"/>
    <mergeCell ref="WRY1:WRZ1"/>
    <mergeCell ref="WSA1:WSB1"/>
    <mergeCell ref="WSC1:WSD1"/>
    <mergeCell ref="WSE1:WSF1"/>
    <mergeCell ref="WSG1:WSH1"/>
    <mergeCell ref="WRK1:WRL1"/>
    <mergeCell ref="WRM1:WRN1"/>
    <mergeCell ref="WRO1:WRP1"/>
    <mergeCell ref="WRQ1:WRR1"/>
    <mergeCell ref="WRS1:WRT1"/>
    <mergeCell ref="WRU1:WRV1"/>
    <mergeCell ref="WQY1:WQZ1"/>
    <mergeCell ref="WRA1:WRB1"/>
    <mergeCell ref="WRC1:WRD1"/>
    <mergeCell ref="WRE1:WRF1"/>
    <mergeCell ref="WRG1:WRH1"/>
    <mergeCell ref="WRI1:WRJ1"/>
    <mergeCell ref="WTG1:WTH1"/>
    <mergeCell ref="WTI1:WTJ1"/>
    <mergeCell ref="WTK1:WTL1"/>
    <mergeCell ref="WTM1:WTN1"/>
    <mergeCell ref="WTO1:WTP1"/>
    <mergeCell ref="WTQ1:WTR1"/>
    <mergeCell ref="WSU1:WSV1"/>
    <mergeCell ref="WSW1:WSX1"/>
    <mergeCell ref="WSY1:WSZ1"/>
    <mergeCell ref="WTA1:WTB1"/>
    <mergeCell ref="WTC1:WTD1"/>
    <mergeCell ref="WTE1:WTF1"/>
    <mergeCell ref="WSI1:WSJ1"/>
    <mergeCell ref="WSK1:WSL1"/>
    <mergeCell ref="WSM1:WSN1"/>
    <mergeCell ref="WSO1:WSP1"/>
    <mergeCell ref="WSQ1:WSR1"/>
    <mergeCell ref="WSS1:WST1"/>
    <mergeCell ref="WUQ1:WUR1"/>
    <mergeCell ref="WUS1:WUT1"/>
    <mergeCell ref="WUU1:WUV1"/>
    <mergeCell ref="WUW1:WUX1"/>
    <mergeCell ref="WUY1:WUZ1"/>
    <mergeCell ref="WVA1:WVB1"/>
    <mergeCell ref="WUE1:WUF1"/>
    <mergeCell ref="WUG1:WUH1"/>
    <mergeCell ref="WUI1:WUJ1"/>
    <mergeCell ref="WUK1:WUL1"/>
    <mergeCell ref="WUM1:WUN1"/>
    <mergeCell ref="WUO1:WUP1"/>
    <mergeCell ref="WTS1:WTT1"/>
    <mergeCell ref="WTU1:WTV1"/>
    <mergeCell ref="WTW1:WTX1"/>
    <mergeCell ref="WTY1:WTZ1"/>
    <mergeCell ref="WUA1:WUB1"/>
    <mergeCell ref="WUC1:WUD1"/>
    <mergeCell ref="WWA1:WWB1"/>
    <mergeCell ref="WWC1:WWD1"/>
    <mergeCell ref="WWE1:WWF1"/>
    <mergeCell ref="WWG1:WWH1"/>
    <mergeCell ref="WWI1:WWJ1"/>
    <mergeCell ref="WWK1:WWL1"/>
    <mergeCell ref="WVO1:WVP1"/>
    <mergeCell ref="WVQ1:WVR1"/>
    <mergeCell ref="WVS1:WVT1"/>
    <mergeCell ref="WVU1:WVV1"/>
    <mergeCell ref="WVW1:WVX1"/>
    <mergeCell ref="WVY1:WVZ1"/>
    <mergeCell ref="WVC1:WVD1"/>
    <mergeCell ref="WVE1:WVF1"/>
    <mergeCell ref="WVG1:WVH1"/>
    <mergeCell ref="WVI1:WVJ1"/>
    <mergeCell ref="WVK1:WVL1"/>
    <mergeCell ref="WVM1:WVN1"/>
    <mergeCell ref="WXK1:WXL1"/>
    <mergeCell ref="WXM1:WXN1"/>
    <mergeCell ref="WXO1:WXP1"/>
    <mergeCell ref="WXQ1:WXR1"/>
    <mergeCell ref="WXS1:WXT1"/>
    <mergeCell ref="WXU1:WXV1"/>
    <mergeCell ref="WWY1:WWZ1"/>
    <mergeCell ref="WXA1:WXB1"/>
    <mergeCell ref="WXC1:WXD1"/>
    <mergeCell ref="WXE1:WXF1"/>
    <mergeCell ref="WXG1:WXH1"/>
    <mergeCell ref="WXI1:WXJ1"/>
    <mergeCell ref="WWM1:WWN1"/>
    <mergeCell ref="WWO1:WWP1"/>
    <mergeCell ref="WWQ1:WWR1"/>
    <mergeCell ref="WWS1:WWT1"/>
    <mergeCell ref="WWU1:WWV1"/>
    <mergeCell ref="WWW1:WWX1"/>
    <mergeCell ref="WYU1:WYV1"/>
    <mergeCell ref="WYW1:WYX1"/>
    <mergeCell ref="WYY1:WYZ1"/>
    <mergeCell ref="WZA1:WZB1"/>
    <mergeCell ref="WZC1:WZD1"/>
    <mergeCell ref="WZE1:WZF1"/>
    <mergeCell ref="WYI1:WYJ1"/>
    <mergeCell ref="WYK1:WYL1"/>
    <mergeCell ref="WYM1:WYN1"/>
    <mergeCell ref="WYO1:WYP1"/>
    <mergeCell ref="WYQ1:WYR1"/>
    <mergeCell ref="WYS1:WYT1"/>
    <mergeCell ref="WXW1:WXX1"/>
    <mergeCell ref="WXY1:WXZ1"/>
    <mergeCell ref="WYA1:WYB1"/>
    <mergeCell ref="WYC1:WYD1"/>
    <mergeCell ref="WYE1:WYF1"/>
    <mergeCell ref="WYG1:WYH1"/>
    <mergeCell ref="XAE1:XAF1"/>
    <mergeCell ref="XAG1:XAH1"/>
    <mergeCell ref="XAI1:XAJ1"/>
    <mergeCell ref="XAK1:XAL1"/>
    <mergeCell ref="XAM1:XAN1"/>
    <mergeCell ref="XAO1:XAP1"/>
    <mergeCell ref="WZS1:WZT1"/>
    <mergeCell ref="WZU1:WZV1"/>
    <mergeCell ref="WZW1:WZX1"/>
    <mergeCell ref="WZY1:WZZ1"/>
    <mergeCell ref="XAA1:XAB1"/>
    <mergeCell ref="XAC1:XAD1"/>
    <mergeCell ref="WZG1:WZH1"/>
    <mergeCell ref="WZI1:WZJ1"/>
    <mergeCell ref="WZK1:WZL1"/>
    <mergeCell ref="WZM1:WZN1"/>
    <mergeCell ref="WZO1:WZP1"/>
    <mergeCell ref="WZQ1:WZR1"/>
    <mergeCell ref="XCI1:XCJ1"/>
    <mergeCell ref="XCK1:XCL1"/>
    <mergeCell ref="XBO1:XBP1"/>
    <mergeCell ref="XBQ1:XBR1"/>
    <mergeCell ref="XBS1:XBT1"/>
    <mergeCell ref="XBU1:XBV1"/>
    <mergeCell ref="XBW1:XBX1"/>
    <mergeCell ref="XBY1:XBZ1"/>
    <mergeCell ref="XBC1:XBD1"/>
    <mergeCell ref="XBE1:XBF1"/>
    <mergeCell ref="XBG1:XBH1"/>
    <mergeCell ref="XBI1:XBJ1"/>
    <mergeCell ref="XBK1:XBL1"/>
    <mergeCell ref="XBM1:XBN1"/>
    <mergeCell ref="XAQ1:XAR1"/>
    <mergeCell ref="XAS1:XAT1"/>
    <mergeCell ref="XAU1:XAV1"/>
    <mergeCell ref="XAW1:XAX1"/>
    <mergeCell ref="XAY1:XAZ1"/>
    <mergeCell ref="XBA1:XBB1"/>
    <mergeCell ref="O3:O4"/>
    <mergeCell ref="P3:Q3"/>
    <mergeCell ref="R3:R4"/>
    <mergeCell ref="S3:S4"/>
    <mergeCell ref="A142:L142"/>
    <mergeCell ref="M143:S143"/>
    <mergeCell ref="XDK1:XDL1"/>
    <mergeCell ref="A2:S2"/>
    <mergeCell ref="A3:A4"/>
    <mergeCell ref="B3:B4"/>
    <mergeCell ref="C3:D3"/>
    <mergeCell ref="E3:E4"/>
    <mergeCell ref="F3:F4"/>
    <mergeCell ref="G3:G4"/>
    <mergeCell ref="H3:I3"/>
    <mergeCell ref="J3:N3"/>
    <mergeCell ref="XCY1:XCZ1"/>
    <mergeCell ref="XDA1:XDB1"/>
    <mergeCell ref="XDC1:XDD1"/>
    <mergeCell ref="XDE1:XDF1"/>
    <mergeCell ref="XDG1:XDH1"/>
    <mergeCell ref="XDI1:XDJ1"/>
    <mergeCell ref="XCM1:XCN1"/>
    <mergeCell ref="XCO1:XCP1"/>
    <mergeCell ref="XCQ1:XCR1"/>
    <mergeCell ref="XCS1:XCT1"/>
    <mergeCell ref="XCU1:XCV1"/>
    <mergeCell ref="XCW1:XCX1"/>
    <mergeCell ref="XCA1:XCB1"/>
    <mergeCell ref="XCC1:XCD1"/>
    <mergeCell ref="XCE1:XCF1"/>
    <mergeCell ref="XCG1:XCH1"/>
  </mergeCells>
  <pageMargins left="0.31496062992126" right="0.15748031496063" top="0.34" bottom="0.39370078740157499" header="0.31496062992126" footer="0.2"/>
  <pageSetup paperSize="9" scale="80" orientation="landscape" r:id="rId1"/>
  <headerFooter>
    <oddFooter>Page &amp;P</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8:AJ45"/>
  <sheetViews>
    <sheetView topLeftCell="A37" workbookViewId="0">
      <selection activeCell="E45" sqref="E45"/>
    </sheetView>
  </sheetViews>
  <sheetFormatPr defaultRowHeight="15" x14ac:dyDescent="0.25"/>
  <cols>
    <col min="2" max="2" width="15.7109375" customWidth="1"/>
  </cols>
  <sheetData>
    <row r="8" spans="1:36" s="91" customFormat="1" ht="63.75" x14ac:dyDescent="0.2">
      <c r="A8" s="29">
        <v>91</v>
      </c>
      <c r="B8" s="50" t="s">
        <v>505</v>
      </c>
      <c r="C8" s="92" t="s">
        <v>506</v>
      </c>
      <c r="D8" s="60"/>
      <c r="E8" s="29" t="s">
        <v>507</v>
      </c>
      <c r="F8" s="29" t="s">
        <v>164</v>
      </c>
      <c r="G8" s="29" t="s">
        <v>71</v>
      </c>
      <c r="H8" s="45">
        <v>3.33</v>
      </c>
      <c r="I8" s="61" t="s">
        <v>63</v>
      </c>
      <c r="J8" s="29" t="s">
        <v>108</v>
      </c>
      <c r="K8" s="29" t="s">
        <v>32</v>
      </c>
      <c r="L8" s="29" t="s">
        <v>68</v>
      </c>
      <c r="M8" s="157" t="s">
        <v>910</v>
      </c>
      <c r="N8" s="162" t="s">
        <v>248</v>
      </c>
      <c r="O8" s="29" t="s">
        <v>112</v>
      </c>
      <c r="P8" s="29"/>
      <c r="Q8" s="29"/>
      <c r="R8" s="29" t="s">
        <v>40</v>
      </c>
      <c r="S8" s="90"/>
      <c r="AI8" s="91">
        <v>1</v>
      </c>
    </row>
    <row r="9" spans="1:36" s="93" customFormat="1" ht="51" x14ac:dyDescent="0.2">
      <c r="A9" s="29">
        <v>95</v>
      </c>
      <c r="B9" s="50" t="s">
        <v>254</v>
      </c>
      <c r="C9" s="57" t="s">
        <v>255</v>
      </c>
      <c r="D9" s="60"/>
      <c r="E9" s="29" t="s">
        <v>34</v>
      </c>
      <c r="F9" s="29" t="s">
        <v>219</v>
      </c>
      <c r="G9" s="29" t="s">
        <v>54</v>
      </c>
      <c r="H9" s="53">
        <v>3.99</v>
      </c>
      <c r="I9" s="62" t="s">
        <v>63</v>
      </c>
      <c r="J9" s="29" t="s">
        <v>58</v>
      </c>
      <c r="K9" s="29" t="s">
        <v>32</v>
      </c>
      <c r="L9" s="29" t="s">
        <v>68</v>
      </c>
      <c r="M9" s="157" t="s">
        <v>910</v>
      </c>
      <c r="N9" s="162" t="s">
        <v>247</v>
      </c>
      <c r="O9" s="29" t="s">
        <v>112</v>
      </c>
      <c r="P9" s="29"/>
      <c r="Q9" s="29"/>
      <c r="R9" s="29" t="s">
        <v>40</v>
      </c>
      <c r="S9" s="60"/>
      <c r="T9" s="64"/>
      <c r="AI9" s="93">
        <v>1</v>
      </c>
    </row>
    <row r="10" spans="1:36" s="9" customFormat="1" ht="51" x14ac:dyDescent="0.2">
      <c r="A10" s="29">
        <v>98</v>
      </c>
      <c r="B10" s="360" t="s">
        <v>838</v>
      </c>
      <c r="C10" s="107">
        <v>31300</v>
      </c>
      <c r="D10" s="385"/>
      <c r="E10" s="29" t="s">
        <v>839</v>
      </c>
      <c r="F10" s="29" t="s">
        <v>840</v>
      </c>
      <c r="G10" s="29" t="s">
        <v>124</v>
      </c>
      <c r="H10" s="53">
        <v>3.33</v>
      </c>
      <c r="I10" s="386" t="s">
        <v>841</v>
      </c>
      <c r="J10" s="29" t="s">
        <v>58</v>
      </c>
      <c r="K10" s="29" t="s">
        <v>32</v>
      </c>
      <c r="L10" s="29" t="s">
        <v>68</v>
      </c>
      <c r="M10" s="157" t="s">
        <v>910</v>
      </c>
      <c r="N10" s="162" t="s">
        <v>811</v>
      </c>
      <c r="O10" s="29" t="s">
        <v>251</v>
      </c>
      <c r="P10" s="29"/>
      <c r="Q10" s="29"/>
      <c r="R10" s="29" t="s">
        <v>40</v>
      </c>
      <c r="S10" s="93"/>
      <c r="AJ10" s="9">
        <v>1</v>
      </c>
    </row>
    <row r="11" spans="1:36" s="9" customFormat="1" ht="63.75" x14ac:dyDescent="0.2">
      <c r="A11" s="29">
        <v>104</v>
      </c>
      <c r="B11" s="50" t="s">
        <v>179</v>
      </c>
      <c r="C11" s="52" t="s">
        <v>180</v>
      </c>
      <c r="D11" s="29"/>
      <c r="E11" s="29" t="s">
        <v>245</v>
      </c>
      <c r="F11" s="29" t="s">
        <v>590</v>
      </c>
      <c r="G11" s="29" t="s">
        <v>44</v>
      </c>
      <c r="H11" s="29" t="s">
        <v>95</v>
      </c>
      <c r="I11" s="53" t="s">
        <v>63</v>
      </c>
      <c r="J11" s="29" t="s">
        <v>108</v>
      </c>
      <c r="K11" s="29" t="s">
        <v>32</v>
      </c>
      <c r="L11" s="29" t="s">
        <v>68</v>
      </c>
      <c r="M11" s="157" t="s">
        <v>910</v>
      </c>
      <c r="N11" s="162" t="s">
        <v>248</v>
      </c>
      <c r="O11" s="29" t="s">
        <v>112</v>
      </c>
      <c r="P11" s="29"/>
      <c r="Q11" s="29"/>
      <c r="R11" s="29" t="s">
        <v>40</v>
      </c>
      <c r="S11" s="110" t="s">
        <v>614</v>
      </c>
      <c r="AJ11" s="9">
        <v>1</v>
      </c>
    </row>
    <row r="12" spans="1:36" s="9" customFormat="1" ht="89.25" x14ac:dyDescent="0.2">
      <c r="A12" s="29">
        <v>117</v>
      </c>
      <c r="B12" s="369" t="s">
        <v>855</v>
      </c>
      <c r="C12" s="370" t="s">
        <v>856</v>
      </c>
      <c r="D12" s="357"/>
      <c r="E12" s="29" t="s">
        <v>28</v>
      </c>
      <c r="F12" s="29" t="s">
        <v>857</v>
      </c>
      <c r="G12" s="29" t="s">
        <v>54</v>
      </c>
      <c r="H12" s="357">
        <v>3.66</v>
      </c>
      <c r="I12" s="387">
        <v>1003</v>
      </c>
      <c r="J12" s="29" t="s">
        <v>108</v>
      </c>
      <c r="K12" s="29" t="s">
        <v>31</v>
      </c>
      <c r="L12" s="29" t="s">
        <v>68</v>
      </c>
      <c r="M12" s="157" t="s">
        <v>910</v>
      </c>
      <c r="N12" s="162" t="s">
        <v>811</v>
      </c>
      <c r="O12" s="29" t="s">
        <v>251</v>
      </c>
      <c r="P12" s="357"/>
      <c r="Q12" s="357"/>
      <c r="R12" s="29" t="s">
        <v>40</v>
      </c>
      <c r="S12" s="29"/>
    </row>
    <row r="13" spans="1:36" s="9" customFormat="1" ht="51" x14ac:dyDescent="0.2">
      <c r="A13" s="29">
        <v>124</v>
      </c>
      <c r="B13" s="360" t="s">
        <v>849</v>
      </c>
      <c r="C13" s="29"/>
      <c r="D13" s="51">
        <v>29926</v>
      </c>
      <c r="E13" s="29" t="s">
        <v>850</v>
      </c>
      <c r="F13" s="29" t="s">
        <v>217</v>
      </c>
      <c r="G13" s="29" t="s">
        <v>71</v>
      </c>
      <c r="H13" s="29">
        <v>3.33</v>
      </c>
      <c r="I13" s="387">
        <v>1003</v>
      </c>
      <c r="J13" s="29" t="s">
        <v>108</v>
      </c>
      <c r="K13" s="29" t="s">
        <v>32</v>
      </c>
      <c r="L13" s="29" t="s">
        <v>68</v>
      </c>
      <c r="M13" s="157" t="s">
        <v>910</v>
      </c>
      <c r="N13" s="162" t="s">
        <v>822</v>
      </c>
      <c r="O13" s="29" t="s">
        <v>251</v>
      </c>
      <c r="P13" s="29"/>
      <c r="Q13" s="29"/>
      <c r="R13" s="29" t="s">
        <v>40</v>
      </c>
      <c r="S13" s="29"/>
      <c r="T13" s="18"/>
      <c r="U13" s="5"/>
      <c r="V13" s="5"/>
      <c r="W13" s="5"/>
      <c r="X13" s="5"/>
      <c r="Y13" s="5"/>
      <c r="Z13" s="5"/>
      <c r="AJ13" s="9">
        <v>1</v>
      </c>
    </row>
    <row r="14" spans="1:36" s="9" customFormat="1" ht="63.75" x14ac:dyDescent="0.2">
      <c r="A14" s="29">
        <v>13</v>
      </c>
      <c r="B14" s="50" t="s">
        <v>129</v>
      </c>
      <c r="C14" s="51">
        <v>26249</v>
      </c>
      <c r="D14" s="29"/>
      <c r="E14" s="29" t="s">
        <v>28</v>
      </c>
      <c r="F14" s="29" t="s">
        <v>221</v>
      </c>
      <c r="G14" s="29" t="s">
        <v>71</v>
      </c>
      <c r="H14" s="29" t="s">
        <v>52</v>
      </c>
      <c r="I14" s="53" t="s">
        <v>63</v>
      </c>
      <c r="J14" s="29" t="s">
        <v>108</v>
      </c>
      <c r="K14" s="29" t="s">
        <v>31</v>
      </c>
      <c r="L14" s="29" t="s">
        <v>68</v>
      </c>
      <c r="M14" s="29" t="s">
        <v>38</v>
      </c>
      <c r="N14" s="510" t="s">
        <v>926</v>
      </c>
      <c r="O14" s="29" t="s">
        <v>112</v>
      </c>
      <c r="P14" s="29"/>
      <c r="Q14" s="29"/>
      <c r="R14" s="29" t="s">
        <v>40</v>
      </c>
      <c r="S14" s="29" t="s">
        <v>622</v>
      </c>
      <c r="AI14" s="9">
        <v>1</v>
      </c>
    </row>
    <row r="15" spans="1:36" s="9" customFormat="1" ht="51.75" thickBot="1" x14ac:dyDescent="0.25">
      <c r="A15" s="29">
        <v>32</v>
      </c>
      <c r="B15" s="50" t="s">
        <v>109</v>
      </c>
      <c r="C15" s="52" t="s">
        <v>465</v>
      </c>
      <c r="D15" s="29"/>
      <c r="E15" s="29" t="s">
        <v>83</v>
      </c>
      <c r="F15" s="29" t="s">
        <v>106</v>
      </c>
      <c r="G15" s="29" t="s">
        <v>45</v>
      </c>
      <c r="H15" s="29">
        <v>3.99</v>
      </c>
      <c r="I15" s="61" t="s">
        <v>63</v>
      </c>
      <c r="J15" s="29" t="s">
        <v>108</v>
      </c>
      <c r="K15" s="29" t="s">
        <v>42</v>
      </c>
      <c r="L15" s="29" t="s">
        <v>68</v>
      </c>
      <c r="M15" s="29" t="s">
        <v>38</v>
      </c>
      <c r="N15" s="510" t="s">
        <v>248</v>
      </c>
      <c r="O15" s="29" t="s">
        <v>112</v>
      </c>
      <c r="P15" s="29"/>
      <c r="Q15" s="29"/>
      <c r="R15" s="29" t="s">
        <v>40</v>
      </c>
      <c r="S15" s="60"/>
      <c r="T15" s="65"/>
      <c r="AI15" s="9">
        <v>1</v>
      </c>
    </row>
    <row r="16" spans="1:36" s="9" customFormat="1" ht="165.75" x14ac:dyDescent="0.2">
      <c r="A16" s="29">
        <v>34</v>
      </c>
      <c r="B16" s="354" t="s">
        <v>791</v>
      </c>
      <c r="C16" s="355" t="s">
        <v>792</v>
      </c>
      <c r="D16" s="354"/>
      <c r="E16" s="356" t="s">
        <v>793</v>
      </c>
      <c r="F16" s="356" t="s">
        <v>106</v>
      </c>
      <c r="G16" s="157"/>
      <c r="H16" s="356">
        <v>3.66</v>
      </c>
      <c r="I16" s="355" t="s">
        <v>63</v>
      </c>
      <c r="J16" s="356" t="s">
        <v>108</v>
      </c>
      <c r="K16" s="356" t="s">
        <v>31</v>
      </c>
      <c r="L16" s="29" t="s">
        <v>68</v>
      </c>
      <c r="M16" s="29" t="s">
        <v>38</v>
      </c>
      <c r="N16" s="510" t="s">
        <v>794</v>
      </c>
      <c r="O16" s="29" t="s">
        <v>112</v>
      </c>
      <c r="P16" s="354"/>
      <c r="Q16" s="354"/>
      <c r="R16" s="29" t="s">
        <v>40</v>
      </c>
      <c r="S16" s="354"/>
      <c r="T16" s="98"/>
      <c r="AJ16" s="9">
        <v>1</v>
      </c>
    </row>
    <row r="17" spans="1:36" s="9" customFormat="1" ht="51" x14ac:dyDescent="0.2">
      <c r="A17" s="29">
        <v>35</v>
      </c>
      <c r="B17" s="72" t="s">
        <v>113</v>
      </c>
      <c r="C17" s="73" t="s">
        <v>478</v>
      </c>
      <c r="D17" s="74"/>
      <c r="E17" s="62" t="s">
        <v>34</v>
      </c>
      <c r="F17" s="68" t="s">
        <v>209</v>
      </c>
      <c r="G17" s="29" t="s">
        <v>71</v>
      </c>
      <c r="H17" s="74">
        <v>4.32</v>
      </c>
      <c r="I17" s="71" t="s">
        <v>63</v>
      </c>
      <c r="J17" s="29" t="s">
        <v>108</v>
      </c>
      <c r="K17" s="74" t="s">
        <v>114</v>
      </c>
      <c r="L17" s="29" t="s">
        <v>68</v>
      </c>
      <c r="M17" s="29" t="s">
        <v>38</v>
      </c>
      <c r="N17" s="483" t="s">
        <v>247</v>
      </c>
      <c r="O17" s="68" t="s">
        <v>112</v>
      </c>
      <c r="P17" s="74"/>
      <c r="Q17" s="74"/>
      <c r="R17" s="29" t="s">
        <v>40</v>
      </c>
      <c r="S17" s="60"/>
      <c r="T17" s="100" t="s">
        <v>111</v>
      </c>
      <c r="AI17" s="9">
        <v>1</v>
      </c>
    </row>
    <row r="18" spans="1:36" s="9" customFormat="1" ht="89.25" x14ac:dyDescent="0.2">
      <c r="A18" s="29">
        <v>42</v>
      </c>
      <c r="B18" s="79" t="s">
        <v>50</v>
      </c>
      <c r="C18" s="80" t="s">
        <v>51</v>
      </c>
      <c r="D18" s="68"/>
      <c r="E18" s="68" t="s">
        <v>586</v>
      </c>
      <c r="F18" s="68" t="s">
        <v>585</v>
      </c>
      <c r="G18" s="29" t="s">
        <v>54</v>
      </c>
      <c r="H18" s="81" t="s">
        <v>52</v>
      </c>
      <c r="I18" s="62" t="s">
        <v>63</v>
      </c>
      <c r="J18" s="29" t="s">
        <v>108</v>
      </c>
      <c r="K18" s="68" t="s">
        <v>32</v>
      </c>
      <c r="L18" s="29" t="s">
        <v>68</v>
      </c>
      <c r="M18" s="29" t="s">
        <v>38</v>
      </c>
      <c r="N18" s="507" t="s">
        <v>248</v>
      </c>
      <c r="O18" s="68" t="s">
        <v>112</v>
      </c>
      <c r="P18" s="68"/>
      <c r="Q18" s="68"/>
      <c r="R18" s="29" t="s">
        <v>40</v>
      </c>
      <c r="S18" s="68"/>
      <c r="T18" s="9" t="s">
        <v>534</v>
      </c>
      <c r="AI18" s="9">
        <v>1</v>
      </c>
    </row>
    <row r="19" spans="1:36" s="83" customFormat="1" ht="38.25" x14ac:dyDescent="0.2">
      <c r="A19" s="29">
        <v>49</v>
      </c>
      <c r="B19" s="50" t="s">
        <v>662</v>
      </c>
      <c r="C19" s="39">
        <v>27464</v>
      </c>
      <c r="D19" s="39"/>
      <c r="E19" s="29" t="s">
        <v>34</v>
      </c>
      <c r="F19" s="29" t="s">
        <v>208</v>
      </c>
      <c r="G19" s="29" t="s">
        <v>29</v>
      </c>
      <c r="H19" s="29">
        <v>4.32</v>
      </c>
      <c r="I19" s="62" t="s">
        <v>63</v>
      </c>
      <c r="J19" s="29" t="s">
        <v>108</v>
      </c>
      <c r="K19" s="29" t="s">
        <v>31</v>
      </c>
      <c r="L19" s="29" t="s">
        <v>68</v>
      </c>
      <c r="M19" s="29" t="s">
        <v>38</v>
      </c>
      <c r="N19" s="510" t="s">
        <v>248</v>
      </c>
      <c r="O19" s="81" t="s">
        <v>112</v>
      </c>
      <c r="P19" s="29"/>
      <c r="Q19" s="29"/>
      <c r="R19" s="29" t="s">
        <v>40</v>
      </c>
      <c r="S19" s="29"/>
      <c r="AI19" s="83">
        <v>1</v>
      </c>
    </row>
    <row r="20" spans="1:36" s="83" customFormat="1" ht="38.25" x14ac:dyDescent="0.2">
      <c r="A20" s="29">
        <v>50</v>
      </c>
      <c r="B20" s="50" t="s">
        <v>663</v>
      </c>
      <c r="C20" s="44">
        <v>29100</v>
      </c>
      <c r="D20" s="45"/>
      <c r="E20" s="29" t="s">
        <v>34</v>
      </c>
      <c r="F20" s="29" t="s">
        <v>208</v>
      </c>
      <c r="G20" s="29" t="s">
        <v>57</v>
      </c>
      <c r="H20" s="29">
        <v>3.99</v>
      </c>
      <c r="I20" s="62" t="s">
        <v>63</v>
      </c>
      <c r="J20" s="29" t="s">
        <v>108</v>
      </c>
      <c r="K20" s="29" t="s">
        <v>31</v>
      </c>
      <c r="L20" s="29" t="s">
        <v>68</v>
      </c>
      <c r="M20" s="29" t="s">
        <v>38</v>
      </c>
      <c r="N20" s="483" t="s">
        <v>248</v>
      </c>
      <c r="O20" s="81" t="s">
        <v>112</v>
      </c>
      <c r="P20" s="29"/>
      <c r="Q20" s="29"/>
      <c r="R20" s="29" t="s">
        <v>40</v>
      </c>
      <c r="S20" s="29" t="s">
        <v>664</v>
      </c>
      <c r="AI20" s="83">
        <v>1</v>
      </c>
    </row>
    <row r="21" spans="1:36" s="83" customFormat="1" ht="38.25" x14ac:dyDescent="0.2">
      <c r="A21" s="29">
        <v>52</v>
      </c>
      <c r="B21" s="50" t="s">
        <v>666</v>
      </c>
      <c r="C21" s="38"/>
      <c r="D21" s="39" t="s">
        <v>667</v>
      </c>
      <c r="E21" s="29" t="s">
        <v>34</v>
      </c>
      <c r="F21" s="29" t="s">
        <v>208</v>
      </c>
      <c r="G21" s="29" t="s">
        <v>54</v>
      </c>
      <c r="H21" s="29">
        <v>4.9800000000000004</v>
      </c>
      <c r="I21" s="62" t="s">
        <v>63</v>
      </c>
      <c r="J21" s="29" t="s">
        <v>108</v>
      </c>
      <c r="K21" s="29" t="s">
        <v>31</v>
      </c>
      <c r="L21" s="29" t="s">
        <v>68</v>
      </c>
      <c r="M21" s="29" t="s">
        <v>38</v>
      </c>
      <c r="N21" s="510" t="s">
        <v>248</v>
      </c>
      <c r="O21" s="81" t="s">
        <v>112</v>
      </c>
      <c r="P21" s="29"/>
      <c r="Q21" s="29"/>
      <c r="R21" s="29" t="s">
        <v>40</v>
      </c>
      <c r="S21" s="29" t="s">
        <v>664</v>
      </c>
      <c r="AI21" s="83">
        <v>1</v>
      </c>
    </row>
    <row r="22" spans="1:36" s="84" customFormat="1" ht="38.25" x14ac:dyDescent="0.25">
      <c r="A22" s="29">
        <v>56</v>
      </c>
      <c r="B22" s="50" t="s">
        <v>705</v>
      </c>
      <c r="C22" s="29"/>
      <c r="D22" s="29" t="s">
        <v>706</v>
      </c>
      <c r="E22" s="29" t="s">
        <v>34</v>
      </c>
      <c r="F22" s="29" t="s">
        <v>79</v>
      </c>
      <c r="G22" s="29" t="s">
        <v>54</v>
      </c>
      <c r="H22" s="29" t="s">
        <v>36</v>
      </c>
      <c r="I22" s="29" t="s">
        <v>63</v>
      </c>
      <c r="J22" s="29" t="s">
        <v>80</v>
      </c>
      <c r="K22" s="29" t="s">
        <v>31</v>
      </c>
      <c r="L22" s="29" t="s">
        <v>68</v>
      </c>
      <c r="M22" s="29" t="s">
        <v>38</v>
      </c>
      <c r="N22" s="510" t="s">
        <v>248</v>
      </c>
      <c r="O22" s="81" t="s">
        <v>112</v>
      </c>
      <c r="P22" s="29"/>
      <c r="Q22" s="29"/>
      <c r="R22" s="29" t="s">
        <v>40</v>
      </c>
      <c r="S22" s="29" t="s">
        <v>664</v>
      </c>
      <c r="AI22" s="84">
        <v>1</v>
      </c>
    </row>
    <row r="23" spans="1:36" s="86" customFormat="1" ht="38.25" x14ac:dyDescent="0.2">
      <c r="A23" s="29">
        <v>61</v>
      </c>
      <c r="B23" s="360" t="s">
        <v>785</v>
      </c>
      <c r="C23" s="53" t="s">
        <v>786</v>
      </c>
      <c r="D23" s="29"/>
      <c r="E23" s="29" t="s">
        <v>787</v>
      </c>
      <c r="F23" s="29" t="s">
        <v>788</v>
      </c>
      <c r="G23" s="29" t="s">
        <v>71</v>
      </c>
      <c r="H23" s="29" t="s">
        <v>46</v>
      </c>
      <c r="I23" s="368">
        <v>1.0029999999999999</v>
      </c>
      <c r="J23" s="29" t="s">
        <v>80</v>
      </c>
      <c r="K23" s="29" t="s">
        <v>32</v>
      </c>
      <c r="L23" s="29" t="s">
        <v>68</v>
      </c>
      <c r="M23" s="29" t="s">
        <v>38</v>
      </c>
      <c r="N23" s="495" t="s">
        <v>790</v>
      </c>
      <c r="O23" s="29" t="s">
        <v>251</v>
      </c>
      <c r="P23" s="29"/>
      <c r="Q23" s="29"/>
      <c r="R23" s="29" t="s">
        <v>40</v>
      </c>
      <c r="S23" s="29"/>
      <c r="AJ23" s="86">
        <v>1</v>
      </c>
    </row>
    <row r="24" spans="1:36" s="1" customFormat="1" ht="38.25" x14ac:dyDescent="0.25">
      <c r="A24" s="29">
        <v>64</v>
      </c>
      <c r="B24" s="29" t="s">
        <v>719</v>
      </c>
      <c r="C24" s="46">
        <v>30516</v>
      </c>
      <c r="D24" s="29"/>
      <c r="E24" s="29" t="s">
        <v>34</v>
      </c>
      <c r="F24" s="29" t="s">
        <v>122</v>
      </c>
      <c r="G24" s="29" t="s">
        <v>45</v>
      </c>
      <c r="H24" s="29">
        <v>3.66</v>
      </c>
      <c r="I24" s="29" t="s">
        <v>63</v>
      </c>
      <c r="J24" s="29" t="s">
        <v>108</v>
      </c>
      <c r="K24" s="29" t="s">
        <v>32</v>
      </c>
      <c r="L24" s="29" t="s">
        <v>68</v>
      </c>
      <c r="M24" s="29" t="s">
        <v>38</v>
      </c>
      <c r="N24" s="483" t="s">
        <v>620</v>
      </c>
      <c r="O24" s="29" t="s">
        <v>112</v>
      </c>
      <c r="P24" s="29"/>
      <c r="Q24" s="29"/>
      <c r="R24" s="29" t="s">
        <v>40</v>
      </c>
      <c r="S24" s="29"/>
      <c r="AI24" s="1">
        <v>1</v>
      </c>
    </row>
    <row r="25" spans="1:36" s="1" customFormat="1" ht="102" customHeight="1" x14ac:dyDescent="0.25">
      <c r="A25" s="29">
        <v>66</v>
      </c>
      <c r="B25" s="369" t="s">
        <v>823</v>
      </c>
      <c r="C25" s="357" t="s">
        <v>824</v>
      </c>
      <c r="D25" s="357"/>
      <c r="E25" s="29" t="s">
        <v>825</v>
      </c>
      <c r="F25" s="29" t="s">
        <v>826</v>
      </c>
      <c r="G25" s="29" t="s">
        <v>71</v>
      </c>
      <c r="H25" s="357" t="s">
        <v>46</v>
      </c>
      <c r="I25" s="370" t="s">
        <v>63</v>
      </c>
      <c r="J25" s="29" t="s">
        <v>827</v>
      </c>
      <c r="K25" s="29" t="s">
        <v>828</v>
      </c>
      <c r="L25" s="29" t="s">
        <v>68</v>
      </c>
      <c r="M25" s="29" t="s">
        <v>38</v>
      </c>
      <c r="N25" s="483" t="s">
        <v>938</v>
      </c>
      <c r="O25" s="29" t="s">
        <v>251</v>
      </c>
      <c r="P25" s="357"/>
      <c r="Q25" s="357"/>
      <c r="R25" s="29" t="s">
        <v>40</v>
      </c>
      <c r="S25" s="29"/>
      <c r="AJ25" s="1">
        <v>1</v>
      </c>
    </row>
    <row r="26" spans="1:36" s="371" customFormat="1" ht="38.25" x14ac:dyDescent="0.25">
      <c r="A26" s="29">
        <v>67</v>
      </c>
      <c r="B26" s="50" t="s">
        <v>723</v>
      </c>
      <c r="C26" s="29" t="s">
        <v>724</v>
      </c>
      <c r="D26" s="29"/>
      <c r="E26" s="29" t="s">
        <v>34</v>
      </c>
      <c r="F26" s="29" t="s">
        <v>730</v>
      </c>
      <c r="G26" s="29" t="s">
        <v>96</v>
      </c>
      <c r="H26" s="29" t="s">
        <v>52</v>
      </c>
      <c r="I26" s="29" t="s">
        <v>63</v>
      </c>
      <c r="J26" s="29" t="s">
        <v>108</v>
      </c>
      <c r="K26" s="29" t="s">
        <v>86</v>
      </c>
      <c r="L26" s="29" t="s">
        <v>68</v>
      </c>
      <c r="M26" s="29" t="s">
        <v>38</v>
      </c>
      <c r="N26" s="510" t="s">
        <v>248</v>
      </c>
      <c r="O26" s="29" t="s">
        <v>112</v>
      </c>
      <c r="P26" s="29"/>
      <c r="Q26" s="29"/>
      <c r="R26" s="29" t="s">
        <v>726</v>
      </c>
      <c r="S26" s="29"/>
      <c r="AI26" s="371">
        <v>1</v>
      </c>
    </row>
    <row r="27" spans="1:36" s="371" customFormat="1" ht="38.25" x14ac:dyDescent="0.25">
      <c r="A27" s="29">
        <v>68</v>
      </c>
      <c r="B27" s="50" t="s">
        <v>727</v>
      </c>
      <c r="C27" s="29" t="s">
        <v>728</v>
      </c>
      <c r="D27" s="29"/>
      <c r="E27" s="29" t="s">
        <v>34</v>
      </c>
      <c r="F27" s="29" t="s">
        <v>730</v>
      </c>
      <c r="G27" s="29" t="s">
        <v>57</v>
      </c>
      <c r="H27" s="29" t="s">
        <v>36</v>
      </c>
      <c r="I27" s="29" t="s">
        <v>63</v>
      </c>
      <c r="J27" s="29" t="s">
        <v>108</v>
      </c>
      <c r="K27" s="29" t="s">
        <v>86</v>
      </c>
      <c r="L27" s="29" t="s">
        <v>68</v>
      </c>
      <c r="M27" s="29" t="s">
        <v>38</v>
      </c>
      <c r="N27" s="510" t="s">
        <v>248</v>
      </c>
      <c r="O27" s="29" t="s">
        <v>112</v>
      </c>
      <c r="P27" s="29"/>
      <c r="Q27" s="29"/>
      <c r="R27" s="29" t="s">
        <v>726</v>
      </c>
      <c r="S27" s="29"/>
      <c r="AI27" s="371">
        <v>1</v>
      </c>
    </row>
    <row r="28" spans="1:36" s="379" customFormat="1" ht="63.75" x14ac:dyDescent="0.2">
      <c r="A28" s="29">
        <v>72</v>
      </c>
      <c r="B28" s="50" t="s">
        <v>576</v>
      </c>
      <c r="C28" s="29" t="s">
        <v>577</v>
      </c>
      <c r="D28" s="29"/>
      <c r="E28" s="29" t="s">
        <v>110</v>
      </c>
      <c r="F28" s="29" t="s">
        <v>587</v>
      </c>
      <c r="G28" s="157"/>
      <c r="H28" s="29" t="s">
        <v>95</v>
      </c>
      <c r="I28" s="29" t="s">
        <v>63</v>
      </c>
      <c r="J28" s="29" t="s">
        <v>108</v>
      </c>
      <c r="K28" s="29" t="s">
        <v>32</v>
      </c>
      <c r="L28" s="29" t="s">
        <v>68</v>
      </c>
      <c r="M28" s="29" t="s">
        <v>38</v>
      </c>
      <c r="N28" s="483" t="s">
        <v>620</v>
      </c>
      <c r="O28" s="29" t="s">
        <v>112</v>
      </c>
      <c r="P28" s="29"/>
      <c r="Q28" s="29"/>
      <c r="R28" s="29" t="s">
        <v>40</v>
      </c>
      <c r="S28" s="29" t="s">
        <v>578</v>
      </c>
      <c r="T28" s="379" t="s">
        <v>554</v>
      </c>
      <c r="AI28" s="379">
        <v>1</v>
      </c>
    </row>
    <row r="29" spans="1:36" s="14" customFormat="1" ht="51" x14ac:dyDescent="0.2">
      <c r="A29" s="29">
        <v>81</v>
      </c>
      <c r="B29" s="50" t="s">
        <v>537</v>
      </c>
      <c r="C29" s="29" t="s">
        <v>538</v>
      </c>
      <c r="D29" s="29"/>
      <c r="E29" s="29" t="s">
        <v>28</v>
      </c>
      <c r="F29" s="29" t="s">
        <v>218</v>
      </c>
      <c r="G29" s="29" t="s">
        <v>922</v>
      </c>
      <c r="H29" s="29">
        <v>3.33</v>
      </c>
      <c r="I29" s="29" t="s">
        <v>63</v>
      </c>
      <c r="J29" s="29" t="s">
        <v>108</v>
      </c>
      <c r="K29" s="29" t="s">
        <v>536</v>
      </c>
      <c r="L29" s="29" t="s">
        <v>68</v>
      </c>
      <c r="M29" s="29" t="s">
        <v>38</v>
      </c>
      <c r="N29" s="483" t="s">
        <v>248</v>
      </c>
      <c r="O29" s="29" t="s">
        <v>112</v>
      </c>
      <c r="P29" s="29"/>
      <c r="Q29" s="29"/>
      <c r="R29" s="29" t="s">
        <v>40</v>
      </c>
      <c r="S29" s="29"/>
      <c r="T29" s="9" t="s">
        <v>554</v>
      </c>
      <c r="AI29" s="14">
        <v>1</v>
      </c>
    </row>
    <row r="30" spans="1:36" s="91" customFormat="1" ht="51" x14ac:dyDescent="0.25">
      <c r="A30" s="29">
        <v>90</v>
      </c>
      <c r="B30" s="50" t="s">
        <v>176</v>
      </c>
      <c r="C30" s="89" t="s">
        <v>499</v>
      </c>
      <c r="D30" s="29"/>
      <c r="E30" s="29" t="s">
        <v>500</v>
      </c>
      <c r="F30" s="29" t="s">
        <v>164</v>
      </c>
      <c r="G30" s="29" t="s">
        <v>44</v>
      </c>
      <c r="H30" s="58" t="s">
        <v>36</v>
      </c>
      <c r="I30" s="61" t="s">
        <v>63</v>
      </c>
      <c r="J30" s="29" t="s">
        <v>108</v>
      </c>
      <c r="K30" s="29" t="s">
        <v>31</v>
      </c>
      <c r="L30" s="29" t="s">
        <v>68</v>
      </c>
      <c r="M30" s="29" t="s">
        <v>38</v>
      </c>
      <c r="N30" s="483" t="s">
        <v>247</v>
      </c>
      <c r="O30" s="29" t="s">
        <v>112</v>
      </c>
      <c r="P30" s="29"/>
      <c r="Q30" s="29"/>
      <c r="R30" s="29" t="s">
        <v>40</v>
      </c>
      <c r="S30" s="90"/>
      <c r="AJ30" s="91">
        <v>1</v>
      </c>
    </row>
    <row r="31" spans="1:36" s="9" customFormat="1" ht="38.25" x14ac:dyDescent="0.2">
      <c r="A31" s="29">
        <v>99</v>
      </c>
      <c r="B31" s="50" t="s">
        <v>183</v>
      </c>
      <c r="C31" s="51">
        <v>30228</v>
      </c>
      <c r="D31" s="29"/>
      <c r="E31" s="29" t="s">
        <v>28</v>
      </c>
      <c r="F31" s="29" t="s">
        <v>177</v>
      </c>
      <c r="G31" s="29" t="s">
        <v>124</v>
      </c>
      <c r="H31" s="29" t="s">
        <v>46</v>
      </c>
      <c r="I31" s="62" t="s">
        <v>63</v>
      </c>
      <c r="J31" s="29" t="s">
        <v>108</v>
      </c>
      <c r="K31" s="29" t="s">
        <v>32</v>
      </c>
      <c r="L31" s="29" t="s">
        <v>68</v>
      </c>
      <c r="M31" s="29" t="s">
        <v>38</v>
      </c>
      <c r="N31" s="483" t="s">
        <v>950</v>
      </c>
      <c r="O31" s="29" t="s">
        <v>112</v>
      </c>
      <c r="P31" s="29"/>
      <c r="Q31" s="29"/>
      <c r="R31" s="29" t="s">
        <v>40</v>
      </c>
      <c r="S31" s="29"/>
      <c r="AI31" s="9">
        <v>1</v>
      </c>
    </row>
    <row r="32" spans="1:36" s="9" customFormat="1" ht="38.25" x14ac:dyDescent="0.2">
      <c r="A32" s="29">
        <v>105</v>
      </c>
      <c r="B32" s="50" t="s">
        <v>274</v>
      </c>
      <c r="C32" s="29" t="s">
        <v>275</v>
      </c>
      <c r="D32" s="29"/>
      <c r="E32" s="29" t="s">
        <v>83</v>
      </c>
      <c r="F32" s="29" t="s">
        <v>216</v>
      </c>
      <c r="G32" s="29" t="s">
        <v>71</v>
      </c>
      <c r="H32" s="29" t="s">
        <v>276</v>
      </c>
      <c r="I32" s="61" t="s">
        <v>63</v>
      </c>
      <c r="J32" s="29" t="s">
        <v>108</v>
      </c>
      <c r="K32" s="29" t="s">
        <v>31</v>
      </c>
      <c r="L32" s="29" t="s">
        <v>68</v>
      </c>
      <c r="M32" s="29" t="s">
        <v>38</v>
      </c>
      <c r="N32" s="483" t="s">
        <v>938</v>
      </c>
      <c r="O32" s="29"/>
      <c r="P32" s="29"/>
      <c r="Q32" s="29"/>
      <c r="R32" s="29" t="s">
        <v>40</v>
      </c>
      <c r="S32" s="29"/>
      <c r="T32" s="9" t="s">
        <v>583</v>
      </c>
      <c r="AI32" s="9">
        <v>1</v>
      </c>
    </row>
    <row r="33" spans="1:36" s="9" customFormat="1" ht="38.25" x14ac:dyDescent="0.2">
      <c r="A33" s="29">
        <v>110</v>
      </c>
      <c r="B33" s="50" t="s">
        <v>291</v>
      </c>
      <c r="C33" s="29" t="s">
        <v>292</v>
      </c>
      <c r="D33" s="29"/>
      <c r="E33" s="29" t="s">
        <v>34</v>
      </c>
      <c r="F33" s="29" t="s">
        <v>216</v>
      </c>
      <c r="G33" s="29" t="s">
        <v>45</v>
      </c>
      <c r="H33" s="29" t="s">
        <v>107</v>
      </c>
      <c r="I33" s="61" t="s">
        <v>63</v>
      </c>
      <c r="J33" s="29" t="s">
        <v>85</v>
      </c>
      <c r="K33" s="29" t="s">
        <v>31</v>
      </c>
      <c r="L33" s="29" t="s">
        <v>68</v>
      </c>
      <c r="M33" s="29" t="s">
        <v>38</v>
      </c>
      <c r="N33" s="510" t="s">
        <v>248</v>
      </c>
      <c r="O33" s="29"/>
      <c r="P33" s="29"/>
      <c r="Q33" s="29"/>
      <c r="R33" s="29" t="s">
        <v>40</v>
      </c>
      <c r="S33" s="29"/>
      <c r="AI33" s="9">
        <v>1</v>
      </c>
    </row>
    <row r="34" spans="1:36" s="14" customFormat="1" ht="51" x14ac:dyDescent="0.2">
      <c r="A34" s="29">
        <v>115</v>
      </c>
      <c r="B34" s="50" t="s">
        <v>297</v>
      </c>
      <c r="C34" s="29"/>
      <c r="D34" s="29" t="s">
        <v>298</v>
      </c>
      <c r="E34" s="29" t="s">
        <v>28</v>
      </c>
      <c r="F34" s="29" t="s">
        <v>220</v>
      </c>
      <c r="G34" s="475"/>
      <c r="H34" s="29">
        <v>3.66</v>
      </c>
      <c r="I34" s="53" t="s">
        <v>63</v>
      </c>
      <c r="J34" s="29" t="s">
        <v>108</v>
      </c>
      <c r="K34" s="29" t="s">
        <v>31</v>
      </c>
      <c r="L34" s="29" t="s">
        <v>68</v>
      </c>
      <c r="M34" s="29" t="s">
        <v>38</v>
      </c>
      <c r="N34" s="483" t="s">
        <v>620</v>
      </c>
      <c r="O34" s="29" t="s">
        <v>112</v>
      </c>
      <c r="P34" s="29"/>
      <c r="Q34" s="29"/>
      <c r="R34" s="29" t="s">
        <v>40</v>
      </c>
      <c r="S34" s="29"/>
      <c r="AI34" s="14">
        <v>1</v>
      </c>
    </row>
    <row r="35" spans="1:36" s="9" customFormat="1" ht="38.25" x14ac:dyDescent="0.2">
      <c r="A35" s="29">
        <v>119</v>
      </c>
      <c r="B35" s="50" t="s">
        <v>308</v>
      </c>
      <c r="C35" s="60"/>
      <c r="D35" s="51">
        <v>27212</v>
      </c>
      <c r="E35" s="29" t="s">
        <v>34</v>
      </c>
      <c r="F35" s="29" t="s">
        <v>140</v>
      </c>
      <c r="G35" s="29" t="s">
        <v>124</v>
      </c>
      <c r="H35" s="29">
        <v>4.9800000000000004</v>
      </c>
      <c r="I35" s="53" t="s">
        <v>63</v>
      </c>
      <c r="J35" s="29" t="s">
        <v>108</v>
      </c>
      <c r="K35" s="29" t="s">
        <v>31</v>
      </c>
      <c r="L35" s="29" t="s">
        <v>68</v>
      </c>
      <c r="M35" s="29" t="s">
        <v>38</v>
      </c>
      <c r="N35" s="483" t="s">
        <v>247</v>
      </c>
      <c r="O35" s="29" t="s">
        <v>112</v>
      </c>
      <c r="P35" s="29"/>
      <c r="Q35" s="29"/>
      <c r="R35" s="29" t="s">
        <v>40</v>
      </c>
      <c r="S35" s="29"/>
      <c r="AI35" s="9">
        <v>1</v>
      </c>
    </row>
    <row r="36" spans="1:36" s="9" customFormat="1" ht="38.25" x14ac:dyDescent="0.2">
      <c r="A36" s="29">
        <v>120</v>
      </c>
      <c r="B36" s="360" t="s">
        <v>842</v>
      </c>
      <c r="C36" s="388"/>
      <c r="D36" s="388">
        <v>29632</v>
      </c>
      <c r="E36" s="29" t="s">
        <v>820</v>
      </c>
      <c r="F36" s="29" t="s">
        <v>140</v>
      </c>
      <c r="G36" s="29" t="s">
        <v>45</v>
      </c>
      <c r="H36" s="29">
        <v>3.99</v>
      </c>
      <c r="I36" s="53" t="s">
        <v>63</v>
      </c>
      <c r="J36" s="29" t="s">
        <v>844</v>
      </c>
      <c r="K36" s="29" t="s">
        <v>86</v>
      </c>
      <c r="L36" s="29" t="s">
        <v>68</v>
      </c>
      <c r="M36" s="29" t="s">
        <v>38</v>
      </c>
      <c r="N36" s="510" t="s">
        <v>811</v>
      </c>
      <c r="O36" s="29" t="s">
        <v>251</v>
      </c>
      <c r="P36" s="389"/>
      <c r="Q36" s="29"/>
      <c r="R36" s="29" t="s">
        <v>40</v>
      </c>
      <c r="S36" s="29"/>
      <c r="AJ36" s="9">
        <v>1</v>
      </c>
    </row>
    <row r="37" spans="1:36" s="14" customFormat="1" ht="51" x14ac:dyDescent="0.2">
      <c r="A37" s="29">
        <v>126</v>
      </c>
      <c r="B37" s="50" t="s">
        <v>150</v>
      </c>
      <c r="C37" s="29"/>
      <c r="D37" s="53" t="s">
        <v>151</v>
      </c>
      <c r="E37" s="29" t="s">
        <v>34</v>
      </c>
      <c r="F37" s="29" t="s">
        <v>149</v>
      </c>
      <c r="G37" s="29" t="s">
        <v>72</v>
      </c>
      <c r="H37" s="29" t="s">
        <v>30</v>
      </c>
      <c r="I37" s="53" t="s">
        <v>63</v>
      </c>
      <c r="J37" s="29" t="s">
        <v>108</v>
      </c>
      <c r="K37" s="29" t="s">
        <v>86</v>
      </c>
      <c r="L37" s="29" t="s">
        <v>68</v>
      </c>
      <c r="M37" s="29" t="s">
        <v>38</v>
      </c>
      <c r="N37" s="510" t="s">
        <v>248</v>
      </c>
      <c r="O37" s="29" t="s">
        <v>112</v>
      </c>
      <c r="P37" s="29"/>
      <c r="Q37" s="29"/>
      <c r="R37" s="29" t="s">
        <v>40</v>
      </c>
      <c r="S37" s="29"/>
      <c r="AI37" s="14">
        <v>1</v>
      </c>
    </row>
    <row r="38" spans="1:36" s="9" customFormat="1" ht="63.75" x14ac:dyDescent="0.2">
      <c r="A38" s="29">
        <v>133</v>
      </c>
      <c r="B38" s="50" t="s">
        <v>345</v>
      </c>
      <c r="C38" s="51">
        <v>29223</v>
      </c>
      <c r="D38" s="29"/>
      <c r="E38" s="29" t="s">
        <v>245</v>
      </c>
      <c r="F38" s="29" t="s">
        <v>629</v>
      </c>
      <c r="G38" s="29" t="s">
        <v>35</v>
      </c>
      <c r="H38" s="29">
        <v>3.99</v>
      </c>
      <c r="I38" s="29" t="s">
        <v>137</v>
      </c>
      <c r="J38" s="29" t="s">
        <v>108</v>
      </c>
      <c r="K38" s="29" t="s">
        <v>32</v>
      </c>
      <c r="L38" s="29" t="s">
        <v>68</v>
      </c>
      <c r="M38" s="29" t="s">
        <v>38</v>
      </c>
      <c r="N38" s="483" t="s">
        <v>620</v>
      </c>
      <c r="O38" s="29" t="s">
        <v>112</v>
      </c>
      <c r="P38" s="29"/>
      <c r="Q38" s="29"/>
      <c r="R38" s="29" t="s">
        <v>40</v>
      </c>
      <c r="S38" s="110" t="s">
        <v>613</v>
      </c>
      <c r="AI38" s="9">
        <v>1</v>
      </c>
    </row>
    <row r="39" spans="1:36" s="9" customFormat="1" ht="32.25" customHeight="1" x14ac:dyDescent="0.2">
      <c r="A39" s="29">
        <v>146</v>
      </c>
      <c r="B39" s="50" t="s">
        <v>268</v>
      </c>
      <c r="C39" s="62" t="s">
        <v>269</v>
      </c>
      <c r="D39" s="62"/>
      <c r="E39" s="29" t="s">
        <v>34</v>
      </c>
      <c r="F39" s="29" t="s">
        <v>225</v>
      </c>
      <c r="G39" s="29" t="s">
        <v>71</v>
      </c>
      <c r="H39" s="29">
        <v>3.99</v>
      </c>
      <c r="I39" s="62" t="s">
        <v>63</v>
      </c>
      <c r="J39" s="29" t="s">
        <v>108</v>
      </c>
      <c r="K39" s="29" t="s">
        <v>32</v>
      </c>
      <c r="L39" s="29" t="s">
        <v>68</v>
      </c>
      <c r="M39" s="29" t="s">
        <v>38</v>
      </c>
      <c r="N39" s="483" t="s">
        <v>938</v>
      </c>
      <c r="O39" s="29" t="s">
        <v>112</v>
      </c>
      <c r="P39" s="29"/>
      <c r="Q39" s="29"/>
      <c r="R39" s="29" t="s">
        <v>40</v>
      </c>
      <c r="S39" s="29"/>
      <c r="T39" s="18"/>
      <c r="U39" s="5"/>
      <c r="V39" s="5"/>
      <c r="W39" s="5"/>
      <c r="X39" s="5"/>
      <c r="Y39" s="5"/>
      <c r="Z39" s="5"/>
      <c r="AI39" s="9">
        <v>1</v>
      </c>
    </row>
    <row r="40" spans="1:36" s="9" customFormat="1" ht="89.25" x14ac:dyDescent="0.2">
      <c r="A40" s="29">
        <v>45</v>
      </c>
      <c r="B40" s="82" t="s">
        <v>526</v>
      </c>
      <c r="C40" s="76" t="s">
        <v>527</v>
      </c>
      <c r="D40" s="68"/>
      <c r="E40" s="68" t="s">
        <v>34</v>
      </c>
      <c r="F40" s="68" t="s">
        <v>585</v>
      </c>
      <c r="G40" s="157"/>
      <c r="H40" s="68" t="s">
        <v>46</v>
      </c>
      <c r="I40" s="62" t="s">
        <v>63</v>
      </c>
      <c r="J40" s="68" t="s">
        <v>58</v>
      </c>
      <c r="K40" s="29" t="s">
        <v>42</v>
      </c>
      <c r="L40" s="29" t="s">
        <v>68</v>
      </c>
      <c r="M40" s="436" t="s">
        <v>900</v>
      </c>
      <c r="N40" s="481" t="s">
        <v>247</v>
      </c>
      <c r="O40" s="68" t="s">
        <v>112</v>
      </c>
      <c r="P40" s="68" t="s">
        <v>112</v>
      </c>
      <c r="Q40" s="60"/>
      <c r="R40" s="29" t="s">
        <v>40</v>
      </c>
      <c r="S40" s="68"/>
      <c r="T40" s="9" t="s">
        <v>534</v>
      </c>
      <c r="AI40" s="9">
        <v>1</v>
      </c>
    </row>
    <row r="41" spans="1:36" s="9" customFormat="1" ht="32.25" customHeight="1" x14ac:dyDescent="0.2">
      <c r="A41" s="29">
        <v>144</v>
      </c>
      <c r="B41" s="50" t="s">
        <v>135</v>
      </c>
      <c r="C41" s="62" t="s">
        <v>136</v>
      </c>
      <c r="D41" s="62"/>
      <c r="E41" s="29" t="s">
        <v>28</v>
      </c>
      <c r="F41" s="29" t="s">
        <v>225</v>
      </c>
      <c r="G41" s="29" t="s">
        <v>35</v>
      </c>
      <c r="H41" s="29">
        <v>4.6500000000000004</v>
      </c>
      <c r="I41" s="62" t="s">
        <v>63</v>
      </c>
      <c r="J41" s="29" t="s">
        <v>58</v>
      </c>
      <c r="K41" s="29" t="s">
        <v>134</v>
      </c>
      <c r="L41" s="29" t="s">
        <v>68</v>
      </c>
      <c r="M41" s="29" t="s">
        <v>38</v>
      </c>
      <c r="N41" s="162" t="s">
        <v>248</v>
      </c>
      <c r="O41" s="29" t="s">
        <v>112</v>
      </c>
      <c r="P41" s="29"/>
      <c r="Q41" s="29"/>
      <c r="R41" s="29" t="s">
        <v>40</v>
      </c>
      <c r="S41" s="29"/>
      <c r="T41" s="16"/>
      <c r="U41" s="5"/>
      <c r="V41" s="5"/>
      <c r="W41" s="5"/>
      <c r="X41" s="5"/>
      <c r="Y41" s="5"/>
      <c r="Z41" s="5"/>
      <c r="AI41" s="9">
        <v>1</v>
      </c>
    </row>
    <row r="45" spans="1:36" x14ac:dyDescent="0.25">
      <c r="E45" t="s">
        <v>954</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L160"/>
  <sheetViews>
    <sheetView topLeftCell="A43" zoomScale="90" zoomScaleNormal="90" zoomScalePageLayoutView="90" workbookViewId="0">
      <selection activeCell="E45" sqref="E45"/>
    </sheetView>
  </sheetViews>
  <sheetFormatPr defaultRowHeight="12.75" x14ac:dyDescent="0.2"/>
  <cols>
    <col min="1" max="1" width="3.85546875" style="9" customWidth="1"/>
    <col min="2" max="2" width="17.140625" style="18" customWidth="1"/>
    <col min="3" max="3" width="10.42578125" style="9" customWidth="1"/>
    <col min="4" max="4" width="10" style="9" customWidth="1"/>
    <col min="5" max="5" width="14.28515625" style="9" customWidth="1"/>
    <col min="6" max="6" width="19.42578125" style="9" customWidth="1"/>
    <col min="7" max="7" width="22.7109375" style="379" customWidth="1"/>
    <col min="8" max="8" width="16.42578125" style="379" customWidth="1"/>
    <col min="9" max="9" width="44.5703125" style="9" customWidth="1"/>
    <col min="10" max="10" width="28.28515625" style="18" hidden="1" customWidth="1"/>
    <col min="11" max="16" width="0" style="5" hidden="1" customWidth="1"/>
    <col min="17" max="24" width="0" style="9" hidden="1" customWidth="1"/>
    <col min="25" max="16384" width="9.140625" style="9"/>
  </cols>
  <sheetData>
    <row r="1" spans="1:246" s="205" customFormat="1" ht="18.75" x14ac:dyDescent="0.3">
      <c r="A1" s="600" t="s">
        <v>764</v>
      </c>
      <c r="B1" s="600"/>
      <c r="C1" s="600"/>
      <c r="D1" s="600"/>
      <c r="E1" s="600"/>
      <c r="F1" s="600"/>
      <c r="G1" s="595"/>
      <c r="H1" s="595"/>
      <c r="I1" s="392"/>
      <c r="J1" s="393"/>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c r="CM1" s="601"/>
      <c r="CN1" s="601"/>
      <c r="CO1" s="601"/>
      <c r="CP1" s="601"/>
      <c r="CQ1" s="601"/>
      <c r="CR1" s="601"/>
      <c r="CS1" s="601"/>
      <c r="CT1" s="601"/>
      <c r="CU1" s="601"/>
      <c r="CV1" s="601"/>
      <c r="CW1" s="601"/>
      <c r="CX1" s="601"/>
      <c r="CY1" s="601"/>
      <c r="CZ1" s="601"/>
      <c r="DA1" s="601"/>
      <c r="DB1" s="601"/>
      <c r="DC1" s="601"/>
      <c r="DD1" s="601"/>
      <c r="DE1" s="601"/>
      <c r="DF1" s="601"/>
      <c r="DG1" s="601"/>
      <c r="DH1" s="601"/>
      <c r="DI1" s="601"/>
      <c r="DJ1" s="601"/>
      <c r="DK1" s="601"/>
      <c r="DL1" s="601"/>
      <c r="DM1" s="601"/>
      <c r="DN1" s="601"/>
      <c r="DO1" s="601"/>
      <c r="DP1" s="601"/>
      <c r="DQ1" s="601"/>
      <c r="DR1" s="601"/>
      <c r="DS1" s="601"/>
      <c r="DT1" s="601"/>
      <c r="DU1" s="601"/>
      <c r="DV1" s="601"/>
      <c r="DW1" s="601"/>
      <c r="DX1" s="601"/>
      <c r="DY1" s="601"/>
      <c r="DZ1" s="601"/>
      <c r="EA1" s="601"/>
      <c r="EB1" s="601"/>
      <c r="EC1" s="601"/>
      <c r="ED1" s="601"/>
      <c r="EE1" s="601"/>
      <c r="EF1" s="601"/>
      <c r="EG1" s="601"/>
      <c r="EH1" s="601"/>
      <c r="EI1" s="601"/>
      <c r="EJ1" s="601"/>
      <c r="EK1" s="601"/>
      <c r="EL1" s="601"/>
      <c r="EM1" s="601"/>
      <c r="EN1" s="601"/>
      <c r="EO1" s="601"/>
      <c r="EP1" s="601"/>
      <c r="EQ1" s="601"/>
      <c r="ER1" s="601"/>
      <c r="ES1" s="601"/>
      <c r="ET1" s="601"/>
      <c r="EU1" s="601"/>
      <c r="EV1" s="601"/>
      <c r="EW1" s="601"/>
      <c r="EX1" s="601"/>
      <c r="EY1" s="601"/>
      <c r="EZ1" s="601"/>
      <c r="FA1" s="601"/>
      <c r="FB1" s="601"/>
      <c r="FC1" s="601"/>
      <c r="FD1" s="601"/>
      <c r="FE1" s="601"/>
      <c r="FF1" s="601"/>
      <c r="FG1" s="601"/>
      <c r="FH1" s="601"/>
      <c r="FI1" s="601"/>
      <c r="FJ1" s="601"/>
      <c r="FK1" s="601"/>
      <c r="FL1" s="601"/>
      <c r="FM1" s="601"/>
      <c r="FN1" s="601"/>
      <c r="FO1" s="601"/>
      <c r="FP1" s="601"/>
      <c r="FQ1" s="601"/>
      <c r="FR1" s="601"/>
      <c r="FS1" s="601"/>
      <c r="FT1" s="601"/>
      <c r="FU1" s="601"/>
      <c r="FV1" s="601"/>
      <c r="FW1" s="601"/>
      <c r="FX1" s="601"/>
      <c r="FY1" s="601"/>
      <c r="FZ1" s="601"/>
      <c r="GA1" s="601"/>
      <c r="GB1" s="601"/>
      <c r="GC1" s="601"/>
      <c r="GD1" s="601"/>
      <c r="GE1" s="601"/>
      <c r="GF1" s="601"/>
      <c r="GG1" s="601"/>
      <c r="GH1" s="601"/>
      <c r="GI1" s="601"/>
      <c r="GJ1" s="601"/>
      <c r="GK1" s="601"/>
      <c r="GL1" s="601"/>
      <c r="GM1" s="601"/>
      <c r="GN1" s="601"/>
      <c r="GO1" s="601"/>
      <c r="GP1" s="601"/>
      <c r="GQ1" s="601"/>
      <c r="GR1" s="601"/>
      <c r="GS1" s="601"/>
      <c r="GT1" s="601"/>
      <c r="GU1" s="601"/>
      <c r="GV1" s="601"/>
      <c r="GW1" s="601"/>
      <c r="GX1" s="601"/>
      <c r="GY1" s="601"/>
      <c r="GZ1" s="601"/>
      <c r="HA1" s="601"/>
      <c r="HB1" s="601"/>
      <c r="HC1" s="601"/>
      <c r="HD1" s="601"/>
      <c r="HE1" s="601"/>
      <c r="HF1" s="601"/>
      <c r="HG1" s="601"/>
      <c r="HH1" s="601"/>
      <c r="HI1" s="601"/>
      <c r="HJ1" s="601"/>
      <c r="HK1" s="601"/>
      <c r="HL1" s="601"/>
      <c r="HM1" s="601"/>
      <c r="HN1" s="601"/>
      <c r="HO1" s="601"/>
      <c r="HP1" s="601"/>
      <c r="HQ1" s="601"/>
      <c r="HR1" s="601"/>
      <c r="HS1" s="601"/>
      <c r="HT1" s="601"/>
      <c r="HU1" s="601"/>
      <c r="HV1" s="601"/>
      <c r="HW1" s="601"/>
      <c r="HX1" s="601"/>
      <c r="HY1" s="601"/>
      <c r="HZ1" s="601"/>
      <c r="IA1" s="601"/>
      <c r="IB1" s="601"/>
      <c r="IC1" s="601"/>
      <c r="ID1" s="601"/>
      <c r="IE1" s="601"/>
      <c r="IF1" s="601"/>
      <c r="IG1" s="601"/>
      <c r="IH1" s="601"/>
      <c r="II1" s="601"/>
      <c r="IJ1" s="601"/>
      <c r="IK1" s="601"/>
      <c r="IL1" s="601"/>
    </row>
    <row r="2" spans="1:246" s="205" customFormat="1" ht="18.75" x14ac:dyDescent="0.3">
      <c r="A2" s="596" t="s">
        <v>865</v>
      </c>
      <c r="B2" s="596"/>
      <c r="C2" s="596"/>
      <c r="D2" s="596"/>
      <c r="E2" s="596"/>
      <c r="F2" s="596"/>
      <c r="G2" s="595"/>
      <c r="H2" s="595"/>
      <c r="I2" s="392"/>
      <c r="J2" s="393"/>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c r="EH2" s="601"/>
      <c r="EI2" s="601"/>
      <c r="EJ2" s="601"/>
      <c r="EK2" s="601"/>
      <c r="EL2" s="601"/>
      <c r="EM2" s="601"/>
      <c r="EN2" s="601"/>
      <c r="EO2" s="601"/>
      <c r="EP2" s="601"/>
      <c r="EQ2" s="601"/>
      <c r="ER2" s="601"/>
      <c r="ES2" s="601"/>
      <c r="ET2" s="601"/>
      <c r="EU2" s="601"/>
      <c r="EV2" s="601"/>
      <c r="EW2" s="601"/>
      <c r="EX2" s="601"/>
      <c r="EY2" s="601"/>
      <c r="EZ2" s="601"/>
      <c r="FA2" s="601"/>
      <c r="FB2" s="601"/>
      <c r="FC2" s="601"/>
      <c r="FD2" s="601"/>
      <c r="FE2" s="601"/>
      <c r="FF2" s="601"/>
      <c r="FG2" s="601"/>
      <c r="FH2" s="601"/>
      <c r="FI2" s="601"/>
      <c r="FJ2" s="601"/>
      <c r="FK2" s="601"/>
      <c r="FL2" s="601"/>
      <c r="FM2" s="601"/>
      <c r="FN2" s="601"/>
      <c r="FO2" s="601"/>
      <c r="FP2" s="601"/>
      <c r="FQ2" s="601"/>
      <c r="FR2" s="601"/>
      <c r="FS2" s="601"/>
      <c r="FT2" s="601"/>
      <c r="FU2" s="601"/>
      <c r="FV2" s="601"/>
      <c r="FW2" s="601"/>
      <c r="FX2" s="601"/>
      <c r="FY2" s="601"/>
      <c r="FZ2" s="601"/>
      <c r="GA2" s="601"/>
      <c r="GB2" s="601"/>
      <c r="GC2" s="601"/>
      <c r="GD2" s="601"/>
      <c r="GE2" s="601"/>
      <c r="GF2" s="601"/>
      <c r="GG2" s="601"/>
      <c r="GH2" s="601"/>
      <c r="GI2" s="601"/>
      <c r="GJ2" s="601"/>
      <c r="GK2" s="601"/>
      <c r="GL2" s="601"/>
      <c r="GM2" s="601"/>
      <c r="GN2" s="601"/>
      <c r="GO2" s="601"/>
      <c r="GP2" s="601"/>
      <c r="GQ2" s="601"/>
      <c r="GR2" s="601"/>
      <c r="GS2" s="601"/>
      <c r="GT2" s="601"/>
      <c r="GU2" s="601"/>
      <c r="GV2" s="601"/>
      <c r="GW2" s="601"/>
      <c r="GX2" s="601"/>
      <c r="GY2" s="601"/>
      <c r="GZ2" s="601"/>
      <c r="HA2" s="601"/>
      <c r="HB2" s="601"/>
      <c r="HC2" s="601"/>
      <c r="HD2" s="601"/>
      <c r="HE2" s="601"/>
      <c r="HF2" s="601"/>
      <c r="HG2" s="601"/>
      <c r="HH2" s="601"/>
      <c r="HI2" s="601"/>
      <c r="HJ2" s="601"/>
      <c r="HK2" s="601"/>
      <c r="HL2" s="601"/>
      <c r="HM2" s="601"/>
      <c r="HN2" s="601"/>
      <c r="HO2" s="601"/>
      <c r="HP2" s="601"/>
      <c r="HQ2" s="601"/>
      <c r="HR2" s="601"/>
      <c r="HS2" s="601"/>
      <c r="HT2" s="601"/>
      <c r="HU2" s="601"/>
      <c r="HV2" s="601"/>
      <c r="HW2" s="601"/>
      <c r="HX2" s="601"/>
      <c r="HY2" s="601"/>
      <c r="HZ2" s="601"/>
      <c r="IA2" s="601"/>
      <c r="IB2" s="601"/>
      <c r="IC2" s="601"/>
      <c r="ID2" s="601"/>
      <c r="IE2" s="601"/>
      <c r="IF2" s="601"/>
      <c r="IG2" s="601"/>
      <c r="IH2" s="601"/>
      <c r="II2" s="601"/>
      <c r="IJ2" s="601"/>
      <c r="IK2" s="601"/>
      <c r="IL2" s="601"/>
    </row>
    <row r="3" spans="1:246" s="205" customFormat="1" ht="19.5" x14ac:dyDescent="0.25">
      <c r="A3" s="572"/>
      <c r="B3" s="572"/>
      <c r="C3" s="572"/>
      <c r="D3" s="572"/>
      <c r="E3" s="572"/>
      <c r="F3" s="572"/>
      <c r="G3" s="572"/>
      <c r="H3" s="572"/>
      <c r="I3" s="572"/>
      <c r="J3" s="597"/>
      <c r="K3" s="394"/>
      <c r="L3" s="394"/>
      <c r="M3" s="394"/>
      <c r="N3" s="394"/>
      <c r="O3" s="394"/>
      <c r="P3" s="394"/>
    </row>
    <row r="4" spans="1:246" s="205" customFormat="1" ht="18.75" x14ac:dyDescent="0.25">
      <c r="A4" s="574" t="s">
        <v>864</v>
      </c>
      <c r="B4" s="574"/>
      <c r="C4" s="574"/>
      <c r="D4" s="574"/>
      <c r="E4" s="574"/>
      <c r="F4" s="574"/>
      <c r="G4" s="574"/>
      <c r="H4" s="574"/>
      <c r="I4" s="574"/>
      <c r="J4" s="574"/>
      <c r="K4" s="574"/>
      <c r="L4" s="394"/>
      <c r="M4" s="394"/>
      <c r="N4" s="394"/>
      <c r="O4" s="394"/>
      <c r="P4" s="394"/>
    </row>
    <row r="5" spans="1:246" s="205" customFormat="1" ht="18.75" x14ac:dyDescent="0.25">
      <c r="A5" s="574" t="s">
        <v>866</v>
      </c>
      <c r="B5" s="574"/>
      <c r="C5" s="574"/>
      <c r="D5" s="574"/>
      <c r="E5" s="574"/>
      <c r="F5" s="574"/>
      <c r="G5" s="574"/>
      <c r="H5" s="574"/>
      <c r="I5" s="574"/>
      <c r="J5" s="574"/>
      <c r="K5" s="574"/>
      <c r="L5" s="394"/>
      <c r="M5" s="394"/>
      <c r="N5" s="394"/>
      <c r="O5" s="394"/>
      <c r="P5" s="394"/>
    </row>
    <row r="6" spans="1:246" ht="18" customHeight="1" x14ac:dyDescent="0.2">
      <c r="A6" s="573"/>
      <c r="B6" s="573"/>
      <c r="C6" s="573"/>
      <c r="D6" s="573"/>
      <c r="E6" s="573"/>
      <c r="F6" s="573"/>
      <c r="G6" s="573"/>
      <c r="H6" s="573"/>
      <c r="I6" s="573"/>
      <c r="J6" s="11"/>
    </row>
    <row r="7" spans="1:246" s="14" customFormat="1" ht="33" customHeight="1" x14ac:dyDescent="0.2">
      <c r="A7" s="599" t="s">
        <v>0</v>
      </c>
      <c r="B7" s="599" t="s">
        <v>9</v>
      </c>
      <c r="C7" s="599" t="s">
        <v>10</v>
      </c>
      <c r="D7" s="599"/>
      <c r="E7" s="599" t="s">
        <v>11</v>
      </c>
      <c r="F7" s="599" t="s">
        <v>12</v>
      </c>
      <c r="G7" s="598" t="s">
        <v>25</v>
      </c>
      <c r="H7" s="598" t="s">
        <v>862</v>
      </c>
      <c r="I7" s="599" t="s">
        <v>863</v>
      </c>
      <c r="J7" s="12"/>
      <c r="K7" s="13"/>
      <c r="L7" s="13"/>
      <c r="M7" s="13"/>
      <c r="N7" s="13"/>
      <c r="O7" s="13"/>
      <c r="P7" s="13"/>
    </row>
    <row r="8" spans="1:246" s="14" customFormat="1" ht="18.75" customHeight="1" x14ac:dyDescent="0.2">
      <c r="A8" s="599"/>
      <c r="B8" s="599"/>
      <c r="C8" s="395" t="s">
        <v>17</v>
      </c>
      <c r="D8" s="395" t="s">
        <v>18</v>
      </c>
      <c r="E8" s="599"/>
      <c r="F8" s="599"/>
      <c r="G8" s="598"/>
      <c r="H8" s="598"/>
      <c r="I8" s="599"/>
      <c r="J8" s="12"/>
      <c r="K8" s="13"/>
      <c r="L8" s="13"/>
      <c r="M8" s="13"/>
      <c r="N8" s="13"/>
      <c r="O8" s="13"/>
      <c r="P8" s="13"/>
    </row>
    <row r="9" spans="1:246" ht="39.75" customHeight="1" x14ac:dyDescent="0.2">
      <c r="A9" s="29">
        <v>1</v>
      </c>
      <c r="B9" s="50" t="s">
        <v>366</v>
      </c>
      <c r="C9" s="51">
        <v>27375</v>
      </c>
      <c r="D9" s="29"/>
      <c r="E9" s="29" t="s">
        <v>48</v>
      </c>
      <c r="F9" s="29" t="s">
        <v>194</v>
      </c>
      <c r="G9" s="162" t="s">
        <v>598</v>
      </c>
      <c r="H9" s="162" t="s">
        <v>913</v>
      </c>
      <c r="I9" s="29"/>
      <c r="J9" s="9"/>
      <c r="K9" s="9"/>
      <c r="L9" s="9"/>
      <c r="M9" s="9"/>
      <c r="N9" s="9"/>
      <c r="O9" s="9"/>
      <c r="P9" s="9"/>
      <c r="Y9" s="9">
        <v>1</v>
      </c>
    </row>
    <row r="10" spans="1:246" ht="39.75" customHeight="1" x14ac:dyDescent="0.2">
      <c r="A10" s="29">
        <v>2</v>
      </c>
      <c r="B10" s="50" t="s">
        <v>371</v>
      </c>
      <c r="C10" s="51">
        <v>27653</v>
      </c>
      <c r="D10" s="29"/>
      <c r="E10" s="29" t="s">
        <v>48</v>
      </c>
      <c r="F10" s="29" t="s">
        <v>194</v>
      </c>
      <c r="G10" s="162" t="s">
        <v>598</v>
      </c>
      <c r="H10" s="162" t="s">
        <v>913</v>
      </c>
      <c r="I10" s="29"/>
      <c r="J10" s="9"/>
      <c r="K10" s="9"/>
      <c r="L10" s="9"/>
      <c r="M10" s="9"/>
      <c r="N10" s="9"/>
      <c r="O10" s="9"/>
      <c r="P10" s="9"/>
      <c r="Y10" s="9">
        <v>1</v>
      </c>
    </row>
    <row r="11" spans="1:246" ht="39.75" customHeight="1" x14ac:dyDescent="0.2">
      <c r="A11" s="29">
        <v>3</v>
      </c>
      <c r="B11" s="50" t="s">
        <v>373</v>
      </c>
      <c r="C11" s="29" t="s">
        <v>374</v>
      </c>
      <c r="D11" s="29"/>
      <c r="E11" s="29" t="s">
        <v>48</v>
      </c>
      <c r="F11" s="29" t="s">
        <v>194</v>
      </c>
      <c r="G11" s="162" t="s">
        <v>248</v>
      </c>
      <c r="H11" s="162" t="s">
        <v>909</v>
      </c>
      <c r="I11" s="29"/>
      <c r="J11" s="9"/>
      <c r="K11" s="9"/>
      <c r="L11" s="9"/>
      <c r="M11" s="9"/>
      <c r="N11" s="9"/>
      <c r="O11" s="9"/>
      <c r="P11" s="9"/>
      <c r="Y11" s="9">
        <v>1</v>
      </c>
    </row>
    <row r="12" spans="1:246" ht="39.75" customHeight="1" x14ac:dyDescent="0.2">
      <c r="A12" s="29">
        <v>4</v>
      </c>
      <c r="B12" s="50" t="s">
        <v>375</v>
      </c>
      <c r="C12" s="29" t="s">
        <v>376</v>
      </c>
      <c r="D12" s="29"/>
      <c r="E12" s="29" t="s">
        <v>377</v>
      </c>
      <c r="F12" s="29" t="s">
        <v>194</v>
      </c>
      <c r="G12" s="162" t="s">
        <v>248</v>
      </c>
      <c r="H12" s="162" t="s">
        <v>909</v>
      </c>
      <c r="I12" s="29"/>
      <c r="J12" s="9"/>
      <c r="K12" s="9"/>
      <c r="L12" s="9"/>
      <c r="M12" s="9"/>
      <c r="N12" s="9"/>
      <c r="O12" s="9"/>
      <c r="P12" s="9"/>
      <c r="Y12" s="9">
        <v>1</v>
      </c>
    </row>
    <row r="13" spans="1:246" ht="39.75" customHeight="1" x14ac:dyDescent="0.2">
      <c r="A13" s="29">
        <v>5</v>
      </c>
      <c r="B13" s="50" t="s">
        <v>76</v>
      </c>
      <c r="C13" s="44">
        <v>26121</v>
      </c>
      <c r="D13" s="45"/>
      <c r="E13" s="29" t="s">
        <v>48</v>
      </c>
      <c r="F13" s="29" t="s">
        <v>194</v>
      </c>
      <c r="G13" s="162" t="s">
        <v>248</v>
      </c>
      <c r="H13" s="162" t="s">
        <v>909</v>
      </c>
      <c r="I13" s="29"/>
      <c r="J13" s="9"/>
      <c r="K13" s="9"/>
      <c r="L13" s="9"/>
      <c r="M13" s="9"/>
      <c r="N13" s="9"/>
      <c r="O13" s="9"/>
      <c r="P13" s="9"/>
      <c r="Y13" s="9">
        <v>1</v>
      </c>
    </row>
    <row r="14" spans="1:246" ht="39.75" customHeight="1" x14ac:dyDescent="0.2">
      <c r="A14" s="29">
        <v>6</v>
      </c>
      <c r="B14" s="50" t="s">
        <v>379</v>
      </c>
      <c r="C14" s="60"/>
      <c r="D14" s="51">
        <v>27226</v>
      </c>
      <c r="E14" s="29" t="s">
        <v>48</v>
      </c>
      <c r="F14" s="29" t="s">
        <v>194</v>
      </c>
      <c r="G14" s="162" t="s">
        <v>248</v>
      </c>
      <c r="H14" s="162" t="s">
        <v>909</v>
      </c>
      <c r="I14" s="29"/>
      <c r="J14" s="9"/>
      <c r="K14" s="9"/>
      <c r="L14" s="9"/>
      <c r="M14" s="9"/>
      <c r="N14" s="9"/>
      <c r="O14" s="9"/>
      <c r="P14" s="9"/>
      <c r="Y14" s="9">
        <v>1</v>
      </c>
    </row>
    <row r="15" spans="1:246" s="54" customFormat="1" ht="39.75" customHeight="1" x14ac:dyDescent="0.2">
      <c r="A15" s="29">
        <v>7</v>
      </c>
      <c r="B15" s="50" t="s">
        <v>92</v>
      </c>
      <c r="C15" s="29" t="s">
        <v>93</v>
      </c>
      <c r="D15" s="29"/>
      <c r="E15" s="29" t="s">
        <v>121</v>
      </c>
      <c r="F15" s="29" t="s">
        <v>207</v>
      </c>
      <c r="G15" s="162" t="s">
        <v>248</v>
      </c>
      <c r="H15" s="162" t="s">
        <v>909</v>
      </c>
      <c r="I15" s="29"/>
      <c r="Y15" s="54">
        <v>1</v>
      </c>
    </row>
    <row r="16" spans="1:246" ht="39.75" customHeight="1" x14ac:dyDescent="0.2">
      <c r="A16" s="29">
        <v>8</v>
      </c>
      <c r="B16" s="50" t="s">
        <v>382</v>
      </c>
      <c r="C16" s="29"/>
      <c r="D16" s="53" t="s">
        <v>383</v>
      </c>
      <c r="E16" s="29" t="s">
        <v>384</v>
      </c>
      <c r="F16" s="29" t="s">
        <v>207</v>
      </c>
      <c r="G16" s="162" t="s">
        <v>247</v>
      </c>
      <c r="H16" s="162" t="s">
        <v>909</v>
      </c>
      <c r="I16" s="60"/>
      <c r="J16" s="9"/>
      <c r="K16" s="9"/>
      <c r="L16" s="9"/>
      <c r="M16" s="9"/>
      <c r="N16" s="98" t="s">
        <v>385</v>
      </c>
      <c r="O16" s="9"/>
      <c r="P16" s="9"/>
      <c r="Y16" s="9">
        <v>1</v>
      </c>
    </row>
    <row r="17" spans="1:26" ht="39.75" customHeight="1" x14ac:dyDescent="0.2">
      <c r="A17" s="29">
        <v>9</v>
      </c>
      <c r="B17" s="50" t="s">
        <v>386</v>
      </c>
      <c r="C17" s="53" t="s">
        <v>387</v>
      </c>
      <c r="D17" s="29"/>
      <c r="E17" s="29" t="s">
        <v>28</v>
      </c>
      <c r="F17" s="29" t="s">
        <v>207</v>
      </c>
      <c r="G17" s="162" t="s">
        <v>247</v>
      </c>
      <c r="H17" s="162" t="s">
        <v>909</v>
      </c>
      <c r="I17" s="60"/>
      <c r="J17" s="9"/>
      <c r="K17" s="9"/>
      <c r="L17" s="9"/>
      <c r="M17" s="9"/>
      <c r="N17" s="98" t="s">
        <v>388</v>
      </c>
      <c r="O17" s="9"/>
      <c r="P17" s="9"/>
      <c r="Y17" s="9">
        <v>1</v>
      </c>
    </row>
    <row r="18" spans="1:26" ht="39.75" customHeight="1" x14ac:dyDescent="0.2">
      <c r="A18" s="29">
        <v>10</v>
      </c>
      <c r="B18" s="50" t="s">
        <v>389</v>
      </c>
      <c r="C18" s="53" t="s">
        <v>296</v>
      </c>
      <c r="D18" s="29"/>
      <c r="E18" s="29" t="s">
        <v>384</v>
      </c>
      <c r="F18" s="29" t="s">
        <v>207</v>
      </c>
      <c r="G18" s="162" t="s">
        <v>247</v>
      </c>
      <c r="H18" s="162" t="s">
        <v>909</v>
      </c>
      <c r="I18" s="60"/>
      <c r="J18" s="9"/>
      <c r="K18" s="9"/>
      <c r="L18" s="9"/>
      <c r="M18" s="9"/>
      <c r="N18" s="98" t="s">
        <v>388</v>
      </c>
      <c r="O18" s="9"/>
      <c r="P18" s="9"/>
      <c r="Y18" s="9">
        <v>1</v>
      </c>
    </row>
    <row r="19" spans="1:26" ht="39.75" customHeight="1" x14ac:dyDescent="0.2">
      <c r="A19" s="29">
        <v>11</v>
      </c>
      <c r="B19" s="50" t="s">
        <v>390</v>
      </c>
      <c r="C19" s="53" t="s">
        <v>391</v>
      </c>
      <c r="D19" s="29"/>
      <c r="E19" s="29" t="s">
        <v>712</v>
      </c>
      <c r="F19" s="29" t="s">
        <v>207</v>
      </c>
      <c r="G19" s="162" t="s">
        <v>247</v>
      </c>
      <c r="H19" s="162" t="s">
        <v>909</v>
      </c>
      <c r="I19" s="60"/>
      <c r="J19" s="9"/>
      <c r="K19" s="9"/>
      <c r="L19" s="9"/>
      <c r="M19" s="9"/>
      <c r="N19" s="98" t="s">
        <v>388</v>
      </c>
      <c r="O19" s="9"/>
      <c r="P19" s="9"/>
      <c r="Y19" s="9">
        <v>1</v>
      </c>
    </row>
    <row r="20" spans="1:26" ht="39.75" customHeight="1" x14ac:dyDescent="0.2">
      <c r="A20" s="29">
        <v>12</v>
      </c>
      <c r="B20" s="354" t="s">
        <v>818</v>
      </c>
      <c r="C20" s="355" t="s">
        <v>819</v>
      </c>
      <c r="D20" s="356"/>
      <c r="E20" s="356" t="s">
        <v>820</v>
      </c>
      <c r="F20" s="356" t="s">
        <v>207</v>
      </c>
      <c r="G20" s="162" t="s">
        <v>247</v>
      </c>
      <c r="H20" s="162" t="s">
        <v>909</v>
      </c>
      <c r="I20" s="356"/>
      <c r="J20" s="9"/>
      <c r="K20" s="9"/>
      <c r="L20" s="9"/>
      <c r="M20" s="9"/>
      <c r="N20" s="352"/>
      <c r="O20" s="9"/>
      <c r="P20" s="9"/>
      <c r="Z20" s="9">
        <v>1</v>
      </c>
    </row>
    <row r="21" spans="1:26" s="424" customFormat="1" ht="39.75" customHeight="1" x14ac:dyDescent="0.2">
      <c r="A21" s="157">
        <v>13</v>
      </c>
      <c r="B21" s="231" t="s">
        <v>129</v>
      </c>
      <c r="C21" s="434">
        <v>26249</v>
      </c>
      <c r="D21" s="157"/>
      <c r="E21" s="157" t="s">
        <v>28</v>
      </c>
      <c r="F21" s="157" t="s">
        <v>221</v>
      </c>
      <c r="G21" s="510" t="s">
        <v>926</v>
      </c>
      <c r="H21" s="483" t="s">
        <v>924</v>
      </c>
      <c r="I21" s="157" t="s">
        <v>925</v>
      </c>
      <c r="Y21" s="424">
        <v>1</v>
      </c>
    </row>
    <row r="22" spans="1:26" ht="39.75" customHeight="1" x14ac:dyDescent="0.2">
      <c r="A22" s="29">
        <v>14</v>
      </c>
      <c r="B22" s="50" t="s">
        <v>132</v>
      </c>
      <c r="C22" s="29"/>
      <c r="D22" s="29" t="s">
        <v>410</v>
      </c>
      <c r="E22" s="29" t="s">
        <v>91</v>
      </c>
      <c r="F22" s="29" t="s">
        <v>221</v>
      </c>
      <c r="G22" s="162" t="s">
        <v>248</v>
      </c>
      <c r="H22" s="162" t="s">
        <v>909</v>
      </c>
      <c r="I22" s="29"/>
      <c r="J22" s="9"/>
      <c r="K22" s="9"/>
      <c r="L22" s="9"/>
      <c r="M22" s="9"/>
      <c r="N22" s="9"/>
      <c r="O22" s="9"/>
      <c r="P22" s="9"/>
      <c r="Y22" s="9">
        <v>1</v>
      </c>
    </row>
    <row r="23" spans="1:26" ht="39.75" customHeight="1" x14ac:dyDescent="0.2">
      <c r="A23" s="29">
        <v>15</v>
      </c>
      <c r="B23" s="50" t="s">
        <v>413</v>
      </c>
      <c r="C23" s="60"/>
      <c r="D23" s="51">
        <v>30387</v>
      </c>
      <c r="E23" s="29" t="s">
        <v>48</v>
      </c>
      <c r="F23" s="29" t="s">
        <v>221</v>
      </c>
      <c r="G23" s="162" t="s">
        <v>927</v>
      </c>
      <c r="H23" s="162" t="s">
        <v>909</v>
      </c>
      <c r="I23" s="29"/>
      <c r="J23" s="9"/>
      <c r="K23" s="9"/>
      <c r="L23" s="9"/>
      <c r="M23" s="9"/>
      <c r="N23" s="9"/>
      <c r="O23" s="9"/>
      <c r="P23" s="9"/>
      <c r="Y23" s="9">
        <v>1</v>
      </c>
    </row>
    <row r="24" spans="1:26" s="14" customFormat="1" ht="39.75" customHeight="1" x14ac:dyDescent="0.2">
      <c r="A24" s="29">
        <v>16</v>
      </c>
      <c r="B24" s="50" t="s">
        <v>97</v>
      </c>
      <c r="C24" s="29"/>
      <c r="D24" s="29" t="s">
        <v>417</v>
      </c>
      <c r="E24" s="29" t="s">
        <v>121</v>
      </c>
      <c r="F24" s="29" t="s">
        <v>98</v>
      </c>
      <c r="G24" s="162" t="s">
        <v>601</v>
      </c>
      <c r="H24" s="162" t="s">
        <v>913</v>
      </c>
      <c r="I24" s="29"/>
      <c r="Y24" s="14">
        <v>1</v>
      </c>
    </row>
    <row r="25" spans="1:26" ht="39.75" customHeight="1" x14ac:dyDescent="0.2">
      <c r="A25" s="29">
        <v>17</v>
      </c>
      <c r="B25" s="50" t="s">
        <v>100</v>
      </c>
      <c r="C25" s="29"/>
      <c r="D25" s="29" t="s">
        <v>418</v>
      </c>
      <c r="E25" s="29" t="s">
        <v>28</v>
      </c>
      <c r="F25" s="29" t="s">
        <v>98</v>
      </c>
      <c r="G25" s="162" t="s">
        <v>247</v>
      </c>
      <c r="H25" s="162" t="s">
        <v>909</v>
      </c>
      <c r="I25" s="29"/>
      <c r="J25" s="9"/>
      <c r="K25" s="9"/>
      <c r="L25" s="9"/>
      <c r="M25" s="9"/>
      <c r="N25" s="9"/>
      <c r="O25" s="9"/>
      <c r="P25" s="9"/>
      <c r="Y25" s="9">
        <v>1</v>
      </c>
    </row>
    <row r="26" spans="1:26" ht="39.75" customHeight="1" x14ac:dyDescent="0.2">
      <c r="A26" s="29">
        <v>18</v>
      </c>
      <c r="B26" s="50" t="s">
        <v>101</v>
      </c>
      <c r="C26" s="29" t="s">
        <v>419</v>
      </c>
      <c r="D26" s="29"/>
      <c r="E26" s="29" t="s">
        <v>28</v>
      </c>
      <c r="F26" s="29" t="s">
        <v>98</v>
      </c>
      <c r="G26" s="162" t="s">
        <v>420</v>
      </c>
      <c r="H26" s="162" t="s">
        <v>913</v>
      </c>
      <c r="I26" s="29"/>
      <c r="J26" s="9"/>
      <c r="K26" s="9"/>
      <c r="L26" s="9"/>
      <c r="M26" s="9"/>
      <c r="N26" s="9"/>
      <c r="O26" s="9"/>
      <c r="P26" s="9"/>
      <c r="Y26" s="9">
        <v>1</v>
      </c>
    </row>
    <row r="27" spans="1:26" ht="39.75" customHeight="1" x14ac:dyDescent="0.2">
      <c r="A27" s="29">
        <v>19</v>
      </c>
      <c r="B27" s="50" t="s">
        <v>60</v>
      </c>
      <c r="C27" s="53" t="s">
        <v>61</v>
      </c>
      <c r="D27" s="29"/>
      <c r="E27" s="29" t="s">
        <v>62</v>
      </c>
      <c r="F27" s="29" t="s">
        <v>579</v>
      </c>
      <c r="G27" s="162" t="s">
        <v>248</v>
      </c>
      <c r="H27" s="162" t="s">
        <v>909</v>
      </c>
      <c r="I27" s="29"/>
      <c r="J27" s="9" t="s">
        <v>33</v>
      </c>
      <c r="K27" s="9"/>
      <c r="L27" s="9"/>
      <c r="M27" s="9"/>
      <c r="N27" s="9"/>
      <c r="O27" s="9"/>
      <c r="P27" s="9"/>
      <c r="Y27" s="9">
        <v>1</v>
      </c>
    </row>
    <row r="28" spans="1:26" s="424" customFormat="1" ht="39.75" customHeight="1" x14ac:dyDescent="0.2">
      <c r="A28" s="157">
        <v>20</v>
      </c>
      <c r="B28" s="231" t="s">
        <v>65</v>
      </c>
      <c r="C28" s="157"/>
      <c r="D28" s="469" t="s">
        <v>423</v>
      </c>
      <c r="E28" s="157" t="s">
        <v>66</v>
      </c>
      <c r="F28" s="157" t="s">
        <v>579</v>
      </c>
      <c r="G28" s="483" t="s">
        <v>247</v>
      </c>
      <c r="H28" s="483" t="s">
        <v>909</v>
      </c>
      <c r="I28" s="157"/>
      <c r="Y28" s="424">
        <v>1</v>
      </c>
    </row>
    <row r="29" spans="1:26" ht="39.75" customHeight="1" x14ac:dyDescent="0.2">
      <c r="A29" s="29">
        <v>21</v>
      </c>
      <c r="B29" s="50" t="s">
        <v>69</v>
      </c>
      <c r="C29" s="53" t="s">
        <v>70</v>
      </c>
      <c r="D29" s="29"/>
      <c r="E29" s="29" t="s">
        <v>66</v>
      </c>
      <c r="F29" s="29" t="s">
        <v>579</v>
      </c>
      <c r="G29" s="162" t="s">
        <v>247</v>
      </c>
      <c r="H29" s="162" t="s">
        <v>909</v>
      </c>
      <c r="I29" s="29"/>
      <c r="J29" s="9"/>
      <c r="K29" s="9"/>
      <c r="L29" s="9"/>
      <c r="M29" s="9"/>
      <c r="N29" s="9"/>
      <c r="O29" s="9"/>
      <c r="P29" s="9"/>
      <c r="Y29" s="9">
        <v>1</v>
      </c>
    </row>
    <row r="30" spans="1:26" ht="39.75" customHeight="1" x14ac:dyDescent="0.2">
      <c r="A30" s="29">
        <v>22</v>
      </c>
      <c r="B30" s="50" t="s">
        <v>425</v>
      </c>
      <c r="C30" s="53" t="s">
        <v>426</v>
      </c>
      <c r="D30" s="53"/>
      <c r="E30" s="29" t="s">
        <v>48</v>
      </c>
      <c r="F30" s="29" t="s">
        <v>579</v>
      </c>
      <c r="G30" s="162" t="s">
        <v>248</v>
      </c>
      <c r="H30" s="162" t="s">
        <v>909</v>
      </c>
      <c r="I30" s="29"/>
      <c r="J30" s="9"/>
      <c r="K30" s="9"/>
      <c r="L30" s="9"/>
      <c r="M30" s="9"/>
      <c r="N30" s="9"/>
      <c r="O30" s="9"/>
      <c r="P30" s="9"/>
      <c r="Y30" s="9">
        <v>1</v>
      </c>
    </row>
    <row r="31" spans="1:26" s="424" customFormat="1" ht="39.75" customHeight="1" x14ac:dyDescent="0.2">
      <c r="A31" s="157">
        <v>23</v>
      </c>
      <c r="B31" s="231" t="s">
        <v>437</v>
      </c>
      <c r="C31" s="469" t="s">
        <v>438</v>
      </c>
      <c r="D31" s="157"/>
      <c r="E31" s="157" t="s">
        <v>439</v>
      </c>
      <c r="F31" s="157" t="s">
        <v>581</v>
      </c>
      <c r="G31" s="483" t="s">
        <v>247</v>
      </c>
      <c r="H31" s="483" t="s">
        <v>909</v>
      </c>
      <c r="I31" s="157"/>
      <c r="Y31" s="424">
        <v>1</v>
      </c>
    </row>
    <row r="32" spans="1:26" ht="39.75" customHeight="1" x14ac:dyDescent="0.2">
      <c r="A32" s="29">
        <v>24</v>
      </c>
      <c r="B32" s="354" t="s">
        <v>800</v>
      </c>
      <c r="C32" s="356" t="s">
        <v>801</v>
      </c>
      <c r="D32" s="356"/>
      <c r="E32" s="356" t="s">
        <v>439</v>
      </c>
      <c r="F32" s="356" t="s">
        <v>802</v>
      </c>
      <c r="G32" s="478" t="s">
        <v>928</v>
      </c>
      <c r="H32" s="162" t="s">
        <v>909</v>
      </c>
      <c r="I32" s="356"/>
      <c r="J32" s="9"/>
      <c r="K32" s="9"/>
      <c r="L32" s="9"/>
      <c r="M32" s="9"/>
      <c r="N32" s="9"/>
      <c r="O32" s="9"/>
      <c r="P32" s="9"/>
      <c r="Z32" s="9">
        <v>1</v>
      </c>
    </row>
    <row r="33" spans="1:26" ht="39.75" customHeight="1" x14ac:dyDescent="0.2">
      <c r="A33" s="29">
        <v>25</v>
      </c>
      <c r="B33" s="50" t="s">
        <v>442</v>
      </c>
      <c r="C33" s="29"/>
      <c r="D33" s="51" t="s">
        <v>443</v>
      </c>
      <c r="E33" s="29" t="s">
        <v>48</v>
      </c>
      <c r="F33" s="29" t="s">
        <v>200</v>
      </c>
      <c r="G33" s="162" t="s">
        <v>247</v>
      </c>
      <c r="H33" s="162" t="s">
        <v>909</v>
      </c>
      <c r="I33" s="60"/>
      <c r="J33" s="99" t="s">
        <v>444</v>
      </c>
      <c r="K33" s="9"/>
      <c r="L33" s="9"/>
      <c r="M33" s="9"/>
      <c r="N33" s="9"/>
      <c r="O33" s="9"/>
      <c r="P33" s="9"/>
    </row>
    <row r="34" spans="1:26" ht="39.75" customHeight="1" x14ac:dyDescent="0.2">
      <c r="A34" s="29">
        <v>26</v>
      </c>
      <c r="B34" s="50" t="s">
        <v>447</v>
      </c>
      <c r="C34" s="29" t="s">
        <v>448</v>
      </c>
      <c r="D34" s="51"/>
      <c r="E34" s="29" t="s">
        <v>48</v>
      </c>
      <c r="F34" s="29" t="s">
        <v>200</v>
      </c>
      <c r="G34" s="162" t="s">
        <v>248</v>
      </c>
      <c r="H34" s="162" t="s">
        <v>909</v>
      </c>
      <c r="I34" s="60"/>
      <c r="J34" s="99" t="s">
        <v>444</v>
      </c>
      <c r="K34" s="9"/>
      <c r="L34" s="9"/>
      <c r="M34" s="9"/>
      <c r="N34" s="9"/>
      <c r="O34" s="9"/>
      <c r="P34" s="9"/>
    </row>
    <row r="35" spans="1:26" ht="39.75" customHeight="1" x14ac:dyDescent="0.2">
      <c r="A35" s="29">
        <v>27</v>
      </c>
      <c r="B35" s="50" t="s">
        <v>202</v>
      </c>
      <c r="C35" s="51">
        <v>28903</v>
      </c>
      <c r="D35" s="29"/>
      <c r="E35" s="29" t="s">
        <v>34</v>
      </c>
      <c r="F35" s="29" t="s">
        <v>200</v>
      </c>
      <c r="G35" s="162" t="s">
        <v>247</v>
      </c>
      <c r="H35" s="162" t="s">
        <v>909</v>
      </c>
      <c r="I35" s="60"/>
      <c r="J35" s="99" t="s">
        <v>449</v>
      </c>
      <c r="K35" s="9"/>
      <c r="L35" s="9"/>
      <c r="M35" s="9"/>
      <c r="N35" s="9"/>
      <c r="O35" s="9"/>
      <c r="P35" s="9"/>
    </row>
    <row r="36" spans="1:26" ht="39.75" customHeight="1" x14ac:dyDescent="0.2">
      <c r="A36" s="29">
        <v>28</v>
      </c>
      <c r="B36" s="50" t="s">
        <v>450</v>
      </c>
      <c r="C36" s="29"/>
      <c r="D36" s="51">
        <v>30602</v>
      </c>
      <c r="E36" s="29" t="s">
        <v>48</v>
      </c>
      <c r="F36" s="29" t="s">
        <v>200</v>
      </c>
      <c r="G36" s="162" t="s">
        <v>247</v>
      </c>
      <c r="H36" s="162" t="s">
        <v>909</v>
      </c>
      <c r="I36" s="60"/>
      <c r="J36" s="99" t="s">
        <v>444</v>
      </c>
      <c r="K36" s="9"/>
      <c r="L36" s="9"/>
      <c r="M36" s="9"/>
      <c r="N36" s="9"/>
      <c r="O36" s="9"/>
      <c r="P36" s="9"/>
    </row>
    <row r="37" spans="1:26" ht="39.75" customHeight="1" x14ac:dyDescent="0.2">
      <c r="A37" s="29">
        <v>29</v>
      </c>
      <c r="B37" s="50" t="s">
        <v>453</v>
      </c>
      <c r="C37" s="51"/>
      <c r="D37" s="52" t="s">
        <v>454</v>
      </c>
      <c r="E37" s="29" t="s">
        <v>48</v>
      </c>
      <c r="F37" s="29" t="s">
        <v>200</v>
      </c>
      <c r="G37" s="162" t="s">
        <v>929</v>
      </c>
      <c r="H37" s="162" t="s">
        <v>909</v>
      </c>
      <c r="I37" s="60"/>
      <c r="J37" s="99" t="s">
        <v>444</v>
      </c>
      <c r="K37" s="9"/>
      <c r="L37" s="9"/>
      <c r="M37" s="9"/>
      <c r="N37" s="9"/>
      <c r="O37" s="9"/>
      <c r="P37" s="9"/>
    </row>
    <row r="38" spans="1:26" ht="39.75" customHeight="1" x14ac:dyDescent="0.2">
      <c r="A38" s="29">
        <v>30</v>
      </c>
      <c r="B38" s="50" t="s">
        <v>458</v>
      </c>
      <c r="C38" s="62" t="s">
        <v>459</v>
      </c>
      <c r="D38" s="29"/>
      <c r="E38" s="29" t="s">
        <v>48</v>
      </c>
      <c r="F38" s="29" t="s">
        <v>244</v>
      </c>
      <c r="G38" s="162" t="s">
        <v>598</v>
      </c>
      <c r="H38" s="162" t="s">
        <v>913</v>
      </c>
      <c r="I38" s="60"/>
      <c r="J38" s="98" t="s">
        <v>461</v>
      </c>
      <c r="K38" s="9"/>
      <c r="L38" s="9"/>
      <c r="M38" s="9"/>
      <c r="N38" s="9"/>
      <c r="O38" s="9"/>
      <c r="P38" s="9"/>
    </row>
    <row r="39" spans="1:26" ht="39.75" customHeight="1" x14ac:dyDescent="0.2">
      <c r="A39" s="29">
        <v>31</v>
      </c>
      <c r="B39" s="354" t="s">
        <v>858</v>
      </c>
      <c r="C39" s="356"/>
      <c r="D39" s="359" t="s">
        <v>859</v>
      </c>
      <c r="E39" s="356" t="s">
        <v>860</v>
      </c>
      <c r="F39" s="356" t="s">
        <v>582</v>
      </c>
      <c r="G39" s="162" t="s">
        <v>822</v>
      </c>
      <c r="H39" s="162" t="s">
        <v>909</v>
      </c>
      <c r="I39" s="60"/>
      <c r="J39" s="98"/>
      <c r="K39" s="9"/>
      <c r="L39" s="9"/>
      <c r="M39" s="9"/>
      <c r="N39" s="9"/>
      <c r="O39" s="9"/>
      <c r="P39" s="9"/>
      <c r="Z39" s="9">
        <v>1</v>
      </c>
    </row>
    <row r="40" spans="1:26" s="424" customFormat="1" ht="39.75" customHeight="1" thickBot="1" x14ac:dyDescent="0.25">
      <c r="A40" s="157">
        <v>32</v>
      </c>
      <c r="B40" s="231" t="s">
        <v>109</v>
      </c>
      <c r="C40" s="459" t="s">
        <v>465</v>
      </c>
      <c r="D40" s="157"/>
      <c r="E40" s="157" t="s">
        <v>83</v>
      </c>
      <c r="F40" s="157" t="s">
        <v>106</v>
      </c>
      <c r="G40" s="510" t="s">
        <v>248</v>
      </c>
      <c r="H40" s="483" t="s">
        <v>924</v>
      </c>
      <c r="I40" s="435" t="s">
        <v>930</v>
      </c>
      <c r="J40" s="484"/>
      <c r="Y40" s="424">
        <v>1</v>
      </c>
    </row>
    <row r="41" spans="1:26" ht="39.75" customHeight="1" x14ac:dyDescent="0.2">
      <c r="A41" s="29">
        <v>33</v>
      </c>
      <c r="B41" s="50" t="s">
        <v>469</v>
      </c>
      <c r="C41" s="29"/>
      <c r="D41" s="52" t="s">
        <v>470</v>
      </c>
      <c r="E41" s="29" t="s">
        <v>48</v>
      </c>
      <c r="F41" s="29" t="s">
        <v>106</v>
      </c>
      <c r="G41" s="162" t="s">
        <v>248</v>
      </c>
      <c r="H41" s="162" t="s">
        <v>909</v>
      </c>
      <c r="I41" s="60"/>
      <c r="J41" s="98" t="s">
        <v>468</v>
      </c>
      <c r="K41" s="9"/>
      <c r="L41" s="9"/>
      <c r="M41" s="9"/>
      <c r="N41" s="9"/>
      <c r="O41" s="9"/>
      <c r="P41" s="9"/>
      <c r="Y41" s="9">
        <v>1</v>
      </c>
    </row>
    <row r="42" spans="1:26" s="511" customFormat="1" ht="49.5" customHeight="1" x14ac:dyDescent="0.2">
      <c r="A42" s="157">
        <v>34</v>
      </c>
      <c r="B42" s="467" t="s">
        <v>791</v>
      </c>
      <c r="C42" s="468" t="s">
        <v>792</v>
      </c>
      <c r="D42" s="467"/>
      <c r="E42" s="423" t="s">
        <v>793</v>
      </c>
      <c r="F42" s="423" t="s">
        <v>106</v>
      </c>
      <c r="G42" s="510" t="s">
        <v>794</v>
      </c>
      <c r="H42" s="483" t="s">
        <v>924</v>
      </c>
      <c r="I42" s="160" t="s">
        <v>930</v>
      </c>
      <c r="J42" s="477"/>
      <c r="K42" s="424"/>
      <c r="L42" s="424"/>
      <c r="M42" s="424"/>
      <c r="N42" s="424"/>
      <c r="O42" s="424"/>
      <c r="P42" s="424"/>
      <c r="Q42" s="424"/>
      <c r="R42" s="424"/>
      <c r="S42" s="424"/>
      <c r="T42" s="424"/>
      <c r="U42" s="424"/>
      <c r="V42" s="424"/>
      <c r="W42" s="424"/>
      <c r="X42" s="424"/>
      <c r="Z42" s="511">
        <v>1</v>
      </c>
    </row>
    <row r="43" spans="1:26" s="511" customFormat="1" ht="39.75" customHeight="1" x14ac:dyDescent="0.2">
      <c r="A43" s="157">
        <v>35</v>
      </c>
      <c r="B43" s="485" t="s">
        <v>113</v>
      </c>
      <c r="C43" s="486" t="s">
        <v>478</v>
      </c>
      <c r="D43" s="487"/>
      <c r="E43" s="488" t="s">
        <v>34</v>
      </c>
      <c r="F43" s="158" t="s">
        <v>209</v>
      </c>
      <c r="G43" s="483" t="s">
        <v>247</v>
      </c>
      <c r="H43" s="483" t="s">
        <v>924</v>
      </c>
      <c r="I43" s="160" t="s">
        <v>931</v>
      </c>
      <c r="J43" s="489" t="s">
        <v>111</v>
      </c>
      <c r="K43" s="424"/>
      <c r="L43" s="424"/>
      <c r="M43" s="424"/>
      <c r="N43" s="424"/>
      <c r="O43" s="424"/>
      <c r="P43" s="424"/>
      <c r="Q43" s="424"/>
      <c r="R43" s="424"/>
      <c r="S43" s="424"/>
      <c r="T43" s="424"/>
      <c r="U43" s="424"/>
      <c r="V43" s="424"/>
      <c r="W43" s="424"/>
      <c r="X43" s="424"/>
      <c r="Y43" s="511">
        <v>1</v>
      </c>
    </row>
    <row r="44" spans="1:26" ht="39.75" customHeight="1" x14ac:dyDescent="0.2">
      <c r="A44" s="29">
        <v>36</v>
      </c>
      <c r="B44" s="360" t="s">
        <v>804</v>
      </c>
      <c r="C44" s="361">
        <v>28693</v>
      </c>
      <c r="D44" s="360"/>
      <c r="E44" s="29" t="s">
        <v>805</v>
      </c>
      <c r="F44" s="29" t="s">
        <v>806</v>
      </c>
      <c r="G44" s="162" t="s">
        <v>811</v>
      </c>
      <c r="H44" s="162" t="s">
        <v>909</v>
      </c>
      <c r="I44" s="348"/>
      <c r="J44" s="350"/>
      <c r="K44" s="351"/>
      <c r="L44" s="9"/>
      <c r="M44" s="9"/>
      <c r="N44" s="9"/>
      <c r="O44" s="9"/>
      <c r="P44" s="9"/>
      <c r="Z44" s="9">
        <v>1</v>
      </c>
    </row>
    <row r="45" spans="1:26" ht="39.75" customHeight="1" x14ac:dyDescent="0.2">
      <c r="A45" s="29">
        <v>37</v>
      </c>
      <c r="B45" s="50" t="s">
        <v>482</v>
      </c>
      <c r="C45" s="29"/>
      <c r="D45" s="62" t="s">
        <v>483</v>
      </c>
      <c r="E45" s="62" t="s">
        <v>34</v>
      </c>
      <c r="F45" s="62" t="s">
        <v>115</v>
      </c>
      <c r="G45" s="162" t="s">
        <v>247</v>
      </c>
      <c r="H45" s="162" t="s">
        <v>909</v>
      </c>
      <c r="I45" s="62"/>
      <c r="J45" s="9"/>
      <c r="K45" s="9"/>
      <c r="L45" s="9"/>
      <c r="M45" s="9"/>
      <c r="N45" s="9"/>
      <c r="O45" s="9"/>
      <c r="P45" s="9"/>
      <c r="Y45" s="9">
        <v>1</v>
      </c>
    </row>
    <row r="46" spans="1:26" ht="39.75" customHeight="1" x14ac:dyDescent="0.2">
      <c r="A46" s="29">
        <v>38</v>
      </c>
      <c r="B46" s="362" t="s">
        <v>807</v>
      </c>
      <c r="C46" s="363"/>
      <c r="D46" s="364" t="s">
        <v>808</v>
      </c>
      <c r="E46" s="364" t="s">
        <v>81</v>
      </c>
      <c r="F46" s="365" t="s">
        <v>115</v>
      </c>
      <c r="G46" s="162" t="s">
        <v>811</v>
      </c>
      <c r="H46" s="162" t="s">
        <v>909</v>
      </c>
      <c r="I46" s="364"/>
      <c r="J46" s="9"/>
      <c r="K46" s="9"/>
      <c r="L46" s="9"/>
      <c r="M46" s="9"/>
      <c r="N46" s="9"/>
      <c r="O46" s="9"/>
      <c r="P46" s="9"/>
      <c r="Z46" s="9">
        <v>1</v>
      </c>
    </row>
    <row r="47" spans="1:26" ht="39.75" customHeight="1" x14ac:dyDescent="0.2">
      <c r="A47" s="29">
        <v>39</v>
      </c>
      <c r="B47" s="354" t="s">
        <v>812</v>
      </c>
      <c r="C47" s="366"/>
      <c r="D47" s="78" t="s">
        <v>813</v>
      </c>
      <c r="E47" s="364" t="s">
        <v>34</v>
      </c>
      <c r="F47" s="62" t="s">
        <v>115</v>
      </c>
      <c r="G47" s="162" t="s">
        <v>811</v>
      </c>
      <c r="H47" s="162" t="s">
        <v>909</v>
      </c>
      <c r="I47" s="62"/>
      <c r="J47" s="9"/>
      <c r="K47" s="9"/>
      <c r="L47" s="9"/>
      <c r="M47" s="9"/>
      <c r="N47" s="9"/>
      <c r="O47" s="9"/>
      <c r="P47" s="9"/>
      <c r="Z47" s="9">
        <v>1</v>
      </c>
    </row>
    <row r="48" spans="1:26" ht="39.75" customHeight="1" x14ac:dyDescent="0.2">
      <c r="A48" s="29">
        <v>40</v>
      </c>
      <c r="B48" s="362" t="s">
        <v>815</v>
      </c>
      <c r="C48" s="363"/>
      <c r="D48" s="364" t="s">
        <v>816</v>
      </c>
      <c r="E48" s="364" t="s">
        <v>110</v>
      </c>
      <c r="F48" s="365" t="s">
        <v>115</v>
      </c>
      <c r="G48" s="479" t="s">
        <v>932</v>
      </c>
      <c r="H48" s="162" t="s">
        <v>909</v>
      </c>
      <c r="I48" s="364"/>
      <c r="J48" s="9"/>
      <c r="K48" s="9"/>
      <c r="L48" s="9"/>
      <c r="M48" s="9"/>
      <c r="N48" s="9"/>
      <c r="O48" s="9"/>
      <c r="P48" s="9"/>
      <c r="Z48" s="9">
        <v>1</v>
      </c>
    </row>
    <row r="49" spans="1:28" s="424" customFormat="1" ht="39.75" customHeight="1" x14ac:dyDescent="0.2">
      <c r="A49" s="157" t="s">
        <v>955</v>
      </c>
      <c r="B49" s="231" t="s">
        <v>120</v>
      </c>
      <c r="C49" s="157"/>
      <c r="D49" s="490">
        <v>25356</v>
      </c>
      <c r="E49" s="157" t="s">
        <v>34</v>
      </c>
      <c r="F49" s="157" t="s">
        <v>211</v>
      </c>
      <c r="G49" s="483" t="s">
        <v>247</v>
      </c>
      <c r="H49" s="508" t="s">
        <v>909</v>
      </c>
      <c r="I49" s="157"/>
      <c r="Y49" s="424">
        <v>1</v>
      </c>
      <c r="AB49" s="424" t="s">
        <v>949</v>
      </c>
    </row>
    <row r="50" spans="1:28" s="424" customFormat="1" ht="39.75" customHeight="1" x14ac:dyDescent="0.2">
      <c r="A50" s="157">
        <v>42</v>
      </c>
      <c r="B50" s="505" t="s">
        <v>50</v>
      </c>
      <c r="C50" s="506" t="s">
        <v>51</v>
      </c>
      <c r="D50" s="158"/>
      <c r="E50" s="158" t="s">
        <v>586</v>
      </c>
      <c r="F50" s="158" t="s">
        <v>585</v>
      </c>
      <c r="G50" s="507" t="s">
        <v>248</v>
      </c>
      <c r="H50" s="483" t="s">
        <v>924</v>
      </c>
      <c r="I50" s="158" t="s">
        <v>933</v>
      </c>
      <c r="J50" s="9" t="s">
        <v>534</v>
      </c>
      <c r="K50" s="9"/>
      <c r="L50" s="9"/>
      <c r="M50" s="9"/>
      <c r="N50" s="9"/>
      <c r="O50" s="9"/>
      <c r="P50" s="9"/>
      <c r="Q50" s="9"/>
      <c r="R50" s="9"/>
      <c r="S50" s="9"/>
      <c r="T50" s="9"/>
      <c r="U50" s="9"/>
      <c r="V50" s="9"/>
      <c r="W50" s="9"/>
      <c r="X50" s="9"/>
      <c r="Y50" s="424">
        <v>1</v>
      </c>
    </row>
    <row r="51" spans="1:28" ht="39.75" customHeight="1" x14ac:dyDescent="0.2">
      <c r="A51" s="29">
        <v>43</v>
      </c>
      <c r="B51" s="82" t="s">
        <v>53</v>
      </c>
      <c r="C51" s="76">
        <v>30445</v>
      </c>
      <c r="D51" s="68"/>
      <c r="E51" s="68" t="s">
        <v>48</v>
      </c>
      <c r="F51" s="68" t="s">
        <v>585</v>
      </c>
      <c r="G51" s="481" t="s">
        <v>248</v>
      </c>
      <c r="H51" s="162" t="s">
        <v>909</v>
      </c>
      <c r="I51" s="68"/>
      <c r="J51" s="9" t="s">
        <v>534</v>
      </c>
      <c r="K51" s="9"/>
      <c r="L51" s="9"/>
      <c r="M51" s="9"/>
      <c r="N51" s="9"/>
      <c r="O51" s="9"/>
      <c r="P51" s="9"/>
      <c r="Y51" s="9">
        <v>1</v>
      </c>
    </row>
    <row r="52" spans="1:28" ht="39.75" customHeight="1" x14ac:dyDescent="0.2">
      <c r="A52" s="29">
        <v>44</v>
      </c>
      <c r="B52" s="82" t="s">
        <v>525</v>
      </c>
      <c r="C52" s="76">
        <v>27771</v>
      </c>
      <c r="D52" s="68"/>
      <c r="E52" s="68" t="s">
        <v>48</v>
      </c>
      <c r="F52" s="68" t="s">
        <v>585</v>
      </c>
      <c r="G52" s="480" t="s">
        <v>248</v>
      </c>
      <c r="H52" s="162" t="s">
        <v>909</v>
      </c>
      <c r="I52" s="68"/>
      <c r="J52" s="9" t="s">
        <v>534</v>
      </c>
      <c r="K52" s="9"/>
      <c r="L52" s="9"/>
      <c r="M52" s="9"/>
      <c r="N52" s="9"/>
      <c r="O52" s="9"/>
      <c r="P52" s="9"/>
      <c r="Y52" s="9">
        <v>1</v>
      </c>
    </row>
    <row r="53" spans="1:28" ht="39.75" customHeight="1" x14ac:dyDescent="0.2">
      <c r="A53" s="29">
        <v>45</v>
      </c>
      <c r="B53" s="82" t="s">
        <v>526</v>
      </c>
      <c r="C53" s="76" t="s">
        <v>527</v>
      </c>
      <c r="D53" s="68"/>
      <c r="E53" s="68" t="s">
        <v>34</v>
      </c>
      <c r="F53" s="68" t="s">
        <v>585</v>
      </c>
      <c r="G53" s="481" t="s">
        <v>247</v>
      </c>
      <c r="H53" s="162" t="s">
        <v>909</v>
      </c>
      <c r="I53" s="68"/>
      <c r="J53" s="9" t="s">
        <v>534</v>
      </c>
      <c r="K53" s="9"/>
      <c r="L53" s="9"/>
      <c r="M53" s="9"/>
      <c r="N53" s="9"/>
      <c r="O53" s="9"/>
      <c r="P53" s="9"/>
      <c r="Y53" s="9">
        <v>1</v>
      </c>
    </row>
    <row r="54" spans="1:28" ht="39.75" customHeight="1" x14ac:dyDescent="0.2">
      <c r="A54" s="29">
        <v>46</v>
      </c>
      <c r="B54" s="82" t="s">
        <v>531</v>
      </c>
      <c r="C54" s="76" t="s">
        <v>532</v>
      </c>
      <c r="D54" s="68"/>
      <c r="E54" s="68" t="s">
        <v>34</v>
      </c>
      <c r="F54" s="68" t="s">
        <v>585</v>
      </c>
      <c r="G54" s="481" t="s">
        <v>248</v>
      </c>
      <c r="H54" s="162" t="s">
        <v>909</v>
      </c>
      <c r="I54" s="68"/>
      <c r="J54" s="9" t="s">
        <v>534</v>
      </c>
      <c r="K54" s="9"/>
      <c r="L54" s="9"/>
      <c r="M54" s="9"/>
      <c r="N54" s="9"/>
      <c r="O54" s="9"/>
      <c r="P54" s="9"/>
      <c r="Y54" s="9">
        <v>1</v>
      </c>
    </row>
    <row r="55" spans="1:28" ht="39.75" customHeight="1" x14ac:dyDescent="0.2">
      <c r="A55" s="29">
        <v>47</v>
      </c>
      <c r="B55" s="102" t="s">
        <v>533</v>
      </c>
      <c r="C55" s="81" t="s">
        <v>391</v>
      </c>
      <c r="D55" s="81"/>
      <c r="E55" s="81" t="s">
        <v>48</v>
      </c>
      <c r="F55" s="68" t="s">
        <v>585</v>
      </c>
      <c r="G55" s="481" t="s">
        <v>598</v>
      </c>
      <c r="H55" s="162" t="s">
        <v>913</v>
      </c>
      <c r="I55" s="68"/>
      <c r="J55" s="9" t="s">
        <v>534</v>
      </c>
      <c r="K55" s="9"/>
      <c r="L55" s="9"/>
      <c r="M55" s="9"/>
      <c r="N55" s="9"/>
      <c r="O55" s="9"/>
      <c r="P55" s="9"/>
      <c r="Y55" s="9">
        <v>1</v>
      </c>
    </row>
    <row r="56" spans="1:28" s="83" customFormat="1" ht="39.75" customHeight="1" x14ac:dyDescent="0.2">
      <c r="A56" s="29">
        <v>48</v>
      </c>
      <c r="B56" s="50" t="s">
        <v>661</v>
      </c>
      <c r="C56" s="37">
        <v>28773</v>
      </c>
      <c r="D56" s="38"/>
      <c r="E56" s="29" t="s">
        <v>121</v>
      </c>
      <c r="F56" s="29" t="s">
        <v>208</v>
      </c>
      <c r="G56" s="162" t="s">
        <v>248</v>
      </c>
      <c r="H56" s="162" t="s">
        <v>909</v>
      </c>
      <c r="I56" s="29"/>
      <c r="Y56" s="83">
        <v>1</v>
      </c>
    </row>
    <row r="57" spans="1:28" s="492" customFormat="1" ht="39.75" customHeight="1" x14ac:dyDescent="0.2">
      <c r="A57" s="157">
        <v>49</v>
      </c>
      <c r="B57" s="231" t="s">
        <v>662</v>
      </c>
      <c r="C57" s="491">
        <v>27464</v>
      </c>
      <c r="D57" s="491"/>
      <c r="E57" s="157" t="s">
        <v>34</v>
      </c>
      <c r="F57" s="157" t="s">
        <v>208</v>
      </c>
      <c r="G57" s="510" t="s">
        <v>248</v>
      </c>
      <c r="H57" s="483" t="s">
        <v>924</v>
      </c>
      <c r="I57" s="157" t="s">
        <v>934</v>
      </c>
      <c r="Y57" s="492">
        <v>1</v>
      </c>
    </row>
    <row r="58" spans="1:28" s="492" customFormat="1" ht="39.75" customHeight="1" x14ac:dyDescent="0.2">
      <c r="A58" s="157">
        <v>50</v>
      </c>
      <c r="B58" s="231" t="s">
        <v>663</v>
      </c>
      <c r="C58" s="490">
        <v>29100</v>
      </c>
      <c r="D58" s="160"/>
      <c r="E58" s="157" t="s">
        <v>34</v>
      </c>
      <c r="F58" s="157" t="s">
        <v>208</v>
      </c>
      <c r="G58" s="483" t="s">
        <v>248</v>
      </c>
      <c r="H58" s="483" t="s">
        <v>924</v>
      </c>
      <c r="I58" s="157" t="s">
        <v>935</v>
      </c>
      <c r="Y58" s="492">
        <v>1</v>
      </c>
    </row>
    <row r="59" spans="1:28" s="83" customFormat="1" ht="39.75" customHeight="1" x14ac:dyDescent="0.2">
      <c r="A59" s="29">
        <v>51</v>
      </c>
      <c r="B59" s="50" t="s">
        <v>665</v>
      </c>
      <c r="C59" s="39">
        <v>27245</v>
      </c>
      <c r="D59" s="39"/>
      <c r="E59" s="29" t="s">
        <v>28</v>
      </c>
      <c r="F59" s="29" t="s">
        <v>208</v>
      </c>
      <c r="G59" s="162" t="s">
        <v>58</v>
      </c>
      <c r="H59" s="162" t="s">
        <v>913</v>
      </c>
      <c r="I59" s="29"/>
      <c r="Y59" s="83">
        <v>1</v>
      </c>
    </row>
    <row r="60" spans="1:28" s="492" customFormat="1" ht="39.75" customHeight="1" x14ac:dyDescent="0.2">
      <c r="A60" s="157">
        <v>52</v>
      </c>
      <c r="B60" s="231" t="s">
        <v>666</v>
      </c>
      <c r="C60" s="493"/>
      <c r="D60" s="491" t="s">
        <v>667</v>
      </c>
      <c r="E60" s="157" t="s">
        <v>34</v>
      </c>
      <c r="F60" s="157" t="s">
        <v>208</v>
      </c>
      <c r="G60" s="510" t="s">
        <v>248</v>
      </c>
      <c r="H60" s="483" t="s">
        <v>924</v>
      </c>
      <c r="I60" s="157" t="s">
        <v>934</v>
      </c>
      <c r="Y60" s="492">
        <v>1</v>
      </c>
    </row>
    <row r="61" spans="1:28" s="83" customFormat="1" ht="39.75" customHeight="1" x14ac:dyDescent="0.2">
      <c r="A61" s="29">
        <v>53</v>
      </c>
      <c r="B61" s="50" t="s">
        <v>104</v>
      </c>
      <c r="C61" s="45"/>
      <c r="D61" s="45" t="s">
        <v>672</v>
      </c>
      <c r="E61" s="29" t="s">
        <v>34</v>
      </c>
      <c r="F61" s="29" t="s">
        <v>208</v>
      </c>
      <c r="G61" s="162" t="s">
        <v>247</v>
      </c>
      <c r="H61" s="162" t="s">
        <v>909</v>
      </c>
      <c r="I61" s="29"/>
      <c r="Y61" s="83">
        <v>1</v>
      </c>
    </row>
    <row r="62" spans="1:28" s="83" customFormat="1" ht="39.75" customHeight="1" x14ac:dyDescent="0.2">
      <c r="A62" s="29">
        <v>54</v>
      </c>
      <c r="B62" s="50" t="s">
        <v>673</v>
      </c>
      <c r="C62" s="29"/>
      <c r="D62" s="29" t="s">
        <v>674</v>
      </c>
      <c r="E62" s="29" t="s">
        <v>34</v>
      </c>
      <c r="F62" s="29" t="s">
        <v>208</v>
      </c>
      <c r="G62" s="162" t="s">
        <v>248</v>
      </c>
      <c r="H62" s="162" t="s">
        <v>909</v>
      </c>
      <c r="I62" s="29"/>
      <c r="Y62" s="83">
        <v>1</v>
      </c>
    </row>
    <row r="63" spans="1:28" s="84" customFormat="1" ht="39.75" customHeight="1" x14ac:dyDescent="0.25">
      <c r="A63" s="29">
        <v>55</v>
      </c>
      <c r="B63" s="50" t="s">
        <v>702</v>
      </c>
      <c r="C63" s="29" t="s">
        <v>703</v>
      </c>
      <c r="D63" s="29"/>
      <c r="E63" s="29" t="s">
        <v>28</v>
      </c>
      <c r="F63" s="29" t="s">
        <v>79</v>
      </c>
      <c r="G63" s="162" t="s">
        <v>247</v>
      </c>
      <c r="H63" s="162" t="s">
        <v>909</v>
      </c>
      <c r="I63" s="29"/>
      <c r="Y63" s="84">
        <v>1</v>
      </c>
    </row>
    <row r="64" spans="1:28" s="494" customFormat="1" ht="39.75" customHeight="1" x14ac:dyDescent="0.25">
      <c r="A64" s="157">
        <v>56</v>
      </c>
      <c r="B64" s="231" t="s">
        <v>705</v>
      </c>
      <c r="C64" s="157"/>
      <c r="D64" s="157" t="s">
        <v>706</v>
      </c>
      <c r="E64" s="157" t="s">
        <v>34</v>
      </c>
      <c r="F64" s="157" t="s">
        <v>79</v>
      </c>
      <c r="G64" s="510" t="s">
        <v>248</v>
      </c>
      <c r="H64" s="483" t="s">
        <v>924</v>
      </c>
      <c r="I64" s="157" t="s">
        <v>936</v>
      </c>
      <c r="Y64" s="494">
        <v>1</v>
      </c>
    </row>
    <row r="65" spans="1:26" s="84" customFormat="1" ht="39.75" customHeight="1" x14ac:dyDescent="0.25">
      <c r="A65" s="29">
        <v>57</v>
      </c>
      <c r="B65" s="50" t="s">
        <v>707</v>
      </c>
      <c r="C65" s="29" t="s">
        <v>708</v>
      </c>
      <c r="D65" s="29"/>
      <c r="E65" s="29" t="s">
        <v>34</v>
      </c>
      <c r="F65" s="29" t="s">
        <v>79</v>
      </c>
      <c r="G65" s="162" t="s">
        <v>58</v>
      </c>
      <c r="H65" s="162" t="s">
        <v>913</v>
      </c>
      <c r="I65" s="29"/>
      <c r="Y65" s="84">
        <v>1</v>
      </c>
    </row>
    <row r="66" spans="1:26" s="86" customFormat="1" ht="39.75" customHeight="1" x14ac:dyDescent="0.2">
      <c r="A66" s="29">
        <v>58</v>
      </c>
      <c r="B66" s="50" t="s">
        <v>711</v>
      </c>
      <c r="C66" s="104"/>
      <c r="D66" s="85">
        <v>27543</v>
      </c>
      <c r="E66" s="29" t="s">
        <v>712</v>
      </c>
      <c r="F66" s="29" t="s">
        <v>90</v>
      </c>
      <c r="G66" s="162" t="s">
        <v>248</v>
      </c>
      <c r="H66" s="162" t="s">
        <v>909</v>
      </c>
      <c r="I66" s="29"/>
      <c r="Y66" s="86">
        <v>1</v>
      </c>
    </row>
    <row r="67" spans="1:26" s="86" customFormat="1" ht="39.75" customHeight="1" x14ac:dyDescent="0.2">
      <c r="A67" s="29">
        <v>59</v>
      </c>
      <c r="B67" s="50" t="s">
        <v>715</v>
      </c>
      <c r="C67" s="105">
        <v>27639</v>
      </c>
      <c r="D67" s="29"/>
      <c r="E67" s="29" t="s">
        <v>34</v>
      </c>
      <c r="F67" s="29" t="s">
        <v>90</v>
      </c>
      <c r="G67" s="162" t="s">
        <v>248</v>
      </c>
      <c r="H67" s="162" t="s">
        <v>909</v>
      </c>
      <c r="I67" s="29"/>
      <c r="Y67" s="86">
        <v>1</v>
      </c>
    </row>
    <row r="68" spans="1:26" s="86" customFormat="1" ht="39.75" customHeight="1" x14ac:dyDescent="0.2">
      <c r="A68" s="29">
        <v>60</v>
      </c>
      <c r="B68" s="50" t="s">
        <v>716</v>
      </c>
      <c r="C68" s="106"/>
      <c r="D68" s="107">
        <v>29779</v>
      </c>
      <c r="E68" s="29" t="s">
        <v>48</v>
      </c>
      <c r="F68" s="29" t="s">
        <v>90</v>
      </c>
      <c r="G68" s="162" t="s">
        <v>248</v>
      </c>
      <c r="H68" s="162" t="s">
        <v>909</v>
      </c>
      <c r="I68" s="29"/>
      <c r="Y68" s="86">
        <v>1</v>
      </c>
    </row>
    <row r="69" spans="1:26" s="496" customFormat="1" ht="39.75" customHeight="1" x14ac:dyDescent="0.2">
      <c r="A69" s="157">
        <v>61</v>
      </c>
      <c r="B69" s="456" t="s">
        <v>785</v>
      </c>
      <c r="C69" s="469" t="s">
        <v>786</v>
      </c>
      <c r="D69" s="157"/>
      <c r="E69" s="157" t="s">
        <v>787</v>
      </c>
      <c r="F69" s="157" t="s">
        <v>788</v>
      </c>
      <c r="G69" s="495" t="s">
        <v>790</v>
      </c>
      <c r="H69" s="483" t="s">
        <v>924</v>
      </c>
      <c r="I69" s="157" t="s">
        <v>931</v>
      </c>
      <c r="Z69" s="496">
        <v>1</v>
      </c>
    </row>
    <row r="70" spans="1:26" s="1" customFormat="1" ht="39.75" customHeight="1" x14ac:dyDescent="0.25">
      <c r="A70" s="29">
        <v>62</v>
      </c>
      <c r="B70" s="29" t="s">
        <v>717</v>
      </c>
      <c r="C70" s="46">
        <v>28906</v>
      </c>
      <c r="D70" s="29"/>
      <c r="E70" s="29" t="s">
        <v>34</v>
      </c>
      <c r="F70" s="29" t="s">
        <v>122</v>
      </c>
      <c r="G70" s="162" t="s">
        <v>248</v>
      </c>
      <c r="H70" s="162" t="s">
        <v>909</v>
      </c>
      <c r="I70" s="29"/>
      <c r="Y70" s="1">
        <v>1</v>
      </c>
    </row>
    <row r="71" spans="1:26" s="173" customFormat="1" ht="39.75" customHeight="1" x14ac:dyDescent="0.25">
      <c r="A71" s="157">
        <v>63</v>
      </c>
      <c r="B71" s="157" t="s">
        <v>718</v>
      </c>
      <c r="C71" s="497">
        <v>30965</v>
      </c>
      <c r="D71" s="157"/>
      <c r="E71" s="157" t="s">
        <v>34</v>
      </c>
      <c r="F71" s="157" t="s">
        <v>122</v>
      </c>
      <c r="G71" s="483" t="s">
        <v>247</v>
      </c>
      <c r="H71" s="483" t="s">
        <v>909</v>
      </c>
      <c r="I71" s="157"/>
      <c r="Y71" s="173">
        <v>1</v>
      </c>
    </row>
    <row r="72" spans="1:26" s="173" customFormat="1" ht="39.75" customHeight="1" x14ac:dyDescent="0.25">
      <c r="A72" s="157">
        <v>64</v>
      </c>
      <c r="B72" s="157" t="s">
        <v>719</v>
      </c>
      <c r="C72" s="497">
        <v>30516</v>
      </c>
      <c r="D72" s="157"/>
      <c r="E72" s="157" t="s">
        <v>34</v>
      </c>
      <c r="F72" s="157" t="s">
        <v>122</v>
      </c>
      <c r="G72" s="483" t="s">
        <v>620</v>
      </c>
      <c r="H72" s="483" t="s">
        <v>924</v>
      </c>
      <c r="I72" s="157" t="s">
        <v>937</v>
      </c>
      <c r="J72" s="1"/>
      <c r="K72" s="1"/>
      <c r="L72" s="1"/>
      <c r="M72" s="1"/>
      <c r="N72" s="1"/>
      <c r="O72" s="1"/>
      <c r="P72" s="1"/>
      <c r="Q72" s="1"/>
      <c r="R72" s="1"/>
      <c r="S72" s="1"/>
      <c r="T72" s="1"/>
      <c r="U72" s="1"/>
      <c r="V72" s="1"/>
      <c r="W72" s="1"/>
      <c r="X72" s="1"/>
      <c r="Y72" s="173">
        <v>1</v>
      </c>
    </row>
    <row r="73" spans="1:26" s="1" customFormat="1" ht="39.75" customHeight="1" x14ac:dyDescent="0.25">
      <c r="A73" s="29">
        <v>65</v>
      </c>
      <c r="B73" s="29" t="s">
        <v>720</v>
      </c>
      <c r="C73" s="46">
        <v>30947</v>
      </c>
      <c r="D73" s="29"/>
      <c r="E73" s="29" t="s">
        <v>721</v>
      </c>
      <c r="F73" s="29" t="s">
        <v>122</v>
      </c>
      <c r="G73" s="162" t="s">
        <v>247</v>
      </c>
      <c r="H73" s="162" t="s">
        <v>909</v>
      </c>
      <c r="I73" s="29"/>
      <c r="Y73" s="1">
        <v>1</v>
      </c>
    </row>
    <row r="74" spans="1:26" s="173" customFormat="1" ht="39.75" customHeight="1" x14ac:dyDescent="0.25">
      <c r="A74" s="157">
        <v>66</v>
      </c>
      <c r="B74" s="461" t="s">
        <v>823</v>
      </c>
      <c r="C74" s="463" t="s">
        <v>824</v>
      </c>
      <c r="D74" s="463"/>
      <c r="E74" s="157" t="s">
        <v>825</v>
      </c>
      <c r="F74" s="157" t="s">
        <v>826</v>
      </c>
      <c r="G74" s="483" t="s">
        <v>938</v>
      </c>
      <c r="H74" s="483" t="s">
        <v>924</v>
      </c>
      <c r="I74" s="157"/>
      <c r="Z74" s="173">
        <v>1</v>
      </c>
    </row>
    <row r="75" spans="1:26" s="498" customFormat="1" ht="39.75" customHeight="1" x14ac:dyDescent="0.25">
      <c r="A75" s="157">
        <v>67</v>
      </c>
      <c r="B75" s="231" t="s">
        <v>723</v>
      </c>
      <c r="C75" s="157" t="s">
        <v>724</v>
      </c>
      <c r="D75" s="157"/>
      <c r="E75" s="157" t="s">
        <v>34</v>
      </c>
      <c r="F75" s="157" t="s">
        <v>730</v>
      </c>
      <c r="G75" s="510" t="s">
        <v>248</v>
      </c>
      <c r="H75" s="483" t="s">
        <v>924</v>
      </c>
      <c r="I75" s="157" t="s">
        <v>939</v>
      </c>
      <c r="Y75" s="498">
        <v>1</v>
      </c>
    </row>
    <row r="76" spans="1:26" s="498" customFormat="1" ht="39.75" customHeight="1" x14ac:dyDescent="0.25">
      <c r="A76" s="157">
        <v>68</v>
      </c>
      <c r="B76" s="231" t="s">
        <v>727</v>
      </c>
      <c r="C76" s="157" t="s">
        <v>728</v>
      </c>
      <c r="D76" s="157"/>
      <c r="E76" s="157" t="s">
        <v>34</v>
      </c>
      <c r="F76" s="157" t="s">
        <v>730</v>
      </c>
      <c r="G76" s="510" t="s">
        <v>248</v>
      </c>
      <c r="H76" s="483" t="s">
        <v>924</v>
      </c>
      <c r="I76" s="157" t="s">
        <v>940</v>
      </c>
      <c r="Y76" s="498">
        <v>1</v>
      </c>
    </row>
    <row r="77" spans="1:26" s="501" customFormat="1" ht="39.75" customHeight="1" x14ac:dyDescent="0.25">
      <c r="A77" s="157">
        <v>69</v>
      </c>
      <c r="B77" s="231" t="s">
        <v>731</v>
      </c>
      <c r="C77" s="499"/>
      <c r="D77" s="500" t="s">
        <v>732</v>
      </c>
      <c r="E77" s="157" t="s">
        <v>91</v>
      </c>
      <c r="F77" s="157" t="s">
        <v>126</v>
      </c>
      <c r="G77" s="483" t="s">
        <v>247</v>
      </c>
      <c r="H77" s="483" t="s">
        <v>909</v>
      </c>
      <c r="I77" s="157"/>
      <c r="Y77" s="501">
        <v>1</v>
      </c>
    </row>
    <row r="78" spans="1:26" s="371" customFormat="1" ht="39.75" customHeight="1" x14ac:dyDescent="0.25">
      <c r="A78" s="29">
        <v>70</v>
      </c>
      <c r="B78" s="50" t="s">
        <v>734</v>
      </c>
      <c r="C78" s="51">
        <v>29682</v>
      </c>
      <c r="D78" s="29"/>
      <c r="E78" s="29" t="s">
        <v>48</v>
      </c>
      <c r="F78" s="29" t="s">
        <v>126</v>
      </c>
      <c r="G78" s="162" t="s">
        <v>735</v>
      </c>
      <c r="H78" s="162" t="s">
        <v>913</v>
      </c>
      <c r="I78" s="29"/>
      <c r="Y78" s="371">
        <v>1</v>
      </c>
    </row>
    <row r="79" spans="1:26" s="371" customFormat="1" ht="39.75" customHeight="1" x14ac:dyDescent="0.25">
      <c r="A79" s="29">
        <v>71</v>
      </c>
      <c r="B79" s="50" t="s">
        <v>737</v>
      </c>
      <c r="C79" s="356"/>
      <c r="D79" s="355" t="s">
        <v>738</v>
      </c>
      <c r="E79" s="29" t="s">
        <v>48</v>
      </c>
      <c r="F79" s="29" t="s">
        <v>126</v>
      </c>
      <c r="G79" s="162" t="s">
        <v>247</v>
      </c>
      <c r="H79" s="162" t="s">
        <v>909</v>
      </c>
      <c r="I79" s="29"/>
      <c r="Y79" s="371">
        <v>1</v>
      </c>
    </row>
    <row r="80" spans="1:26" s="474" customFormat="1" ht="39.75" customHeight="1" x14ac:dyDescent="0.2">
      <c r="A80" s="157">
        <v>72</v>
      </c>
      <c r="B80" s="231" t="s">
        <v>576</v>
      </c>
      <c r="C80" s="157" t="s">
        <v>577</v>
      </c>
      <c r="D80" s="157"/>
      <c r="E80" s="157" t="s">
        <v>110</v>
      </c>
      <c r="F80" s="157" t="s">
        <v>587</v>
      </c>
      <c r="G80" s="483" t="s">
        <v>620</v>
      </c>
      <c r="H80" s="483" t="s">
        <v>924</v>
      </c>
      <c r="I80" s="157"/>
      <c r="J80" s="474" t="s">
        <v>554</v>
      </c>
      <c r="Y80" s="474">
        <v>1</v>
      </c>
    </row>
    <row r="81" spans="1:26" s="371" customFormat="1" ht="39.75" customHeight="1" x14ac:dyDescent="0.25">
      <c r="A81" s="29">
        <v>73</v>
      </c>
      <c r="B81" s="29" t="s">
        <v>742</v>
      </c>
      <c r="C81" s="380" t="s">
        <v>743</v>
      </c>
      <c r="D81" s="29"/>
      <c r="E81" s="29" t="s">
        <v>687</v>
      </c>
      <c r="F81" s="29" t="s">
        <v>749</v>
      </c>
      <c r="G81" s="162" t="s">
        <v>247</v>
      </c>
      <c r="H81" s="162" t="s">
        <v>909</v>
      </c>
      <c r="I81" s="29"/>
      <c r="Y81" s="371">
        <v>1</v>
      </c>
    </row>
    <row r="82" spans="1:26" s="371" customFormat="1" ht="39.75" customHeight="1" x14ac:dyDescent="0.25">
      <c r="A82" s="29">
        <v>74</v>
      </c>
      <c r="B82" s="29" t="s">
        <v>745</v>
      </c>
      <c r="C82" s="359">
        <v>29038</v>
      </c>
      <c r="D82" s="29"/>
      <c r="E82" s="29" t="s">
        <v>110</v>
      </c>
      <c r="F82" s="29" t="s">
        <v>749</v>
      </c>
      <c r="G82" s="162" t="s">
        <v>247</v>
      </c>
      <c r="H82" s="162" t="s">
        <v>909</v>
      </c>
      <c r="I82" s="29"/>
      <c r="Y82" s="371">
        <v>1</v>
      </c>
    </row>
    <row r="83" spans="1:26" s="371" customFormat="1" ht="39.75" customHeight="1" x14ac:dyDescent="0.25">
      <c r="A83" s="29">
        <v>75</v>
      </c>
      <c r="B83" s="29" t="s">
        <v>746</v>
      </c>
      <c r="C83" s="359">
        <v>30919</v>
      </c>
      <c r="D83" s="29"/>
      <c r="E83" s="29" t="s">
        <v>28</v>
      </c>
      <c r="F83" s="29" t="s">
        <v>749</v>
      </c>
      <c r="G83" s="162" t="s">
        <v>247</v>
      </c>
      <c r="H83" s="162" t="s">
        <v>909</v>
      </c>
      <c r="I83" s="29"/>
      <c r="Y83" s="371">
        <v>1</v>
      </c>
    </row>
    <row r="84" spans="1:26" s="371" customFormat="1" ht="39.75" customHeight="1" x14ac:dyDescent="0.25">
      <c r="A84" s="29">
        <v>76</v>
      </c>
      <c r="B84" s="29" t="s">
        <v>747</v>
      </c>
      <c r="C84" s="359">
        <v>29816</v>
      </c>
      <c r="D84" s="29"/>
      <c r="E84" s="29" t="s">
        <v>384</v>
      </c>
      <c r="F84" s="29" t="s">
        <v>749</v>
      </c>
      <c r="G84" s="162" t="s">
        <v>248</v>
      </c>
      <c r="H84" s="162" t="s">
        <v>909</v>
      </c>
      <c r="I84" s="29"/>
      <c r="Y84" s="371">
        <v>1</v>
      </c>
    </row>
    <row r="85" spans="1:26" s="498" customFormat="1" ht="39.75" customHeight="1" x14ac:dyDescent="0.25">
      <c r="A85" s="157">
        <v>77</v>
      </c>
      <c r="B85" s="157" t="s">
        <v>748</v>
      </c>
      <c r="C85" s="502">
        <v>24446</v>
      </c>
      <c r="D85" s="157"/>
      <c r="E85" s="157" t="s">
        <v>384</v>
      </c>
      <c r="F85" s="157" t="s">
        <v>749</v>
      </c>
      <c r="G85" s="483" t="s">
        <v>247</v>
      </c>
      <c r="H85" s="483" t="s">
        <v>909</v>
      </c>
      <c r="I85" s="157"/>
      <c r="Y85" s="498">
        <v>1</v>
      </c>
    </row>
    <row r="86" spans="1:26" s="371" customFormat="1" ht="39.75" customHeight="1" x14ac:dyDescent="0.25">
      <c r="A86" s="29">
        <v>78</v>
      </c>
      <c r="B86" s="354" t="s">
        <v>795</v>
      </c>
      <c r="C86" s="359">
        <v>30206</v>
      </c>
      <c r="D86" s="356"/>
      <c r="E86" s="356" t="s">
        <v>28</v>
      </c>
      <c r="F86" s="356" t="s">
        <v>796</v>
      </c>
      <c r="G86" s="162" t="s">
        <v>811</v>
      </c>
      <c r="H86" s="162" t="s">
        <v>909</v>
      </c>
      <c r="I86" s="356"/>
      <c r="Z86" s="371">
        <v>1</v>
      </c>
    </row>
    <row r="87" spans="1:26" ht="39.75" customHeight="1" x14ac:dyDescent="0.2">
      <c r="A87" s="29">
        <v>79</v>
      </c>
      <c r="B87" s="50" t="s">
        <v>153</v>
      </c>
      <c r="C87" s="356"/>
      <c r="D87" s="382">
        <v>26418</v>
      </c>
      <c r="E87" s="29" t="s">
        <v>28</v>
      </c>
      <c r="F87" s="29" t="s">
        <v>218</v>
      </c>
      <c r="G87" s="162" t="s">
        <v>248</v>
      </c>
      <c r="H87" s="162" t="s">
        <v>909</v>
      </c>
      <c r="I87" s="29"/>
      <c r="J87" s="9" t="s">
        <v>554</v>
      </c>
      <c r="K87" s="9"/>
      <c r="L87" s="9"/>
      <c r="M87" s="9"/>
      <c r="N87" s="9"/>
      <c r="O87" s="9"/>
      <c r="P87" s="9"/>
      <c r="Y87" s="9">
        <v>1</v>
      </c>
    </row>
    <row r="88" spans="1:26" s="14" customFormat="1" ht="39.75" customHeight="1" x14ac:dyDescent="0.2">
      <c r="A88" s="29">
        <v>80</v>
      </c>
      <c r="B88" s="50" t="s">
        <v>535</v>
      </c>
      <c r="C88" s="359">
        <v>30895</v>
      </c>
      <c r="D88" s="356"/>
      <c r="E88" s="29" t="s">
        <v>81</v>
      </c>
      <c r="F88" s="29" t="s">
        <v>218</v>
      </c>
      <c r="G88" s="162" t="s">
        <v>248</v>
      </c>
      <c r="H88" s="162" t="s">
        <v>909</v>
      </c>
      <c r="I88" s="29"/>
      <c r="J88" s="9" t="s">
        <v>554</v>
      </c>
      <c r="Y88" s="14">
        <v>1</v>
      </c>
    </row>
    <row r="89" spans="1:26" s="475" customFormat="1" ht="39.75" customHeight="1" x14ac:dyDescent="0.2">
      <c r="A89" s="157">
        <v>81</v>
      </c>
      <c r="B89" s="231" t="s">
        <v>537</v>
      </c>
      <c r="C89" s="157" t="s">
        <v>538</v>
      </c>
      <c r="D89" s="157"/>
      <c r="E89" s="157" t="s">
        <v>28</v>
      </c>
      <c r="F89" s="157" t="s">
        <v>218</v>
      </c>
      <c r="G89" s="483" t="s">
        <v>248</v>
      </c>
      <c r="H89" s="483" t="s">
        <v>924</v>
      </c>
      <c r="I89" s="157" t="s">
        <v>941</v>
      </c>
      <c r="J89" s="424" t="s">
        <v>554</v>
      </c>
      <c r="Y89" s="475">
        <v>1</v>
      </c>
    </row>
    <row r="90" spans="1:26" ht="39.75" customHeight="1" x14ac:dyDescent="0.2">
      <c r="A90" s="29">
        <v>82</v>
      </c>
      <c r="B90" s="50" t="s">
        <v>539</v>
      </c>
      <c r="C90" s="29"/>
      <c r="D90" s="29">
        <v>27080</v>
      </c>
      <c r="E90" s="29" t="s">
        <v>110</v>
      </c>
      <c r="F90" s="29" t="s">
        <v>218</v>
      </c>
      <c r="G90" s="162" t="s">
        <v>247</v>
      </c>
      <c r="H90" s="162" t="s">
        <v>909</v>
      </c>
      <c r="I90" s="29"/>
      <c r="J90" s="9" t="s">
        <v>554</v>
      </c>
      <c r="K90" s="9"/>
      <c r="L90" s="9"/>
      <c r="M90" s="9"/>
      <c r="N90" s="9"/>
      <c r="O90" s="9"/>
      <c r="P90" s="9"/>
      <c r="Y90" s="9">
        <v>1</v>
      </c>
    </row>
    <row r="91" spans="1:26" ht="39.75" customHeight="1" x14ac:dyDescent="0.2">
      <c r="A91" s="29">
        <v>83</v>
      </c>
      <c r="B91" s="50" t="s">
        <v>540</v>
      </c>
      <c r="C91" s="51">
        <v>29146</v>
      </c>
      <c r="D91" s="29"/>
      <c r="E91" s="29" t="s">
        <v>34</v>
      </c>
      <c r="F91" s="29" t="s">
        <v>218</v>
      </c>
      <c r="G91" s="162" t="s">
        <v>247</v>
      </c>
      <c r="H91" s="162" t="s">
        <v>909</v>
      </c>
      <c r="I91" s="29"/>
      <c r="J91" s="9" t="s">
        <v>554</v>
      </c>
      <c r="K91" s="9"/>
      <c r="L91" s="9"/>
      <c r="M91" s="9"/>
      <c r="N91" s="9"/>
      <c r="O91" s="9"/>
      <c r="P91" s="9"/>
      <c r="Y91" s="9">
        <v>1</v>
      </c>
    </row>
    <row r="92" spans="1:26" ht="39.75" customHeight="1" x14ac:dyDescent="0.2">
      <c r="A92" s="29">
        <v>84</v>
      </c>
      <c r="B92" s="50" t="s">
        <v>545</v>
      </c>
      <c r="C92" s="51" t="s">
        <v>546</v>
      </c>
      <c r="D92" s="29"/>
      <c r="E92" s="29" t="s">
        <v>34</v>
      </c>
      <c r="F92" s="29" t="s">
        <v>218</v>
      </c>
      <c r="G92" s="162" t="s">
        <v>247</v>
      </c>
      <c r="H92" s="162" t="s">
        <v>909</v>
      </c>
      <c r="I92" s="29"/>
      <c r="J92" s="9" t="s">
        <v>554</v>
      </c>
      <c r="K92" s="9"/>
      <c r="L92" s="9"/>
      <c r="M92" s="9"/>
      <c r="N92" s="9"/>
      <c r="O92" s="9"/>
      <c r="P92" s="9"/>
      <c r="Z92" s="9">
        <v>1</v>
      </c>
    </row>
    <row r="93" spans="1:26" ht="39.75" customHeight="1" x14ac:dyDescent="0.2">
      <c r="A93" s="29">
        <v>85</v>
      </c>
      <c r="B93" s="369" t="s">
        <v>845</v>
      </c>
      <c r="C93" s="383">
        <v>26103</v>
      </c>
      <c r="D93" s="369"/>
      <c r="E93" s="356" t="s">
        <v>28</v>
      </c>
      <c r="F93" s="356" t="s">
        <v>218</v>
      </c>
      <c r="G93" s="162" t="s">
        <v>822</v>
      </c>
      <c r="H93" s="162" t="s">
        <v>909</v>
      </c>
      <c r="I93" s="369"/>
      <c r="J93" s="9"/>
      <c r="K93" s="9"/>
      <c r="L93" s="9"/>
      <c r="M93" s="9"/>
      <c r="N93" s="9"/>
      <c r="O93" s="9"/>
      <c r="P93" s="9"/>
      <c r="Z93" s="9">
        <v>1</v>
      </c>
    </row>
    <row r="94" spans="1:26" ht="39.75" customHeight="1" x14ac:dyDescent="0.2">
      <c r="A94" s="29">
        <v>86</v>
      </c>
      <c r="B94" s="369" t="s">
        <v>847</v>
      </c>
      <c r="C94" s="369"/>
      <c r="D94" s="384">
        <v>30068</v>
      </c>
      <c r="E94" s="356" t="s">
        <v>34</v>
      </c>
      <c r="F94" s="356" t="s">
        <v>218</v>
      </c>
      <c r="G94" s="162" t="s">
        <v>822</v>
      </c>
      <c r="H94" s="162" t="s">
        <v>909</v>
      </c>
      <c r="I94" s="369"/>
      <c r="J94" s="9"/>
      <c r="K94" s="9"/>
      <c r="L94" s="9"/>
      <c r="M94" s="9"/>
      <c r="N94" s="9"/>
      <c r="O94" s="9"/>
      <c r="P94" s="9"/>
      <c r="Z94" s="9">
        <v>1</v>
      </c>
    </row>
    <row r="95" spans="1:26" s="91" customFormat="1" ht="39.75" customHeight="1" x14ac:dyDescent="0.25">
      <c r="A95" s="29">
        <v>87</v>
      </c>
      <c r="B95" s="55" t="s">
        <v>488</v>
      </c>
      <c r="C95" s="45" t="s">
        <v>489</v>
      </c>
      <c r="D95" s="90"/>
      <c r="E95" s="29" t="s">
        <v>490</v>
      </c>
      <c r="F95" s="29" t="s">
        <v>164</v>
      </c>
      <c r="G95" s="482" t="s">
        <v>247</v>
      </c>
      <c r="H95" s="162" t="s">
        <v>909</v>
      </c>
      <c r="I95" s="90"/>
      <c r="Z95" s="91">
        <v>1</v>
      </c>
    </row>
    <row r="96" spans="1:26" s="91" customFormat="1" ht="39.75" customHeight="1" x14ac:dyDescent="0.25">
      <c r="A96" s="29">
        <v>88</v>
      </c>
      <c r="B96" s="50" t="s">
        <v>174</v>
      </c>
      <c r="C96" s="89" t="s">
        <v>491</v>
      </c>
      <c r="D96" s="29"/>
      <c r="E96" s="29" t="s">
        <v>492</v>
      </c>
      <c r="F96" s="29" t="s">
        <v>164</v>
      </c>
      <c r="G96" s="162" t="s">
        <v>248</v>
      </c>
      <c r="H96" s="162" t="s">
        <v>909</v>
      </c>
      <c r="I96" s="90"/>
      <c r="Y96" s="91">
        <v>1</v>
      </c>
    </row>
    <row r="97" spans="1:29" s="91" customFormat="1" ht="39.75" customHeight="1" x14ac:dyDescent="0.25">
      <c r="A97" s="29">
        <v>89</v>
      </c>
      <c r="B97" s="50" t="s">
        <v>175</v>
      </c>
      <c r="C97" s="89" t="s">
        <v>495</v>
      </c>
      <c r="D97" s="29"/>
      <c r="E97" s="29" t="s">
        <v>496</v>
      </c>
      <c r="F97" s="29" t="s">
        <v>164</v>
      </c>
      <c r="G97" s="162" t="s">
        <v>247</v>
      </c>
      <c r="H97" s="162" t="s">
        <v>909</v>
      </c>
      <c r="I97" s="90"/>
      <c r="Y97" s="91">
        <v>1</v>
      </c>
    </row>
    <row r="98" spans="1:29" s="449" customFormat="1" ht="39.75" customHeight="1" x14ac:dyDescent="0.25">
      <c r="A98" s="157">
        <v>90</v>
      </c>
      <c r="B98" s="231" t="s">
        <v>176</v>
      </c>
      <c r="C98" s="503" t="s">
        <v>499</v>
      </c>
      <c r="D98" s="157"/>
      <c r="E98" s="157" t="s">
        <v>500</v>
      </c>
      <c r="F98" s="157" t="s">
        <v>164</v>
      </c>
      <c r="G98" s="483" t="s">
        <v>247</v>
      </c>
      <c r="H98" s="483" t="s">
        <v>924</v>
      </c>
      <c r="I98" s="448" t="s">
        <v>942</v>
      </c>
      <c r="Z98" s="449">
        <v>1</v>
      </c>
    </row>
    <row r="99" spans="1:29" s="91" customFormat="1" ht="39.75" customHeight="1" x14ac:dyDescent="0.2">
      <c r="A99" s="29">
        <v>91</v>
      </c>
      <c r="B99" s="50" t="s">
        <v>505</v>
      </c>
      <c r="C99" s="92" t="s">
        <v>506</v>
      </c>
      <c r="D99" s="60"/>
      <c r="E99" s="29" t="s">
        <v>507</v>
      </c>
      <c r="F99" s="29" t="s">
        <v>164</v>
      </c>
      <c r="G99" s="162" t="s">
        <v>248</v>
      </c>
      <c r="H99" s="162" t="s">
        <v>909</v>
      </c>
      <c r="I99" s="90"/>
      <c r="Y99" s="91">
        <v>1</v>
      </c>
    </row>
    <row r="100" spans="1:29" s="91" customFormat="1" ht="39.75" customHeight="1" x14ac:dyDescent="0.25">
      <c r="A100" s="29">
        <v>92</v>
      </c>
      <c r="B100" s="50" t="s">
        <v>508</v>
      </c>
      <c r="C100" s="92"/>
      <c r="D100" s="58" t="s">
        <v>509</v>
      </c>
      <c r="E100" s="29" t="s">
        <v>507</v>
      </c>
      <c r="F100" s="29" t="s">
        <v>164</v>
      </c>
      <c r="G100" s="162" t="s">
        <v>247</v>
      </c>
      <c r="H100" s="162" t="s">
        <v>909</v>
      </c>
      <c r="I100" s="90"/>
      <c r="Z100" s="91">
        <v>1</v>
      </c>
    </row>
    <row r="101" spans="1:29" s="91" customFormat="1" ht="39.75" customHeight="1" x14ac:dyDescent="0.25">
      <c r="A101" s="29">
        <v>93</v>
      </c>
      <c r="B101" s="50" t="s">
        <v>510</v>
      </c>
      <c r="C101" s="89"/>
      <c r="D101" s="89" t="s">
        <v>511</v>
      </c>
      <c r="E101" s="29" t="s">
        <v>607</v>
      </c>
      <c r="F101" s="29" t="s">
        <v>606</v>
      </c>
      <c r="G101" s="162" t="s">
        <v>247</v>
      </c>
      <c r="H101" s="162" t="s">
        <v>909</v>
      </c>
      <c r="I101" s="90"/>
      <c r="Y101" s="91">
        <v>1</v>
      </c>
    </row>
    <row r="102" spans="1:29" s="93" customFormat="1" ht="39.75" customHeight="1" x14ac:dyDescent="0.2">
      <c r="A102" s="29">
        <v>94</v>
      </c>
      <c r="B102" s="50" t="s">
        <v>156</v>
      </c>
      <c r="C102" s="57" t="s">
        <v>157</v>
      </c>
      <c r="D102" s="60"/>
      <c r="E102" s="29" t="s">
        <v>230</v>
      </c>
      <c r="F102" s="29" t="s">
        <v>219</v>
      </c>
      <c r="G102" s="162" t="s">
        <v>248</v>
      </c>
      <c r="H102" s="162" t="s">
        <v>909</v>
      </c>
      <c r="I102" s="60"/>
      <c r="J102" s="64"/>
      <c r="Y102" s="93">
        <v>1</v>
      </c>
      <c r="AC102" s="93" t="s">
        <v>780</v>
      </c>
    </row>
    <row r="103" spans="1:29" s="93" customFormat="1" ht="39.75" customHeight="1" x14ac:dyDescent="0.2">
      <c r="A103" s="29">
        <v>95</v>
      </c>
      <c r="B103" s="50" t="s">
        <v>254</v>
      </c>
      <c r="C103" s="57" t="s">
        <v>255</v>
      </c>
      <c r="D103" s="60"/>
      <c r="E103" s="29" t="s">
        <v>34</v>
      </c>
      <c r="F103" s="29" t="s">
        <v>219</v>
      </c>
      <c r="G103" s="162" t="s">
        <v>247</v>
      </c>
      <c r="H103" s="162" t="s">
        <v>909</v>
      </c>
      <c r="I103" s="60"/>
      <c r="J103" s="64"/>
      <c r="Y103" s="93">
        <v>1</v>
      </c>
    </row>
    <row r="104" spans="1:29" s="93" customFormat="1" ht="39.75" customHeight="1" x14ac:dyDescent="0.2">
      <c r="A104" s="29">
        <v>96</v>
      </c>
      <c r="B104" s="50" t="s">
        <v>256</v>
      </c>
      <c r="C104" s="29" t="s">
        <v>257</v>
      </c>
      <c r="D104" s="60"/>
      <c r="E104" s="29" t="s">
        <v>28</v>
      </c>
      <c r="F104" s="29" t="s">
        <v>219</v>
      </c>
      <c r="G104" s="162" t="s">
        <v>932</v>
      </c>
      <c r="H104" s="162" t="s">
        <v>909</v>
      </c>
      <c r="I104" s="60"/>
      <c r="J104" s="64"/>
      <c r="Y104" s="93">
        <v>1</v>
      </c>
    </row>
    <row r="105" spans="1:29" s="93" customFormat="1" ht="39.75" customHeight="1" x14ac:dyDescent="0.2">
      <c r="A105" s="29">
        <v>97</v>
      </c>
      <c r="B105" s="50" t="s">
        <v>259</v>
      </c>
      <c r="C105" s="29"/>
      <c r="D105" s="94" t="s">
        <v>260</v>
      </c>
      <c r="E105" s="29" t="s">
        <v>34</v>
      </c>
      <c r="F105" s="29" t="s">
        <v>219</v>
      </c>
      <c r="G105" s="162" t="s">
        <v>247</v>
      </c>
      <c r="H105" s="162" t="s">
        <v>909</v>
      </c>
      <c r="I105" s="60"/>
      <c r="J105" s="64"/>
      <c r="Y105" s="93">
        <v>1</v>
      </c>
    </row>
    <row r="106" spans="1:29" ht="39.75" customHeight="1" x14ac:dyDescent="0.2">
      <c r="A106" s="29">
        <v>98</v>
      </c>
      <c r="B106" s="360" t="s">
        <v>838</v>
      </c>
      <c r="C106" s="107">
        <v>31300</v>
      </c>
      <c r="D106" s="385"/>
      <c r="E106" s="29" t="s">
        <v>839</v>
      </c>
      <c r="F106" s="29" t="s">
        <v>840</v>
      </c>
      <c r="G106" s="162" t="s">
        <v>811</v>
      </c>
      <c r="H106" s="162" t="s">
        <v>909</v>
      </c>
      <c r="I106" s="93"/>
      <c r="J106" s="9"/>
      <c r="K106" s="9"/>
      <c r="L106" s="9"/>
      <c r="M106" s="9"/>
      <c r="N106" s="9"/>
      <c r="O106" s="9"/>
      <c r="P106" s="9"/>
      <c r="Z106" s="9">
        <v>1</v>
      </c>
    </row>
    <row r="107" spans="1:29" s="424" customFormat="1" ht="39.75" customHeight="1" x14ac:dyDescent="0.2">
      <c r="A107" s="157">
        <v>99</v>
      </c>
      <c r="B107" s="231" t="s">
        <v>183</v>
      </c>
      <c r="C107" s="434">
        <v>30228</v>
      </c>
      <c r="D107" s="157"/>
      <c r="E107" s="157" t="s">
        <v>28</v>
      </c>
      <c r="F107" s="157" t="s">
        <v>177</v>
      </c>
      <c r="G107" s="483" t="s">
        <v>950</v>
      </c>
      <c r="H107" s="483" t="s">
        <v>924</v>
      </c>
      <c r="I107" s="157" t="s">
        <v>943</v>
      </c>
    </row>
    <row r="108" spans="1:29" ht="39.75" customHeight="1" x14ac:dyDescent="0.2">
      <c r="A108" s="29">
        <v>100</v>
      </c>
      <c r="B108" s="50" t="s">
        <v>561</v>
      </c>
      <c r="C108" s="51">
        <v>27094</v>
      </c>
      <c r="D108" s="29"/>
      <c r="E108" s="29" t="s">
        <v>34</v>
      </c>
      <c r="F108" s="29" t="s">
        <v>177</v>
      </c>
      <c r="G108" s="162" t="s">
        <v>248</v>
      </c>
      <c r="H108" s="162" t="s">
        <v>909</v>
      </c>
      <c r="I108" s="29"/>
      <c r="J108" s="9"/>
      <c r="K108" s="9"/>
      <c r="L108" s="9"/>
      <c r="M108" s="9"/>
      <c r="N108" s="9"/>
      <c r="O108" s="9"/>
      <c r="P108" s="9"/>
      <c r="Y108" s="9">
        <v>1</v>
      </c>
    </row>
    <row r="109" spans="1:29" ht="39.75" customHeight="1" x14ac:dyDescent="0.2">
      <c r="A109" s="29">
        <v>101</v>
      </c>
      <c r="B109" s="50" t="s">
        <v>565</v>
      </c>
      <c r="C109" s="51"/>
      <c r="D109" s="51">
        <v>29560</v>
      </c>
      <c r="E109" s="29" t="s">
        <v>28</v>
      </c>
      <c r="F109" s="29" t="s">
        <v>177</v>
      </c>
      <c r="G109" s="162" t="s">
        <v>248</v>
      </c>
      <c r="H109" s="162" t="s">
        <v>909</v>
      </c>
      <c r="I109" s="29"/>
      <c r="J109" s="9"/>
      <c r="K109" s="9"/>
      <c r="L109" s="9"/>
      <c r="M109" s="9"/>
      <c r="N109" s="9"/>
      <c r="O109" s="9"/>
      <c r="P109" s="9"/>
      <c r="Y109" s="9">
        <v>1</v>
      </c>
    </row>
    <row r="110" spans="1:29" ht="39.75" customHeight="1" x14ac:dyDescent="0.2">
      <c r="A110" s="29">
        <v>102</v>
      </c>
      <c r="B110" s="50" t="s">
        <v>566</v>
      </c>
      <c r="C110" s="29"/>
      <c r="D110" s="51">
        <v>30073</v>
      </c>
      <c r="E110" s="29" t="s">
        <v>607</v>
      </c>
      <c r="F110" s="29" t="s">
        <v>240</v>
      </c>
      <c r="G110" s="162" t="s">
        <v>923</v>
      </c>
      <c r="H110" s="162" t="s">
        <v>909</v>
      </c>
      <c r="I110" s="29"/>
      <c r="J110" s="9"/>
      <c r="K110" s="9"/>
      <c r="L110" s="9"/>
      <c r="M110" s="9"/>
      <c r="N110" s="9"/>
      <c r="O110" s="9"/>
      <c r="P110" s="9"/>
      <c r="Z110" s="9">
        <v>1</v>
      </c>
    </row>
    <row r="111" spans="1:29" ht="39.75" customHeight="1" x14ac:dyDescent="0.2">
      <c r="A111" s="29">
        <v>103</v>
      </c>
      <c r="B111" s="50" t="s">
        <v>570</v>
      </c>
      <c r="C111" s="29"/>
      <c r="D111" s="62" t="s">
        <v>571</v>
      </c>
      <c r="E111" s="29" t="s">
        <v>28</v>
      </c>
      <c r="F111" s="29" t="s">
        <v>177</v>
      </c>
      <c r="G111" s="162" t="s">
        <v>248</v>
      </c>
      <c r="H111" s="162" t="s">
        <v>909</v>
      </c>
      <c r="I111" s="29"/>
      <c r="J111" s="9"/>
      <c r="K111" s="9"/>
      <c r="L111" s="9"/>
      <c r="M111" s="9"/>
      <c r="N111" s="9"/>
      <c r="O111" s="9"/>
      <c r="P111" s="9"/>
      <c r="Y111" s="9">
        <v>1</v>
      </c>
    </row>
    <row r="112" spans="1:29" ht="39.75" customHeight="1" x14ac:dyDescent="0.2">
      <c r="A112" s="29">
        <v>104</v>
      </c>
      <c r="B112" s="50" t="s">
        <v>179</v>
      </c>
      <c r="C112" s="52" t="s">
        <v>180</v>
      </c>
      <c r="D112" s="29"/>
      <c r="E112" s="29" t="s">
        <v>245</v>
      </c>
      <c r="F112" s="29" t="s">
        <v>590</v>
      </c>
      <c r="G112" s="162" t="s">
        <v>248</v>
      </c>
      <c r="H112" s="162" t="s">
        <v>909</v>
      </c>
      <c r="I112" s="110"/>
      <c r="J112" s="9"/>
      <c r="K112" s="9"/>
      <c r="L112" s="9"/>
      <c r="M112" s="9"/>
      <c r="N112" s="9"/>
      <c r="O112" s="9"/>
      <c r="P112" s="9"/>
      <c r="Z112" s="9">
        <v>1</v>
      </c>
    </row>
    <row r="113" spans="1:26" s="424" customFormat="1" ht="39.75" customHeight="1" x14ac:dyDescent="0.2">
      <c r="A113" s="157">
        <v>105</v>
      </c>
      <c r="B113" s="231" t="s">
        <v>274</v>
      </c>
      <c r="C113" s="157" t="s">
        <v>275</v>
      </c>
      <c r="D113" s="157"/>
      <c r="E113" s="157" t="s">
        <v>83</v>
      </c>
      <c r="F113" s="157" t="s">
        <v>216</v>
      </c>
      <c r="G113" s="483" t="s">
        <v>938</v>
      </c>
      <c r="H113" s="483" t="s">
        <v>924</v>
      </c>
      <c r="I113" s="157"/>
      <c r="J113" s="424" t="s">
        <v>583</v>
      </c>
      <c r="Y113" s="424">
        <v>1</v>
      </c>
    </row>
    <row r="114" spans="1:26" ht="39.75" customHeight="1" x14ac:dyDescent="0.2">
      <c r="A114" s="29">
        <v>106</v>
      </c>
      <c r="B114" s="50" t="s">
        <v>278</v>
      </c>
      <c r="C114" s="51">
        <v>26865</v>
      </c>
      <c r="D114" s="29"/>
      <c r="E114" s="29" t="s">
        <v>83</v>
      </c>
      <c r="F114" s="29" t="s">
        <v>216</v>
      </c>
      <c r="G114" s="162" t="s">
        <v>248</v>
      </c>
      <c r="H114" s="162" t="s">
        <v>909</v>
      </c>
      <c r="I114" s="29"/>
      <c r="J114" s="9" t="s">
        <v>583</v>
      </c>
      <c r="K114" s="9"/>
      <c r="L114" s="9"/>
      <c r="M114" s="9"/>
      <c r="N114" s="9"/>
      <c r="O114" s="9"/>
      <c r="P114" s="9"/>
      <c r="Y114" s="9">
        <v>1</v>
      </c>
    </row>
    <row r="115" spans="1:26" ht="39.75" customHeight="1" x14ac:dyDescent="0.2">
      <c r="A115" s="29">
        <v>107</v>
      </c>
      <c r="B115" s="50" t="s">
        <v>279</v>
      </c>
      <c r="C115" s="29" t="s">
        <v>280</v>
      </c>
      <c r="D115" s="29"/>
      <c r="E115" s="29" t="s">
        <v>83</v>
      </c>
      <c r="F115" s="29" t="s">
        <v>216</v>
      </c>
      <c r="G115" s="162" t="s">
        <v>248</v>
      </c>
      <c r="H115" s="162" t="s">
        <v>909</v>
      </c>
      <c r="I115" s="29"/>
      <c r="J115" s="9"/>
      <c r="K115" s="9"/>
      <c r="L115" s="9"/>
      <c r="M115" s="9"/>
      <c r="N115" s="9"/>
      <c r="O115" s="9"/>
      <c r="P115" s="9"/>
      <c r="Y115" s="9">
        <v>1</v>
      </c>
    </row>
    <row r="116" spans="1:26" s="424" customFormat="1" ht="39.75" customHeight="1" x14ac:dyDescent="0.2">
      <c r="A116" s="157">
        <v>108</v>
      </c>
      <c r="B116" s="231" t="s">
        <v>283</v>
      </c>
      <c r="C116" s="434"/>
      <c r="D116" s="434" t="s">
        <v>284</v>
      </c>
      <c r="E116" s="157" t="s">
        <v>592</v>
      </c>
      <c r="F116" s="157" t="s">
        <v>216</v>
      </c>
      <c r="G116" s="483" t="s">
        <v>247</v>
      </c>
      <c r="H116" s="483" t="s">
        <v>909</v>
      </c>
      <c r="I116" s="157"/>
      <c r="Y116" s="424">
        <v>1</v>
      </c>
    </row>
    <row r="117" spans="1:26" ht="39.75" customHeight="1" x14ac:dyDescent="0.2">
      <c r="A117" s="29">
        <v>109</v>
      </c>
      <c r="B117" s="50" t="s">
        <v>290</v>
      </c>
      <c r="C117" s="51"/>
      <c r="D117" s="51">
        <v>29588</v>
      </c>
      <c r="E117" s="29" t="s">
        <v>34</v>
      </c>
      <c r="F117" s="29" t="s">
        <v>216</v>
      </c>
      <c r="G117" s="162" t="s">
        <v>247</v>
      </c>
      <c r="H117" s="162" t="s">
        <v>909</v>
      </c>
      <c r="I117" s="29"/>
      <c r="J117" s="9"/>
      <c r="K117" s="9"/>
      <c r="L117" s="9"/>
      <c r="M117" s="9"/>
      <c r="N117" s="9"/>
      <c r="O117" s="9"/>
      <c r="P117" s="9"/>
      <c r="Z117" s="9">
        <v>1</v>
      </c>
    </row>
    <row r="118" spans="1:26" s="424" customFormat="1" ht="39.75" customHeight="1" x14ac:dyDescent="0.2">
      <c r="A118" s="157">
        <v>110</v>
      </c>
      <c r="B118" s="231" t="s">
        <v>291</v>
      </c>
      <c r="C118" s="157" t="s">
        <v>292</v>
      </c>
      <c r="D118" s="157"/>
      <c r="E118" s="157" t="s">
        <v>34</v>
      </c>
      <c r="F118" s="157" t="s">
        <v>216</v>
      </c>
      <c r="G118" s="510" t="s">
        <v>248</v>
      </c>
      <c r="H118" s="483" t="s">
        <v>924</v>
      </c>
      <c r="I118" s="157" t="s">
        <v>944</v>
      </c>
      <c r="Y118" s="424">
        <v>1</v>
      </c>
    </row>
    <row r="119" spans="1:26" ht="39.75" customHeight="1" x14ac:dyDescent="0.2">
      <c r="A119" s="29">
        <v>111</v>
      </c>
      <c r="B119" s="50" t="s">
        <v>139</v>
      </c>
      <c r="C119" s="51">
        <v>25943</v>
      </c>
      <c r="D119" s="51"/>
      <c r="E119" s="29" t="s">
        <v>28</v>
      </c>
      <c r="F119" s="29" t="s">
        <v>226</v>
      </c>
      <c r="G119" s="162" t="s">
        <v>247</v>
      </c>
      <c r="H119" s="162" t="s">
        <v>909</v>
      </c>
      <c r="I119" s="29"/>
      <c r="J119" s="9"/>
      <c r="K119" s="9"/>
      <c r="L119" s="9"/>
      <c r="M119" s="9"/>
      <c r="N119" s="9"/>
      <c r="O119" s="9"/>
      <c r="P119" s="9"/>
      <c r="Y119" s="9">
        <v>1</v>
      </c>
    </row>
    <row r="120" spans="1:26" ht="39.75" customHeight="1" x14ac:dyDescent="0.2">
      <c r="A120" s="29">
        <v>112</v>
      </c>
      <c r="B120" s="29" t="s">
        <v>851</v>
      </c>
      <c r="C120" s="29" t="s">
        <v>852</v>
      </c>
      <c r="D120" s="29"/>
      <c r="E120" s="29" t="s">
        <v>28</v>
      </c>
      <c r="F120" s="29" t="s">
        <v>853</v>
      </c>
      <c r="G120" s="162" t="s">
        <v>822</v>
      </c>
      <c r="H120" s="162" t="s">
        <v>909</v>
      </c>
      <c r="I120" s="29"/>
      <c r="J120" s="9"/>
      <c r="K120" s="9"/>
      <c r="L120" s="9"/>
      <c r="M120" s="9"/>
      <c r="N120" s="9"/>
      <c r="O120" s="9"/>
      <c r="P120" s="9"/>
      <c r="Z120" s="9">
        <v>1</v>
      </c>
    </row>
    <row r="121" spans="1:26" ht="39.75" customHeight="1" x14ac:dyDescent="0.2">
      <c r="A121" s="29">
        <v>113</v>
      </c>
      <c r="B121" s="50" t="s">
        <v>295</v>
      </c>
      <c r="C121" s="29" t="s">
        <v>296</v>
      </c>
      <c r="D121" s="29"/>
      <c r="E121" s="29" t="s">
        <v>28</v>
      </c>
      <c r="F121" s="29" t="s">
        <v>220</v>
      </c>
      <c r="G121" s="162" t="s">
        <v>248</v>
      </c>
      <c r="H121" s="162" t="s">
        <v>909</v>
      </c>
      <c r="I121" s="29"/>
      <c r="J121" s="9"/>
      <c r="K121" s="9"/>
      <c r="L121" s="9"/>
      <c r="M121" s="9"/>
      <c r="N121" s="9"/>
      <c r="O121" s="9"/>
      <c r="P121" s="9"/>
      <c r="Y121" s="9">
        <v>1</v>
      </c>
    </row>
    <row r="122" spans="1:26" s="14" customFormat="1" ht="39.75" customHeight="1" x14ac:dyDescent="0.2">
      <c r="A122" s="29">
        <v>114</v>
      </c>
      <c r="B122" s="50" t="s">
        <v>199</v>
      </c>
      <c r="C122" s="53"/>
      <c r="D122" s="29" t="s">
        <v>198</v>
      </c>
      <c r="E122" s="29" t="s">
        <v>28</v>
      </c>
      <c r="F122" s="29" t="s">
        <v>220</v>
      </c>
      <c r="G122" s="162" t="s">
        <v>247</v>
      </c>
      <c r="H122" s="162" t="s">
        <v>909</v>
      </c>
      <c r="I122" s="29"/>
      <c r="Y122" s="14">
        <v>1</v>
      </c>
    </row>
    <row r="123" spans="1:26" s="475" customFormat="1" ht="39.75" customHeight="1" x14ac:dyDescent="0.2">
      <c r="A123" s="157">
        <v>115</v>
      </c>
      <c r="B123" s="231" t="s">
        <v>297</v>
      </c>
      <c r="C123" s="157"/>
      <c r="D123" s="157" t="s">
        <v>298</v>
      </c>
      <c r="E123" s="157" t="s">
        <v>28</v>
      </c>
      <c r="F123" s="157" t="s">
        <v>220</v>
      </c>
      <c r="G123" s="483" t="s">
        <v>620</v>
      </c>
      <c r="H123" s="483" t="s">
        <v>924</v>
      </c>
      <c r="I123" s="157" t="s">
        <v>937</v>
      </c>
      <c r="Y123" s="475">
        <v>1</v>
      </c>
    </row>
    <row r="124" spans="1:26" ht="39.75" customHeight="1" x14ac:dyDescent="0.2">
      <c r="A124" s="29">
        <v>116</v>
      </c>
      <c r="B124" s="50" t="s">
        <v>197</v>
      </c>
      <c r="C124" s="29" t="s">
        <v>196</v>
      </c>
      <c r="D124" s="29"/>
      <c r="E124" s="29" t="s">
        <v>34</v>
      </c>
      <c r="F124" s="29" t="s">
        <v>220</v>
      </c>
      <c r="G124" s="162" t="s">
        <v>247</v>
      </c>
      <c r="H124" s="162" t="s">
        <v>909</v>
      </c>
      <c r="I124" s="29"/>
      <c r="J124" s="9"/>
      <c r="K124" s="9"/>
      <c r="L124" s="9"/>
      <c r="M124" s="9"/>
      <c r="N124" s="9"/>
      <c r="O124" s="9"/>
      <c r="P124" s="9"/>
      <c r="Y124" s="9">
        <v>1</v>
      </c>
    </row>
    <row r="125" spans="1:26" ht="39.75" customHeight="1" x14ac:dyDescent="0.2">
      <c r="A125" s="29">
        <v>117</v>
      </c>
      <c r="B125" s="369" t="s">
        <v>855</v>
      </c>
      <c r="C125" s="370" t="s">
        <v>856</v>
      </c>
      <c r="D125" s="357"/>
      <c r="E125" s="29" t="s">
        <v>28</v>
      </c>
      <c r="F125" s="29" t="s">
        <v>857</v>
      </c>
      <c r="G125" s="162" t="s">
        <v>811</v>
      </c>
      <c r="H125" s="162" t="s">
        <v>909</v>
      </c>
      <c r="I125" s="29"/>
      <c r="J125" s="9"/>
      <c r="K125" s="9"/>
      <c r="L125" s="9"/>
      <c r="M125" s="9"/>
      <c r="N125" s="9"/>
      <c r="O125" s="9"/>
      <c r="P125" s="9"/>
    </row>
    <row r="126" spans="1:26" s="93" customFormat="1" ht="39.75" customHeight="1" x14ac:dyDescent="0.2">
      <c r="A126" s="29">
        <v>118</v>
      </c>
      <c r="B126" s="50" t="s">
        <v>303</v>
      </c>
      <c r="C126" s="51">
        <v>26623</v>
      </c>
      <c r="D126" s="51"/>
      <c r="E126" s="29" t="s">
        <v>28</v>
      </c>
      <c r="F126" s="29" t="s">
        <v>140</v>
      </c>
      <c r="G126" s="162" t="s">
        <v>248</v>
      </c>
      <c r="H126" s="162" t="s">
        <v>909</v>
      </c>
      <c r="I126" s="29"/>
      <c r="J126" s="101"/>
      <c r="Y126" s="93">
        <v>1</v>
      </c>
    </row>
    <row r="127" spans="1:26" s="424" customFormat="1" ht="39.75" customHeight="1" x14ac:dyDescent="0.2">
      <c r="A127" s="157">
        <v>119</v>
      </c>
      <c r="B127" s="231" t="s">
        <v>308</v>
      </c>
      <c r="C127" s="435"/>
      <c r="D127" s="434">
        <v>27212</v>
      </c>
      <c r="E127" s="157" t="s">
        <v>34</v>
      </c>
      <c r="F127" s="157" t="s">
        <v>140</v>
      </c>
      <c r="G127" s="483" t="s">
        <v>247</v>
      </c>
      <c r="H127" s="483" t="s">
        <v>924</v>
      </c>
      <c r="I127" s="157" t="s">
        <v>945</v>
      </c>
      <c r="Y127" s="424">
        <v>1</v>
      </c>
    </row>
    <row r="128" spans="1:26" s="424" customFormat="1" ht="39.75" customHeight="1" x14ac:dyDescent="0.2">
      <c r="A128" s="157">
        <v>120</v>
      </c>
      <c r="B128" s="456" t="s">
        <v>842</v>
      </c>
      <c r="C128" s="504"/>
      <c r="D128" s="504">
        <v>29632</v>
      </c>
      <c r="E128" s="157" t="s">
        <v>820</v>
      </c>
      <c r="F128" s="157" t="s">
        <v>140</v>
      </c>
      <c r="G128" s="510" t="s">
        <v>811</v>
      </c>
      <c r="H128" s="483" t="s">
        <v>924</v>
      </c>
      <c r="I128" s="157" t="s">
        <v>946</v>
      </c>
      <c r="Z128" s="424">
        <v>1</v>
      </c>
    </row>
    <row r="129" spans="1:26" ht="39.75" customHeight="1" x14ac:dyDescent="0.2">
      <c r="A129" s="29">
        <v>121</v>
      </c>
      <c r="B129" s="50" t="s">
        <v>305</v>
      </c>
      <c r="C129" s="51">
        <v>28048</v>
      </c>
      <c r="D129" s="51"/>
      <c r="E129" s="29" t="s">
        <v>658</v>
      </c>
      <c r="F129" s="29" t="s">
        <v>306</v>
      </c>
      <c r="G129" s="162" t="s">
        <v>248</v>
      </c>
      <c r="H129" s="162" t="s">
        <v>909</v>
      </c>
      <c r="I129" s="110"/>
      <c r="J129" s="9" t="s">
        <v>309</v>
      </c>
      <c r="K129" s="9"/>
      <c r="L129" s="9"/>
      <c r="M129" s="9"/>
      <c r="N129" s="9"/>
      <c r="O129" s="9"/>
      <c r="P129" s="9"/>
      <c r="Y129" s="9">
        <v>1</v>
      </c>
    </row>
    <row r="130" spans="1:26" ht="39.75" customHeight="1" x14ac:dyDescent="0.2">
      <c r="A130" s="29">
        <v>122</v>
      </c>
      <c r="B130" s="50" t="s">
        <v>314</v>
      </c>
      <c r="C130" s="53" t="s">
        <v>315</v>
      </c>
      <c r="D130" s="29"/>
      <c r="E130" s="29" t="s">
        <v>230</v>
      </c>
      <c r="F130" s="29" t="s">
        <v>217</v>
      </c>
      <c r="G130" s="162" t="s">
        <v>248</v>
      </c>
      <c r="H130" s="162" t="s">
        <v>909</v>
      </c>
      <c r="I130" s="29"/>
      <c r="J130" s="9"/>
      <c r="K130" s="9"/>
      <c r="L130" s="9"/>
      <c r="M130" s="9"/>
      <c r="N130" s="9"/>
      <c r="O130" s="9"/>
      <c r="P130" s="9"/>
      <c r="Y130" s="9">
        <v>1</v>
      </c>
    </row>
    <row r="131" spans="1:26" ht="39.75" customHeight="1" x14ac:dyDescent="0.2">
      <c r="A131" s="29">
        <v>123</v>
      </c>
      <c r="B131" s="50" t="s">
        <v>319</v>
      </c>
      <c r="C131" s="53" t="s">
        <v>320</v>
      </c>
      <c r="D131" s="29"/>
      <c r="E131" s="29" t="s">
        <v>34</v>
      </c>
      <c r="F131" s="29" t="s">
        <v>217</v>
      </c>
      <c r="G131" s="162" t="s">
        <v>247</v>
      </c>
      <c r="H131" s="162" t="s">
        <v>909</v>
      </c>
      <c r="I131" s="29"/>
      <c r="Y131" s="9">
        <v>1</v>
      </c>
    </row>
    <row r="132" spans="1:26" ht="39.75" customHeight="1" x14ac:dyDescent="0.2">
      <c r="A132" s="29">
        <v>124</v>
      </c>
      <c r="B132" s="360" t="s">
        <v>849</v>
      </c>
      <c r="C132" s="29"/>
      <c r="D132" s="51">
        <v>29926</v>
      </c>
      <c r="E132" s="29" t="s">
        <v>850</v>
      </c>
      <c r="F132" s="29" t="s">
        <v>217</v>
      </c>
      <c r="G132" s="162" t="s">
        <v>822</v>
      </c>
      <c r="H132" s="162" t="s">
        <v>909</v>
      </c>
      <c r="I132" s="29"/>
      <c r="Z132" s="9">
        <v>1</v>
      </c>
    </row>
    <row r="133" spans="1:26" s="97" customFormat="1" ht="39.75" customHeight="1" x14ac:dyDescent="0.25">
      <c r="A133" s="29">
        <v>125</v>
      </c>
      <c r="B133" s="50" t="s">
        <v>322</v>
      </c>
      <c r="C133" s="53" t="s">
        <v>323</v>
      </c>
      <c r="D133" s="29"/>
      <c r="E133" s="29" t="s">
        <v>28</v>
      </c>
      <c r="F133" s="29" t="s">
        <v>149</v>
      </c>
      <c r="G133" s="162" t="s">
        <v>248</v>
      </c>
      <c r="H133" s="162" t="s">
        <v>909</v>
      </c>
      <c r="I133" s="45"/>
      <c r="Y133" s="97">
        <v>1</v>
      </c>
    </row>
    <row r="134" spans="1:26" s="475" customFormat="1" ht="39.75" customHeight="1" x14ac:dyDescent="0.2">
      <c r="A134" s="157">
        <v>126</v>
      </c>
      <c r="B134" s="231" t="s">
        <v>150</v>
      </c>
      <c r="C134" s="157"/>
      <c r="D134" s="469" t="s">
        <v>151</v>
      </c>
      <c r="E134" s="157" t="s">
        <v>34</v>
      </c>
      <c r="F134" s="157" t="s">
        <v>149</v>
      </c>
      <c r="G134" s="510" t="s">
        <v>248</v>
      </c>
      <c r="H134" s="483" t="s">
        <v>924</v>
      </c>
      <c r="I134" s="157" t="s">
        <v>947</v>
      </c>
      <c r="Y134" s="475">
        <v>1</v>
      </c>
    </row>
    <row r="135" spans="1:26" s="14" customFormat="1" ht="39.75" customHeight="1" x14ac:dyDescent="0.2">
      <c r="A135" s="29">
        <v>127</v>
      </c>
      <c r="B135" s="50" t="s">
        <v>332</v>
      </c>
      <c r="C135" s="53"/>
      <c r="D135" s="53" t="s">
        <v>333</v>
      </c>
      <c r="E135" s="29" t="s">
        <v>34</v>
      </c>
      <c r="F135" s="29" t="s">
        <v>149</v>
      </c>
      <c r="G135" s="162" t="s">
        <v>248</v>
      </c>
      <c r="H135" s="162" t="s">
        <v>909</v>
      </c>
      <c r="I135" s="45"/>
      <c r="Y135" s="14">
        <v>1</v>
      </c>
    </row>
    <row r="136" spans="1:26" ht="39.75" customHeight="1" x14ac:dyDescent="0.2">
      <c r="A136" s="29">
        <v>128</v>
      </c>
      <c r="B136" s="360" t="s">
        <v>829</v>
      </c>
      <c r="C136" s="29" t="s">
        <v>830</v>
      </c>
      <c r="D136" s="29"/>
      <c r="E136" s="29" t="s">
        <v>831</v>
      </c>
      <c r="F136" s="29" t="s">
        <v>832</v>
      </c>
      <c r="G136" s="162" t="s">
        <v>811</v>
      </c>
      <c r="H136" s="162" t="s">
        <v>909</v>
      </c>
      <c r="I136" s="29"/>
      <c r="J136" s="9"/>
      <c r="K136" s="9"/>
      <c r="L136" s="9"/>
      <c r="M136" s="9"/>
      <c r="N136" s="9"/>
      <c r="O136" s="9"/>
      <c r="P136" s="9"/>
      <c r="Z136" s="9">
        <v>1</v>
      </c>
    </row>
    <row r="137" spans="1:26" ht="39.75" customHeight="1" x14ac:dyDescent="0.2">
      <c r="A137" s="29">
        <v>129</v>
      </c>
      <c r="B137" s="369" t="s">
        <v>833</v>
      </c>
      <c r="C137" s="357" t="s">
        <v>834</v>
      </c>
      <c r="D137" s="357"/>
      <c r="E137" s="356" t="s">
        <v>230</v>
      </c>
      <c r="F137" s="356" t="s">
        <v>222</v>
      </c>
      <c r="G137" s="162" t="s">
        <v>811</v>
      </c>
      <c r="H137" s="162" t="s">
        <v>909</v>
      </c>
      <c r="I137" s="29"/>
      <c r="J137" s="9"/>
      <c r="K137" s="9"/>
      <c r="L137" s="9"/>
      <c r="M137" s="9"/>
      <c r="N137" s="9"/>
      <c r="O137" s="9"/>
      <c r="P137" s="9"/>
      <c r="Z137" s="9">
        <v>1</v>
      </c>
    </row>
    <row r="138" spans="1:26" ht="39.75" customHeight="1" x14ac:dyDescent="0.2">
      <c r="A138" s="29">
        <v>130</v>
      </c>
      <c r="B138" s="369" t="s">
        <v>835</v>
      </c>
      <c r="C138" s="383"/>
      <c r="D138" s="383">
        <v>28530</v>
      </c>
      <c r="E138" s="356" t="s">
        <v>34</v>
      </c>
      <c r="F138" s="356" t="s">
        <v>222</v>
      </c>
      <c r="G138" s="162" t="s">
        <v>811</v>
      </c>
      <c r="H138" s="162" t="s">
        <v>909</v>
      </c>
      <c r="I138" s="369"/>
      <c r="J138" s="9"/>
      <c r="K138" s="9"/>
      <c r="L138" s="9"/>
      <c r="M138" s="9"/>
      <c r="N138" s="9"/>
      <c r="O138" s="9"/>
      <c r="P138" s="9"/>
      <c r="Z138" s="9">
        <v>1</v>
      </c>
    </row>
    <row r="139" spans="1:26" ht="39.75" customHeight="1" x14ac:dyDescent="0.2">
      <c r="A139" s="29">
        <v>131</v>
      </c>
      <c r="B139" s="369" t="s">
        <v>836</v>
      </c>
      <c r="C139" s="383">
        <v>30234</v>
      </c>
      <c r="D139" s="369"/>
      <c r="E139" s="356" t="s">
        <v>245</v>
      </c>
      <c r="F139" s="356" t="s">
        <v>222</v>
      </c>
      <c r="G139" s="162" t="s">
        <v>811</v>
      </c>
      <c r="H139" s="162" t="s">
        <v>909</v>
      </c>
      <c r="I139" s="356"/>
      <c r="J139" s="9"/>
      <c r="K139" s="9"/>
      <c r="L139" s="9"/>
      <c r="M139" s="9"/>
      <c r="N139" s="9"/>
      <c r="O139" s="9"/>
      <c r="P139" s="9"/>
      <c r="Z139" s="9">
        <v>1</v>
      </c>
    </row>
    <row r="140" spans="1:26" ht="39.75" customHeight="1" x14ac:dyDescent="0.2">
      <c r="A140" s="29">
        <v>132</v>
      </c>
      <c r="B140" s="50" t="s">
        <v>344</v>
      </c>
      <c r="C140" s="51">
        <v>29350</v>
      </c>
      <c r="D140" s="29"/>
      <c r="E140" s="29" t="s">
        <v>610</v>
      </c>
      <c r="F140" s="29" t="s">
        <v>628</v>
      </c>
      <c r="G140" s="162" t="s">
        <v>247</v>
      </c>
      <c r="H140" s="162" t="s">
        <v>909</v>
      </c>
      <c r="I140" s="110"/>
      <c r="J140" s="9"/>
      <c r="K140" s="9"/>
      <c r="L140" s="9"/>
      <c r="M140" s="9"/>
      <c r="N140" s="9"/>
      <c r="O140" s="9"/>
      <c r="P140" s="9"/>
      <c r="Y140" s="9">
        <v>1</v>
      </c>
    </row>
    <row r="141" spans="1:26" s="424" customFormat="1" ht="39.75" customHeight="1" x14ac:dyDescent="0.2">
      <c r="A141" s="157">
        <v>133</v>
      </c>
      <c r="B141" s="231" t="s">
        <v>345</v>
      </c>
      <c r="C141" s="434">
        <v>29223</v>
      </c>
      <c r="D141" s="157"/>
      <c r="E141" s="157" t="s">
        <v>245</v>
      </c>
      <c r="F141" s="157" t="s">
        <v>629</v>
      </c>
      <c r="G141" s="483" t="s">
        <v>620</v>
      </c>
      <c r="H141" s="483" t="s">
        <v>924</v>
      </c>
      <c r="I141" s="460" t="s">
        <v>937</v>
      </c>
      <c r="Y141" s="424">
        <v>1</v>
      </c>
    </row>
    <row r="142" spans="1:26" ht="39.75" customHeight="1" x14ac:dyDescent="0.2">
      <c r="A142" s="29">
        <v>134</v>
      </c>
      <c r="B142" s="50" t="s">
        <v>184</v>
      </c>
      <c r="C142" s="53" t="s">
        <v>185</v>
      </c>
      <c r="D142" s="29"/>
      <c r="E142" s="29" t="s">
        <v>245</v>
      </c>
      <c r="F142" s="29" t="s">
        <v>189</v>
      </c>
      <c r="G142" s="162" t="s">
        <v>248</v>
      </c>
      <c r="H142" s="162" t="s">
        <v>909</v>
      </c>
      <c r="I142" s="29"/>
      <c r="J142" s="9"/>
      <c r="K142" s="9"/>
      <c r="L142" s="9"/>
      <c r="M142" s="9"/>
      <c r="N142" s="9"/>
      <c r="O142" s="9"/>
      <c r="P142" s="9"/>
      <c r="Y142" s="9">
        <v>1</v>
      </c>
    </row>
    <row r="143" spans="1:26" ht="39.75" customHeight="1" x14ac:dyDescent="0.2">
      <c r="A143" s="29">
        <v>135</v>
      </c>
      <c r="B143" s="50" t="s">
        <v>187</v>
      </c>
      <c r="C143" s="53" t="s">
        <v>188</v>
      </c>
      <c r="D143" s="29"/>
      <c r="E143" s="29" t="s">
        <v>230</v>
      </c>
      <c r="F143" s="29" t="s">
        <v>189</v>
      </c>
      <c r="G143" s="162" t="s">
        <v>248</v>
      </c>
      <c r="H143" s="162" t="s">
        <v>909</v>
      </c>
      <c r="I143" s="29"/>
      <c r="J143" s="9"/>
      <c r="K143" s="9"/>
      <c r="L143" s="9"/>
      <c r="M143" s="9"/>
      <c r="N143" s="9"/>
      <c r="O143" s="9"/>
      <c r="P143" s="9"/>
      <c r="Y143" s="9">
        <v>1</v>
      </c>
    </row>
    <row r="144" spans="1:26" ht="39.75" customHeight="1" x14ac:dyDescent="0.2">
      <c r="A144" s="29">
        <v>136</v>
      </c>
      <c r="B144" s="50" t="s">
        <v>347</v>
      </c>
      <c r="C144" s="53" t="s">
        <v>348</v>
      </c>
      <c r="D144" s="29"/>
      <c r="E144" s="29" t="s">
        <v>34</v>
      </c>
      <c r="F144" s="29" t="s">
        <v>186</v>
      </c>
      <c r="G144" s="162" t="s">
        <v>248</v>
      </c>
      <c r="H144" s="162" t="s">
        <v>909</v>
      </c>
      <c r="I144" s="29"/>
      <c r="J144" s="9"/>
      <c r="K144" s="9"/>
      <c r="L144" s="9"/>
      <c r="M144" s="9"/>
      <c r="N144" s="9"/>
      <c r="O144" s="9"/>
      <c r="P144" s="9"/>
      <c r="Y144" s="9">
        <v>1</v>
      </c>
    </row>
    <row r="145" spans="1:26" ht="39.75" customHeight="1" x14ac:dyDescent="0.2">
      <c r="A145" s="29">
        <v>137</v>
      </c>
      <c r="B145" s="50" t="s">
        <v>190</v>
      </c>
      <c r="C145" s="53" t="s">
        <v>191</v>
      </c>
      <c r="D145" s="29"/>
      <c r="E145" s="29" t="s">
        <v>28</v>
      </c>
      <c r="F145" s="29" t="s">
        <v>186</v>
      </c>
      <c r="G145" s="162" t="s">
        <v>248</v>
      </c>
      <c r="H145" s="162" t="s">
        <v>909</v>
      </c>
      <c r="I145" s="29"/>
      <c r="J145" s="9"/>
      <c r="K145" s="9"/>
      <c r="L145" s="9"/>
      <c r="M145" s="9"/>
      <c r="N145" s="9"/>
      <c r="O145" s="9"/>
      <c r="P145" s="9"/>
      <c r="Y145" s="9">
        <v>1</v>
      </c>
    </row>
    <row r="146" spans="1:26" ht="34.5" customHeight="1" x14ac:dyDescent="0.2">
      <c r="A146" s="29">
        <v>138</v>
      </c>
      <c r="B146" s="50" t="s">
        <v>350</v>
      </c>
      <c r="C146" s="53" t="s">
        <v>351</v>
      </c>
      <c r="D146" s="29"/>
      <c r="E146" s="29" t="s">
        <v>34</v>
      </c>
      <c r="F146" s="29" t="s">
        <v>186</v>
      </c>
      <c r="G146" s="162" t="s">
        <v>248</v>
      </c>
      <c r="H146" s="162" t="s">
        <v>909</v>
      </c>
      <c r="I146" s="29"/>
      <c r="J146" s="9"/>
      <c r="K146" s="9"/>
      <c r="L146" s="9"/>
      <c r="M146" s="9"/>
      <c r="N146" s="9"/>
      <c r="O146" s="9"/>
      <c r="P146" s="9"/>
      <c r="Y146" s="9">
        <v>1</v>
      </c>
    </row>
    <row r="147" spans="1:26" ht="34.5" customHeight="1" x14ac:dyDescent="0.2">
      <c r="A147" s="29">
        <v>139</v>
      </c>
      <c r="B147" s="50" t="s">
        <v>353</v>
      </c>
      <c r="C147" s="53" t="s">
        <v>354</v>
      </c>
      <c r="D147" s="29"/>
      <c r="E147" s="29" t="s">
        <v>28</v>
      </c>
      <c r="F147" s="29" t="s">
        <v>186</v>
      </c>
      <c r="G147" s="162" t="s">
        <v>248</v>
      </c>
      <c r="H147" s="162" t="s">
        <v>909</v>
      </c>
      <c r="I147" s="29"/>
      <c r="J147" s="9"/>
      <c r="K147" s="9"/>
      <c r="L147" s="9"/>
      <c r="M147" s="9"/>
      <c r="N147" s="9"/>
      <c r="O147" s="9"/>
      <c r="P147" s="9"/>
      <c r="Z147" s="9">
        <v>1</v>
      </c>
    </row>
    <row r="148" spans="1:26" ht="34.5" customHeight="1" x14ac:dyDescent="0.2">
      <c r="A148" s="29">
        <v>140</v>
      </c>
      <c r="B148" s="50" t="s">
        <v>356</v>
      </c>
      <c r="C148" s="53"/>
      <c r="D148" s="53" t="s">
        <v>357</v>
      </c>
      <c r="E148" s="29" t="s">
        <v>28</v>
      </c>
      <c r="F148" s="29" t="s">
        <v>186</v>
      </c>
      <c r="G148" s="162" t="s">
        <v>248</v>
      </c>
      <c r="H148" s="162" t="s">
        <v>909</v>
      </c>
      <c r="I148" s="29"/>
      <c r="J148" s="9"/>
      <c r="K148" s="9"/>
      <c r="L148" s="9"/>
      <c r="M148" s="9"/>
      <c r="N148" s="9"/>
      <c r="O148" s="9"/>
      <c r="P148" s="9"/>
      <c r="Y148" s="9">
        <v>1</v>
      </c>
    </row>
    <row r="149" spans="1:26" ht="34.5" customHeight="1" x14ac:dyDescent="0.2">
      <c r="A149" s="29">
        <v>141</v>
      </c>
      <c r="B149" s="50" t="s">
        <v>358</v>
      </c>
      <c r="C149" s="29"/>
      <c r="D149" s="53" t="s">
        <v>47</v>
      </c>
      <c r="E149" s="29" t="s">
        <v>34</v>
      </c>
      <c r="F149" s="29" t="s">
        <v>186</v>
      </c>
      <c r="G149" s="162" t="s">
        <v>248</v>
      </c>
      <c r="H149" s="162" t="s">
        <v>909</v>
      </c>
      <c r="I149" s="29"/>
      <c r="J149" s="9"/>
      <c r="K149" s="9"/>
      <c r="L149" s="9"/>
      <c r="M149" s="9"/>
      <c r="N149" s="9"/>
      <c r="O149" s="9"/>
      <c r="P149" s="9"/>
      <c r="Z149" s="9">
        <v>1</v>
      </c>
    </row>
    <row r="150" spans="1:26" ht="34.5" customHeight="1" x14ac:dyDescent="0.2">
      <c r="A150" s="29">
        <v>142</v>
      </c>
      <c r="B150" s="50" t="s">
        <v>192</v>
      </c>
      <c r="C150" s="53" t="s">
        <v>193</v>
      </c>
      <c r="D150" s="29"/>
      <c r="E150" s="29" t="s">
        <v>34</v>
      </c>
      <c r="F150" s="29" t="s">
        <v>186</v>
      </c>
      <c r="G150" s="162" t="s">
        <v>248</v>
      </c>
      <c r="H150" s="162" t="s">
        <v>909</v>
      </c>
      <c r="I150" s="29"/>
      <c r="J150" s="9"/>
      <c r="K150" s="9"/>
      <c r="L150" s="9"/>
      <c r="M150" s="9"/>
      <c r="N150" s="9"/>
      <c r="O150" s="9"/>
      <c r="P150" s="9"/>
      <c r="Z150" s="9">
        <v>1</v>
      </c>
    </row>
    <row r="151" spans="1:26" ht="32.25" customHeight="1" x14ac:dyDescent="0.2">
      <c r="A151" s="29">
        <v>143</v>
      </c>
      <c r="B151" s="50" t="s">
        <v>359</v>
      </c>
      <c r="C151" s="53" t="s">
        <v>360</v>
      </c>
      <c r="D151" s="29"/>
      <c r="E151" s="29" t="s">
        <v>34</v>
      </c>
      <c r="F151" s="29" t="s">
        <v>186</v>
      </c>
      <c r="G151" s="162" t="s">
        <v>248</v>
      </c>
      <c r="H151" s="162" t="s">
        <v>909</v>
      </c>
      <c r="I151" s="29"/>
      <c r="J151" s="9"/>
      <c r="K151" s="9"/>
      <c r="L151" s="9"/>
      <c r="M151" s="9"/>
      <c r="N151" s="9"/>
      <c r="O151" s="9"/>
      <c r="P151" s="9"/>
      <c r="Z151" s="9">
        <v>1</v>
      </c>
    </row>
    <row r="152" spans="1:26" ht="32.25" customHeight="1" x14ac:dyDescent="0.2">
      <c r="A152" s="29">
        <v>144</v>
      </c>
      <c r="B152" s="50" t="s">
        <v>135</v>
      </c>
      <c r="C152" s="62" t="s">
        <v>136</v>
      </c>
      <c r="D152" s="62"/>
      <c r="E152" s="29" t="s">
        <v>28</v>
      </c>
      <c r="F152" s="29" t="s">
        <v>225</v>
      </c>
      <c r="G152" s="162" t="s">
        <v>620</v>
      </c>
      <c r="H152" s="162" t="s">
        <v>924</v>
      </c>
      <c r="I152" s="29" t="s">
        <v>953</v>
      </c>
      <c r="J152" s="16"/>
      <c r="Y152" s="9">
        <v>1</v>
      </c>
    </row>
    <row r="153" spans="1:26" ht="32.25" customHeight="1" x14ac:dyDescent="0.2">
      <c r="A153" s="29">
        <v>145</v>
      </c>
      <c r="B153" s="50" t="s">
        <v>104</v>
      </c>
      <c r="C153" s="62" t="s">
        <v>264</v>
      </c>
      <c r="D153" s="62"/>
      <c r="E153" s="29" t="s">
        <v>28</v>
      </c>
      <c r="F153" s="29" t="s">
        <v>225</v>
      </c>
      <c r="G153" s="162" t="s">
        <v>248</v>
      </c>
      <c r="H153" s="162" t="s">
        <v>909</v>
      </c>
      <c r="I153" s="29"/>
      <c r="J153" s="20"/>
      <c r="Y153" s="9">
        <v>1</v>
      </c>
    </row>
    <row r="154" spans="1:26" s="424" customFormat="1" ht="32.25" customHeight="1" x14ac:dyDescent="0.2">
      <c r="A154" s="157">
        <v>146</v>
      </c>
      <c r="B154" s="231" t="s">
        <v>268</v>
      </c>
      <c r="C154" s="488" t="s">
        <v>269</v>
      </c>
      <c r="D154" s="488"/>
      <c r="E154" s="157" t="s">
        <v>34</v>
      </c>
      <c r="F154" s="157" t="s">
        <v>225</v>
      </c>
      <c r="G154" s="483" t="s">
        <v>938</v>
      </c>
      <c r="H154" s="483" t="s">
        <v>924</v>
      </c>
      <c r="I154" s="157"/>
      <c r="J154" s="464"/>
      <c r="K154" s="465"/>
      <c r="L154" s="465"/>
      <c r="M154" s="465"/>
      <c r="N154" s="465"/>
      <c r="O154" s="465"/>
      <c r="P154" s="465"/>
      <c r="Y154" s="424">
        <v>1</v>
      </c>
    </row>
    <row r="155" spans="1:26" ht="32.25" customHeight="1" x14ac:dyDescent="0.2">
      <c r="A155" s="29">
        <v>147</v>
      </c>
      <c r="B155" s="50" t="s">
        <v>270</v>
      </c>
      <c r="C155" s="62" t="s">
        <v>271</v>
      </c>
      <c r="D155" s="62"/>
      <c r="E155" s="29" t="s">
        <v>34</v>
      </c>
      <c r="F155" s="29" t="s">
        <v>225</v>
      </c>
      <c r="G155" s="162" t="s">
        <v>598</v>
      </c>
      <c r="H155" s="162" t="s">
        <v>913</v>
      </c>
      <c r="I155" s="29"/>
      <c r="Y155" s="9">
        <v>1</v>
      </c>
    </row>
    <row r="156" spans="1:26" s="424" customFormat="1" ht="32.25" customHeight="1" x14ac:dyDescent="0.2">
      <c r="A156" s="157">
        <v>148</v>
      </c>
      <c r="B156" s="231" t="s">
        <v>272</v>
      </c>
      <c r="C156" s="488" t="s">
        <v>273</v>
      </c>
      <c r="D156" s="488"/>
      <c r="E156" s="157" t="s">
        <v>34</v>
      </c>
      <c r="F156" s="157" t="s">
        <v>225</v>
      </c>
      <c r="G156" s="483" t="s">
        <v>247</v>
      </c>
      <c r="H156" s="483" t="s">
        <v>909</v>
      </c>
      <c r="I156" s="157"/>
      <c r="J156" s="18"/>
      <c r="K156" s="5"/>
      <c r="L156" s="5"/>
      <c r="M156" s="5"/>
      <c r="N156" s="5"/>
      <c r="O156" s="5"/>
      <c r="P156" s="5"/>
      <c r="Q156" s="9"/>
      <c r="R156" s="9"/>
      <c r="S156" s="9"/>
      <c r="T156" s="9"/>
      <c r="U156" s="9"/>
      <c r="V156" s="9"/>
      <c r="W156" s="9"/>
      <c r="X156" s="9"/>
      <c r="Y156" s="424">
        <v>1</v>
      </c>
    </row>
    <row r="157" spans="1:26" ht="39.75" customHeight="1" x14ac:dyDescent="0.2">
      <c r="A157" s="29">
        <v>149</v>
      </c>
      <c r="B157" s="427" t="s">
        <v>907</v>
      </c>
      <c r="C157" s="428">
        <v>27831</v>
      </c>
      <c r="D157" s="427"/>
      <c r="E157" s="40" t="s">
        <v>28</v>
      </c>
      <c r="F157" s="40" t="s">
        <v>218</v>
      </c>
      <c r="G157" s="162" t="s">
        <v>248</v>
      </c>
      <c r="H157" s="162" t="s">
        <v>909</v>
      </c>
      <c r="I157" s="29"/>
    </row>
    <row r="158" spans="1:26" ht="39.75" customHeight="1" x14ac:dyDescent="0.2">
      <c r="A158" s="29">
        <v>150</v>
      </c>
      <c r="B158" s="427" t="s">
        <v>908</v>
      </c>
      <c r="C158" s="428">
        <v>29910</v>
      </c>
      <c r="D158" s="427"/>
      <c r="E158" s="40" t="s">
        <v>28</v>
      </c>
      <c r="F158" s="40" t="s">
        <v>218</v>
      </c>
      <c r="G158" s="162" t="s">
        <v>247</v>
      </c>
      <c r="H158" s="162" t="s">
        <v>909</v>
      </c>
      <c r="I158" s="29"/>
    </row>
    <row r="160" spans="1:26" ht="27.75" customHeight="1" x14ac:dyDescent="0.25">
      <c r="H160" s="583" t="s">
        <v>867</v>
      </c>
      <c r="I160" s="583"/>
    </row>
  </sheetData>
  <autoFilter ref="A7:IL158">
    <filterColumn colId="2" showButton="0"/>
  </autoFilter>
  <mergeCells count="253">
    <mergeCell ref="S1:T1"/>
    <mergeCell ref="U1:V1"/>
    <mergeCell ref="W1:X1"/>
    <mergeCell ref="Y1:Z1"/>
    <mergeCell ref="AA1:AB1"/>
    <mergeCell ref="AC1:AD1"/>
    <mergeCell ref="O1:P1"/>
    <mergeCell ref="Q1:R1"/>
    <mergeCell ref="K1:L1"/>
    <mergeCell ref="M1:N1"/>
    <mergeCell ref="AQ1:AR1"/>
    <mergeCell ref="AS1:AT1"/>
    <mergeCell ref="AU1:AV1"/>
    <mergeCell ref="AW1:AX1"/>
    <mergeCell ref="AY1:AZ1"/>
    <mergeCell ref="BA1:BB1"/>
    <mergeCell ref="AE1:AF1"/>
    <mergeCell ref="AG1:AH1"/>
    <mergeCell ref="AI1:AJ1"/>
    <mergeCell ref="AK1:AL1"/>
    <mergeCell ref="AM1:AN1"/>
    <mergeCell ref="AO1:AP1"/>
    <mergeCell ref="BO1:BP1"/>
    <mergeCell ref="BQ1:BR1"/>
    <mergeCell ref="BS1:BT1"/>
    <mergeCell ref="BU1:BV1"/>
    <mergeCell ref="BW1:BX1"/>
    <mergeCell ref="BY1:BZ1"/>
    <mergeCell ref="BC1:BD1"/>
    <mergeCell ref="BE1:BF1"/>
    <mergeCell ref="BG1:BH1"/>
    <mergeCell ref="BI1:BJ1"/>
    <mergeCell ref="BK1:BL1"/>
    <mergeCell ref="BM1:BN1"/>
    <mergeCell ref="CM1:CN1"/>
    <mergeCell ref="CO1:CP1"/>
    <mergeCell ref="CQ1:CR1"/>
    <mergeCell ref="CS1:CT1"/>
    <mergeCell ref="CU1:CV1"/>
    <mergeCell ref="CW1:CX1"/>
    <mergeCell ref="CA1:CB1"/>
    <mergeCell ref="CC1:CD1"/>
    <mergeCell ref="CE1:CF1"/>
    <mergeCell ref="CG1:CH1"/>
    <mergeCell ref="CI1:CJ1"/>
    <mergeCell ref="CK1:CL1"/>
    <mergeCell ref="DK1:DL1"/>
    <mergeCell ref="DM1:DN1"/>
    <mergeCell ref="DO1:DP1"/>
    <mergeCell ref="DQ1:DR1"/>
    <mergeCell ref="DS1:DT1"/>
    <mergeCell ref="DU1:DV1"/>
    <mergeCell ref="CY1:CZ1"/>
    <mergeCell ref="DA1:DB1"/>
    <mergeCell ref="DC1:DD1"/>
    <mergeCell ref="DE1:DF1"/>
    <mergeCell ref="DG1:DH1"/>
    <mergeCell ref="DI1:DJ1"/>
    <mergeCell ref="EI1:EJ1"/>
    <mergeCell ref="EK1:EL1"/>
    <mergeCell ref="EM1:EN1"/>
    <mergeCell ref="EO1:EP1"/>
    <mergeCell ref="EQ1:ER1"/>
    <mergeCell ref="ES1:ET1"/>
    <mergeCell ref="DW1:DX1"/>
    <mergeCell ref="DY1:DZ1"/>
    <mergeCell ref="EA1:EB1"/>
    <mergeCell ref="EC1:ED1"/>
    <mergeCell ref="EE1:EF1"/>
    <mergeCell ref="EG1:EH1"/>
    <mergeCell ref="FG1:FH1"/>
    <mergeCell ref="FI1:FJ1"/>
    <mergeCell ref="FK1:FL1"/>
    <mergeCell ref="FM1:FN1"/>
    <mergeCell ref="FO1:FP1"/>
    <mergeCell ref="FQ1:FR1"/>
    <mergeCell ref="EU1:EV1"/>
    <mergeCell ref="EW1:EX1"/>
    <mergeCell ref="EY1:EZ1"/>
    <mergeCell ref="FA1:FB1"/>
    <mergeCell ref="FC1:FD1"/>
    <mergeCell ref="FE1:FF1"/>
    <mergeCell ref="GE1:GF1"/>
    <mergeCell ref="GG1:GH1"/>
    <mergeCell ref="GI1:GJ1"/>
    <mergeCell ref="GK1:GL1"/>
    <mergeCell ref="GM1:GN1"/>
    <mergeCell ref="GO1:GP1"/>
    <mergeCell ref="FS1:FT1"/>
    <mergeCell ref="FU1:FV1"/>
    <mergeCell ref="FW1:FX1"/>
    <mergeCell ref="FY1:FZ1"/>
    <mergeCell ref="GA1:GB1"/>
    <mergeCell ref="GC1:GD1"/>
    <mergeCell ref="HC1:HD1"/>
    <mergeCell ref="HE1:HF1"/>
    <mergeCell ref="HG1:HH1"/>
    <mergeCell ref="HI1:HJ1"/>
    <mergeCell ref="HK1:HL1"/>
    <mergeCell ref="HM1:HN1"/>
    <mergeCell ref="GQ1:GR1"/>
    <mergeCell ref="GS1:GT1"/>
    <mergeCell ref="GU1:GV1"/>
    <mergeCell ref="GW1:GX1"/>
    <mergeCell ref="GY1:GZ1"/>
    <mergeCell ref="HA1:HB1"/>
    <mergeCell ref="IA1:IB1"/>
    <mergeCell ref="IC1:ID1"/>
    <mergeCell ref="IE1:IF1"/>
    <mergeCell ref="IG1:IH1"/>
    <mergeCell ref="II1:IJ1"/>
    <mergeCell ref="IK1:IL1"/>
    <mergeCell ref="HO1:HP1"/>
    <mergeCell ref="HQ1:HR1"/>
    <mergeCell ref="HS1:HT1"/>
    <mergeCell ref="HU1:HV1"/>
    <mergeCell ref="HW1:HX1"/>
    <mergeCell ref="HY1:HZ1"/>
    <mergeCell ref="S2:T2"/>
    <mergeCell ref="U2:V2"/>
    <mergeCell ref="W2:X2"/>
    <mergeCell ref="Y2:Z2"/>
    <mergeCell ref="AA2:AB2"/>
    <mergeCell ref="AC2:AD2"/>
    <mergeCell ref="O2:P2"/>
    <mergeCell ref="Q2:R2"/>
    <mergeCell ref="K2:L2"/>
    <mergeCell ref="M2:N2"/>
    <mergeCell ref="AQ2:AR2"/>
    <mergeCell ref="AS2:AT2"/>
    <mergeCell ref="AU2:AV2"/>
    <mergeCell ref="AW2:AX2"/>
    <mergeCell ref="AY2:AZ2"/>
    <mergeCell ref="BA2:BB2"/>
    <mergeCell ref="AE2:AF2"/>
    <mergeCell ref="AG2:AH2"/>
    <mergeCell ref="AI2:AJ2"/>
    <mergeCell ref="AK2:AL2"/>
    <mergeCell ref="AM2:AN2"/>
    <mergeCell ref="AO2:AP2"/>
    <mergeCell ref="BO2:BP2"/>
    <mergeCell ref="BQ2:BR2"/>
    <mergeCell ref="BS2:BT2"/>
    <mergeCell ref="BU2:BV2"/>
    <mergeCell ref="BW2:BX2"/>
    <mergeCell ref="BY2:BZ2"/>
    <mergeCell ref="BC2:BD2"/>
    <mergeCell ref="BE2:BF2"/>
    <mergeCell ref="BG2:BH2"/>
    <mergeCell ref="BI2:BJ2"/>
    <mergeCell ref="BK2:BL2"/>
    <mergeCell ref="BM2:BN2"/>
    <mergeCell ref="CM2:CN2"/>
    <mergeCell ref="CO2:CP2"/>
    <mergeCell ref="CQ2:CR2"/>
    <mergeCell ref="CS2:CT2"/>
    <mergeCell ref="CU2:CV2"/>
    <mergeCell ref="CW2:CX2"/>
    <mergeCell ref="CA2:CB2"/>
    <mergeCell ref="CC2:CD2"/>
    <mergeCell ref="CE2:CF2"/>
    <mergeCell ref="CG2:CH2"/>
    <mergeCell ref="CI2:CJ2"/>
    <mergeCell ref="CK2:CL2"/>
    <mergeCell ref="DK2:DL2"/>
    <mergeCell ref="DM2:DN2"/>
    <mergeCell ref="DO2:DP2"/>
    <mergeCell ref="DQ2:DR2"/>
    <mergeCell ref="DS2:DT2"/>
    <mergeCell ref="DU2:DV2"/>
    <mergeCell ref="CY2:CZ2"/>
    <mergeCell ref="DA2:DB2"/>
    <mergeCell ref="DC2:DD2"/>
    <mergeCell ref="DE2:DF2"/>
    <mergeCell ref="DG2:DH2"/>
    <mergeCell ref="DI2:DJ2"/>
    <mergeCell ref="EI2:EJ2"/>
    <mergeCell ref="EK2:EL2"/>
    <mergeCell ref="EM2:EN2"/>
    <mergeCell ref="EO2:EP2"/>
    <mergeCell ref="EQ2:ER2"/>
    <mergeCell ref="ES2:ET2"/>
    <mergeCell ref="DW2:DX2"/>
    <mergeCell ref="DY2:DZ2"/>
    <mergeCell ref="EA2:EB2"/>
    <mergeCell ref="EC2:ED2"/>
    <mergeCell ref="EE2:EF2"/>
    <mergeCell ref="EG2:EH2"/>
    <mergeCell ref="FG2:FH2"/>
    <mergeCell ref="FI2:FJ2"/>
    <mergeCell ref="FK2:FL2"/>
    <mergeCell ref="FM2:FN2"/>
    <mergeCell ref="FO2:FP2"/>
    <mergeCell ref="FQ2:FR2"/>
    <mergeCell ref="EU2:EV2"/>
    <mergeCell ref="EW2:EX2"/>
    <mergeCell ref="EY2:EZ2"/>
    <mergeCell ref="FA2:FB2"/>
    <mergeCell ref="FC2:FD2"/>
    <mergeCell ref="FE2:FF2"/>
    <mergeCell ref="GE2:GF2"/>
    <mergeCell ref="GG2:GH2"/>
    <mergeCell ref="GI2:GJ2"/>
    <mergeCell ref="GK2:GL2"/>
    <mergeCell ref="GM2:GN2"/>
    <mergeCell ref="GO2:GP2"/>
    <mergeCell ref="FS2:FT2"/>
    <mergeCell ref="FU2:FV2"/>
    <mergeCell ref="FW2:FX2"/>
    <mergeCell ref="FY2:FZ2"/>
    <mergeCell ref="GA2:GB2"/>
    <mergeCell ref="GC2:GD2"/>
    <mergeCell ref="HC2:HD2"/>
    <mergeCell ref="HE2:HF2"/>
    <mergeCell ref="HG2:HH2"/>
    <mergeCell ref="HI2:HJ2"/>
    <mergeCell ref="HK2:HL2"/>
    <mergeCell ref="HM2:HN2"/>
    <mergeCell ref="GQ2:GR2"/>
    <mergeCell ref="GS2:GT2"/>
    <mergeCell ref="GU2:GV2"/>
    <mergeCell ref="GW2:GX2"/>
    <mergeCell ref="GY2:GZ2"/>
    <mergeCell ref="HA2:HB2"/>
    <mergeCell ref="IA2:IB2"/>
    <mergeCell ref="IC2:ID2"/>
    <mergeCell ref="IE2:IF2"/>
    <mergeCell ref="IG2:IH2"/>
    <mergeCell ref="II2:IJ2"/>
    <mergeCell ref="IK2:IL2"/>
    <mergeCell ref="HO2:HP2"/>
    <mergeCell ref="HQ2:HR2"/>
    <mergeCell ref="HS2:HT2"/>
    <mergeCell ref="HU2:HV2"/>
    <mergeCell ref="HW2:HX2"/>
    <mergeCell ref="HY2:HZ2"/>
    <mergeCell ref="H160:I160"/>
    <mergeCell ref="G1:H1"/>
    <mergeCell ref="A2:F2"/>
    <mergeCell ref="G2:H2"/>
    <mergeCell ref="A3:J3"/>
    <mergeCell ref="A4:K4"/>
    <mergeCell ref="A5:K5"/>
    <mergeCell ref="H7:H8"/>
    <mergeCell ref="I7:I8"/>
    <mergeCell ref="A6:I6"/>
    <mergeCell ref="A7:A8"/>
    <mergeCell ref="B7:B8"/>
    <mergeCell ref="C7:D7"/>
    <mergeCell ref="E7:E8"/>
    <mergeCell ref="F7:F8"/>
    <mergeCell ref="G7:G8"/>
    <mergeCell ref="A1:F1"/>
  </mergeCells>
  <pageMargins left="0.31496062992126" right="0.15748031496063" top="0.39370078740157499" bottom="0.39370078740157499" header="0.31496062992126" footer="0.31496062992126"/>
  <pageSetup paperSize="9" scale="90" orientation="landscape" r:id="rId1"/>
  <headerFooter>
    <oddFooter>Page &amp;P</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IL160"/>
  <sheetViews>
    <sheetView zoomScale="90" zoomScaleNormal="90" zoomScalePageLayoutView="90" workbookViewId="0">
      <selection activeCell="E45" sqref="E45"/>
    </sheetView>
  </sheetViews>
  <sheetFormatPr defaultRowHeight="12.75" x14ac:dyDescent="0.2"/>
  <cols>
    <col min="1" max="1" width="3.85546875" style="9" customWidth="1"/>
    <col min="2" max="2" width="17.140625" style="18" customWidth="1"/>
    <col min="3" max="3" width="10.42578125" style="9" customWidth="1"/>
    <col min="4" max="4" width="10" style="9" customWidth="1"/>
    <col min="5" max="5" width="14.28515625" style="9" customWidth="1"/>
    <col min="6" max="6" width="19.42578125" style="9" customWidth="1"/>
    <col min="7" max="7" width="22.7109375" style="9" customWidth="1"/>
    <col min="8" max="8" width="16.42578125" style="9" customWidth="1"/>
    <col min="9" max="9" width="44.5703125" style="9" customWidth="1"/>
    <col min="10" max="10" width="28.28515625" style="18" hidden="1" customWidth="1"/>
    <col min="11" max="16" width="0" style="5" hidden="1" customWidth="1"/>
    <col min="17" max="24" width="0" style="9" hidden="1" customWidth="1"/>
    <col min="25" max="16384" width="9.140625" style="9"/>
  </cols>
  <sheetData>
    <row r="1" spans="1:246" s="205" customFormat="1" ht="18.75" x14ac:dyDescent="0.3">
      <c r="A1" s="600" t="s">
        <v>764</v>
      </c>
      <c r="B1" s="600"/>
      <c r="C1" s="600"/>
      <c r="D1" s="600"/>
      <c r="E1" s="600"/>
      <c r="F1" s="600"/>
      <c r="G1" s="601"/>
      <c r="H1" s="601"/>
      <c r="I1" s="392"/>
      <c r="J1" s="393"/>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c r="CM1" s="601"/>
      <c r="CN1" s="601"/>
      <c r="CO1" s="601"/>
      <c r="CP1" s="601"/>
      <c r="CQ1" s="601"/>
      <c r="CR1" s="601"/>
      <c r="CS1" s="601"/>
      <c r="CT1" s="601"/>
      <c r="CU1" s="601"/>
      <c r="CV1" s="601"/>
      <c r="CW1" s="601"/>
      <c r="CX1" s="601"/>
      <c r="CY1" s="601"/>
      <c r="CZ1" s="601"/>
      <c r="DA1" s="601"/>
      <c r="DB1" s="601"/>
      <c r="DC1" s="601"/>
      <c r="DD1" s="601"/>
      <c r="DE1" s="601"/>
      <c r="DF1" s="601"/>
      <c r="DG1" s="601"/>
      <c r="DH1" s="601"/>
      <c r="DI1" s="601"/>
      <c r="DJ1" s="601"/>
      <c r="DK1" s="601"/>
      <c r="DL1" s="601"/>
      <c r="DM1" s="601"/>
      <c r="DN1" s="601"/>
      <c r="DO1" s="601"/>
      <c r="DP1" s="601"/>
      <c r="DQ1" s="601"/>
      <c r="DR1" s="601"/>
      <c r="DS1" s="601"/>
      <c r="DT1" s="601"/>
      <c r="DU1" s="601"/>
      <c r="DV1" s="601"/>
      <c r="DW1" s="601"/>
      <c r="DX1" s="601"/>
      <c r="DY1" s="601"/>
      <c r="DZ1" s="601"/>
      <c r="EA1" s="601"/>
      <c r="EB1" s="601"/>
      <c r="EC1" s="601"/>
      <c r="ED1" s="601"/>
      <c r="EE1" s="601"/>
      <c r="EF1" s="601"/>
      <c r="EG1" s="601"/>
      <c r="EH1" s="601"/>
      <c r="EI1" s="601"/>
      <c r="EJ1" s="601"/>
      <c r="EK1" s="601"/>
      <c r="EL1" s="601"/>
      <c r="EM1" s="601"/>
      <c r="EN1" s="601"/>
      <c r="EO1" s="601"/>
      <c r="EP1" s="601"/>
      <c r="EQ1" s="601"/>
      <c r="ER1" s="601"/>
      <c r="ES1" s="601"/>
      <c r="ET1" s="601"/>
      <c r="EU1" s="601"/>
      <c r="EV1" s="601"/>
      <c r="EW1" s="601"/>
      <c r="EX1" s="601"/>
      <c r="EY1" s="601"/>
      <c r="EZ1" s="601"/>
      <c r="FA1" s="601"/>
      <c r="FB1" s="601"/>
      <c r="FC1" s="601"/>
      <c r="FD1" s="601"/>
      <c r="FE1" s="601"/>
      <c r="FF1" s="601"/>
      <c r="FG1" s="601"/>
      <c r="FH1" s="601"/>
      <c r="FI1" s="601"/>
      <c r="FJ1" s="601"/>
      <c r="FK1" s="601"/>
      <c r="FL1" s="601"/>
      <c r="FM1" s="601"/>
      <c r="FN1" s="601"/>
      <c r="FO1" s="601"/>
      <c r="FP1" s="601"/>
      <c r="FQ1" s="601"/>
      <c r="FR1" s="601"/>
      <c r="FS1" s="601"/>
      <c r="FT1" s="601"/>
      <c r="FU1" s="601"/>
      <c r="FV1" s="601"/>
      <c r="FW1" s="601"/>
      <c r="FX1" s="601"/>
      <c r="FY1" s="601"/>
      <c r="FZ1" s="601"/>
      <c r="GA1" s="601"/>
      <c r="GB1" s="601"/>
      <c r="GC1" s="601"/>
      <c r="GD1" s="601"/>
      <c r="GE1" s="601"/>
      <c r="GF1" s="601"/>
      <c r="GG1" s="601"/>
      <c r="GH1" s="601"/>
      <c r="GI1" s="601"/>
      <c r="GJ1" s="601"/>
      <c r="GK1" s="601"/>
      <c r="GL1" s="601"/>
      <c r="GM1" s="601"/>
      <c r="GN1" s="601"/>
      <c r="GO1" s="601"/>
      <c r="GP1" s="601"/>
      <c r="GQ1" s="601"/>
      <c r="GR1" s="601"/>
      <c r="GS1" s="601"/>
      <c r="GT1" s="601"/>
      <c r="GU1" s="601"/>
      <c r="GV1" s="601"/>
      <c r="GW1" s="601"/>
      <c r="GX1" s="601"/>
      <c r="GY1" s="601"/>
      <c r="GZ1" s="601"/>
      <c r="HA1" s="601"/>
      <c r="HB1" s="601"/>
      <c r="HC1" s="601"/>
      <c r="HD1" s="601"/>
      <c r="HE1" s="601"/>
      <c r="HF1" s="601"/>
      <c r="HG1" s="601"/>
      <c r="HH1" s="601"/>
      <c r="HI1" s="601"/>
      <c r="HJ1" s="601"/>
      <c r="HK1" s="601"/>
      <c r="HL1" s="601"/>
      <c r="HM1" s="601"/>
      <c r="HN1" s="601"/>
      <c r="HO1" s="601"/>
      <c r="HP1" s="601"/>
      <c r="HQ1" s="601"/>
      <c r="HR1" s="601"/>
      <c r="HS1" s="601"/>
      <c r="HT1" s="601"/>
      <c r="HU1" s="601"/>
      <c r="HV1" s="601"/>
      <c r="HW1" s="601"/>
      <c r="HX1" s="601"/>
      <c r="HY1" s="601"/>
      <c r="HZ1" s="601"/>
      <c r="IA1" s="601"/>
      <c r="IB1" s="601"/>
      <c r="IC1" s="601"/>
      <c r="ID1" s="601"/>
      <c r="IE1" s="601"/>
      <c r="IF1" s="601"/>
      <c r="IG1" s="601"/>
      <c r="IH1" s="601"/>
      <c r="II1" s="601"/>
      <c r="IJ1" s="601"/>
      <c r="IK1" s="601"/>
      <c r="IL1" s="601"/>
    </row>
    <row r="2" spans="1:246" s="205" customFormat="1" ht="18.75" x14ac:dyDescent="0.3">
      <c r="A2" s="596" t="s">
        <v>865</v>
      </c>
      <c r="B2" s="596"/>
      <c r="C2" s="596"/>
      <c r="D2" s="596"/>
      <c r="E2" s="596"/>
      <c r="F2" s="596"/>
      <c r="G2" s="601"/>
      <c r="H2" s="601"/>
      <c r="I2" s="392"/>
      <c r="J2" s="393"/>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c r="EH2" s="601"/>
      <c r="EI2" s="601"/>
      <c r="EJ2" s="601"/>
      <c r="EK2" s="601"/>
      <c r="EL2" s="601"/>
      <c r="EM2" s="601"/>
      <c r="EN2" s="601"/>
      <c r="EO2" s="601"/>
      <c r="EP2" s="601"/>
      <c r="EQ2" s="601"/>
      <c r="ER2" s="601"/>
      <c r="ES2" s="601"/>
      <c r="ET2" s="601"/>
      <c r="EU2" s="601"/>
      <c r="EV2" s="601"/>
      <c r="EW2" s="601"/>
      <c r="EX2" s="601"/>
      <c r="EY2" s="601"/>
      <c r="EZ2" s="601"/>
      <c r="FA2" s="601"/>
      <c r="FB2" s="601"/>
      <c r="FC2" s="601"/>
      <c r="FD2" s="601"/>
      <c r="FE2" s="601"/>
      <c r="FF2" s="601"/>
      <c r="FG2" s="601"/>
      <c r="FH2" s="601"/>
      <c r="FI2" s="601"/>
      <c r="FJ2" s="601"/>
      <c r="FK2" s="601"/>
      <c r="FL2" s="601"/>
      <c r="FM2" s="601"/>
      <c r="FN2" s="601"/>
      <c r="FO2" s="601"/>
      <c r="FP2" s="601"/>
      <c r="FQ2" s="601"/>
      <c r="FR2" s="601"/>
      <c r="FS2" s="601"/>
      <c r="FT2" s="601"/>
      <c r="FU2" s="601"/>
      <c r="FV2" s="601"/>
      <c r="FW2" s="601"/>
      <c r="FX2" s="601"/>
      <c r="FY2" s="601"/>
      <c r="FZ2" s="601"/>
      <c r="GA2" s="601"/>
      <c r="GB2" s="601"/>
      <c r="GC2" s="601"/>
      <c r="GD2" s="601"/>
      <c r="GE2" s="601"/>
      <c r="GF2" s="601"/>
      <c r="GG2" s="601"/>
      <c r="GH2" s="601"/>
      <c r="GI2" s="601"/>
      <c r="GJ2" s="601"/>
      <c r="GK2" s="601"/>
      <c r="GL2" s="601"/>
      <c r="GM2" s="601"/>
      <c r="GN2" s="601"/>
      <c r="GO2" s="601"/>
      <c r="GP2" s="601"/>
      <c r="GQ2" s="601"/>
      <c r="GR2" s="601"/>
      <c r="GS2" s="601"/>
      <c r="GT2" s="601"/>
      <c r="GU2" s="601"/>
      <c r="GV2" s="601"/>
      <c r="GW2" s="601"/>
      <c r="GX2" s="601"/>
      <c r="GY2" s="601"/>
      <c r="GZ2" s="601"/>
      <c r="HA2" s="601"/>
      <c r="HB2" s="601"/>
      <c r="HC2" s="601"/>
      <c r="HD2" s="601"/>
      <c r="HE2" s="601"/>
      <c r="HF2" s="601"/>
      <c r="HG2" s="601"/>
      <c r="HH2" s="601"/>
      <c r="HI2" s="601"/>
      <c r="HJ2" s="601"/>
      <c r="HK2" s="601"/>
      <c r="HL2" s="601"/>
      <c r="HM2" s="601"/>
      <c r="HN2" s="601"/>
      <c r="HO2" s="601"/>
      <c r="HP2" s="601"/>
      <c r="HQ2" s="601"/>
      <c r="HR2" s="601"/>
      <c r="HS2" s="601"/>
      <c r="HT2" s="601"/>
      <c r="HU2" s="601"/>
      <c r="HV2" s="601"/>
      <c r="HW2" s="601"/>
      <c r="HX2" s="601"/>
      <c r="HY2" s="601"/>
      <c r="HZ2" s="601"/>
      <c r="IA2" s="601"/>
      <c r="IB2" s="601"/>
      <c r="IC2" s="601"/>
      <c r="ID2" s="601"/>
      <c r="IE2" s="601"/>
      <c r="IF2" s="601"/>
      <c r="IG2" s="601"/>
      <c r="IH2" s="601"/>
      <c r="II2" s="601"/>
      <c r="IJ2" s="601"/>
      <c r="IK2" s="601"/>
      <c r="IL2" s="601"/>
    </row>
    <row r="3" spans="1:246" s="205" customFormat="1" ht="19.5" x14ac:dyDescent="0.25">
      <c r="A3" s="572"/>
      <c r="B3" s="572"/>
      <c r="C3" s="572"/>
      <c r="D3" s="572"/>
      <c r="E3" s="572"/>
      <c r="F3" s="572"/>
      <c r="G3" s="572"/>
      <c r="H3" s="572"/>
      <c r="I3" s="572"/>
      <c r="J3" s="597"/>
      <c r="K3" s="394"/>
      <c r="L3" s="394"/>
      <c r="M3" s="394"/>
      <c r="N3" s="394"/>
      <c r="O3" s="394"/>
      <c r="P3" s="394"/>
    </row>
    <row r="4" spans="1:246" s="205" customFormat="1" ht="18.75" x14ac:dyDescent="0.25">
      <c r="A4" s="574" t="s">
        <v>868</v>
      </c>
      <c r="B4" s="574"/>
      <c r="C4" s="574"/>
      <c r="D4" s="574"/>
      <c r="E4" s="574"/>
      <c r="F4" s="574"/>
      <c r="G4" s="574"/>
      <c r="H4" s="574"/>
      <c r="I4" s="574"/>
      <c r="J4" s="574"/>
      <c r="K4" s="574"/>
      <c r="L4" s="394"/>
      <c r="M4" s="394"/>
      <c r="N4" s="394"/>
      <c r="O4" s="394"/>
      <c r="P4" s="394"/>
    </row>
    <row r="5" spans="1:246" s="205" customFormat="1" ht="18.75" x14ac:dyDescent="0.25">
      <c r="A5" s="574" t="s">
        <v>866</v>
      </c>
      <c r="B5" s="574"/>
      <c r="C5" s="574"/>
      <c r="D5" s="574"/>
      <c r="E5" s="574"/>
      <c r="F5" s="574"/>
      <c r="G5" s="574"/>
      <c r="H5" s="574"/>
      <c r="I5" s="574"/>
      <c r="J5" s="574"/>
      <c r="K5" s="574"/>
      <c r="L5" s="394"/>
      <c r="M5" s="394"/>
      <c r="N5" s="394"/>
      <c r="O5" s="394"/>
      <c r="P5" s="394"/>
    </row>
    <row r="6" spans="1:246" ht="18" customHeight="1" x14ac:dyDescent="0.2">
      <c r="A6" s="573"/>
      <c r="B6" s="573"/>
      <c r="C6" s="573"/>
      <c r="D6" s="573"/>
      <c r="E6" s="573"/>
      <c r="F6" s="573"/>
      <c r="G6" s="573"/>
      <c r="H6" s="573"/>
      <c r="I6" s="573"/>
      <c r="J6" s="11"/>
    </row>
    <row r="7" spans="1:246" s="14" customFormat="1" ht="33" customHeight="1" x14ac:dyDescent="0.2">
      <c r="A7" s="599" t="s">
        <v>0</v>
      </c>
      <c r="B7" s="599" t="s">
        <v>9</v>
      </c>
      <c r="C7" s="599" t="s">
        <v>10</v>
      </c>
      <c r="D7" s="599"/>
      <c r="E7" s="599" t="s">
        <v>11</v>
      </c>
      <c r="F7" s="599" t="s">
        <v>12</v>
      </c>
      <c r="G7" s="599" t="s">
        <v>869</v>
      </c>
      <c r="H7" s="599" t="s">
        <v>862</v>
      </c>
      <c r="I7" s="599" t="s">
        <v>863</v>
      </c>
      <c r="J7" s="12"/>
      <c r="K7" s="13"/>
      <c r="L7" s="13"/>
      <c r="M7" s="13"/>
      <c r="N7" s="13"/>
      <c r="O7" s="13"/>
      <c r="P7" s="13"/>
    </row>
    <row r="8" spans="1:246" s="14" customFormat="1" ht="18.75" hidden="1" customHeight="1" x14ac:dyDescent="0.2">
      <c r="A8" s="599"/>
      <c r="B8" s="599"/>
      <c r="C8" s="395" t="s">
        <v>17</v>
      </c>
      <c r="D8" s="395" t="s">
        <v>18</v>
      </c>
      <c r="E8" s="599"/>
      <c r="F8" s="599"/>
      <c r="G8" s="599"/>
      <c r="H8" s="599"/>
      <c r="I8" s="599"/>
      <c r="J8" s="12"/>
      <c r="K8" s="13"/>
      <c r="L8" s="13"/>
      <c r="M8" s="13"/>
      <c r="N8" s="13"/>
      <c r="O8" s="13"/>
      <c r="P8" s="13"/>
    </row>
    <row r="9" spans="1:246" ht="39.75" hidden="1" customHeight="1" x14ac:dyDescent="0.2">
      <c r="A9" s="29">
        <v>1</v>
      </c>
      <c r="B9" s="50" t="s">
        <v>366</v>
      </c>
      <c r="C9" s="51">
        <v>27375</v>
      </c>
      <c r="D9" s="29"/>
      <c r="E9" s="29" t="s">
        <v>48</v>
      </c>
      <c r="F9" s="29" t="s">
        <v>194</v>
      </c>
      <c r="G9" s="29" t="s">
        <v>38</v>
      </c>
      <c r="H9" s="29" t="s">
        <v>909</v>
      </c>
      <c r="I9" s="29"/>
      <c r="J9" s="9"/>
      <c r="K9" s="9"/>
      <c r="L9" s="9"/>
      <c r="M9" s="9"/>
      <c r="N9" s="9"/>
      <c r="O9" s="9"/>
      <c r="P9" s="9"/>
      <c r="Y9" s="9">
        <v>1</v>
      </c>
    </row>
    <row r="10" spans="1:246" ht="39.75" hidden="1" customHeight="1" x14ac:dyDescent="0.2">
      <c r="A10" s="29">
        <v>2</v>
      </c>
      <c r="B10" s="50" t="s">
        <v>371</v>
      </c>
      <c r="C10" s="51">
        <v>27653</v>
      </c>
      <c r="D10" s="29"/>
      <c r="E10" s="29" t="s">
        <v>48</v>
      </c>
      <c r="F10" s="29" t="s">
        <v>194</v>
      </c>
      <c r="G10" s="29" t="s">
        <v>38</v>
      </c>
      <c r="H10" s="29" t="s">
        <v>909</v>
      </c>
      <c r="I10" s="29"/>
      <c r="J10" s="9"/>
      <c r="K10" s="9"/>
      <c r="L10" s="9"/>
      <c r="M10" s="9"/>
      <c r="N10" s="9"/>
      <c r="O10" s="9"/>
      <c r="P10" s="9"/>
      <c r="Y10" s="9">
        <v>1</v>
      </c>
    </row>
    <row r="11" spans="1:246" ht="39.75" hidden="1" customHeight="1" x14ac:dyDescent="0.2">
      <c r="A11" s="29">
        <v>3</v>
      </c>
      <c r="B11" s="50" t="s">
        <v>373</v>
      </c>
      <c r="C11" s="29" t="s">
        <v>374</v>
      </c>
      <c r="D11" s="29"/>
      <c r="E11" s="29" t="s">
        <v>48</v>
      </c>
      <c r="F11" s="29" t="s">
        <v>194</v>
      </c>
      <c r="G11" s="29" t="s">
        <v>38</v>
      </c>
      <c r="H11" s="29" t="s">
        <v>909</v>
      </c>
      <c r="I11" s="29"/>
      <c r="J11" s="9"/>
      <c r="K11" s="9"/>
      <c r="L11" s="9"/>
      <c r="M11" s="9"/>
      <c r="N11" s="9"/>
      <c r="O11" s="9"/>
      <c r="P11" s="9"/>
      <c r="Y11" s="9">
        <v>1</v>
      </c>
    </row>
    <row r="12" spans="1:246" ht="39.75" hidden="1" customHeight="1" x14ac:dyDescent="0.2">
      <c r="A12" s="29">
        <v>4</v>
      </c>
      <c r="B12" s="50" t="s">
        <v>375</v>
      </c>
      <c r="C12" s="29" t="s">
        <v>376</v>
      </c>
      <c r="D12" s="29"/>
      <c r="E12" s="29" t="s">
        <v>377</v>
      </c>
      <c r="F12" s="29" t="s">
        <v>194</v>
      </c>
      <c r="G12" s="29" t="s">
        <v>38</v>
      </c>
      <c r="H12" s="29" t="s">
        <v>909</v>
      </c>
      <c r="I12" s="29"/>
      <c r="J12" s="9"/>
      <c r="K12" s="9"/>
      <c r="L12" s="9"/>
      <c r="M12" s="9"/>
      <c r="N12" s="9"/>
      <c r="O12" s="9"/>
      <c r="P12" s="9"/>
      <c r="Y12" s="9">
        <v>1</v>
      </c>
    </row>
    <row r="13" spans="1:246" ht="39.75" hidden="1" customHeight="1" x14ac:dyDescent="0.2">
      <c r="A13" s="29">
        <v>5</v>
      </c>
      <c r="B13" s="50" t="s">
        <v>76</v>
      </c>
      <c r="C13" s="44">
        <v>26121</v>
      </c>
      <c r="D13" s="45"/>
      <c r="E13" s="29" t="s">
        <v>48</v>
      </c>
      <c r="F13" s="29" t="s">
        <v>194</v>
      </c>
      <c r="G13" s="29" t="s">
        <v>38</v>
      </c>
      <c r="H13" s="29" t="s">
        <v>909</v>
      </c>
      <c r="I13" s="29"/>
      <c r="J13" s="9"/>
      <c r="K13" s="9"/>
      <c r="L13" s="9"/>
      <c r="M13" s="9"/>
      <c r="N13" s="9"/>
      <c r="O13" s="9"/>
      <c r="P13" s="9"/>
      <c r="Y13" s="9">
        <v>1</v>
      </c>
    </row>
    <row r="14" spans="1:246" ht="39.75" hidden="1" customHeight="1" x14ac:dyDescent="0.2">
      <c r="A14" s="29">
        <v>6</v>
      </c>
      <c r="B14" s="50" t="s">
        <v>379</v>
      </c>
      <c r="C14" s="60"/>
      <c r="D14" s="51">
        <v>27226</v>
      </c>
      <c r="E14" s="29" t="s">
        <v>48</v>
      </c>
      <c r="F14" s="29" t="s">
        <v>194</v>
      </c>
      <c r="G14" s="29" t="s">
        <v>38</v>
      </c>
      <c r="H14" s="29" t="s">
        <v>909</v>
      </c>
      <c r="I14" s="29"/>
      <c r="J14" s="9"/>
      <c r="K14" s="9"/>
      <c r="L14" s="9"/>
      <c r="M14" s="9"/>
      <c r="N14" s="9"/>
      <c r="O14" s="9"/>
      <c r="P14" s="9"/>
      <c r="Y14" s="9">
        <v>1</v>
      </c>
    </row>
    <row r="15" spans="1:246" s="54" customFormat="1" ht="39.75" hidden="1" customHeight="1" x14ac:dyDescent="0.2">
      <c r="A15" s="29">
        <v>7</v>
      </c>
      <c r="B15" s="50" t="s">
        <v>92</v>
      </c>
      <c r="C15" s="29" t="s">
        <v>93</v>
      </c>
      <c r="D15" s="29"/>
      <c r="E15" s="29" t="s">
        <v>121</v>
      </c>
      <c r="F15" s="29" t="s">
        <v>207</v>
      </c>
      <c r="G15" s="29" t="s">
        <v>38</v>
      </c>
      <c r="H15" s="29" t="s">
        <v>909</v>
      </c>
      <c r="I15" s="29"/>
      <c r="Y15" s="54">
        <v>1</v>
      </c>
    </row>
    <row r="16" spans="1:246" ht="39.75" hidden="1" customHeight="1" x14ac:dyDescent="0.2">
      <c r="A16" s="29">
        <v>8</v>
      </c>
      <c r="B16" s="50" t="s">
        <v>382</v>
      </c>
      <c r="C16" s="29"/>
      <c r="D16" s="53" t="s">
        <v>383</v>
      </c>
      <c r="E16" s="29" t="s">
        <v>384</v>
      </c>
      <c r="F16" s="29" t="s">
        <v>207</v>
      </c>
      <c r="G16" s="29" t="s">
        <v>38</v>
      </c>
      <c r="H16" s="29" t="s">
        <v>909</v>
      </c>
      <c r="I16" s="60"/>
      <c r="J16" s="9"/>
      <c r="K16" s="9"/>
      <c r="L16" s="9"/>
      <c r="M16" s="9"/>
      <c r="N16" s="98" t="s">
        <v>385</v>
      </c>
      <c r="O16" s="9"/>
      <c r="P16" s="9"/>
      <c r="Y16" s="9">
        <v>1</v>
      </c>
    </row>
    <row r="17" spans="1:26" ht="39.75" hidden="1" customHeight="1" x14ac:dyDescent="0.2">
      <c r="A17" s="29">
        <v>9</v>
      </c>
      <c r="B17" s="50" t="s">
        <v>386</v>
      </c>
      <c r="C17" s="53" t="s">
        <v>387</v>
      </c>
      <c r="D17" s="29"/>
      <c r="E17" s="29" t="s">
        <v>28</v>
      </c>
      <c r="F17" s="29" t="s">
        <v>207</v>
      </c>
      <c r="G17" s="29" t="s">
        <v>38</v>
      </c>
      <c r="H17" s="29" t="s">
        <v>909</v>
      </c>
      <c r="I17" s="60"/>
      <c r="J17" s="9"/>
      <c r="K17" s="9"/>
      <c r="L17" s="9"/>
      <c r="M17" s="9"/>
      <c r="N17" s="98" t="s">
        <v>388</v>
      </c>
      <c r="O17" s="9"/>
      <c r="P17" s="9"/>
      <c r="Y17" s="9">
        <v>1</v>
      </c>
    </row>
    <row r="18" spans="1:26" ht="39.75" hidden="1" customHeight="1" x14ac:dyDescent="0.2">
      <c r="A18" s="29">
        <v>10</v>
      </c>
      <c r="B18" s="50" t="s">
        <v>389</v>
      </c>
      <c r="C18" s="53" t="s">
        <v>296</v>
      </c>
      <c r="D18" s="29"/>
      <c r="E18" s="29" t="s">
        <v>384</v>
      </c>
      <c r="F18" s="29" t="s">
        <v>207</v>
      </c>
      <c r="G18" s="29" t="s">
        <v>38</v>
      </c>
      <c r="H18" s="29" t="s">
        <v>909</v>
      </c>
      <c r="I18" s="60"/>
      <c r="J18" s="9"/>
      <c r="K18" s="9"/>
      <c r="L18" s="9"/>
      <c r="M18" s="9"/>
      <c r="N18" s="98" t="s">
        <v>388</v>
      </c>
      <c r="O18" s="9"/>
      <c r="P18" s="9"/>
      <c r="Y18" s="9">
        <v>1</v>
      </c>
    </row>
    <row r="19" spans="1:26" ht="39.75" hidden="1" customHeight="1" x14ac:dyDescent="0.2">
      <c r="A19" s="29">
        <v>11</v>
      </c>
      <c r="B19" s="50" t="s">
        <v>390</v>
      </c>
      <c r="C19" s="53" t="s">
        <v>391</v>
      </c>
      <c r="D19" s="29"/>
      <c r="E19" s="29" t="s">
        <v>712</v>
      </c>
      <c r="F19" s="29" t="s">
        <v>207</v>
      </c>
      <c r="G19" s="29" t="s">
        <v>38</v>
      </c>
      <c r="H19" s="29" t="s">
        <v>909</v>
      </c>
      <c r="I19" s="60"/>
      <c r="J19" s="9"/>
      <c r="K19" s="9"/>
      <c r="L19" s="9"/>
      <c r="M19" s="9"/>
      <c r="N19" s="98" t="s">
        <v>388</v>
      </c>
      <c r="O19" s="9"/>
      <c r="P19" s="9"/>
      <c r="Y19" s="9">
        <v>1</v>
      </c>
    </row>
    <row r="20" spans="1:26" ht="39.75" hidden="1" customHeight="1" x14ac:dyDescent="0.2">
      <c r="A20" s="29">
        <v>12</v>
      </c>
      <c r="B20" s="354" t="s">
        <v>818</v>
      </c>
      <c r="C20" s="355" t="s">
        <v>819</v>
      </c>
      <c r="D20" s="356"/>
      <c r="E20" s="356" t="s">
        <v>820</v>
      </c>
      <c r="F20" s="356" t="s">
        <v>207</v>
      </c>
      <c r="G20" s="29" t="s">
        <v>38</v>
      </c>
      <c r="H20" s="29" t="s">
        <v>909</v>
      </c>
      <c r="I20" s="356"/>
      <c r="J20" s="9"/>
      <c r="K20" s="9"/>
      <c r="L20" s="9"/>
      <c r="M20" s="9"/>
      <c r="N20" s="352"/>
      <c r="O20" s="9"/>
      <c r="P20" s="9"/>
      <c r="Z20" s="9">
        <v>1</v>
      </c>
    </row>
    <row r="21" spans="1:26" ht="39.75" hidden="1" customHeight="1" x14ac:dyDescent="0.2">
      <c r="A21" s="29">
        <v>13</v>
      </c>
      <c r="B21" s="50" t="s">
        <v>129</v>
      </c>
      <c r="C21" s="51">
        <v>26249</v>
      </c>
      <c r="D21" s="29"/>
      <c r="E21" s="29" t="s">
        <v>28</v>
      </c>
      <c r="F21" s="29" t="s">
        <v>221</v>
      </c>
      <c r="G21" s="29" t="s">
        <v>38</v>
      </c>
      <c r="H21" s="29" t="s">
        <v>909</v>
      </c>
      <c r="I21" s="29"/>
      <c r="J21" s="9"/>
      <c r="K21" s="9"/>
      <c r="L21" s="9"/>
      <c r="M21" s="9"/>
      <c r="N21" s="9"/>
      <c r="O21" s="9"/>
      <c r="P21" s="9"/>
      <c r="Y21" s="9">
        <v>1</v>
      </c>
    </row>
    <row r="22" spans="1:26" ht="39.75" hidden="1" customHeight="1" x14ac:dyDescent="0.2">
      <c r="A22" s="29">
        <v>14</v>
      </c>
      <c r="B22" s="50" t="s">
        <v>132</v>
      </c>
      <c r="C22" s="29"/>
      <c r="D22" s="29" t="s">
        <v>410</v>
      </c>
      <c r="E22" s="29" t="s">
        <v>91</v>
      </c>
      <c r="F22" s="29" t="s">
        <v>221</v>
      </c>
      <c r="G22" s="29" t="s">
        <v>38</v>
      </c>
      <c r="H22" s="29" t="s">
        <v>909</v>
      </c>
      <c r="I22" s="29"/>
      <c r="J22" s="9"/>
      <c r="K22" s="9"/>
      <c r="L22" s="9"/>
      <c r="M22" s="9"/>
      <c r="N22" s="9"/>
      <c r="O22" s="9"/>
      <c r="P22" s="9"/>
      <c r="Y22" s="9">
        <v>1</v>
      </c>
    </row>
    <row r="23" spans="1:26" ht="39.75" hidden="1" customHeight="1" x14ac:dyDescent="0.2">
      <c r="A23" s="29">
        <v>15</v>
      </c>
      <c r="B23" s="50" t="s">
        <v>413</v>
      </c>
      <c r="C23" s="60"/>
      <c r="D23" s="51">
        <v>30387</v>
      </c>
      <c r="E23" s="29" t="s">
        <v>48</v>
      </c>
      <c r="F23" s="29" t="s">
        <v>221</v>
      </c>
      <c r="G23" s="29" t="s">
        <v>38</v>
      </c>
      <c r="H23" s="29" t="s">
        <v>909</v>
      </c>
      <c r="I23" s="29"/>
      <c r="J23" s="9"/>
      <c r="K23" s="9"/>
      <c r="L23" s="9"/>
      <c r="M23" s="9"/>
      <c r="N23" s="9"/>
      <c r="O23" s="9"/>
      <c r="P23" s="9"/>
      <c r="Y23" s="9">
        <v>1</v>
      </c>
    </row>
    <row r="24" spans="1:26" s="14" customFormat="1" ht="39.75" hidden="1" customHeight="1" x14ac:dyDescent="0.2">
      <c r="A24" s="29">
        <v>16</v>
      </c>
      <c r="B24" s="50" t="s">
        <v>97</v>
      </c>
      <c r="C24" s="29"/>
      <c r="D24" s="29" t="s">
        <v>417</v>
      </c>
      <c r="E24" s="29" t="s">
        <v>121</v>
      </c>
      <c r="F24" s="29" t="s">
        <v>98</v>
      </c>
      <c r="G24" s="29" t="s">
        <v>38</v>
      </c>
      <c r="H24" s="29" t="s">
        <v>909</v>
      </c>
      <c r="I24" s="29"/>
      <c r="Y24" s="14">
        <v>1</v>
      </c>
    </row>
    <row r="25" spans="1:26" s="424" customFormat="1" ht="39.75" hidden="1" customHeight="1" x14ac:dyDescent="0.2">
      <c r="A25" s="157">
        <v>17</v>
      </c>
      <c r="B25" s="231" t="s">
        <v>100</v>
      </c>
      <c r="C25" s="157"/>
      <c r="D25" s="157" t="s">
        <v>418</v>
      </c>
      <c r="E25" s="157" t="s">
        <v>28</v>
      </c>
      <c r="F25" s="157" t="s">
        <v>98</v>
      </c>
      <c r="G25" s="157" t="s">
        <v>38</v>
      </c>
      <c r="H25" s="157" t="s">
        <v>909</v>
      </c>
      <c r="I25" s="157"/>
      <c r="Y25" s="424">
        <v>1</v>
      </c>
    </row>
    <row r="26" spans="1:26" ht="39.75" hidden="1" customHeight="1" x14ac:dyDescent="0.2">
      <c r="A26" s="29">
        <v>18</v>
      </c>
      <c r="B26" s="50" t="s">
        <v>101</v>
      </c>
      <c r="C26" s="29" t="s">
        <v>419</v>
      </c>
      <c r="D26" s="29"/>
      <c r="E26" s="29" t="s">
        <v>28</v>
      </c>
      <c r="F26" s="29" t="s">
        <v>98</v>
      </c>
      <c r="G26" s="29" t="s">
        <v>897</v>
      </c>
      <c r="H26" s="29" t="s">
        <v>909</v>
      </c>
      <c r="I26" s="29"/>
      <c r="J26" s="9"/>
      <c r="K26" s="9"/>
      <c r="L26" s="9"/>
      <c r="M26" s="9"/>
      <c r="N26" s="9"/>
      <c r="O26" s="9"/>
      <c r="P26" s="9"/>
      <c r="Y26" s="9">
        <v>1</v>
      </c>
    </row>
    <row r="27" spans="1:26" ht="39.75" hidden="1" customHeight="1" x14ac:dyDescent="0.2">
      <c r="A27" s="29">
        <v>19</v>
      </c>
      <c r="B27" s="50" t="s">
        <v>60</v>
      </c>
      <c r="C27" s="53" t="s">
        <v>61</v>
      </c>
      <c r="D27" s="29"/>
      <c r="E27" s="29" t="s">
        <v>62</v>
      </c>
      <c r="F27" s="29" t="s">
        <v>579</v>
      </c>
      <c r="G27" s="29" t="s">
        <v>38</v>
      </c>
      <c r="H27" s="29" t="s">
        <v>909</v>
      </c>
      <c r="I27" s="29"/>
      <c r="J27" s="9" t="s">
        <v>33</v>
      </c>
      <c r="K27" s="9"/>
      <c r="L27" s="9"/>
      <c r="M27" s="9"/>
      <c r="N27" s="9"/>
      <c r="O27" s="9"/>
      <c r="P27" s="9"/>
      <c r="Y27" s="9">
        <v>1</v>
      </c>
    </row>
    <row r="28" spans="1:26" ht="39.75" hidden="1" customHeight="1" x14ac:dyDescent="0.2">
      <c r="A28" s="29">
        <v>20</v>
      </c>
      <c r="B28" s="50" t="s">
        <v>65</v>
      </c>
      <c r="C28" s="29"/>
      <c r="D28" s="53" t="s">
        <v>423</v>
      </c>
      <c r="E28" s="29" t="s">
        <v>66</v>
      </c>
      <c r="F28" s="29" t="s">
        <v>579</v>
      </c>
      <c r="G28" s="29" t="s">
        <v>38</v>
      </c>
      <c r="H28" s="29" t="s">
        <v>909</v>
      </c>
      <c r="I28" s="29"/>
      <c r="J28" s="9"/>
      <c r="K28" s="9"/>
      <c r="L28" s="9"/>
      <c r="M28" s="9"/>
      <c r="N28" s="9"/>
      <c r="O28" s="9"/>
      <c r="P28" s="9"/>
      <c r="Y28" s="9">
        <v>1</v>
      </c>
    </row>
    <row r="29" spans="1:26" ht="39.75" hidden="1" customHeight="1" x14ac:dyDescent="0.2">
      <c r="A29" s="29">
        <v>21</v>
      </c>
      <c r="B29" s="50" t="s">
        <v>69</v>
      </c>
      <c r="C29" s="53" t="s">
        <v>70</v>
      </c>
      <c r="D29" s="29"/>
      <c r="E29" s="29" t="s">
        <v>66</v>
      </c>
      <c r="F29" s="29" t="s">
        <v>579</v>
      </c>
      <c r="G29" s="29" t="s">
        <v>38</v>
      </c>
      <c r="H29" s="29" t="s">
        <v>909</v>
      </c>
      <c r="I29" s="29"/>
      <c r="J29" s="9"/>
      <c r="K29" s="9"/>
      <c r="L29" s="9"/>
      <c r="M29" s="9"/>
      <c r="N29" s="9"/>
      <c r="O29" s="9"/>
      <c r="P29" s="9"/>
      <c r="Y29" s="9">
        <v>1</v>
      </c>
    </row>
    <row r="30" spans="1:26" ht="39.75" hidden="1" customHeight="1" x14ac:dyDescent="0.2">
      <c r="A30" s="29">
        <v>22</v>
      </c>
      <c r="B30" s="50" t="s">
        <v>425</v>
      </c>
      <c r="C30" s="53" t="s">
        <v>426</v>
      </c>
      <c r="D30" s="53"/>
      <c r="E30" s="29" t="s">
        <v>48</v>
      </c>
      <c r="F30" s="29" t="s">
        <v>579</v>
      </c>
      <c r="G30" s="29" t="s">
        <v>38</v>
      </c>
      <c r="H30" s="29" t="s">
        <v>909</v>
      </c>
      <c r="I30" s="29"/>
      <c r="J30" s="9"/>
      <c r="K30" s="9"/>
      <c r="L30" s="9"/>
      <c r="M30" s="9"/>
      <c r="N30" s="9"/>
      <c r="O30" s="9"/>
      <c r="P30" s="9"/>
      <c r="Y30" s="9">
        <v>1</v>
      </c>
    </row>
    <row r="31" spans="1:26" ht="39.75" hidden="1" customHeight="1" x14ac:dyDescent="0.2">
      <c r="A31" s="29">
        <v>23</v>
      </c>
      <c r="B31" s="50" t="s">
        <v>437</v>
      </c>
      <c r="C31" s="53" t="s">
        <v>438</v>
      </c>
      <c r="D31" s="29"/>
      <c r="E31" s="29" t="s">
        <v>439</v>
      </c>
      <c r="F31" s="29" t="s">
        <v>581</v>
      </c>
      <c r="G31" s="29" t="s">
        <v>38</v>
      </c>
      <c r="H31" s="29" t="s">
        <v>909</v>
      </c>
      <c r="I31" s="29"/>
      <c r="J31" s="9"/>
      <c r="K31" s="9"/>
      <c r="L31" s="9"/>
      <c r="M31" s="9"/>
      <c r="N31" s="9"/>
      <c r="O31" s="9"/>
      <c r="P31" s="9"/>
      <c r="Y31" s="9">
        <v>1</v>
      </c>
    </row>
    <row r="32" spans="1:26" ht="39.75" hidden="1" customHeight="1" x14ac:dyDescent="0.2">
      <c r="A32" s="29">
        <v>24</v>
      </c>
      <c r="B32" s="354" t="s">
        <v>800</v>
      </c>
      <c r="C32" s="356" t="s">
        <v>801</v>
      </c>
      <c r="D32" s="356"/>
      <c r="E32" s="356" t="s">
        <v>439</v>
      </c>
      <c r="F32" s="356" t="s">
        <v>802</v>
      </c>
      <c r="G32" s="29" t="s">
        <v>38</v>
      </c>
      <c r="H32" s="29" t="s">
        <v>909</v>
      </c>
      <c r="I32" s="356"/>
      <c r="J32" s="9"/>
      <c r="K32" s="9"/>
      <c r="L32" s="9"/>
      <c r="M32" s="9"/>
      <c r="N32" s="9"/>
      <c r="O32" s="9"/>
      <c r="P32" s="9"/>
      <c r="Z32" s="9">
        <v>1</v>
      </c>
    </row>
    <row r="33" spans="1:26" ht="39.75" hidden="1" customHeight="1" x14ac:dyDescent="0.2">
      <c r="A33" s="29">
        <v>25</v>
      </c>
      <c r="B33" s="50" t="s">
        <v>442</v>
      </c>
      <c r="C33" s="29"/>
      <c r="D33" s="51" t="s">
        <v>443</v>
      </c>
      <c r="E33" s="29" t="s">
        <v>48</v>
      </c>
      <c r="F33" s="29" t="s">
        <v>200</v>
      </c>
      <c r="G33" s="29" t="s">
        <v>38</v>
      </c>
      <c r="H33" s="29" t="s">
        <v>909</v>
      </c>
      <c r="I33" s="60"/>
      <c r="J33" s="99" t="s">
        <v>444</v>
      </c>
      <c r="K33" s="9"/>
      <c r="L33" s="9"/>
      <c r="M33" s="9"/>
      <c r="N33" s="9"/>
      <c r="O33" s="9"/>
      <c r="P33" s="9"/>
    </row>
    <row r="34" spans="1:26" ht="39.75" hidden="1" customHeight="1" x14ac:dyDescent="0.2">
      <c r="A34" s="29">
        <v>26</v>
      </c>
      <c r="B34" s="50" t="s">
        <v>447</v>
      </c>
      <c r="C34" s="29" t="s">
        <v>448</v>
      </c>
      <c r="D34" s="51"/>
      <c r="E34" s="29" t="s">
        <v>48</v>
      </c>
      <c r="F34" s="29" t="s">
        <v>200</v>
      </c>
      <c r="G34" s="29" t="s">
        <v>38</v>
      </c>
      <c r="H34" s="29" t="s">
        <v>909</v>
      </c>
      <c r="I34" s="60"/>
      <c r="J34" s="99" t="s">
        <v>444</v>
      </c>
      <c r="K34" s="9"/>
      <c r="L34" s="9"/>
      <c r="M34" s="9"/>
      <c r="N34" s="9"/>
      <c r="O34" s="9"/>
      <c r="P34" s="9"/>
    </row>
    <row r="35" spans="1:26" s="441" customFormat="1" ht="39.75" hidden="1" customHeight="1" x14ac:dyDescent="0.2">
      <c r="A35" s="436">
        <v>27</v>
      </c>
      <c r="B35" s="437" t="s">
        <v>202</v>
      </c>
      <c r="C35" s="438">
        <v>28903</v>
      </c>
      <c r="D35" s="436"/>
      <c r="E35" s="436" t="s">
        <v>34</v>
      </c>
      <c r="F35" s="436" t="s">
        <v>200</v>
      </c>
      <c r="G35" s="436" t="s">
        <v>914</v>
      </c>
      <c r="H35" s="436" t="s">
        <v>913</v>
      </c>
      <c r="I35" s="439"/>
      <c r="J35" s="440" t="s">
        <v>449</v>
      </c>
    </row>
    <row r="36" spans="1:26" ht="39.75" hidden="1" customHeight="1" x14ac:dyDescent="0.2">
      <c r="A36" s="29">
        <v>28</v>
      </c>
      <c r="B36" s="50" t="s">
        <v>450</v>
      </c>
      <c r="C36" s="29"/>
      <c r="D36" s="51">
        <v>30602</v>
      </c>
      <c r="E36" s="29" t="s">
        <v>48</v>
      </c>
      <c r="F36" s="29" t="s">
        <v>200</v>
      </c>
      <c r="G36" s="29" t="s">
        <v>38</v>
      </c>
      <c r="H36" s="29" t="s">
        <v>909</v>
      </c>
      <c r="I36" s="60"/>
      <c r="J36" s="99" t="s">
        <v>444</v>
      </c>
      <c r="K36" s="9"/>
      <c r="L36" s="9"/>
      <c r="M36" s="9"/>
      <c r="N36" s="9"/>
      <c r="O36" s="9"/>
      <c r="P36" s="9"/>
    </row>
    <row r="37" spans="1:26" ht="39.75" hidden="1" customHeight="1" x14ac:dyDescent="0.2">
      <c r="A37" s="29">
        <v>29</v>
      </c>
      <c r="B37" s="50" t="s">
        <v>453</v>
      </c>
      <c r="C37" s="51"/>
      <c r="D37" s="52" t="s">
        <v>454</v>
      </c>
      <c r="E37" s="29" t="s">
        <v>48</v>
      </c>
      <c r="F37" s="29" t="s">
        <v>200</v>
      </c>
      <c r="G37" s="29" t="s">
        <v>38</v>
      </c>
      <c r="H37" s="29" t="s">
        <v>909</v>
      </c>
      <c r="I37" s="60"/>
      <c r="J37" s="99" t="s">
        <v>444</v>
      </c>
      <c r="K37" s="9"/>
      <c r="L37" s="9"/>
      <c r="M37" s="9"/>
      <c r="N37" s="9"/>
      <c r="O37" s="9"/>
      <c r="P37" s="9"/>
    </row>
    <row r="38" spans="1:26" ht="39.75" hidden="1" customHeight="1" x14ac:dyDescent="0.2">
      <c r="A38" s="29">
        <v>30</v>
      </c>
      <c r="B38" s="50" t="s">
        <v>458</v>
      </c>
      <c r="C38" s="62" t="s">
        <v>459</v>
      </c>
      <c r="D38" s="29"/>
      <c r="E38" s="29" t="s">
        <v>48</v>
      </c>
      <c r="F38" s="29" t="s">
        <v>244</v>
      </c>
      <c r="G38" s="29" t="s">
        <v>38</v>
      </c>
      <c r="H38" s="29" t="s">
        <v>909</v>
      </c>
      <c r="I38" s="60"/>
      <c r="J38" s="98" t="s">
        <v>461</v>
      </c>
      <c r="K38" s="9"/>
      <c r="L38" s="9"/>
      <c r="M38" s="9"/>
      <c r="N38" s="9"/>
      <c r="O38" s="9"/>
      <c r="P38" s="9"/>
    </row>
    <row r="39" spans="1:26" ht="39.75" hidden="1" customHeight="1" x14ac:dyDescent="0.2">
      <c r="A39" s="29">
        <v>31</v>
      </c>
      <c r="B39" s="354" t="s">
        <v>858</v>
      </c>
      <c r="C39" s="356"/>
      <c r="D39" s="359" t="s">
        <v>859</v>
      </c>
      <c r="E39" s="356" t="s">
        <v>860</v>
      </c>
      <c r="F39" s="356" t="s">
        <v>582</v>
      </c>
      <c r="G39" s="29" t="s">
        <v>38</v>
      </c>
      <c r="H39" s="29" t="s">
        <v>909</v>
      </c>
      <c r="I39" s="60"/>
      <c r="J39" s="98"/>
      <c r="K39" s="9"/>
      <c r="L39" s="9"/>
      <c r="M39" s="9"/>
      <c r="N39" s="9"/>
      <c r="O39" s="9"/>
      <c r="P39" s="9"/>
      <c r="Z39" s="9">
        <v>1</v>
      </c>
    </row>
    <row r="40" spans="1:26" ht="39.75" hidden="1" customHeight="1" thickBot="1" x14ac:dyDescent="0.25">
      <c r="A40" s="29">
        <v>32</v>
      </c>
      <c r="B40" s="50" t="s">
        <v>109</v>
      </c>
      <c r="C40" s="52" t="s">
        <v>465</v>
      </c>
      <c r="D40" s="29"/>
      <c r="E40" s="29" t="s">
        <v>83</v>
      </c>
      <c r="F40" s="29" t="s">
        <v>106</v>
      </c>
      <c r="G40" s="29" t="s">
        <v>38</v>
      </c>
      <c r="H40" s="29" t="s">
        <v>909</v>
      </c>
      <c r="I40" s="60"/>
      <c r="J40" s="65"/>
      <c r="K40" s="9"/>
      <c r="L40" s="9"/>
      <c r="M40" s="9"/>
      <c r="N40" s="9"/>
      <c r="O40" s="9"/>
      <c r="P40" s="9"/>
      <c r="Y40" s="9">
        <v>1</v>
      </c>
    </row>
    <row r="41" spans="1:26" s="441" customFormat="1" ht="39.75" hidden="1" customHeight="1" x14ac:dyDescent="0.2">
      <c r="A41" s="436">
        <v>33</v>
      </c>
      <c r="B41" s="437" t="s">
        <v>469</v>
      </c>
      <c r="C41" s="436"/>
      <c r="D41" s="442" t="s">
        <v>470</v>
      </c>
      <c r="E41" s="436" t="s">
        <v>48</v>
      </c>
      <c r="F41" s="436" t="s">
        <v>106</v>
      </c>
      <c r="G41" s="436" t="s">
        <v>58</v>
      </c>
      <c r="H41" s="436" t="s">
        <v>913</v>
      </c>
      <c r="I41" s="439"/>
      <c r="J41" s="443" t="s">
        <v>468</v>
      </c>
      <c r="Y41" s="441">
        <v>1</v>
      </c>
    </row>
    <row r="42" spans="1:26" ht="39.75" hidden="1" customHeight="1" x14ac:dyDescent="0.2">
      <c r="A42" s="29">
        <v>34</v>
      </c>
      <c r="B42" s="354" t="s">
        <v>791</v>
      </c>
      <c r="C42" s="355" t="s">
        <v>792</v>
      </c>
      <c r="D42" s="354"/>
      <c r="E42" s="356" t="s">
        <v>793</v>
      </c>
      <c r="F42" s="356" t="s">
        <v>106</v>
      </c>
      <c r="G42" s="29" t="s">
        <v>38</v>
      </c>
      <c r="H42" s="29" t="s">
        <v>909</v>
      </c>
      <c r="I42" s="354"/>
      <c r="J42" s="98"/>
      <c r="K42" s="9"/>
      <c r="L42" s="9"/>
      <c r="M42" s="9"/>
      <c r="N42" s="9"/>
      <c r="O42" s="9"/>
      <c r="P42" s="9"/>
      <c r="Z42" s="9">
        <v>1</v>
      </c>
    </row>
    <row r="43" spans="1:26" ht="39.75" hidden="1" customHeight="1" x14ac:dyDescent="0.2">
      <c r="A43" s="29">
        <v>35</v>
      </c>
      <c r="B43" s="72" t="s">
        <v>113</v>
      </c>
      <c r="C43" s="73" t="s">
        <v>478</v>
      </c>
      <c r="D43" s="74"/>
      <c r="E43" s="62" t="s">
        <v>34</v>
      </c>
      <c r="F43" s="68" t="s">
        <v>209</v>
      </c>
      <c r="G43" s="29" t="s">
        <v>38</v>
      </c>
      <c r="H43" s="29" t="s">
        <v>909</v>
      </c>
      <c r="I43" s="60"/>
      <c r="J43" s="100" t="s">
        <v>111</v>
      </c>
      <c r="K43" s="9"/>
      <c r="L43" s="9"/>
      <c r="M43" s="9"/>
      <c r="N43" s="9"/>
      <c r="O43" s="9"/>
      <c r="P43" s="9"/>
      <c r="Y43" s="9">
        <v>1</v>
      </c>
    </row>
    <row r="44" spans="1:26" ht="39.75" hidden="1" customHeight="1" x14ac:dyDescent="0.2">
      <c r="A44" s="29">
        <v>36</v>
      </c>
      <c r="B44" s="360" t="s">
        <v>804</v>
      </c>
      <c r="C44" s="361">
        <v>28693</v>
      </c>
      <c r="D44" s="360"/>
      <c r="E44" s="29" t="s">
        <v>805</v>
      </c>
      <c r="F44" s="29" t="s">
        <v>806</v>
      </c>
      <c r="G44" s="29" t="s">
        <v>38</v>
      </c>
      <c r="H44" s="29" t="s">
        <v>909</v>
      </c>
      <c r="I44" s="348"/>
      <c r="J44" s="350"/>
      <c r="K44" s="351"/>
      <c r="L44" s="9"/>
      <c r="M44" s="9"/>
      <c r="N44" s="9"/>
      <c r="O44" s="9"/>
      <c r="P44" s="9"/>
      <c r="Z44" s="9">
        <v>1</v>
      </c>
    </row>
    <row r="45" spans="1:26" ht="39.75" hidden="1" customHeight="1" x14ac:dyDescent="0.2">
      <c r="A45" s="29">
        <v>37</v>
      </c>
      <c r="B45" s="50" t="s">
        <v>482</v>
      </c>
      <c r="C45" s="29"/>
      <c r="D45" s="62" t="s">
        <v>483</v>
      </c>
      <c r="E45" s="62" t="s">
        <v>34</v>
      </c>
      <c r="F45" s="62" t="s">
        <v>115</v>
      </c>
      <c r="G45" s="29" t="s">
        <v>38</v>
      </c>
      <c r="H45" s="29" t="s">
        <v>909</v>
      </c>
      <c r="I45" s="62"/>
      <c r="J45" s="9"/>
      <c r="K45" s="9"/>
      <c r="L45" s="9"/>
      <c r="M45" s="9"/>
      <c r="N45" s="9"/>
      <c r="O45" s="9"/>
      <c r="P45" s="9"/>
      <c r="Y45" s="9">
        <v>1</v>
      </c>
    </row>
    <row r="46" spans="1:26" ht="39.75" hidden="1" customHeight="1" x14ac:dyDescent="0.2">
      <c r="A46" s="29">
        <v>38</v>
      </c>
      <c r="B46" s="362" t="s">
        <v>807</v>
      </c>
      <c r="C46" s="363"/>
      <c r="D46" s="364" t="s">
        <v>808</v>
      </c>
      <c r="E46" s="364" t="s">
        <v>81</v>
      </c>
      <c r="F46" s="365" t="s">
        <v>115</v>
      </c>
      <c r="G46" s="29" t="s">
        <v>38</v>
      </c>
      <c r="H46" s="29" t="s">
        <v>909</v>
      </c>
      <c r="I46" s="364"/>
      <c r="J46" s="9"/>
      <c r="K46" s="9"/>
      <c r="L46" s="9"/>
      <c r="M46" s="9"/>
      <c r="N46" s="9"/>
      <c r="O46" s="9"/>
      <c r="P46" s="9"/>
      <c r="Z46" s="9">
        <v>1</v>
      </c>
    </row>
    <row r="47" spans="1:26" ht="39.75" hidden="1" customHeight="1" x14ac:dyDescent="0.2">
      <c r="A47" s="29">
        <v>39</v>
      </c>
      <c r="B47" s="354" t="s">
        <v>812</v>
      </c>
      <c r="C47" s="366"/>
      <c r="D47" s="78" t="s">
        <v>813</v>
      </c>
      <c r="E47" s="364" t="s">
        <v>34</v>
      </c>
      <c r="F47" s="62" t="s">
        <v>115</v>
      </c>
      <c r="G47" s="29" t="s">
        <v>38</v>
      </c>
      <c r="H47" s="29" t="s">
        <v>909</v>
      </c>
      <c r="I47" s="62"/>
      <c r="J47" s="9"/>
      <c r="K47" s="9"/>
      <c r="L47" s="9"/>
      <c r="M47" s="9"/>
      <c r="N47" s="9"/>
      <c r="O47" s="9"/>
      <c r="P47" s="9"/>
      <c r="Z47" s="9">
        <v>1</v>
      </c>
    </row>
    <row r="48" spans="1:26" ht="39.75" hidden="1" customHeight="1" x14ac:dyDescent="0.2">
      <c r="A48" s="29">
        <v>40</v>
      </c>
      <c r="B48" s="362" t="s">
        <v>815</v>
      </c>
      <c r="C48" s="363"/>
      <c r="D48" s="364" t="s">
        <v>816</v>
      </c>
      <c r="E48" s="364" t="s">
        <v>110</v>
      </c>
      <c r="F48" s="365" t="s">
        <v>115</v>
      </c>
      <c r="G48" s="29" t="s">
        <v>38</v>
      </c>
      <c r="H48" s="29" t="s">
        <v>909</v>
      </c>
      <c r="I48" s="364"/>
      <c r="J48" s="9"/>
      <c r="K48" s="9"/>
      <c r="L48" s="9"/>
      <c r="M48" s="9"/>
      <c r="N48" s="9"/>
      <c r="O48" s="9"/>
      <c r="P48" s="9"/>
      <c r="Z48" s="9">
        <v>1</v>
      </c>
    </row>
    <row r="49" spans="1:25" ht="39.75" hidden="1" customHeight="1" x14ac:dyDescent="0.2">
      <c r="A49" s="29">
        <v>41</v>
      </c>
      <c r="B49" s="50" t="s">
        <v>120</v>
      </c>
      <c r="C49" s="29"/>
      <c r="D49" s="44">
        <v>25356</v>
      </c>
      <c r="E49" s="29" t="s">
        <v>34</v>
      </c>
      <c r="F49" s="29" t="s">
        <v>211</v>
      </c>
      <c r="G49" s="29" t="s">
        <v>38</v>
      </c>
      <c r="H49" s="29" t="s">
        <v>909</v>
      </c>
      <c r="I49" s="29"/>
      <c r="J49" s="9"/>
      <c r="K49" s="9"/>
      <c r="L49" s="9"/>
      <c r="M49" s="9"/>
      <c r="N49" s="9"/>
      <c r="O49" s="9"/>
      <c r="P49" s="9"/>
      <c r="Y49" s="9">
        <v>1</v>
      </c>
    </row>
    <row r="50" spans="1:25" ht="39.75" hidden="1" customHeight="1" x14ac:dyDescent="0.2">
      <c r="A50" s="29">
        <v>42</v>
      </c>
      <c r="B50" s="79" t="s">
        <v>50</v>
      </c>
      <c r="C50" s="80" t="s">
        <v>51</v>
      </c>
      <c r="D50" s="68"/>
      <c r="E50" s="68" t="s">
        <v>586</v>
      </c>
      <c r="F50" s="68" t="s">
        <v>585</v>
      </c>
      <c r="G50" s="29" t="s">
        <v>38</v>
      </c>
      <c r="H50" s="29" t="s">
        <v>909</v>
      </c>
      <c r="I50" s="68"/>
      <c r="J50" s="9" t="s">
        <v>534</v>
      </c>
      <c r="K50" s="9"/>
      <c r="L50" s="9"/>
      <c r="M50" s="9"/>
      <c r="N50" s="9"/>
      <c r="O50" s="9"/>
      <c r="P50" s="9"/>
      <c r="Y50" s="9">
        <v>1</v>
      </c>
    </row>
    <row r="51" spans="1:25" ht="39.75" hidden="1" customHeight="1" x14ac:dyDescent="0.2">
      <c r="A51" s="29">
        <v>43</v>
      </c>
      <c r="B51" s="82" t="s">
        <v>53</v>
      </c>
      <c r="C51" s="76">
        <v>30445</v>
      </c>
      <c r="D51" s="68"/>
      <c r="E51" s="68" t="s">
        <v>48</v>
      </c>
      <c r="F51" s="68" t="s">
        <v>585</v>
      </c>
      <c r="G51" s="29" t="s">
        <v>38</v>
      </c>
      <c r="H51" s="29" t="s">
        <v>909</v>
      </c>
      <c r="I51" s="68"/>
      <c r="J51" s="9" t="s">
        <v>534</v>
      </c>
      <c r="K51" s="9"/>
      <c r="L51" s="9"/>
      <c r="M51" s="9"/>
      <c r="N51" s="9"/>
      <c r="O51" s="9"/>
      <c r="P51" s="9"/>
      <c r="Y51" s="9">
        <v>1</v>
      </c>
    </row>
    <row r="52" spans="1:25" s="441" customFormat="1" ht="39.75" hidden="1" customHeight="1" x14ac:dyDescent="0.2">
      <c r="A52" s="436">
        <v>44</v>
      </c>
      <c r="B52" s="444" t="s">
        <v>525</v>
      </c>
      <c r="C52" s="445">
        <v>27771</v>
      </c>
      <c r="D52" s="446"/>
      <c r="E52" s="446" t="s">
        <v>48</v>
      </c>
      <c r="F52" s="446" t="s">
        <v>585</v>
      </c>
      <c r="G52" s="436" t="s">
        <v>915</v>
      </c>
      <c r="H52" s="436" t="s">
        <v>913</v>
      </c>
      <c r="I52" s="446"/>
      <c r="J52" s="441" t="s">
        <v>534</v>
      </c>
      <c r="Y52" s="441">
        <v>1</v>
      </c>
    </row>
    <row r="53" spans="1:25" s="441" customFormat="1" ht="39.75" hidden="1" customHeight="1" x14ac:dyDescent="0.2">
      <c r="A53" s="436">
        <v>45</v>
      </c>
      <c r="B53" s="444" t="s">
        <v>526</v>
      </c>
      <c r="C53" s="445" t="s">
        <v>527</v>
      </c>
      <c r="D53" s="446"/>
      <c r="E53" s="446" t="s">
        <v>34</v>
      </c>
      <c r="F53" s="446" t="s">
        <v>585</v>
      </c>
      <c r="G53" s="436" t="s">
        <v>900</v>
      </c>
      <c r="H53" s="436" t="s">
        <v>913</v>
      </c>
      <c r="I53" s="446"/>
      <c r="J53" s="441" t="s">
        <v>534</v>
      </c>
      <c r="Y53" s="441">
        <v>1</v>
      </c>
    </row>
    <row r="54" spans="1:25" ht="39.75" hidden="1" customHeight="1" x14ac:dyDescent="0.2">
      <c r="A54" s="29">
        <v>46</v>
      </c>
      <c r="B54" s="82" t="s">
        <v>531</v>
      </c>
      <c r="C54" s="76" t="s">
        <v>532</v>
      </c>
      <c r="D54" s="68"/>
      <c r="E54" s="68" t="s">
        <v>34</v>
      </c>
      <c r="F54" s="68" t="s">
        <v>585</v>
      </c>
      <c r="G54" s="29" t="s">
        <v>38</v>
      </c>
      <c r="H54" s="29" t="s">
        <v>909</v>
      </c>
      <c r="I54" s="68"/>
      <c r="J54" s="9" t="s">
        <v>534</v>
      </c>
      <c r="K54" s="9"/>
      <c r="L54" s="9"/>
      <c r="M54" s="9"/>
      <c r="N54" s="9"/>
      <c r="O54" s="9"/>
      <c r="P54" s="9"/>
      <c r="Y54" s="9">
        <v>1</v>
      </c>
    </row>
    <row r="55" spans="1:25" ht="39.75" hidden="1" customHeight="1" x14ac:dyDescent="0.2">
      <c r="A55" s="29">
        <v>47</v>
      </c>
      <c r="B55" s="102" t="s">
        <v>533</v>
      </c>
      <c r="C55" s="81" t="s">
        <v>391</v>
      </c>
      <c r="D55" s="81"/>
      <c r="E55" s="81" t="s">
        <v>48</v>
      </c>
      <c r="F55" s="68" t="s">
        <v>585</v>
      </c>
      <c r="G55" s="29" t="s">
        <v>38</v>
      </c>
      <c r="H55" s="29" t="s">
        <v>909</v>
      </c>
      <c r="I55" s="68"/>
      <c r="J55" s="9" t="s">
        <v>534</v>
      </c>
      <c r="K55" s="9"/>
      <c r="L55" s="9"/>
      <c r="M55" s="9"/>
      <c r="N55" s="9"/>
      <c r="O55" s="9"/>
      <c r="P55" s="9"/>
      <c r="Y55" s="9">
        <v>1</v>
      </c>
    </row>
    <row r="56" spans="1:25" s="83" customFormat="1" ht="39.75" hidden="1" customHeight="1" x14ac:dyDescent="0.2">
      <c r="A56" s="29">
        <v>48</v>
      </c>
      <c r="B56" s="50" t="s">
        <v>661</v>
      </c>
      <c r="C56" s="37">
        <v>28773</v>
      </c>
      <c r="D56" s="38"/>
      <c r="E56" s="29" t="s">
        <v>121</v>
      </c>
      <c r="F56" s="29" t="s">
        <v>208</v>
      </c>
      <c r="G56" s="29" t="s">
        <v>38</v>
      </c>
      <c r="H56" s="29" t="s">
        <v>909</v>
      </c>
      <c r="I56" s="29"/>
      <c r="Y56" s="83">
        <v>1</v>
      </c>
    </row>
    <row r="57" spans="1:25" s="83" customFormat="1" ht="39.75" hidden="1" customHeight="1" x14ac:dyDescent="0.2">
      <c r="A57" s="29">
        <v>49</v>
      </c>
      <c r="B57" s="50" t="s">
        <v>662</v>
      </c>
      <c r="C57" s="39">
        <v>27464</v>
      </c>
      <c r="D57" s="39"/>
      <c r="E57" s="29" t="s">
        <v>34</v>
      </c>
      <c r="F57" s="29" t="s">
        <v>208</v>
      </c>
      <c r="G57" s="29" t="s">
        <v>38</v>
      </c>
      <c r="H57" s="29" t="s">
        <v>909</v>
      </c>
      <c r="I57" s="29"/>
      <c r="Y57" s="83">
        <v>1</v>
      </c>
    </row>
    <row r="58" spans="1:25" s="83" customFormat="1" ht="39.75" hidden="1" customHeight="1" x14ac:dyDescent="0.2">
      <c r="A58" s="29">
        <v>50</v>
      </c>
      <c r="B58" s="50" t="s">
        <v>663</v>
      </c>
      <c r="C58" s="44">
        <v>29100</v>
      </c>
      <c r="D58" s="45"/>
      <c r="E58" s="29" t="s">
        <v>34</v>
      </c>
      <c r="F58" s="29" t="s">
        <v>208</v>
      </c>
      <c r="G58" s="29" t="s">
        <v>38</v>
      </c>
      <c r="H58" s="29" t="s">
        <v>909</v>
      </c>
      <c r="I58" s="29"/>
      <c r="Y58" s="83">
        <v>1</v>
      </c>
    </row>
    <row r="59" spans="1:25" s="83" customFormat="1" ht="39.75" hidden="1" customHeight="1" x14ac:dyDescent="0.2">
      <c r="A59" s="29">
        <v>51</v>
      </c>
      <c r="B59" s="50" t="s">
        <v>665</v>
      </c>
      <c r="C59" s="39">
        <v>27245</v>
      </c>
      <c r="D59" s="39"/>
      <c r="E59" s="29" t="s">
        <v>28</v>
      </c>
      <c r="F59" s="29" t="s">
        <v>208</v>
      </c>
      <c r="G59" s="29" t="s">
        <v>38</v>
      </c>
      <c r="H59" s="29" t="s">
        <v>909</v>
      </c>
      <c r="I59" s="29"/>
      <c r="Y59" s="83">
        <v>1</v>
      </c>
    </row>
    <row r="60" spans="1:25" s="83" customFormat="1" ht="39.75" hidden="1" customHeight="1" x14ac:dyDescent="0.2">
      <c r="A60" s="29">
        <v>52</v>
      </c>
      <c r="B60" s="50" t="s">
        <v>666</v>
      </c>
      <c r="C60" s="38"/>
      <c r="D60" s="39" t="s">
        <v>667</v>
      </c>
      <c r="E60" s="29" t="s">
        <v>34</v>
      </c>
      <c r="F60" s="29" t="s">
        <v>208</v>
      </c>
      <c r="G60" s="29" t="s">
        <v>38</v>
      </c>
      <c r="H60" s="29" t="s">
        <v>909</v>
      </c>
      <c r="I60" s="29"/>
      <c r="Y60" s="83">
        <v>1</v>
      </c>
    </row>
    <row r="61" spans="1:25" s="83" customFormat="1" ht="39.75" hidden="1" customHeight="1" x14ac:dyDescent="0.2">
      <c r="A61" s="29">
        <v>53</v>
      </c>
      <c r="B61" s="50" t="s">
        <v>104</v>
      </c>
      <c r="C61" s="45"/>
      <c r="D61" s="45" t="s">
        <v>672</v>
      </c>
      <c r="E61" s="29" t="s">
        <v>34</v>
      </c>
      <c r="F61" s="29" t="s">
        <v>208</v>
      </c>
      <c r="G61" s="29" t="s">
        <v>38</v>
      </c>
      <c r="H61" s="29" t="s">
        <v>909</v>
      </c>
      <c r="I61" s="29"/>
      <c r="Y61" s="83">
        <v>1</v>
      </c>
    </row>
    <row r="62" spans="1:25" s="83" customFormat="1" ht="39.75" hidden="1" customHeight="1" x14ac:dyDescent="0.2">
      <c r="A62" s="29">
        <v>54</v>
      </c>
      <c r="B62" s="50" t="s">
        <v>673</v>
      </c>
      <c r="C62" s="29"/>
      <c r="D62" s="29" t="s">
        <v>674</v>
      </c>
      <c r="E62" s="29" t="s">
        <v>34</v>
      </c>
      <c r="F62" s="29" t="s">
        <v>208</v>
      </c>
      <c r="G62" s="29" t="s">
        <v>38</v>
      </c>
      <c r="H62" s="29" t="s">
        <v>909</v>
      </c>
      <c r="I62" s="29"/>
      <c r="Y62" s="83">
        <v>1</v>
      </c>
    </row>
    <row r="63" spans="1:25" s="84" customFormat="1" ht="39.75" hidden="1" customHeight="1" x14ac:dyDescent="0.25">
      <c r="A63" s="29">
        <v>55</v>
      </c>
      <c r="B63" s="50" t="s">
        <v>702</v>
      </c>
      <c r="C63" s="29" t="s">
        <v>703</v>
      </c>
      <c r="D63" s="29"/>
      <c r="E63" s="29" t="s">
        <v>28</v>
      </c>
      <c r="F63" s="29" t="s">
        <v>79</v>
      </c>
      <c r="G63" s="29" t="s">
        <v>38</v>
      </c>
      <c r="H63" s="29" t="s">
        <v>909</v>
      </c>
      <c r="I63" s="29"/>
      <c r="Y63" s="84">
        <v>1</v>
      </c>
    </row>
    <row r="64" spans="1:25" s="84" customFormat="1" ht="39.75" hidden="1" customHeight="1" x14ac:dyDescent="0.25">
      <c r="A64" s="29">
        <v>56</v>
      </c>
      <c r="B64" s="50" t="s">
        <v>705</v>
      </c>
      <c r="C64" s="29"/>
      <c r="D64" s="29" t="s">
        <v>706</v>
      </c>
      <c r="E64" s="29" t="s">
        <v>34</v>
      </c>
      <c r="F64" s="29" t="s">
        <v>79</v>
      </c>
      <c r="G64" s="29" t="s">
        <v>38</v>
      </c>
      <c r="H64" s="29" t="s">
        <v>909</v>
      </c>
      <c r="I64" s="29"/>
      <c r="Y64" s="84">
        <v>1</v>
      </c>
    </row>
    <row r="65" spans="1:26" s="84" customFormat="1" ht="39.75" hidden="1" customHeight="1" x14ac:dyDescent="0.25">
      <c r="A65" s="29">
        <v>57</v>
      </c>
      <c r="B65" s="50" t="s">
        <v>707</v>
      </c>
      <c r="C65" s="29" t="s">
        <v>708</v>
      </c>
      <c r="D65" s="29"/>
      <c r="E65" s="29" t="s">
        <v>34</v>
      </c>
      <c r="F65" s="29" t="s">
        <v>79</v>
      </c>
      <c r="G65" s="29" t="s">
        <v>38</v>
      </c>
      <c r="H65" s="29" t="s">
        <v>909</v>
      </c>
      <c r="I65" s="29"/>
      <c r="Y65" s="84">
        <v>1</v>
      </c>
    </row>
    <row r="66" spans="1:26" s="86" customFormat="1" ht="39.75" hidden="1" customHeight="1" x14ac:dyDescent="0.2">
      <c r="A66" s="29">
        <v>58</v>
      </c>
      <c r="B66" s="50" t="s">
        <v>711</v>
      </c>
      <c r="C66" s="104"/>
      <c r="D66" s="85">
        <v>27543</v>
      </c>
      <c r="E66" s="29" t="s">
        <v>712</v>
      </c>
      <c r="F66" s="29" t="s">
        <v>90</v>
      </c>
      <c r="G66" s="29" t="s">
        <v>38</v>
      </c>
      <c r="H66" s="29" t="s">
        <v>909</v>
      </c>
      <c r="I66" s="29"/>
      <c r="Y66" s="86">
        <v>1</v>
      </c>
    </row>
    <row r="67" spans="1:26" s="86" customFormat="1" ht="39.75" hidden="1" customHeight="1" x14ac:dyDescent="0.2">
      <c r="A67" s="29">
        <v>59</v>
      </c>
      <c r="B67" s="50" t="s">
        <v>715</v>
      </c>
      <c r="C67" s="105">
        <v>27639</v>
      </c>
      <c r="D67" s="29"/>
      <c r="E67" s="29" t="s">
        <v>34</v>
      </c>
      <c r="F67" s="29" t="s">
        <v>90</v>
      </c>
      <c r="G67" s="29" t="s">
        <v>38</v>
      </c>
      <c r="H67" s="29" t="s">
        <v>909</v>
      </c>
      <c r="I67" s="29"/>
      <c r="Y67" s="86">
        <v>1</v>
      </c>
    </row>
    <row r="68" spans="1:26" s="86" customFormat="1" ht="39.75" hidden="1" customHeight="1" x14ac:dyDescent="0.2">
      <c r="A68" s="29">
        <v>60</v>
      </c>
      <c r="B68" s="50" t="s">
        <v>716</v>
      </c>
      <c r="C68" s="106"/>
      <c r="D68" s="107">
        <v>29779</v>
      </c>
      <c r="E68" s="29" t="s">
        <v>48</v>
      </c>
      <c r="F68" s="29" t="s">
        <v>90</v>
      </c>
      <c r="G68" s="29" t="s">
        <v>38</v>
      </c>
      <c r="H68" s="29" t="s">
        <v>909</v>
      </c>
      <c r="I68" s="29"/>
      <c r="Y68" s="86">
        <v>1</v>
      </c>
    </row>
    <row r="69" spans="1:26" s="86" customFormat="1" ht="39.75" hidden="1" customHeight="1" x14ac:dyDescent="0.2">
      <c r="A69" s="29">
        <v>61</v>
      </c>
      <c r="B69" s="360" t="s">
        <v>785</v>
      </c>
      <c r="C69" s="53" t="s">
        <v>786</v>
      </c>
      <c r="D69" s="29"/>
      <c r="E69" s="29" t="s">
        <v>787</v>
      </c>
      <c r="F69" s="29" t="s">
        <v>788</v>
      </c>
      <c r="G69" s="29" t="s">
        <v>38</v>
      </c>
      <c r="H69" s="29" t="s">
        <v>909</v>
      </c>
      <c r="I69" s="29"/>
      <c r="Z69" s="86">
        <v>1</v>
      </c>
    </row>
    <row r="70" spans="1:26" s="1" customFormat="1" ht="39.75" hidden="1" customHeight="1" x14ac:dyDescent="0.25">
      <c r="A70" s="29">
        <v>62</v>
      </c>
      <c r="B70" s="29" t="s">
        <v>717</v>
      </c>
      <c r="C70" s="46">
        <v>28906</v>
      </c>
      <c r="D70" s="29"/>
      <c r="E70" s="29" t="s">
        <v>34</v>
      </c>
      <c r="F70" s="29" t="s">
        <v>122</v>
      </c>
      <c r="G70" s="29" t="s">
        <v>916</v>
      </c>
      <c r="H70" s="29" t="s">
        <v>909</v>
      </c>
      <c r="I70" s="29"/>
      <c r="Y70" s="1">
        <v>1</v>
      </c>
    </row>
    <row r="71" spans="1:26" s="1" customFormat="1" ht="39.75" hidden="1" customHeight="1" x14ac:dyDescent="0.25">
      <c r="A71" s="29">
        <v>63</v>
      </c>
      <c r="B71" s="29" t="s">
        <v>718</v>
      </c>
      <c r="C71" s="46">
        <v>30965</v>
      </c>
      <c r="D71" s="29"/>
      <c r="E71" s="29" t="s">
        <v>34</v>
      </c>
      <c r="F71" s="29" t="s">
        <v>122</v>
      </c>
      <c r="G71" s="29" t="s">
        <v>38</v>
      </c>
      <c r="H71" s="29" t="s">
        <v>909</v>
      </c>
      <c r="I71" s="29"/>
      <c r="Y71" s="1">
        <v>1</v>
      </c>
    </row>
    <row r="72" spans="1:26" s="1" customFormat="1" ht="39.75" hidden="1" customHeight="1" x14ac:dyDescent="0.25">
      <c r="A72" s="29">
        <v>64</v>
      </c>
      <c r="B72" s="29" t="s">
        <v>719</v>
      </c>
      <c r="C72" s="46">
        <v>30516</v>
      </c>
      <c r="D72" s="29"/>
      <c r="E72" s="29" t="s">
        <v>34</v>
      </c>
      <c r="F72" s="29" t="s">
        <v>122</v>
      </c>
      <c r="G72" s="29" t="s">
        <v>38</v>
      </c>
      <c r="H72" s="29" t="s">
        <v>909</v>
      </c>
      <c r="I72" s="29"/>
      <c r="Y72" s="1">
        <v>1</v>
      </c>
    </row>
    <row r="73" spans="1:26" s="1" customFormat="1" ht="39.75" hidden="1" customHeight="1" x14ac:dyDescent="0.25">
      <c r="A73" s="29">
        <v>65</v>
      </c>
      <c r="B73" s="29" t="s">
        <v>720</v>
      </c>
      <c r="C73" s="46">
        <v>30947</v>
      </c>
      <c r="D73" s="29"/>
      <c r="E73" s="29" t="s">
        <v>721</v>
      </c>
      <c r="F73" s="29" t="s">
        <v>122</v>
      </c>
      <c r="G73" s="29" t="s">
        <v>38</v>
      </c>
      <c r="H73" s="29" t="s">
        <v>909</v>
      </c>
      <c r="I73" s="29"/>
      <c r="Y73" s="1">
        <v>1</v>
      </c>
    </row>
    <row r="74" spans="1:26" s="1" customFormat="1" ht="39.75" hidden="1" customHeight="1" x14ac:dyDescent="0.25">
      <c r="A74" s="29">
        <v>66</v>
      </c>
      <c r="B74" s="369" t="s">
        <v>823</v>
      </c>
      <c r="C74" s="357" t="s">
        <v>824</v>
      </c>
      <c r="D74" s="357"/>
      <c r="E74" s="29" t="s">
        <v>825</v>
      </c>
      <c r="F74" s="29" t="s">
        <v>826</v>
      </c>
      <c r="G74" s="29" t="s">
        <v>38</v>
      </c>
      <c r="H74" s="29" t="s">
        <v>909</v>
      </c>
      <c r="I74" s="29"/>
      <c r="Z74" s="1">
        <v>1</v>
      </c>
    </row>
    <row r="75" spans="1:26" s="371" customFormat="1" ht="39.75" hidden="1" customHeight="1" x14ac:dyDescent="0.25">
      <c r="A75" s="29">
        <v>67</v>
      </c>
      <c r="B75" s="50" t="s">
        <v>723</v>
      </c>
      <c r="C75" s="29" t="s">
        <v>724</v>
      </c>
      <c r="D75" s="29"/>
      <c r="E75" s="29" t="s">
        <v>34</v>
      </c>
      <c r="F75" s="29" t="s">
        <v>730</v>
      </c>
      <c r="G75" s="29" t="s">
        <v>38</v>
      </c>
      <c r="H75" s="29" t="s">
        <v>909</v>
      </c>
      <c r="I75" s="29"/>
      <c r="Y75" s="371">
        <v>1</v>
      </c>
    </row>
    <row r="76" spans="1:26" s="371" customFormat="1" ht="39.75" hidden="1" customHeight="1" x14ac:dyDescent="0.25">
      <c r="A76" s="29">
        <v>68</v>
      </c>
      <c r="B76" s="50" t="s">
        <v>727</v>
      </c>
      <c r="C76" s="29" t="s">
        <v>728</v>
      </c>
      <c r="D76" s="29"/>
      <c r="E76" s="29" t="s">
        <v>34</v>
      </c>
      <c r="F76" s="29" t="s">
        <v>730</v>
      </c>
      <c r="G76" s="29" t="s">
        <v>38</v>
      </c>
      <c r="H76" s="29" t="s">
        <v>909</v>
      </c>
      <c r="I76" s="29"/>
      <c r="Y76" s="371">
        <v>1</v>
      </c>
    </row>
    <row r="77" spans="1:26" s="374" customFormat="1" ht="39.75" hidden="1" customHeight="1" x14ac:dyDescent="0.25">
      <c r="A77" s="29">
        <v>69</v>
      </c>
      <c r="B77" s="50" t="s">
        <v>731</v>
      </c>
      <c r="C77" s="390"/>
      <c r="D77" s="391" t="s">
        <v>732</v>
      </c>
      <c r="E77" s="29" t="s">
        <v>91</v>
      </c>
      <c r="F77" s="29" t="s">
        <v>126</v>
      </c>
      <c r="G77" s="29" t="s">
        <v>38</v>
      </c>
      <c r="H77" s="29" t="s">
        <v>909</v>
      </c>
      <c r="I77" s="29"/>
      <c r="Y77" s="374">
        <v>1</v>
      </c>
    </row>
    <row r="78" spans="1:26" s="371" customFormat="1" ht="39.75" hidden="1" customHeight="1" x14ac:dyDescent="0.25">
      <c r="A78" s="29">
        <v>70</v>
      </c>
      <c r="B78" s="50" t="s">
        <v>734</v>
      </c>
      <c r="C78" s="51">
        <v>29682</v>
      </c>
      <c r="D78" s="29"/>
      <c r="E78" s="29" t="s">
        <v>48</v>
      </c>
      <c r="F78" s="29" t="s">
        <v>126</v>
      </c>
      <c r="G78" s="29" t="s">
        <v>38</v>
      </c>
      <c r="H78" s="29" t="s">
        <v>909</v>
      </c>
      <c r="I78" s="29"/>
      <c r="Y78" s="371">
        <v>1</v>
      </c>
    </row>
    <row r="79" spans="1:26" s="371" customFormat="1" ht="39.75" hidden="1" customHeight="1" x14ac:dyDescent="0.25">
      <c r="A79" s="29">
        <v>71</v>
      </c>
      <c r="B79" s="50" t="s">
        <v>737</v>
      </c>
      <c r="C79" s="356"/>
      <c r="D79" s="355" t="s">
        <v>738</v>
      </c>
      <c r="E79" s="29" t="s">
        <v>48</v>
      </c>
      <c r="F79" s="29" t="s">
        <v>126</v>
      </c>
      <c r="G79" s="29" t="s">
        <v>38</v>
      </c>
      <c r="H79" s="29" t="s">
        <v>909</v>
      </c>
      <c r="I79" s="29"/>
      <c r="Y79" s="371">
        <v>1</v>
      </c>
    </row>
    <row r="80" spans="1:26" s="379" customFormat="1" ht="39.75" hidden="1" customHeight="1" x14ac:dyDescent="0.2">
      <c r="A80" s="29">
        <v>72</v>
      </c>
      <c r="B80" s="50" t="s">
        <v>576</v>
      </c>
      <c r="C80" s="29" t="s">
        <v>577</v>
      </c>
      <c r="D80" s="29"/>
      <c r="E80" s="29" t="s">
        <v>110</v>
      </c>
      <c r="F80" s="29" t="s">
        <v>587</v>
      </c>
      <c r="G80" s="29" t="s">
        <v>38</v>
      </c>
      <c r="H80" s="29" t="s">
        <v>909</v>
      </c>
      <c r="I80" s="29"/>
      <c r="J80" s="379" t="s">
        <v>554</v>
      </c>
      <c r="Y80" s="379">
        <v>1</v>
      </c>
    </row>
    <row r="81" spans="1:26" s="371" customFormat="1" ht="39.75" hidden="1" customHeight="1" x14ac:dyDescent="0.25">
      <c r="A81" s="29">
        <v>73</v>
      </c>
      <c r="B81" s="29" t="s">
        <v>742</v>
      </c>
      <c r="C81" s="380" t="s">
        <v>743</v>
      </c>
      <c r="D81" s="29"/>
      <c r="E81" s="29" t="s">
        <v>687</v>
      </c>
      <c r="F81" s="29" t="s">
        <v>749</v>
      </c>
      <c r="G81" s="29" t="s">
        <v>38</v>
      </c>
      <c r="H81" s="29" t="s">
        <v>909</v>
      </c>
      <c r="I81" s="29"/>
      <c r="Y81" s="371">
        <v>1</v>
      </c>
    </row>
    <row r="82" spans="1:26" s="371" customFormat="1" ht="39.75" hidden="1" customHeight="1" x14ac:dyDescent="0.25">
      <c r="A82" s="29">
        <v>74</v>
      </c>
      <c r="B82" s="29" t="s">
        <v>745</v>
      </c>
      <c r="C82" s="359">
        <v>29038</v>
      </c>
      <c r="D82" s="29"/>
      <c r="E82" s="29" t="s">
        <v>110</v>
      </c>
      <c r="F82" s="29" t="s">
        <v>749</v>
      </c>
      <c r="G82" s="29" t="s">
        <v>38</v>
      </c>
      <c r="H82" s="29" t="s">
        <v>909</v>
      </c>
      <c r="I82" s="29"/>
      <c r="Y82" s="371">
        <v>1</v>
      </c>
    </row>
    <row r="83" spans="1:26" s="371" customFormat="1" ht="39.75" hidden="1" customHeight="1" x14ac:dyDescent="0.25">
      <c r="A83" s="29">
        <v>75</v>
      </c>
      <c r="B83" s="29" t="s">
        <v>746</v>
      </c>
      <c r="C83" s="359">
        <v>30919</v>
      </c>
      <c r="D83" s="29"/>
      <c r="E83" s="29" t="s">
        <v>28</v>
      </c>
      <c r="F83" s="29" t="s">
        <v>749</v>
      </c>
      <c r="G83" s="29" t="s">
        <v>38</v>
      </c>
      <c r="H83" s="29" t="s">
        <v>909</v>
      </c>
      <c r="I83" s="29"/>
      <c r="Y83" s="371">
        <v>1</v>
      </c>
    </row>
    <row r="84" spans="1:26" s="371" customFormat="1" ht="39.75" hidden="1" customHeight="1" x14ac:dyDescent="0.25">
      <c r="A84" s="29">
        <v>76</v>
      </c>
      <c r="B84" s="29" t="s">
        <v>747</v>
      </c>
      <c r="C84" s="359">
        <v>29816</v>
      </c>
      <c r="D84" s="29"/>
      <c r="E84" s="29" t="s">
        <v>384</v>
      </c>
      <c r="F84" s="29" t="s">
        <v>749</v>
      </c>
      <c r="G84" s="29" t="s">
        <v>38</v>
      </c>
      <c r="H84" s="29" t="s">
        <v>909</v>
      </c>
      <c r="I84" s="29"/>
      <c r="Y84" s="371">
        <v>1</v>
      </c>
    </row>
    <row r="85" spans="1:26" s="371" customFormat="1" ht="39.75" hidden="1" customHeight="1" x14ac:dyDescent="0.25">
      <c r="A85" s="29">
        <v>77</v>
      </c>
      <c r="B85" s="29" t="s">
        <v>748</v>
      </c>
      <c r="C85" s="359">
        <v>24446</v>
      </c>
      <c r="D85" s="29"/>
      <c r="E85" s="29" t="s">
        <v>384</v>
      </c>
      <c r="F85" s="29" t="s">
        <v>749</v>
      </c>
      <c r="G85" s="29" t="s">
        <v>38</v>
      </c>
      <c r="H85" s="29" t="s">
        <v>909</v>
      </c>
      <c r="I85" s="29"/>
      <c r="Y85" s="371">
        <v>1</v>
      </c>
    </row>
    <row r="86" spans="1:26" s="371" customFormat="1" ht="39.75" hidden="1" customHeight="1" x14ac:dyDescent="0.25">
      <c r="A86" s="29">
        <v>78</v>
      </c>
      <c r="B86" s="354" t="s">
        <v>795</v>
      </c>
      <c r="C86" s="359">
        <v>30206</v>
      </c>
      <c r="D86" s="356"/>
      <c r="E86" s="356" t="s">
        <v>28</v>
      </c>
      <c r="F86" s="356" t="s">
        <v>796</v>
      </c>
      <c r="G86" s="29" t="s">
        <v>38</v>
      </c>
      <c r="H86" s="29" t="s">
        <v>909</v>
      </c>
      <c r="I86" s="356"/>
      <c r="Z86" s="371">
        <v>1</v>
      </c>
    </row>
    <row r="87" spans="1:26" ht="39.75" hidden="1" customHeight="1" x14ac:dyDescent="0.2">
      <c r="A87" s="29">
        <v>79</v>
      </c>
      <c r="B87" s="50" t="s">
        <v>153</v>
      </c>
      <c r="C87" s="356"/>
      <c r="D87" s="382">
        <v>26418</v>
      </c>
      <c r="E87" s="29" t="s">
        <v>28</v>
      </c>
      <c r="F87" s="29" t="s">
        <v>218</v>
      </c>
      <c r="G87" s="29" t="s">
        <v>38</v>
      </c>
      <c r="H87" s="29" t="s">
        <v>909</v>
      </c>
      <c r="I87" s="29"/>
      <c r="J87" s="9" t="s">
        <v>554</v>
      </c>
      <c r="K87" s="9"/>
      <c r="L87" s="9"/>
      <c r="M87" s="9"/>
      <c r="N87" s="9"/>
      <c r="O87" s="9"/>
      <c r="P87" s="9"/>
      <c r="Y87" s="9">
        <v>1</v>
      </c>
    </row>
    <row r="88" spans="1:26" s="14" customFormat="1" ht="39.75" hidden="1" customHeight="1" x14ac:dyDescent="0.2">
      <c r="A88" s="29">
        <v>80</v>
      </c>
      <c r="B88" s="50" t="s">
        <v>535</v>
      </c>
      <c r="C88" s="359">
        <v>30895</v>
      </c>
      <c r="D88" s="356"/>
      <c r="E88" s="29" t="s">
        <v>81</v>
      </c>
      <c r="F88" s="29" t="s">
        <v>218</v>
      </c>
      <c r="G88" s="29" t="s">
        <v>38</v>
      </c>
      <c r="H88" s="29" t="s">
        <v>909</v>
      </c>
      <c r="I88" s="29"/>
      <c r="J88" s="9" t="s">
        <v>554</v>
      </c>
      <c r="Y88" s="14">
        <v>1</v>
      </c>
    </row>
    <row r="89" spans="1:26" s="14" customFormat="1" ht="39.75" hidden="1" customHeight="1" x14ac:dyDescent="0.2">
      <c r="A89" s="29">
        <v>81</v>
      </c>
      <c r="B89" s="50" t="s">
        <v>537</v>
      </c>
      <c r="C89" s="29" t="s">
        <v>538</v>
      </c>
      <c r="D89" s="29"/>
      <c r="E89" s="29" t="s">
        <v>28</v>
      </c>
      <c r="F89" s="29" t="s">
        <v>218</v>
      </c>
      <c r="G89" s="29" t="s">
        <v>38</v>
      </c>
      <c r="H89" s="29" t="s">
        <v>909</v>
      </c>
      <c r="I89" s="29"/>
      <c r="J89" s="9" t="s">
        <v>554</v>
      </c>
      <c r="Y89" s="14">
        <v>1</v>
      </c>
    </row>
    <row r="90" spans="1:26" ht="39.75" hidden="1" customHeight="1" x14ac:dyDescent="0.2">
      <c r="A90" s="29">
        <v>82</v>
      </c>
      <c r="B90" s="50" t="s">
        <v>539</v>
      </c>
      <c r="C90" s="29"/>
      <c r="D90" s="29">
        <v>27080</v>
      </c>
      <c r="E90" s="29" t="s">
        <v>110</v>
      </c>
      <c r="F90" s="29" t="s">
        <v>218</v>
      </c>
      <c r="G90" s="29" t="s">
        <v>38</v>
      </c>
      <c r="H90" s="29" t="s">
        <v>909</v>
      </c>
      <c r="I90" s="29"/>
      <c r="J90" s="9" t="s">
        <v>554</v>
      </c>
      <c r="K90" s="9"/>
      <c r="L90" s="9"/>
      <c r="M90" s="9"/>
      <c r="N90" s="9"/>
      <c r="O90" s="9"/>
      <c r="P90" s="9"/>
      <c r="Y90" s="9">
        <v>1</v>
      </c>
    </row>
    <row r="91" spans="1:26" ht="39.75" hidden="1" customHeight="1" x14ac:dyDescent="0.2">
      <c r="A91" s="29">
        <v>83</v>
      </c>
      <c r="B91" s="50" t="s">
        <v>540</v>
      </c>
      <c r="C91" s="51">
        <v>29146</v>
      </c>
      <c r="D91" s="29"/>
      <c r="E91" s="29" t="s">
        <v>34</v>
      </c>
      <c r="F91" s="29" t="s">
        <v>218</v>
      </c>
      <c r="G91" s="29" t="s">
        <v>38</v>
      </c>
      <c r="H91" s="29" t="s">
        <v>909</v>
      </c>
      <c r="I91" s="29"/>
      <c r="J91" s="9" t="s">
        <v>554</v>
      </c>
      <c r="K91" s="9"/>
      <c r="L91" s="9"/>
      <c r="M91" s="9"/>
      <c r="N91" s="9"/>
      <c r="O91" s="9"/>
      <c r="P91" s="9"/>
      <c r="Y91" s="9">
        <v>1</v>
      </c>
    </row>
    <row r="92" spans="1:26" ht="39.75" hidden="1" customHeight="1" x14ac:dyDescent="0.2">
      <c r="A92" s="29">
        <v>84</v>
      </c>
      <c r="B92" s="50" t="s">
        <v>545</v>
      </c>
      <c r="C92" s="51" t="s">
        <v>546</v>
      </c>
      <c r="D92" s="29"/>
      <c r="E92" s="29" t="s">
        <v>34</v>
      </c>
      <c r="F92" s="29" t="s">
        <v>218</v>
      </c>
      <c r="G92" s="29" t="s">
        <v>38</v>
      </c>
      <c r="H92" s="29" t="s">
        <v>909</v>
      </c>
      <c r="I92" s="29"/>
      <c r="J92" s="9" t="s">
        <v>554</v>
      </c>
      <c r="K92" s="9"/>
      <c r="L92" s="9"/>
      <c r="M92" s="9"/>
      <c r="N92" s="9"/>
      <c r="O92" s="9"/>
      <c r="P92" s="9"/>
      <c r="Z92" s="9">
        <v>1</v>
      </c>
    </row>
    <row r="93" spans="1:26" ht="39.75" hidden="1" customHeight="1" x14ac:dyDescent="0.2">
      <c r="A93" s="29">
        <v>85</v>
      </c>
      <c r="B93" s="369" t="s">
        <v>845</v>
      </c>
      <c r="C93" s="383">
        <v>26103</v>
      </c>
      <c r="D93" s="369"/>
      <c r="E93" s="356" t="s">
        <v>28</v>
      </c>
      <c r="F93" s="356" t="s">
        <v>218</v>
      </c>
      <c r="G93" s="29" t="s">
        <v>38</v>
      </c>
      <c r="H93" s="29" t="s">
        <v>909</v>
      </c>
      <c r="I93" s="369"/>
      <c r="J93" s="9"/>
      <c r="K93" s="9"/>
      <c r="L93" s="9"/>
      <c r="M93" s="9"/>
      <c r="N93" s="9"/>
      <c r="O93" s="9"/>
      <c r="P93" s="9"/>
      <c r="Z93" s="9">
        <v>1</v>
      </c>
    </row>
    <row r="94" spans="1:26" ht="39.75" hidden="1" customHeight="1" x14ac:dyDescent="0.2">
      <c r="A94" s="29">
        <v>86</v>
      </c>
      <c r="B94" s="369" t="s">
        <v>847</v>
      </c>
      <c r="C94" s="369"/>
      <c r="D94" s="384">
        <v>30068</v>
      </c>
      <c r="E94" s="356" t="s">
        <v>34</v>
      </c>
      <c r="F94" s="356" t="s">
        <v>218</v>
      </c>
      <c r="G94" s="29" t="s">
        <v>38</v>
      </c>
      <c r="H94" s="29" t="s">
        <v>909</v>
      </c>
      <c r="I94" s="369"/>
      <c r="J94" s="9"/>
      <c r="K94" s="9"/>
      <c r="L94" s="9"/>
      <c r="M94" s="9"/>
      <c r="N94" s="9"/>
      <c r="O94" s="9"/>
      <c r="P94" s="9"/>
      <c r="Z94" s="9">
        <v>1</v>
      </c>
    </row>
    <row r="95" spans="1:26" s="91" customFormat="1" ht="39.75" hidden="1" customHeight="1" x14ac:dyDescent="0.25">
      <c r="A95" s="29">
        <v>87</v>
      </c>
      <c r="B95" s="55" t="s">
        <v>488</v>
      </c>
      <c r="C95" s="45" t="s">
        <v>489</v>
      </c>
      <c r="D95" s="90"/>
      <c r="E95" s="29" t="s">
        <v>490</v>
      </c>
      <c r="F95" s="29" t="s">
        <v>164</v>
      </c>
      <c r="G95" s="29" t="s">
        <v>902</v>
      </c>
      <c r="H95" s="29" t="s">
        <v>909</v>
      </c>
      <c r="I95" s="90"/>
      <c r="Z95" s="91">
        <v>1</v>
      </c>
    </row>
    <row r="96" spans="1:26" s="91" customFormat="1" ht="39.75" hidden="1" customHeight="1" x14ac:dyDescent="0.25">
      <c r="A96" s="29">
        <v>88</v>
      </c>
      <c r="B96" s="50" t="s">
        <v>174</v>
      </c>
      <c r="C96" s="89" t="s">
        <v>491</v>
      </c>
      <c r="D96" s="29"/>
      <c r="E96" s="29" t="s">
        <v>492</v>
      </c>
      <c r="F96" s="29" t="s">
        <v>164</v>
      </c>
      <c r="G96" s="29" t="s">
        <v>38</v>
      </c>
      <c r="H96" s="29" t="s">
        <v>909</v>
      </c>
      <c r="I96" s="90"/>
      <c r="Y96" s="91">
        <v>1</v>
      </c>
    </row>
    <row r="97" spans="1:29" s="91" customFormat="1" ht="39.75" hidden="1" customHeight="1" x14ac:dyDescent="0.25">
      <c r="A97" s="29">
        <v>89</v>
      </c>
      <c r="B97" s="50" t="s">
        <v>175</v>
      </c>
      <c r="C97" s="89" t="s">
        <v>495</v>
      </c>
      <c r="D97" s="29"/>
      <c r="E97" s="29" t="s">
        <v>496</v>
      </c>
      <c r="F97" s="29" t="s">
        <v>164</v>
      </c>
      <c r="G97" s="29" t="s">
        <v>38</v>
      </c>
      <c r="H97" s="29" t="s">
        <v>909</v>
      </c>
      <c r="I97" s="90"/>
      <c r="Y97" s="91">
        <v>1</v>
      </c>
    </row>
    <row r="98" spans="1:29" s="91" customFormat="1" ht="39.75" hidden="1" customHeight="1" x14ac:dyDescent="0.25">
      <c r="A98" s="29">
        <v>90</v>
      </c>
      <c r="B98" s="50" t="s">
        <v>176</v>
      </c>
      <c r="C98" s="89" t="s">
        <v>499</v>
      </c>
      <c r="D98" s="29"/>
      <c r="E98" s="29" t="s">
        <v>500</v>
      </c>
      <c r="F98" s="29" t="s">
        <v>164</v>
      </c>
      <c r="G98" s="29" t="s">
        <v>38</v>
      </c>
      <c r="H98" s="29" t="s">
        <v>909</v>
      </c>
      <c r="I98" s="90"/>
      <c r="Z98" s="91">
        <v>1</v>
      </c>
    </row>
    <row r="99" spans="1:29" s="449" customFormat="1" ht="39.75" customHeight="1" x14ac:dyDescent="0.2">
      <c r="A99" s="157">
        <v>91</v>
      </c>
      <c r="B99" s="231" t="s">
        <v>505</v>
      </c>
      <c r="C99" s="447" t="s">
        <v>506</v>
      </c>
      <c r="D99" s="435"/>
      <c r="E99" s="157" t="s">
        <v>507</v>
      </c>
      <c r="F99" s="157" t="s">
        <v>164</v>
      </c>
      <c r="G99" s="157" t="s">
        <v>910</v>
      </c>
      <c r="H99" s="157" t="s">
        <v>911</v>
      </c>
      <c r="I99" s="453" t="s">
        <v>912</v>
      </c>
      <c r="Y99" s="449">
        <v>1</v>
      </c>
    </row>
    <row r="100" spans="1:29" s="91" customFormat="1" ht="39.75" hidden="1" customHeight="1" x14ac:dyDescent="0.25">
      <c r="A100" s="29">
        <v>92</v>
      </c>
      <c r="B100" s="50" t="s">
        <v>508</v>
      </c>
      <c r="C100" s="92"/>
      <c r="D100" s="58" t="s">
        <v>509</v>
      </c>
      <c r="E100" s="29" t="s">
        <v>507</v>
      </c>
      <c r="F100" s="29" t="s">
        <v>164</v>
      </c>
      <c r="G100" s="29" t="s">
        <v>897</v>
      </c>
      <c r="H100" s="29" t="s">
        <v>909</v>
      </c>
      <c r="I100" s="90"/>
      <c r="Z100" s="91">
        <v>1</v>
      </c>
    </row>
    <row r="101" spans="1:29" s="91" customFormat="1" ht="39.75" hidden="1" customHeight="1" x14ac:dyDescent="0.25">
      <c r="A101" s="29">
        <v>93</v>
      </c>
      <c r="B101" s="50" t="s">
        <v>510</v>
      </c>
      <c r="C101" s="89"/>
      <c r="D101" s="89" t="s">
        <v>511</v>
      </c>
      <c r="E101" s="29" t="s">
        <v>607</v>
      </c>
      <c r="F101" s="29" t="s">
        <v>606</v>
      </c>
      <c r="G101" s="29" t="s">
        <v>38</v>
      </c>
      <c r="H101" s="29" t="s">
        <v>909</v>
      </c>
      <c r="I101" s="90"/>
      <c r="Y101" s="91">
        <v>1</v>
      </c>
    </row>
    <row r="102" spans="1:29" s="93" customFormat="1" ht="39.75" hidden="1" customHeight="1" x14ac:dyDescent="0.2">
      <c r="A102" s="29">
        <v>94</v>
      </c>
      <c r="B102" s="50" t="s">
        <v>156</v>
      </c>
      <c r="C102" s="57" t="s">
        <v>157</v>
      </c>
      <c r="D102" s="60"/>
      <c r="E102" s="29" t="s">
        <v>230</v>
      </c>
      <c r="F102" s="29" t="s">
        <v>219</v>
      </c>
      <c r="G102" s="29" t="s">
        <v>38</v>
      </c>
      <c r="H102" s="29" t="s">
        <v>909</v>
      </c>
      <c r="I102" s="60"/>
      <c r="J102" s="64"/>
      <c r="Y102" s="93">
        <v>1</v>
      </c>
      <c r="AC102" s="93" t="s">
        <v>780</v>
      </c>
    </row>
    <row r="103" spans="1:29" s="452" customFormat="1" ht="39.75" customHeight="1" x14ac:dyDescent="0.2">
      <c r="A103" s="157">
        <v>95</v>
      </c>
      <c r="B103" s="231" t="s">
        <v>254</v>
      </c>
      <c r="C103" s="450" t="s">
        <v>255</v>
      </c>
      <c r="D103" s="435"/>
      <c r="E103" s="157" t="s">
        <v>34</v>
      </c>
      <c r="F103" s="157" t="s">
        <v>219</v>
      </c>
      <c r="G103" s="157" t="s">
        <v>910</v>
      </c>
      <c r="H103" s="157" t="s">
        <v>911</v>
      </c>
      <c r="I103" s="157" t="s">
        <v>917</v>
      </c>
      <c r="J103" s="451"/>
      <c r="Y103" s="452">
        <v>1</v>
      </c>
    </row>
    <row r="104" spans="1:29" s="455" customFormat="1" ht="39.75" hidden="1" customHeight="1" x14ac:dyDescent="0.2">
      <c r="A104" s="436">
        <v>96</v>
      </c>
      <c r="B104" s="437" t="s">
        <v>256</v>
      </c>
      <c r="C104" s="436" t="s">
        <v>257</v>
      </c>
      <c r="D104" s="439"/>
      <c r="E104" s="436" t="s">
        <v>28</v>
      </c>
      <c r="F104" s="436" t="s">
        <v>219</v>
      </c>
      <c r="G104" s="436" t="s">
        <v>918</v>
      </c>
      <c r="H104" s="436" t="s">
        <v>913</v>
      </c>
      <c r="I104" s="439"/>
      <c r="J104" s="454"/>
      <c r="Y104" s="455">
        <v>1</v>
      </c>
    </row>
    <row r="105" spans="1:29" s="93" customFormat="1" ht="39.75" hidden="1" customHeight="1" x14ac:dyDescent="0.2">
      <c r="A105" s="29">
        <v>97</v>
      </c>
      <c r="B105" s="50" t="s">
        <v>259</v>
      </c>
      <c r="C105" s="29"/>
      <c r="D105" s="94" t="s">
        <v>260</v>
      </c>
      <c r="E105" s="29" t="s">
        <v>34</v>
      </c>
      <c r="F105" s="29" t="s">
        <v>219</v>
      </c>
      <c r="G105" s="29" t="s">
        <v>38</v>
      </c>
      <c r="H105" s="29" t="s">
        <v>909</v>
      </c>
      <c r="I105" s="60"/>
      <c r="J105" s="64"/>
      <c r="Y105" s="93">
        <v>1</v>
      </c>
    </row>
    <row r="106" spans="1:29" s="424" customFormat="1" ht="39.75" customHeight="1" x14ac:dyDescent="0.2">
      <c r="A106" s="157">
        <v>98</v>
      </c>
      <c r="B106" s="456" t="s">
        <v>838</v>
      </c>
      <c r="C106" s="457">
        <v>31300</v>
      </c>
      <c r="D106" s="458"/>
      <c r="E106" s="157" t="s">
        <v>839</v>
      </c>
      <c r="F106" s="157" t="s">
        <v>840</v>
      </c>
      <c r="G106" s="157" t="s">
        <v>910</v>
      </c>
      <c r="H106" s="157" t="s">
        <v>911</v>
      </c>
      <c r="I106" s="160" t="s">
        <v>912</v>
      </c>
      <c r="Z106" s="424">
        <v>1</v>
      </c>
    </row>
    <row r="107" spans="1:29" ht="39.75" hidden="1" customHeight="1" x14ac:dyDescent="0.2">
      <c r="A107" s="29">
        <v>99</v>
      </c>
      <c r="B107" s="50" t="s">
        <v>183</v>
      </c>
      <c r="C107" s="51">
        <v>30228</v>
      </c>
      <c r="D107" s="29"/>
      <c r="E107" s="29" t="s">
        <v>28</v>
      </c>
      <c r="F107" s="29" t="s">
        <v>177</v>
      </c>
      <c r="G107" s="29" t="s">
        <v>38</v>
      </c>
      <c r="H107" s="29" t="s">
        <v>909</v>
      </c>
      <c r="I107" s="29"/>
      <c r="J107" s="9"/>
      <c r="K107" s="9"/>
      <c r="L107" s="9"/>
      <c r="M107" s="9"/>
      <c r="N107" s="9"/>
      <c r="O107" s="9"/>
      <c r="P107" s="9"/>
      <c r="Y107" s="9">
        <v>1</v>
      </c>
    </row>
    <row r="108" spans="1:29" ht="39.75" hidden="1" customHeight="1" x14ac:dyDescent="0.2">
      <c r="A108" s="29">
        <v>100</v>
      </c>
      <c r="B108" s="50" t="s">
        <v>561</v>
      </c>
      <c r="C108" s="51">
        <v>27094</v>
      </c>
      <c r="D108" s="29"/>
      <c r="E108" s="29" t="s">
        <v>34</v>
      </c>
      <c r="F108" s="29" t="s">
        <v>177</v>
      </c>
      <c r="G108" s="29" t="s">
        <v>38</v>
      </c>
      <c r="H108" s="29" t="s">
        <v>909</v>
      </c>
      <c r="I108" s="29"/>
      <c r="J108" s="9"/>
      <c r="K108" s="9"/>
      <c r="L108" s="9"/>
      <c r="M108" s="9"/>
      <c r="N108" s="9"/>
      <c r="O108" s="9"/>
      <c r="P108" s="9"/>
      <c r="Y108" s="9">
        <v>1</v>
      </c>
    </row>
    <row r="109" spans="1:29" ht="39.75" hidden="1" customHeight="1" x14ac:dyDescent="0.2">
      <c r="A109" s="29">
        <v>101</v>
      </c>
      <c r="B109" s="50" t="s">
        <v>565</v>
      </c>
      <c r="C109" s="51"/>
      <c r="D109" s="51">
        <v>29560</v>
      </c>
      <c r="E109" s="29" t="s">
        <v>28</v>
      </c>
      <c r="F109" s="29" t="s">
        <v>177</v>
      </c>
      <c r="G109" s="29" t="s">
        <v>38</v>
      </c>
      <c r="H109" s="29" t="s">
        <v>909</v>
      </c>
      <c r="I109" s="29"/>
      <c r="J109" s="9"/>
      <c r="K109" s="9"/>
      <c r="L109" s="9"/>
      <c r="M109" s="9"/>
      <c r="N109" s="9"/>
      <c r="O109" s="9"/>
      <c r="P109" s="9"/>
      <c r="Y109" s="9">
        <v>1</v>
      </c>
    </row>
    <row r="110" spans="1:29" ht="39.75" hidden="1" customHeight="1" x14ac:dyDescent="0.2">
      <c r="A110" s="29">
        <v>102</v>
      </c>
      <c r="B110" s="50" t="s">
        <v>566</v>
      </c>
      <c r="C110" s="29"/>
      <c r="D110" s="51">
        <v>30073</v>
      </c>
      <c r="E110" s="29" t="s">
        <v>607</v>
      </c>
      <c r="F110" s="29" t="s">
        <v>240</v>
      </c>
      <c r="G110" s="29" t="s">
        <v>38</v>
      </c>
      <c r="H110" s="29" t="s">
        <v>909</v>
      </c>
      <c r="I110" s="29"/>
      <c r="J110" s="9"/>
      <c r="K110" s="9"/>
      <c r="L110" s="9"/>
      <c r="M110" s="9"/>
      <c r="N110" s="9"/>
      <c r="O110" s="9"/>
      <c r="P110" s="9"/>
      <c r="Z110" s="9">
        <v>1</v>
      </c>
    </row>
    <row r="111" spans="1:29" ht="39.75" hidden="1" customHeight="1" x14ac:dyDescent="0.2">
      <c r="A111" s="29">
        <v>103</v>
      </c>
      <c r="B111" s="50" t="s">
        <v>570</v>
      </c>
      <c r="C111" s="29"/>
      <c r="D111" s="62" t="s">
        <v>571</v>
      </c>
      <c r="E111" s="29" t="s">
        <v>28</v>
      </c>
      <c r="F111" s="29" t="s">
        <v>177</v>
      </c>
      <c r="G111" s="29" t="s">
        <v>38</v>
      </c>
      <c r="H111" s="29" t="s">
        <v>909</v>
      </c>
      <c r="I111" s="29"/>
      <c r="J111" s="9"/>
      <c r="K111" s="9"/>
      <c r="L111" s="9"/>
      <c r="M111" s="9"/>
      <c r="N111" s="9"/>
      <c r="O111" s="9"/>
      <c r="P111" s="9"/>
      <c r="Y111" s="9">
        <v>1</v>
      </c>
    </row>
    <row r="112" spans="1:29" s="424" customFormat="1" ht="39.75" customHeight="1" x14ac:dyDescent="0.2">
      <c r="A112" s="157">
        <v>104</v>
      </c>
      <c r="B112" s="231" t="s">
        <v>179</v>
      </c>
      <c r="C112" s="459" t="s">
        <v>180</v>
      </c>
      <c r="D112" s="157"/>
      <c r="E112" s="157" t="s">
        <v>245</v>
      </c>
      <c r="F112" s="157" t="s">
        <v>590</v>
      </c>
      <c r="G112" s="157" t="s">
        <v>910</v>
      </c>
      <c r="H112" s="157" t="s">
        <v>911</v>
      </c>
      <c r="I112" s="460" t="s">
        <v>912</v>
      </c>
      <c r="Z112" s="424">
        <v>1</v>
      </c>
    </row>
    <row r="113" spans="1:26" ht="39.75" hidden="1" customHeight="1" x14ac:dyDescent="0.2">
      <c r="A113" s="29">
        <v>105</v>
      </c>
      <c r="B113" s="50" t="s">
        <v>274</v>
      </c>
      <c r="C113" s="29" t="s">
        <v>275</v>
      </c>
      <c r="D113" s="29"/>
      <c r="E113" s="29" t="s">
        <v>83</v>
      </c>
      <c r="F113" s="29" t="s">
        <v>216</v>
      </c>
      <c r="G113" s="29" t="s">
        <v>38</v>
      </c>
      <c r="H113" s="29" t="s">
        <v>909</v>
      </c>
      <c r="I113" s="29"/>
      <c r="J113" s="9" t="s">
        <v>583</v>
      </c>
      <c r="K113" s="9"/>
      <c r="L113" s="9"/>
      <c r="M113" s="9"/>
      <c r="N113" s="9"/>
      <c r="O113" s="9"/>
      <c r="P113" s="9"/>
      <c r="Y113" s="9">
        <v>1</v>
      </c>
    </row>
    <row r="114" spans="1:26" ht="39.75" hidden="1" customHeight="1" x14ac:dyDescent="0.2">
      <c r="A114" s="29">
        <v>106</v>
      </c>
      <c r="B114" s="50" t="s">
        <v>278</v>
      </c>
      <c r="C114" s="51">
        <v>26865</v>
      </c>
      <c r="D114" s="29"/>
      <c r="E114" s="29" t="s">
        <v>83</v>
      </c>
      <c r="F114" s="29" t="s">
        <v>216</v>
      </c>
      <c r="G114" s="29" t="s">
        <v>38</v>
      </c>
      <c r="H114" s="29" t="s">
        <v>909</v>
      </c>
      <c r="I114" s="29"/>
      <c r="J114" s="9" t="s">
        <v>583</v>
      </c>
      <c r="K114" s="9"/>
      <c r="L114" s="9"/>
      <c r="M114" s="9"/>
      <c r="N114" s="9"/>
      <c r="O114" s="9"/>
      <c r="P114" s="9"/>
      <c r="Y114" s="9">
        <v>1</v>
      </c>
    </row>
    <row r="115" spans="1:26" ht="39.75" hidden="1" customHeight="1" x14ac:dyDescent="0.2">
      <c r="A115" s="29">
        <v>107</v>
      </c>
      <c r="B115" s="50" t="s">
        <v>279</v>
      </c>
      <c r="C115" s="29" t="s">
        <v>280</v>
      </c>
      <c r="D115" s="29"/>
      <c r="E115" s="29" t="s">
        <v>83</v>
      </c>
      <c r="F115" s="29" t="s">
        <v>216</v>
      </c>
      <c r="G115" s="29" t="s">
        <v>38</v>
      </c>
      <c r="H115" s="29" t="s">
        <v>909</v>
      </c>
      <c r="I115" s="29"/>
      <c r="J115" s="9"/>
      <c r="K115" s="9"/>
      <c r="L115" s="9"/>
      <c r="M115" s="9"/>
      <c r="N115" s="9"/>
      <c r="O115" s="9"/>
      <c r="P115" s="9"/>
      <c r="Y115" s="9">
        <v>1</v>
      </c>
    </row>
    <row r="116" spans="1:26" ht="39.75" hidden="1" customHeight="1" x14ac:dyDescent="0.2">
      <c r="A116" s="29">
        <v>108</v>
      </c>
      <c r="B116" s="50" t="s">
        <v>283</v>
      </c>
      <c r="C116" s="51"/>
      <c r="D116" s="51" t="s">
        <v>284</v>
      </c>
      <c r="E116" s="29" t="s">
        <v>592</v>
      </c>
      <c r="F116" s="29" t="s">
        <v>216</v>
      </c>
      <c r="G116" s="29" t="s">
        <v>38</v>
      </c>
      <c r="H116" s="29" t="s">
        <v>909</v>
      </c>
      <c r="I116" s="29"/>
      <c r="J116" s="9"/>
      <c r="K116" s="9"/>
      <c r="L116" s="9"/>
      <c r="M116" s="9"/>
      <c r="N116" s="9"/>
      <c r="O116" s="9"/>
      <c r="P116" s="9"/>
      <c r="Y116" s="9">
        <v>1</v>
      </c>
    </row>
    <row r="117" spans="1:26" ht="39.75" hidden="1" customHeight="1" x14ac:dyDescent="0.2">
      <c r="A117" s="29">
        <v>109</v>
      </c>
      <c r="B117" s="50" t="s">
        <v>290</v>
      </c>
      <c r="C117" s="51"/>
      <c r="D117" s="51">
        <v>29588</v>
      </c>
      <c r="E117" s="29" t="s">
        <v>34</v>
      </c>
      <c r="F117" s="29" t="s">
        <v>216</v>
      </c>
      <c r="G117" s="29" t="s">
        <v>38</v>
      </c>
      <c r="H117" s="29" t="s">
        <v>909</v>
      </c>
      <c r="I117" s="29"/>
      <c r="J117" s="9"/>
      <c r="K117" s="9"/>
      <c r="L117" s="9"/>
      <c r="M117" s="9"/>
      <c r="N117" s="9"/>
      <c r="O117" s="9"/>
      <c r="P117" s="9"/>
      <c r="Z117" s="9">
        <v>1</v>
      </c>
    </row>
    <row r="118" spans="1:26" ht="39.75" hidden="1" customHeight="1" x14ac:dyDescent="0.2">
      <c r="A118" s="29">
        <v>110</v>
      </c>
      <c r="B118" s="50" t="s">
        <v>291</v>
      </c>
      <c r="C118" s="29" t="s">
        <v>292</v>
      </c>
      <c r="D118" s="29"/>
      <c r="E118" s="29" t="s">
        <v>34</v>
      </c>
      <c r="F118" s="29" t="s">
        <v>216</v>
      </c>
      <c r="G118" s="29" t="s">
        <v>38</v>
      </c>
      <c r="H118" s="29" t="s">
        <v>909</v>
      </c>
      <c r="I118" s="29"/>
      <c r="J118" s="9"/>
      <c r="K118" s="9"/>
      <c r="L118" s="9"/>
      <c r="M118" s="9"/>
      <c r="N118" s="9"/>
      <c r="O118" s="9"/>
      <c r="P118" s="9"/>
      <c r="Y118" s="9">
        <v>1</v>
      </c>
    </row>
    <row r="119" spans="1:26" ht="39.75" hidden="1" customHeight="1" x14ac:dyDescent="0.2">
      <c r="A119" s="29">
        <v>111</v>
      </c>
      <c r="B119" s="50" t="s">
        <v>139</v>
      </c>
      <c r="C119" s="51">
        <v>25943</v>
      </c>
      <c r="D119" s="51"/>
      <c r="E119" s="29" t="s">
        <v>28</v>
      </c>
      <c r="F119" s="29" t="s">
        <v>226</v>
      </c>
      <c r="G119" s="29" t="s">
        <v>38</v>
      </c>
      <c r="H119" s="29" t="s">
        <v>909</v>
      </c>
      <c r="I119" s="29"/>
      <c r="J119" s="9"/>
      <c r="K119" s="9"/>
      <c r="L119" s="9"/>
      <c r="M119" s="9"/>
      <c r="N119" s="9"/>
      <c r="O119" s="9"/>
      <c r="P119" s="9"/>
      <c r="Y119" s="9">
        <v>1</v>
      </c>
    </row>
    <row r="120" spans="1:26" ht="39.75" hidden="1" customHeight="1" x14ac:dyDescent="0.2">
      <c r="A120" s="29">
        <v>112</v>
      </c>
      <c r="B120" s="29" t="s">
        <v>851</v>
      </c>
      <c r="C120" s="29" t="s">
        <v>852</v>
      </c>
      <c r="D120" s="29"/>
      <c r="E120" s="29" t="s">
        <v>28</v>
      </c>
      <c r="F120" s="29" t="s">
        <v>853</v>
      </c>
      <c r="G120" s="29" t="s">
        <v>38</v>
      </c>
      <c r="H120" s="29" t="s">
        <v>909</v>
      </c>
      <c r="I120" s="29"/>
      <c r="J120" s="9"/>
      <c r="K120" s="9"/>
      <c r="L120" s="9"/>
      <c r="M120" s="9"/>
      <c r="N120" s="9"/>
      <c r="O120" s="9"/>
      <c r="P120" s="9"/>
      <c r="Z120" s="9">
        <v>1</v>
      </c>
    </row>
    <row r="121" spans="1:26" ht="39.75" hidden="1" customHeight="1" x14ac:dyDescent="0.2">
      <c r="A121" s="29">
        <v>113</v>
      </c>
      <c r="B121" s="50" t="s">
        <v>295</v>
      </c>
      <c r="C121" s="29" t="s">
        <v>296</v>
      </c>
      <c r="D121" s="29"/>
      <c r="E121" s="29" t="s">
        <v>28</v>
      </c>
      <c r="F121" s="29" t="s">
        <v>220</v>
      </c>
      <c r="G121" s="29" t="s">
        <v>38</v>
      </c>
      <c r="H121" s="29" t="s">
        <v>909</v>
      </c>
      <c r="I121" s="29"/>
      <c r="J121" s="9"/>
      <c r="K121" s="9"/>
      <c r="L121" s="9"/>
      <c r="M121" s="9"/>
      <c r="N121" s="9"/>
      <c r="O121" s="9"/>
      <c r="P121" s="9"/>
      <c r="Y121" s="9">
        <v>1</v>
      </c>
    </row>
    <row r="122" spans="1:26" s="14" customFormat="1" ht="39.75" hidden="1" customHeight="1" x14ac:dyDescent="0.2">
      <c r="A122" s="29">
        <v>114</v>
      </c>
      <c r="B122" s="50" t="s">
        <v>199</v>
      </c>
      <c r="C122" s="53"/>
      <c r="D122" s="29" t="s">
        <v>198</v>
      </c>
      <c r="E122" s="29" t="s">
        <v>28</v>
      </c>
      <c r="F122" s="29" t="s">
        <v>220</v>
      </c>
      <c r="G122" s="29" t="s">
        <v>38</v>
      </c>
      <c r="H122" s="29" t="s">
        <v>909</v>
      </c>
      <c r="I122" s="29"/>
      <c r="Y122" s="14">
        <v>1</v>
      </c>
    </row>
    <row r="123" spans="1:26" s="14" customFormat="1" ht="39.75" hidden="1" customHeight="1" x14ac:dyDescent="0.2">
      <c r="A123" s="29">
        <v>115</v>
      </c>
      <c r="B123" s="50" t="s">
        <v>297</v>
      </c>
      <c r="C123" s="29"/>
      <c r="D123" s="29" t="s">
        <v>298</v>
      </c>
      <c r="E123" s="29" t="s">
        <v>28</v>
      </c>
      <c r="F123" s="29" t="s">
        <v>220</v>
      </c>
      <c r="G123" s="29" t="s">
        <v>38</v>
      </c>
      <c r="H123" s="29" t="s">
        <v>909</v>
      </c>
      <c r="I123" s="29"/>
      <c r="Y123" s="14">
        <v>1</v>
      </c>
    </row>
    <row r="124" spans="1:26" ht="39.75" hidden="1" customHeight="1" x14ac:dyDescent="0.2">
      <c r="A124" s="29">
        <v>116</v>
      </c>
      <c r="B124" s="50" t="s">
        <v>197</v>
      </c>
      <c r="C124" s="29" t="s">
        <v>196</v>
      </c>
      <c r="D124" s="29"/>
      <c r="E124" s="29" t="s">
        <v>34</v>
      </c>
      <c r="F124" s="29" t="s">
        <v>220</v>
      </c>
      <c r="G124" s="29" t="s">
        <v>38</v>
      </c>
      <c r="H124" s="29" t="s">
        <v>909</v>
      </c>
      <c r="I124" s="29"/>
      <c r="J124" s="9"/>
      <c r="K124" s="9"/>
      <c r="L124" s="9"/>
      <c r="M124" s="9"/>
      <c r="N124" s="9"/>
      <c r="O124" s="9"/>
      <c r="P124" s="9"/>
      <c r="Y124" s="9">
        <v>1</v>
      </c>
    </row>
    <row r="125" spans="1:26" s="424" customFormat="1" ht="39.75" customHeight="1" x14ac:dyDescent="0.2">
      <c r="A125" s="157">
        <v>117</v>
      </c>
      <c r="B125" s="461" t="s">
        <v>855</v>
      </c>
      <c r="C125" s="462" t="s">
        <v>856</v>
      </c>
      <c r="D125" s="463"/>
      <c r="E125" s="157" t="s">
        <v>28</v>
      </c>
      <c r="F125" s="157" t="s">
        <v>857</v>
      </c>
      <c r="G125" s="157" t="s">
        <v>910</v>
      </c>
      <c r="H125" s="157" t="s">
        <v>911</v>
      </c>
      <c r="I125" s="157" t="s">
        <v>912</v>
      </c>
    </row>
    <row r="126" spans="1:26" s="93" customFormat="1" ht="39.75" hidden="1" customHeight="1" x14ac:dyDescent="0.2">
      <c r="A126" s="29">
        <v>118</v>
      </c>
      <c r="B126" s="50" t="s">
        <v>303</v>
      </c>
      <c r="C126" s="51">
        <v>26623</v>
      </c>
      <c r="D126" s="51"/>
      <c r="E126" s="29" t="s">
        <v>28</v>
      </c>
      <c r="F126" s="29" t="s">
        <v>140</v>
      </c>
      <c r="G126" s="29" t="s">
        <v>38</v>
      </c>
      <c r="H126" s="29" t="s">
        <v>909</v>
      </c>
      <c r="I126" s="29"/>
      <c r="J126" s="101"/>
      <c r="Y126" s="93">
        <v>1</v>
      </c>
    </row>
    <row r="127" spans="1:26" ht="39.75" hidden="1" customHeight="1" x14ac:dyDescent="0.2">
      <c r="A127" s="29">
        <v>119</v>
      </c>
      <c r="B127" s="50" t="s">
        <v>308</v>
      </c>
      <c r="C127" s="60"/>
      <c r="D127" s="51">
        <v>27212</v>
      </c>
      <c r="E127" s="29" t="s">
        <v>34</v>
      </c>
      <c r="F127" s="29" t="s">
        <v>140</v>
      </c>
      <c r="G127" s="29" t="s">
        <v>38</v>
      </c>
      <c r="H127" s="29" t="s">
        <v>909</v>
      </c>
      <c r="I127" s="29"/>
      <c r="J127" s="9"/>
      <c r="K127" s="9"/>
      <c r="L127" s="9"/>
      <c r="M127" s="9"/>
      <c r="N127" s="9"/>
      <c r="O127" s="9"/>
      <c r="P127" s="9"/>
      <c r="Y127" s="9">
        <v>1</v>
      </c>
    </row>
    <row r="128" spans="1:26" ht="39.75" hidden="1" customHeight="1" x14ac:dyDescent="0.2">
      <c r="A128" s="29">
        <v>120</v>
      </c>
      <c r="B128" s="360" t="s">
        <v>842</v>
      </c>
      <c r="C128" s="388"/>
      <c r="D128" s="388">
        <v>29632</v>
      </c>
      <c r="E128" s="29" t="s">
        <v>820</v>
      </c>
      <c r="F128" s="29" t="s">
        <v>140</v>
      </c>
      <c r="G128" s="29" t="s">
        <v>38</v>
      </c>
      <c r="H128" s="29" t="s">
        <v>909</v>
      </c>
      <c r="I128" s="29"/>
      <c r="J128" s="9"/>
      <c r="K128" s="9"/>
      <c r="L128" s="9"/>
      <c r="M128" s="9"/>
      <c r="N128" s="9"/>
      <c r="O128" s="9"/>
      <c r="P128" s="9"/>
      <c r="Z128" s="9">
        <v>1</v>
      </c>
    </row>
    <row r="129" spans="1:26" ht="39.75" hidden="1" customHeight="1" x14ac:dyDescent="0.2">
      <c r="A129" s="29">
        <v>121</v>
      </c>
      <c r="B129" s="50" t="s">
        <v>305</v>
      </c>
      <c r="C129" s="51">
        <v>28048</v>
      </c>
      <c r="D129" s="51"/>
      <c r="E129" s="29" t="s">
        <v>658</v>
      </c>
      <c r="F129" s="29" t="s">
        <v>306</v>
      </c>
      <c r="G129" s="29" t="s">
        <v>38</v>
      </c>
      <c r="H129" s="29" t="s">
        <v>909</v>
      </c>
      <c r="I129" s="110"/>
      <c r="J129" s="9" t="s">
        <v>309</v>
      </c>
      <c r="K129" s="9"/>
      <c r="L129" s="9"/>
      <c r="M129" s="9"/>
      <c r="N129" s="9"/>
      <c r="O129" s="9"/>
      <c r="P129" s="9"/>
      <c r="Y129" s="9">
        <v>1</v>
      </c>
    </row>
    <row r="130" spans="1:26" ht="39.75" hidden="1" customHeight="1" x14ac:dyDescent="0.2">
      <c r="A130" s="29">
        <v>122</v>
      </c>
      <c r="B130" s="50" t="s">
        <v>314</v>
      </c>
      <c r="C130" s="53" t="s">
        <v>315</v>
      </c>
      <c r="D130" s="29"/>
      <c r="E130" s="29" t="s">
        <v>230</v>
      </c>
      <c r="F130" s="29" t="s">
        <v>217</v>
      </c>
      <c r="G130" s="29" t="s">
        <v>905</v>
      </c>
      <c r="H130" s="29" t="s">
        <v>909</v>
      </c>
      <c r="I130" s="29"/>
      <c r="J130" s="9"/>
      <c r="K130" s="9"/>
      <c r="L130" s="9"/>
      <c r="M130" s="9"/>
      <c r="N130" s="9"/>
      <c r="O130" s="9"/>
      <c r="P130" s="9"/>
      <c r="Y130" s="9">
        <v>1</v>
      </c>
    </row>
    <row r="131" spans="1:26" ht="39.75" hidden="1" customHeight="1" x14ac:dyDescent="0.2">
      <c r="A131" s="29">
        <v>123</v>
      </c>
      <c r="B131" s="50" t="s">
        <v>319</v>
      </c>
      <c r="C131" s="53" t="s">
        <v>320</v>
      </c>
      <c r="D131" s="29"/>
      <c r="E131" s="29" t="s">
        <v>34</v>
      </c>
      <c r="F131" s="29" t="s">
        <v>217</v>
      </c>
      <c r="G131" s="29" t="s">
        <v>38</v>
      </c>
      <c r="H131" s="29" t="s">
        <v>909</v>
      </c>
      <c r="I131" s="29"/>
      <c r="Y131" s="9">
        <v>1</v>
      </c>
    </row>
    <row r="132" spans="1:26" s="424" customFormat="1" ht="39.75" customHeight="1" x14ac:dyDescent="0.2">
      <c r="A132" s="157">
        <v>124</v>
      </c>
      <c r="B132" s="456" t="s">
        <v>849</v>
      </c>
      <c r="C132" s="157"/>
      <c r="D132" s="434">
        <v>29926</v>
      </c>
      <c r="E132" s="157" t="s">
        <v>850</v>
      </c>
      <c r="F132" s="157" t="s">
        <v>217</v>
      </c>
      <c r="G132" s="157" t="s">
        <v>910</v>
      </c>
      <c r="H132" s="157" t="s">
        <v>911</v>
      </c>
      <c r="I132" s="157" t="s">
        <v>912</v>
      </c>
      <c r="J132" s="464"/>
      <c r="K132" s="465"/>
      <c r="L132" s="465"/>
      <c r="M132" s="465"/>
      <c r="N132" s="465"/>
      <c r="O132" s="465"/>
      <c r="P132" s="465"/>
      <c r="Z132" s="424">
        <v>1</v>
      </c>
    </row>
    <row r="133" spans="1:26" s="97" customFormat="1" ht="39.75" hidden="1" customHeight="1" x14ac:dyDescent="0.25">
      <c r="A133" s="29">
        <v>125</v>
      </c>
      <c r="B133" s="50" t="s">
        <v>322</v>
      </c>
      <c r="C133" s="53" t="s">
        <v>323</v>
      </c>
      <c r="D133" s="29"/>
      <c r="E133" s="29" t="s">
        <v>28</v>
      </c>
      <c r="F133" s="29" t="s">
        <v>149</v>
      </c>
      <c r="G133" s="29" t="s">
        <v>38</v>
      </c>
      <c r="H133" s="29" t="s">
        <v>909</v>
      </c>
      <c r="I133" s="45"/>
      <c r="Y133" s="97">
        <v>1</v>
      </c>
    </row>
    <row r="134" spans="1:26" s="14" customFormat="1" ht="39.75" hidden="1" customHeight="1" x14ac:dyDescent="0.2">
      <c r="A134" s="29">
        <v>126</v>
      </c>
      <c r="B134" s="50" t="s">
        <v>150</v>
      </c>
      <c r="C134" s="29"/>
      <c r="D134" s="53" t="s">
        <v>151</v>
      </c>
      <c r="E134" s="29" t="s">
        <v>34</v>
      </c>
      <c r="F134" s="29" t="s">
        <v>149</v>
      </c>
      <c r="G134" s="29" t="s">
        <v>38</v>
      </c>
      <c r="H134" s="29" t="s">
        <v>909</v>
      </c>
      <c r="I134" s="29"/>
      <c r="Y134" s="14">
        <v>1</v>
      </c>
    </row>
    <row r="135" spans="1:26" s="14" customFormat="1" ht="39.75" hidden="1" customHeight="1" x14ac:dyDescent="0.2">
      <c r="A135" s="29">
        <v>127</v>
      </c>
      <c r="B135" s="50" t="s">
        <v>332</v>
      </c>
      <c r="C135" s="53"/>
      <c r="D135" s="53" t="s">
        <v>333</v>
      </c>
      <c r="E135" s="29" t="s">
        <v>34</v>
      </c>
      <c r="F135" s="29" t="s">
        <v>149</v>
      </c>
      <c r="G135" s="29" t="s">
        <v>38</v>
      </c>
      <c r="H135" s="29" t="s">
        <v>909</v>
      </c>
      <c r="I135" s="45"/>
      <c r="Y135" s="14">
        <v>1</v>
      </c>
    </row>
    <row r="136" spans="1:26" ht="39.75" hidden="1" customHeight="1" x14ac:dyDescent="0.2">
      <c r="A136" s="29">
        <v>128</v>
      </c>
      <c r="B136" s="360" t="s">
        <v>829</v>
      </c>
      <c r="C136" s="29" t="s">
        <v>830</v>
      </c>
      <c r="D136" s="29"/>
      <c r="E136" s="29" t="s">
        <v>831</v>
      </c>
      <c r="F136" s="29" t="s">
        <v>832</v>
      </c>
      <c r="G136" s="29" t="s">
        <v>38</v>
      </c>
      <c r="H136" s="29" t="s">
        <v>909</v>
      </c>
      <c r="I136" s="29"/>
      <c r="J136" s="9"/>
      <c r="K136" s="9"/>
      <c r="L136" s="9"/>
      <c r="M136" s="9"/>
      <c r="N136" s="9"/>
      <c r="O136" s="9"/>
      <c r="P136" s="9"/>
      <c r="Z136" s="9">
        <v>1</v>
      </c>
    </row>
    <row r="137" spans="1:26" ht="39.75" hidden="1" customHeight="1" x14ac:dyDescent="0.2">
      <c r="A137" s="29">
        <v>129</v>
      </c>
      <c r="B137" s="369" t="s">
        <v>833</v>
      </c>
      <c r="C137" s="357" t="s">
        <v>834</v>
      </c>
      <c r="D137" s="357"/>
      <c r="E137" s="356" t="s">
        <v>230</v>
      </c>
      <c r="F137" s="356" t="s">
        <v>222</v>
      </c>
      <c r="G137" s="29" t="s">
        <v>38</v>
      </c>
      <c r="H137" s="29" t="s">
        <v>909</v>
      </c>
      <c r="I137" s="29"/>
      <c r="J137" s="9"/>
      <c r="K137" s="9"/>
      <c r="L137" s="9"/>
      <c r="M137" s="9"/>
      <c r="N137" s="9"/>
      <c r="O137" s="9"/>
      <c r="P137" s="9"/>
      <c r="Z137" s="9">
        <v>1</v>
      </c>
    </row>
    <row r="138" spans="1:26" ht="39.75" hidden="1" customHeight="1" x14ac:dyDescent="0.2">
      <c r="A138" s="29">
        <v>130</v>
      </c>
      <c r="B138" s="369" t="s">
        <v>835</v>
      </c>
      <c r="C138" s="383"/>
      <c r="D138" s="383">
        <v>28530</v>
      </c>
      <c r="E138" s="356" t="s">
        <v>34</v>
      </c>
      <c r="F138" s="356" t="s">
        <v>222</v>
      </c>
      <c r="G138" s="29" t="s">
        <v>38</v>
      </c>
      <c r="H138" s="29" t="s">
        <v>909</v>
      </c>
      <c r="I138" s="369"/>
      <c r="J138" s="9"/>
      <c r="K138" s="9"/>
      <c r="L138" s="9"/>
      <c r="M138" s="9"/>
      <c r="N138" s="9"/>
      <c r="O138" s="9"/>
      <c r="P138" s="9"/>
      <c r="Z138" s="9">
        <v>1</v>
      </c>
    </row>
    <row r="139" spans="1:26" ht="39.75" hidden="1" customHeight="1" x14ac:dyDescent="0.2">
      <c r="A139" s="29">
        <v>131</v>
      </c>
      <c r="B139" s="369" t="s">
        <v>836</v>
      </c>
      <c r="C139" s="383">
        <v>30234</v>
      </c>
      <c r="D139" s="369"/>
      <c r="E139" s="356" t="s">
        <v>245</v>
      </c>
      <c r="F139" s="356" t="s">
        <v>222</v>
      </c>
      <c r="G139" s="29" t="s">
        <v>38</v>
      </c>
      <c r="H139" s="29" t="s">
        <v>909</v>
      </c>
      <c r="I139" s="356"/>
      <c r="J139" s="9"/>
      <c r="K139" s="9"/>
      <c r="L139" s="9"/>
      <c r="M139" s="9"/>
      <c r="N139" s="9"/>
      <c r="O139" s="9"/>
      <c r="P139" s="9"/>
      <c r="Z139" s="9">
        <v>1</v>
      </c>
    </row>
    <row r="140" spans="1:26" ht="39.75" hidden="1" customHeight="1" x14ac:dyDescent="0.2">
      <c r="A140" s="29">
        <v>132</v>
      </c>
      <c r="B140" s="50" t="s">
        <v>344</v>
      </c>
      <c r="C140" s="51">
        <v>29350</v>
      </c>
      <c r="D140" s="29"/>
      <c r="E140" s="29" t="s">
        <v>610</v>
      </c>
      <c r="F140" s="29" t="s">
        <v>628</v>
      </c>
      <c r="G140" s="29" t="s">
        <v>38</v>
      </c>
      <c r="H140" s="29" t="s">
        <v>909</v>
      </c>
      <c r="I140" s="110"/>
      <c r="J140" s="9"/>
      <c r="K140" s="9"/>
      <c r="L140" s="9"/>
      <c r="M140" s="9"/>
      <c r="N140" s="9"/>
      <c r="O140" s="9"/>
      <c r="P140" s="9"/>
      <c r="Y140" s="9">
        <v>1</v>
      </c>
    </row>
    <row r="141" spans="1:26" ht="39.75" hidden="1" customHeight="1" x14ac:dyDescent="0.2">
      <c r="A141" s="29">
        <v>133</v>
      </c>
      <c r="B141" s="50" t="s">
        <v>345</v>
      </c>
      <c r="C141" s="51">
        <v>29223</v>
      </c>
      <c r="D141" s="29"/>
      <c r="E141" s="29" t="s">
        <v>245</v>
      </c>
      <c r="F141" s="29" t="s">
        <v>629</v>
      </c>
      <c r="G141" s="29" t="s">
        <v>38</v>
      </c>
      <c r="H141" s="29" t="s">
        <v>909</v>
      </c>
      <c r="I141" s="110"/>
      <c r="J141" s="9"/>
      <c r="K141" s="9"/>
      <c r="L141" s="9"/>
      <c r="M141" s="9"/>
      <c r="N141" s="9"/>
      <c r="O141" s="9"/>
      <c r="P141" s="9"/>
      <c r="Y141" s="9">
        <v>1</v>
      </c>
    </row>
    <row r="142" spans="1:26" ht="39.75" hidden="1" customHeight="1" x14ac:dyDescent="0.2">
      <c r="A142" s="29">
        <v>134</v>
      </c>
      <c r="B142" s="50" t="s">
        <v>184</v>
      </c>
      <c r="C142" s="53" t="s">
        <v>185</v>
      </c>
      <c r="D142" s="29"/>
      <c r="E142" s="29" t="s">
        <v>245</v>
      </c>
      <c r="F142" s="29" t="s">
        <v>189</v>
      </c>
      <c r="G142" s="29" t="s">
        <v>38</v>
      </c>
      <c r="H142" s="29" t="s">
        <v>909</v>
      </c>
      <c r="I142" s="29"/>
      <c r="J142" s="9"/>
      <c r="K142" s="9"/>
      <c r="L142" s="9"/>
      <c r="M142" s="9"/>
      <c r="N142" s="9"/>
      <c r="O142" s="9"/>
      <c r="P142" s="9"/>
      <c r="Y142" s="9">
        <v>1</v>
      </c>
    </row>
    <row r="143" spans="1:26" ht="39.75" hidden="1" customHeight="1" x14ac:dyDescent="0.2">
      <c r="A143" s="29">
        <v>135</v>
      </c>
      <c r="B143" s="50" t="s">
        <v>187</v>
      </c>
      <c r="C143" s="53" t="s">
        <v>188</v>
      </c>
      <c r="D143" s="29"/>
      <c r="E143" s="29" t="s">
        <v>230</v>
      </c>
      <c r="F143" s="29" t="s">
        <v>189</v>
      </c>
      <c r="G143" s="29" t="s">
        <v>38</v>
      </c>
      <c r="H143" s="29" t="s">
        <v>909</v>
      </c>
      <c r="I143" s="29"/>
      <c r="J143" s="9"/>
      <c r="K143" s="9"/>
      <c r="L143" s="9"/>
      <c r="M143" s="9"/>
      <c r="N143" s="9"/>
      <c r="O143" s="9"/>
      <c r="P143" s="9"/>
      <c r="Y143" s="9">
        <v>1</v>
      </c>
    </row>
    <row r="144" spans="1:26" ht="39.75" hidden="1" customHeight="1" x14ac:dyDescent="0.2">
      <c r="A144" s="29">
        <v>136</v>
      </c>
      <c r="B144" s="50" t="s">
        <v>347</v>
      </c>
      <c r="C144" s="53" t="s">
        <v>348</v>
      </c>
      <c r="D144" s="29"/>
      <c r="E144" s="29" t="s">
        <v>34</v>
      </c>
      <c r="F144" s="29" t="s">
        <v>186</v>
      </c>
      <c r="G144" s="29" t="s">
        <v>38</v>
      </c>
      <c r="H144" s="29" t="s">
        <v>909</v>
      </c>
      <c r="I144" s="29"/>
      <c r="J144" s="9"/>
      <c r="K144" s="9"/>
      <c r="L144" s="9"/>
      <c r="M144" s="9"/>
      <c r="N144" s="9"/>
      <c r="O144" s="9"/>
      <c r="P144" s="9"/>
      <c r="Y144" s="9">
        <v>1</v>
      </c>
    </row>
    <row r="145" spans="1:26" ht="39.75" hidden="1" customHeight="1" x14ac:dyDescent="0.2">
      <c r="A145" s="29">
        <v>137</v>
      </c>
      <c r="B145" s="50" t="s">
        <v>190</v>
      </c>
      <c r="C145" s="53" t="s">
        <v>191</v>
      </c>
      <c r="D145" s="29"/>
      <c r="E145" s="29" t="s">
        <v>28</v>
      </c>
      <c r="F145" s="29" t="s">
        <v>186</v>
      </c>
      <c r="G145" s="29" t="s">
        <v>38</v>
      </c>
      <c r="H145" s="29" t="s">
        <v>909</v>
      </c>
      <c r="I145" s="29"/>
      <c r="J145" s="9"/>
      <c r="K145" s="9"/>
      <c r="L145" s="9"/>
      <c r="M145" s="9"/>
      <c r="N145" s="9"/>
      <c r="O145" s="9"/>
      <c r="P145" s="9"/>
      <c r="Y145" s="9">
        <v>1</v>
      </c>
    </row>
    <row r="146" spans="1:26" ht="39.75" hidden="1" customHeight="1" x14ac:dyDescent="0.2">
      <c r="A146" s="29">
        <v>138</v>
      </c>
      <c r="B146" s="50" t="s">
        <v>350</v>
      </c>
      <c r="C146" s="53" t="s">
        <v>351</v>
      </c>
      <c r="D146" s="29"/>
      <c r="E146" s="29" t="s">
        <v>34</v>
      </c>
      <c r="F146" s="29" t="s">
        <v>186</v>
      </c>
      <c r="G146" s="29" t="s">
        <v>38</v>
      </c>
      <c r="H146" s="29" t="s">
        <v>909</v>
      </c>
      <c r="I146" s="29"/>
      <c r="J146" s="9"/>
      <c r="K146" s="9"/>
      <c r="L146" s="9"/>
      <c r="M146" s="9"/>
      <c r="N146" s="9"/>
      <c r="O146" s="9"/>
      <c r="P146" s="9"/>
      <c r="Y146" s="9">
        <v>1</v>
      </c>
    </row>
    <row r="147" spans="1:26" ht="39.75" hidden="1" customHeight="1" x14ac:dyDescent="0.2">
      <c r="A147" s="29">
        <v>139</v>
      </c>
      <c r="B147" s="50" t="s">
        <v>353</v>
      </c>
      <c r="C147" s="53" t="s">
        <v>354</v>
      </c>
      <c r="D147" s="29"/>
      <c r="E147" s="29" t="s">
        <v>28</v>
      </c>
      <c r="F147" s="29" t="s">
        <v>186</v>
      </c>
      <c r="G147" s="29" t="s">
        <v>38</v>
      </c>
      <c r="H147" s="29" t="s">
        <v>909</v>
      </c>
      <c r="I147" s="29"/>
      <c r="J147" s="9"/>
      <c r="K147" s="9"/>
      <c r="L147" s="9"/>
      <c r="M147" s="9"/>
      <c r="N147" s="9"/>
      <c r="O147" s="9"/>
      <c r="P147" s="9"/>
      <c r="Z147" s="9">
        <v>1</v>
      </c>
    </row>
    <row r="148" spans="1:26" ht="39.75" hidden="1" customHeight="1" x14ac:dyDescent="0.2">
      <c r="A148" s="29">
        <v>140</v>
      </c>
      <c r="B148" s="50" t="s">
        <v>356</v>
      </c>
      <c r="C148" s="53"/>
      <c r="D148" s="53" t="s">
        <v>357</v>
      </c>
      <c r="E148" s="29" t="s">
        <v>28</v>
      </c>
      <c r="F148" s="29" t="s">
        <v>186</v>
      </c>
      <c r="G148" s="29" t="s">
        <v>38</v>
      </c>
      <c r="H148" s="29" t="s">
        <v>909</v>
      </c>
      <c r="I148" s="29"/>
      <c r="J148" s="9"/>
      <c r="K148" s="9"/>
      <c r="L148" s="9"/>
      <c r="M148" s="9"/>
      <c r="N148" s="9"/>
      <c r="O148" s="9"/>
      <c r="P148" s="9"/>
      <c r="Y148" s="9">
        <v>1</v>
      </c>
    </row>
    <row r="149" spans="1:26" s="441" customFormat="1" ht="39.75" hidden="1" customHeight="1" x14ac:dyDescent="0.2">
      <c r="A149" s="436">
        <v>141</v>
      </c>
      <c r="B149" s="437" t="s">
        <v>358</v>
      </c>
      <c r="C149" s="436"/>
      <c r="D149" s="466" t="s">
        <v>47</v>
      </c>
      <c r="E149" s="436" t="s">
        <v>34</v>
      </c>
      <c r="F149" s="436" t="s">
        <v>186</v>
      </c>
      <c r="G149" s="436" t="s">
        <v>921</v>
      </c>
      <c r="H149" s="436" t="s">
        <v>913</v>
      </c>
      <c r="I149" s="436"/>
      <c r="Z149" s="441">
        <v>1</v>
      </c>
    </row>
    <row r="150" spans="1:26" ht="39.75" hidden="1" customHeight="1" x14ac:dyDescent="0.2">
      <c r="A150" s="29">
        <v>142</v>
      </c>
      <c r="B150" s="50" t="s">
        <v>192</v>
      </c>
      <c r="C150" s="53" t="s">
        <v>193</v>
      </c>
      <c r="D150" s="29"/>
      <c r="E150" s="29" t="s">
        <v>34</v>
      </c>
      <c r="F150" s="29" t="s">
        <v>186</v>
      </c>
      <c r="G150" s="29" t="s">
        <v>38</v>
      </c>
      <c r="H150" s="29" t="s">
        <v>909</v>
      </c>
      <c r="I150" s="29"/>
      <c r="J150" s="9"/>
      <c r="K150" s="9"/>
      <c r="L150" s="9"/>
      <c r="M150" s="9"/>
      <c r="N150" s="9"/>
      <c r="O150" s="9"/>
      <c r="P150" s="9"/>
      <c r="Z150" s="9">
        <v>1</v>
      </c>
    </row>
    <row r="151" spans="1:26" s="441" customFormat="1" ht="39.75" hidden="1" customHeight="1" x14ac:dyDescent="0.2">
      <c r="A151" s="436">
        <v>143</v>
      </c>
      <c r="B151" s="437" t="s">
        <v>359</v>
      </c>
      <c r="C151" s="466" t="s">
        <v>360</v>
      </c>
      <c r="D151" s="436"/>
      <c r="E151" s="436" t="s">
        <v>34</v>
      </c>
      <c r="F151" s="436" t="s">
        <v>186</v>
      </c>
      <c r="G151" s="436" t="s">
        <v>919</v>
      </c>
      <c r="H151" s="436" t="s">
        <v>913</v>
      </c>
      <c r="I151" s="436"/>
      <c r="Z151" s="441">
        <v>1</v>
      </c>
    </row>
    <row r="152" spans="1:26" ht="39.75" hidden="1" customHeight="1" x14ac:dyDescent="0.2">
      <c r="A152" s="29">
        <v>144</v>
      </c>
      <c r="B152" s="50" t="s">
        <v>135</v>
      </c>
      <c r="C152" s="62" t="s">
        <v>136</v>
      </c>
      <c r="D152" s="62"/>
      <c r="E152" s="29" t="s">
        <v>28</v>
      </c>
      <c r="F152" s="29" t="s">
        <v>225</v>
      </c>
      <c r="G152" s="29" t="s">
        <v>38</v>
      </c>
      <c r="H152" s="29" t="s">
        <v>909</v>
      </c>
      <c r="I152" s="29"/>
      <c r="J152" s="16"/>
      <c r="Y152" s="9">
        <v>1</v>
      </c>
    </row>
    <row r="153" spans="1:26" ht="39.75" hidden="1" customHeight="1" x14ac:dyDescent="0.2">
      <c r="A153" s="29">
        <v>145</v>
      </c>
      <c r="B153" s="50" t="s">
        <v>104</v>
      </c>
      <c r="C153" s="62" t="s">
        <v>264</v>
      </c>
      <c r="D153" s="62"/>
      <c r="E153" s="29" t="s">
        <v>28</v>
      </c>
      <c r="F153" s="29" t="s">
        <v>225</v>
      </c>
      <c r="G153" s="29" t="s">
        <v>38</v>
      </c>
      <c r="H153" s="29" t="s">
        <v>909</v>
      </c>
      <c r="I153" s="29"/>
      <c r="J153" s="20"/>
      <c r="Y153" s="9">
        <v>1</v>
      </c>
    </row>
    <row r="154" spans="1:26" ht="39.75" hidden="1" customHeight="1" x14ac:dyDescent="0.2">
      <c r="A154" s="29">
        <v>146</v>
      </c>
      <c r="B154" s="50" t="s">
        <v>268</v>
      </c>
      <c r="C154" s="62" t="s">
        <v>269</v>
      </c>
      <c r="D154" s="62"/>
      <c r="E154" s="29" t="s">
        <v>34</v>
      </c>
      <c r="F154" s="29" t="s">
        <v>225</v>
      </c>
      <c r="G154" s="29" t="s">
        <v>38</v>
      </c>
      <c r="H154" s="29" t="s">
        <v>909</v>
      </c>
      <c r="I154" s="29"/>
      <c r="Y154" s="9">
        <v>1</v>
      </c>
    </row>
    <row r="155" spans="1:26" ht="39.75" hidden="1" customHeight="1" x14ac:dyDescent="0.2">
      <c r="A155" s="29">
        <v>147</v>
      </c>
      <c r="B155" s="50" t="s">
        <v>270</v>
      </c>
      <c r="C155" s="62" t="s">
        <v>271</v>
      </c>
      <c r="D155" s="62"/>
      <c r="E155" s="29" t="s">
        <v>34</v>
      </c>
      <c r="F155" s="29" t="s">
        <v>225</v>
      </c>
      <c r="G155" s="29" t="s">
        <v>38</v>
      </c>
      <c r="H155" s="29" t="s">
        <v>909</v>
      </c>
      <c r="I155" s="29"/>
      <c r="Y155" s="9">
        <v>1</v>
      </c>
    </row>
    <row r="156" spans="1:26" ht="39.75" hidden="1" customHeight="1" x14ac:dyDescent="0.2">
      <c r="A156" s="29">
        <v>148</v>
      </c>
      <c r="B156" s="50" t="s">
        <v>272</v>
      </c>
      <c r="C156" s="62" t="s">
        <v>273</v>
      </c>
      <c r="D156" s="62"/>
      <c r="E156" s="29" t="s">
        <v>34</v>
      </c>
      <c r="F156" s="29" t="s">
        <v>225</v>
      </c>
      <c r="G156" s="29" t="s">
        <v>38</v>
      </c>
      <c r="H156" s="29" t="s">
        <v>909</v>
      </c>
      <c r="I156" s="29"/>
      <c r="Y156" s="9">
        <v>1</v>
      </c>
    </row>
    <row r="157" spans="1:26" ht="39.75" hidden="1" customHeight="1" x14ac:dyDescent="0.2">
      <c r="A157" s="29">
        <v>149</v>
      </c>
      <c r="B157" s="427" t="s">
        <v>907</v>
      </c>
      <c r="C157" s="428">
        <v>27831</v>
      </c>
      <c r="D157" s="427"/>
      <c r="E157" s="40" t="s">
        <v>28</v>
      </c>
      <c r="F157" s="40" t="s">
        <v>218</v>
      </c>
      <c r="G157" s="29" t="s">
        <v>38</v>
      </c>
      <c r="H157" s="29" t="s">
        <v>909</v>
      </c>
      <c r="I157" s="29"/>
    </row>
    <row r="158" spans="1:26" ht="39.75" hidden="1" customHeight="1" x14ac:dyDescent="0.2">
      <c r="A158" s="29">
        <v>150</v>
      </c>
      <c r="B158" s="427" t="s">
        <v>908</v>
      </c>
      <c r="C158" s="428">
        <v>29910</v>
      </c>
      <c r="D158" s="427"/>
      <c r="E158" s="40" t="s">
        <v>28</v>
      </c>
      <c r="F158" s="40" t="s">
        <v>218</v>
      </c>
      <c r="G158" s="29" t="s">
        <v>38</v>
      </c>
      <c r="H158" s="29" t="s">
        <v>909</v>
      </c>
      <c r="I158" s="29"/>
    </row>
    <row r="160" spans="1:26" ht="27.75" customHeight="1" x14ac:dyDescent="0.25">
      <c r="H160" s="583" t="s">
        <v>867</v>
      </c>
      <c r="I160" s="583"/>
    </row>
  </sheetData>
  <autoFilter ref="A7:IL158">
    <filterColumn colId="2" showButton="0"/>
    <filterColumn colId="7">
      <filters>
        <filter val="Chưa đạt"/>
      </filters>
    </filterColumn>
  </autoFilter>
  <mergeCells count="253">
    <mergeCell ref="S1:T1"/>
    <mergeCell ref="U1:V1"/>
    <mergeCell ref="W1:X1"/>
    <mergeCell ref="Y1:Z1"/>
    <mergeCell ref="AA1:AB1"/>
    <mergeCell ref="AC1:AD1"/>
    <mergeCell ref="A1:F1"/>
    <mergeCell ref="G1:H1"/>
    <mergeCell ref="K1:L1"/>
    <mergeCell ref="M1:N1"/>
    <mergeCell ref="O1:P1"/>
    <mergeCell ref="Q1:R1"/>
    <mergeCell ref="AQ1:AR1"/>
    <mergeCell ref="AS1:AT1"/>
    <mergeCell ref="AU1:AV1"/>
    <mergeCell ref="AW1:AX1"/>
    <mergeCell ref="AY1:AZ1"/>
    <mergeCell ref="BA1:BB1"/>
    <mergeCell ref="AE1:AF1"/>
    <mergeCell ref="AG1:AH1"/>
    <mergeCell ref="AI1:AJ1"/>
    <mergeCell ref="AK1:AL1"/>
    <mergeCell ref="AM1:AN1"/>
    <mergeCell ref="AO1:AP1"/>
    <mergeCell ref="BO1:BP1"/>
    <mergeCell ref="BQ1:BR1"/>
    <mergeCell ref="BS1:BT1"/>
    <mergeCell ref="BU1:BV1"/>
    <mergeCell ref="BW1:BX1"/>
    <mergeCell ref="BY1:BZ1"/>
    <mergeCell ref="BC1:BD1"/>
    <mergeCell ref="BE1:BF1"/>
    <mergeCell ref="BG1:BH1"/>
    <mergeCell ref="BI1:BJ1"/>
    <mergeCell ref="BK1:BL1"/>
    <mergeCell ref="BM1:BN1"/>
    <mergeCell ref="CM1:CN1"/>
    <mergeCell ref="CO1:CP1"/>
    <mergeCell ref="CQ1:CR1"/>
    <mergeCell ref="CS1:CT1"/>
    <mergeCell ref="CU1:CV1"/>
    <mergeCell ref="CW1:CX1"/>
    <mergeCell ref="CA1:CB1"/>
    <mergeCell ref="CC1:CD1"/>
    <mergeCell ref="CE1:CF1"/>
    <mergeCell ref="CG1:CH1"/>
    <mergeCell ref="CI1:CJ1"/>
    <mergeCell ref="CK1:CL1"/>
    <mergeCell ref="DK1:DL1"/>
    <mergeCell ref="DM1:DN1"/>
    <mergeCell ref="DO1:DP1"/>
    <mergeCell ref="DQ1:DR1"/>
    <mergeCell ref="DS1:DT1"/>
    <mergeCell ref="DU1:DV1"/>
    <mergeCell ref="CY1:CZ1"/>
    <mergeCell ref="DA1:DB1"/>
    <mergeCell ref="DC1:DD1"/>
    <mergeCell ref="DE1:DF1"/>
    <mergeCell ref="DG1:DH1"/>
    <mergeCell ref="DI1:DJ1"/>
    <mergeCell ref="EI1:EJ1"/>
    <mergeCell ref="EK1:EL1"/>
    <mergeCell ref="EM1:EN1"/>
    <mergeCell ref="EO1:EP1"/>
    <mergeCell ref="EQ1:ER1"/>
    <mergeCell ref="ES1:ET1"/>
    <mergeCell ref="DW1:DX1"/>
    <mergeCell ref="DY1:DZ1"/>
    <mergeCell ref="EA1:EB1"/>
    <mergeCell ref="EC1:ED1"/>
    <mergeCell ref="EE1:EF1"/>
    <mergeCell ref="EG1:EH1"/>
    <mergeCell ref="FG1:FH1"/>
    <mergeCell ref="FI1:FJ1"/>
    <mergeCell ref="FK1:FL1"/>
    <mergeCell ref="FM1:FN1"/>
    <mergeCell ref="FO1:FP1"/>
    <mergeCell ref="FQ1:FR1"/>
    <mergeCell ref="EU1:EV1"/>
    <mergeCell ref="EW1:EX1"/>
    <mergeCell ref="EY1:EZ1"/>
    <mergeCell ref="FA1:FB1"/>
    <mergeCell ref="FC1:FD1"/>
    <mergeCell ref="FE1:FF1"/>
    <mergeCell ref="GE1:GF1"/>
    <mergeCell ref="GG1:GH1"/>
    <mergeCell ref="GI1:GJ1"/>
    <mergeCell ref="GK1:GL1"/>
    <mergeCell ref="GM1:GN1"/>
    <mergeCell ref="GO1:GP1"/>
    <mergeCell ref="FS1:FT1"/>
    <mergeCell ref="FU1:FV1"/>
    <mergeCell ref="FW1:FX1"/>
    <mergeCell ref="FY1:FZ1"/>
    <mergeCell ref="GA1:GB1"/>
    <mergeCell ref="GC1:GD1"/>
    <mergeCell ref="HC1:HD1"/>
    <mergeCell ref="HE1:HF1"/>
    <mergeCell ref="HG1:HH1"/>
    <mergeCell ref="HI1:HJ1"/>
    <mergeCell ref="HK1:HL1"/>
    <mergeCell ref="HM1:HN1"/>
    <mergeCell ref="GQ1:GR1"/>
    <mergeCell ref="GS1:GT1"/>
    <mergeCell ref="GU1:GV1"/>
    <mergeCell ref="GW1:GX1"/>
    <mergeCell ref="GY1:GZ1"/>
    <mergeCell ref="HA1:HB1"/>
    <mergeCell ref="IA1:IB1"/>
    <mergeCell ref="IC1:ID1"/>
    <mergeCell ref="IE1:IF1"/>
    <mergeCell ref="IG1:IH1"/>
    <mergeCell ref="II1:IJ1"/>
    <mergeCell ref="IK1:IL1"/>
    <mergeCell ref="HO1:HP1"/>
    <mergeCell ref="HQ1:HR1"/>
    <mergeCell ref="HS1:HT1"/>
    <mergeCell ref="HU1:HV1"/>
    <mergeCell ref="HW1:HX1"/>
    <mergeCell ref="HY1:HZ1"/>
    <mergeCell ref="S2:T2"/>
    <mergeCell ref="U2:V2"/>
    <mergeCell ref="W2:X2"/>
    <mergeCell ref="Y2:Z2"/>
    <mergeCell ref="AA2:AB2"/>
    <mergeCell ref="AC2:AD2"/>
    <mergeCell ref="A2:F2"/>
    <mergeCell ref="G2:H2"/>
    <mergeCell ref="K2:L2"/>
    <mergeCell ref="M2:N2"/>
    <mergeCell ref="O2:P2"/>
    <mergeCell ref="Q2:R2"/>
    <mergeCell ref="AQ2:AR2"/>
    <mergeCell ref="AS2:AT2"/>
    <mergeCell ref="AU2:AV2"/>
    <mergeCell ref="AW2:AX2"/>
    <mergeCell ref="AY2:AZ2"/>
    <mergeCell ref="BA2:BB2"/>
    <mergeCell ref="AE2:AF2"/>
    <mergeCell ref="AG2:AH2"/>
    <mergeCell ref="AI2:AJ2"/>
    <mergeCell ref="AK2:AL2"/>
    <mergeCell ref="AM2:AN2"/>
    <mergeCell ref="AO2:AP2"/>
    <mergeCell ref="BO2:BP2"/>
    <mergeCell ref="BQ2:BR2"/>
    <mergeCell ref="BS2:BT2"/>
    <mergeCell ref="BU2:BV2"/>
    <mergeCell ref="BW2:BX2"/>
    <mergeCell ref="BY2:BZ2"/>
    <mergeCell ref="BC2:BD2"/>
    <mergeCell ref="BE2:BF2"/>
    <mergeCell ref="BG2:BH2"/>
    <mergeCell ref="BI2:BJ2"/>
    <mergeCell ref="BK2:BL2"/>
    <mergeCell ref="BM2:BN2"/>
    <mergeCell ref="CM2:CN2"/>
    <mergeCell ref="CO2:CP2"/>
    <mergeCell ref="CQ2:CR2"/>
    <mergeCell ref="CS2:CT2"/>
    <mergeCell ref="CU2:CV2"/>
    <mergeCell ref="CW2:CX2"/>
    <mergeCell ref="CA2:CB2"/>
    <mergeCell ref="CC2:CD2"/>
    <mergeCell ref="CE2:CF2"/>
    <mergeCell ref="CG2:CH2"/>
    <mergeCell ref="CI2:CJ2"/>
    <mergeCell ref="CK2:CL2"/>
    <mergeCell ref="DK2:DL2"/>
    <mergeCell ref="DM2:DN2"/>
    <mergeCell ref="DO2:DP2"/>
    <mergeCell ref="DQ2:DR2"/>
    <mergeCell ref="DS2:DT2"/>
    <mergeCell ref="DU2:DV2"/>
    <mergeCell ref="CY2:CZ2"/>
    <mergeCell ref="DA2:DB2"/>
    <mergeCell ref="DC2:DD2"/>
    <mergeCell ref="DE2:DF2"/>
    <mergeCell ref="DG2:DH2"/>
    <mergeCell ref="DI2:DJ2"/>
    <mergeCell ref="EI2:EJ2"/>
    <mergeCell ref="EK2:EL2"/>
    <mergeCell ref="EM2:EN2"/>
    <mergeCell ref="EO2:EP2"/>
    <mergeCell ref="EQ2:ER2"/>
    <mergeCell ref="ES2:ET2"/>
    <mergeCell ref="DW2:DX2"/>
    <mergeCell ref="DY2:DZ2"/>
    <mergeCell ref="EA2:EB2"/>
    <mergeCell ref="EC2:ED2"/>
    <mergeCell ref="EE2:EF2"/>
    <mergeCell ref="EG2:EH2"/>
    <mergeCell ref="FG2:FH2"/>
    <mergeCell ref="FI2:FJ2"/>
    <mergeCell ref="FK2:FL2"/>
    <mergeCell ref="FM2:FN2"/>
    <mergeCell ref="FO2:FP2"/>
    <mergeCell ref="FQ2:FR2"/>
    <mergeCell ref="EU2:EV2"/>
    <mergeCell ref="EW2:EX2"/>
    <mergeCell ref="EY2:EZ2"/>
    <mergeCell ref="FA2:FB2"/>
    <mergeCell ref="FC2:FD2"/>
    <mergeCell ref="FE2:FF2"/>
    <mergeCell ref="GE2:GF2"/>
    <mergeCell ref="GG2:GH2"/>
    <mergeCell ref="GI2:GJ2"/>
    <mergeCell ref="GK2:GL2"/>
    <mergeCell ref="GM2:GN2"/>
    <mergeCell ref="GO2:GP2"/>
    <mergeCell ref="FS2:FT2"/>
    <mergeCell ref="FU2:FV2"/>
    <mergeCell ref="FW2:FX2"/>
    <mergeCell ref="FY2:FZ2"/>
    <mergeCell ref="GA2:GB2"/>
    <mergeCell ref="GC2:GD2"/>
    <mergeCell ref="HC2:HD2"/>
    <mergeCell ref="HE2:HF2"/>
    <mergeCell ref="HG2:HH2"/>
    <mergeCell ref="HI2:HJ2"/>
    <mergeCell ref="HK2:HL2"/>
    <mergeCell ref="HM2:HN2"/>
    <mergeCell ref="GQ2:GR2"/>
    <mergeCell ref="GS2:GT2"/>
    <mergeCell ref="GU2:GV2"/>
    <mergeCell ref="GW2:GX2"/>
    <mergeCell ref="GY2:GZ2"/>
    <mergeCell ref="HA2:HB2"/>
    <mergeCell ref="IA2:IB2"/>
    <mergeCell ref="IC2:ID2"/>
    <mergeCell ref="IE2:IF2"/>
    <mergeCell ref="IG2:IH2"/>
    <mergeCell ref="II2:IJ2"/>
    <mergeCell ref="IK2:IL2"/>
    <mergeCell ref="HO2:HP2"/>
    <mergeCell ref="HQ2:HR2"/>
    <mergeCell ref="HS2:HT2"/>
    <mergeCell ref="HU2:HV2"/>
    <mergeCell ref="HW2:HX2"/>
    <mergeCell ref="HY2:HZ2"/>
    <mergeCell ref="H7:H8"/>
    <mergeCell ref="I7:I8"/>
    <mergeCell ref="H160:I160"/>
    <mergeCell ref="A3:J3"/>
    <mergeCell ref="A4:K4"/>
    <mergeCell ref="A5:K5"/>
    <mergeCell ref="A6:I6"/>
    <mergeCell ref="A7:A8"/>
    <mergeCell ref="B7:B8"/>
    <mergeCell ref="C7:D7"/>
    <mergeCell ref="E7:E8"/>
    <mergeCell ref="F7:F8"/>
    <mergeCell ref="G7:G8"/>
  </mergeCells>
  <pageMargins left="0.31496062992126" right="0.15748031496063" top="0.39370078740157499" bottom="0.39370078740157499" header="0.31496062992126" footer="0.31496062992126"/>
  <pageSetup paperSize="9" scale="90" orientation="landscape" r:id="rId1"/>
  <headerFooter>
    <oddFooter>Page &amp;P</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N160"/>
  <sheetViews>
    <sheetView topLeftCell="A149" zoomScale="90" zoomScaleNormal="90" zoomScalePageLayoutView="90" workbookViewId="0">
      <selection activeCell="E45" sqref="E45"/>
    </sheetView>
  </sheetViews>
  <sheetFormatPr defaultRowHeight="12.75" x14ac:dyDescent="0.2"/>
  <cols>
    <col min="1" max="1" width="3.85546875" style="9" customWidth="1"/>
    <col min="2" max="2" width="17.140625" style="18" customWidth="1"/>
    <col min="3" max="3" width="10.42578125" style="9" customWidth="1"/>
    <col min="4" max="4" width="10" style="9" customWidth="1"/>
    <col min="5" max="5" width="14.28515625" style="9" customWidth="1"/>
    <col min="6" max="6" width="19.42578125" style="9" customWidth="1"/>
    <col min="7" max="8" width="12.140625" style="9" customWidth="1"/>
    <col min="9" max="9" width="18.140625" style="9" customWidth="1"/>
    <col min="10" max="10" width="20.7109375" style="9" customWidth="1"/>
    <col min="11" max="11" width="20.140625" style="9" customWidth="1"/>
    <col min="12" max="12" width="28.28515625" style="18" hidden="1" customWidth="1"/>
    <col min="13" max="18" width="0" style="5" hidden="1" customWidth="1"/>
    <col min="19" max="26" width="0" style="9" hidden="1" customWidth="1"/>
    <col min="27" max="16384" width="9.140625" style="9"/>
  </cols>
  <sheetData>
    <row r="1" spans="1:248" s="205" customFormat="1" ht="18.75" x14ac:dyDescent="0.3">
      <c r="A1" s="600" t="s">
        <v>764</v>
      </c>
      <c r="B1" s="600"/>
      <c r="C1" s="600"/>
      <c r="D1" s="600"/>
      <c r="E1" s="600"/>
      <c r="F1" s="600"/>
      <c r="G1" s="396"/>
      <c r="H1" s="396"/>
      <c r="I1" s="396"/>
      <c r="J1" s="392"/>
      <c r="K1" s="392"/>
      <c r="L1" s="393"/>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c r="CM1" s="601"/>
      <c r="CN1" s="601"/>
      <c r="CO1" s="601"/>
      <c r="CP1" s="601"/>
      <c r="CQ1" s="601"/>
      <c r="CR1" s="601"/>
      <c r="CS1" s="601"/>
      <c r="CT1" s="601"/>
      <c r="CU1" s="601"/>
      <c r="CV1" s="601"/>
      <c r="CW1" s="601"/>
      <c r="CX1" s="601"/>
      <c r="CY1" s="601"/>
      <c r="CZ1" s="601"/>
      <c r="DA1" s="601"/>
      <c r="DB1" s="601"/>
      <c r="DC1" s="601"/>
      <c r="DD1" s="601"/>
      <c r="DE1" s="601"/>
      <c r="DF1" s="601"/>
      <c r="DG1" s="601"/>
      <c r="DH1" s="601"/>
      <c r="DI1" s="601"/>
      <c r="DJ1" s="601"/>
      <c r="DK1" s="601"/>
      <c r="DL1" s="601"/>
      <c r="DM1" s="601"/>
      <c r="DN1" s="601"/>
      <c r="DO1" s="601"/>
      <c r="DP1" s="601"/>
      <c r="DQ1" s="601"/>
      <c r="DR1" s="601"/>
      <c r="DS1" s="601"/>
      <c r="DT1" s="601"/>
      <c r="DU1" s="601"/>
      <c r="DV1" s="601"/>
      <c r="DW1" s="601"/>
      <c r="DX1" s="601"/>
      <c r="DY1" s="601"/>
      <c r="DZ1" s="601"/>
      <c r="EA1" s="601"/>
      <c r="EB1" s="601"/>
      <c r="EC1" s="601"/>
      <c r="ED1" s="601"/>
      <c r="EE1" s="601"/>
      <c r="EF1" s="601"/>
      <c r="EG1" s="601"/>
      <c r="EH1" s="601"/>
      <c r="EI1" s="601"/>
      <c r="EJ1" s="601"/>
      <c r="EK1" s="601"/>
      <c r="EL1" s="601"/>
      <c r="EM1" s="601"/>
      <c r="EN1" s="601"/>
      <c r="EO1" s="601"/>
      <c r="EP1" s="601"/>
      <c r="EQ1" s="601"/>
      <c r="ER1" s="601"/>
      <c r="ES1" s="601"/>
      <c r="ET1" s="601"/>
      <c r="EU1" s="601"/>
      <c r="EV1" s="601"/>
      <c r="EW1" s="601"/>
      <c r="EX1" s="601"/>
      <c r="EY1" s="601"/>
      <c r="EZ1" s="601"/>
      <c r="FA1" s="601"/>
      <c r="FB1" s="601"/>
      <c r="FC1" s="601"/>
      <c r="FD1" s="601"/>
      <c r="FE1" s="601"/>
      <c r="FF1" s="601"/>
      <c r="FG1" s="601"/>
      <c r="FH1" s="601"/>
      <c r="FI1" s="601"/>
      <c r="FJ1" s="601"/>
      <c r="FK1" s="601"/>
      <c r="FL1" s="601"/>
      <c r="FM1" s="601"/>
      <c r="FN1" s="601"/>
      <c r="FO1" s="601"/>
      <c r="FP1" s="601"/>
      <c r="FQ1" s="601"/>
      <c r="FR1" s="601"/>
      <c r="FS1" s="601"/>
      <c r="FT1" s="601"/>
      <c r="FU1" s="601"/>
      <c r="FV1" s="601"/>
      <c r="FW1" s="601"/>
      <c r="FX1" s="601"/>
      <c r="FY1" s="601"/>
      <c r="FZ1" s="601"/>
      <c r="GA1" s="601"/>
      <c r="GB1" s="601"/>
      <c r="GC1" s="601"/>
      <c r="GD1" s="601"/>
      <c r="GE1" s="601"/>
      <c r="GF1" s="601"/>
      <c r="GG1" s="601"/>
      <c r="GH1" s="601"/>
      <c r="GI1" s="601"/>
      <c r="GJ1" s="601"/>
      <c r="GK1" s="601"/>
      <c r="GL1" s="601"/>
      <c r="GM1" s="601"/>
      <c r="GN1" s="601"/>
      <c r="GO1" s="601"/>
      <c r="GP1" s="601"/>
      <c r="GQ1" s="601"/>
      <c r="GR1" s="601"/>
      <c r="GS1" s="601"/>
      <c r="GT1" s="601"/>
      <c r="GU1" s="601"/>
      <c r="GV1" s="601"/>
      <c r="GW1" s="601"/>
      <c r="GX1" s="601"/>
      <c r="GY1" s="601"/>
      <c r="GZ1" s="601"/>
      <c r="HA1" s="601"/>
      <c r="HB1" s="601"/>
      <c r="HC1" s="601"/>
      <c r="HD1" s="601"/>
      <c r="HE1" s="601"/>
      <c r="HF1" s="601"/>
      <c r="HG1" s="601"/>
      <c r="HH1" s="601"/>
      <c r="HI1" s="601"/>
      <c r="HJ1" s="601"/>
      <c r="HK1" s="601"/>
      <c r="HL1" s="601"/>
      <c r="HM1" s="601"/>
      <c r="HN1" s="601"/>
      <c r="HO1" s="601"/>
      <c r="HP1" s="601"/>
      <c r="HQ1" s="601"/>
      <c r="HR1" s="601"/>
      <c r="HS1" s="601"/>
      <c r="HT1" s="601"/>
      <c r="HU1" s="601"/>
      <c r="HV1" s="601"/>
      <c r="HW1" s="601"/>
      <c r="HX1" s="601"/>
      <c r="HY1" s="601"/>
      <c r="HZ1" s="601"/>
      <c r="IA1" s="601"/>
      <c r="IB1" s="601"/>
      <c r="IC1" s="601"/>
      <c r="ID1" s="601"/>
      <c r="IE1" s="601"/>
      <c r="IF1" s="601"/>
      <c r="IG1" s="601"/>
      <c r="IH1" s="601"/>
      <c r="II1" s="601"/>
      <c r="IJ1" s="601"/>
      <c r="IK1" s="601"/>
      <c r="IL1" s="601"/>
      <c r="IM1" s="601"/>
      <c r="IN1" s="601"/>
    </row>
    <row r="2" spans="1:248" s="205" customFormat="1" ht="18.75" x14ac:dyDescent="0.3">
      <c r="A2" s="596" t="s">
        <v>865</v>
      </c>
      <c r="B2" s="596"/>
      <c r="C2" s="596"/>
      <c r="D2" s="596"/>
      <c r="E2" s="596"/>
      <c r="F2" s="596"/>
      <c r="G2" s="397"/>
      <c r="H2" s="397"/>
      <c r="I2" s="397"/>
      <c r="J2" s="392"/>
      <c r="K2" s="392"/>
      <c r="L2" s="393"/>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c r="EH2" s="601"/>
      <c r="EI2" s="601"/>
      <c r="EJ2" s="601"/>
      <c r="EK2" s="601"/>
      <c r="EL2" s="601"/>
      <c r="EM2" s="601"/>
      <c r="EN2" s="601"/>
      <c r="EO2" s="601"/>
      <c r="EP2" s="601"/>
      <c r="EQ2" s="601"/>
      <c r="ER2" s="601"/>
      <c r="ES2" s="601"/>
      <c r="ET2" s="601"/>
      <c r="EU2" s="601"/>
      <c r="EV2" s="601"/>
      <c r="EW2" s="601"/>
      <c r="EX2" s="601"/>
      <c r="EY2" s="601"/>
      <c r="EZ2" s="601"/>
      <c r="FA2" s="601"/>
      <c r="FB2" s="601"/>
      <c r="FC2" s="601"/>
      <c r="FD2" s="601"/>
      <c r="FE2" s="601"/>
      <c r="FF2" s="601"/>
      <c r="FG2" s="601"/>
      <c r="FH2" s="601"/>
      <c r="FI2" s="601"/>
      <c r="FJ2" s="601"/>
      <c r="FK2" s="601"/>
      <c r="FL2" s="601"/>
      <c r="FM2" s="601"/>
      <c r="FN2" s="601"/>
      <c r="FO2" s="601"/>
      <c r="FP2" s="601"/>
      <c r="FQ2" s="601"/>
      <c r="FR2" s="601"/>
      <c r="FS2" s="601"/>
      <c r="FT2" s="601"/>
      <c r="FU2" s="601"/>
      <c r="FV2" s="601"/>
      <c r="FW2" s="601"/>
      <c r="FX2" s="601"/>
      <c r="FY2" s="601"/>
      <c r="FZ2" s="601"/>
      <c r="GA2" s="601"/>
      <c r="GB2" s="601"/>
      <c r="GC2" s="601"/>
      <c r="GD2" s="601"/>
      <c r="GE2" s="601"/>
      <c r="GF2" s="601"/>
      <c r="GG2" s="601"/>
      <c r="GH2" s="601"/>
      <c r="GI2" s="601"/>
      <c r="GJ2" s="601"/>
      <c r="GK2" s="601"/>
      <c r="GL2" s="601"/>
      <c r="GM2" s="601"/>
      <c r="GN2" s="601"/>
      <c r="GO2" s="601"/>
      <c r="GP2" s="601"/>
      <c r="GQ2" s="601"/>
      <c r="GR2" s="601"/>
      <c r="GS2" s="601"/>
      <c r="GT2" s="601"/>
      <c r="GU2" s="601"/>
      <c r="GV2" s="601"/>
      <c r="GW2" s="601"/>
      <c r="GX2" s="601"/>
      <c r="GY2" s="601"/>
      <c r="GZ2" s="601"/>
      <c r="HA2" s="601"/>
      <c r="HB2" s="601"/>
      <c r="HC2" s="601"/>
      <c r="HD2" s="601"/>
      <c r="HE2" s="601"/>
      <c r="HF2" s="601"/>
      <c r="HG2" s="601"/>
      <c r="HH2" s="601"/>
      <c r="HI2" s="601"/>
      <c r="HJ2" s="601"/>
      <c r="HK2" s="601"/>
      <c r="HL2" s="601"/>
      <c r="HM2" s="601"/>
      <c r="HN2" s="601"/>
      <c r="HO2" s="601"/>
      <c r="HP2" s="601"/>
      <c r="HQ2" s="601"/>
      <c r="HR2" s="601"/>
      <c r="HS2" s="601"/>
      <c r="HT2" s="601"/>
      <c r="HU2" s="601"/>
      <c r="HV2" s="601"/>
      <c r="HW2" s="601"/>
      <c r="HX2" s="601"/>
      <c r="HY2" s="601"/>
      <c r="HZ2" s="601"/>
      <c r="IA2" s="601"/>
      <c r="IB2" s="601"/>
      <c r="IC2" s="601"/>
      <c r="ID2" s="601"/>
      <c r="IE2" s="601"/>
      <c r="IF2" s="601"/>
      <c r="IG2" s="601"/>
      <c r="IH2" s="601"/>
      <c r="II2" s="601"/>
      <c r="IJ2" s="601"/>
      <c r="IK2" s="601"/>
      <c r="IL2" s="601"/>
      <c r="IM2" s="601"/>
      <c r="IN2" s="601"/>
    </row>
    <row r="3" spans="1:248" s="205" customFormat="1" ht="19.5" x14ac:dyDescent="0.25">
      <c r="A3" s="572"/>
      <c r="B3" s="572"/>
      <c r="C3" s="572"/>
      <c r="D3" s="572"/>
      <c r="E3" s="572"/>
      <c r="F3" s="572"/>
      <c r="G3" s="572"/>
      <c r="H3" s="572"/>
      <c r="I3" s="572"/>
      <c r="J3" s="572"/>
      <c r="K3" s="572"/>
      <c r="L3" s="597"/>
      <c r="M3" s="394"/>
      <c r="N3" s="394"/>
      <c r="O3" s="394"/>
      <c r="P3" s="394"/>
      <c r="Q3" s="394"/>
      <c r="R3" s="394"/>
    </row>
    <row r="4" spans="1:248" s="205" customFormat="1" ht="18.75" x14ac:dyDescent="0.25">
      <c r="A4" s="574" t="s">
        <v>893</v>
      </c>
      <c r="B4" s="574"/>
      <c r="C4" s="574"/>
      <c r="D4" s="574"/>
      <c r="E4" s="574"/>
      <c r="F4" s="574"/>
      <c r="G4" s="574"/>
      <c r="H4" s="574"/>
      <c r="I4" s="574"/>
      <c r="J4" s="574"/>
      <c r="K4" s="574"/>
      <c r="L4" s="574"/>
      <c r="M4" s="574"/>
      <c r="N4" s="394"/>
      <c r="O4" s="394"/>
      <c r="P4" s="394"/>
      <c r="Q4" s="394"/>
      <c r="R4" s="394"/>
    </row>
    <row r="5" spans="1:248" s="205" customFormat="1" ht="18.75" x14ac:dyDescent="0.25">
      <c r="A5" s="574" t="s">
        <v>866</v>
      </c>
      <c r="B5" s="574"/>
      <c r="C5" s="574"/>
      <c r="D5" s="574"/>
      <c r="E5" s="574"/>
      <c r="F5" s="574"/>
      <c r="G5" s="574"/>
      <c r="H5" s="574"/>
      <c r="I5" s="574"/>
      <c r="J5" s="574"/>
      <c r="K5" s="574"/>
      <c r="L5" s="574"/>
      <c r="M5" s="574"/>
      <c r="N5" s="394"/>
      <c r="O5" s="394"/>
      <c r="P5" s="394"/>
      <c r="Q5" s="394"/>
      <c r="R5" s="394"/>
    </row>
    <row r="6" spans="1:248" ht="18" customHeight="1" x14ac:dyDescent="0.2">
      <c r="A6" s="573"/>
      <c r="B6" s="573"/>
      <c r="C6" s="573"/>
      <c r="D6" s="573"/>
      <c r="E6" s="573"/>
      <c r="F6" s="573"/>
      <c r="G6" s="573"/>
      <c r="H6" s="573"/>
      <c r="I6" s="573"/>
      <c r="J6" s="573"/>
      <c r="K6" s="573"/>
      <c r="L6" s="11"/>
    </row>
    <row r="7" spans="1:248" s="14" customFormat="1" ht="33" customHeight="1" x14ac:dyDescent="0.2">
      <c r="A7" s="599" t="s">
        <v>0</v>
      </c>
      <c r="B7" s="599" t="s">
        <v>9</v>
      </c>
      <c r="C7" s="599" t="s">
        <v>10</v>
      </c>
      <c r="D7" s="599"/>
      <c r="E7" s="599" t="s">
        <v>11</v>
      </c>
      <c r="F7" s="599" t="s">
        <v>12</v>
      </c>
      <c r="G7" s="599" t="s">
        <v>870</v>
      </c>
      <c r="H7" s="599"/>
      <c r="I7" s="602" t="s">
        <v>878</v>
      </c>
      <c r="J7" s="602"/>
      <c r="K7" s="599" t="s">
        <v>882</v>
      </c>
      <c r="L7" s="12"/>
      <c r="M7" s="13"/>
      <c r="N7" s="13"/>
      <c r="O7" s="13"/>
      <c r="P7" s="13"/>
      <c r="Q7" s="13"/>
      <c r="R7" s="13"/>
    </row>
    <row r="8" spans="1:248" s="14" customFormat="1" ht="49.5" customHeight="1" x14ac:dyDescent="0.2">
      <c r="A8" s="599"/>
      <c r="B8" s="599"/>
      <c r="C8" s="395" t="s">
        <v>17</v>
      </c>
      <c r="D8" s="395" t="s">
        <v>18</v>
      </c>
      <c r="E8" s="599"/>
      <c r="F8" s="599"/>
      <c r="G8" s="398" t="s">
        <v>879</v>
      </c>
      <c r="H8" s="399" t="s">
        <v>862</v>
      </c>
      <c r="I8" s="400" t="s">
        <v>880</v>
      </c>
      <c r="J8" s="400" t="s">
        <v>881</v>
      </c>
      <c r="K8" s="599"/>
      <c r="L8" s="12"/>
      <c r="M8" s="13"/>
      <c r="N8" s="13"/>
      <c r="O8" s="13"/>
      <c r="P8" s="13"/>
      <c r="Q8" s="13"/>
      <c r="R8" s="13"/>
    </row>
    <row r="9" spans="1:248" ht="39.75" customHeight="1" x14ac:dyDescent="0.2">
      <c r="A9" s="29">
        <v>1</v>
      </c>
      <c r="B9" s="50" t="s">
        <v>366</v>
      </c>
      <c r="C9" s="51">
        <v>27375</v>
      </c>
      <c r="D9" s="29"/>
      <c r="E9" s="29" t="s">
        <v>48</v>
      </c>
      <c r="F9" s="29" t="s">
        <v>194</v>
      </c>
      <c r="G9" s="29" t="s">
        <v>68</v>
      </c>
      <c r="H9" s="29" t="s">
        <v>909</v>
      </c>
      <c r="I9" s="29" t="s">
        <v>909</v>
      </c>
      <c r="J9" s="29" t="s">
        <v>875</v>
      </c>
      <c r="K9" s="29" t="s">
        <v>920</v>
      </c>
      <c r="L9" s="9"/>
      <c r="M9" s="9"/>
      <c r="N9" s="9"/>
      <c r="O9" s="9"/>
      <c r="P9" s="9"/>
      <c r="Q9" s="9"/>
      <c r="R9" s="9"/>
      <c r="AA9" s="9">
        <v>1</v>
      </c>
    </row>
    <row r="10" spans="1:248" ht="39.75" customHeight="1" x14ac:dyDescent="0.2">
      <c r="A10" s="29">
        <v>2</v>
      </c>
      <c r="B10" s="50" t="s">
        <v>371</v>
      </c>
      <c r="C10" s="51">
        <v>27653</v>
      </c>
      <c r="D10" s="29"/>
      <c r="E10" s="29" t="s">
        <v>48</v>
      </c>
      <c r="F10" s="29" t="s">
        <v>194</v>
      </c>
      <c r="G10" s="29" t="s">
        <v>68</v>
      </c>
      <c r="H10" s="29" t="s">
        <v>909</v>
      </c>
      <c r="I10" s="29" t="s">
        <v>909</v>
      </c>
      <c r="J10" s="29" t="s">
        <v>875</v>
      </c>
      <c r="K10" s="29" t="s">
        <v>920</v>
      </c>
      <c r="L10" s="9"/>
      <c r="M10" s="9"/>
      <c r="N10" s="9"/>
      <c r="O10" s="9"/>
      <c r="P10" s="9"/>
      <c r="Q10" s="9"/>
      <c r="R10" s="9"/>
      <c r="AA10" s="9">
        <v>1</v>
      </c>
    </row>
    <row r="11" spans="1:248" ht="39.75" customHeight="1" x14ac:dyDescent="0.2">
      <c r="A11" s="29">
        <v>3</v>
      </c>
      <c r="B11" s="50" t="s">
        <v>373</v>
      </c>
      <c r="C11" s="29" t="s">
        <v>374</v>
      </c>
      <c r="D11" s="29"/>
      <c r="E11" s="29" t="s">
        <v>48</v>
      </c>
      <c r="F11" s="29" t="s">
        <v>194</v>
      </c>
      <c r="G11" s="29" t="s">
        <v>68</v>
      </c>
      <c r="H11" s="29" t="s">
        <v>909</v>
      </c>
      <c r="I11" s="29" t="s">
        <v>909</v>
      </c>
      <c r="J11" s="29" t="s">
        <v>875</v>
      </c>
      <c r="K11" s="29" t="s">
        <v>920</v>
      </c>
      <c r="L11" s="9"/>
      <c r="M11" s="9"/>
      <c r="N11" s="9"/>
      <c r="O11" s="9"/>
      <c r="P11" s="9"/>
      <c r="Q11" s="9"/>
      <c r="R11" s="9"/>
      <c r="AA11" s="9">
        <v>1</v>
      </c>
    </row>
    <row r="12" spans="1:248" ht="39.75" customHeight="1" x14ac:dyDescent="0.2">
      <c r="A12" s="29">
        <v>4</v>
      </c>
      <c r="B12" s="50" t="s">
        <v>375</v>
      </c>
      <c r="C12" s="29" t="s">
        <v>376</v>
      </c>
      <c r="D12" s="29"/>
      <c r="E12" s="29" t="s">
        <v>377</v>
      </c>
      <c r="F12" s="29" t="s">
        <v>194</v>
      </c>
      <c r="G12" s="29" t="s">
        <v>68</v>
      </c>
      <c r="H12" s="29" t="s">
        <v>909</v>
      </c>
      <c r="I12" s="29" t="s">
        <v>909</v>
      </c>
      <c r="J12" s="29" t="s">
        <v>875</v>
      </c>
      <c r="K12" s="29" t="s">
        <v>920</v>
      </c>
      <c r="L12" s="9"/>
      <c r="M12" s="9"/>
      <c r="N12" s="9"/>
      <c r="O12" s="9"/>
      <c r="P12" s="9"/>
      <c r="Q12" s="9"/>
      <c r="R12" s="9"/>
      <c r="AA12" s="9">
        <v>1</v>
      </c>
    </row>
    <row r="13" spans="1:248" ht="39.75" customHeight="1" x14ac:dyDescent="0.2">
      <c r="A13" s="29">
        <v>5</v>
      </c>
      <c r="B13" s="50" t="s">
        <v>76</v>
      </c>
      <c r="C13" s="44">
        <v>26121</v>
      </c>
      <c r="D13" s="45"/>
      <c r="E13" s="29" t="s">
        <v>48</v>
      </c>
      <c r="F13" s="29" t="s">
        <v>194</v>
      </c>
      <c r="G13" s="29" t="s">
        <v>68</v>
      </c>
      <c r="H13" s="29" t="s">
        <v>909</v>
      </c>
      <c r="I13" s="29" t="s">
        <v>909</v>
      </c>
      <c r="J13" s="29" t="s">
        <v>875</v>
      </c>
      <c r="K13" s="29" t="s">
        <v>920</v>
      </c>
      <c r="L13" s="9"/>
      <c r="M13" s="9"/>
      <c r="N13" s="9"/>
      <c r="O13" s="9"/>
      <c r="P13" s="9"/>
      <c r="Q13" s="9"/>
      <c r="R13" s="9"/>
      <c r="AA13" s="9">
        <v>1</v>
      </c>
    </row>
    <row r="14" spans="1:248" ht="39.75" customHeight="1" x14ac:dyDescent="0.2">
      <c r="A14" s="29">
        <v>6</v>
      </c>
      <c r="B14" s="50" t="s">
        <v>379</v>
      </c>
      <c r="C14" s="60"/>
      <c r="D14" s="51">
        <v>27226</v>
      </c>
      <c r="E14" s="29" t="s">
        <v>48</v>
      </c>
      <c r="F14" s="29" t="s">
        <v>194</v>
      </c>
      <c r="G14" s="29" t="s">
        <v>68</v>
      </c>
      <c r="H14" s="29" t="s">
        <v>909</v>
      </c>
      <c r="I14" s="29" t="s">
        <v>909</v>
      </c>
      <c r="J14" s="29" t="s">
        <v>875</v>
      </c>
      <c r="K14" s="29" t="s">
        <v>920</v>
      </c>
      <c r="L14" s="9"/>
      <c r="M14" s="9"/>
      <c r="N14" s="9"/>
      <c r="O14" s="9"/>
      <c r="P14" s="9"/>
      <c r="Q14" s="9"/>
      <c r="R14" s="9"/>
      <c r="AA14" s="9">
        <v>1</v>
      </c>
    </row>
    <row r="15" spans="1:248" s="54" customFormat="1" ht="39.75" customHeight="1" x14ac:dyDescent="0.2">
      <c r="A15" s="29">
        <v>7</v>
      </c>
      <c r="B15" s="50" t="s">
        <v>92</v>
      </c>
      <c r="C15" s="29" t="s">
        <v>93</v>
      </c>
      <c r="D15" s="29"/>
      <c r="E15" s="29" t="s">
        <v>121</v>
      </c>
      <c r="F15" s="29" t="s">
        <v>207</v>
      </c>
      <c r="G15" s="29" t="s">
        <v>68</v>
      </c>
      <c r="H15" s="29" t="s">
        <v>909</v>
      </c>
      <c r="I15" s="29" t="s">
        <v>909</v>
      </c>
      <c r="J15" s="29" t="s">
        <v>875</v>
      </c>
      <c r="K15" s="29" t="s">
        <v>920</v>
      </c>
      <c r="AA15" s="54">
        <v>1</v>
      </c>
    </row>
    <row r="16" spans="1:248" ht="39.75" customHeight="1" x14ac:dyDescent="0.2">
      <c r="A16" s="29">
        <v>8</v>
      </c>
      <c r="B16" s="50" t="s">
        <v>382</v>
      </c>
      <c r="C16" s="29"/>
      <c r="D16" s="53" t="s">
        <v>383</v>
      </c>
      <c r="E16" s="29" t="s">
        <v>384</v>
      </c>
      <c r="F16" s="29" t="s">
        <v>207</v>
      </c>
      <c r="G16" s="29" t="s">
        <v>68</v>
      </c>
      <c r="H16" s="29" t="s">
        <v>909</v>
      </c>
      <c r="I16" s="29" t="s">
        <v>909</v>
      </c>
      <c r="J16" s="29" t="s">
        <v>875</v>
      </c>
      <c r="K16" s="29" t="s">
        <v>920</v>
      </c>
      <c r="L16" s="9"/>
      <c r="M16" s="9"/>
      <c r="N16" s="9"/>
      <c r="O16" s="9"/>
      <c r="P16" s="98" t="s">
        <v>385</v>
      </c>
      <c r="Q16" s="9"/>
      <c r="R16" s="9"/>
      <c r="AA16" s="9">
        <v>1</v>
      </c>
    </row>
    <row r="17" spans="1:28" ht="39.75" customHeight="1" x14ac:dyDescent="0.2">
      <c r="A17" s="29">
        <v>9</v>
      </c>
      <c r="B17" s="50" t="s">
        <v>386</v>
      </c>
      <c r="C17" s="53" t="s">
        <v>387</v>
      </c>
      <c r="D17" s="29"/>
      <c r="E17" s="29" t="s">
        <v>28</v>
      </c>
      <c r="F17" s="29" t="s">
        <v>207</v>
      </c>
      <c r="G17" s="29" t="s">
        <v>68</v>
      </c>
      <c r="H17" s="29" t="s">
        <v>909</v>
      </c>
      <c r="I17" s="29" t="s">
        <v>909</v>
      </c>
      <c r="J17" s="29" t="s">
        <v>875</v>
      </c>
      <c r="K17" s="29" t="s">
        <v>920</v>
      </c>
      <c r="L17" s="9"/>
      <c r="M17" s="9"/>
      <c r="N17" s="9"/>
      <c r="O17" s="9"/>
      <c r="P17" s="98" t="s">
        <v>388</v>
      </c>
      <c r="Q17" s="9"/>
      <c r="R17" s="9"/>
      <c r="AA17" s="9">
        <v>1</v>
      </c>
    </row>
    <row r="18" spans="1:28" ht="39.75" customHeight="1" x14ac:dyDescent="0.2">
      <c r="A18" s="29">
        <v>10</v>
      </c>
      <c r="B18" s="50" t="s">
        <v>389</v>
      </c>
      <c r="C18" s="53" t="s">
        <v>296</v>
      </c>
      <c r="D18" s="29"/>
      <c r="E18" s="29" t="s">
        <v>384</v>
      </c>
      <c r="F18" s="29" t="s">
        <v>207</v>
      </c>
      <c r="G18" s="29" t="s">
        <v>68</v>
      </c>
      <c r="H18" s="29" t="s">
        <v>909</v>
      </c>
      <c r="I18" s="29" t="s">
        <v>909</v>
      </c>
      <c r="J18" s="29" t="s">
        <v>875</v>
      </c>
      <c r="K18" s="29" t="s">
        <v>920</v>
      </c>
      <c r="L18" s="9"/>
      <c r="M18" s="9"/>
      <c r="N18" s="9"/>
      <c r="O18" s="9"/>
      <c r="P18" s="98" t="s">
        <v>388</v>
      </c>
      <c r="Q18" s="9"/>
      <c r="R18" s="9"/>
      <c r="AA18" s="9">
        <v>1</v>
      </c>
    </row>
    <row r="19" spans="1:28" ht="39.75" customHeight="1" x14ac:dyDescent="0.2">
      <c r="A19" s="29">
        <v>11</v>
      </c>
      <c r="B19" s="50" t="s">
        <v>390</v>
      </c>
      <c r="C19" s="53" t="s">
        <v>391</v>
      </c>
      <c r="D19" s="29"/>
      <c r="E19" s="29" t="s">
        <v>712</v>
      </c>
      <c r="F19" s="29" t="s">
        <v>207</v>
      </c>
      <c r="G19" s="29" t="s">
        <v>68</v>
      </c>
      <c r="H19" s="29" t="s">
        <v>909</v>
      </c>
      <c r="I19" s="29" t="s">
        <v>909</v>
      </c>
      <c r="J19" s="29" t="s">
        <v>875</v>
      </c>
      <c r="K19" s="29" t="s">
        <v>920</v>
      </c>
      <c r="L19" s="9"/>
      <c r="M19" s="9"/>
      <c r="N19" s="9"/>
      <c r="O19" s="9"/>
      <c r="P19" s="98" t="s">
        <v>388</v>
      </c>
      <c r="Q19" s="9"/>
      <c r="R19" s="9"/>
      <c r="AA19" s="9">
        <v>1</v>
      </c>
    </row>
    <row r="20" spans="1:28" ht="39.75" customHeight="1" x14ac:dyDescent="0.2">
      <c r="A20" s="29">
        <v>12</v>
      </c>
      <c r="B20" s="354" t="s">
        <v>818</v>
      </c>
      <c r="C20" s="355" t="s">
        <v>819</v>
      </c>
      <c r="D20" s="356"/>
      <c r="E20" s="356" t="s">
        <v>820</v>
      </c>
      <c r="F20" s="356" t="s">
        <v>207</v>
      </c>
      <c r="G20" s="29" t="s">
        <v>68</v>
      </c>
      <c r="H20" s="29" t="s">
        <v>909</v>
      </c>
      <c r="I20" s="29" t="s">
        <v>909</v>
      </c>
      <c r="J20" s="29" t="s">
        <v>875</v>
      </c>
      <c r="K20" s="29" t="s">
        <v>920</v>
      </c>
      <c r="L20" s="9"/>
      <c r="M20" s="9"/>
      <c r="N20" s="9"/>
      <c r="O20" s="9"/>
      <c r="P20" s="352"/>
      <c r="Q20" s="9"/>
      <c r="R20" s="9"/>
      <c r="AB20" s="9">
        <v>1</v>
      </c>
    </row>
    <row r="21" spans="1:28" ht="39.75" customHeight="1" x14ac:dyDescent="0.2">
      <c r="A21" s="29">
        <v>13</v>
      </c>
      <c r="B21" s="50" t="s">
        <v>129</v>
      </c>
      <c r="C21" s="51">
        <v>26249</v>
      </c>
      <c r="D21" s="29"/>
      <c r="E21" s="29" t="s">
        <v>28</v>
      </c>
      <c r="F21" s="29" t="s">
        <v>221</v>
      </c>
      <c r="G21" s="29" t="s">
        <v>68</v>
      </c>
      <c r="H21" s="29" t="s">
        <v>909</v>
      </c>
      <c r="I21" s="29" t="s">
        <v>909</v>
      </c>
      <c r="J21" s="29" t="s">
        <v>875</v>
      </c>
      <c r="K21" s="29" t="s">
        <v>920</v>
      </c>
      <c r="L21" s="9"/>
      <c r="M21" s="9"/>
      <c r="N21" s="9"/>
      <c r="O21" s="9"/>
      <c r="P21" s="9"/>
      <c r="Q21" s="9"/>
      <c r="R21" s="9"/>
      <c r="AA21" s="9">
        <v>1</v>
      </c>
    </row>
    <row r="22" spans="1:28" ht="39.75" customHeight="1" x14ac:dyDescent="0.2">
      <c r="A22" s="29">
        <v>14</v>
      </c>
      <c r="B22" s="50" t="s">
        <v>132</v>
      </c>
      <c r="C22" s="29"/>
      <c r="D22" s="29" t="s">
        <v>410</v>
      </c>
      <c r="E22" s="29" t="s">
        <v>91</v>
      </c>
      <c r="F22" s="29" t="s">
        <v>221</v>
      </c>
      <c r="G22" s="29" t="s">
        <v>68</v>
      </c>
      <c r="H22" s="29" t="s">
        <v>909</v>
      </c>
      <c r="I22" s="29" t="s">
        <v>909</v>
      </c>
      <c r="J22" s="29" t="s">
        <v>875</v>
      </c>
      <c r="K22" s="29" t="s">
        <v>920</v>
      </c>
      <c r="L22" s="9"/>
      <c r="M22" s="9"/>
      <c r="N22" s="9"/>
      <c r="O22" s="9"/>
      <c r="P22" s="9"/>
      <c r="Q22" s="9"/>
      <c r="R22" s="9"/>
      <c r="AA22" s="9">
        <v>1</v>
      </c>
    </row>
    <row r="23" spans="1:28" ht="39.75" customHeight="1" x14ac:dyDescent="0.2">
      <c r="A23" s="29">
        <v>15</v>
      </c>
      <c r="B23" s="50" t="s">
        <v>413</v>
      </c>
      <c r="C23" s="60"/>
      <c r="D23" s="51">
        <v>30387</v>
      </c>
      <c r="E23" s="29" t="s">
        <v>48</v>
      </c>
      <c r="F23" s="29" t="s">
        <v>221</v>
      </c>
      <c r="G23" s="29" t="s">
        <v>68</v>
      </c>
      <c r="H23" s="29" t="s">
        <v>909</v>
      </c>
      <c r="I23" s="29" t="s">
        <v>909</v>
      </c>
      <c r="J23" s="29" t="s">
        <v>875</v>
      </c>
      <c r="K23" s="29" t="s">
        <v>920</v>
      </c>
      <c r="L23" s="9"/>
      <c r="M23" s="9"/>
      <c r="N23" s="9"/>
      <c r="O23" s="9"/>
      <c r="P23" s="9"/>
      <c r="Q23" s="9"/>
      <c r="R23" s="9"/>
      <c r="AA23" s="9">
        <v>1</v>
      </c>
    </row>
    <row r="24" spans="1:28" s="14" customFormat="1" ht="39.75" customHeight="1" x14ac:dyDescent="0.2">
      <c r="A24" s="29">
        <v>16</v>
      </c>
      <c r="B24" s="50" t="s">
        <v>97</v>
      </c>
      <c r="C24" s="29"/>
      <c r="D24" s="29" t="s">
        <v>417</v>
      </c>
      <c r="E24" s="29" t="s">
        <v>121</v>
      </c>
      <c r="F24" s="29" t="s">
        <v>98</v>
      </c>
      <c r="G24" s="29" t="s">
        <v>68</v>
      </c>
      <c r="H24" s="29" t="s">
        <v>909</v>
      </c>
      <c r="I24" s="29" t="s">
        <v>909</v>
      </c>
      <c r="J24" s="29" t="s">
        <v>875</v>
      </c>
      <c r="K24" s="29" t="s">
        <v>920</v>
      </c>
      <c r="AA24" s="14">
        <v>1</v>
      </c>
    </row>
    <row r="25" spans="1:28" ht="39.75" customHeight="1" x14ac:dyDescent="0.2">
      <c r="A25" s="29">
        <v>17</v>
      </c>
      <c r="B25" s="50" t="s">
        <v>100</v>
      </c>
      <c r="C25" s="29"/>
      <c r="D25" s="29" t="s">
        <v>418</v>
      </c>
      <c r="E25" s="29" t="s">
        <v>28</v>
      </c>
      <c r="F25" s="29" t="s">
        <v>98</v>
      </c>
      <c r="G25" s="29" t="s">
        <v>68</v>
      </c>
      <c r="H25" s="29" t="s">
        <v>909</v>
      </c>
      <c r="I25" s="29" t="s">
        <v>909</v>
      </c>
      <c r="J25" s="29" t="s">
        <v>875</v>
      </c>
      <c r="K25" s="29" t="s">
        <v>920</v>
      </c>
      <c r="L25" s="9"/>
      <c r="M25" s="9"/>
      <c r="N25" s="9"/>
      <c r="O25" s="9"/>
      <c r="P25" s="9"/>
      <c r="Q25" s="9"/>
      <c r="R25" s="9"/>
      <c r="AA25" s="9">
        <v>1</v>
      </c>
    </row>
    <row r="26" spans="1:28" ht="39.75" customHeight="1" x14ac:dyDescent="0.2">
      <c r="A26" s="29">
        <v>18</v>
      </c>
      <c r="B26" s="50" t="s">
        <v>101</v>
      </c>
      <c r="C26" s="29" t="s">
        <v>419</v>
      </c>
      <c r="D26" s="29"/>
      <c r="E26" s="29" t="s">
        <v>28</v>
      </c>
      <c r="F26" s="29" t="s">
        <v>98</v>
      </c>
      <c r="G26" s="29" t="s">
        <v>68</v>
      </c>
      <c r="H26" s="29" t="s">
        <v>909</v>
      </c>
      <c r="I26" s="29" t="s">
        <v>909</v>
      </c>
      <c r="J26" s="29" t="s">
        <v>875</v>
      </c>
      <c r="K26" s="29" t="s">
        <v>920</v>
      </c>
      <c r="L26" s="9"/>
      <c r="M26" s="9"/>
      <c r="N26" s="9"/>
      <c r="O26" s="9"/>
      <c r="P26" s="9"/>
      <c r="Q26" s="9"/>
      <c r="R26" s="9"/>
      <c r="AA26" s="9">
        <v>1</v>
      </c>
    </row>
    <row r="27" spans="1:28" ht="39.75" customHeight="1" x14ac:dyDescent="0.2">
      <c r="A27" s="29">
        <v>19</v>
      </c>
      <c r="B27" s="50" t="s">
        <v>60</v>
      </c>
      <c r="C27" s="53" t="s">
        <v>61</v>
      </c>
      <c r="D27" s="29"/>
      <c r="E27" s="29" t="s">
        <v>62</v>
      </c>
      <c r="F27" s="29" t="s">
        <v>579</v>
      </c>
      <c r="G27" s="29" t="s">
        <v>68</v>
      </c>
      <c r="H27" s="29" t="s">
        <v>909</v>
      </c>
      <c r="I27" s="29" t="s">
        <v>909</v>
      </c>
      <c r="J27" s="29" t="s">
        <v>875</v>
      </c>
      <c r="K27" s="29" t="s">
        <v>920</v>
      </c>
      <c r="L27" s="9" t="s">
        <v>33</v>
      </c>
      <c r="M27" s="9"/>
      <c r="N27" s="9"/>
      <c r="O27" s="9"/>
      <c r="P27" s="9"/>
      <c r="Q27" s="9"/>
      <c r="R27" s="9"/>
      <c r="AA27" s="9">
        <v>1</v>
      </c>
    </row>
    <row r="28" spans="1:28" ht="39.75" customHeight="1" x14ac:dyDescent="0.2">
      <c r="A28" s="29">
        <v>20</v>
      </c>
      <c r="B28" s="50" t="s">
        <v>65</v>
      </c>
      <c r="C28" s="29"/>
      <c r="D28" s="53" t="s">
        <v>423</v>
      </c>
      <c r="E28" s="29" t="s">
        <v>66</v>
      </c>
      <c r="F28" s="29" t="s">
        <v>579</v>
      </c>
      <c r="G28" s="29" t="s">
        <v>68</v>
      </c>
      <c r="H28" s="29" t="s">
        <v>909</v>
      </c>
      <c r="I28" s="29" t="s">
        <v>909</v>
      </c>
      <c r="J28" s="29" t="s">
        <v>875</v>
      </c>
      <c r="K28" s="29" t="s">
        <v>920</v>
      </c>
      <c r="L28" s="9"/>
      <c r="M28" s="9"/>
      <c r="N28" s="9"/>
      <c r="O28" s="9"/>
      <c r="P28" s="9"/>
      <c r="Q28" s="9"/>
      <c r="R28" s="9"/>
      <c r="AA28" s="9">
        <v>1</v>
      </c>
    </row>
    <row r="29" spans="1:28" ht="39.75" customHeight="1" x14ac:dyDescent="0.2">
      <c r="A29" s="29">
        <v>21</v>
      </c>
      <c r="B29" s="50" t="s">
        <v>69</v>
      </c>
      <c r="C29" s="53" t="s">
        <v>70</v>
      </c>
      <c r="D29" s="29"/>
      <c r="E29" s="29" t="s">
        <v>66</v>
      </c>
      <c r="F29" s="29" t="s">
        <v>579</v>
      </c>
      <c r="G29" s="29" t="s">
        <v>68</v>
      </c>
      <c r="H29" s="29" t="s">
        <v>909</v>
      </c>
      <c r="I29" s="29" t="s">
        <v>909</v>
      </c>
      <c r="J29" s="29" t="s">
        <v>875</v>
      </c>
      <c r="K29" s="29" t="s">
        <v>920</v>
      </c>
      <c r="L29" s="9"/>
      <c r="M29" s="9"/>
      <c r="N29" s="9"/>
      <c r="O29" s="9"/>
      <c r="P29" s="9"/>
      <c r="Q29" s="9"/>
      <c r="R29" s="9"/>
      <c r="AA29" s="9">
        <v>1</v>
      </c>
    </row>
    <row r="30" spans="1:28" ht="39.75" customHeight="1" x14ac:dyDescent="0.2">
      <c r="A30" s="29">
        <v>22</v>
      </c>
      <c r="B30" s="50" t="s">
        <v>425</v>
      </c>
      <c r="C30" s="53" t="s">
        <v>426</v>
      </c>
      <c r="D30" s="53"/>
      <c r="E30" s="29" t="s">
        <v>48</v>
      </c>
      <c r="F30" s="29" t="s">
        <v>579</v>
      </c>
      <c r="G30" s="29" t="s">
        <v>68</v>
      </c>
      <c r="H30" s="29" t="s">
        <v>909</v>
      </c>
      <c r="I30" s="29" t="s">
        <v>909</v>
      </c>
      <c r="J30" s="29" t="s">
        <v>875</v>
      </c>
      <c r="K30" s="29" t="s">
        <v>920</v>
      </c>
      <c r="L30" s="9"/>
      <c r="M30" s="9"/>
      <c r="N30" s="9"/>
      <c r="O30" s="9"/>
      <c r="P30" s="9"/>
      <c r="Q30" s="9"/>
      <c r="R30" s="9"/>
      <c r="AA30" s="9">
        <v>1</v>
      </c>
    </row>
    <row r="31" spans="1:28" ht="39.75" customHeight="1" x14ac:dyDescent="0.2">
      <c r="A31" s="29">
        <v>23</v>
      </c>
      <c r="B31" s="50" t="s">
        <v>437</v>
      </c>
      <c r="C31" s="53" t="s">
        <v>438</v>
      </c>
      <c r="D31" s="29"/>
      <c r="E31" s="29" t="s">
        <v>439</v>
      </c>
      <c r="F31" s="29" t="s">
        <v>581</v>
      </c>
      <c r="G31" s="29" t="s">
        <v>68</v>
      </c>
      <c r="H31" s="29" t="s">
        <v>909</v>
      </c>
      <c r="I31" s="29" t="s">
        <v>909</v>
      </c>
      <c r="J31" s="29" t="s">
        <v>875</v>
      </c>
      <c r="K31" s="29" t="s">
        <v>920</v>
      </c>
      <c r="L31" s="9"/>
      <c r="M31" s="9"/>
      <c r="N31" s="9"/>
      <c r="O31" s="9"/>
      <c r="P31" s="9"/>
      <c r="Q31" s="9"/>
      <c r="R31" s="9"/>
      <c r="AA31" s="9">
        <v>1</v>
      </c>
    </row>
    <row r="32" spans="1:28" ht="39.75" customHeight="1" x14ac:dyDescent="0.2">
      <c r="A32" s="29">
        <v>24</v>
      </c>
      <c r="B32" s="354" t="s">
        <v>800</v>
      </c>
      <c r="C32" s="356" t="s">
        <v>801</v>
      </c>
      <c r="D32" s="356"/>
      <c r="E32" s="356" t="s">
        <v>439</v>
      </c>
      <c r="F32" s="356" t="s">
        <v>802</v>
      </c>
      <c r="G32" s="29" t="s">
        <v>68</v>
      </c>
      <c r="H32" s="29" t="s">
        <v>909</v>
      </c>
      <c r="I32" s="29" t="s">
        <v>909</v>
      </c>
      <c r="J32" s="29" t="s">
        <v>875</v>
      </c>
      <c r="K32" s="29" t="s">
        <v>920</v>
      </c>
      <c r="L32" s="9"/>
      <c r="M32" s="9"/>
      <c r="N32" s="9"/>
      <c r="O32" s="9"/>
      <c r="P32" s="9"/>
      <c r="Q32" s="9"/>
      <c r="R32" s="9"/>
      <c r="AB32" s="9">
        <v>1</v>
      </c>
    </row>
    <row r="33" spans="1:28" ht="39.75" customHeight="1" x14ac:dyDescent="0.2">
      <c r="A33" s="29">
        <v>25</v>
      </c>
      <c r="B33" s="50" t="s">
        <v>442</v>
      </c>
      <c r="C33" s="29"/>
      <c r="D33" s="51" t="s">
        <v>443</v>
      </c>
      <c r="E33" s="29" t="s">
        <v>48</v>
      </c>
      <c r="F33" s="29" t="s">
        <v>200</v>
      </c>
      <c r="G33" s="29" t="s">
        <v>68</v>
      </c>
      <c r="H33" s="29" t="s">
        <v>909</v>
      </c>
      <c r="I33" s="29" t="s">
        <v>909</v>
      </c>
      <c r="J33" s="29" t="s">
        <v>875</v>
      </c>
      <c r="K33" s="29" t="s">
        <v>920</v>
      </c>
      <c r="L33" s="99" t="s">
        <v>444</v>
      </c>
      <c r="M33" s="9"/>
      <c r="N33" s="9"/>
      <c r="O33" s="9"/>
      <c r="P33" s="9"/>
      <c r="Q33" s="9"/>
      <c r="R33" s="9"/>
    </row>
    <row r="34" spans="1:28" ht="39.75" customHeight="1" x14ac:dyDescent="0.2">
      <c r="A34" s="29">
        <v>26</v>
      </c>
      <c r="B34" s="50" t="s">
        <v>447</v>
      </c>
      <c r="C34" s="29" t="s">
        <v>448</v>
      </c>
      <c r="D34" s="51"/>
      <c r="E34" s="29" t="s">
        <v>48</v>
      </c>
      <c r="F34" s="29" t="s">
        <v>200</v>
      </c>
      <c r="G34" s="29" t="s">
        <v>68</v>
      </c>
      <c r="H34" s="29" t="s">
        <v>909</v>
      </c>
      <c r="I34" s="29" t="s">
        <v>909</v>
      </c>
      <c r="J34" s="29" t="s">
        <v>875</v>
      </c>
      <c r="K34" s="29" t="s">
        <v>920</v>
      </c>
      <c r="L34" s="99" t="s">
        <v>444</v>
      </c>
      <c r="M34" s="9"/>
      <c r="N34" s="9"/>
      <c r="O34" s="9"/>
      <c r="P34" s="9"/>
      <c r="Q34" s="9"/>
      <c r="R34" s="9"/>
    </row>
    <row r="35" spans="1:28" ht="39.75" customHeight="1" x14ac:dyDescent="0.2">
      <c r="A35" s="29">
        <v>27</v>
      </c>
      <c r="B35" s="50" t="s">
        <v>202</v>
      </c>
      <c r="C35" s="51">
        <v>28903</v>
      </c>
      <c r="D35" s="29"/>
      <c r="E35" s="29" t="s">
        <v>34</v>
      </c>
      <c r="F35" s="29" t="s">
        <v>200</v>
      </c>
      <c r="G35" s="29" t="s">
        <v>68</v>
      </c>
      <c r="H35" s="29" t="s">
        <v>909</v>
      </c>
      <c r="I35" s="29" t="s">
        <v>909</v>
      </c>
      <c r="J35" s="29" t="s">
        <v>875</v>
      </c>
      <c r="K35" s="29" t="s">
        <v>920</v>
      </c>
      <c r="L35" s="99" t="s">
        <v>449</v>
      </c>
      <c r="M35" s="9"/>
      <c r="N35" s="9"/>
      <c r="O35" s="9"/>
      <c r="P35" s="9"/>
      <c r="Q35" s="9"/>
      <c r="R35" s="9"/>
    </row>
    <row r="36" spans="1:28" ht="39.75" customHeight="1" x14ac:dyDescent="0.2">
      <c r="A36" s="29">
        <v>28</v>
      </c>
      <c r="B36" s="50" t="s">
        <v>450</v>
      </c>
      <c r="C36" s="29"/>
      <c r="D36" s="51">
        <v>30602</v>
      </c>
      <c r="E36" s="29" t="s">
        <v>48</v>
      </c>
      <c r="F36" s="29" t="s">
        <v>200</v>
      </c>
      <c r="G36" s="29" t="s">
        <v>68</v>
      </c>
      <c r="H36" s="29" t="s">
        <v>909</v>
      </c>
      <c r="I36" s="29" t="s">
        <v>909</v>
      </c>
      <c r="J36" s="29" t="s">
        <v>875</v>
      </c>
      <c r="K36" s="29" t="s">
        <v>920</v>
      </c>
      <c r="L36" s="99" t="s">
        <v>444</v>
      </c>
      <c r="M36" s="9"/>
      <c r="N36" s="9"/>
      <c r="O36" s="9"/>
      <c r="P36" s="9"/>
      <c r="Q36" s="9"/>
      <c r="R36" s="9"/>
    </row>
    <row r="37" spans="1:28" ht="39.75" customHeight="1" x14ac:dyDescent="0.2">
      <c r="A37" s="29">
        <v>29</v>
      </c>
      <c r="B37" s="50" t="s">
        <v>453</v>
      </c>
      <c r="C37" s="51"/>
      <c r="D37" s="52" t="s">
        <v>454</v>
      </c>
      <c r="E37" s="29" t="s">
        <v>48</v>
      </c>
      <c r="F37" s="29" t="s">
        <v>200</v>
      </c>
      <c r="G37" s="29" t="s">
        <v>68</v>
      </c>
      <c r="H37" s="29" t="s">
        <v>909</v>
      </c>
      <c r="I37" s="29" t="s">
        <v>909</v>
      </c>
      <c r="J37" s="29" t="s">
        <v>875</v>
      </c>
      <c r="K37" s="29" t="s">
        <v>920</v>
      </c>
      <c r="L37" s="99" t="s">
        <v>444</v>
      </c>
      <c r="M37" s="9"/>
      <c r="N37" s="9"/>
      <c r="O37" s="9"/>
      <c r="P37" s="9"/>
      <c r="Q37" s="9"/>
      <c r="R37" s="9"/>
    </row>
    <row r="38" spans="1:28" ht="39.75" customHeight="1" x14ac:dyDescent="0.2">
      <c r="A38" s="29">
        <v>30</v>
      </c>
      <c r="B38" s="50" t="s">
        <v>458</v>
      </c>
      <c r="C38" s="62" t="s">
        <v>459</v>
      </c>
      <c r="D38" s="29"/>
      <c r="E38" s="29" t="s">
        <v>48</v>
      </c>
      <c r="F38" s="29" t="s">
        <v>244</v>
      </c>
      <c r="G38" s="29" t="s">
        <v>68</v>
      </c>
      <c r="H38" s="29" t="s">
        <v>909</v>
      </c>
      <c r="I38" s="29" t="s">
        <v>909</v>
      </c>
      <c r="J38" s="29" t="s">
        <v>875</v>
      </c>
      <c r="K38" s="29" t="s">
        <v>920</v>
      </c>
      <c r="L38" s="98" t="s">
        <v>461</v>
      </c>
      <c r="M38" s="9"/>
      <c r="N38" s="9"/>
      <c r="O38" s="9"/>
      <c r="P38" s="9"/>
      <c r="Q38" s="9"/>
      <c r="R38" s="9"/>
    </row>
    <row r="39" spans="1:28" ht="39.75" customHeight="1" x14ac:dyDescent="0.2">
      <c r="A39" s="29">
        <v>31</v>
      </c>
      <c r="B39" s="354" t="s">
        <v>858</v>
      </c>
      <c r="C39" s="356"/>
      <c r="D39" s="359" t="s">
        <v>859</v>
      </c>
      <c r="E39" s="356" t="s">
        <v>860</v>
      </c>
      <c r="F39" s="356" t="s">
        <v>582</v>
      </c>
      <c r="G39" s="29" t="s">
        <v>68</v>
      </c>
      <c r="H39" s="29" t="s">
        <v>909</v>
      </c>
      <c r="I39" s="29" t="s">
        <v>909</v>
      </c>
      <c r="J39" s="29" t="s">
        <v>875</v>
      </c>
      <c r="K39" s="29" t="s">
        <v>920</v>
      </c>
      <c r="L39" s="98"/>
      <c r="M39" s="9"/>
      <c r="N39" s="9"/>
      <c r="O39" s="9"/>
      <c r="P39" s="9"/>
      <c r="Q39" s="9"/>
      <c r="R39" s="9"/>
      <c r="AB39" s="9">
        <v>1</v>
      </c>
    </row>
    <row r="40" spans="1:28" ht="39.75" customHeight="1" thickBot="1" x14ac:dyDescent="0.25">
      <c r="A40" s="29">
        <v>32</v>
      </c>
      <c r="B40" s="50" t="s">
        <v>109</v>
      </c>
      <c r="C40" s="52" t="s">
        <v>465</v>
      </c>
      <c r="D40" s="29"/>
      <c r="E40" s="29" t="s">
        <v>83</v>
      </c>
      <c r="F40" s="29" t="s">
        <v>106</v>
      </c>
      <c r="G40" s="29" t="s">
        <v>68</v>
      </c>
      <c r="H40" s="29" t="s">
        <v>909</v>
      </c>
      <c r="I40" s="29" t="s">
        <v>909</v>
      </c>
      <c r="J40" s="29" t="s">
        <v>875</v>
      </c>
      <c r="K40" s="29" t="s">
        <v>920</v>
      </c>
      <c r="L40" s="65"/>
      <c r="M40" s="9"/>
      <c r="N40" s="9"/>
      <c r="O40" s="9"/>
      <c r="P40" s="9"/>
      <c r="Q40" s="9"/>
      <c r="R40" s="9"/>
      <c r="AA40" s="9">
        <v>1</v>
      </c>
    </row>
    <row r="41" spans="1:28" ht="39.75" customHeight="1" x14ac:dyDescent="0.2">
      <c r="A41" s="29">
        <v>33</v>
      </c>
      <c r="B41" s="50" t="s">
        <v>469</v>
      </c>
      <c r="C41" s="29"/>
      <c r="D41" s="52" t="s">
        <v>470</v>
      </c>
      <c r="E41" s="29" t="s">
        <v>48</v>
      </c>
      <c r="F41" s="29" t="s">
        <v>106</v>
      </c>
      <c r="G41" s="29" t="s">
        <v>68</v>
      </c>
      <c r="H41" s="29" t="s">
        <v>909</v>
      </c>
      <c r="I41" s="29" t="s">
        <v>909</v>
      </c>
      <c r="J41" s="29" t="s">
        <v>875</v>
      </c>
      <c r="K41" s="29" t="s">
        <v>920</v>
      </c>
      <c r="L41" s="98" t="s">
        <v>468</v>
      </c>
      <c r="M41" s="9"/>
      <c r="N41" s="9"/>
      <c r="O41" s="9"/>
      <c r="P41" s="9"/>
      <c r="Q41" s="9"/>
      <c r="R41" s="9"/>
      <c r="AA41" s="9">
        <v>1</v>
      </c>
    </row>
    <row r="42" spans="1:28" ht="39.75" customHeight="1" x14ac:dyDescent="0.2">
      <c r="A42" s="29">
        <v>34</v>
      </c>
      <c r="B42" s="354" t="s">
        <v>791</v>
      </c>
      <c r="C42" s="355" t="s">
        <v>792</v>
      </c>
      <c r="D42" s="354"/>
      <c r="E42" s="356" t="s">
        <v>793</v>
      </c>
      <c r="F42" s="356" t="s">
        <v>106</v>
      </c>
      <c r="G42" s="29" t="s">
        <v>68</v>
      </c>
      <c r="H42" s="29" t="s">
        <v>909</v>
      </c>
      <c r="I42" s="29" t="s">
        <v>909</v>
      </c>
      <c r="J42" s="29" t="s">
        <v>875</v>
      </c>
      <c r="K42" s="29" t="s">
        <v>920</v>
      </c>
      <c r="L42" s="98"/>
      <c r="M42" s="9"/>
      <c r="N42" s="9"/>
      <c r="O42" s="9"/>
      <c r="P42" s="9"/>
      <c r="Q42" s="9"/>
      <c r="R42" s="9"/>
      <c r="AB42" s="9">
        <v>1</v>
      </c>
    </row>
    <row r="43" spans="1:28" ht="39.75" customHeight="1" x14ac:dyDescent="0.2">
      <c r="A43" s="29">
        <v>35</v>
      </c>
      <c r="B43" s="72" t="s">
        <v>113</v>
      </c>
      <c r="C43" s="73" t="s">
        <v>478</v>
      </c>
      <c r="D43" s="74"/>
      <c r="E43" s="62" t="s">
        <v>34</v>
      </c>
      <c r="F43" s="68" t="s">
        <v>209</v>
      </c>
      <c r="G43" s="29" t="s">
        <v>68</v>
      </c>
      <c r="H43" s="29" t="s">
        <v>909</v>
      </c>
      <c r="I43" s="29" t="s">
        <v>909</v>
      </c>
      <c r="J43" s="29" t="s">
        <v>875</v>
      </c>
      <c r="K43" s="29" t="s">
        <v>920</v>
      </c>
      <c r="L43" s="100" t="s">
        <v>111</v>
      </c>
      <c r="M43" s="9"/>
      <c r="N43" s="9"/>
      <c r="O43" s="9"/>
      <c r="P43" s="9"/>
      <c r="Q43" s="9"/>
      <c r="R43" s="9"/>
      <c r="AA43" s="9">
        <v>1</v>
      </c>
    </row>
    <row r="44" spans="1:28" ht="39.75" customHeight="1" x14ac:dyDescent="0.2">
      <c r="A44" s="29">
        <v>36</v>
      </c>
      <c r="B44" s="360" t="s">
        <v>804</v>
      </c>
      <c r="C44" s="361">
        <v>28693</v>
      </c>
      <c r="D44" s="360"/>
      <c r="E44" s="29" t="s">
        <v>805</v>
      </c>
      <c r="F44" s="29" t="s">
        <v>806</v>
      </c>
      <c r="G44" s="29" t="s">
        <v>68</v>
      </c>
      <c r="H44" s="29" t="s">
        <v>909</v>
      </c>
      <c r="I44" s="29" t="s">
        <v>909</v>
      </c>
      <c r="J44" s="29" t="s">
        <v>875</v>
      </c>
      <c r="K44" s="29" t="s">
        <v>920</v>
      </c>
      <c r="L44" s="350"/>
      <c r="M44" s="351"/>
      <c r="N44" s="9"/>
      <c r="O44" s="9"/>
      <c r="P44" s="9"/>
      <c r="Q44" s="9"/>
      <c r="R44" s="9"/>
      <c r="AB44" s="9">
        <v>1</v>
      </c>
    </row>
    <row r="45" spans="1:28" ht="39.75" customHeight="1" x14ac:dyDescent="0.2">
      <c r="A45" s="29">
        <v>37</v>
      </c>
      <c r="B45" s="50" t="s">
        <v>482</v>
      </c>
      <c r="C45" s="29"/>
      <c r="D45" s="62" t="s">
        <v>483</v>
      </c>
      <c r="E45" s="62" t="s">
        <v>34</v>
      </c>
      <c r="F45" s="62" t="s">
        <v>115</v>
      </c>
      <c r="G45" s="29" t="s">
        <v>68</v>
      </c>
      <c r="H45" s="29" t="s">
        <v>909</v>
      </c>
      <c r="I45" s="29" t="s">
        <v>909</v>
      </c>
      <c r="J45" s="29" t="s">
        <v>875</v>
      </c>
      <c r="K45" s="29" t="s">
        <v>920</v>
      </c>
      <c r="L45" s="9"/>
      <c r="M45" s="9"/>
      <c r="N45" s="9"/>
      <c r="O45" s="9"/>
      <c r="P45" s="9"/>
      <c r="Q45" s="9"/>
      <c r="R45" s="9"/>
      <c r="AA45" s="9">
        <v>1</v>
      </c>
    </row>
    <row r="46" spans="1:28" ht="39.75" customHeight="1" x14ac:dyDescent="0.2">
      <c r="A46" s="29">
        <v>38</v>
      </c>
      <c r="B46" s="362" t="s">
        <v>807</v>
      </c>
      <c r="C46" s="363"/>
      <c r="D46" s="364" t="s">
        <v>808</v>
      </c>
      <c r="E46" s="364" t="s">
        <v>81</v>
      </c>
      <c r="F46" s="365" t="s">
        <v>115</v>
      </c>
      <c r="G46" s="29" t="s">
        <v>68</v>
      </c>
      <c r="H46" s="29" t="s">
        <v>909</v>
      </c>
      <c r="I46" s="29" t="s">
        <v>909</v>
      </c>
      <c r="J46" s="29" t="s">
        <v>875</v>
      </c>
      <c r="K46" s="29" t="s">
        <v>920</v>
      </c>
      <c r="L46" s="9"/>
      <c r="M46" s="9"/>
      <c r="N46" s="9"/>
      <c r="O46" s="9"/>
      <c r="P46" s="9"/>
      <c r="Q46" s="9"/>
      <c r="R46" s="9"/>
      <c r="AB46" s="9">
        <v>1</v>
      </c>
    </row>
    <row r="47" spans="1:28" ht="39.75" customHeight="1" x14ac:dyDescent="0.2">
      <c r="A47" s="29">
        <v>39</v>
      </c>
      <c r="B47" s="354" t="s">
        <v>812</v>
      </c>
      <c r="C47" s="366"/>
      <c r="D47" s="78" t="s">
        <v>813</v>
      </c>
      <c r="E47" s="364" t="s">
        <v>34</v>
      </c>
      <c r="F47" s="62" t="s">
        <v>115</v>
      </c>
      <c r="G47" s="29" t="s">
        <v>68</v>
      </c>
      <c r="H47" s="29" t="s">
        <v>909</v>
      </c>
      <c r="I47" s="29" t="s">
        <v>909</v>
      </c>
      <c r="J47" s="29" t="s">
        <v>875</v>
      </c>
      <c r="K47" s="29" t="s">
        <v>920</v>
      </c>
      <c r="L47" s="9"/>
      <c r="M47" s="9"/>
      <c r="N47" s="9"/>
      <c r="O47" s="9"/>
      <c r="P47" s="9"/>
      <c r="Q47" s="9"/>
      <c r="R47" s="9"/>
      <c r="AB47" s="9">
        <v>1</v>
      </c>
    </row>
    <row r="48" spans="1:28" ht="39.75" customHeight="1" x14ac:dyDescent="0.2">
      <c r="A48" s="29">
        <v>40</v>
      </c>
      <c r="B48" s="362" t="s">
        <v>815</v>
      </c>
      <c r="C48" s="363"/>
      <c r="D48" s="364" t="s">
        <v>816</v>
      </c>
      <c r="E48" s="364" t="s">
        <v>110</v>
      </c>
      <c r="F48" s="365" t="s">
        <v>115</v>
      </c>
      <c r="G48" s="29" t="s">
        <v>68</v>
      </c>
      <c r="H48" s="29" t="s">
        <v>909</v>
      </c>
      <c r="I48" s="29" t="s">
        <v>909</v>
      </c>
      <c r="J48" s="29" t="s">
        <v>875</v>
      </c>
      <c r="K48" s="29" t="s">
        <v>920</v>
      </c>
      <c r="L48" s="9"/>
      <c r="M48" s="9"/>
      <c r="N48" s="9"/>
      <c r="O48" s="9"/>
      <c r="P48" s="9"/>
      <c r="Q48" s="9"/>
      <c r="R48" s="9"/>
      <c r="AB48" s="9">
        <v>1</v>
      </c>
    </row>
    <row r="49" spans="1:27" ht="39.75" customHeight="1" x14ac:dyDescent="0.2">
      <c r="A49" s="29">
        <v>41</v>
      </c>
      <c r="B49" s="50" t="s">
        <v>120</v>
      </c>
      <c r="C49" s="29"/>
      <c r="D49" s="44">
        <v>25356</v>
      </c>
      <c r="E49" s="29" t="s">
        <v>34</v>
      </c>
      <c r="F49" s="29" t="s">
        <v>211</v>
      </c>
      <c r="G49" s="29" t="s">
        <v>68</v>
      </c>
      <c r="H49" s="29" t="s">
        <v>909</v>
      </c>
      <c r="I49" s="29" t="s">
        <v>909</v>
      </c>
      <c r="J49" s="29" t="s">
        <v>875</v>
      </c>
      <c r="K49" s="29" t="s">
        <v>920</v>
      </c>
      <c r="L49" s="9"/>
      <c r="M49" s="9"/>
      <c r="N49" s="9"/>
      <c r="O49" s="9"/>
      <c r="P49" s="9"/>
      <c r="Q49" s="9"/>
      <c r="R49" s="9"/>
      <c r="AA49" s="9">
        <v>1</v>
      </c>
    </row>
    <row r="50" spans="1:27" ht="39.75" customHeight="1" x14ac:dyDescent="0.2">
      <c r="A50" s="29">
        <v>42</v>
      </c>
      <c r="B50" s="79" t="s">
        <v>50</v>
      </c>
      <c r="C50" s="80" t="s">
        <v>51</v>
      </c>
      <c r="D50" s="68"/>
      <c r="E50" s="68" t="s">
        <v>586</v>
      </c>
      <c r="F50" s="68" t="s">
        <v>585</v>
      </c>
      <c r="G50" s="29" t="s">
        <v>68</v>
      </c>
      <c r="H50" s="29" t="s">
        <v>909</v>
      </c>
      <c r="I50" s="29" t="s">
        <v>909</v>
      </c>
      <c r="J50" s="29" t="s">
        <v>875</v>
      </c>
      <c r="K50" s="29" t="s">
        <v>920</v>
      </c>
      <c r="L50" s="9" t="s">
        <v>534</v>
      </c>
      <c r="M50" s="9"/>
      <c r="N50" s="9"/>
      <c r="O50" s="9"/>
      <c r="P50" s="9"/>
      <c r="Q50" s="9"/>
      <c r="R50" s="9"/>
      <c r="AA50" s="9">
        <v>1</v>
      </c>
    </row>
    <row r="51" spans="1:27" ht="39.75" customHeight="1" x14ac:dyDescent="0.2">
      <c r="A51" s="29">
        <v>43</v>
      </c>
      <c r="B51" s="82" t="s">
        <v>53</v>
      </c>
      <c r="C51" s="76">
        <v>30445</v>
      </c>
      <c r="D51" s="68"/>
      <c r="E51" s="68" t="s">
        <v>48</v>
      </c>
      <c r="F51" s="68" t="s">
        <v>585</v>
      </c>
      <c r="G51" s="29" t="s">
        <v>68</v>
      </c>
      <c r="H51" s="29" t="s">
        <v>909</v>
      </c>
      <c r="I51" s="29" t="s">
        <v>909</v>
      </c>
      <c r="J51" s="29" t="s">
        <v>875</v>
      </c>
      <c r="K51" s="29" t="s">
        <v>920</v>
      </c>
      <c r="L51" s="9" t="s">
        <v>534</v>
      </c>
      <c r="M51" s="9"/>
      <c r="N51" s="9"/>
      <c r="O51" s="9"/>
      <c r="P51" s="9"/>
      <c r="Q51" s="9"/>
      <c r="R51" s="9"/>
      <c r="AA51" s="9">
        <v>1</v>
      </c>
    </row>
    <row r="52" spans="1:27" ht="39.75" customHeight="1" x14ac:dyDescent="0.2">
      <c r="A52" s="29">
        <v>44</v>
      </c>
      <c r="B52" s="82" t="s">
        <v>525</v>
      </c>
      <c r="C52" s="76">
        <v>27771</v>
      </c>
      <c r="D52" s="68"/>
      <c r="E52" s="68" t="s">
        <v>48</v>
      </c>
      <c r="F52" s="68" t="s">
        <v>585</v>
      </c>
      <c r="G52" s="29" t="s">
        <v>68</v>
      </c>
      <c r="H52" s="29" t="s">
        <v>909</v>
      </c>
      <c r="I52" s="29" t="s">
        <v>909</v>
      </c>
      <c r="J52" s="29" t="s">
        <v>875</v>
      </c>
      <c r="K52" s="29" t="s">
        <v>920</v>
      </c>
      <c r="L52" s="9" t="s">
        <v>534</v>
      </c>
      <c r="M52" s="9"/>
      <c r="N52" s="9"/>
      <c r="O52" s="9"/>
      <c r="P52" s="9"/>
      <c r="Q52" s="9"/>
      <c r="R52" s="9"/>
      <c r="AA52" s="9">
        <v>1</v>
      </c>
    </row>
    <row r="53" spans="1:27" ht="39.75" customHeight="1" x14ac:dyDescent="0.2">
      <c r="A53" s="29">
        <v>45</v>
      </c>
      <c r="B53" s="82" t="s">
        <v>526</v>
      </c>
      <c r="C53" s="76" t="s">
        <v>527</v>
      </c>
      <c r="D53" s="68"/>
      <c r="E53" s="68" t="s">
        <v>34</v>
      </c>
      <c r="F53" s="68" t="s">
        <v>585</v>
      </c>
      <c r="G53" s="29" t="s">
        <v>68</v>
      </c>
      <c r="H53" s="29" t="s">
        <v>909</v>
      </c>
      <c r="I53" s="29" t="s">
        <v>909</v>
      </c>
      <c r="J53" s="29" t="s">
        <v>875</v>
      </c>
      <c r="K53" s="29" t="s">
        <v>920</v>
      </c>
      <c r="L53" s="9" t="s">
        <v>534</v>
      </c>
      <c r="M53" s="9"/>
      <c r="N53" s="9"/>
      <c r="O53" s="9"/>
      <c r="P53" s="9"/>
      <c r="Q53" s="9"/>
      <c r="R53" s="9"/>
      <c r="AA53" s="9">
        <v>1</v>
      </c>
    </row>
    <row r="54" spans="1:27" ht="39.75" customHeight="1" x14ac:dyDescent="0.2">
      <c r="A54" s="29">
        <v>46</v>
      </c>
      <c r="B54" s="82" t="s">
        <v>531</v>
      </c>
      <c r="C54" s="76" t="s">
        <v>532</v>
      </c>
      <c r="D54" s="68"/>
      <c r="E54" s="68" t="s">
        <v>34</v>
      </c>
      <c r="F54" s="68" t="s">
        <v>585</v>
      </c>
      <c r="G54" s="29" t="s">
        <v>68</v>
      </c>
      <c r="H54" s="29" t="s">
        <v>909</v>
      </c>
      <c r="I54" s="29" t="s">
        <v>909</v>
      </c>
      <c r="J54" s="29" t="s">
        <v>875</v>
      </c>
      <c r="K54" s="29" t="s">
        <v>920</v>
      </c>
      <c r="L54" s="9" t="s">
        <v>534</v>
      </c>
      <c r="M54" s="9"/>
      <c r="N54" s="9"/>
      <c r="O54" s="9"/>
      <c r="P54" s="9"/>
      <c r="Q54" s="9"/>
      <c r="R54" s="9"/>
      <c r="AA54" s="9">
        <v>1</v>
      </c>
    </row>
    <row r="55" spans="1:27" ht="39.75" customHeight="1" x14ac:dyDescent="0.2">
      <c r="A55" s="29">
        <v>47</v>
      </c>
      <c r="B55" s="102" t="s">
        <v>533</v>
      </c>
      <c r="C55" s="81" t="s">
        <v>391</v>
      </c>
      <c r="D55" s="81"/>
      <c r="E55" s="81" t="s">
        <v>48</v>
      </c>
      <c r="F55" s="68" t="s">
        <v>585</v>
      </c>
      <c r="G55" s="29" t="s">
        <v>68</v>
      </c>
      <c r="H55" s="29" t="s">
        <v>909</v>
      </c>
      <c r="I55" s="29" t="s">
        <v>909</v>
      </c>
      <c r="J55" s="29" t="s">
        <v>875</v>
      </c>
      <c r="K55" s="29" t="s">
        <v>920</v>
      </c>
      <c r="L55" s="9" t="s">
        <v>534</v>
      </c>
      <c r="M55" s="9"/>
      <c r="N55" s="9"/>
      <c r="O55" s="9"/>
      <c r="P55" s="9"/>
      <c r="Q55" s="9"/>
      <c r="R55" s="9"/>
      <c r="AA55" s="9">
        <v>1</v>
      </c>
    </row>
    <row r="56" spans="1:27" s="83" customFormat="1" ht="39.75" customHeight="1" x14ac:dyDescent="0.2">
      <c r="A56" s="29">
        <v>48</v>
      </c>
      <c r="B56" s="50" t="s">
        <v>661</v>
      </c>
      <c r="C56" s="37">
        <v>28773</v>
      </c>
      <c r="D56" s="38"/>
      <c r="E56" s="29" t="s">
        <v>121</v>
      </c>
      <c r="F56" s="29" t="s">
        <v>208</v>
      </c>
      <c r="G56" s="29" t="s">
        <v>68</v>
      </c>
      <c r="H56" s="29" t="s">
        <v>909</v>
      </c>
      <c r="I56" s="29" t="s">
        <v>909</v>
      </c>
      <c r="J56" s="29" t="s">
        <v>875</v>
      </c>
      <c r="K56" s="29" t="s">
        <v>920</v>
      </c>
      <c r="AA56" s="83">
        <v>1</v>
      </c>
    </row>
    <row r="57" spans="1:27" s="83" customFormat="1" ht="39.75" customHeight="1" x14ac:dyDescent="0.2">
      <c r="A57" s="29">
        <v>49</v>
      </c>
      <c r="B57" s="50" t="s">
        <v>662</v>
      </c>
      <c r="C57" s="39">
        <v>27464</v>
      </c>
      <c r="D57" s="39"/>
      <c r="E57" s="29" t="s">
        <v>34</v>
      </c>
      <c r="F57" s="29" t="s">
        <v>208</v>
      </c>
      <c r="G57" s="29" t="s">
        <v>68</v>
      </c>
      <c r="H57" s="29" t="s">
        <v>909</v>
      </c>
      <c r="I57" s="29" t="s">
        <v>909</v>
      </c>
      <c r="J57" s="29" t="s">
        <v>875</v>
      </c>
      <c r="K57" s="29" t="s">
        <v>920</v>
      </c>
      <c r="AA57" s="83">
        <v>1</v>
      </c>
    </row>
    <row r="58" spans="1:27" s="83" customFormat="1" ht="39.75" customHeight="1" x14ac:dyDescent="0.2">
      <c r="A58" s="29">
        <v>50</v>
      </c>
      <c r="B58" s="50" t="s">
        <v>663</v>
      </c>
      <c r="C58" s="44">
        <v>29100</v>
      </c>
      <c r="D58" s="45"/>
      <c r="E58" s="29" t="s">
        <v>34</v>
      </c>
      <c r="F58" s="29" t="s">
        <v>208</v>
      </c>
      <c r="G58" s="29" t="s">
        <v>68</v>
      </c>
      <c r="H58" s="29" t="s">
        <v>909</v>
      </c>
      <c r="I58" s="29" t="s">
        <v>909</v>
      </c>
      <c r="J58" s="29" t="s">
        <v>875</v>
      </c>
      <c r="K58" s="29" t="s">
        <v>920</v>
      </c>
      <c r="AA58" s="83">
        <v>1</v>
      </c>
    </row>
    <row r="59" spans="1:27" s="83" customFormat="1" ht="39.75" customHeight="1" x14ac:dyDescent="0.2">
      <c r="A59" s="29">
        <v>51</v>
      </c>
      <c r="B59" s="50" t="s">
        <v>665</v>
      </c>
      <c r="C59" s="39">
        <v>27245</v>
      </c>
      <c r="D59" s="39"/>
      <c r="E59" s="29" t="s">
        <v>28</v>
      </c>
      <c r="F59" s="29" t="s">
        <v>208</v>
      </c>
      <c r="G59" s="29" t="s">
        <v>68</v>
      </c>
      <c r="H59" s="29" t="s">
        <v>909</v>
      </c>
      <c r="I59" s="29" t="s">
        <v>909</v>
      </c>
      <c r="J59" s="29" t="s">
        <v>875</v>
      </c>
      <c r="K59" s="29" t="s">
        <v>920</v>
      </c>
      <c r="AA59" s="83">
        <v>1</v>
      </c>
    </row>
    <row r="60" spans="1:27" s="83" customFormat="1" ht="39.75" customHeight="1" x14ac:dyDescent="0.2">
      <c r="A60" s="29">
        <v>52</v>
      </c>
      <c r="B60" s="50" t="s">
        <v>666</v>
      </c>
      <c r="C60" s="38"/>
      <c r="D60" s="39" t="s">
        <v>667</v>
      </c>
      <c r="E60" s="29" t="s">
        <v>34</v>
      </c>
      <c r="F60" s="29" t="s">
        <v>208</v>
      </c>
      <c r="G60" s="29" t="s">
        <v>68</v>
      </c>
      <c r="H60" s="29" t="s">
        <v>909</v>
      </c>
      <c r="I60" s="29" t="s">
        <v>909</v>
      </c>
      <c r="J60" s="29" t="s">
        <v>875</v>
      </c>
      <c r="K60" s="29" t="s">
        <v>920</v>
      </c>
      <c r="AA60" s="83">
        <v>1</v>
      </c>
    </row>
    <row r="61" spans="1:27" s="83" customFormat="1" ht="39.75" customHeight="1" x14ac:dyDescent="0.2">
      <c r="A61" s="29">
        <v>53</v>
      </c>
      <c r="B61" s="50" t="s">
        <v>104</v>
      </c>
      <c r="C61" s="45"/>
      <c r="D61" s="45" t="s">
        <v>672</v>
      </c>
      <c r="E61" s="29" t="s">
        <v>34</v>
      </c>
      <c r="F61" s="29" t="s">
        <v>208</v>
      </c>
      <c r="G61" s="29" t="s">
        <v>68</v>
      </c>
      <c r="H61" s="29" t="s">
        <v>909</v>
      </c>
      <c r="I61" s="29" t="s">
        <v>909</v>
      </c>
      <c r="J61" s="29" t="s">
        <v>875</v>
      </c>
      <c r="K61" s="29" t="s">
        <v>920</v>
      </c>
      <c r="AA61" s="83">
        <v>1</v>
      </c>
    </row>
    <row r="62" spans="1:27" s="83" customFormat="1" ht="39.75" customHeight="1" x14ac:dyDescent="0.2">
      <c r="A62" s="29">
        <v>54</v>
      </c>
      <c r="B62" s="50" t="s">
        <v>673</v>
      </c>
      <c r="C62" s="29"/>
      <c r="D62" s="29" t="s">
        <v>674</v>
      </c>
      <c r="E62" s="29" t="s">
        <v>34</v>
      </c>
      <c r="F62" s="29" t="s">
        <v>208</v>
      </c>
      <c r="G62" s="29" t="s">
        <v>68</v>
      </c>
      <c r="H62" s="29" t="s">
        <v>909</v>
      </c>
      <c r="I62" s="29" t="s">
        <v>909</v>
      </c>
      <c r="J62" s="29" t="s">
        <v>875</v>
      </c>
      <c r="K62" s="29" t="s">
        <v>920</v>
      </c>
      <c r="AA62" s="83">
        <v>1</v>
      </c>
    </row>
    <row r="63" spans="1:27" s="84" customFormat="1" ht="39.75" customHeight="1" x14ac:dyDescent="0.25">
      <c r="A63" s="29">
        <v>55</v>
      </c>
      <c r="B63" s="50" t="s">
        <v>702</v>
      </c>
      <c r="C63" s="29" t="s">
        <v>703</v>
      </c>
      <c r="D63" s="29"/>
      <c r="E63" s="29" t="s">
        <v>28</v>
      </c>
      <c r="F63" s="29" t="s">
        <v>79</v>
      </c>
      <c r="G63" s="29" t="s">
        <v>68</v>
      </c>
      <c r="H63" s="29" t="s">
        <v>909</v>
      </c>
      <c r="I63" s="29" t="s">
        <v>909</v>
      </c>
      <c r="J63" s="29" t="s">
        <v>875</v>
      </c>
      <c r="K63" s="29" t="s">
        <v>920</v>
      </c>
      <c r="AA63" s="84">
        <v>1</v>
      </c>
    </row>
    <row r="64" spans="1:27" s="84" customFormat="1" ht="39.75" customHeight="1" x14ac:dyDescent="0.25">
      <c r="A64" s="29">
        <v>56</v>
      </c>
      <c r="B64" s="50" t="s">
        <v>705</v>
      </c>
      <c r="C64" s="29"/>
      <c r="D64" s="29" t="s">
        <v>706</v>
      </c>
      <c r="E64" s="29" t="s">
        <v>34</v>
      </c>
      <c r="F64" s="29" t="s">
        <v>79</v>
      </c>
      <c r="G64" s="29" t="s">
        <v>68</v>
      </c>
      <c r="H64" s="29" t="s">
        <v>909</v>
      </c>
      <c r="I64" s="29" t="s">
        <v>909</v>
      </c>
      <c r="J64" s="29" t="s">
        <v>875</v>
      </c>
      <c r="K64" s="29" t="s">
        <v>920</v>
      </c>
      <c r="AA64" s="84">
        <v>1</v>
      </c>
    </row>
    <row r="65" spans="1:28" s="84" customFormat="1" ht="39.75" customHeight="1" x14ac:dyDescent="0.25">
      <c r="A65" s="29">
        <v>57</v>
      </c>
      <c r="B65" s="50" t="s">
        <v>707</v>
      </c>
      <c r="C65" s="29" t="s">
        <v>708</v>
      </c>
      <c r="D65" s="29"/>
      <c r="E65" s="29" t="s">
        <v>34</v>
      </c>
      <c r="F65" s="29" t="s">
        <v>79</v>
      </c>
      <c r="G65" s="29" t="s">
        <v>68</v>
      </c>
      <c r="H65" s="29" t="s">
        <v>909</v>
      </c>
      <c r="I65" s="29" t="s">
        <v>909</v>
      </c>
      <c r="J65" s="29" t="s">
        <v>875</v>
      </c>
      <c r="K65" s="29" t="s">
        <v>920</v>
      </c>
      <c r="AA65" s="84">
        <v>1</v>
      </c>
    </row>
    <row r="66" spans="1:28" s="86" customFormat="1" ht="39.75" customHeight="1" x14ac:dyDescent="0.2">
      <c r="A66" s="29">
        <v>58</v>
      </c>
      <c r="B66" s="50" t="s">
        <v>711</v>
      </c>
      <c r="C66" s="104"/>
      <c r="D66" s="85">
        <v>27543</v>
      </c>
      <c r="E66" s="29" t="s">
        <v>712</v>
      </c>
      <c r="F66" s="29" t="s">
        <v>90</v>
      </c>
      <c r="G66" s="29" t="s">
        <v>68</v>
      </c>
      <c r="H66" s="29" t="s">
        <v>909</v>
      </c>
      <c r="I66" s="29" t="s">
        <v>909</v>
      </c>
      <c r="J66" s="29" t="s">
        <v>875</v>
      </c>
      <c r="K66" s="29" t="s">
        <v>920</v>
      </c>
      <c r="AA66" s="86">
        <v>1</v>
      </c>
    </row>
    <row r="67" spans="1:28" s="86" customFormat="1" ht="39.75" customHeight="1" x14ac:dyDescent="0.2">
      <c r="A67" s="29">
        <v>59</v>
      </c>
      <c r="B67" s="50" t="s">
        <v>715</v>
      </c>
      <c r="C67" s="105">
        <v>27639</v>
      </c>
      <c r="D67" s="29"/>
      <c r="E67" s="29" t="s">
        <v>34</v>
      </c>
      <c r="F67" s="29" t="s">
        <v>90</v>
      </c>
      <c r="G67" s="29" t="s">
        <v>68</v>
      </c>
      <c r="H67" s="29" t="s">
        <v>909</v>
      </c>
      <c r="I67" s="29" t="s">
        <v>909</v>
      </c>
      <c r="J67" s="29" t="s">
        <v>875</v>
      </c>
      <c r="K67" s="29" t="s">
        <v>920</v>
      </c>
      <c r="AA67" s="86">
        <v>1</v>
      </c>
    </row>
    <row r="68" spans="1:28" s="86" customFormat="1" ht="39.75" customHeight="1" x14ac:dyDescent="0.2">
      <c r="A68" s="29">
        <v>60</v>
      </c>
      <c r="B68" s="50" t="s">
        <v>716</v>
      </c>
      <c r="C68" s="106"/>
      <c r="D68" s="107">
        <v>29779</v>
      </c>
      <c r="E68" s="29" t="s">
        <v>48</v>
      </c>
      <c r="F68" s="29" t="s">
        <v>90</v>
      </c>
      <c r="G68" s="29" t="s">
        <v>68</v>
      </c>
      <c r="H68" s="29" t="s">
        <v>909</v>
      </c>
      <c r="I68" s="29" t="s">
        <v>909</v>
      </c>
      <c r="J68" s="29" t="s">
        <v>875</v>
      </c>
      <c r="K68" s="29" t="s">
        <v>920</v>
      </c>
      <c r="AA68" s="86">
        <v>1</v>
      </c>
    </row>
    <row r="69" spans="1:28" s="86" customFormat="1" ht="39.75" customHeight="1" x14ac:dyDescent="0.2">
      <c r="A69" s="29">
        <v>61</v>
      </c>
      <c r="B69" s="360" t="s">
        <v>785</v>
      </c>
      <c r="C69" s="53" t="s">
        <v>786</v>
      </c>
      <c r="D69" s="29"/>
      <c r="E69" s="29" t="s">
        <v>787</v>
      </c>
      <c r="F69" s="29" t="s">
        <v>788</v>
      </c>
      <c r="G69" s="29" t="s">
        <v>68</v>
      </c>
      <c r="H69" s="29" t="s">
        <v>909</v>
      </c>
      <c r="I69" s="29" t="s">
        <v>909</v>
      </c>
      <c r="J69" s="29" t="s">
        <v>875</v>
      </c>
      <c r="K69" s="29" t="s">
        <v>920</v>
      </c>
      <c r="AB69" s="86">
        <v>1</v>
      </c>
    </row>
    <row r="70" spans="1:28" s="1" customFormat="1" ht="39.75" customHeight="1" x14ac:dyDescent="0.25">
      <c r="A70" s="29">
        <v>62</v>
      </c>
      <c r="B70" s="29" t="s">
        <v>717</v>
      </c>
      <c r="C70" s="46">
        <v>28906</v>
      </c>
      <c r="D70" s="29"/>
      <c r="E70" s="29" t="s">
        <v>34</v>
      </c>
      <c r="F70" s="29" t="s">
        <v>122</v>
      </c>
      <c r="G70" s="29" t="s">
        <v>68</v>
      </c>
      <c r="H70" s="29" t="s">
        <v>909</v>
      </c>
      <c r="I70" s="29" t="s">
        <v>909</v>
      </c>
      <c r="J70" s="29" t="s">
        <v>875</v>
      </c>
      <c r="K70" s="29" t="s">
        <v>920</v>
      </c>
      <c r="AA70" s="1">
        <v>1</v>
      </c>
    </row>
    <row r="71" spans="1:28" s="1" customFormat="1" ht="39.75" customHeight="1" x14ac:dyDescent="0.25">
      <c r="A71" s="29">
        <v>63</v>
      </c>
      <c r="B71" s="29" t="s">
        <v>718</v>
      </c>
      <c r="C71" s="46">
        <v>30965</v>
      </c>
      <c r="D71" s="29"/>
      <c r="E71" s="29" t="s">
        <v>34</v>
      </c>
      <c r="F71" s="29" t="s">
        <v>122</v>
      </c>
      <c r="G71" s="29" t="s">
        <v>68</v>
      </c>
      <c r="H71" s="29" t="s">
        <v>909</v>
      </c>
      <c r="I71" s="29" t="s">
        <v>909</v>
      </c>
      <c r="J71" s="29" t="s">
        <v>875</v>
      </c>
      <c r="K71" s="29" t="s">
        <v>920</v>
      </c>
      <c r="AA71" s="1">
        <v>1</v>
      </c>
    </row>
    <row r="72" spans="1:28" s="1" customFormat="1" ht="39.75" customHeight="1" x14ac:dyDescent="0.25">
      <c r="A72" s="29">
        <v>64</v>
      </c>
      <c r="B72" s="29" t="s">
        <v>719</v>
      </c>
      <c r="C72" s="46">
        <v>30516</v>
      </c>
      <c r="D72" s="29"/>
      <c r="E72" s="29" t="s">
        <v>34</v>
      </c>
      <c r="F72" s="29" t="s">
        <v>122</v>
      </c>
      <c r="G72" s="29" t="s">
        <v>68</v>
      </c>
      <c r="H72" s="29" t="s">
        <v>909</v>
      </c>
      <c r="I72" s="29" t="s">
        <v>909</v>
      </c>
      <c r="J72" s="29" t="s">
        <v>875</v>
      </c>
      <c r="K72" s="29" t="s">
        <v>920</v>
      </c>
      <c r="AA72" s="1">
        <v>1</v>
      </c>
    </row>
    <row r="73" spans="1:28" s="1" customFormat="1" ht="39.75" customHeight="1" x14ac:dyDescent="0.25">
      <c r="A73" s="29">
        <v>65</v>
      </c>
      <c r="B73" s="29" t="s">
        <v>720</v>
      </c>
      <c r="C73" s="46">
        <v>30947</v>
      </c>
      <c r="D73" s="29"/>
      <c r="E73" s="29" t="s">
        <v>721</v>
      </c>
      <c r="F73" s="29" t="s">
        <v>122</v>
      </c>
      <c r="G73" s="29" t="s">
        <v>68</v>
      </c>
      <c r="H73" s="29" t="s">
        <v>909</v>
      </c>
      <c r="I73" s="29" t="s">
        <v>909</v>
      </c>
      <c r="J73" s="29" t="s">
        <v>875</v>
      </c>
      <c r="K73" s="29" t="s">
        <v>920</v>
      </c>
      <c r="AA73" s="1">
        <v>1</v>
      </c>
    </row>
    <row r="74" spans="1:28" s="1" customFormat="1" ht="39.75" customHeight="1" x14ac:dyDescent="0.25">
      <c r="A74" s="29">
        <v>66</v>
      </c>
      <c r="B74" s="369" t="s">
        <v>823</v>
      </c>
      <c r="C74" s="357" t="s">
        <v>824</v>
      </c>
      <c r="D74" s="357"/>
      <c r="E74" s="29" t="s">
        <v>825</v>
      </c>
      <c r="F74" s="29" t="s">
        <v>826</v>
      </c>
      <c r="G74" s="29" t="s">
        <v>68</v>
      </c>
      <c r="H74" s="29" t="s">
        <v>909</v>
      </c>
      <c r="I74" s="29" t="s">
        <v>909</v>
      </c>
      <c r="J74" s="29" t="s">
        <v>875</v>
      </c>
      <c r="K74" s="29" t="s">
        <v>920</v>
      </c>
      <c r="AB74" s="1">
        <v>1</v>
      </c>
    </row>
    <row r="75" spans="1:28" s="371" customFormat="1" ht="39.75" customHeight="1" x14ac:dyDescent="0.25">
      <c r="A75" s="29">
        <v>67</v>
      </c>
      <c r="B75" s="50" t="s">
        <v>723</v>
      </c>
      <c r="C75" s="29" t="s">
        <v>724</v>
      </c>
      <c r="D75" s="29"/>
      <c r="E75" s="29" t="s">
        <v>34</v>
      </c>
      <c r="F75" s="29" t="s">
        <v>730</v>
      </c>
      <c r="G75" s="29" t="s">
        <v>68</v>
      </c>
      <c r="H75" s="29" t="s">
        <v>909</v>
      </c>
      <c r="I75" s="29" t="s">
        <v>909</v>
      </c>
      <c r="J75" s="29" t="s">
        <v>875</v>
      </c>
      <c r="K75" s="29" t="s">
        <v>920</v>
      </c>
      <c r="AA75" s="371">
        <v>1</v>
      </c>
    </row>
    <row r="76" spans="1:28" s="371" customFormat="1" ht="39.75" customHeight="1" x14ac:dyDescent="0.25">
      <c r="A76" s="29">
        <v>68</v>
      </c>
      <c r="B76" s="50" t="s">
        <v>727</v>
      </c>
      <c r="C76" s="29" t="s">
        <v>728</v>
      </c>
      <c r="D76" s="29"/>
      <c r="E76" s="29" t="s">
        <v>34</v>
      </c>
      <c r="F76" s="29" t="s">
        <v>730</v>
      </c>
      <c r="G76" s="29" t="s">
        <v>68</v>
      </c>
      <c r="H76" s="29" t="s">
        <v>909</v>
      </c>
      <c r="I76" s="29" t="s">
        <v>909</v>
      </c>
      <c r="J76" s="29" t="s">
        <v>875</v>
      </c>
      <c r="K76" s="29" t="s">
        <v>920</v>
      </c>
      <c r="AA76" s="371">
        <v>1</v>
      </c>
    </row>
    <row r="77" spans="1:28" s="374" customFormat="1" ht="39.75" customHeight="1" x14ac:dyDescent="0.25">
      <c r="A77" s="29">
        <v>69</v>
      </c>
      <c r="B77" s="50" t="s">
        <v>731</v>
      </c>
      <c r="C77" s="390"/>
      <c r="D77" s="391" t="s">
        <v>732</v>
      </c>
      <c r="E77" s="29" t="s">
        <v>91</v>
      </c>
      <c r="F77" s="29" t="s">
        <v>126</v>
      </c>
      <c r="G77" s="29" t="s">
        <v>68</v>
      </c>
      <c r="H77" s="29" t="s">
        <v>909</v>
      </c>
      <c r="I77" s="29" t="s">
        <v>909</v>
      </c>
      <c r="J77" s="29" t="s">
        <v>875</v>
      </c>
      <c r="K77" s="29" t="s">
        <v>920</v>
      </c>
      <c r="AA77" s="374">
        <v>1</v>
      </c>
    </row>
    <row r="78" spans="1:28" s="371" customFormat="1" ht="39.75" customHeight="1" x14ac:dyDescent="0.25">
      <c r="A78" s="29">
        <v>70</v>
      </c>
      <c r="B78" s="50" t="s">
        <v>734</v>
      </c>
      <c r="C78" s="51">
        <v>29682</v>
      </c>
      <c r="D78" s="29"/>
      <c r="E78" s="29" t="s">
        <v>48</v>
      </c>
      <c r="F78" s="29" t="s">
        <v>126</v>
      </c>
      <c r="G78" s="29" t="s">
        <v>68</v>
      </c>
      <c r="H78" s="29" t="s">
        <v>909</v>
      </c>
      <c r="I78" s="29" t="s">
        <v>909</v>
      </c>
      <c r="J78" s="29" t="s">
        <v>875</v>
      </c>
      <c r="K78" s="29" t="s">
        <v>920</v>
      </c>
      <c r="AA78" s="371">
        <v>1</v>
      </c>
    </row>
    <row r="79" spans="1:28" s="371" customFormat="1" ht="39.75" customHeight="1" x14ac:dyDescent="0.25">
      <c r="A79" s="29">
        <v>71</v>
      </c>
      <c r="B79" s="50" t="s">
        <v>737</v>
      </c>
      <c r="C79" s="356"/>
      <c r="D79" s="355" t="s">
        <v>738</v>
      </c>
      <c r="E79" s="29" t="s">
        <v>48</v>
      </c>
      <c r="F79" s="29" t="s">
        <v>126</v>
      </c>
      <c r="G79" s="29" t="s">
        <v>68</v>
      </c>
      <c r="H79" s="29" t="s">
        <v>909</v>
      </c>
      <c r="I79" s="29" t="s">
        <v>909</v>
      </c>
      <c r="J79" s="29" t="s">
        <v>875</v>
      </c>
      <c r="K79" s="29" t="s">
        <v>920</v>
      </c>
      <c r="AA79" s="371">
        <v>1</v>
      </c>
    </row>
    <row r="80" spans="1:28" s="379" customFormat="1" ht="39.75" customHeight="1" x14ac:dyDescent="0.2">
      <c r="A80" s="29">
        <v>72</v>
      </c>
      <c r="B80" s="50" t="s">
        <v>576</v>
      </c>
      <c r="C80" s="29" t="s">
        <v>577</v>
      </c>
      <c r="D80" s="29"/>
      <c r="E80" s="29" t="s">
        <v>110</v>
      </c>
      <c r="F80" s="29" t="s">
        <v>587</v>
      </c>
      <c r="G80" s="29" t="s">
        <v>68</v>
      </c>
      <c r="H80" s="29" t="s">
        <v>909</v>
      </c>
      <c r="I80" s="29" t="s">
        <v>909</v>
      </c>
      <c r="J80" s="29" t="s">
        <v>875</v>
      </c>
      <c r="K80" s="29" t="s">
        <v>920</v>
      </c>
      <c r="L80" s="379" t="s">
        <v>554</v>
      </c>
      <c r="AA80" s="379">
        <v>1</v>
      </c>
    </row>
    <row r="81" spans="1:28" s="371" customFormat="1" ht="39.75" customHeight="1" x14ac:dyDescent="0.25">
      <c r="A81" s="29">
        <v>73</v>
      </c>
      <c r="B81" s="29" t="s">
        <v>742</v>
      </c>
      <c r="C81" s="380" t="s">
        <v>743</v>
      </c>
      <c r="D81" s="29"/>
      <c r="E81" s="29" t="s">
        <v>687</v>
      </c>
      <c r="F81" s="29" t="s">
        <v>749</v>
      </c>
      <c r="G81" s="29" t="s">
        <v>68</v>
      </c>
      <c r="H81" s="29" t="s">
        <v>909</v>
      </c>
      <c r="I81" s="29" t="s">
        <v>909</v>
      </c>
      <c r="J81" s="29" t="s">
        <v>875</v>
      </c>
      <c r="K81" s="29" t="s">
        <v>920</v>
      </c>
      <c r="AA81" s="371">
        <v>1</v>
      </c>
    </row>
    <row r="82" spans="1:28" s="371" customFormat="1" ht="39.75" customHeight="1" x14ac:dyDescent="0.25">
      <c r="A82" s="29">
        <v>74</v>
      </c>
      <c r="B82" s="29" t="s">
        <v>745</v>
      </c>
      <c r="C82" s="359">
        <v>29038</v>
      </c>
      <c r="D82" s="29"/>
      <c r="E82" s="29" t="s">
        <v>110</v>
      </c>
      <c r="F82" s="29" t="s">
        <v>749</v>
      </c>
      <c r="G82" s="29" t="s">
        <v>68</v>
      </c>
      <c r="H82" s="29" t="s">
        <v>909</v>
      </c>
      <c r="I82" s="29" t="s">
        <v>909</v>
      </c>
      <c r="J82" s="29" t="s">
        <v>875</v>
      </c>
      <c r="K82" s="29" t="s">
        <v>920</v>
      </c>
      <c r="AA82" s="371">
        <v>1</v>
      </c>
    </row>
    <row r="83" spans="1:28" s="371" customFormat="1" ht="39.75" customHeight="1" x14ac:dyDescent="0.25">
      <c r="A83" s="29">
        <v>75</v>
      </c>
      <c r="B83" s="29" t="s">
        <v>746</v>
      </c>
      <c r="C83" s="359">
        <v>30919</v>
      </c>
      <c r="D83" s="29"/>
      <c r="E83" s="29" t="s">
        <v>28</v>
      </c>
      <c r="F83" s="29" t="s">
        <v>749</v>
      </c>
      <c r="G83" s="29" t="s">
        <v>68</v>
      </c>
      <c r="H83" s="29" t="s">
        <v>909</v>
      </c>
      <c r="I83" s="29" t="s">
        <v>909</v>
      </c>
      <c r="J83" s="29" t="s">
        <v>875</v>
      </c>
      <c r="K83" s="29" t="s">
        <v>920</v>
      </c>
      <c r="AA83" s="371">
        <v>1</v>
      </c>
    </row>
    <row r="84" spans="1:28" s="371" customFormat="1" ht="39.75" customHeight="1" x14ac:dyDescent="0.25">
      <c r="A84" s="29">
        <v>76</v>
      </c>
      <c r="B84" s="29" t="s">
        <v>747</v>
      </c>
      <c r="C84" s="359">
        <v>29816</v>
      </c>
      <c r="D84" s="29"/>
      <c r="E84" s="29" t="s">
        <v>384</v>
      </c>
      <c r="F84" s="29" t="s">
        <v>749</v>
      </c>
      <c r="G84" s="29" t="s">
        <v>68</v>
      </c>
      <c r="H84" s="29" t="s">
        <v>909</v>
      </c>
      <c r="I84" s="29" t="s">
        <v>909</v>
      </c>
      <c r="J84" s="29" t="s">
        <v>875</v>
      </c>
      <c r="K84" s="29" t="s">
        <v>920</v>
      </c>
      <c r="AA84" s="371">
        <v>1</v>
      </c>
    </row>
    <row r="85" spans="1:28" s="371" customFormat="1" ht="39.75" customHeight="1" x14ac:dyDescent="0.25">
      <c r="A85" s="29">
        <v>77</v>
      </c>
      <c r="B85" s="29" t="s">
        <v>748</v>
      </c>
      <c r="C85" s="359">
        <v>24446</v>
      </c>
      <c r="D85" s="29"/>
      <c r="E85" s="29" t="s">
        <v>384</v>
      </c>
      <c r="F85" s="29" t="s">
        <v>749</v>
      </c>
      <c r="G85" s="29" t="s">
        <v>68</v>
      </c>
      <c r="H85" s="29" t="s">
        <v>909</v>
      </c>
      <c r="I85" s="29" t="s">
        <v>909</v>
      </c>
      <c r="J85" s="29" t="s">
        <v>875</v>
      </c>
      <c r="K85" s="29" t="s">
        <v>920</v>
      </c>
      <c r="AA85" s="371">
        <v>1</v>
      </c>
    </row>
    <row r="86" spans="1:28" s="371" customFormat="1" ht="39.75" customHeight="1" x14ac:dyDescent="0.25">
      <c r="A86" s="29">
        <v>78</v>
      </c>
      <c r="B86" s="354" t="s">
        <v>795</v>
      </c>
      <c r="C86" s="359">
        <v>30206</v>
      </c>
      <c r="D86" s="356"/>
      <c r="E86" s="356" t="s">
        <v>28</v>
      </c>
      <c r="F86" s="356" t="s">
        <v>796</v>
      </c>
      <c r="G86" s="29" t="s">
        <v>68</v>
      </c>
      <c r="H86" s="29" t="s">
        <v>909</v>
      </c>
      <c r="I86" s="29" t="s">
        <v>909</v>
      </c>
      <c r="J86" s="29" t="s">
        <v>875</v>
      </c>
      <c r="K86" s="29" t="s">
        <v>920</v>
      </c>
      <c r="AB86" s="371">
        <v>1</v>
      </c>
    </row>
    <row r="87" spans="1:28" ht="39.75" customHeight="1" x14ac:dyDescent="0.2">
      <c r="A87" s="29">
        <v>79</v>
      </c>
      <c r="B87" s="50" t="s">
        <v>153</v>
      </c>
      <c r="C87" s="356"/>
      <c r="D87" s="382">
        <v>26418</v>
      </c>
      <c r="E87" s="29" t="s">
        <v>28</v>
      </c>
      <c r="F87" s="29" t="s">
        <v>218</v>
      </c>
      <c r="G87" s="29" t="s">
        <v>68</v>
      </c>
      <c r="H87" s="29" t="s">
        <v>909</v>
      </c>
      <c r="I87" s="29" t="s">
        <v>909</v>
      </c>
      <c r="J87" s="29" t="s">
        <v>875</v>
      </c>
      <c r="K87" s="29" t="s">
        <v>920</v>
      </c>
      <c r="L87" s="9" t="s">
        <v>554</v>
      </c>
      <c r="M87" s="9"/>
      <c r="N87" s="9"/>
      <c r="O87" s="9"/>
      <c r="P87" s="9"/>
      <c r="Q87" s="9"/>
      <c r="R87" s="9"/>
      <c r="AA87" s="9">
        <v>1</v>
      </c>
    </row>
    <row r="88" spans="1:28" s="14" customFormat="1" ht="39.75" customHeight="1" x14ac:dyDescent="0.2">
      <c r="A88" s="29">
        <v>80</v>
      </c>
      <c r="B88" s="50" t="s">
        <v>535</v>
      </c>
      <c r="C88" s="359">
        <v>30895</v>
      </c>
      <c r="D88" s="356"/>
      <c r="E88" s="29" t="s">
        <v>81</v>
      </c>
      <c r="F88" s="29" t="s">
        <v>218</v>
      </c>
      <c r="G88" s="29" t="s">
        <v>68</v>
      </c>
      <c r="H88" s="29" t="s">
        <v>909</v>
      </c>
      <c r="I88" s="29" t="s">
        <v>909</v>
      </c>
      <c r="J88" s="29" t="s">
        <v>875</v>
      </c>
      <c r="K88" s="29" t="s">
        <v>920</v>
      </c>
      <c r="L88" s="9" t="s">
        <v>554</v>
      </c>
      <c r="AA88" s="14">
        <v>1</v>
      </c>
    </row>
    <row r="89" spans="1:28" s="14" customFormat="1" ht="39.75" customHeight="1" x14ac:dyDescent="0.2">
      <c r="A89" s="29">
        <v>81</v>
      </c>
      <c r="B89" s="50" t="s">
        <v>537</v>
      </c>
      <c r="C89" s="29" t="s">
        <v>538</v>
      </c>
      <c r="D89" s="29"/>
      <c r="E89" s="29" t="s">
        <v>28</v>
      </c>
      <c r="F89" s="29" t="s">
        <v>218</v>
      </c>
      <c r="G89" s="29" t="s">
        <v>68</v>
      </c>
      <c r="H89" s="29" t="s">
        <v>909</v>
      </c>
      <c r="I89" s="29" t="s">
        <v>909</v>
      </c>
      <c r="J89" s="29" t="s">
        <v>875</v>
      </c>
      <c r="K89" s="29" t="s">
        <v>920</v>
      </c>
      <c r="L89" s="9" t="s">
        <v>554</v>
      </c>
      <c r="AA89" s="14">
        <v>1</v>
      </c>
    </row>
    <row r="90" spans="1:28" ht="39.75" customHeight="1" x14ac:dyDescent="0.2">
      <c r="A90" s="29">
        <v>82</v>
      </c>
      <c r="B90" s="50" t="s">
        <v>539</v>
      </c>
      <c r="C90" s="29"/>
      <c r="D90" s="29">
        <v>27080</v>
      </c>
      <c r="E90" s="29" t="s">
        <v>110</v>
      </c>
      <c r="F90" s="29" t="s">
        <v>218</v>
      </c>
      <c r="G90" s="29" t="s">
        <v>68</v>
      </c>
      <c r="H90" s="29" t="s">
        <v>909</v>
      </c>
      <c r="I90" s="29" t="s">
        <v>909</v>
      </c>
      <c r="J90" s="29" t="s">
        <v>875</v>
      </c>
      <c r="K90" s="29" t="s">
        <v>920</v>
      </c>
      <c r="L90" s="9" t="s">
        <v>554</v>
      </c>
      <c r="M90" s="9"/>
      <c r="N90" s="9"/>
      <c r="O90" s="9"/>
      <c r="P90" s="9"/>
      <c r="Q90" s="9"/>
      <c r="R90" s="9"/>
      <c r="AA90" s="9">
        <v>1</v>
      </c>
    </row>
    <row r="91" spans="1:28" ht="39.75" customHeight="1" x14ac:dyDescent="0.2">
      <c r="A91" s="29">
        <v>83</v>
      </c>
      <c r="B91" s="50" t="s">
        <v>540</v>
      </c>
      <c r="C91" s="51">
        <v>29146</v>
      </c>
      <c r="D91" s="29"/>
      <c r="E91" s="29" t="s">
        <v>34</v>
      </c>
      <c r="F91" s="29" t="s">
        <v>218</v>
      </c>
      <c r="G91" s="29" t="s">
        <v>68</v>
      </c>
      <c r="H91" s="29" t="s">
        <v>909</v>
      </c>
      <c r="I91" s="29" t="s">
        <v>909</v>
      </c>
      <c r="J91" s="29" t="s">
        <v>875</v>
      </c>
      <c r="K91" s="29" t="s">
        <v>920</v>
      </c>
      <c r="L91" s="9" t="s">
        <v>554</v>
      </c>
      <c r="M91" s="9"/>
      <c r="N91" s="9"/>
      <c r="O91" s="9"/>
      <c r="P91" s="9"/>
      <c r="Q91" s="9"/>
      <c r="R91" s="9"/>
      <c r="AA91" s="9">
        <v>1</v>
      </c>
    </row>
    <row r="92" spans="1:28" ht="39.75" customHeight="1" x14ac:dyDescent="0.2">
      <c r="A92" s="29">
        <v>84</v>
      </c>
      <c r="B92" s="50" t="s">
        <v>545</v>
      </c>
      <c r="C92" s="51" t="s">
        <v>546</v>
      </c>
      <c r="D92" s="29"/>
      <c r="E92" s="29" t="s">
        <v>34</v>
      </c>
      <c r="F92" s="29" t="s">
        <v>218</v>
      </c>
      <c r="G92" s="29" t="s">
        <v>68</v>
      </c>
      <c r="H92" s="29" t="s">
        <v>909</v>
      </c>
      <c r="I92" s="29" t="s">
        <v>909</v>
      </c>
      <c r="J92" s="29" t="s">
        <v>875</v>
      </c>
      <c r="K92" s="29" t="s">
        <v>920</v>
      </c>
      <c r="L92" s="9" t="s">
        <v>554</v>
      </c>
      <c r="M92" s="9"/>
      <c r="N92" s="9"/>
      <c r="O92" s="9"/>
      <c r="P92" s="9"/>
      <c r="Q92" s="9"/>
      <c r="R92" s="9"/>
      <c r="AB92" s="9">
        <v>1</v>
      </c>
    </row>
    <row r="93" spans="1:28" ht="39.75" customHeight="1" x14ac:dyDescent="0.2">
      <c r="A93" s="29">
        <v>85</v>
      </c>
      <c r="B93" s="369" t="s">
        <v>845</v>
      </c>
      <c r="C93" s="383">
        <v>26103</v>
      </c>
      <c r="D93" s="369"/>
      <c r="E93" s="356" t="s">
        <v>28</v>
      </c>
      <c r="F93" s="356" t="s">
        <v>218</v>
      </c>
      <c r="G93" s="29" t="s">
        <v>68</v>
      </c>
      <c r="H93" s="29" t="s">
        <v>909</v>
      </c>
      <c r="I93" s="29" t="s">
        <v>909</v>
      </c>
      <c r="J93" s="29" t="s">
        <v>875</v>
      </c>
      <c r="K93" s="29" t="s">
        <v>920</v>
      </c>
      <c r="L93" s="9"/>
      <c r="M93" s="9"/>
      <c r="N93" s="9"/>
      <c r="O93" s="9"/>
      <c r="P93" s="9"/>
      <c r="Q93" s="9"/>
      <c r="R93" s="9"/>
      <c r="AB93" s="9">
        <v>1</v>
      </c>
    </row>
    <row r="94" spans="1:28" ht="39.75" customHeight="1" x14ac:dyDescent="0.2">
      <c r="A94" s="29">
        <v>86</v>
      </c>
      <c r="B94" s="369" t="s">
        <v>847</v>
      </c>
      <c r="C94" s="369"/>
      <c r="D94" s="384">
        <v>30068</v>
      </c>
      <c r="E94" s="356" t="s">
        <v>34</v>
      </c>
      <c r="F94" s="356" t="s">
        <v>218</v>
      </c>
      <c r="G94" s="29" t="s">
        <v>68</v>
      </c>
      <c r="H94" s="29" t="s">
        <v>909</v>
      </c>
      <c r="I94" s="29" t="s">
        <v>909</v>
      </c>
      <c r="J94" s="29" t="s">
        <v>875</v>
      </c>
      <c r="K94" s="29" t="s">
        <v>920</v>
      </c>
      <c r="L94" s="9"/>
      <c r="M94" s="9"/>
      <c r="N94" s="9"/>
      <c r="O94" s="9"/>
      <c r="P94" s="9"/>
      <c r="Q94" s="9"/>
      <c r="R94" s="9"/>
      <c r="AB94" s="9">
        <v>1</v>
      </c>
    </row>
    <row r="95" spans="1:28" s="91" customFormat="1" ht="39.75" customHeight="1" x14ac:dyDescent="0.25">
      <c r="A95" s="29">
        <v>87</v>
      </c>
      <c r="B95" s="55" t="s">
        <v>488</v>
      </c>
      <c r="C95" s="45" t="s">
        <v>489</v>
      </c>
      <c r="D95" s="90"/>
      <c r="E95" s="29" t="s">
        <v>490</v>
      </c>
      <c r="F95" s="29" t="s">
        <v>164</v>
      </c>
      <c r="G95" s="29" t="s">
        <v>68</v>
      </c>
      <c r="H95" s="29" t="s">
        <v>909</v>
      </c>
      <c r="I95" s="29" t="s">
        <v>909</v>
      </c>
      <c r="J95" s="29" t="s">
        <v>875</v>
      </c>
      <c r="K95" s="29" t="s">
        <v>920</v>
      </c>
      <c r="AB95" s="91">
        <v>1</v>
      </c>
    </row>
    <row r="96" spans="1:28" s="91" customFormat="1" ht="39.75" customHeight="1" x14ac:dyDescent="0.25">
      <c r="A96" s="29">
        <v>88</v>
      </c>
      <c r="B96" s="50" t="s">
        <v>174</v>
      </c>
      <c r="C96" s="89" t="s">
        <v>491</v>
      </c>
      <c r="D96" s="29"/>
      <c r="E96" s="29" t="s">
        <v>492</v>
      </c>
      <c r="F96" s="29" t="s">
        <v>164</v>
      </c>
      <c r="G96" s="29" t="s">
        <v>68</v>
      </c>
      <c r="H96" s="29" t="s">
        <v>909</v>
      </c>
      <c r="I96" s="29" t="s">
        <v>909</v>
      </c>
      <c r="J96" s="29" t="s">
        <v>875</v>
      </c>
      <c r="K96" s="29" t="s">
        <v>920</v>
      </c>
      <c r="AA96" s="91">
        <v>1</v>
      </c>
    </row>
    <row r="97" spans="1:31" s="91" customFormat="1" ht="39.75" customHeight="1" x14ac:dyDescent="0.25">
      <c r="A97" s="29">
        <v>89</v>
      </c>
      <c r="B97" s="50" t="s">
        <v>175</v>
      </c>
      <c r="C97" s="89" t="s">
        <v>495</v>
      </c>
      <c r="D97" s="29"/>
      <c r="E97" s="29" t="s">
        <v>496</v>
      </c>
      <c r="F97" s="29" t="s">
        <v>164</v>
      </c>
      <c r="G97" s="29" t="s">
        <v>68</v>
      </c>
      <c r="H97" s="29" t="s">
        <v>909</v>
      </c>
      <c r="I97" s="29" t="s">
        <v>909</v>
      </c>
      <c r="J97" s="29" t="s">
        <v>875</v>
      </c>
      <c r="K97" s="29" t="s">
        <v>920</v>
      </c>
      <c r="AA97" s="91">
        <v>1</v>
      </c>
    </row>
    <row r="98" spans="1:31" s="91" customFormat="1" ht="39.75" customHeight="1" x14ac:dyDescent="0.25">
      <c r="A98" s="29">
        <v>90</v>
      </c>
      <c r="B98" s="50" t="s">
        <v>176</v>
      </c>
      <c r="C98" s="89" t="s">
        <v>499</v>
      </c>
      <c r="D98" s="29"/>
      <c r="E98" s="29" t="s">
        <v>500</v>
      </c>
      <c r="F98" s="29" t="s">
        <v>164</v>
      </c>
      <c r="G98" s="29" t="s">
        <v>68</v>
      </c>
      <c r="H98" s="29" t="s">
        <v>909</v>
      </c>
      <c r="I98" s="29" t="s">
        <v>909</v>
      </c>
      <c r="J98" s="29" t="s">
        <v>875</v>
      </c>
      <c r="K98" s="29" t="s">
        <v>920</v>
      </c>
      <c r="AB98" s="91">
        <v>1</v>
      </c>
    </row>
    <row r="99" spans="1:31" s="91" customFormat="1" ht="39.75" customHeight="1" x14ac:dyDescent="0.2">
      <c r="A99" s="29">
        <v>91</v>
      </c>
      <c r="B99" s="50" t="s">
        <v>505</v>
      </c>
      <c r="C99" s="92" t="s">
        <v>506</v>
      </c>
      <c r="D99" s="60"/>
      <c r="E99" s="29" t="s">
        <v>507</v>
      </c>
      <c r="F99" s="29" t="s">
        <v>164</v>
      </c>
      <c r="G99" s="29" t="s">
        <v>68</v>
      </c>
      <c r="H99" s="29" t="s">
        <v>909</v>
      </c>
      <c r="I99" s="29" t="s">
        <v>909</v>
      </c>
      <c r="J99" s="29" t="s">
        <v>875</v>
      </c>
      <c r="K99" s="29" t="s">
        <v>920</v>
      </c>
      <c r="AA99" s="91">
        <v>1</v>
      </c>
    </row>
    <row r="100" spans="1:31" s="91" customFormat="1" ht="39.75" customHeight="1" x14ac:dyDescent="0.25">
      <c r="A100" s="29">
        <v>92</v>
      </c>
      <c r="B100" s="50" t="s">
        <v>508</v>
      </c>
      <c r="C100" s="92"/>
      <c r="D100" s="58" t="s">
        <v>509</v>
      </c>
      <c r="E100" s="29" t="s">
        <v>507</v>
      </c>
      <c r="F100" s="29" t="s">
        <v>164</v>
      </c>
      <c r="G100" s="29" t="s">
        <v>68</v>
      </c>
      <c r="H100" s="29" t="s">
        <v>909</v>
      </c>
      <c r="I100" s="29" t="s">
        <v>909</v>
      </c>
      <c r="J100" s="29" t="s">
        <v>875</v>
      </c>
      <c r="K100" s="29" t="s">
        <v>920</v>
      </c>
      <c r="AB100" s="91">
        <v>1</v>
      </c>
    </row>
    <row r="101" spans="1:31" s="91" customFormat="1" ht="39.75" customHeight="1" x14ac:dyDescent="0.25">
      <c r="A101" s="29">
        <v>93</v>
      </c>
      <c r="B101" s="50" t="s">
        <v>510</v>
      </c>
      <c r="C101" s="89"/>
      <c r="D101" s="89" t="s">
        <v>511</v>
      </c>
      <c r="E101" s="29" t="s">
        <v>607</v>
      </c>
      <c r="F101" s="29" t="s">
        <v>606</v>
      </c>
      <c r="G101" s="29" t="s">
        <v>68</v>
      </c>
      <c r="H101" s="29" t="s">
        <v>909</v>
      </c>
      <c r="I101" s="29" t="s">
        <v>909</v>
      </c>
      <c r="J101" s="29" t="s">
        <v>875</v>
      </c>
      <c r="K101" s="29" t="s">
        <v>920</v>
      </c>
      <c r="AA101" s="91">
        <v>1</v>
      </c>
    </row>
    <row r="102" spans="1:31" s="93" customFormat="1" ht="39.75" customHeight="1" x14ac:dyDescent="0.2">
      <c r="A102" s="29">
        <v>94</v>
      </c>
      <c r="B102" s="50" t="s">
        <v>156</v>
      </c>
      <c r="C102" s="57" t="s">
        <v>157</v>
      </c>
      <c r="D102" s="60"/>
      <c r="E102" s="29" t="s">
        <v>230</v>
      </c>
      <c r="F102" s="29" t="s">
        <v>219</v>
      </c>
      <c r="G102" s="29" t="s">
        <v>68</v>
      </c>
      <c r="H102" s="29" t="s">
        <v>909</v>
      </c>
      <c r="I102" s="29" t="s">
        <v>909</v>
      </c>
      <c r="J102" s="29" t="s">
        <v>875</v>
      </c>
      <c r="K102" s="29" t="s">
        <v>920</v>
      </c>
      <c r="L102" s="64"/>
      <c r="AA102" s="93">
        <v>1</v>
      </c>
      <c r="AE102" s="93" t="s">
        <v>780</v>
      </c>
    </row>
    <row r="103" spans="1:31" s="93" customFormat="1" ht="39.75" customHeight="1" x14ac:dyDescent="0.2">
      <c r="A103" s="29">
        <v>95</v>
      </c>
      <c r="B103" s="50" t="s">
        <v>254</v>
      </c>
      <c r="C103" s="57" t="s">
        <v>255</v>
      </c>
      <c r="D103" s="60"/>
      <c r="E103" s="29" t="s">
        <v>34</v>
      </c>
      <c r="F103" s="29" t="s">
        <v>219</v>
      </c>
      <c r="G103" s="29" t="s">
        <v>68</v>
      </c>
      <c r="H103" s="29" t="s">
        <v>909</v>
      </c>
      <c r="I103" s="29" t="s">
        <v>909</v>
      </c>
      <c r="J103" s="29" t="s">
        <v>875</v>
      </c>
      <c r="K103" s="29" t="s">
        <v>920</v>
      </c>
      <c r="L103" s="64"/>
      <c r="AA103" s="93">
        <v>1</v>
      </c>
    </row>
    <row r="104" spans="1:31" s="93" customFormat="1" ht="39.75" customHeight="1" x14ac:dyDescent="0.2">
      <c r="A104" s="29">
        <v>96</v>
      </c>
      <c r="B104" s="50" t="s">
        <v>256</v>
      </c>
      <c r="C104" s="29" t="s">
        <v>257</v>
      </c>
      <c r="D104" s="60"/>
      <c r="E104" s="29" t="s">
        <v>28</v>
      </c>
      <c r="F104" s="29" t="s">
        <v>219</v>
      </c>
      <c r="G104" s="29" t="s">
        <v>68</v>
      </c>
      <c r="H104" s="29" t="s">
        <v>909</v>
      </c>
      <c r="I104" s="29" t="s">
        <v>909</v>
      </c>
      <c r="J104" s="29" t="s">
        <v>875</v>
      </c>
      <c r="K104" s="29" t="s">
        <v>920</v>
      </c>
      <c r="L104" s="64"/>
      <c r="AA104" s="93">
        <v>1</v>
      </c>
    </row>
    <row r="105" spans="1:31" s="93" customFormat="1" ht="39.75" customHeight="1" x14ac:dyDescent="0.2">
      <c r="A105" s="29">
        <v>97</v>
      </c>
      <c r="B105" s="50" t="s">
        <v>259</v>
      </c>
      <c r="C105" s="29"/>
      <c r="D105" s="94" t="s">
        <v>260</v>
      </c>
      <c r="E105" s="29" t="s">
        <v>34</v>
      </c>
      <c r="F105" s="29" t="s">
        <v>219</v>
      </c>
      <c r="G105" s="29" t="s">
        <v>68</v>
      </c>
      <c r="H105" s="29" t="s">
        <v>909</v>
      </c>
      <c r="I105" s="29" t="s">
        <v>909</v>
      </c>
      <c r="J105" s="29" t="s">
        <v>875</v>
      </c>
      <c r="K105" s="29" t="s">
        <v>920</v>
      </c>
      <c r="L105" s="64"/>
      <c r="AA105" s="93">
        <v>1</v>
      </c>
    </row>
    <row r="106" spans="1:31" ht="39.75" customHeight="1" x14ac:dyDescent="0.2">
      <c r="A106" s="29">
        <v>98</v>
      </c>
      <c r="B106" s="360" t="s">
        <v>838</v>
      </c>
      <c r="C106" s="107">
        <v>31300</v>
      </c>
      <c r="D106" s="385"/>
      <c r="E106" s="29" t="s">
        <v>839</v>
      </c>
      <c r="F106" s="29" t="s">
        <v>840</v>
      </c>
      <c r="G106" s="29" t="s">
        <v>68</v>
      </c>
      <c r="H106" s="29" t="s">
        <v>909</v>
      </c>
      <c r="I106" s="29" t="s">
        <v>909</v>
      </c>
      <c r="J106" s="29" t="s">
        <v>875</v>
      </c>
      <c r="K106" s="29" t="s">
        <v>920</v>
      </c>
      <c r="L106" s="9"/>
      <c r="M106" s="9"/>
      <c r="N106" s="9"/>
      <c r="O106" s="9"/>
      <c r="P106" s="9"/>
      <c r="Q106" s="9"/>
      <c r="R106" s="9"/>
      <c r="AB106" s="9">
        <v>1</v>
      </c>
    </row>
    <row r="107" spans="1:31" ht="39.75" customHeight="1" x14ac:dyDescent="0.2">
      <c r="A107" s="29">
        <v>99</v>
      </c>
      <c r="B107" s="50" t="s">
        <v>183</v>
      </c>
      <c r="C107" s="51">
        <v>30228</v>
      </c>
      <c r="D107" s="29"/>
      <c r="E107" s="29" t="s">
        <v>28</v>
      </c>
      <c r="F107" s="29" t="s">
        <v>177</v>
      </c>
      <c r="G107" s="29" t="s">
        <v>68</v>
      </c>
      <c r="H107" s="29" t="s">
        <v>909</v>
      </c>
      <c r="I107" s="29" t="s">
        <v>909</v>
      </c>
      <c r="J107" s="29" t="s">
        <v>875</v>
      </c>
      <c r="K107" s="29" t="s">
        <v>920</v>
      </c>
      <c r="L107" s="9"/>
      <c r="M107" s="9"/>
      <c r="N107" s="9"/>
      <c r="O107" s="9"/>
      <c r="P107" s="9"/>
      <c r="Q107" s="9"/>
      <c r="R107" s="9"/>
      <c r="AA107" s="9">
        <v>1</v>
      </c>
    </row>
    <row r="108" spans="1:31" ht="39.75" customHeight="1" x14ac:dyDescent="0.2">
      <c r="A108" s="29">
        <v>100</v>
      </c>
      <c r="B108" s="50" t="s">
        <v>561</v>
      </c>
      <c r="C108" s="51">
        <v>27094</v>
      </c>
      <c r="D108" s="29"/>
      <c r="E108" s="29" t="s">
        <v>34</v>
      </c>
      <c r="F108" s="29" t="s">
        <v>177</v>
      </c>
      <c r="G108" s="29" t="s">
        <v>68</v>
      </c>
      <c r="H108" s="29" t="s">
        <v>909</v>
      </c>
      <c r="I108" s="29" t="s">
        <v>909</v>
      </c>
      <c r="J108" s="29" t="s">
        <v>875</v>
      </c>
      <c r="K108" s="29" t="s">
        <v>920</v>
      </c>
      <c r="L108" s="9"/>
      <c r="M108" s="9"/>
      <c r="N108" s="9"/>
      <c r="O108" s="9"/>
      <c r="P108" s="9"/>
      <c r="Q108" s="9"/>
      <c r="R108" s="9"/>
      <c r="AA108" s="9">
        <v>1</v>
      </c>
    </row>
    <row r="109" spans="1:31" ht="39.75" customHeight="1" x14ac:dyDescent="0.2">
      <c r="A109" s="29">
        <v>101</v>
      </c>
      <c r="B109" s="50" t="s">
        <v>565</v>
      </c>
      <c r="C109" s="51"/>
      <c r="D109" s="51">
        <v>29560</v>
      </c>
      <c r="E109" s="29" t="s">
        <v>28</v>
      </c>
      <c r="F109" s="29" t="s">
        <v>177</v>
      </c>
      <c r="G109" s="29" t="s">
        <v>68</v>
      </c>
      <c r="H109" s="29" t="s">
        <v>909</v>
      </c>
      <c r="I109" s="29" t="s">
        <v>909</v>
      </c>
      <c r="J109" s="29" t="s">
        <v>875</v>
      </c>
      <c r="K109" s="29" t="s">
        <v>920</v>
      </c>
      <c r="L109" s="9"/>
      <c r="M109" s="9"/>
      <c r="N109" s="9"/>
      <c r="O109" s="9"/>
      <c r="P109" s="9"/>
      <c r="Q109" s="9"/>
      <c r="R109" s="9"/>
      <c r="AA109" s="9">
        <v>1</v>
      </c>
    </row>
    <row r="110" spans="1:31" ht="39.75" customHeight="1" x14ac:dyDescent="0.2">
      <c r="A110" s="29">
        <v>102</v>
      </c>
      <c r="B110" s="50" t="s">
        <v>566</v>
      </c>
      <c r="C110" s="29"/>
      <c r="D110" s="51">
        <v>30073</v>
      </c>
      <c r="E110" s="29" t="s">
        <v>607</v>
      </c>
      <c r="F110" s="29" t="s">
        <v>240</v>
      </c>
      <c r="G110" s="29" t="s">
        <v>68</v>
      </c>
      <c r="H110" s="29" t="s">
        <v>909</v>
      </c>
      <c r="I110" s="29" t="s">
        <v>909</v>
      </c>
      <c r="J110" s="29" t="s">
        <v>875</v>
      </c>
      <c r="K110" s="29" t="s">
        <v>920</v>
      </c>
      <c r="L110" s="9"/>
      <c r="M110" s="9"/>
      <c r="N110" s="9"/>
      <c r="O110" s="9"/>
      <c r="P110" s="9"/>
      <c r="Q110" s="9"/>
      <c r="R110" s="9"/>
      <c r="AB110" s="9">
        <v>1</v>
      </c>
    </row>
    <row r="111" spans="1:31" ht="39.75" customHeight="1" x14ac:dyDescent="0.2">
      <c r="A111" s="29">
        <v>103</v>
      </c>
      <c r="B111" s="50" t="s">
        <v>570</v>
      </c>
      <c r="C111" s="29"/>
      <c r="D111" s="62" t="s">
        <v>571</v>
      </c>
      <c r="E111" s="29" t="s">
        <v>28</v>
      </c>
      <c r="F111" s="29" t="s">
        <v>177</v>
      </c>
      <c r="G111" s="29" t="s">
        <v>68</v>
      </c>
      <c r="H111" s="29" t="s">
        <v>909</v>
      </c>
      <c r="I111" s="29" t="s">
        <v>909</v>
      </c>
      <c r="J111" s="29" t="s">
        <v>875</v>
      </c>
      <c r="K111" s="29" t="s">
        <v>920</v>
      </c>
      <c r="L111" s="9"/>
      <c r="M111" s="9"/>
      <c r="N111" s="9"/>
      <c r="O111" s="9"/>
      <c r="P111" s="9"/>
      <c r="Q111" s="9"/>
      <c r="R111" s="9"/>
      <c r="AA111" s="9">
        <v>1</v>
      </c>
    </row>
    <row r="112" spans="1:31" ht="39.75" customHeight="1" x14ac:dyDescent="0.2">
      <c r="A112" s="29">
        <v>104</v>
      </c>
      <c r="B112" s="50" t="s">
        <v>179</v>
      </c>
      <c r="C112" s="52" t="s">
        <v>180</v>
      </c>
      <c r="D112" s="29"/>
      <c r="E112" s="29" t="s">
        <v>245</v>
      </c>
      <c r="F112" s="29" t="s">
        <v>590</v>
      </c>
      <c r="G112" s="29" t="s">
        <v>68</v>
      </c>
      <c r="H112" s="29" t="s">
        <v>909</v>
      </c>
      <c r="I112" s="29" t="s">
        <v>909</v>
      </c>
      <c r="J112" s="29" t="s">
        <v>875</v>
      </c>
      <c r="K112" s="29" t="s">
        <v>920</v>
      </c>
      <c r="L112" s="9"/>
      <c r="M112" s="9"/>
      <c r="N112" s="9"/>
      <c r="O112" s="9"/>
      <c r="P112" s="9"/>
      <c r="Q112" s="9"/>
      <c r="R112" s="9"/>
      <c r="AB112" s="9">
        <v>1</v>
      </c>
    </row>
    <row r="113" spans="1:28" ht="39.75" customHeight="1" x14ac:dyDescent="0.2">
      <c r="A113" s="29">
        <v>105</v>
      </c>
      <c r="B113" s="50" t="s">
        <v>274</v>
      </c>
      <c r="C113" s="29" t="s">
        <v>275</v>
      </c>
      <c r="D113" s="29"/>
      <c r="E113" s="29" t="s">
        <v>83</v>
      </c>
      <c r="F113" s="29" t="s">
        <v>216</v>
      </c>
      <c r="G113" s="29" t="s">
        <v>68</v>
      </c>
      <c r="H113" s="29" t="s">
        <v>909</v>
      </c>
      <c r="I113" s="29" t="s">
        <v>909</v>
      </c>
      <c r="J113" s="29" t="s">
        <v>875</v>
      </c>
      <c r="K113" s="29" t="s">
        <v>920</v>
      </c>
      <c r="L113" s="9" t="s">
        <v>583</v>
      </c>
      <c r="M113" s="9"/>
      <c r="N113" s="9"/>
      <c r="O113" s="9"/>
      <c r="P113" s="9"/>
      <c r="Q113" s="9"/>
      <c r="R113" s="9"/>
      <c r="AA113" s="9">
        <v>1</v>
      </c>
    </row>
    <row r="114" spans="1:28" ht="39.75" customHeight="1" x14ac:dyDescent="0.2">
      <c r="A114" s="29">
        <v>106</v>
      </c>
      <c r="B114" s="50" t="s">
        <v>278</v>
      </c>
      <c r="C114" s="51">
        <v>26865</v>
      </c>
      <c r="D114" s="29"/>
      <c r="E114" s="29" t="s">
        <v>83</v>
      </c>
      <c r="F114" s="29" t="s">
        <v>216</v>
      </c>
      <c r="G114" s="29" t="s">
        <v>68</v>
      </c>
      <c r="H114" s="29" t="s">
        <v>909</v>
      </c>
      <c r="I114" s="29" t="s">
        <v>909</v>
      </c>
      <c r="J114" s="29" t="s">
        <v>875</v>
      </c>
      <c r="K114" s="29" t="s">
        <v>920</v>
      </c>
      <c r="L114" s="9" t="s">
        <v>583</v>
      </c>
      <c r="M114" s="9"/>
      <c r="N114" s="9"/>
      <c r="O114" s="9"/>
      <c r="P114" s="9"/>
      <c r="Q114" s="9"/>
      <c r="R114" s="9"/>
      <c r="AA114" s="9">
        <v>1</v>
      </c>
    </row>
    <row r="115" spans="1:28" ht="39.75" customHeight="1" x14ac:dyDescent="0.2">
      <c r="A115" s="29">
        <v>107</v>
      </c>
      <c r="B115" s="50" t="s">
        <v>279</v>
      </c>
      <c r="C115" s="29" t="s">
        <v>280</v>
      </c>
      <c r="D115" s="29"/>
      <c r="E115" s="29" t="s">
        <v>83</v>
      </c>
      <c r="F115" s="29" t="s">
        <v>216</v>
      </c>
      <c r="G115" s="29" t="s">
        <v>68</v>
      </c>
      <c r="H115" s="29" t="s">
        <v>909</v>
      </c>
      <c r="I115" s="29" t="s">
        <v>909</v>
      </c>
      <c r="J115" s="29" t="s">
        <v>875</v>
      </c>
      <c r="K115" s="29" t="s">
        <v>920</v>
      </c>
      <c r="L115" s="9"/>
      <c r="M115" s="9"/>
      <c r="N115" s="9"/>
      <c r="O115" s="9"/>
      <c r="P115" s="9"/>
      <c r="Q115" s="9"/>
      <c r="R115" s="9"/>
      <c r="AA115" s="9">
        <v>1</v>
      </c>
    </row>
    <row r="116" spans="1:28" ht="39.75" customHeight="1" x14ac:dyDescent="0.2">
      <c r="A116" s="29">
        <v>108</v>
      </c>
      <c r="B116" s="50" t="s">
        <v>283</v>
      </c>
      <c r="C116" s="51"/>
      <c r="D116" s="51" t="s">
        <v>284</v>
      </c>
      <c r="E116" s="29" t="s">
        <v>592</v>
      </c>
      <c r="F116" s="29" t="s">
        <v>216</v>
      </c>
      <c r="G116" s="29" t="s">
        <v>68</v>
      </c>
      <c r="H116" s="29" t="s">
        <v>909</v>
      </c>
      <c r="I116" s="29" t="s">
        <v>909</v>
      </c>
      <c r="J116" s="29" t="s">
        <v>875</v>
      </c>
      <c r="K116" s="29" t="s">
        <v>920</v>
      </c>
      <c r="L116" s="9"/>
      <c r="M116" s="9"/>
      <c r="N116" s="9"/>
      <c r="O116" s="9"/>
      <c r="P116" s="9"/>
      <c r="Q116" s="9"/>
      <c r="R116" s="9"/>
      <c r="AA116" s="9">
        <v>1</v>
      </c>
    </row>
    <row r="117" spans="1:28" ht="39.75" customHeight="1" x14ac:dyDescent="0.2">
      <c r="A117" s="29">
        <v>109</v>
      </c>
      <c r="B117" s="50" t="s">
        <v>290</v>
      </c>
      <c r="C117" s="51"/>
      <c r="D117" s="51">
        <v>29588</v>
      </c>
      <c r="E117" s="29" t="s">
        <v>34</v>
      </c>
      <c r="F117" s="29" t="s">
        <v>216</v>
      </c>
      <c r="G117" s="29" t="s">
        <v>68</v>
      </c>
      <c r="H117" s="29" t="s">
        <v>909</v>
      </c>
      <c r="I117" s="29" t="s">
        <v>909</v>
      </c>
      <c r="J117" s="29" t="s">
        <v>875</v>
      </c>
      <c r="K117" s="29" t="s">
        <v>920</v>
      </c>
      <c r="L117" s="9"/>
      <c r="M117" s="9"/>
      <c r="N117" s="9"/>
      <c r="O117" s="9"/>
      <c r="P117" s="9"/>
      <c r="Q117" s="9"/>
      <c r="R117" s="9"/>
      <c r="AB117" s="9">
        <v>1</v>
      </c>
    </row>
    <row r="118" spans="1:28" ht="39.75" customHeight="1" x14ac:dyDescent="0.2">
      <c r="A118" s="29">
        <v>110</v>
      </c>
      <c r="B118" s="50" t="s">
        <v>291</v>
      </c>
      <c r="C118" s="29" t="s">
        <v>292</v>
      </c>
      <c r="D118" s="29"/>
      <c r="E118" s="29" t="s">
        <v>34</v>
      </c>
      <c r="F118" s="29" t="s">
        <v>216</v>
      </c>
      <c r="G118" s="29" t="s">
        <v>68</v>
      </c>
      <c r="H118" s="29" t="s">
        <v>909</v>
      </c>
      <c r="I118" s="29" t="s">
        <v>909</v>
      </c>
      <c r="J118" s="29" t="s">
        <v>875</v>
      </c>
      <c r="K118" s="29" t="s">
        <v>920</v>
      </c>
      <c r="L118" s="9"/>
      <c r="M118" s="9"/>
      <c r="N118" s="9"/>
      <c r="O118" s="9"/>
      <c r="P118" s="9"/>
      <c r="Q118" s="9"/>
      <c r="R118" s="9"/>
      <c r="AA118" s="9">
        <v>1</v>
      </c>
    </row>
    <row r="119" spans="1:28" ht="39.75" customHeight="1" x14ac:dyDescent="0.2">
      <c r="A119" s="29">
        <v>111</v>
      </c>
      <c r="B119" s="50" t="s">
        <v>139</v>
      </c>
      <c r="C119" s="51">
        <v>25943</v>
      </c>
      <c r="D119" s="51"/>
      <c r="E119" s="29" t="s">
        <v>28</v>
      </c>
      <c r="F119" s="29" t="s">
        <v>226</v>
      </c>
      <c r="G119" s="29" t="s">
        <v>68</v>
      </c>
      <c r="H119" s="29" t="s">
        <v>909</v>
      </c>
      <c r="I119" s="29" t="s">
        <v>909</v>
      </c>
      <c r="J119" s="29" t="s">
        <v>875</v>
      </c>
      <c r="K119" s="29" t="s">
        <v>920</v>
      </c>
      <c r="L119" s="9"/>
      <c r="M119" s="9"/>
      <c r="N119" s="9"/>
      <c r="O119" s="9"/>
      <c r="P119" s="9"/>
      <c r="Q119" s="9"/>
      <c r="R119" s="9"/>
      <c r="AA119" s="9">
        <v>1</v>
      </c>
    </row>
    <row r="120" spans="1:28" ht="39.75" customHeight="1" x14ac:dyDescent="0.2">
      <c r="A120" s="29">
        <v>112</v>
      </c>
      <c r="B120" s="29" t="s">
        <v>851</v>
      </c>
      <c r="C120" s="29" t="s">
        <v>852</v>
      </c>
      <c r="D120" s="29"/>
      <c r="E120" s="29" t="s">
        <v>28</v>
      </c>
      <c r="F120" s="29" t="s">
        <v>853</v>
      </c>
      <c r="G120" s="29" t="s">
        <v>68</v>
      </c>
      <c r="H120" s="29" t="s">
        <v>909</v>
      </c>
      <c r="I120" s="29" t="s">
        <v>909</v>
      </c>
      <c r="J120" s="29" t="s">
        <v>875</v>
      </c>
      <c r="K120" s="29" t="s">
        <v>920</v>
      </c>
      <c r="L120" s="9"/>
      <c r="M120" s="9"/>
      <c r="N120" s="9"/>
      <c r="O120" s="9"/>
      <c r="P120" s="9"/>
      <c r="Q120" s="9"/>
      <c r="R120" s="9"/>
      <c r="AB120" s="9">
        <v>1</v>
      </c>
    </row>
    <row r="121" spans="1:28" ht="39.75" customHeight="1" x14ac:dyDescent="0.2">
      <c r="A121" s="29">
        <v>113</v>
      </c>
      <c r="B121" s="50" t="s">
        <v>295</v>
      </c>
      <c r="C121" s="29" t="s">
        <v>296</v>
      </c>
      <c r="D121" s="29"/>
      <c r="E121" s="29" t="s">
        <v>28</v>
      </c>
      <c r="F121" s="29" t="s">
        <v>220</v>
      </c>
      <c r="G121" s="29" t="s">
        <v>68</v>
      </c>
      <c r="H121" s="29" t="s">
        <v>909</v>
      </c>
      <c r="I121" s="29" t="s">
        <v>909</v>
      </c>
      <c r="J121" s="29" t="s">
        <v>875</v>
      </c>
      <c r="K121" s="29" t="s">
        <v>920</v>
      </c>
      <c r="L121" s="9"/>
      <c r="M121" s="9"/>
      <c r="N121" s="9"/>
      <c r="O121" s="9"/>
      <c r="P121" s="9"/>
      <c r="Q121" s="9"/>
      <c r="R121" s="9"/>
      <c r="AA121" s="9">
        <v>1</v>
      </c>
    </row>
    <row r="122" spans="1:28" s="14" customFormat="1" ht="39.75" customHeight="1" x14ac:dyDescent="0.2">
      <c r="A122" s="29">
        <v>114</v>
      </c>
      <c r="B122" s="50" t="s">
        <v>199</v>
      </c>
      <c r="C122" s="53"/>
      <c r="D122" s="29" t="s">
        <v>198</v>
      </c>
      <c r="E122" s="29" t="s">
        <v>28</v>
      </c>
      <c r="F122" s="29" t="s">
        <v>220</v>
      </c>
      <c r="G122" s="29" t="s">
        <v>68</v>
      </c>
      <c r="H122" s="29" t="s">
        <v>909</v>
      </c>
      <c r="I122" s="29" t="s">
        <v>909</v>
      </c>
      <c r="J122" s="29" t="s">
        <v>875</v>
      </c>
      <c r="K122" s="29" t="s">
        <v>920</v>
      </c>
      <c r="AA122" s="14">
        <v>1</v>
      </c>
    </row>
    <row r="123" spans="1:28" s="14" customFormat="1" ht="39.75" customHeight="1" x14ac:dyDescent="0.2">
      <c r="A123" s="29">
        <v>115</v>
      </c>
      <c r="B123" s="50" t="s">
        <v>297</v>
      </c>
      <c r="C123" s="29"/>
      <c r="D123" s="29" t="s">
        <v>298</v>
      </c>
      <c r="E123" s="29" t="s">
        <v>28</v>
      </c>
      <c r="F123" s="29" t="s">
        <v>220</v>
      </c>
      <c r="G123" s="29" t="s">
        <v>68</v>
      </c>
      <c r="H123" s="29" t="s">
        <v>909</v>
      </c>
      <c r="I123" s="29" t="s">
        <v>909</v>
      </c>
      <c r="J123" s="29" t="s">
        <v>875</v>
      </c>
      <c r="K123" s="29" t="s">
        <v>920</v>
      </c>
      <c r="AA123" s="14">
        <v>1</v>
      </c>
    </row>
    <row r="124" spans="1:28" ht="39.75" customHeight="1" x14ac:dyDescent="0.2">
      <c r="A124" s="29">
        <v>116</v>
      </c>
      <c r="B124" s="50" t="s">
        <v>197</v>
      </c>
      <c r="C124" s="29" t="s">
        <v>196</v>
      </c>
      <c r="D124" s="29"/>
      <c r="E124" s="29" t="s">
        <v>34</v>
      </c>
      <c r="F124" s="29" t="s">
        <v>220</v>
      </c>
      <c r="G124" s="29" t="s">
        <v>68</v>
      </c>
      <c r="H124" s="29" t="s">
        <v>909</v>
      </c>
      <c r="I124" s="29" t="s">
        <v>909</v>
      </c>
      <c r="J124" s="29" t="s">
        <v>875</v>
      </c>
      <c r="K124" s="29" t="s">
        <v>920</v>
      </c>
      <c r="L124" s="9"/>
      <c r="M124" s="9"/>
      <c r="N124" s="9"/>
      <c r="O124" s="9"/>
      <c r="P124" s="9"/>
      <c r="Q124" s="9"/>
      <c r="R124" s="9"/>
      <c r="AA124" s="9">
        <v>1</v>
      </c>
    </row>
    <row r="125" spans="1:28" ht="39.75" customHeight="1" x14ac:dyDescent="0.2">
      <c r="A125" s="29">
        <v>117</v>
      </c>
      <c r="B125" s="369" t="s">
        <v>855</v>
      </c>
      <c r="C125" s="370" t="s">
        <v>856</v>
      </c>
      <c r="D125" s="357"/>
      <c r="E125" s="29" t="s">
        <v>28</v>
      </c>
      <c r="F125" s="29" t="s">
        <v>857</v>
      </c>
      <c r="G125" s="29" t="s">
        <v>68</v>
      </c>
      <c r="H125" s="29" t="s">
        <v>909</v>
      </c>
      <c r="I125" s="29" t="s">
        <v>909</v>
      </c>
      <c r="J125" s="29" t="s">
        <v>875</v>
      </c>
      <c r="K125" s="29" t="s">
        <v>920</v>
      </c>
      <c r="L125" s="9"/>
      <c r="M125" s="9"/>
      <c r="N125" s="9"/>
      <c r="O125" s="9"/>
      <c r="P125" s="9"/>
      <c r="Q125" s="9"/>
      <c r="R125" s="9"/>
    </row>
    <row r="126" spans="1:28" s="93" customFormat="1" ht="39.75" customHeight="1" x14ac:dyDescent="0.2">
      <c r="A126" s="29">
        <v>118</v>
      </c>
      <c r="B126" s="50" t="s">
        <v>303</v>
      </c>
      <c r="C126" s="51">
        <v>26623</v>
      </c>
      <c r="D126" s="51"/>
      <c r="E126" s="29" t="s">
        <v>28</v>
      </c>
      <c r="F126" s="29" t="s">
        <v>140</v>
      </c>
      <c r="G126" s="29" t="s">
        <v>68</v>
      </c>
      <c r="H126" s="29" t="s">
        <v>909</v>
      </c>
      <c r="I126" s="29" t="s">
        <v>909</v>
      </c>
      <c r="J126" s="29" t="s">
        <v>875</v>
      </c>
      <c r="K126" s="29" t="s">
        <v>920</v>
      </c>
      <c r="L126" s="101"/>
      <c r="AA126" s="93">
        <v>1</v>
      </c>
    </row>
    <row r="127" spans="1:28" ht="39.75" customHeight="1" x14ac:dyDescent="0.2">
      <c r="A127" s="29">
        <v>119</v>
      </c>
      <c r="B127" s="50" t="s">
        <v>308</v>
      </c>
      <c r="C127" s="60"/>
      <c r="D127" s="51">
        <v>27212</v>
      </c>
      <c r="E127" s="29" t="s">
        <v>34</v>
      </c>
      <c r="F127" s="29" t="s">
        <v>140</v>
      </c>
      <c r="G127" s="29" t="s">
        <v>68</v>
      </c>
      <c r="H127" s="29" t="s">
        <v>909</v>
      </c>
      <c r="I127" s="29" t="s">
        <v>909</v>
      </c>
      <c r="J127" s="29" t="s">
        <v>875</v>
      </c>
      <c r="K127" s="29" t="s">
        <v>920</v>
      </c>
      <c r="L127" s="9"/>
      <c r="M127" s="9"/>
      <c r="N127" s="9"/>
      <c r="O127" s="9"/>
      <c r="P127" s="9"/>
      <c r="Q127" s="9"/>
      <c r="R127" s="9"/>
      <c r="AA127" s="9">
        <v>1</v>
      </c>
    </row>
    <row r="128" spans="1:28" ht="39.75" customHeight="1" x14ac:dyDescent="0.2">
      <c r="A128" s="29">
        <v>120</v>
      </c>
      <c r="B128" s="360" t="s">
        <v>842</v>
      </c>
      <c r="C128" s="388"/>
      <c r="D128" s="388">
        <v>29632</v>
      </c>
      <c r="E128" s="29" t="s">
        <v>820</v>
      </c>
      <c r="F128" s="29" t="s">
        <v>140</v>
      </c>
      <c r="G128" s="29" t="s">
        <v>68</v>
      </c>
      <c r="H128" s="29" t="s">
        <v>909</v>
      </c>
      <c r="I128" s="29" t="s">
        <v>909</v>
      </c>
      <c r="J128" s="29" t="s">
        <v>875</v>
      </c>
      <c r="K128" s="29" t="s">
        <v>920</v>
      </c>
      <c r="L128" s="9"/>
      <c r="M128" s="9"/>
      <c r="N128" s="9"/>
      <c r="O128" s="9"/>
      <c r="P128" s="9"/>
      <c r="Q128" s="9"/>
      <c r="R128" s="9"/>
      <c r="AB128" s="9">
        <v>1</v>
      </c>
    </row>
    <row r="129" spans="1:28" ht="39.75" customHeight="1" x14ac:dyDescent="0.2">
      <c r="A129" s="29">
        <v>121</v>
      </c>
      <c r="B129" s="50" t="s">
        <v>305</v>
      </c>
      <c r="C129" s="51">
        <v>28048</v>
      </c>
      <c r="D129" s="51"/>
      <c r="E129" s="29" t="s">
        <v>658</v>
      </c>
      <c r="F129" s="29" t="s">
        <v>306</v>
      </c>
      <c r="G129" s="29" t="s">
        <v>68</v>
      </c>
      <c r="H129" s="29" t="s">
        <v>909</v>
      </c>
      <c r="I129" s="29" t="s">
        <v>909</v>
      </c>
      <c r="J129" s="29" t="s">
        <v>875</v>
      </c>
      <c r="K129" s="29" t="s">
        <v>920</v>
      </c>
      <c r="L129" s="9" t="s">
        <v>309</v>
      </c>
      <c r="M129" s="9"/>
      <c r="N129" s="9"/>
      <c r="O129" s="9"/>
      <c r="P129" s="9"/>
      <c r="Q129" s="9"/>
      <c r="R129" s="9"/>
      <c r="AA129" s="9">
        <v>1</v>
      </c>
    </row>
    <row r="130" spans="1:28" ht="39.75" customHeight="1" x14ac:dyDescent="0.2">
      <c r="A130" s="29">
        <v>122</v>
      </c>
      <c r="B130" s="50" t="s">
        <v>314</v>
      </c>
      <c r="C130" s="53" t="s">
        <v>315</v>
      </c>
      <c r="D130" s="29"/>
      <c r="E130" s="29" t="s">
        <v>230</v>
      </c>
      <c r="F130" s="29" t="s">
        <v>217</v>
      </c>
      <c r="G130" s="29" t="s">
        <v>68</v>
      </c>
      <c r="H130" s="29" t="s">
        <v>909</v>
      </c>
      <c r="I130" s="29" t="s">
        <v>909</v>
      </c>
      <c r="J130" s="29" t="s">
        <v>875</v>
      </c>
      <c r="K130" s="29" t="s">
        <v>920</v>
      </c>
      <c r="L130" s="9"/>
      <c r="M130" s="9"/>
      <c r="N130" s="9"/>
      <c r="O130" s="9"/>
      <c r="P130" s="9"/>
      <c r="Q130" s="9"/>
      <c r="R130" s="9"/>
      <c r="AA130" s="9">
        <v>1</v>
      </c>
    </row>
    <row r="131" spans="1:28" ht="39.75" customHeight="1" x14ac:dyDescent="0.2">
      <c r="A131" s="29">
        <v>123</v>
      </c>
      <c r="B131" s="50" t="s">
        <v>319</v>
      </c>
      <c r="C131" s="53" t="s">
        <v>320</v>
      </c>
      <c r="D131" s="29"/>
      <c r="E131" s="29" t="s">
        <v>34</v>
      </c>
      <c r="F131" s="29" t="s">
        <v>217</v>
      </c>
      <c r="G131" s="29" t="s">
        <v>68</v>
      </c>
      <c r="H131" s="29" t="s">
        <v>909</v>
      </c>
      <c r="I131" s="29" t="s">
        <v>909</v>
      </c>
      <c r="J131" s="29" t="s">
        <v>875</v>
      </c>
      <c r="K131" s="29" t="s">
        <v>920</v>
      </c>
      <c r="AA131" s="9">
        <v>1</v>
      </c>
    </row>
    <row r="132" spans="1:28" ht="39.75" customHeight="1" x14ac:dyDescent="0.2">
      <c r="A132" s="29">
        <v>124</v>
      </c>
      <c r="B132" s="360" t="s">
        <v>849</v>
      </c>
      <c r="C132" s="29"/>
      <c r="D132" s="51">
        <v>29926</v>
      </c>
      <c r="E132" s="29" t="s">
        <v>850</v>
      </c>
      <c r="F132" s="29" t="s">
        <v>217</v>
      </c>
      <c r="G132" s="29" t="s">
        <v>68</v>
      </c>
      <c r="H132" s="29" t="s">
        <v>909</v>
      </c>
      <c r="I132" s="29" t="s">
        <v>909</v>
      </c>
      <c r="J132" s="29" t="s">
        <v>875</v>
      </c>
      <c r="K132" s="29" t="s">
        <v>920</v>
      </c>
      <c r="AB132" s="9">
        <v>1</v>
      </c>
    </row>
    <row r="133" spans="1:28" s="97" customFormat="1" ht="39.75" customHeight="1" x14ac:dyDescent="0.25">
      <c r="A133" s="29">
        <v>125</v>
      </c>
      <c r="B133" s="50" t="s">
        <v>322</v>
      </c>
      <c r="C133" s="53" t="s">
        <v>323</v>
      </c>
      <c r="D133" s="29"/>
      <c r="E133" s="29" t="s">
        <v>28</v>
      </c>
      <c r="F133" s="29" t="s">
        <v>149</v>
      </c>
      <c r="G133" s="29" t="s">
        <v>68</v>
      </c>
      <c r="H133" s="29" t="s">
        <v>909</v>
      </c>
      <c r="I133" s="29" t="s">
        <v>909</v>
      </c>
      <c r="J133" s="29" t="s">
        <v>875</v>
      </c>
      <c r="K133" s="29" t="s">
        <v>920</v>
      </c>
      <c r="AA133" s="97">
        <v>1</v>
      </c>
    </row>
    <row r="134" spans="1:28" s="14" customFormat="1" ht="39.75" customHeight="1" x14ac:dyDescent="0.2">
      <c r="A134" s="29">
        <v>126</v>
      </c>
      <c r="B134" s="50" t="s">
        <v>150</v>
      </c>
      <c r="C134" s="29"/>
      <c r="D134" s="53" t="s">
        <v>151</v>
      </c>
      <c r="E134" s="29" t="s">
        <v>34</v>
      </c>
      <c r="F134" s="29" t="s">
        <v>149</v>
      </c>
      <c r="G134" s="29" t="s">
        <v>68</v>
      </c>
      <c r="H134" s="29" t="s">
        <v>909</v>
      </c>
      <c r="I134" s="29" t="s">
        <v>909</v>
      </c>
      <c r="J134" s="29" t="s">
        <v>875</v>
      </c>
      <c r="K134" s="29" t="s">
        <v>920</v>
      </c>
      <c r="AA134" s="14">
        <v>1</v>
      </c>
    </row>
    <row r="135" spans="1:28" s="14" customFormat="1" ht="39.75" customHeight="1" x14ac:dyDescent="0.2">
      <c r="A135" s="29">
        <v>127</v>
      </c>
      <c r="B135" s="50" t="s">
        <v>332</v>
      </c>
      <c r="C135" s="53"/>
      <c r="D135" s="53" t="s">
        <v>333</v>
      </c>
      <c r="E135" s="29" t="s">
        <v>34</v>
      </c>
      <c r="F135" s="29" t="s">
        <v>149</v>
      </c>
      <c r="G135" s="29" t="s">
        <v>68</v>
      </c>
      <c r="H135" s="29" t="s">
        <v>909</v>
      </c>
      <c r="I135" s="29" t="s">
        <v>909</v>
      </c>
      <c r="J135" s="29" t="s">
        <v>875</v>
      </c>
      <c r="K135" s="29" t="s">
        <v>920</v>
      </c>
      <c r="AA135" s="14">
        <v>1</v>
      </c>
    </row>
    <row r="136" spans="1:28" ht="39.75" customHeight="1" x14ac:dyDescent="0.2">
      <c r="A136" s="29">
        <v>128</v>
      </c>
      <c r="B136" s="360" t="s">
        <v>829</v>
      </c>
      <c r="C136" s="29" t="s">
        <v>830</v>
      </c>
      <c r="D136" s="29"/>
      <c r="E136" s="29" t="s">
        <v>831</v>
      </c>
      <c r="F136" s="29" t="s">
        <v>832</v>
      </c>
      <c r="G136" s="29" t="s">
        <v>68</v>
      </c>
      <c r="H136" s="29" t="s">
        <v>909</v>
      </c>
      <c r="I136" s="29" t="s">
        <v>909</v>
      </c>
      <c r="J136" s="29" t="s">
        <v>875</v>
      </c>
      <c r="K136" s="29" t="s">
        <v>920</v>
      </c>
      <c r="L136" s="9"/>
      <c r="M136" s="9"/>
      <c r="N136" s="9"/>
      <c r="O136" s="9"/>
      <c r="P136" s="9"/>
      <c r="Q136" s="9"/>
      <c r="R136" s="9"/>
      <c r="AB136" s="9">
        <v>1</v>
      </c>
    </row>
    <row r="137" spans="1:28" ht="39.75" customHeight="1" x14ac:dyDescent="0.2">
      <c r="A137" s="29">
        <v>129</v>
      </c>
      <c r="B137" s="369" t="s">
        <v>833</v>
      </c>
      <c r="C137" s="357" t="s">
        <v>834</v>
      </c>
      <c r="D137" s="357"/>
      <c r="E137" s="356" t="s">
        <v>230</v>
      </c>
      <c r="F137" s="356" t="s">
        <v>222</v>
      </c>
      <c r="G137" s="29" t="s">
        <v>68</v>
      </c>
      <c r="H137" s="29" t="s">
        <v>909</v>
      </c>
      <c r="I137" s="29" t="s">
        <v>909</v>
      </c>
      <c r="J137" s="29" t="s">
        <v>875</v>
      </c>
      <c r="K137" s="29" t="s">
        <v>920</v>
      </c>
      <c r="L137" s="9"/>
      <c r="M137" s="9"/>
      <c r="N137" s="9"/>
      <c r="O137" s="9"/>
      <c r="P137" s="9"/>
      <c r="Q137" s="9"/>
      <c r="R137" s="9"/>
      <c r="AB137" s="9">
        <v>1</v>
      </c>
    </row>
    <row r="138" spans="1:28" ht="39.75" customHeight="1" x14ac:dyDescent="0.2">
      <c r="A138" s="29">
        <v>130</v>
      </c>
      <c r="B138" s="369" t="s">
        <v>835</v>
      </c>
      <c r="C138" s="383"/>
      <c r="D138" s="383">
        <v>28530</v>
      </c>
      <c r="E138" s="356" t="s">
        <v>34</v>
      </c>
      <c r="F138" s="356" t="s">
        <v>222</v>
      </c>
      <c r="G138" s="29" t="s">
        <v>68</v>
      </c>
      <c r="H138" s="29" t="s">
        <v>909</v>
      </c>
      <c r="I138" s="29" t="s">
        <v>909</v>
      </c>
      <c r="J138" s="29" t="s">
        <v>875</v>
      </c>
      <c r="K138" s="29" t="s">
        <v>920</v>
      </c>
      <c r="L138" s="9"/>
      <c r="M138" s="9"/>
      <c r="N138" s="9"/>
      <c r="O138" s="9"/>
      <c r="P138" s="9"/>
      <c r="Q138" s="9"/>
      <c r="R138" s="9"/>
      <c r="AB138" s="9">
        <v>1</v>
      </c>
    </row>
    <row r="139" spans="1:28" ht="39.75" customHeight="1" x14ac:dyDescent="0.2">
      <c r="A139" s="29">
        <v>131</v>
      </c>
      <c r="B139" s="369" t="s">
        <v>836</v>
      </c>
      <c r="C139" s="383">
        <v>30234</v>
      </c>
      <c r="D139" s="369"/>
      <c r="E139" s="356" t="s">
        <v>245</v>
      </c>
      <c r="F139" s="356" t="s">
        <v>222</v>
      </c>
      <c r="G139" s="29" t="s">
        <v>68</v>
      </c>
      <c r="H139" s="29" t="s">
        <v>909</v>
      </c>
      <c r="I139" s="29" t="s">
        <v>909</v>
      </c>
      <c r="J139" s="29" t="s">
        <v>875</v>
      </c>
      <c r="K139" s="29" t="s">
        <v>920</v>
      </c>
      <c r="L139" s="9"/>
      <c r="M139" s="9"/>
      <c r="N139" s="9"/>
      <c r="O139" s="9"/>
      <c r="P139" s="9"/>
      <c r="Q139" s="9"/>
      <c r="R139" s="9"/>
      <c r="AB139" s="9">
        <v>1</v>
      </c>
    </row>
    <row r="140" spans="1:28" ht="39.75" customHeight="1" x14ac:dyDescent="0.2">
      <c r="A140" s="29">
        <v>132</v>
      </c>
      <c r="B140" s="50" t="s">
        <v>344</v>
      </c>
      <c r="C140" s="51">
        <v>29350</v>
      </c>
      <c r="D140" s="29"/>
      <c r="E140" s="29" t="s">
        <v>610</v>
      </c>
      <c r="F140" s="29" t="s">
        <v>628</v>
      </c>
      <c r="G140" s="29" t="s">
        <v>68</v>
      </c>
      <c r="H140" s="29" t="s">
        <v>909</v>
      </c>
      <c r="I140" s="29" t="s">
        <v>909</v>
      </c>
      <c r="J140" s="29" t="s">
        <v>875</v>
      </c>
      <c r="K140" s="29" t="s">
        <v>920</v>
      </c>
      <c r="L140" s="9"/>
      <c r="M140" s="9"/>
      <c r="N140" s="9"/>
      <c r="O140" s="9"/>
      <c r="P140" s="9"/>
      <c r="Q140" s="9"/>
      <c r="R140" s="9"/>
      <c r="AA140" s="9">
        <v>1</v>
      </c>
    </row>
    <row r="141" spans="1:28" ht="39.75" customHeight="1" x14ac:dyDescent="0.2">
      <c r="A141" s="29">
        <v>133</v>
      </c>
      <c r="B141" s="50" t="s">
        <v>345</v>
      </c>
      <c r="C141" s="51">
        <v>29223</v>
      </c>
      <c r="D141" s="29"/>
      <c r="E141" s="29" t="s">
        <v>245</v>
      </c>
      <c r="F141" s="29" t="s">
        <v>629</v>
      </c>
      <c r="G141" s="29" t="s">
        <v>68</v>
      </c>
      <c r="H141" s="29" t="s">
        <v>909</v>
      </c>
      <c r="I141" s="29" t="s">
        <v>909</v>
      </c>
      <c r="J141" s="29" t="s">
        <v>875</v>
      </c>
      <c r="K141" s="29" t="s">
        <v>920</v>
      </c>
      <c r="L141" s="9"/>
      <c r="M141" s="9"/>
      <c r="N141" s="9"/>
      <c r="O141" s="9"/>
      <c r="P141" s="9"/>
      <c r="Q141" s="9"/>
      <c r="R141" s="9"/>
      <c r="AA141" s="9">
        <v>1</v>
      </c>
    </row>
    <row r="142" spans="1:28" ht="39.75" customHeight="1" x14ac:dyDescent="0.2">
      <c r="A142" s="29">
        <v>134</v>
      </c>
      <c r="B142" s="50" t="s">
        <v>184</v>
      </c>
      <c r="C142" s="53" t="s">
        <v>185</v>
      </c>
      <c r="D142" s="29"/>
      <c r="E142" s="29" t="s">
        <v>245</v>
      </c>
      <c r="F142" s="29" t="s">
        <v>189</v>
      </c>
      <c r="G142" s="29" t="s">
        <v>68</v>
      </c>
      <c r="H142" s="29" t="s">
        <v>909</v>
      </c>
      <c r="I142" s="29" t="s">
        <v>909</v>
      </c>
      <c r="J142" s="29" t="s">
        <v>875</v>
      </c>
      <c r="K142" s="29" t="s">
        <v>920</v>
      </c>
      <c r="L142" s="9"/>
      <c r="M142" s="9"/>
      <c r="N142" s="9"/>
      <c r="O142" s="9"/>
      <c r="P142" s="9"/>
      <c r="Q142" s="9"/>
      <c r="R142" s="9"/>
      <c r="AA142" s="9">
        <v>1</v>
      </c>
    </row>
    <row r="143" spans="1:28" ht="39.75" customHeight="1" x14ac:dyDescent="0.2">
      <c r="A143" s="29">
        <v>135</v>
      </c>
      <c r="B143" s="50" t="s">
        <v>187</v>
      </c>
      <c r="C143" s="53" t="s">
        <v>188</v>
      </c>
      <c r="D143" s="29"/>
      <c r="E143" s="29" t="s">
        <v>230</v>
      </c>
      <c r="F143" s="29" t="s">
        <v>189</v>
      </c>
      <c r="G143" s="29" t="s">
        <v>68</v>
      </c>
      <c r="H143" s="29" t="s">
        <v>909</v>
      </c>
      <c r="I143" s="29" t="s">
        <v>909</v>
      </c>
      <c r="J143" s="29" t="s">
        <v>875</v>
      </c>
      <c r="K143" s="29" t="s">
        <v>920</v>
      </c>
      <c r="L143" s="9"/>
      <c r="M143" s="9"/>
      <c r="N143" s="9"/>
      <c r="O143" s="9"/>
      <c r="P143" s="9"/>
      <c r="Q143" s="9"/>
      <c r="R143" s="9"/>
      <c r="AA143" s="9">
        <v>1</v>
      </c>
    </row>
    <row r="144" spans="1:28" ht="39.75" customHeight="1" x14ac:dyDescent="0.2">
      <c r="A144" s="29">
        <v>136</v>
      </c>
      <c r="B144" s="50" t="s">
        <v>347</v>
      </c>
      <c r="C144" s="53" t="s">
        <v>348</v>
      </c>
      <c r="D144" s="29"/>
      <c r="E144" s="29" t="s">
        <v>34</v>
      </c>
      <c r="F144" s="29" t="s">
        <v>186</v>
      </c>
      <c r="G144" s="29" t="s">
        <v>68</v>
      </c>
      <c r="H144" s="29" t="s">
        <v>909</v>
      </c>
      <c r="I144" s="29" t="s">
        <v>909</v>
      </c>
      <c r="J144" s="29" t="s">
        <v>875</v>
      </c>
      <c r="K144" s="29" t="s">
        <v>920</v>
      </c>
      <c r="L144" s="9"/>
      <c r="M144" s="9"/>
      <c r="N144" s="9"/>
      <c r="O144" s="9"/>
      <c r="P144" s="9"/>
      <c r="Q144" s="9"/>
      <c r="R144" s="9"/>
      <c r="AA144" s="9">
        <v>1</v>
      </c>
    </row>
    <row r="145" spans="1:28" ht="39.75" customHeight="1" x14ac:dyDescent="0.2">
      <c r="A145" s="29">
        <v>137</v>
      </c>
      <c r="B145" s="50" t="s">
        <v>190</v>
      </c>
      <c r="C145" s="53" t="s">
        <v>191</v>
      </c>
      <c r="D145" s="29"/>
      <c r="E145" s="29" t="s">
        <v>28</v>
      </c>
      <c r="F145" s="29" t="s">
        <v>186</v>
      </c>
      <c r="G145" s="29" t="s">
        <v>68</v>
      </c>
      <c r="H145" s="29" t="s">
        <v>909</v>
      </c>
      <c r="I145" s="29" t="s">
        <v>909</v>
      </c>
      <c r="J145" s="29" t="s">
        <v>875</v>
      </c>
      <c r="K145" s="29" t="s">
        <v>920</v>
      </c>
      <c r="L145" s="9"/>
      <c r="M145" s="9"/>
      <c r="N145" s="9"/>
      <c r="O145" s="9"/>
      <c r="P145" s="9"/>
      <c r="Q145" s="9"/>
      <c r="R145" s="9"/>
      <c r="AA145" s="9">
        <v>1</v>
      </c>
    </row>
    <row r="146" spans="1:28" ht="39.75" customHeight="1" x14ac:dyDescent="0.2">
      <c r="A146" s="29">
        <v>138</v>
      </c>
      <c r="B146" s="50" t="s">
        <v>350</v>
      </c>
      <c r="C146" s="53" t="s">
        <v>351</v>
      </c>
      <c r="D146" s="29"/>
      <c r="E146" s="29" t="s">
        <v>34</v>
      </c>
      <c r="F146" s="29" t="s">
        <v>186</v>
      </c>
      <c r="G146" s="29" t="s">
        <v>68</v>
      </c>
      <c r="H146" s="29" t="s">
        <v>909</v>
      </c>
      <c r="I146" s="29" t="s">
        <v>909</v>
      </c>
      <c r="J146" s="29" t="s">
        <v>875</v>
      </c>
      <c r="K146" s="29" t="s">
        <v>920</v>
      </c>
      <c r="L146" s="9"/>
      <c r="M146" s="9"/>
      <c r="N146" s="9"/>
      <c r="O146" s="9"/>
      <c r="P146" s="9"/>
      <c r="Q146" s="9"/>
      <c r="R146" s="9"/>
      <c r="AA146" s="9">
        <v>1</v>
      </c>
    </row>
    <row r="147" spans="1:28" ht="39.75" customHeight="1" x14ac:dyDescent="0.2">
      <c r="A147" s="29">
        <v>139</v>
      </c>
      <c r="B147" s="50" t="s">
        <v>353</v>
      </c>
      <c r="C147" s="53" t="s">
        <v>354</v>
      </c>
      <c r="D147" s="29"/>
      <c r="E147" s="29" t="s">
        <v>28</v>
      </c>
      <c r="F147" s="29" t="s">
        <v>186</v>
      </c>
      <c r="G147" s="29" t="s">
        <v>68</v>
      </c>
      <c r="H147" s="29" t="s">
        <v>909</v>
      </c>
      <c r="I147" s="29" t="s">
        <v>909</v>
      </c>
      <c r="J147" s="29" t="s">
        <v>875</v>
      </c>
      <c r="K147" s="29" t="s">
        <v>920</v>
      </c>
      <c r="L147" s="9"/>
      <c r="M147" s="9"/>
      <c r="N147" s="9"/>
      <c r="O147" s="9"/>
      <c r="P147" s="9"/>
      <c r="Q147" s="9"/>
      <c r="R147" s="9"/>
      <c r="AB147" s="9">
        <v>1</v>
      </c>
    </row>
    <row r="148" spans="1:28" ht="39.75" customHeight="1" x14ac:dyDescent="0.2">
      <c r="A148" s="29">
        <v>140</v>
      </c>
      <c r="B148" s="50" t="s">
        <v>356</v>
      </c>
      <c r="C148" s="53"/>
      <c r="D148" s="53" t="s">
        <v>357</v>
      </c>
      <c r="E148" s="29" t="s">
        <v>28</v>
      </c>
      <c r="F148" s="29" t="s">
        <v>186</v>
      </c>
      <c r="G148" s="29" t="s">
        <v>68</v>
      </c>
      <c r="H148" s="29" t="s">
        <v>909</v>
      </c>
      <c r="I148" s="29" t="s">
        <v>909</v>
      </c>
      <c r="J148" s="29" t="s">
        <v>875</v>
      </c>
      <c r="K148" s="29" t="s">
        <v>920</v>
      </c>
      <c r="L148" s="9"/>
      <c r="M148" s="9"/>
      <c r="N148" s="9"/>
      <c r="O148" s="9"/>
      <c r="P148" s="9"/>
      <c r="Q148" s="9"/>
      <c r="R148" s="9"/>
      <c r="AA148" s="9">
        <v>1</v>
      </c>
    </row>
    <row r="149" spans="1:28" ht="39.75" customHeight="1" x14ac:dyDescent="0.2">
      <c r="A149" s="29">
        <v>141</v>
      </c>
      <c r="B149" s="50" t="s">
        <v>358</v>
      </c>
      <c r="C149" s="29"/>
      <c r="D149" s="53" t="s">
        <v>47</v>
      </c>
      <c r="E149" s="29" t="s">
        <v>34</v>
      </c>
      <c r="F149" s="29" t="s">
        <v>186</v>
      </c>
      <c r="G149" s="29" t="s">
        <v>68</v>
      </c>
      <c r="H149" s="29" t="s">
        <v>909</v>
      </c>
      <c r="I149" s="29" t="s">
        <v>909</v>
      </c>
      <c r="J149" s="29" t="s">
        <v>875</v>
      </c>
      <c r="K149" s="29" t="s">
        <v>920</v>
      </c>
      <c r="L149" s="9"/>
      <c r="M149" s="9"/>
      <c r="N149" s="9"/>
      <c r="O149" s="9"/>
      <c r="P149" s="9"/>
      <c r="Q149" s="9"/>
      <c r="R149" s="9"/>
      <c r="AB149" s="9">
        <v>1</v>
      </c>
    </row>
    <row r="150" spans="1:28" ht="39.75" customHeight="1" x14ac:dyDescent="0.2">
      <c r="A150" s="29">
        <v>142</v>
      </c>
      <c r="B150" s="50" t="s">
        <v>192</v>
      </c>
      <c r="C150" s="53" t="s">
        <v>193</v>
      </c>
      <c r="D150" s="29"/>
      <c r="E150" s="29" t="s">
        <v>34</v>
      </c>
      <c r="F150" s="29" t="s">
        <v>186</v>
      </c>
      <c r="G150" s="29" t="s">
        <v>68</v>
      </c>
      <c r="H150" s="29" t="s">
        <v>909</v>
      </c>
      <c r="I150" s="29" t="s">
        <v>909</v>
      </c>
      <c r="J150" s="29" t="s">
        <v>875</v>
      </c>
      <c r="K150" s="29" t="s">
        <v>920</v>
      </c>
      <c r="L150" s="9"/>
      <c r="M150" s="9"/>
      <c r="N150" s="9"/>
      <c r="O150" s="9"/>
      <c r="P150" s="9"/>
      <c r="Q150" s="9"/>
      <c r="R150" s="9"/>
      <c r="AB150" s="9">
        <v>1</v>
      </c>
    </row>
    <row r="151" spans="1:28" ht="39.75" customHeight="1" x14ac:dyDescent="0.2">
      <c r="A151" s="29">
        <v>143</v>
      </c>
      <c r="B151" s="50" t="s">
        <v>359</v>
      </c>
      <c r="C151" s="53" t="s">
        <v>360</v>
      </c>
      <c r="D151" s="29"/>
      <c r="E151" s="29" t="s">
        <v>34</v>
      </c>
      <c r="F151" s="29" t="s">
        <v>186</v>
      </c>
      <c r="G151" s="29" t="s">
        <v>68</v>
      </c>
      <c r="H151" s="29" t="s">
        <v>909</v>
      </c>
      <c r="I151" s="29" t="s">
        <v>909</v>
      </c>
      <c r="J151" s="29" t="s">
        <v>875</v>
      </c>
      <c r="K151" s="29" t="s">
        <v>920</v>
      </c>
      <c r="L151" s="9"/>
      <c r="M151" s="9"/>
      <c r="N151" s="9"/>
      <c r="O151" s="9"/>
      <c r="P151" s="9"/>
      <c r="Q151" s="9"/>
      <c r="R151" s="9"/>
      <c r="AB151" s="9">
        <v>1</v>
      </c>
    </row>
    <row r="152" spans="1:28" ht="39.75" customHeight="1" x14ac:dyDescent="0.2">
      <c r="A152" s="29">
        <v>144</v>
      </c>
      <c r="B152" s="50" t="s">
        <v>135</v>
      </c>
      <c r="C152" s="62" t="s">
        <v>136</v>
      </c>
      <c r="D152" s="62"/>
      <c r="E152" s="29" t="s">
        <v>28</v>
      </c>
      <c r="F152" s="29" t="s">
        <v>225</v>
      </c>
      <c r="G152" s="29" t="s">
        <v>68</v>
      </c>
      <c r="H152" s="29" t="s">
        <v>909</v>
      </c>
      <c r="I152" s="29" t="s">
        <v>909</v>
      </c>
      <c r="J152" s="29" t="s">
        <v>875</v>
      </c>
      <c r="K152" s="29" t="s">
        <v>920</v>
      </c>
      <c r="L152" s="16"/>
      <c r="AA152" s="9">
        <v>1</v>
      </c>
    </row>
    <row r="153" spans="1:28" ht="39.75" customHeight="1" x14ac:dyDescent="0.2">
      <c r="A153" s="29">
        <v>145</v>
      </c>
      <c r="B153" s="50" t="s">
        <v>104</v>
      </c>
      <c r="C153" s="62" t="s">
        <v>264</v>
      </c>
      <c r="D153" s="62"/>
      <c r="E153" s="29" t="s">
        <v>28</v>
      </c>
      <c r="F153" s="29" t="s">
        <v>225</v>
      </c>
      <c r="G153" s="29" t="s">
        <v>68</v>
      </c>
      <c r="H153" s="29" t="s">
        <v>909</v>
      </c>
      <c r="I153" s="29" t="s">
        <v>909</v>
      </c>
      <c r="J153" s="29" t="s">
        <v>875</v>
      </c>
      <c r="K153" s="29" t="s">
        <v>920</v>
      </c>
      <c r="L153" s="20"/>
      <c r="AA153" s="9">
        <v>1</v>
      </c>
    </row>
    <row r="154" spans="1:28" ht="39.75" customHeight="1" x14ac:dyDescent="0.2">
      <c r="A154" s="29">
        <v>146</v>
      </c>
      <c r="B154" s="50" t="s">
        <v>268</v>
      </c>
      <c r="C154" s="62" t="s">
        <v>269</v>
      </c>
      <c r="D154" s="62"/>
      <c r="E154" s="29" t="s">
        <v>34</v>
      </c>
      <c r="F154" s="29" t="s">
        <v>225</v>
      </c>
      <c r="G154" s="29" t="s">
        <v>68</v>
      </c>
      <c r="H154" s="29" t="s">
        <v>909</v>
      </c>
      <c r="I154" s="29" t="s">
        <v>909</v>
      </c>
      <c r="J154" s="29" t="s">
        <v>875</v>
      </c>
      <c r="K154" s="29" t="s">
        <v>920</v>
      </c>
      <c r="AA154" s="9">
        <v>1</v>
      </c>
    </row>
    <row r="155" spans="1:28" ht="39.75" customHeight="1" x14ac:dyDescent="0.2">
      <c r="A155" s="29">
        <v>147</v>
      </c>
      <c r="B155" s="50" t="s">
        <v>270</v>
      </c>
      <c r="C155" s="62" t="s">
        <v>271</v>
      </c>
      <c r="D155" s="62"/>
      <c r="E155" s="29" t="s">
        <v>34</v>
      </c>
      <c r="F155" s="29" t="s">
        <v>225</v>
      </c>
      <c r="G155" s="29" t="s">
        <v>68</v>
      </c>
      <c r="H155" s="29" t="s">
        <v>909</v>
      </c>
      <c r="I155" s="29" t="s">
        <v>909</v>
      </c>
      <c r="J155" s="29" t="s">
        <v>875</v>
      </c>
      <c r="K155" s="29" t="s">
        <v>920</v>
      </c>
      <c r="AA155" s="9">
        <v>1</v>
      </c>
    </row>
    <row r="156" spans="1:28" ht="39.75" customHeight="1" x14ac:dyDescent="0.2">
      <c r="A156" s="29">
        <v>148</v>
      </c>
      <c r="B156" s="50" t="s">
        <v>272</v>
      </c>
      <c r="C156" s="62" t="s">
        <v>273</v>
      </c>
      <c r="D156" s="62"/>
      <c r="E156" s="29" t="s">
        <v>34</v>
      </c>
      <c r="F156" s="29" t="s">
        <v>225</v>
      </c>
      <c r="G156" s="29" t="s">
        <v>68</v>
      </c>
      <c r="H156" s="29" t="s">
        <v>909</v>
      </c>
      <c r="I156" s="29" t="s">
        <v>909</v>
      </c>
      <c r="J156" s="29" t="s">
        <v>875</v>
      </c>
      <c r="K156" s="29" t="s">
        <v>920</v>
      </c>
      <c r="AA156" s="9">
        <v>1</v>
      </c>
    </row>
    <row r="157" spans="1:28" ht="39.75" customHeight="1" x14ac:dyDescent="0.2">
      <c r="A157" s="29">
        <v>149</v>
      </c>
      <c r="B157" s="427" t="s">
        <v>907</v>
      </c>
      <c r="C157" s="428">
        <v>27831</v>
      </c>
      <c r="D157" s="427"/>
      <c r="E157" s="40" t="s">
        <v>28</v>
      </c>
      <c r="F157" s="40" t="s">
        <v>218</v>
      </c>
      <c r="G157" s="29" t="s">
        <v>68</v>
      </c>
      <c r="H157" s="29" t="s">
        <v>909</v>
      </c>
      <c r="I157" s="29" t="s">
        <v>909</v>
      </c>
      <c r="J157" s="29" t="s">
        <v>875</v>
      </c>
      <c r="K157" s="29" t="s">
        <v>920</v>
      </c>
    </row>
    <row r="158" spans="1:28" ht="39.75" customHeight="1" x14ac:dyDescent="0.2">
      <c r="A158" s="29">
        <v>150</v>
      </c>
      <c r="B158" s="427" t="s">
        <v>908</v>
      </c>
      <c r="C158" s="428">
        <v>29910</v>
      </c>
      <c r="D158" s="427"/>
      <c r="E158" s="40" t="s">
        <v>28</v>
      </c>
      <c r="F158" s="40" t="s">
        <v>218</v>
      </c>
      <c r="G158" s="29" t="s">
        <v>68</v>
      </c>
      <c r="H158" s="29" t="s">
        <v>909</v>
      </c>
      <c r="I158" s="29" t="s">
        <v>909</v>
      </c>
      <c r="J158" s="29" t="s">
        <v>875</v>
      </c>
      <c r="K158" s="29" t="s">
        <v>920</v>
      </c>
    </row>
    <row r="160" spans="1:28" ht="27.75" customHeight="1" x14ac:dyDescent="0.25">
      <c r="I160" s="583" t="s">
        <v>867</v>
      </c>
      <c r="J160" s="583"/>
      <c r="K160" s="349"/>
    </row>
  </sheetData>
  <mergeCells count="251">
    <mergeCell ref="U1:V1"/>
    <mergeCell ref="W1:X1"/>
    <mergeCell ref="Y1:Z1"/>
    <mergeCell ref="AA1:AB1"/>
    <mergeCell ref="AC1:AD1"/>
    <mergeCell ref="AE1:AF1"/>
    <mergeCell ref="A1:F1"/>
    <mergeCell ref="M1:N1"/>
    <mergeCell ref="O1:P1"/>
    <mergeCell ref="Q1:R1"/>
    <mergeCell ref="S1:T1"/>
    <mergeCell ref="AS1:AT1"/>
    <mergeCell ref="AU1:AV1"/>
    <mergeCell ref="AW1:AX1"/>
    <mergeCell ref="AY1:AZ1"/>
    <mergeCell ref="BA1:BB1"/>
    <mergeCell ref="BC1:BD1"/>
    <mergeCell ref="AG1:AH1"/>
    <mergeCell ref="AI1:AJ1"/>
    <mergeCell ref="AK1:AL1"/>
    <mergeCell ref="AM1:AN1"/>
    <mergeCell ref="AO1:AP1"/>
    <mergeCell ref="AQ1:AR1"/>
    <mergeCell ref="BQ1:BR1"/>
    <mergeCell ref="BS1:BT1"/>
    <mergeCell ref="BU1:BV1"/>
    <mergeCell ref="BW1:BX1"/>
    <mergeCell ref="BY1:BZ1"/>
    <mergeCell ref="CA1:CB1"/>
    <mergeCell ref="BE1:BF1"/>
    <mergeCell ref="BG1:BH1"/>
    <mergeCell ref="BI1:BJ1"/>
    <mergeCell ref="BK1:BL1"/>
    <mergeCell ref="BM1:BN1"/>
    <mergeCell ref="BO1:BP1"/>
    <mergeCell ref="CO1:CP1"/>
    <mergeCell ref="CQ1:CR1"/>
    <mergeCell ref="CS1:CT1"/>
    <mergeCell ref="CU1:CV1"/>
    <mergeCell ref="CW1:CX1"/>
    <mergeCell ref="CY1:CZ1"/>
    <mergeCell ref="CC1:CD1"/>
    <mergeCell ref="CE1:CF1"/>
    <mergeCell ref="CG1:CH1"/>
    <mergeCell ref="CI1:CJ1"/>
    <mergeCell ref="CK1:CL1"/>
    <mergeCell ref="CM1:CN1"/>
    <mergeCell ref="DM1:DN1"/>
    <mergeCell ref="DO1:DP1"/>
    <mergeCell ref="DQ1:DR1"/>
    <mergeCell ref="DS1:DT1"/>
    <mergeCell ref="DU1:DV1"/>
    <mergeCell ref="DW1:DX1"/>
    <mergeCell ref="DA1:DB1"/>
    <mergeCell ref="DC1:DD1"/>
    <mergeCell ref="DE1:DF1"/>
    <mergeCell ref="DG1:DH1"/>
    <mergeCell ref="DI1:DJ1"/>
    <mergeCell ref="DK1:DL1"/>
    <mergeCell ref="EK1:EL1"/>
    <mergeCell ref="EM1:EN1"/>
    <mergeCell ref="EO1:EP1"/>
    <mergeCell ref="EQ1:ER1"/>
    <mergeCell ref="ES1:ET1"/>
    <mergeCell ref="EU1:EV1"/>
    <mergeCell ref="DY1:DZ1"/>
    <mergeCell ref="EA1:EB1"/>
    <mergeCell ref="EC1:ED1"/>
    <mergeCell ref="EE1:EF1"/>
    <mergeCell ref="EG1:EH1"/>
    <mergeCell ref="EI1:EJ1"/>
    <mergeCell ref="FI1:FJ1"/>
    <mergeCell ref="FK1:FL1"/>
    <mergeCell ref="FM1:FN1"/>
    <mergeCell ref="FO1:FP1"/>
    <mergeCell ref="FQ1:FR1"/>
    <mergeCell ref="FS1:FT1"/>
    <mergeCell ref="EW1:EX1"/>
    <mergeCell ref="EY1:EZ1"/>
    <mergeCell ref="FA1:FB1"/>
    <mergeCell ref="FC1:FD1"/>
    <mergeCell ref="FE1:FF1"/>
    <mergeCell ref="FG1:FH1"/>
    <mergeCell ref="GG1:GH1"/>
    <mergeCell ref="GI1:GJ1"/>
    <mergeCell ref="GK1:GL1"/>
    <mergeCell ref="GM1:GN1"/>
    <mergeCell ref="GO1:GP1"/>
    <mergeCell ref="GQ1:GR1"/>
    <mergeCell ref="FU1:FV1"/>
    <mergeCell ref="FW1:FX1"/>
    <mergeCell ref="FY1:FZ1"/>
    <mergeCell ref="GA1:GB1"/>
    <mergeCell ref="GC1:GD1"/>
    <mergeCell ref="GE1:GF1"/>
    <mergeCell ref="HE1:HF1"/>
    <mergeCell ref="HG1:HH1"/>
    <mergeCell ref="HI1:HJ1"/>
    <mergeCell ref="HK1:HL1"/>
    <mergeCell ref="HM1:HN1"/>
    <mergeCell ref="HO1:HP1"/>
    <mergeCell ref="GS1:GT1"/>
    <mergeCell ref="GU1:GV1"/>
    <mergeCell ref="GW1:GX1"/>
    <mergeCell ref="GY1:GZ1"/>
    <mergeCell ref="HA1:HB1"/>
    <mergeCell ref="HC1:HD1"/>
    <mergeCell ref="IC1:ID1"/>
    <mergeCell ref="IE1:IF1"/>
    <mergeCell ref="IG1:IH1"/>
    <mergeCell ref="II1:IJ1"/>
    <mergeCell ref="IK1:IL1"/>
    <mergeCell ref="IM1:IN1"/>
    <mergeCell ref="HQ1:HR1"/>
    <mergeCell ref="HS1:HT1"/>
    <mergeCell ref="HU1:HV1"/>
    <mergeCell ref="HW1:HX1"/>
    <mergeCell ref="HY1:HZ1"/>
    <mergeCell ref="IA1:IB1"/>
    <mergeCell ref="U2:V2"/>
    <mergeCell ref="W2:X2"/>
    <mergeCell ref="Y2:Z2"/>
    <mergeCell ref="AA2:AB2"/>
    <mergeCell ref="AC2:AD2"/>
    <mergeCell ref="AE2:AF2"/>
    <mergeCell ref="A2:F2"/>
    <mergeCell ref="M2:N2"/>
    <mergeCell ref="O2:P2"/>
    <mergeCell ref="Q2:R2"/>
    <mergeCell ref="S2:T2"/>
    <mergeCell ref="AS2:AT2"/>
    <mergeCell ref="AU2:AV2"/>
    <mergeCell ref="AW2:AX2"/>
    <mergeCell ref="AY2:AZ2"/>
    <mergeCell ref="BA2:BB2"/>
    <mergeCell ref="BC2:BD2"/>
    <mergeCell ref="AG2:AH2"/>
    <mergeCell ref="AI2:AJ2"/>
    <mergeCell ref="AK2:AL2"/>
    <mergeCell ref="AM2:AN2"/>
    <mergeCell ref="AO2:AP2"/>
    <mergeCell ref="AQ2:AR2"/>
    <mergeCell ref="BQ2:BR2"/>
    <mergeCell ref="BS2:BT2"/>
    <mergeCell ref="BU2:BV2"/>
    <mergeCell ref="BW2:BX2"/>
    <mergeCell ref="BY2:BZ2"/>
    <mergeCell ref="CA2:CB2"/>
    <mergeCell ref="BE2:BF2"/>
    <mergeCell ref="BG2:BH2"/>
    <mergeCell ref="BI2:BJ2"/>
    <mergeCell ref="BK2:BL2"/>
    <mergeCell ref="BM2:BN2"/>
    <mergeCell ref="BO2:BP2"/>
    <mergeCell ref="CO2:CP2"/>
    <mergeCell ref="CQ2:CR2"/>
    <mergeCell ref="CS2:CT2"/>
    <mergeCell ref="CU2:CV2"/>
    <mergeCell ref="CW2:CX2"/>
    <mergeCell ref="CY2:CZ2"/>
    <mergeCell ref="CC2:CD2"/>
    <mergeCell ref="CE2:CF2"/>
    <mergeCell ref="CG2:CH2"/>
    <mergeCell ref="CI2:CJ2"/>
    <mergeCell ref="CK2:CL2"/>
    <mergeCell ref="CM2:CN2"/>
    <mergeCell ref="DM2:DN2"/>
    <mergeCell ref="DO2:DP2"/>
    <mergeCell ref="DQ2:DR2"/>
    <mergeCell ref="DS2:DT2"/>
    <mergeCell ref="DU2:DV2"/>
    <mergeCell ref="DW2:DX2"/>
    <mergeCell ref="DA2:DB2"/>
    <mergeCell ref="DC2:DD2"/>
    <mergeCell ref="DE2:DF2"/>
    <mergeCell ref="DG2:DH2"/>
    <mergeCell ref="DI2:DJ2"/>
    <mergeCell ref="DK2:DL2"/>
    <mergeCell ref="EK2:EL2"/>
    <mergeCell ref="EM2:EN2"/>
    <mergeCell ref="EO2:EP2"/>
    <mergeCell ref="EQ2:ER2"/>
    <mergeCell ref="ES2:ET2"/>
    <mergeCell ref="EU2:EV2"/>
    <mergeCell ref="DY2:DZ2"/>
    <mergeCell ref="EA2:EB2"/>
    <mergeCell ref="EC2:ED2"/>
    <mergeCell ref="EE2:EF2"/>
    <mergeCell ref="EG2:EH2"/>
    <mergeCell ref="EI2:EJ2"/>
    <mergeCell ref="FI2:FJ2"/>
    <mergeCell ref="FK2:FL2"/>
    <mergeCell ref="FM2:FN2"/>
    <mergeCell ref="FO2:FP2"/>
    <mergeCell ref="FQ2:FR2"/>
    <mergeCell ref="FS2:FT2"/>
    <mergeCell ref="EW2:EX2"/>
    <mergeCell ref="EY2:EZ2"/>
    <mergeCell ref="FA2:FB2"/>
    <mergeCell ref="FC2:FD2"/>
    <mergeCell ref="FE2:FF2"/>
    <mergeCell ref="FG2:FH2"/>
    <mergeCell ref="GG2:GH2"/>
    <mergeCell ref="GI2:GJ2"/>
    <mergeCell ref="GK2:GL2"/>
    <mergeCell ref="GM2:GN2"/>
    <mergeCell ref="GO2:GP2"/>
    <mergeCell ref="GQ2:GR2"/>
    <mergeCell ref="FU2:FV2"/>
    <mergeCell ref="FW2:FX2"/>
    <mergeCell ref="FY2:FZ2"/>
    <mergeCell ref="GA2:GB2"/>
    <mergeCell ref="GC2:GD2"/>
    <mergeCell ref="GE2:GF2"/>
    <mergeCell ref="HE2:HF2"/>
    <mergeCell ref="HG2:HH2"/>
    <mergeCell ref="HI2:HJ2"/>
    <mergeCell ref="HK2:HL2"/>
    <mergeCell ref="HM2:HN2"/>
    <mergeCell ref="HO2:HP2"/>
    <mergeCell ref="GS2:GT2"/>
    <mergeCell ref="GU2:GV2"/>
    <mergeCell ref="GW2:GX2"/>
    <mergeCell ref="GY2:GZ2"/>
    <mergeCell ref="HA2:HB2"/>
    <mergeCell ref="HC2:HD2"/>
    <mergeCell ref="IC2:ID2"/>
    <mergeCell ref="IE2:IF2"/>
    <mergeCell ref="IG2:IH2"/>
    <mergeCell ref="II2:IJ2"/>
    <mergeCell ref="IK2:IL2"/>
    <mergeCell ref="IM2:IN2"/>
    <mergeCell ref="HQ2:HR2"/>
    <mergeCell ref="HS2:HT2"/>
    <mergeCell ref="HU2:HV2"/>
    <mergeCell ref="HW2:HX2"/>
    <mergeCell ref="HY2:HZ2"/>
    <mergeCell ref="IA2:IB2"/>
    <mergeCell ref="K7:K8"/>
    <mergeCell ref="G7:H7"/>
    <mergeCell ref="I7:J7"/>
    <mergeCell ref="I160:J160"/>
    <mergeCell ref="A3:L3"/>
    <mergeCell ref="A4:M4"/>
    <mergeCell ref="A5:M5"/>
    <mergeCell ref="A6:K6"/>
    <mergeCell ref="A7:A8"/>
    <mergeCell ref="B7:B8"/>
    <mergeCell ref="C7:D7"/>
    <mergeCell ref="E7:E8"/>
    <mergeCell ref="F7:F8"/>
  </mergeCells>
  <pageMargins left="0.31496062992126" right="0.15748031496063" top="0.39370078740157499" bottom="0.39370078740157499" header="0.31496062992126" footer="0.31496062992126"/>
  <pageSetup paperSize="9" scale="90" orientation="landscape" r:id="rId1"/>
  <headerFooter>
    <oddFooter>Page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3"/>
  <sheetViews>
    <sheetView zoomScale="85" zoomScaleNormal="85" workbookViewId="0">
      <pane ySplit="7" topLeftCell="A50" activePane="bottomLeft" state="frozen"/>
      <selection pane="bottomLeft" activeCell="A79" sqref="A79:O79"/>
    </sheetView>
  </sheetViews>
  <sheetFormatPr defaultRowHeight="15" x14ac:dyDescent="0.25"/>
  <cols>
    <col min="1" max="1" width="4.5703125" style="1" customWidth="1"/>
    <col min="2" max="2" width="30.85546875" style="6" customWidth="1"/>
    <col min="3" max="3" width="2.7109375" style="2" hidden="1" customWidth="1"/>
    <col min="4" max="4" width="6.5703125" style="2" customWidth="1"/>
    <col min="5" max="5" width="7.85546875" style="1" customWidth="1"/>
    <col min="6" max="6" width="8.140625" style="1" customWidth="1"/>
    <col min="7" max="7" width="7.85546875" style="1" customWidth="1"/>
    <col min="8" max="8" width="7.140625" style="1" customWidth="1"/>
    <col min="9" max="9" width="6.28515625" style="1" customWidth="1"/>
    <col min="10" max="10" width="6.85546875" style="1" customWidth="1"/>
    <col min="11" max="11" width="5.7109375" style="1" customWidth="1"/>
    <col min="12" max="12" width="7.140625" style="1" customWidth="1"/>
    <col min="13" max="13" width="7.28515625" style="1" customWidth="1"/>
    <col min="14" max="14" width="6.7109375" style="1" customWidth="1"/>
    <col min="15" max="15" width="6.28515625" style="112" customWidth="1"/>
    <col min="16" max="19" width="5.85546875" style="205" customWidth="1"/>
    <col min="20" max="16384" width="9.140625" style="1"/>
  </cols>
  <sheetData>
    <row r="1" spans="1:23" x14ac:dyDescent="0.25">
      <c r="A1" s="134"/>
      <c r="B1" s="135"/>
      <c r="C1" s="136"/>
      <c r="D1" s="136"/>
      <c r="E1" s="134"/>
      <c r="F1" s="134"/>
      <c r="G1" s="134"/>
      <c r="H1" s="134"/>
      <c r="I1" s="134"/>
    </row>
    <row r="2" spans="1:23" ht="18.75" customHeight="1" x14ac:dyDescent="0.25">
      <c r="A2" s="555" t="s">
        <v>633</v>
      </c>
      <c r="B2" s="555"/>
      <c r="C2" s="555"/>
      <c r="D2" s="555"/>
      <c r="E2" s="555"/>
      <c r="F2" s="555"/>
      <c r="G2" s="555"/>
      <c r="H2" s="555"/>
      <c r="I2" s="555"/>
      <c r="J2" s="555"/>
      <c r="K2" s="555"/>
      <c r="L2" s="555"/>
      <c r="M2" s="555"/>
      <c r="N2" s="555"/>
      <c r="O2" s="555"/>
      <c r="P2" s="555"/>
      <c r="Q2" s="555"/>
      <c r="R2" s="555"/>
      <c r="S2" s="555"/>
    </row>
    <row r="3" spans="1:23" ht="18.75" customHeight="1" x14ac:dyDescent="0.25">
      <c r="A3" s="555" t="s">
        <v>632</v>
      </c>
      <c r="B3" s="555"/>
      <c r="C3" s="555"/>
      <c r="D3" s="555"/>
      <c r="E3" s="555"/>
      <c r="F3" s="555"/>
      <c r="G3" s="555"/>
      <c r="H3" s="555"/>
      <c r="I3" s="555"/>
      <c r="J3" s="555"/>
      <c r="K3" s="555"/>
      <c r="L3" s="555"/>
      <c r="M3" s="555"/>
      <c r="N3" s="555"/>
      <c r="O3" s="555"/>
      <c r="P3" s="555"/>
      <c r="Q3" s="555"/>
      <c r="R3" s="555"/>
      <c r="S3" s="555"/>
    </row>
    <row r="4" spans="1:23" ht="18.75" x14ac:dyDescent="0.25">
      <c r="A4" s="557"/>
      <c r="B4" s="557"/>
      <c r="C4" s="557"/>
      <c r="D4" s="557"/>
      <c r="E4" s="557"/>
      <c r="F4" s="557"/>
      <c r="G4" s="557"/>
      <c r="H4" s="557"/>
      <c r="I4" s="557"/>
      <c r="J4" s="557"/>
      <c r="K4" s="557"/>
      <c r="L4" s="557"/>
      <c r="M4" s="557"/>
      <c r="N4" s="557"/>
      <c r="O4" s="557"/>
    </row>
    <row r="5" spans="1:23" s="31" customFormat="1" ht="33" customHeight="1" x14ac:dyDescent="0.25">
      <c r="A5" s="558" t="s">
        <v>0</v>
      </c>
      <c r="B5" s="558" t="s">
        <v>1</v>
      </c>
      <c r="C5" s="558" t="s">
        <v>634</v>
      </c>
      <c r="D5" s="559" t="s">
        <v>635</v>
      </c>
      <c r="E5" s="559" t="s">
        <v>228</v>
      </c>
      <c r="F5" s="559"/>
      <c r="G5" s="559"/>
      <c r="H5" s="559"/>
      <c r="I5" s="559"/>
      <c r="J5" s="561" t="s">
        <v>229</v>
      </c>
      <c r="K5" s="562"/>
      <c r="L5" s="562"/>
      <c r="M5" s="562"/>
      <c r="N5" s="562"/>
      <c r="O5" s="560" t="s">
        <v>2</v>
      </c>
      <c r="P5" s="549" t="s">
        <v>757</v>
      </c>
      <c r="Q5" s="550"/>
      <c r="R5" s="550"/>
      <c r="S5" s="551"/>
    </row>
    <row r="6" spans="1:23" s="31" customFormat="1" ht="33" customHeight="1" x14ac:dyDescent="0.25">
      <c r="A6" s="558"/>
      <c r="B6" s="558"/>
      <c r="C6" s="558"/>
      <c r="D6" s="559"/>
      <c r="E6" s="563" t="s">
        <v>3</v>
      </c>
      <c r="F6" s="563" t="s">
        <v>4</v>
      </c>
      <c r="G6" s="563" t="s">
        <v>5</v>
      </c>
      <c r="H6" s="563" t="s">
        <v>6</v>
      </c>
      <c r="I6" s="563" t="s">
        <v>7</v>
      </c>
      <c r="J6" s="549" t="s">
        <v>755</v>
      </c>
      <c r="K6" s="565" t="s">
        <v>756</v>
      </c>
      <c r="L6" s="565"/>
      <c r="M6" s="565"/>
      <c r="N6" s="565"/>
      <c r="O6" s="560"/>
      <c r="P6" s="552"/>
      <c r="Q6" s="553"/>
      <c r="R6" s="553"/>
      <c r="S6" s="554"/>
    </row>
    <row r="7" spans="1:23" s="31" customFormat="1" ht="95.25" customHeight="1" x14ac:dyDescent="0.25">
      <c r="A7" s="558"/>
      <c r="B7" s="558"/>
      <c r="C7" s="558"/>
      <c r="D7" s="559"/>
      <c r="E7" s="564"/>
      <c r="F7" s="564"/>
      <c r="G7" s="564"/>
      <c r="H7" s="564"/>
      <c r="I7" s="564"/>
      <c r="J7" s="552"/>
      <c r="K7" s="223" t="s">
        <v>752</v>
      </c>
      <c r="L7" s="223" t="s">
        <v>753</v>
      </c>
      <c r="M7" s="223" t="s">
        <v>754</v>
      </c>
      <c r="N7" s="223" t="s">
        <v>48</v>
      </c>
      <c r="O7" s="560"/>
      <c r="P7" s="223" t="s">
        <v>48</v>
      </c>
      <c r="Q7" s="223" t="s">
        <v>91</v>
      </c>
      <c r="R7" s="223" t="s">
        <v>28</v>
      </c>
      <c r="S7" s="223" t="s">
        <v>752</v>
      </c>
    </row>
    <row r="8" spans="1:23" s="32" customFormat="1" ht="15.75" x14ac:dyDescent="0.25">
      <c r="A8" s="137">
        <v>1</v>
      </c>
      <c r="B8" s="137">
        <v>2</v>
      </c>
      <c r="C8" s="137">
        <v>3</v>
      </c>
      <c r="D8" s="137">
        <v>3</v>
      </c>
      <c r="E8" s="137">
        <v>4</v>
      </c>
      <c r="F8" s="137">
        <v>5</v>
      </c>
      <c r="G8" s="137">
        <v>6</v>
      </c>
      <c r="H8" s="137">
        <v>7</v>
      </c>
      <c r="I8" s="137">
        <v>8</v>
      </c>
      <c r="J8" s="196">
        <v>10</v>
      </c>
      <c r="K8" s="196"/>
      <c r="L8" s="196"/>
      <c r="M8" s="196"/>
      <c r="N8" s="196"/>
      <c r="O8" s="218">
        <v>13</v>
      </c>
      <c r="P8" s="207"/>
      <c r="Q8" s="207"/>
      <c r="R8" s="207"/>
      <c r="S8" s="207"/>
      <c r="W8" s="32">
        <f>70+28</f>
        <v>98</v>
      </c>
    </row>
    <row r="9" spans="1:23" s="31" customFormat="1" ht="15.75" x14ac:dyDescent="0.25">
      <c r="A9" s="171"/>
      <c r="B9" s="138" t="s">
        <v>232</v>
      </c>
      <c r="C9" s="171">
        <f t="shared" ref="C9:N9" si="0">C10+C51+C65+C73</f>
        <v>2044</v>
      </c>
      <c r="D9" s="171">
        <f>D10+D51+D65+D73</f>
        <v>1629</v>
      </c>
      <c r="E9" s="171">
        <f t="shared" si="0"/>
        <v>16</v>
      </c>
      <c r="F9" s="171">
        <f t="shared" si="0"/>
        <v>297</v>
      </c>
      <c r="G9" s="171">
        <f t="shared" si="0"/>
        <v>1244</v>
      </c>
      <c r="H9" s="171">
        <f t="shared" si="0"/>
        <v>44</v>
      </c>
      <c r="I9" s="171">
        <f t="shared" si="0"/>
        <v>28</v>
      </c>
      <c r="J9" s="195">
        <f t="shared" si="0"/>
        <v>231</v>
      </c>
      <c r="K9" s="195">
        <f t="shared" si="0"/>
        <v>13</v>
      </c>
      <c r="L9" s="195">
        <f t="shared" si="0"/>
        <v>68</v>
      </c>
      <c r="M9" s="195">
        <f t="shared" si="0"/>
        <v>86</v>
      </c>
      <c r="N9" s="195">
        <f t="shared" si="0"/>
        <v>64</v>
      </c>
      <c r="O9" s="219">
        <f>+O10+O51+O73</f>
        <v>70</v>
      </c>
      <c r="P9" s="209">
        <f>+P10+P51+P65+P73</f>
        <v>2</v>
      </c>
      <c r="Q9" s="209">
        <f t="shared" ref="Q9:S9" si="1">+Q10+Q51+Q65+Q73</f>
        <v>19</v>
      </c>
      <c r="R9" s="209">
        <f t="shared" si="1"/>
        <v>14</v>
      </c>
      <c r="S9" s="209">
        <f t="shared" si="1"/>
        <v>7</v>
      </c>
    </row>
    <row r="10" spans="1:23" s="31" customFormat="1" ht="15.75" x14ac:dyDescent="0.25">
      <c r="A10" s="171" t="s">
        <v>8</v>
      </c>
      <c r="B10" s="138" t="s">
        <v>636</v>
      </c>
      <c r="C10" s="171">
        <f>C11+C12+C21+C22+C23+C25+C26+C27+C28+C29+C30+C34+C35+C36+C37+C41+C42+C43+C44+C48+C49+C50</f>
        <v>1145</v>
      </c>
      <c r="D10" s="171">
        <f>D11+D12+D21+D22+D23+D26+D27+D28+D29+D30+D34+D35+D36+D37+D41+D42+D43+D44+D48+D49+D50</f>
        <v>771</v>
      </c>
      <c r="E10" s="171">
        <f t="shared" ref="E10:I10" si="2">E11+E12+E21+E22+E23+E26+E27+E28+E29+E30+E34+E35+E36+E37+E41+E42+E43+E44+E48+E49+E50</f>
        <v>14</v>
      </c>
      <c r="F10" s="171">
        <f t="shared" si="2"/>
        <v>194</v>
      </c>
      <c r="G10" s="171">
        <f t="shared" si="2"/>
        <v>529</v>
      </c>
      <c r="H10" s="171">
        <f t="shared" si="2"/>
        <v>18</v>
      </c>
      <c r="I10" s="171">
        <f t="shared" si="2"/>
        <v>16</v>
      </c>
      <c r="J10" s="195">
        <f t="shared" ref="J10:O10" si="3">J11+J12+J21+J22+J23+J25+J26+J27+J28+J29+J30+J34+J35+J36+J37+J41+J42+J43+J44+J48+J49+J50</f>
        <v>116</v>
      </c>
      <c r="K10" s="195">
        <f t="shared" si="3"/>
        <v>7</v>
      </c>
      <c r="L10" s="195">
        <f t="shared" si="3"/>
        <v>16</v>
      </c>
      <c r="M10" s="195">
        <f t="shared" si="3"/>
        <v>40</v>
      </c>
      <c r="N10" s="195">
        <f t="shared" si="3"/>
        <v>53</v>
      </c>
      <c r="O10" s="219">
        <f t="shared" si="3"/>
        <v>40</v>
      </c>
      <c r="P10" s="206">
        <f>SUM(P11:P50)</f>
        <v>2</v>
      </c>
      <c r="Q10" s="206">
        <f t="shared" ref="Q10:S10" si="4">SUM(Q11:Q50)</f>
        <v>13</v>
      </c>
      <c r="R10" s="206">
        <f t="shared" si="4"/>
        <v>7</v>
      </c>
      <c r="S10" s="206">
        <f t="shared" si="4"/>
        <v>3</v>
      </c>
    </row>
    <row r="11" spans="1:23" s="117" customFormat="1" ht="31.5" x14ac:dyDescent="0.25">
      <c r="A11" s="42">
        <v>1</v>
      </c>
      <c r="B11" s="139" t="s">
        <v>27</v>
      </c>
      <c r="C11" s="140">
        <v>77</v>
      </c>
      <c r="D11" s="140">
        <f>SUM(E11:I11)</f>
        <v>72</v>
      </c>
      <c r="E11" s="140">
        <v>7</v>
      </c>
      <c r="F11" s="140">
        <v>30</v>
      </c>
      <c r="G11" s="140">
        <v>31</v>
      </c>
      <c r="H11" s="140">
        <v>0</v>
      </c>
      <c r="I11" s="140">
        <v>4</v>
      </c>
      <c r="J11" s="197">
        <v>10</v>
      </c>
      <c r="K11" s="197"/>
      <c r="L11" s="197"/>
      <c r="M11" s="197">
        <v>5</v>
      </c>
      <c r="N11" s="197">
        <v>5</v>
      </c>
      <c r="O11" s="204">
        <v>3</v>
      </c>
      <c r="P11" s="211">
        <v>2</v>
      </c>
      <c r="Q11" s="211">
        <v>1</v>
      </c>
      <c r="R11" s="211"/>
      <c r="S11" s="211"/>
      <c r="T11" s="117">
        <f>+K11+L11+M11+N11</f>
        <v>10</v>
      </c>
      <c r="U11" s="117">
        <f>+J11-T11</f>
        <v>0</v>
      </c>
      <c r="V11" s="117">
        <f>+K461</f>
        <v>0</v>
      </c>
    </row>
    <row r="12" spans="1:23" s="117" customFormat="1" ht="34.5" customHeight="1" x14ac:dyDescent="0.25">
      <c r="A12" s="42">
        <v>2</v>
      </c>
      <c r="B12" s="139" t="s">
        <v>212</v>
      </c>
      <c r="C12" s="141">
        <v>350</v>
      </c>
      <c r="D12" s="140">
        <f>SUM(E12:I12)</f>
        <v>116</v>
      </c>
      <c r="E12" s="42">
        <f>SUM(E13:E20)</f>
        <v>0</v>
      </c>
      <c r="F12" s="42">
        <f>SUM(F13:F20)</f>
        <v>21</v>
      </c>
      <c r="G12" s="42">
        <f t="shared" ref="G12:I12" si="5">SUM(G13:G20)</f>
        <v>88</v>
      </c>
      <c r="H12" s="42">
        <f t="shared" si="5"/>
        <v>4</v>
      </c>
      <c r="I12" s="42">
        <f t="shared" si="5"/>
        <v>3</v>
      </c>
      <c r="J12" s="198">
        <v>9</v>
      </c>
      <c r="K12" s="198">
        <v>1</v>
      </c>
      <c r="L12" s="198">
        <v>4</v>
      </c>
      <c r="M12" s="198">
        <v>3</v>
      </c>
      <c r="N12" s="198">
        <v>1</v>
      </c>
      <c r="O12" s="204">
        <v>4</v>
      </c>
      <c r="P12" s="211"/>
      <c r="Q12" s="211"/>
      <c r="R12" s="211"/>
      <c r="S12" s="211"/>
      <c r="T12" s="117">
        <f t="shared" ref="T12:T50" si="6">+K12+L12+M12+N12</f>
        <v>9</v>
      </c>
      <c r="U12" s="117">
        <f t="shared" ref="U12:U50" si="7">+J12-T12</f>
        <v>0</v>
      </c>
    </row>
    <row r="13" spans="1:23" s="118" customFormat="1" ht="15.75" x14ac:dyDescent="0.25">
      <c r="A13" s="137" t="s">
        <v>637</v>
      </c>
      <c r="B13" s="142" t="s">
        <v>631</v>
      </c>
      <c r="C13" s="137">
        <v>39</v>
      </c>
      <c r="D13" s="143">
        <f t="shared" ref="D13:D20" si="8">SUM(E13:I13)</f>
        <v>33</v>
      </c>
      <c r="E13" s="137">
        <v>0</v>
      </c>
      <c r="F13" s="137">
        <v>15</v>
      </c>
      <c r="G13" s="137">
        <v>13</v>
      </c>
      <c r="H13" s="137">
        <v>2</v>
      </c>
      <c r="I13" s="137">
        <v>3</v>
      </c>
      <c r="J13" s="196">
        <v>5</v>
      </c>
      <c r="K13" s="196">
        <v>1</v>
      </c>
      <c r="L13" s="196"/>
      <c r="M13" s="196">
        <v>3</v>
      </c>
      <c r="N13" s="196">
        <v>1</v>
      </c>
      <c r="O13" s="218"/>
      <c r="P13" s="211"/>
      <c r="Q13" s="211">
        <v>3</v>
      </c>
      <c r="R13" s="212"/>
      <c r="S13" s="212"/>
      <c r="T13" s="117">
        <f t="shared" si="6"/>
        <v>5</v>
      </c>
      <c r="U13" s="117">
        <f t="shared" si="7"/>
        <v>0</v>
      </c>
    </row>
    <row r="14" spans="1:23" s="118" customFormat="1" ht="15.75" x14ac:dyDescent="0.25">
      <c r="A14" s="137" t="s">
        <v>638</v>
      </c>
      <c r="B14" s="142" t="s">
        <v>555</v>
      </c>
      <c r="C14" s="137">
        <v>168</v>
      </c>
      <c r="D14" s="143">
        <f t="shared" si="8"/>
        <v>2</v>
      </c>
      <c r="E14" s="137">
        <v>0</v>
      </c>
      <c r="F14" s="137">
        <v>0</v>
      </c>
      <c r="G14" s="137">
        <v>2</v>
      </c>
      <c r="H14" s="137">
        <v>0</v>
      </c>
      <c r="I14" s="137">
        <v>0</v>
      </c>
      <c r="J14" s="196">
        <v>0</v>
      </c>
      <c r="K14" s="196"/>
      <c r="L14" s="196"/>
      <c r="M14" s="196"/>
      <c r="N14" s="196"/>
      <c r="O14" s="218"/>
      <c r="P14" s="211"/>
      <c r="Q14" s="211"/>
      <c r="R14" s="212"/>
      <c r="S14" s="212"/>
      <c r="T14" s="117">
        <f t="shared" si="6"/>
        <v>0</v>
      </c>
      <c r="U14" s="117">
        <f t="shared" si="7"/>
        <v>0</v>
      </c>
    </row>
    <row r="15" spans="1:23" s="118" customFormat="1" ht="31.5" x14ac:dyDescent="0.25">
      <c r="A15" s="137" t="s">
        <v>639</v>
      </c>
      <c r="B15" s="142" t="s">
        <v>556</v>
      </c>
      <c r="C15" s="137">
        <v>17</v>
      </c>
      <c r="D15" s="143">
        <f t="shared" si="8"/>
        <v>9</v>
      </c>
      <c r="E15" s="137">
        <v>0</v>
      </c>
      <c r="F15" s="137">
        <v>0</v>
      </c>
      <c r="G15" s="137">
        <v>9</v>
      </c>
      <c r="H15" s="137">
        <v>0</v>
      </c>
      <c r="I15" s="137">
        <v>0</v>
      </c>
      <c r="J15" s="196">
        <v>0</v>
      </c>
      <c r="K15" s="196"/>
      <c r="L15" s="196"/>
      <c r="M15" s="196"/>
      <c r="N15" s="196"/>
      <c r="O15" s="218"/>
      <c r="P15" s="211"/>
      <c r="Q15" s="211"/>
      <c r="R15" s="212"/>
      <c r="S15" s="212"/>
      <c r="T15" s="117">
        <f t="shared" si="6"/>
        <v>0</v>
      </c>
      <c r="U15" s="117">
        <f t="shared" si="7"/>
        <v>0</v>
      </c>
    </row>
    <row r="16" spans="1:23" s="118" customFormat="1" ht="15.75" x14ac:dyDescent="0.25">
      <c r="A16" s="137" t="s">
        <v>640</v>
      </c>
      <c r="B16" s="142" t="s">
        <v>557</v>
      </c>
      <c r="C16" s="137">
        <v>20</v>
      </c>
      <c r="D16" s="143">
        <f t="shared" si="8"/>
        <v>6</v>
      </c>
      <c r="E16" s="137">
        <v>0</v>
      </c>
      <c r="F16" s="137">
        <v>1</v>
      </c>
      <c r="G16" s="137">
        <v>5</v>
      </c>
      <c r="H16" s="137">
        <v>0</v>
      </c>
      <c r="I16" s="137">
        <v>0</v>
      </c>
      <c r="J16" s="196">
        <v>0</v>
      </c>
      <c r="K16" s="196"/>
      <c r="L16" s="196"/>
      <c r="M16" s="196"/>
      <c r="N16" s="196"/>
      <c r="O16" s="218"/>
      <c r="P16" s="211"/>
      <c r="Q16" s="211"/>
      <c r="R16" s="212"/>
      <c r="S16" s="212"/>
      <c r="T16" s="117">
        <f t="shared" si="6"/>
        <v>0</v>
      </c>
      <c r="U16" s="117">
        <f t="shared" si="7"/>
        <v>0</v>
      </c>
    </row>
    <row r="17" spans="1:21" s="118" customFormat="1" ht="15.75" x14ac:dyDescent="0.25">
      <c r="A17" s="137" t="s">
        <v>641</v>
      </c>
      <c r="B17" s="142" t="s">
        <v>430</v>
      </c>
      <c r="C17" s="137">
        <v>14</v>
      </c>
      <c r="D17" s="143">
        <f t="shared" si="8"/>
        <v>13</v>
      </c>
      <c r="E17" s="137">
        <v>0</v>
      </c>
      <c r="F17" s="137">
        <v>1</v>
      </c>
      <c r="G17" s="137">
        <v>12</v>
      </c>
      <c r="H17" s="137">
        <v>0</v>
      </c>
      <c r="I17" s="137">
        <v>0</v>
      </c>
      <c r="J17" s="196">
        <v>3</v>
      </c>
      <c r="K17" s="196">
        <v>2</v>
      </c>
      <c r="L17" s="196">
        <v>1</v>
      </c>
      <c r="M17" s="196"/>
      <c r="N17" s="196"/>
      <c r="O17" s="218"/>
      <c r="P17" s="211"/>
      <c r="Q17" s="211"/>
      <c r="R17" s="212"/>
      <c r="S17" s="212"/>
      <c r="T17" s="117">
        <f t="shared" si="6"/>
        <v>3</v>
      </c>
      <c r="U17" s="117">
        <f t="shared" si="7"/>
        <v>0</v>
      </c>
    </row>
    <row r="18" spans="1:21" s="118" customFormat="1" ht="15.75" x14ac:dyDescent="0.25">
      <c r="A18" s="137" t="s">
        <v>642</v>
      </c>
      <c r="B18" s="142" t="s">
        <v>558</v>
      </c>
      <c r="C18" s="137">
        <v>27</v>
      </c>
      <c r="D18" s="143">
        <f t="shared" si="8"/>
        <v>23</v>
      </c>
      <c r="E18" s="137">
        <v>0</v>
      </c>
      <c r="F18" s="137">
        <v>3</v>
      </c>
      <c r="G18" s="137">
        <v>20</v>
      </c>
      <c r="H18" s="137">
        <v>0</v>
      </c>
      <c r="I18" s="137">
        <v>0</v>
      </c>
      <c r="J18" s="196">
        <v>1</v>
      </c>
      <c r="K18" s="196">
        <v>1</v>
      </c>
      <c r="L18" s="196"/>
      <c r="M18" s="196"/>
      <c r="N18" s="196"/>
      <c r="O18" s="218"/>
      <c r="P18" s="211"/>
      <c r="Q18" s="211"/>
      <c r="R18" s="212"/>
      <c r="S18" s="212"/>
      <c r="T18" s="117">
        <f t="shared" si="6"/>
        <v>1</v>
      </c>
      <c r="U18" s="117">
        <f t="shared" si="7"/>
        <v>0</v>
      </c>
    </row>
    <row r="19" spans="1:21" s="118" customFormat="1" ht="15.75" x14ac:dyDescent="0.25">
      <c r="A19" s="137" t="s">
        <v>643</v>
      </c>
      <c r="B19" s="142" t="s">
        <v>559</v>
      </c>
      <c r="C19" s="137">
        <v>28</v>
      </c>
      <c r="D19" s="143">
        <f t="shared" si="8"/>
        <v>21</v>
      </c>
      <c r="E19" s="137">
        <v>0</v>
      </c>
      <c r="F19" s="137">
        <v>1</v>
      </c>
      <c r="G19" s="137">
        <v>18</v>
      </c>
      <c r="H19" s="137">
        <v>2</v>
      </c>
      <c r="I19" s="137">
        <v>0</v>
      </c>
      <c r="J19" s="196">
        <v>0</v>
      </c>
      <c r="K19" s="196"/>
      <c r="L19" s="196"/>
      <c r="M19" s="196"/>
      <c r="N19" s="196"/>
      <c r="O19" s="218"/>
      <c r="P19" s="211"/>
      <c r="Q19" s="211"/>
      <c r="R19" s="212"/>
      <c r="S19" s="212"/>
      <c r="T19" s="117">
        <f t="shared" si="6"/>
        <v>0</v>
      </c>
      <c r="U19" s="117">
        <f t="shared" si="7"/>
        <v>0</v>
      </c>
    </row>
    <row r="20" spans="1:21" s="118" customFormat="1" ht="31.5" x14ac:dyDescent="0.25">
      <c r="A20" s="137" t="s">
        <v>644</v>
      </c>
      <c r="B20" s="142" t="s">
        <v>560</v>
      </c>
      <c r="C20" s="137">
        <v>11</v>
      </c>
      <c r="D20" s="143">
        <f t="shared" si="8"/>
        <v>9</v>
      </c>
      <c r="E20" s="137">
        <v>0</v>
      </c>
      <c r="F20" s="137">
        <v>0</v>
      </c>
      <c r="G20" s="137">
        <v>9</v>
      </c>
      <c r="H20" s="137">
        <v>0</v>
      </c>
      <c r="I20" s="137">
        <v>0</v>
      </c>
      <c r="J20" s="196">
        <v>0</v>
      </c>
      <c r="K20" s="196"/>
      <c r="L20" s="196"/>
      <c r="M20" s="196"/>
      <c r="N20" s="196"/>
      <c r="O20" s="218"/>
      <c r="P20" s="211"/>
      <c r="Q20" s="211"/>
      <c r="R20" s="212"/>
      <c r="S20" s="212"/>
      <c r="T20" s="117">
        <f t="shared" si="6"/>
        <v>0</v>
      </c>
      <c r="U20" s="117">
        <f t="shared" si="7"/>
        <v>0</v>
      </c>
    </row>
    <row r="21" spans="1:21" s="112" customFormat="1" ht="15.75" x14ac:dyDescent="0.25">
      <c r="A21" s="42">
        <v>3</v>
      </c>
      <c r="B21" s="139" t="s">
        <v>79</v>
      </c>
      <c r="C21" s="42">
        <v>35</v>
      </c>
      <c r="D21" s="140">
        <f>SUM(E21:I21)</f>
        <v>32</v>
      </c>
      <c r="E21" s="42">
        <v>1</v>
      </c>
      <c r="F21" s="42">
        <v>6</v>
      </c>
      <c r="G21" s="42">
        <v>24</v>
      </c>
      <c r="H21" s="42">
        <v>0</v>
      </c>
      <c r="I21" s="42">
        <v>1</v>
      </c>
      <c r="J21" s="198">
        <v>3</v>
      </c>
      <c r="K21" s="198"/>
      <c r="L21" s="198">
        <v>1</v>
      </c>
      <c r="M21" s="198">
        <v>2</v>
      </c>
      <c r="N21" s="198"/>
      <c r="O21" s="204">
        <v>2</v>
      </c>
      <c r="P21" s="211"/>
      <c r="Q21" s="211"/>
      <c r="R21" s="208">
        <v>1</v>
      </c>
      <c r="S21" s="208"/>
      <c r="T21" s="117">
        <f t="shared" si="6"/>
        <v>3</v>
      </c>
      <c r="U21" s="117">
        <f t="shared" si="7"/>
        <v>0</v>
      </c>
    </row>
    <row r="22" spans="1:21" s="112" customFormat="1" ht="15.75" x14ac:dyDescent="0.25">
      <c r="A22" s="42">
        <v>4</v>
      </c>
      <c r="B22" s="139" t="s">
        <v>206</v>
      </c>
      <c r="C22" s="42">
        <v>48</v>
      </c>
      <c r="D22" s="140">
        <f>SUM(E22:I22)</f>
        <v>32</v>
      </c>
      <c r="E22" s="42">
        <v>0</v>
      </c>
      <c r="F22" s="42">
        <v>11</v>
      </c>
      <c r="G22" s="42">
        <v>19</v>
      </c>
      <c r="H22" s="42">
        <v>2</v>
      </c>
      <c r="I22" s="42">
        <v>0</v>
      </c>
      <c r="J22" s="198">
        <v>2</v>
      </c>
      <c r="K22" s="198"/>
      <c r="L22" s="198"/>
      <c r="M22" s="198">
        <v>2</v>
      </c>
      <c r="N22" s="198"/>
      <c r="O22" s="204">
        <v>2</v>
      </c>
      <c r="P22" s="211"/>
      <c r="Q22" s="211">
        <v>1</v>
      </c>
      <c r="R22" s="208"/>
      <c r="S22" s="208"/>
      <c r="T22" s="117">
        <f t="shared" si="6"/>
        <v>2</v>
      </c>
      <c r="U22" s="117">
        <f t="shared" si="7"/>
        <v>0</v>
      </c>
    </row>
    <row r="23" spans="1:21" s="112" customFormat="1" ht="15.75" x14ac:dyDescent="0.25">
      <c r="A23" s="42">
        <v>5</v>
      </c>
      <c r="B23" s="139" t="s">
        <v>90</v>
      </c>
      <c r="C23" s="42">
        <f>C24+C25</f>
        <v>35</v>
      </c>
      <c r="D23" s="140">
        <f t="shared" ref="D23:D50" si="9">SUM(E23:I23)</f>
        <v>26</v>
      </c>
      <c r="E23" s="42">
        <f t="shared" ref="E23:I23" si="10">E24+E25</f>
        <v>0</v>
      </c>
      <c r="F23" s="42">
        <f t="shared" si="10"/>
        <v>7</v>
      </c>
      <c r="G23" s="42">
        <f>G24+G25</f>
        <v>18</v>
      </c>
      <c r="H23" s="42">
        <f t="shared" si="10"/>
        <v>0</v>
      </c>
      <c r="I23" s="42">
        <f t="shared" si="10"/>
        <v>1</v>
      </c>
      <c r="J23" s="198">
        <f t="shared" ref="J23" si="11">J24+J25</f>
        <v>4</v>
      </c>
      <c r="K23" s="198"/>
      <c r="L23" s="198"/>
      <c r="M23" s="198">
        <v>3</v>
      </c>
      <c r="N23" s="198">
        <v>1</v>
      </c>
      <c r="O23" s="204">
        <v>2</v>
      </c>
      <c r="P23" s="211"/>
      <c r="Q23" s="211">
        <v>1</v>
      </c>
      <c r="R23" s="208"/>
      <c r="S23" s="208"/>
      <c r="T23" s="117">
        <f t="shared" si="6"/>
        <v>4</v>
      </c>
      <c r="U23" s="117">
        <f t="shared" si="7"/>
        <v>0</v>
      </c>
    </row>
    <row r="24" spans="1:21" s="118" customFormat="1" ht="15.75" x14ac:dyDescent="0.25">
      <c r="A24" s="137" t="s">
        <v>645</v>
      </c>
      <c r="B24" s="142" t="s">
        <v>631</v>
      </c>
      <c r="C24" s="137">
        <v>25</v>
      </c>
      <c r="D24" s="140">
        <f t="shared" si="9"/>
        <v>21</v>
      </c>
      <c r="E24" s="137">
        <v>0</v>
      </c>
      <c r="F24" s="137">
        <v>5</v>
      </c>
      <c r="G24" s="137">
        <v>15</v>
      </c>
      <c r="H24" s="137">
        <v>0</v>
      </c>
      <c r="I24" s="137">
        <v>1</v>
      </c>
      <c r="J24" s="196">
        <v>4</v>
      </c>
      <c r="K24" s="196"/>
      <c r="L24" s="196"/>
      <c r="M24" s="196">
        <v>3</v>
      </c>
      <c r="N24" s="196">
        <v>1</v>
      </c>
      <c r="O24" s="218"/>
      <c r="P24" s="211"/>
      <c r="Q24" s="211"/>
      <c r="R24" s="212"/>
      <c r="S24" s="212"/>
      <c r="T24" s="117">
        <f t="shared" si="6"/>
        <v>4</v>
      </c>
      <c r="U24" s="117">
        <f t="shared" si="7"/>
        <v>0</v>
      </c>
    </row>
    <row r="25" spans="1:21" s="118" customFormat="1" ht="15.75" x14ac:dyDescent="0.25">
      <c r="A25" s="137" t="s">
        <v>646</v>
      </c>
      <c r="B25" s="142" t="s">
        <v>626</v>
      </c>
      <c r="C25" s="137">
        <v>10</v>
      </c>
      <c r="D25" s="140">
        <f t="shared" si="9"/>
        <v>5</v>
      </c>
      <c r="E25" s="137">
        <v>0</v>
      </c>
      <c r="F25" s="137">
        <v>2</v>
      </c>
      <c r="G25" s="137">
        <v>3</v>
      </c>
      <c r="H25" s="137">
        <v>0</v>
      </c>
      <c r="I25" s="137">
        <v>0</v>
      </c>
      <c r="J25" s="196">
        <v>0</v>
      </c>
      <c r="K25" s="196"/>
      <c r="L25" s="196"/>
      <c r="M25" s="196"/>
      <c r="N25" s="196"/>
      <c r="O25" s="218"/>
      <c r="P25" s="211"/>
      <c r="Q25" s="211"/>
      <c r="R25" s="212"/>
      <c r="S25" s="212"/>
      <c r="T25" s="117">
        <f t="shared" si="6"/>
        <v>0</v>
      </c>
      <c r="U25" s="117">
        <f t="shared" si="7"/>
        <v>0</v>
      </c>
    </row>
    <row r="26" spans="1:21" s="112" customFormat="1" ht="15.75" x14ac:dyDescent="0.25">
      <c r="A26" s="42">
        <v>6</v>
      </c>
      <c r="B26" s="139" t="s">
        <v>207</v>
      </c>
      <c r="C26" s="42">
        <v>47</v>
      </c>
      <c r="D26" s="140">
        <f t="shared" si="9"/>
        <v>43</v>
      </c>
      <c r="E26" s="144">
        <v>0</v>
      </c>
      <c r="F26" s="42">
        <v>9</v>
      </c>
      <c r="G26" s="42">
        <v>33</v>
      </c>
      <c r="H26" s="42">
        <v>0</v>
      </c>
      <c r="I26" s="42">
        <v>1</v>
      </c>
      <c r="J26" s="198">
        <v>15</v>
      </c>
      <c r="K26" s="198">
        <v>1</v>
      </c>
      <c r="L26" s="198"/>
      <c r="M26" s="198">
        <v>3</v>
      </c>
      <c r="N26" s="198">
        <v>11</v>
      </c>
      <c r="O26" s="204">
        <v>3</v>
      </c>
      <c r="P26" s="211"/>
      <c r="Q26" s="211"/>
      <c r="R26" s="208"/>
      <c r="S26" s="208">
        <v>1</v>
      </c>
      <c r="T26" s="117">
        <f t="shared" si="6"/>
        <v>15</v>
      </c>
      <c r="U26" s="117">
        <f t="shared" si="7"/>
        <v>0</v>
      </c>
    </row>
    <row r="27" spans="1:21" s="119" customFormat="1" ht="15.75" x14ac:dyDescent="0.25">
      <c r="A27" s="42">
        <v>7</v>
      </c>
      <c r="B27" s="139" t="s">
        <v>224</v>
      </c>
      <c r="C27" s="42">
        <v>17</v>
      </c>
      <c r="D27" s="140">
        <f t="shared" si="9"/>
        <v>14</v>
      </c>
      <c r="E27" s="42">
        <v>1</v>
      </c>
      <c r="F27" s="42">
        <v>1</v>
      </c>
      <c r="G27" s="42">
        <v>11</v>
      </c>
      <c r="H27" s="42">
        <v>0</v>
      </c>
      <c r="I27" s="42">
        <v>1</v>
      </c>
      <c r="J27" s="198">
        <v>3</v>
      </c>
      <c r="K27" s="198">
        <v>1</v>
      </c>
      <c r="L27" s="198">
        <v>2</v>
      </c>
      <c r="M27" s="198"/>
      <c r="N27" s="198"/>
      <c r="O27" s="204">
        <v>2</v>
      </c>
      <c r="P27" s="211"/>
      <c r="Q27" s="211"/>
      <c r="R27" s="29">
        <v>2</v>
      </c>
      <c r="S27" s="29">
        <v>1</v>
      </c>
      <c r="T27" s="117">
        <f t="shared" si="6"/>
        <v>3</v>
      </c>
      <c r="U27" s="117">
        <f t="shared" si="7"/>
        <v>0</v>
      </c>
    </row>
    <row r="28" spans="1:21" s="115" customFormat="1" ht="15.75" x14ac:dyDescent="0.25">
      <c r="A28" s="42">
        <v>8</v>
      </c>
      <c r="B28" s="139" t="s">
        <v>208</v>
      </c>
      <c r="C28" s="42">
        <v>62</v>
      </c>
      <c r="D28" s="140">
        <f t="shared" si="9"/>
        <v>56</v>
      </c>
      <c r="E28" s="42">
        <v>0</v>
      </c>
      <c r="F28" s="42">
        <v>13</v>
      </c>
      <c r="G28" s="42">
        <v>40</v>
      </c>
      <c r="H28" s="42">
        <v>1</v>
      </c>
      <c r="I28" s="42">
        <v>2</v>
      </c>
      <c r="J28" s="198">
        <v>16</v>
      </c>
      <c r="K28" s="198">
        <v>1</v>
      </c>
      <c r="L28" s="198">
        <v>1</v>
      </c>
      <c r="M28" s="198">
        <v>7</v>
      </c>
      <c r="N28" s="198">
        <v>7</v>
      </c>
      <c r="O28" s="204">
        <v>3</v>
      </c>
      <c r="P28" s="211"/>
      <c r="Q28" s="211">
        <v>3</v>
      </c>
      <c r="R28" s="213">
        <v>1</v>
      </c>
      <c r="S28" s="213"/>
      <c r="T28" s="117">
        <f t="shared" si="6"/>
        <v>16</v>
      </c>
      <c r="U28" s="117">
        <f t="shared" si="7"/>
        <v>0</v>
      </c>
    </row>
    <row r="29" spans="1:21" s="112" customFormat="1" ht="15.75" x14ac:dyDescent="0.25">
      <c r="A29" s="42">
        <v>9</v>
      </c>
      <c r="B29" s="139" t="s">
        <v>106</v>
      </c>
      <c r="C29" s="42">
        <v>19</v>
      </c>
      <c r="D29" s="140">
        <f t="shared" si="9"/>
        <v>15</v>
      </c>
      <c r="E29" s="42">
        <v>1</v>
      </c>
      <c r="F29" s="42">
        <v>4</v>
      </c>
      <c r="G29" s="42">
        <v>10</v>
      </c>
      <c r="H29" s="42">
        <v>0</v>
      </c>
      <c r="I29" s="42">
        <v>0</v>
      </c>
      <c r="J29" s="198">
        <v>4</v>
      </c>
      <c r="K29" s="198"/>
      <c r="L29" s="198">
        <v>1</v>
      </c>
      <c r="M29" s="198"/>
      <c r="N29" s="198">
        <v>3</v>
      </c>
      <c r="O29" s="204">
        <v>1</v>
      </c>
      <c r="P29" s="211"/>
      <c r="Q29" s="211"/>
      <c r="R29" s="208">
        <v>1</v>
      </c>
      <c r="S29" s="208"/>
      <c r="T29" s="117">
        <f t="shared" si="6"/>
        <v>4</v>
      </c>
      <c r="U29" s="117">
        <f t="shared" si="7"/>
        <v>0</v>
      </c>
    </row>
    <row r="30" spans="1:21" s="111" customFormat="1" ht="15.75" x14ac:dyDescent="0.25">
      <c r="A30" s="42">
        <v>10</v>
      </c>
      <c r="B30" s="139" t="s">
        <v>209</v>
      </c>
      <c r="C30" s="42">
        <f>SUM(C31:C33)</f>
        <v>57</v>
      </c>
      <c r="D30" s="140">
        <f t="shared" si="9"/>
        <v>46</v>
      </c>
      <c r="E30" s="42">
        <f>SUM(E31:E33)</f>
        <v>0</v>
      </c>
      <c r="F30" s="42">
        <f>SUM(F31:F33)</f>
        <v>9</v>
      </c>
      <c r="G30" s="42">
        <f>SUM(G31:G33)</f>
        <v>36</v>
      </c>
      <c r="H30" s="42">
        <f>SUM(H31:H33)</f>
        <v>1</v>
      </c>
      <c r="I30" s="42">
        <f>SUM(I31:I33)</f>
        <v>0</v>
      </c>
      <c r="J30" s="198">
        <v>3</v>
      </c>
      <c r="K30" s="198"/>
      <c r="L30" s="198">
        <v>2</v>
      </c>
      <c r="M30" s="198">
        <v>1</v>
      </c>
      <c r="N30" s="198"/>
      <c r="O30" s="204">
        <v>3</v>
      </c>
      <c r="P30" s="211"/>
      <c r="Q30" s="211"/>
      <c r="R30" s="213"/>
      <c r="S30" s="213"/>
      <c r="T30" s="117">
        <f t="shared" si="6"/>
        <v>3</v>
      </c>
      <c r="U30" s="117">
        <f t="shared" si="7"/>
        <v>0</v>
      </c>
    </row>
    <row r="31" spans="1:21" s="114" customFormat="1" ht="31.5" x14ac:dyDescent="0.25">
      <c r="A31" s="145" t="s">
        <v>647</v>
      </c>
      <c r="B31" s="146" t="s">
        <v>631</v>
      </c>
      <c r="C31" s="145">
        <v>40</v>
      </c>
      <c r="D31" s="140">
        <f t="shared" si="9"/>
        <v>31</v>
      </c>
      <c r="E31" s="145">
        <v>0</v>
      </c>
      <c r="F31" s="147">
        <v>8</v>
      </c>
      <c r="G31" s="145">
        <v>22</v>
      </c>
      <c r="H31" s="147">
        <v>1</v>
      </c>
      <c r="I31" s="147">
        <v>0</v>
      </c>
      <c r="J31" s="199">
        <v>2</v>
      </c>
      <c r="K31" s="199"/>
      <c r="L31" s="199">
        <v>1</v>
      </c>
      <c r="M31" s="199">
        <v>1</v>
      </c>
      <c r="N31" s="199"/>
      <c r="O31" s="220">
        <v>2</v>
      </c>
      <c r="P31" s="211"/>
      <c r="Q31" s="211"/>
      <c r="R31" s="214"/>
      <c r="S31" s="214"/>
      <c r="T31" s="117">
        <f t="shared" si="6"/>
        <v>2</v>
      </c>
      <c r="U31" s="117">
        <f t="shared" si="7"/>
        <v>0</v>
      </c>
    </row>
    <row r="32" spans="1:21" s="114" customFormat="1" ht="31.5" x14ac:dyDescent="0.25">
      <c r="A32" s="145" t="s">
        <v>648</v>
      </c>
      <c r="B32" s="146" t="s">
        <v>474</v>
      </c>
      <c r="C32" s="145">
        <v>11</v>
      </c>
      <c r="D32" s="140">
        <f t="shared" si="9"/>
        <v>10</v>
      </c>
      <c r="E32" s="145">
        <v>0</v>
      </c>
      <c r="F32" s="145">
        <v>0</v>
      </c>
      <c r="G32" s="145">
        <v>10</v>
      </c>
      <c r="H32" s="145">
        <v>0</v>
      </c>
      <c r="I32" s="145">
        <v>0</v>
      </c>
      <c r="J32" s="200">
        <v>1</v>
      </c>
      <c r="K32" s="200"/>
      <c r="L32" s="200">
        <v>1</v>
      </c>
      <c r="M32" s="200"/>
      <c r="N32" s="200"/>
      <c r="O32" s="220">
        <v>1</v>
      </c>
      <c r="P32" s="211"/>
      <c r="Q32" s="211"/>
      <c r="R32" s="214"/>
      <c r="S32" s="214"/>
      <c r="T32" s="117">
        <f t="shared" si="6"/>
        <v>1</v>
      </c>
      <c r="U32" s="117">
        <f t="shared" si="7"/>
        <v>0</v>
      </c>
    </row>
    <row r="33" spans="1:21" s="114" customFormat="1" ht="31.5" x14ac:dyDescent="0.25">
      <c r="A33" s="145" t="s">
        <v>649</v>
      </c>
      <c r="B33" s="146" t="s">
        <v>475</v>
      </c>
      <c r="C33" s="148">
        <v>6</v>
      </c>
      <c r="D33" s="140">
        <f t="shared" si="9"/>
        <v>5</v>
      </c>
      <c r="E33" s="148">
        <v>0</v>
      </c>
      <c r="F33" s="148">
        <v>1</v>
      </c>
      <c r="G33" s="148">
        <v>4</v>
      </c>
      <c r="H33" s="148">
        <v>0</v>
      </c>
      <c r="I33" s="148">
        <v>0</v>
      </c>
      <c r="J33" s="201">
        <v>0</v>
      </c>
      <c r="K33" s="201"/>
      <c r="L33" s="201"/>
      <c r="M33" s="201"/>
      <c r="N33" s="201"/>
      <c r="O33" s="221"/>
      <c r="P33" s="211"/>
      <c r="Q33" s="211"/>
      <c r="R33" s="214"/>
      <c r="S33" s="214"/>
      <c r="T33" s="117">
        <f t="shared" si="6"/>
        <v>0</v>
      </c>
      <c r="U33" s="117">
        <f t="shared" si="7"/>
        <v>0</v>
      </c>
    </row>
    <row r="34" spans="1:21" s="111" customFormat="1" ht="15.75" x14ac:dyDescent="0.25">
      <c r="A34" s="42">
        <v>11</v>
      </c>
      <c r="B34" s="139" t="s">
        <v>210</v>
      </c>
      <c r="C34" s="42">
        <v>27</v>
      </c>
      <c r="D34" s="140">
        <f t="shared" si="9"/>
        <v>24</v>
      </c>
      <c r="E34" s="42">
        <v>1</v>
      </c>
      <c r="F34" s="42">
        <v>4</v>
      </c>
      <c r="G34" s="42">
        <v>19</v>
      </c>
      <c r="H34" s="42">
        <v>0</v>
      </c>
      <c r="I34" s="42">
        <v>0</v>
      </c>
      <c r="J34" s="198">
        <v>1</v>
      </c>
      <c r="K34" s="198"/>
      <c r="L34" s="198"/>
      <c r="M34" s="198">
        <v>1</v>
      </c>
      <c r="N34" s="198"/>
      <c r="O34" s="204">
        <v>1</v>
      </c>
      <c r="P34" s="211"/>
      <c r="Q34" s="211"/>
      <c r="R34" s="213"/>
      <c r="S34" s="213"/>
      <c r="T34" s="117">
        <f t="shared" si="6"/>
        <v>1</v>
      </c>
      <c r="U34" s="117">
        <f t="shared" si="7"/>
        <v>0</v>
      </c>
    </row>
    <row r="35" spans="1:21" s="113" customFormat="1" ht="15.75" x14ac:dyDescent="0.25">
      <c r="A35" s="42">
        <v>12</v>
      </c>
      <c r="B35" s="139" t="s">
        <v>211</v>
      </c>
      <c r="C35" s="42">
        <v>37</v>
      </c>
      <c r="D35" s="140">
        <f t="shared" si="9"/>
        <v>31</v>
      </c>
      <c r="E35" s="42">
        <v>0</v>
      </c>
      <c r="F35" s="42">
        <v>10</v>
      </c>
      <c r="G35" s="42">
        <v>21</v>
      </c>
      <c r="H35" s="42">
        <v>0</v>
      </c>
      <c r="I35" s="42">
        <v>0</v>
      </c>
      <c r="J35" s="198">
        <v>3</v>
      </c>
      <c r="K35" s="198"/>
      <c r="L35" s="198">
        <v>1</v>
      </c>
      <c r="M35" s="198">
        <v>2</v>
      </c>
      <c r="N35" s="198"/>
      <c r="O35" s="204">
        <v>2</v>
      </c>
      <c r="P35" s="211"/>
      <c r="Q35" s="211"/>
      <c r="R35" s="208">
        <v>1</v>
      </c>
      <c r="S35" s="208"/>
      <c r="T35" s="117">
        <f t="shared" si="6"/>
        <v>3</v>
      </c>
      <c r="U35" s="117">
        <f t="shared" si="7"/>
        <v>0</v>
      </c>
    </row>
    <row r="36" spans="1:21" s="112" customFormat="1" ht="15.75" x14ac:dyDescent="0.25">
      <c r="A36" s="42">
        <v>13</v>
      </c>
      <c r="B36" s="139" t="s">
        <v>122</v>
      </c>
      <c r="C36" s="42">
        <v>35</v>
      </c>
      <c r="D36" s="140">
        <f t="shared" si="9"/>
        <v>30</v>
      </c>
      <c r="E36" s="42">
        <v>0</v>
      </c>
      <c r="F36" s="42">
        <v>12</v>
      </c>
      <c r="G36" s="42">
        <v>17</v>
      </c>
      <c r="H36" s="42">
        <v>0</v>
      </c>
      <c r="I36" s="42">
        <v>1</v>
      </c>
      <c r="J36" s="198">
        <v>4</v>
      </c>
      <c r="K36" s="198"/>
      <c r="L36" s="198"/>
      <c r="M36" s="198">
        <v>3</v>
      </c>
      <c r="N36" s="198">
        <v>1</v>
      </c>
      <c r="O36" s="204">
        <v>2</v>
      </c>
      <c r="P36" s="211"/>
      <c r="Q36" s="211"/>
      <c r="R36" s="208"/>
      <c r="S36" s="208"/>
      <c r="T36" s="117">
        <f t="shared" si="6"/>
        <v>4</v>
      </c>
      <c r="U36" s="117">
        <f t="shared" si="7"/>
        <v>0</v>
      </c>
    </row>
    <row r="37" spans="1:21" s="112" customFormat="1" ht="15.75" x14ac:dyDescent="0.25">
      <c r="A37" s="42">
        <v>14</v>
      </c>
      <c r="B37" s="139" t="s">
        <v>126</v>
      </c>
      <c r="C37" s="42">
        <f>SUM(C38:C40)</f>
        <v>58</v>
      </c>
      <c r="D37" s="140">
        <f t="shared" si="9"/>
        <v>51</v>
      </c>
      <c r="E37" s="42">
        <f>SUM(E38:E40)</f>
        <v>1</v>
      </c>
      <c r="F37" s="42">
        <f>SUM(F38:F40)</f>
        <v>15</v>
      </c>
      <c r="G37" s="42">
        <f>SUM(G38:G40)</f>
        <v>33</v>
      </c>
      <c r="H37" s="42">
        <f>SUM(H38:H40)</f>
        <v>2</v>
      </c>
      <c r="I37" s="42">
        <f>SUM(I38:I40)</f>
        <v>0</v>
      </c>
      <c r="J37" s="198">
        <v>4</v>
      </c>
      <c r="K37" s="198"/>
      <c r="L37" s="198"/>
      <c r="M37" s="198">
        <v>1</v>
      </c>
      <c r="N37" s="198">
        <v>3</v>
      </c>
      <c r="O37" s="204">
        <v>2</v>
      </c>
      <c r="P37" s="211"/>
      <c r="Q37" s="211"/>
      <c r="R37" s="208"/>
      <c r="S37" s="208"/>
      <c r="T37" s="117">
        <f t="shared" si="6"/>
        <v>4</v>
      </c>
      <c r="U37" s="117">
        <f t="shared" si="7"/>
        <v>0</v>
      </c>
    </row>
    <row r="38" spans="1:21" s="118" customFormat="1" ht="31.5" x14ac:dyDescent="0.25">
      <c r="A38" s="137" t="s">
        <v>650</v>
      </c>
      <c r="B38" s="142" t="s">
        <v>631</v>
      </c>
      <c r="C38" s="137">
        <v>32</v>
      </c>
      <c r="D38" s="140">
        <f t="shared" si="9"/>
        <v>29</v>
      </c>
      <c r="E38" s="137">
        <v>1</v>
      </c>
      <c r="F38" s="137">
        <v>12</v>
      </c>
      <c r="G38" s="137">
        <v>16</v>
      </c>
      <c r="H38" s="137">
        <v>0</v>
      </c>
      <c r="I38" s="137">
        <v>0</v>
      </c>
      <c r="J38" s="196">
        <v>4</v>
      </c>
      <c r="K38" s="196"/>
      <c r="L38" s="196"/>
      <c r="M38" s="196">
        <v>1</v>
      </c>
      <c r="N38" s="196">
        <v>3</v>
      </c>
      <c r="O38" s="218">
        <v>2</v>
      </c>
      <c r="P38" s="211"/>
      <c r="Q38" s="211"/>
      <c r="R38" s="212"/>
      <c r="S38" s="212"/>
      <c r="T38" s="117">
        <f t="shared" si="6"/>
        <v>4</v>
      </c>
      <c r="U38" s="117">
        <f t="shared" si="7"/>
        <v>0</v>
      </c>
    </row>
    <row r="39" spans="1:21" s="118" customFormat="1" ht="31.5" x14ac:dyDescent="0.25">
      <c r="A39" s="137" t="s">
        <v>651</v>
      </c>
      <c r="B39" s="142" t="s">
        <v>485</v>
      </c>
      <c r="C39" s="149">
        <v>13</v>
      </c>
      <c r="D39" s="140">
        <f t="shared" si="9"/>
        <v>11</v>
      </c>
      <c r="E39" s="149">
        <v>0</v>
      </c>
      <c r="F39" s="149">
        <v>2</v>
      </c>
      <c r="G39" s="149">
        <v>7</v>
      </c>
      <c r="H39" s="149">
        <v>2</v>
      </c>
      <c r="I39" s="137">
        <v>0</v>
      </c>
      <c r="J39" s="196">
        <v>0</v>
      </c>
      <c r="K39" s="196"/>
      <c r="L39" s="196"/>
      <c r="M39" s="196"/>
      <c r="N39" s="196"/>
      <c r="O39" s="218"/>
      <c r="P39" s="211"/>
      <c r="Q39" s="211"/>
      <c r="R39" s="212"/>
      <c r="S39" s="212"/>
      <c r="T39" s="117">
        <f t="shared" si="6"/>
        <v>0</v>
      </c>
      <c r="U39" s="117">
        <f t="shared" si="7"/>
        <v>0</v>
      </c>
    </row>
    <row r="40" spans="1:21" s="118" customFormat="1" ht="31.5" x14ac:dyDescent="0.25">
      <c r="A40" s="137" t="s">
        <v>652</v>
      </c>
      <c r="B40" s="142" t="s">
        <v>486</v>
      </c>
      <c r="C40" s="149">
        <v>13</v>
      </c>
      <c r="D40" s="140">
        <f t="shared" si="9"/>
        <v>11</v>
      </c>
      <c r="E40" s="149">
        <v>0</v>
      </c>
      <c r="F40" s="149">
        <v>1</v>
      </c>
      <c r="G40" s="149">
        <v>10</v>
      </c>
      <c r="H40" s="149">
        <v>0</v>
      </c>
      <c r="I40" s="137">
        <v>0</v>
      </c>
      <c r="J40" s="196">
        <v>0</v>
      </c>
      <c r="K40" s="196"/>
      <c r="L40" s="196"/>
      <c r="M40" s="196"/>
      <c r="N40" s="196"/>
      <c r="O40" s="218"/>
      <c r="P40" s="211"/>
      <c r="Q40" s="211"/>
      <c r="R40" s="212"/>
      <c r="S40" s="212"/>
      <c r="T40" s="117">
        <f t="shared" si="6"/>
        <v>0</v>
      </c>
      <c r="U40" s="117">
        <f t="shared" si="7"/>
        <v>0</v>
      </c>
    </row>
    <row r="41" spans="1:21" s="112" customFormat="1" ht="15.75" x14ac:dyDescent="0.25">
      <c r="A41" s="42">
        <v>15</v>
      </c>
      <c r="B41" s="139" t="s">
        <v>128</v>
      </c>
      <c r="C41" s="42">
        <v>39</v>
      </c>
      <c r="D41" s="140">
        <f t="shared" si="9"/>
        <v>9</v>
      </c>
      <c r="E41" s="42">
        <v>0</v>
      </c>
      <c r="F41" s="42">
        <v>0</v>
      </c>
      <c r="G41" s="42">
        <v>8</v>
      </c>
      <c r="H41" s="42">
        <v>0</v>
      </c>
      <c r="I41" s="42">
        <v>1</v>
      </c>
      <c r="J41" s="198">
        <v>0</v>
      </c>
      <c r="K41" s="198"/>
      <c r="L41" s="198"/>
      <c r="M41" s="198"/>
      <c r="N41" s="198"/>
      <c r="O41" s="204"/>
      <c r="P41" s="211"/>
      <c r="Q41" s="211"/>
      <c r="R41" s="208"/>
      <c r="S41" s="208"/>
      <c r="T41" s="117">
        <f t="shared" si="6"/>
        <v>0</v>
      </c>
      <c r="U41" s="117">
        <f t="shared" si="7"/>
        <v>0</v>
      </c>
    </row>
    <row r="42" spans="1:21" s="112" customFormat="1" ht="31.5" x14ac:dyDescent="0.25">
      <c r="A42" s="42">
        <v>16</v>
      </c>
      <c r="B42" s="139" t="s">
        <v>221</v>
      </c>
      <c r="C42" s="42">
        <v>45</v>
      </c>
      <c r="D42" s="140">
        <f t="shared" si="9"/>
        <v>40</v>
      </c>
      <c r="E42" s="42">
        <v>1</v>
      </c>
      <c r="F42" s="42">
        <v>6</v>
      </c>
      <c r="G42" s="42">
        <v>29</v>
      </c>
      <c r="H42" s="42">
        <v>4</v>
      </c>
      <c r="I42" s="42">
        <v>0</v>
      </c>
      <c r="J42" s="198">
        <v>5</v>
      </c>
      <c r="K42" s="198"/>
      <c r="L42" s="198">
        <v>2</v>
      </c>
      <c r="M42" s="198">
        <v>1</v>
      </c>
      <c r="N42" s="198">
        <v>2</v>
      </c>
      <c r="O42" s="204">
        <v>2</v>
      </c>
      <c r="P42" s="211"/>
      <c r="Q42" s="211">
        <v>3</v>
      </c>
      <c r="R42" s="208">
        <v>1</v>
      </c>
      <c r="S42" s="208"/>
      <c r="T42" s="117">
        <f t="shared" si="6"/>
        <v>5</v>
      </c>
      <c r="U42" s="117">
        <f t="shared" si="7"/>
        <v>0</v>
      </c>
    </row>
    <row r="43" spans="1:21" s="117" customFormat="1" ht="15.75" x14ac:dyDescent="0.25">
      <c r="A43" s="42">
        <v>17</v>
      </c>
      <c r="B43" s="139" t="s">
        <v>194</v>
      </c>
      <c r="C43" s="42">
        <v>49</v>
      </c>
      <c r="D43" s="140">
        <f t="shared" si="9"/>
        <v>44</v>
      </c>
      <c r="E43" s="42">
        <v>1</v>
      </c>
      <c r="F43" s="42">
        <v>15</v>
      </c>
      <c r="G43" s="42">
        <v>26</v>
      </c>
      <c r="H43" s="42">
        <v>2</v>
      </c>
      <c r="I43" s="42">
        <v>0</v>
      </c>
      <c r="J43" s="198">
        <v>10</v>
      </c>
      <c r="K43" s="198"/>
      <c r="L43" s="198">
        <v>1</v>
      </c>
      <c r="M43" s="198"/>
      <c r="N43" s="198">
        <v>9</v>
      </c>
      <c r="O43" s="204">
        <v>2</v>
      </c>
      <c r="P43" s="211"/>
      <c r="Q43" s="211"/>
      <c r="R43" s="211"/>
      <c r="S43" s="211"/>
      <c r="T43" s="117">
        <f t="shared" si="6"/>
        <v>10</v>
      </c>
      <c r="U43" s="117">
        <f t="shared" si="7"/>
        <v>0</v>
      </c>
    </row>
    <row r="44" spans="1:21" s="112" customFormat="1" ht="15.75" x14ac:dyDescent="0.25">
      <c r="A44" s="42">
        <v>18</v>
      </c>
      <c r="B44" s="139" t="s">
        <v>200</v>
      </c>
      <c r="C44" s="42">
        <f>SUM(C45:C47)</f>
        <v>47</v>
      </c>
      <c r="D44" s="140">
        <f t="shared" si="9"/>
        <v>43</v>
      </c>
      <c r="E44" s="42">
        <f>SUM(E45:E47)</f>
        <v>0</v>
      </c>
      <c r="F44" s="42">
        <f>SUM(F45:F47)</f>
        <v>9</v>
      </c>
      <c r="G44" s="42">
        <f>SUM(G45:G47)</f>
        <v>33</v>
      </c>
      <c r="H44" s="42">
        <f>SUM(H45:H47)</f>
        <v>0</v>
      </c>
      <c r="I44" s="42">
        <f>SUM(I45:I47)</f>
        <v>1</v>
      </c>
      <c r="J44" s="198">
        <v>14</v>
      </c>
      <c r="K44" s="198">
        <v>2</v>
      </c>
      <c r="L44" s="198">
        <f>+L45+L46+L47</f>
        <v>0</v>
      </c>
      <c r="M44" s="198">
        <f t="shared" ref="M44:N44" si="12">+M45+M46+M47</f>
        <v>2</v>
      </c>
      <c r="N44" s="198">
        <f t="shared" si="12"/>
        <v>10</v>
      </c>
      <c r="O44" s="204">
        <v>3</v>
      </c>
      <c r="P44" s="211"/>
      <c r="Q44" s="211">
        <v>1</v>
      </c>
      <c r="R44" s="208"/>
      <c r="S44" s="208"/>
      <c r="T44" s="117">
        <f t="shared" si="6"/>
        <v>14</v>
      </c>
      <c r="U44" s="117">
        <f t="shared" si="7"/>
        <v>0</v>
      </c>
    </row>
    <row r="45" spans="1:21" s="118" customFormat="1" ht="31.5" x14ac:dyDescent="0.25">
      <c r="A45" s="137" t="s">
        <v>653</v>
      </c>
      <c r="B45" s="142" t="s">
        <v>631</v>
      </c>
      <c r="C45" s="137">
        <v>32</v>
      </c>
      <c r="D45" s="140">
        <f t="shared" si="9"/>
        <v>29</v>
      </c>
      <c r="E45" s="137">
        <v>0</v>
      </c>
      <c r="F45" s="137">
        <v>7</v>
      </c>
      <c r="G45" s="137">
        <v>21</v>
      </c>
      <c r="H45" s="137">
        <v>0</v>
      </c>
      <c r="I45" s="137">
        <v>1</v>
      </c>
      <c r="J45" s="196">
        <v>9</v>
      </c>
      <c r="K45" s="196"/>
      <c r="L45" s="196"/>
      <c r="M45" s="196">
        <v>2</v>
      </c>
      <c r="N45" s="196">
        <v>7</v>
      </c>
      <c r="O45" s="218"/>
      <c r="P45" s="211"/>
      <c r="Q45" s="211"/>
      <c r="R45" s="212"/>
      <c r="S45" s="212"/>
      <c r="T45" s="117">
        <f t="shared" si="6"/>
        <v>9</v>
      </c>
      <c r="U45" s="117">
        <f t="shared" si="7"/>
        <v>0</v>
      </c>
    </row>
    <row r="46" spans="1:21" s="118" customFormat="1" ht="31.5" x14ac:dyDescent="0.25">
      <c r="A46" s="137" t="s">
        <v>654</v>
      </c>
      <c r="B46" s="142" t="s">
        <v>624</v>
      </c>
      <c r="C46" s="137">
        <v>8</v>
      </c>
      <c r="D46" s="140">
        <f t="shared" si="9"/>
        <v>7</v>
      </c>
      <c r="E46" s="137">
        <v>0</v>
      </c>
      <c r="F46" s="137">
        <v>2</v>
      </c>
      <c r="G46" s="137">
        <v>5</v>
      </c>
      <c r="H46" s="137">
        <v>0</v>
      </c>
      <c r="I46" s="137">
        <v>0</v>
      </c>
      <c r="J46" s="196">
        <v>1</v>
      </c>
      <c r="K46" s="196">
        <v>1</v>
      </c>
      <c r="L46" s="196"/>
      <c r="M46" s="196"/>
      <c r="N46" s="196"/>
      <c r="O46" s="218"/>
      <c r="P46" s="211"/>
      <c r="Q46" s="211"/>
      <c r="R46" s="212"/>
      <c r="S46" s="212"/>
      <c r="T46" s="117">
        <f t="shared" si="6"/>
        <v>1</v>
      </c>
      <c r="U46" s="117">
        <f t="shared" si="7"/>
        <v>0</v>
      </c>
    </row>
    <row r="47" spans="1:21" s="118" customFormat="1" ht="31.5" x14ac:dyDescent="0.25">
      <c r="A47" s="137" t="s">
        <v>655</v>
      </c>
      <c r="B47" s="142" t="s">
        <v>625</v>
      </c>
      <c r="C47" s="137">
        <v>7</v>
      </c>
      <c r="D47" s="140">
        <f t="shared" si="9"/>
        <v>7</v>
      </c>
      <c r="E47" s="137">
        <v>0</v>
      </c>
      <c r="F47" s="137">
        <v>0</v>
      </c>
      <c r="G47" s="137">
        <v>7</v>
      </c>
      <c r="H47" s="137">
        <v>0</v>
      </c>
      <c r="I47" s="137">
        <v>0</v>
      </c>
      <c r="J47" s="196">
        <v>4</v>
      </c>
      <c r="K47" s="196">
        <v>1</v>
      </c>
      <c r="L47" s="196"/>
      <c r="M47" s="196"/>
      <c r="N47" s="196">
        <v>3</v>
      </c>
      <c r="O47" s="218"/>
      <c r="P47" s="211"/>
      <c r="Q47" s="211"/>
      <c r="R47" s="212"/>
      <c r="S47" s="212"/>
      <c r="T47" s="117">
        <f t="shared" si="6"/>
        <v>4</v>
      </c>
      <c r="U47" s="117">
        <f t="shared" si="7"/>
        <v>0</v>
      </c>
    </row>
    <row r="48" spans="1:21" s="128" customFormat="1" ht="16.5" x14ac:dyDescent="0.25">
      <c r="A48" s="42">
        <v>19</v>
      </c>
      <c r="B48" s="139" t="s">
        <v>213</v>
      </c>
      <c r="C48" s="42">
        <v>38</v>
      </c>
      <c r="D48" s="140">
        <f t="shared" si="9"/>
        <v>35</v>
      </c>
      <c r="E48" s="42">
        <v>0</v>
      </c>
      <c r="F48" s="42">
        <v>10</v>
      </c>
      <c r="G48" s="42">
        <v>23</v>
      </c>
      <c r="H48" s="42">
        <v>2</v>
      </c>
      <c r="I48" s="42">
        <v>0</v>
      </c>
      <c r="J48" s="198">
        <v>5</v>
      </c>
      <c r="K48" s="198">
        <v>1</v>
      </c>
      <c r="L48" s="198">
        <v>1</v>
      </c>
      <c r="M48" s="198">
        <v>3</v>
      </c>
      <c r="N48" s="198"/>
      <c r="O48" s="204">
        <v>1</v>
      </c>
      <c r="P48" s="211"/>
      <c r="Q48" s="211"/>
      <c r="R48" s="215"/>
      <c r="S48" s="215">
        <v>1</v>
      </c>
      <c r="T48" s="117">
        <f t="shared" si="6"/>
        <v>5</v>
      </c>
      <c r="U48" s="117">
        <f t="shared" si="7"/>
        <v>0</v>
      </c>
    </row>
    <row r="49" spans="1:21" s="128" customFormat="1" ht="16.5" x14ac:dyDescent="0.25">
      <c r="A49" s="42">
        <v>20</v>
      </c>
      <c r="B49" s="139" t="s">
        <v>214</v>
      </c>
      <c r="C49" s="42">
        <v>4</v>
      </c>
      <c r="D49" s="140">
        <f t="shared" si="9"/>
        <v>3</v>
      </c>
      <c r="E49" s="42">
        <v>0</v>
      </c>
      <c r="F49" s="42">
        <v>1</v>
      </c>
      <c r="G49" s="42">
        <v>2</v>
      </c>
      <c r="H49" s="42">
        <v>0</v>
      </c>
      <c r="I49" s="42">
        <v>0</v>
      </c>
      <c r="J49" s="198">
        <v>1</v>
      </c>
      <c r="K49" s="198"/>
      <c r="L49" s="198"/>
      <c r="M49" s="198">
        <v>1</v>
      </c>
      <c r="N49" s="198"/>
      <c r="O49" s="204"/>
      <c r="P49" s="211"/>
      <c r="Q49" s="211"/>
      <c r="R49" s="215"/>
      <c r="S49" s="215"/>
      <c r="T49" s="117">
        <f t="shared" si="6"/>
        <v>1</v>
      </c>
      <c r="U49" s="117">
        <f t="shared" si="7"/>
        <v>0</v>
      </c>
    </row>
    <row r="50" spans="1:21" s="128" customFormat="1" ht="16.5" x14ac:dyDescent="0.25">
      <c r="A50" s="42">
        <v>21</v>
      </c>
      <c r="B50" s="139" t="s">
        <v>215</v>
      </c>
      <c r="C50" s="141">
        <f t="shared" ref="C50" si="13">SUM(E50:I50)</f>
        <v>9</v>
      </c>
      <c r="D50" s="140">
        <f t="shared" si="9"/>
        <v>9</v>
      </c>
      <c r="E50" s="42">
        <v>0</v>
      </c>
      <c r="F50" s="42">
        <v>1</v>
      </c>
      <c r="G50" s="42">
        <v>8</v>
      </c>
      <c r="H50" s="42">
        <v>0</v>
      </c>
      <c r="I50" s="42">
        <v>0</v>
      </c>
      <c r="J50" s="198">
        <v>0</v>
      </c>
      <c r="K50" s="198"/>
      <c r="L50" s="198"/>
      <c r="M50" s="198"/>
      <c r="N50" s="198"/>
      <c r="O50" s="204"/>
      <c r="P50" s="211"/>
      <c r="Q50" s="211"/>
      <c r="R50" s="215"/>
      <c r="S50" s="215"/>
      <c r="T50" s="117">
        <f t="shared" si="6"/>
        <v>0</v>
      </c>
      <c r="U50" s="117">
        <f t="shared" si="7"/>
        <v>0</v>
      </c>
    </row>
    <row r="51" spans="1:21" s="31" customFormat="1" ht="15.75" x14ac:dyDescent="0.25">
      <c r="A51" s="171" t="s">
        <v>205</v>
      </c>
      <c r="B51" s="138" t="s">
        <v>657</v>
      </c>
      <c r="C51" s="171">
        <f>SUM(C52:C64)</f>
        <v>899</v>
      </c>
      <c r="D51" s="171">
        <f>SUM(D52:D64)</f>
        <v>846</v>
      </c>
      <c r="E51" s="171">
        <f t="shared" ref="E51:O51" si="14">SUM(E52:E64)</f>
        <v>2</v>
      </c>
      <c r="F51" s="171">
        <f t="shared" si="14"/>
        <v>103</v>
      </c>
      <c r="G51" s="171">
        <f t="shared" si="14"/>
        <v>703</v>
      </c>
      <c r="H51" s="171">
        <f t="shared" si="14"/>
        <v>26</v>
      </c>
      <c r="I51" s="171">
        <f t="shared" si="14"/>
        <v>12</v>
      </c>
      <c r="J51" s="195">
        <f t="shared" si="14"/>
        <v>104</v>
      </c>
      <c r="K51" s="195">
        <f t="shared" si="14"/>
        <v>6</v>
      </c>
      <c r="L51" s="195">
        <f t="shared" si="14"/>
        <v>43</v>
      </c>
      <c r="M51" s="195">
        <f t="shared" si="14"/>
        <v>44</v>
      </c>
      <c r="N51" s="195">
        <f t="shared" si="14"/>
        <v>11</v>
      </c>
      <c r="O51" s="219">
        <f t="shared" si="14"/>
        <v>28</v>
      </c>
      <c r="P51" s="210">
        <f>SUM(P52:P64)</f>
        <v>0</v>
      </c>
      <c r="Q51" s="210">
        <f t="shared" ref="Q51:S51" si="15">SUM(Q52:Q64)</f>
        <v>6</v>
      </c>
      <c r="R51" s="210">
        <f t="shared" si="15"/>
        <v>7</v>
      </c>
      <c r="S51" s="210">
        <f t="shared" si="15"/>
        <v>2</v>
      </c>
    </row>
    <row r="52" spans="1:21" s="112" customFormat="1" ht="15.75" x14ac:dyDescent="0.25">
      <c r="A52" s="42">
        <v>1</v>
      </c>
      <c r="B52" s="139" t="s">
        <v>225</v>
      </c>
      <c r="C52" s="42">
        <v>83</v>
      </c>
      <c r="D52" s="140">
        <f t="shared" ref="D52:D78" si="16">SUM(E52:I52)</f>
        <v>79</v>
      </c>
      <c r="E52" s="42">
        <v>0</v>
      </c>
      <c r="F52" s="42">
        <v>4</v>
      </c>
      <c r="G52" s="42">
        <v>68</v>
      </c>
      <c r="H52" s="42">
        <v>3</v>
      </c>
      <c r="I52" s="42">
        <v>4</v>
      </c>
      <c r="J52" s="198">
        <v>6</v>
      </c>
      <c r="K52" s="198"/>
      <c r="L52" s="198">
        <v>3</v>
      </c>
      <c r="M52" s="198">
        <v>3</v>
      </c>
      <c r="N52" s="198"/>
      <c r="O52" s="204">
        <v>3</v>
      </c>
      <c r="P52" s="211"/>
      <c r="Q52" s="211"/>
      <c r="R52" s="208"/>
      <c r="S52" s="208"/>
    </row>
    <row r="53" spans="1:21" s="130" customFormat="1" ht="15.75" x14ac:dyDescent="0.25">
      <c r="A53" s="42">
        <v>2</v>
      </c>
      <c r="B53" s="139" t="s">
        <v>216</v>
      </c>
      <c r="C53" s="42">
        <v>58</v>
      </c>
      <c r="D53" s="140">
        <f t="shared" si="16"/>
        <v>58</v>
      </c>
      <c r="E53" s="42">
        <v>0</v>
      </c>
      <c r="F53" s="42">
        <v>4</v>
      </c>
      <c r="G53" s="42">
        <v>51</v>
      </c>
      <c r="H53" s="42">
        <v>3</v>
      </c>
      <c r="I53" s="42">
        <v>0</v>
      </c>
      <c r="J53" s="198">
        <v>10</v>
      </c>
      <c r="K53" s="198"/>
      <c r="L53" s="198">
        <v>4</v>
      </c>
      <c r="M53" s="198">
        <v>6</v>
      </c>
      <c r="N53" s="198"/>
      <c r="O53" s="204">
        <v>2</v>
      </c>
      <c r="P53" s="211"/>
      <c r="Q53" s="211"/>
      <c r="R53" s="208"/>
      <c r="S53" s="208"/>
    </row>
    <row r="54" spans="1:21" s="131" customFormat="1" ht="15.75" x14ac:dyDescent="0.25">
      <c r="A54" s="42">
        <v>3</v>
      </c>
      <c r="B54" s="139" t="s">
        <v>226</v>
      </c>
      <c r="C54" s="42">
        <v>70</v>
      </c>
      <c r="D54" s="140">
        <f t="shared" si="16"/>
        <v>66</v>
      </c>
      <c r="E54" s="42">
        <v>1</v>
      </c>
      <c r="F54" s="42">
        <v>1</v>
      </c>
      <c r="G54" s="42">
        <v>61</v>
      </c>
      <c r="H54" s="42">
        <v>2</v>
      </c>
      <c r="I54" s="42">
        <v>1</v>
      </c>
      <c r="J54" s="198">
        <v>2</v>
      </c>
      <c r="K54" s="198">
        <v>1</v>
      </c>
      <c r="L54" s="198">
        <v>1</v>
      </c>
      <c r="M54" s="198"/>
      <c r="N54" s="198"/>
      <c r="O54" s="204">
        <v>2</v>
      </c>
      <c r="P54" s="211"/>
      <c r="Q54" s="211"/>
      <c r="R54" s="216">
        <v>1</v>
      </c>
      <c r="S54" s="216"/>
    </row>
    <row r="55" spans="1:21" s="112" customFormat="1" ht="15.75" x14ac:dyDescent="0.25">
      <c r="A55" s="42">
        <v>4</v>
      </c>
      <c r="B55" s="139" t="s">
        <v>140</v>
      </c>
      <c r="C55" s="42">
        <v>47</v>
      </c>
      <c r="D55" s="140">
        <f t="shared" si="16"/>
        <v>45</v>
      </c>
      <c r="E55" s="42">
        <v>1</v>
      </c>
      <c r="F55" s="42">
        <v>6</v>
      </c>
      <c r="G55" s="42">
        <v>36</v>
      </c>
      <c r="H55" s="42">
        <v>2</v>
      </c>
      <c r="I55" s="42">
        <v>0</v>
      </c>
      <c r="J55" s="198">
        <v>2</v>
      </c>
      <c r="K55" s="198"/>
      <c r="L55" s="198">
        <v>1</v>
      </c>
      <c r="M55" s="198">
        <v>1</v>
      </c>
      <c r="N55" s="198"/>
      <c r="O55" s="204">
        <v>2</v>
      </c>
      <c r="P55" s="211"/>
      <c r="Q55" s="211"/>
      <c r="R55" s="208"/>
      <c r="S55" s="208"/>
    </row>
    <row r="56" spans="1:21" s="133" customFormat="1" ht="15.75" x14ac:dyDescent="0.25">
      <c r="A56" s="42">
        <v>5</v>
      </c>
      <c r="B56" s="139" t="s">
        <v>217</v>
      </c>
      <c r="C56" s="42">
        <v>70</v>
      </c>
      <c r="D56" s="140">
        <f t="shared" si="16"/>
        <v>65</v>
      </c>
      <c r="E56" s="144">
        <v>0</v>
      </c>
      <c r="F56" s="144">
        <v>12</v>
      </c>
      <c r="G56" s="144">
        <v>52</v>
      </c>
      <c r="H56" s="144">
        <v>1</v>
      </c>
      <c r="I56" s="144">
        <v>0</v>
      </c>
      <c r="J56" s="202">
        <v>9</v>
      </c>
      <c r="K56" s="202">
        <v>1</v>
      </c>
      <c r="L56" s="202">
        <v>4</v>
      </c>
      <c r="M56" s="202">
        <v>4</v>
      </c>
      <c r="N56" s="202"/>
      <c r="O56" s="204">
        <v>2</v>
      </c>
      <c r="P56" s="211"/>
      <c r="Q56" s="211"/>
      <c r="R56" s="211">
        <v>1</v>
      </c>
      <c r="S56" s="211"/>
    </row>
    <row r="57" spans="1:21" s="116" customFormat="1" ht="15.75" x14ac:dyDescent="0.25">
      <c r="A57" s="42">
        <v>6</v>
      </c>
      <c r="B57" s="139" t="s">
        <v>149</v>
      </c>
      <c r="C57" s="42">
        <v>70</v>
      </c>
      <c r="D57" s="140">
        <f t="shared" si="16"/>
        <v>65</v>
      </c>
      <c r="E57" s="42">
        <v>0</v>
      </c>
      <c r="F57" s="42">
        <v>14</v>
      </c>
      <c r="G57" s="42">
        <v>48</v>
      </c>
      <c r="H57" s="42">
        <v>0</v>
      </c>
      <c r="I57" s="42">
        <v>3</v>
      </c>
      <c r="J57" s="198">
        <v>11</v>
      </c>
      <c r="K57" s="198"/>
      <c r="L57" s="198">
        <v>3</v>
      </c>
      <c r="M57" s="198">
        <v>5</v>
      </c>
      <c r="N57" s="198">
        <v>3</v>
      </c>
      <c r="O57" s="204">
        <v>2</v>
      </c>
      <c r="P57" s="211"/>
      <c r="Q57" s="211">
        <v>2</v>
      </c>
      <c r="R57" s="198"/>
      <c r="S57" s="198"/>
    </row>
    <row r="58" spans="1:21" s="112" customFormat="1" ht="15.75" x14ac:dyDescent="0.25">
      <c r="A58" s="42">
        <v>7</v>
      </c>
      <c r="B58" s="139" t="s">
        <v>219</v>
      </c>
      <c r="C58" s="42">
        <v>79</v>
      </c>
      <c r="D58" s="140">
        <f t="shared" si="16"/>
        <v>73</v>
      </c>
      <c r="E58" s="42">
        <v>0</v>
      </c>
      <c r="F58" s="42">
        <v>5</v>
      </c>
      <c r="G58" s="42">
        <v>67</v>
      </c>
      <c r="H58" s="42">
        <v>0</v>
      </c>
      <c r="I58" s="42">
        <v>1</v>
      </c>
      <c r="J58" s="198">
        <v>7</v>
      </c>
      <c r="K58" s="198">
        <v>2</v>
      </c>
      <c r="L58" s="198">
        <v>2</v>
      </c>
      <c r="M58" s="198">
        <v>2</v>
      </c>
      <c r="N58" s="198">
        <v>1</v>
      </c>
      <c r="O58" s="204">
        <v>3</v>
      </c>
      <c r="P58" s="211"/>
      <c r="Q58" s="211">
        <v>1</v>
      </c>
      <c r="R58" s="208"/>
      <c r="S58" s="208"/>
    </row>
    <row r="59" spans="1:21" s="112" customFormat="1" ht="15.75" x14ac:dyDescent="0.25">
      <c r="A59" s="42">
        <v>8</v>
      </c>
      <c r="B59" s="139" t="s">
        <v>218</v>
      </c>
      <c r="C59" s="42">
        <v>90</v>
      </c>
      <c r="D59" s="140">
        <f t="shared" si="16"/>
        <v>85</v>
      </c>
      <c r="E59" s="42">
        <v>0</v>
      </c>
      <c r="F59" s="42">
        <v>11</v>
      </c>
      <c r="G59" s="42">
        <v>69</v>
      </c>
      <c r="H59" s="42">
        <v>4</v>
      </c>
      <c r="I59" s="42">
        <v>1</v>
      </c>
      <c r="J59" s="198">
        <v>11</v>
      </c>
      <c r="K59" s="198"/>
      <c r="L59" s="198">
        <v>4</v>
      </c>
      <c r="M59" s="198">
        <v>5</v>
      </c>
      <c r="N59" s="198">
        <v>2</v>
      </c>
      <c r="O59" s="204">
        <v>2</v>
      </c>
      <c r="P59" s="211"/>
      <c r="Q59" s="211"/>
      <c r="R59" s="208">
        <v>1</v>
      </c>
      <c r="S59" s="208"/>
    </row>
    <row r="60" spans="1:21" s="112" customFormat="1" ht="15.75" x14ac:dyDescent="0.25">
      <c r="A60" s="42">
        <v>9</v>
      </c>
      <c r="B60" s="139" t="s">
        <v>222</v>
      </c>
      <c r="C60" s="42">
        <v>79</v>
      </c>
      <c r="D60" s="140">
        <f t="shared" si="16"/>
        <v>73</v>
      </c>
      <c r="E60" s="144">
        <v>0</v>
      </c>
      <c r="F60" s="42">
        <v>13</v>
      </c>
      <c r="G60" s="42">
        <v>57</v>
      </c>
      <c r="H60" s="42">
        <v>2</v>
      </c>
      <c r="I60" s="42">
        <v>1</v>
      </c>
      <c r="J60" s="198">
        <v>4</v>
      </c>
      <c r="K60" s="198"/>
      <c r="L60" s="198">
        <v>3</v>
      </c>
      <c r="M60" s="198">
        <v>1</v>
      </c>
      <c r="N60" s="198"/>
      <c r="O60" s="204">
        <v>2</v>
      </c>
      <c r="P60" s="211"/>
      <c r="Q60" s="211"/>
      <c r="R60" s="208"/>
      <c r="S60" s="208"/>
    </row>
    <row r="61" spans="1:21" s="129" customFormat="1" ht="15.75" x14ac:dyDescent="0.25">
      <c r="A61" s="42">
        <v>10</v>
      </c>
      <c r="B61" s="139" t="s">
        <v>164</v>
      </c>
      <c r="C61" s="42">
        <v>58</v>
      </c>
      <c r="D61" s="140">
        <f t="shared" si="16"/>
        <v>51</v>
      </c>
      <c r="E61" s="42">
        <v>0</v>
      </c>
      <c r="F61" s="42">
        <v>9</v>
      </c>
      <c r="G61" s="42">
        <v>40</v>
      </c>
      <c r="H61" s="42">
        <v>1</v>
      </c>
      <c r="I61" s="42">
        <v>1</v>
      </c>
      <c r="J61" s="198">
        <v>16</v>
      </c>
      <c r="K61" s="198"/>
      <c r="L61" s="198">
        <v>6</v>
      </c>
      <c r="M61" s="198">
        <v>7</v>
      </c>
      <c r="N61" s="198">
        <v>3</v>
      </c>
      <c r="O61" s="204">
        <v>2</v>
      </c>
      <c r="P61" s="211"/>
      <c r="Q61" s="211">
        <v>1</v>
      </c>
      <c r="R61" s="29">
        <v>1</v>
      </c>
      <c r="S61" s="29"/>
    </row>
    <row r="62" spans="1:21" s="117" customFormat="1" ht="15.75" x14ac:dyDescent="0.25">
      <c r="A62" s="42">
        <v>11</v>
      </c>
      <c r="B62" s="139" t="s">
        <v>177</v>
      </c>
      <c r="C62" s="42">
        <v>61</v>
      </c>
      <c r="D62" s="140">
        <f t="shared" si="16"/>
        <v>57</v>
      </c>
      <c r="E62" s="42">
        <v>0</v>
      </c>
      <c r="F62" s="42">
        <v>8</v>
      </c>
      <c r="G62" s="42">
        <v>49</v>
      </c>
      <c r="H62" s="42">
        <v>0</v>
      </c>
      <c r="I62" s="42">
        <v>0</v>
      </c>
      <c r="J62" s="198">
        <v>8</v>
      </c>
      <c r="K62" s="198"/>
      <c r="L62" s="198">
        <v>5</v>
      </c>
      <c r="M62" s="198">
        <v>3</v>
      </c>
      <c r="N62" s="198"/>
      <c r="O62" s="204">
        <v>2</v>
      </c>
      <c r="P62" s="211"/>
      <c r="Q62" s="211">
        <v>1</v>
      </c>
      <c r="R62" s="211">
        <v>1</v>
      </c>
      <c r="S62" s="211"/>
    </row>
    <row r="63" spans="1:21" s="132" customFormat="1" ht="15.75" x14ac:dyDescent="0.2">
      <c r="A63" s="42">
        <v>12</v>
      </c>
      <c r="B63" s="139" t="s">
        <v>227</v>
      </c>
      <c r="C63" s="42">
        <v>72</v>
      </c>
      <c r="D63" s="140">
        <f t="shared" si="16"/>
        <v>68</v>
      </c>
      <c r="E63" s="42">
        <v>0</v>
      </c>
      <c r="F63" s="42">
        <v>8</v>
      </c>
      <c r="G63" s="42">
        <v>58</v>
      </c>
      <c r="H63" s="42">
        <v>2</v>
      </c>
      <c r="I63" s="42">
        <v>0</v>
      </c>
      <c r="J63" s="198">
        <v>5</v>
      </c>
      <c r="K63" s="198"/>
      <c r="L63" s="198">
        <v>3</v>
      </c>
      <c r="M63" s="198">
        <v>2</v>
      </c>
      <c r="N63" s="198"/>
      <c r="O63" s="204">
        <v>2</v>
      </c>
      <c r="P63" s="211"/>
      <c r="Q63" s="211">
        <v>1</v>
      </c>
      <c r="R63" s="93">
        <v>1</v>
      </c>
      <c r="S63" s="93"/>
    </row>
    <row r="64" spans="1:21" s="112" customFormat="1" ht="15.75" x14ac:dyDescent="0.25">
      <c r="A64" s="150">
        <v>13</v>
      </c>
      <c r="B64" s="139" t="s">
        <v>186</v>
      </c>
      <c r="C64" s="42">
        <v>62</v>
      </c>
      <c r="D64" s="140">
        <f t="shared" si="16"/>
        <v>61</v>
      </c>
      <c r="E64" s="42">
        <v>0</v>
      </c>
      <c r="F64" s="151">
        <v>8</v>
      </c>
      <c r="G64" s="151">
        <v>47</v>
      </c>
      <c r="H64" s="151">
        <v>6</v>
      </c>
      <c r="I64" s="151">
        <v>0</v>
      </c>
      <c r="J64" s="198">
        <v>13</v>
      </c>
      <c r="K64" s="198">
        <v>2</v>
      </c>
      <c r="L64" s="198">
        <v>4</v>
      </c>
      <c r="M64" s="198">
        <v>5</v>
      </c>
      <c r="N64" s="198">
        <v>2</v>
      </c>
      <c r="O64" s="204">
        <v>2</v>
      </c>
      <c r="P64" s="211"/>
      <c r="Q64" s="211"/>
      <c r="R64" s="208">
        <v>1</v>
      </c>
      <c r="S64" s="208">
        <v>2</v>
      </c>
    </row>
    <row r="65" spans="1:19" s="31" customFormat="1" ht="66.75" customHeight="1" x14ac:dyDescent="0.25">
      <c r="A65" s="152" t="s">
        <v>205</v>
      </c>
      <c r="B65" s="138" t="s">
        <v>656</v>
      </c>
      <c r="C65" s="171">
        <f t="shared" ref="C65:O65" si="17">SUM(C66:C72)</f>
        <v>0</v>
      </c>
      <c r="D65" s="171">
        <f t="shared" si="17"/>
        <v>7</v>
      </c>
      <c r="E65" s="171">
        <f t="shared" si="17"/>
        <v>0</v>
      </c>
      <c r="F65" s="171">
        <f t="shared" si="17"/>
        <v>0</v>
      </c>
      <c r="G65" s="171">
        <f t="shared" si="17"/>
        <v>7</v>
      </c>
      <c r="H65" s="171">
        <f t="shared" si="17"/>
        <v>0</v>
      </c>
      <c r="I65" s="171">
        <f t="shared" si="17"/>
        <v>0</v>
      </c>
      <c r="J65" s="195">
        <f t="shared" si="17"/>
        <v>7</v>
      </c>
      <c r="K65" s="195">
        <f t="shared" si="17"/>
        <v>0</v>
      </c>
      <c r="L65" s="195">
        <f t="shared" si="17"/>
        <v>5</v>
      </c>
      <c r="M65" s="195">
        <f t="shared" si="17"/>
        <v>2</v>
      </c>
      <c r="N65" s="195">
        <f t="shared" si="17"/>
        <v>0</v>
      </c>
      <c r="O65" s="219">
        <f t="shared" si="17"/>
        <v>0</v>
      </c>
      <c r="P65" s="217">
        <f>SUM(P66:P72)</f>
        <v>0</v>
      </c>
      <c r="Q65" s="217">
        <f t="shared" ref="Q65:S65" si="18">SUM(Q66:Q72)</f>
        <v>0</v>
      </c>
      <c r="R65" s="217">
        <f t="shared" si="18"/>
        <v>0</v>
      </c>
      <c r="S65" s="217">
        <f t="shared" si="18"/>
        <v>0</v>
      </c>
    </row>
    <row r="66" spans="1:19" ht="31.5" x14ac:dyDescent="0.25">
      <c r="A66" s="150">
        <v>1</v>
      </c>
      <c r="B66" s="139" t="s">
        <v>609</v>
      </c>
      <c r="C66" s="42"/>
      <c r="D66" s="140">
        <f t="shared" si="16"/>
        <v>1</v>
      </c>
      <c r="E66" s="42"/>
      <c r="F66" s="151"/>
      <c r="G66" s="151">
        <v>1</v>
      </c>
      <c r="H66" s="151"/>
      <c r="I66" s="151"/>
      <c r="J66" s="203">
        <v>1</v>
      </c>
      <c r="K66" s="203"/>
      <c r="L66" s="203"/>
      <c r="M66" s="203">
        <v>1</v>
      </c>
      <c r="N66" s="203"/>
      <c r="O66" s="204"/>
      <c r="P66" s="208"/>
      <c r="Q66" s="208"/>
      <c r="R66" s="208"/>
      <c r="S66" s="208"/>
    </row>
    <row r="67" spans="1:19" ht="31.5" x14ac:dyDescent="0.25">
      <c r="A67" s="150">
        <v>2</v>
      </c>
      <c r="B67" s="139" t="s">
        <v>590</v>
      </c>
      <c r="C67" s="42"/>
      <c r="D67" s="140">
        <f t="shared" si="16"/>
        <v>1</v>
      </c>
      <c r="E67" s="42"/>
      <c r="F67" s="151"/>
      <c r="G67" s="151">
        <v>1</v>
      </c>
      <c r="H67" s="151"/>
      <c r="I67" s="151"/>
      <c r="J67" s="203">
        <v>1</v>
      </c>
      <c r="K67" s="203"/>
      <c r="L67" s="203"/>
      <c r="M67" s="203">
        <v>1</v>
      </c>
      <c r="N67" s="203"/>
      <c r="O67" s="204"/>
      <c r="P67" s="208"/>
      <c r="Q67" s="208"/>
      <c r="R67" s="208"/>
      <c r="S67" s="208"/>
    </row>
    <row r="68" spans="1:19" s="230" customFormat="1" ht="29.25" customHeight="1" x14ac:dyDescent="0.2">
      <c r="A68" s="224">
        <v>3</v>
      </c>
      <c r="B68" s="225" t="s">
        <v>660</v>
      </c>
      <c r="C68" s="226"/>
      <c r="D68" s="227">
        <f t="shared" si="16"/>
        <v>1</v>
      </c>
      <c r="E68" s="226"/>
      <c r="F68" s="228"/>
      <c r="G68" s="228">
        <v>1</v>
      </c>
      <c r="H68" s="228"/>
      <c r="I68" s="228"/>
      <c r="J68" s="229">
        <v>1</v>
      </c>
      <c r="K68" s="229"/>
      <c r="L68" s="229">
        <v>1</v>
      </c>
      <c r="M68" s="229"/>
      <c r="N68" s="229"/>
      <c r="O68" s="181"/>
      <c r="P68" s="93"/>
      <c r="Q68" s="93"/>
      <c r="R68" s="93"/>
      <c r="S68" s="93"/>
    </row>
    <row r="69" spans="1:19" s="230" customFormat="1" ht="21" customHeight="1" x14ac:dyDescent="0.2">
      <c r="A69" s="224">
        <v>4</v>
      </c>
      <c r="B69" s="225" t="s">
        <v>306</v>
      </c>
      <c r="C69" s="226"/>
      <c r="D69" s="227">
        <f t="shared" si="16"/>
        <v>1</v>
      </c>
      <c r="E69" s="226"/>
      <c r="F69" s="228"/>
      <c r="G69" s="228">
        <v>1</v>
      </c>
      <c r="H69" s="228"/>
      <c r="I69" s="228"/>
      <c r="J69" s="229">
        <v>1</v>
      </c>
      <c r="K69" s="229"/>
      <c r="L69" s="229">
        <v>1</v>
      </c>
      <c r="M69" s="229"/>
      <c r="N69" s="229"/>
      <c r="O69" s="181"/>
      <c r="P69" s="93"/>
      <c r="Q69" s="93"/>
      <c r="R69" s="93"/>
      <c r="S69" s="93"/>
    </row>
    <row r="70" spans="1:19" s="230" customFormat="1" ht="21" customHeight="1" x14ac:dyDescent="0.2">
      <c r="A70" s="224"/>
      <c r="B70" s="225" t="s">
        <v>751</v>
      </c>
      <c r="C70" s="226"/>
      <c r="D70" s="227">
        <v>1</v>
      </c>
      <c r="E70" s="226"/>
      <c r="F70" s="228"/>
      <c r="G70" s="228">
        <v>1</v>
      </c>
      <c r="H70" s="228"/>
      <c r="I70" s="228"/>
      <c r="J70" s="229">
        <v>1</v>
      </c>
      <c r="K70" s="229"/>
      <c r="L70" s="229">
        <v>1</v>
      </c>
      <c r="M70" s="229"/>
      <c r="N70" s="229"/>
      <c r="O70" s="181"/>
      <c r="P70" s="93"/>
      <c r="Q70" s="93"/>
      <c r="R70" s="93"/>
      <c r="S70" s="93"/>
    </row>
    <row r="71" spans="1:19" ht="31.5" x14ac:dyDescent="0.25">
      <c r="A71" s="150">
        <v>5</v>
      </c>
      <c r="B71" s="139" t="s">
        <v>628</v>
      </c>
      <c r="C71" s="42"/>
      <c r="D71" s="140">
        <v>1</v>
      </c>
      <c r="E71" s="42"/>
      <c r="F71" s="151"/>
      <c r="G71" s="151">
        <v>1</v>
      </c>
      <c r="H71" s="151"/>
      <c r="I71" s="151"/>
      <c r="J71" s="203">
        <v>1</v>
      </c>
      <c r="K71" s="203"/>
      <c r="L71" s="203">
        <v>1</v>
      </c>
      <c r="M71" s="203"/>
      <c r="N71" s="203"/>
      <c r="O71" s="204"/>
      <c r="P71" s="208"/>
      <c r="Q71" s="208"/>
      <c r="R71" s="208"/>
      <c r="S71" s="208"/>
    </row>
    <row r="72" spans="1:19" ht="31.5" x14ac:dyDescent="0.25">
      <c r="A72" s="150">
        <v>6</v>
      </c>
      <c r="B72" s="139" t="s">
        <v>629</v>
      </c>
      <c r="C72" s="42"/>
      <c r="D72" s="140">
        <f t="shared" si="16"/>
        <v>1</v>
      </c>
      <c r="E72" s="42"/>
      <c r="F72" s="151"/>
      <c r="G72" s="151">
        <v>1</v>
      </c>
      <c r="H72" s="151"/>
      <c r="I72" s="151"/>
      <c r="J72" s="203">
        <v>1</v>
      </c>
      <c r="K72" s="203"/>
      <c r="L72" s="203">
        <v>1</v>
      </c>
      <c r="M72" s="203"/>
      <c r="N72" s="203"/>
      <c r="O72" s="204"/>
      <c r="P72" s="208"/>
      <c r="Q72" s="208"/>
      <c r="R72" s="208"/>
      <c r="S72" s="208"/>
    </row>
    <row r="73" spans="1:19" s="31" customFormat="1" ht="31.5" x14ac:dyDescent="0.25">
      <c r="A73" s="152" t="s">
        <v>630</v>
      </c>
      <c r="B73" s="138" t="s">
        <v>627</v>
      </c>
      <c r="C73" s="171">
        <f>SUM(C74:C78)</f>
        <v>0</v>
      </c>
      <c r="D73" s="171">
        <f t="shared" ref="D73:O73" si="19">SUM(D74:D78)</f>
        <v>5</v>
      </c>
      <c r="E73" s="171">
        <f t="shared" si="19"/>
        <v>0</v>
      </c>
      <c r="F73" s="171">
        <f t="shared" si="19"/>
        <v>0</v>
      </c>
      <c r="G73" s="171">
        <f t="shared" si="19"/>
        <v>5</v>
      </c>
      <c r="H73" s="171">
        <f t="shared" si="19"/>
        <v>0</v>
      </c>
      <c r="I73" s="171">
        <f t="shared" si="19"/>
        <v>0</v>
      </c>
      <c r="J73" s="195">
        <f t="shared" si="19"/>
        <v>4</v>
      </c>
      <c r="K73" s="195">
        <f t="shared" si="19"/>
        <v>0</v>
      </c>
      <c r="L73" s="195">
        <f t="shared" si="19"/>
        <v>4</v>
      </c>
      <c r="M73" s="195">
        <f t="shared" si="19"/>
        <v>0</v>
      </c>
      <c r="N73" s="195">
        <f t="shared" si="19"/>
        <v>0</v>
      </c>
      <c r="O73" s="219">
        <f t="shared" si="19"/>
        <v>2</v>
      </c>
      <c r="P73" s="217">
        <f>SUM(P74:P78)</f>
        <v>0</v>
      </c>
      <c r="Q73" s="217">
        <f t="shared" ref="Q73:S73" si="20">SUM(Q74:Q78)</f>
        <v>0</v>
      </c>
      <c r="R73" s="217">
        <f t="shared" si="20"/>
        <v>0</v>
      </c>
      <c r="S73" s="217">
        <f t="shared" si="20"/>
        <v>2</v>
      </c>
    </row>
    <row r="74" spans="1:19" ht="25.5" x14ac:dyDescent="0.25">
      <c r="A74" s="150">
        <v>1</v>
      </c>
      <c r="B74" s="225" t="s">
        <v>623</v>
      </c>
      <c r="C74" s="42"/>
      <c r="D74" s="140">
        <f t="shared" si="16"/>
        <v>1</v>
      </c>
      <c r="E74" s="42"/>
      <c r="F74" s="151"/>
      <c r="G74" s="151">
        <v>1</v>
      </c>
      <c r="H74" s="151"/>
      <c r="I74" s="151"/>
      <c r="J74" s="203">
        <v>1</v>
      </c>
      <c r="K74" s="203"/>
      <c r="L74" s="203">
        <v>1</v>
      </c>
      <c r="M74" s="203"/>
      <c r="N74" s="203"/>
      <c r="O74" s="204">
        <v>1</v>
      </c>
      <c r="P74" s="208"/>
      <c r="Q74" s="208"/>
      <c r="R74" s="208"/>
      <c r="S74" s="208">
        <v>1</v>
      </c>
    </row>
    <row r="75" spans="1:19" ht="25.5" x14ac:dyDescent="0.25">
      <c r="A75" s="150">
        <v>2</v>
      </c>
      <c r="B75" s="225" t="s">
        <v>617</v>
      </c>
      <c r="C75" s="42"/>
      <c r="D75" s="140">
        <f t="shared" si="16"/>
        <v>1</v>
      </c>
      <c r="E75" s="42"/>
      <c r="F75" s="151"/>
      <c r="G75" s="151">
        <v>1</v>
      </c>
      <c r="H75" s="151"/>
      <c r="I75" s="151"/>
      <c r="J75" s="203">
        <v>1</v>
      </c>
      <c r="K75" s="203"/>
      <c r="L75" s="203">
        <v>1</v>
      </c>
      <c r="M75" s="203"/>
      <c r="N75" s="203"/>
      <c r="O75" s="204">
        <v>1</v>
      </c>
      <c r="P75" s="208"/>
      <c r="Q75" s="208"/>
      <c r="R75" s="208"/>
      <c r="S75" s="208">
        <v>1</v>
      </c>
    </row>
    <row r="76" spans="1:19" ht="38.25" x14ac:dyDescent="0.25">
      <c r="A76" s="150">
        <v>3</v>
      </c>
      <c r="B76" s="225" t="s">
        <v>522</v>
      </c>
      <c r="C76" s="42"/>
      <c r="D76" s="140">
        <f t="shared" si="16"/>
        <v>1</v>
      </c>
      <c r="E76" s="42"/>
      <c r="F76" s="151"/>
      <c r="G76" s="151">
        <v>1</v>
      </c>
      <c r="H76" s="151"/>
      <c r="I76" s="151"/>
      <c r="J76" s="203">
        <v>1</v>
      </c>
      <c r="K76" s="203"/>
      <c r="L76" s="203">
        <v>1</v>
      </c>
      <c r="M76" s="203"/>
      <c r="N76" s="203"/>
      <c r="O76" s="204"/>
      <c r="P76" s="208"/>
      <c r="Q76" s="208"/>
      <c r="R76" s="208"/>
      <c r="S76" s="208"/>
    </row>
    <row r="77" spans="1:19" s="173" customFormat="1" ht="25.5" x14ac:dyDescent="0.25">
      <c r="A77" s="177">
        <v>4</v>
      </c>
      <c r="B77" s="231" t="s">
        <v>739</v>
      </c>
      <c r="C77" s="175"/>
      <c r="D77" s="174">
        <f t="shared" si="16"/>
        <v>1</v>
      </c>
      <c r="E77" s="175"/>
      <c r="F77" s="176"/>
      <c r="G77" s="176">
        <v>1</v>
      </c>
      <c r="H77" s="176"/>
      <c r="I77" s="176"/>
      <c r="J77" s="203"/>
      <c r="K77" s="203"/>
      <c r="L77" s="203"/>
      <c r="M77" s="203"/>
      <c r="N77" s="203"/>
      <c r="O77" s="204"/>
      <c r="P77" s="208"/>
      <c r="Q77" s="208"/>
      <c r="R77" s="208"/>
      <c r="S77" s="208"/>
    </row>
    <row r="78" spans="1:19" ht="25.5" x14ac:dyDescent="0.25">
      <c r="A78" s="150">
        <v>5</v>
      </c>
      <c r="B78" s="225" t="s">
        <v>313</v>
      </c>
      <c r="C78" s="42"/>
      <c r="D78" s="140">
        <f t="shared" si="16"/>
        <v>1</v>
      </c>
      <c r="E78" s="42"/>
      <c r="F78" s="151"/>
      <c r="G78" s="151">
        <v>1</v>
      </c>
      <c r="H78" s="151"/>
      <c r="I78" s="151"/>
      <c r="J78" s="203">
        <v>1</v>
      </c>
      <c r="K78" s="203"/>
      <c r="L78" s="203">
        <v>1</v>
      </c>
      <c r="M78" s="203"/>
      <c r="N78" s="203"/>
      <c r="O78" s="204"/>
      <c r="P78" s="208"/>
      <c r="Q78" s="208"/>
      <c r="R78" s="208"/>
      <c r="S78" s="208"/>
    </row>
    <row r="79" spans="1:19" ht="22.5" customHeight="1" x14ac:dyDescent="0.25">
      <c r="A79" s="540"/>
      <c r="B79" s="540"/>
      <c r="C79" s="540"/>
      <c r="D79" s="540"/>
      <c r="E79" s="540"/>
      <c r="F79" s="540"/>
      <c r="G79" s="540"/>
      <c r="H79" s="540"/>
      <c r="I79" s="540"/>
      <c r="J79" s="540"/>
      <c r="K79" s="540"/>
      <c r="L79" s="540"/>
      <c r="M79" s="540"/>
      <c r="N79" s="540"/>
      <c r="O79" s="540"/>
    </row>
    <row r="80" spans="1:19" ht="4.5" customHeight="1" x14ac:dyDescent="0.25">
      <c r="A80" s="33"/>
    </row>
    <row r="81" spans="1:15" ht="21.75" customHeight="1" x14ac:dyDescent="0.25">
      <c r="A81" s="541"/>
      <c r="B81" s="541"/>
      <c r="C81" s="541"/>
      <c r="D81" s="541"/>
      <c r="E81" s="541"/>
      <c r="F81" s="541"/>
      <c r="G81" s="541"/>
      <c r="H81" s="541"/>
      <c r="I81" s="541"/>
      <c r="J81" s="541"/>
      <c r="K81" s="541"/>
      <c r="L81" s="541"/>
      <c r="M81" s="541"/>
      <c r="N81" s="541"/>
      <c r="O81" s="541"/>
    </row>
    <row r="82" spans="1:15" ht="15" customHeight="1" x14ac:dyDescent="0.25">
      <c r="B82" s="34"/>
      <c r="C82" s="172"/>
      <c r="D82" s="172"/>
      <c r="E82" s="35"/>
      <c r="F82" s="35"/>
      <c r="G82" s="35"/>
      <c r="H82" s="35"/>
      <c r="I82" s="35"/>
      <c r="J82" s="539"/>
      <c r="K82" s="539"/>
      <c r="L82" s="539"/>
      <c r="M82" s="539"/>
      <c r="N82" s="539"/>
      <c r="O82" s="222"/>
    </row>
    <row r="83" spans="1:15" ht="18.75" x14ac:dyDescent="0.25">
      <c r="A83" s="36"/>
      <c r="J83" s="556"/>
      <c r="K83" s="556"/>
      <c r="L83" s="556"/>
      <c r="M83" s="556"/>
      <c r="N83" s="556"/>
    </row>
  </sheetData>
  <mergeCells count="22">
    <mergeCell ref="J82:N82"/>
    <mergeCell ref="J83:N83"/>
    <mergeCell ref="A4:O4"/>
    <mergeCell ref="A5:A7"/>
    <mergeCell ref="B5:B7"/>
    <mergeCell ref="C5:C7"/>
    <mergeCell ref="D5:D7"/>
    <mergeCell ref="E5:I5"/>
    <mergeCell ref="O5:O7"/>
    <mergeCell ref="J5:N5"/>
    <mergeCell ref="I6:I7"/>
    <mergeCell ref="K6:N6"/>
    <mergeCell ref="H6:H7"/>
    <mergeCell ref="G6:G7"/>
    <mergeCell ref="F6:F7"/>
    <mergeCell ref="E6:E7"/>
    <mergeCell ref="P5:S6"/>
    <mergeCell ref="A2:S2"/>
    <mergeCell ref="A3:S3"/>
    <mergeCell ref="A79:O79"/>
    <mergeCell ref="A81:O81"/>
    <mergeCell ref="J6:J7"/>
  </mergeCells>
  <pageMargins left="0.24" right="0.196850393700787" top="0.59055118110236204" bottom="0.35433070866141703" header="0.59" footer="0.55000000000000004"/>
  <pageSetup paperSize="9"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160"/>
  <sheetViews>
    <sheetView zoomScale="90" zoomScaleNormal="90" zoomScalePageLayoutView="90" workbookViewId="0">
      <selection activeCell="E45" sqref="E45"/>
    </sheetView>
  </sheetViews>
  <sheetFormatPr defaultRowHeight="12.75" x14ac:dyDescent="0.2"/>
  <cols>
    <col min="1" max="1" width="3.85546875" style="9" customWidth="1"/>
    <col min="2" max="2" width="17.140625" style="18" customWidth="1"/>
    <col min="3" max="3" width="10.42578125" style="9" customWidth="1"/>
    <col min="4" max="4" width="10" style="9" customWidth="1"/>
    <col min="5" max="5" width="14.28515625" style="9" customWidth="1"/>
    <col min="6" max="6" width="19.42578125" style="9" customWidth="1"/>
    <col min="7" max="7" width="10.7109375" style="9" customWidth="1"/>
    <col min="8" max="8" width="9.28515625" style="9" customWidth="1"/>
    <col min="9" max="10" width="6.7109375" style="9" customWidth="1"/>
    <col min="11" max="11" width="9.85546875" style="9" customWidth="1"/>
    <col min="12" max="13" width="8" style="9" customWidth="1"/>
    <col min="14" max="14" width="8.28515625" style="9" customWidth="1"/>
    <col min="15" max="15" width="28.28515625" style="18" hidden="1" customWidth="1"/>
    <col min="16" max="21" width="0" style="5" hidden="1" customWidth="1"/>
    <col min="22" max="29" width="0" style="9" hidden="1" customWidth="1"/>
    <col min="30" max="16384" width="9.140625" style="9"/>
  </cols>
  <sheetData>
    <row r="1" spans="1:251" s="205" customFormat="1" ht="18.75" x14ac:dyDescent="0.3">
      <c r="A1" s="600" t="s">
        <v>764</v>
      </c>
      <c r="B1" s="600"/>
      <c r="C1" s="600"/>
      <c r="D1" s="600"/>
      <c r="E1" s="600"/>
      <c r="F1" s="600"/>
      <c r="G1" s="396"/>
      <c r="H1" s="396"/>
      <c r="I1" s="396"/>
      <c r="J1" s="396"/>
      <c r="K1" s="396"/>
      <c r="L1" s="601"/>
      <c r="M1" s="601"/>
      <c r="N1" s="392"/>
      <c r="O1" s="393"/>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c r="CM1" s="601"/>
      <c r="CN1" s="601"/>
      <c r="CO1" s="601"/>
      <c r="CP1" s="601"/>
      <c r="CQ1" s="601"/>
      <c r="CR1" s="601"/>
      <c r="CS1" s="601"/>
      <c r="CT1" s="601"/>
      <c r="CU1" s="601"/>
      <c r="CV1" s="601"/>
      <c r="CW1" s="601"/>
      <c r="CX1" s="601"/>
      <c r="CY1" s="601"/>
      <c r="CZ1" s="601"/>
      <c r="DA1" s="601"/>
      <c r="DB1" s="601"/>
      <c r="DC1" s="601"/>
      <c r="DD1" s="601"/>
      <c r="DE1" s="601"/>
      <c r="DF1" s="601"/>
      <c r="DG1" s="601"/>
      <c r="DH1" s="601"/>
      <c r="DI1" s="601"/>
      <c r="DJ1" s="601"/>
      <c r="DK1" s="601"/>
      <c r="DL1" s="601"/>
      <c r="DM1" s="601"/>
      <c r="DN1" s="601"/>
      <c r="DO1" s="601"/>
      <c r="DP1" s="601"/>
      <c r="DQ1" s="601"/>
      <c r="DR1" s="601"/>
      <c r="DS1" s="601"/>
      <c r="DT1" s="601"/>
      <c r="DU1" s="601"/>
      <c r="DV1" s="601"/>
      <c r="DW1" s="601"/>
      <c r="DX1" s="601"/>
      <c r="DY1" s="601"/>
      <c r="DZ1" s="601"/>
      <c r="EA1" s="601"/>
      <c r="EB1" s="601"/>
      <c r="EC1" s="601"/>
      <c r="ED1" s="601"/>
      <c r="EE1" s="601"/>
      <c r="EF1" s="601"/>
      <c r="EG1" s="601"/>
      <c r="EH1" s="601"/>
      <c r="EI1" s="601"/>
      <c r="EJ1" s="601"/>
      <c r="EK1" s="601"/>
      <c r="EL1" s="601"/>
      <c r="EM1" s="601"/>
      <c r="EN1" s="601"/>
      <c r="EO1" s="601"/>
      <c r="EP1" s="601"/>
      <c r="EQ1" s="601"/>
      <c r="ER1" s="601"/>
      <c r="ES1" s="601"/>
      <c r="ET1" s="601"/>
      <c r="EU1" s="601"/>
      <c r="EV1" s="601"/>
      <c r="EW1" s="601"/>
      <c r="EX1" s="601"/>
      <c r="EY1" s="601"/>
      <c r="EZ1" s="601"/>
      <c r="FA1" s="601"/>
      <c r="FB1" s="601"/>
      <c r="FC1" s="601"/>
      <c r="FD1" s="601"/>
      <c r="FE1" s="601"/>
      <c r="FF1" s="601"/>
      <c r="FG1" s="601"/>
      <c r="FH1" s="601"/>
      <c r="FI1" s="601"/>
      <c r="FJ1" s="601"/>
      <c r="FK1" s="601"/>
      <c r="FL1" s="601"/>
      <c r="FM1" s="601"/>
      <c r="FN1" s="601"/>
      <c r="FO1" s="601"/>
      <c r="FP1" s="601"/>
      <c r="FQ1" s="601"/>
      <c r="FR1" s="601"/>
      <c r="FS1" s="601"/>
      <c r="FT1" s="601"/>
      <c r="FU1" s="601"/>
      <c r="FV1" s="601"/>
      <c r="FW1" s="601"/>
      <c r="FX1" s="601"/>
      <c r="FY1" s="601"/>
      <c r="FZ1" s="601"/>
      <c r="GA1" s="601"/>
      <c r="GB1" s="601"/>
      <c r="GC1" s="601"/>
      <c r="GD1" s="601"/>
      <c r="GE1" s="601"/>
      <c r="GF1" s="601"/>
      <c r="GG1" s="601"/>
      <c r="GH1" s="601"/>
      <c r="GI1" s="601"/>
      <c r="GJ1" s="601"/>
      <c r="GK1" s="601"/>
      <c r="GL1" s="601"/>
      <c r="GM1" s="601"/>
      <c r="GN1" s="601"/>
      <c r="GO1" s="601"/>
      <c r="GP1" s="601"/>
      <c r="GQ1" s="601"/>
      <c r="GR1" s="601"/>
      <c r="GS1" s="601"/>
      <c r="GT1" s="601"/>
      <c r="GU1" s="601"/>
      <c r="GV1" s="601"/>
      <c r="GW1" s="601"/>
      <c r="GX1" s="601"/>
      <c r="GY1" s="601"/>
      <c r="GZ1" s="601"/>
      <c r="HA1" s="601"/>
      <c r="HB1" s="601"/>
      <c r="HC1" s="601"/>
      <c r="HD1" s="601"/>
      <c r="HE1" s="601"/>
      <c r="HF1" s="601"/>
      <c r="HG1" s="601"/>
      <c r="HH1" s="601"/>
      <c r="HI1" s="601"/>
      <c r="HJ1" s="601"/>
      <c r="HK1" s="601"/>
      <c r="HL1" s="601"/>
      <c r="HM1" s="601"/>
      <c r="HN1" s="601"/>
      <c r="HO1" s="601"/>
      <c r="HP1" s="601"/>
      <c r="HQ1" s="601"/>
      <c r="HR1" s="601"/>
      <c r="HS1" s="601"/>
      <c r="HT1" s="601"/>
      <c r="HU1" s="601"/>
      <c r="HV1" s="601"/>
      <c r="HW1" s="601"/>
      <c r="HX1" s="601"/>
      <c r="HY1" s="601"/>
      <c r="HZ1" s="601"/>
      <c r="IA1" s="601"/>
      <c r="IB1" s="601"/>
      <c r="IC1" s="601"/>
      <c r="ID1" s="601"/>
      <c r="IE1" s="601"/>
      <c r="IF1" s="601"/>
      <c r="IG1" s="601"/>
      <c r="IH1" s="601"/>
      <c r="II1" s="601"/>
      <c r="IJ1" s="601"/>
      <c r="IK1" s="601"/>
      <c r="IL1" s="601"/>
      <c r="IM1" s="601"/>
      <c r="IN1" s="601"/>
      <c r="IO1" s="601"/>
      <c r="IP1" s="601"/>
      <c r="IQ1" s="601"/>
    </row>
    <row r="2" spans="1:251" s="205" customFormat="1" ht="18.75" x14ac:dyDescent="0.3">
      <c r="A2" s="596" t="s">
        <v>865</v>
      </c>
      <c r="B2" s="596"/>
      <c r="C2" s="596"/>
      <c r="D2" s="596"/>
      <c r="E2" s="596"/>
      <c r="F2" s="596"/>
      <c r="G2" s="397"/>
      <c r="H2" s="397"/>
      <c r="I2" s="397"/>
      <c r="J2" s="397"/>
      <c r="K2" s="397"/>
      <c r="L2" s="601"/>
      <c r="M2" s="601"/>
      <c r="N2" s="392"/>
      <c r="O2" s="393"/>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c r="EH2" s="601"/>
      <c r="EI2" s="601"/>
      <c r="EJ2" s="601"/>
      <c r="EK2" s="601"/>
      <c r="EL2" s="601"/>
      <c r="EM2" s="601"/>
      <c r="EN2" s="601"/>
      <c r="EO2" s="601"/>
      <c r="EP2" s="601"/>
      <c r="EQ2" s="601"/>
      <c r="ER2" s="601"/>
      <c r="ES2" s="601"/>
      <c r="ET2" s="601"/>
      <c r="EU2" s="601"/>
      <c r="EV2" s="601"/>
      <c r="EW2" s="601"/>
      <c r="EX2" s="601"/>
      <c r="EY2" s="601"/>
      <c r="EZ2" s="601"/>
      <c r="FA2" s="601"/>
      <c r="FB2" s="601"/>
      <c r="FC2" s="601"/>
      <c r="FD2" s="601"/>
      <c r="FE2" s="601"/>
      <c r="FF2" s="601"/>
      <c r="FG2" s="601"/>
      <c r="FH2" s="601"/>
      <c r="FI2" s="601"/>
      <c r="FJ2" s="601"/>
      <c r="FK2" s="601"/>
      <c r="FL2" s="601"/>
      <c r="FM2" s="601"/>
      <c r="FN2" s="601"/>
      <c r="FO2" s="601"/>
      <c r="FP2" s="601"/>
      <c r="FQ2" s="601"/>
      <c r="FR2" s="601"/>
      <c r="FS2" s="601"/>
      <c r="FT2" s="601"/>
      <c r="FU2" s="601"/>
      <c r="FV2" s="601"/>
      <c r="FW2" s="601"/>
      <c r="FX2" s="601"/>
      <c r="FY2" s="601"/>
      <c r="FZ2" s="601"/>
      <c r="GA2" s="601"/>
      <c r="GB2" s="601"/>
      <c r="GC2" s="601"/>
      <c r="GD2" s="601"/>
      <c r="GE2" s="601"/>
      <c r="GF2" s="601"/>
      <c r="GG2" s="601"/>
      <c r="GH2" s="601"/>
      <c r="GI2" s="601"/>
      <c r="GJ2" s="601"/>
      <c r="GK2" s="601"/>
      <c r="GL2" s="601"/>
      <c r="GM2" s="601"/>
      <c r="GN2" s="601"/>
      <c r="GO2" s="601"/>
      <c r="GP2" s="601"/>
      <c r="GQ2" s="601"/>
      <c r="GR2" s="601"/>
      <c r="GS2" s="601"/>
      <c r="GT2" s="601"/>
      <c r="GU2" s="601"/>
      <c r="GV2" s="601"/>
      <c r="GW2" s="601"/>
      <c r="GX2" s="601"/>
      <c r="GY2" s="601"/>
      <c r="GZ2" s="601"/>
      <c r="HA2" s="601"/>
      <c r="HB2" s="601"/>
      <c r="HC2" s="601"/>
      <c r="HD2" s="601"/>
      <c r="HE2" s="601"/>
      <c r="HF2" s="601"/>
      <c r="HG2" s="601"/>
      <c r="HH2" s="601"/>
      <c r="HI2" s="601"/>
      <c r="HJ2" s="601"/>
      <c r="HK2" s="601"/>
      <c r="HL2" s="601"/>
      <c r="HM2" s="601"/>
      <c r="HN2" s="601"/>
      <c r="HO2" s="601"/>
      <c r="HP2" s="601"/>
      <c r="HQ2" s="601"/>
      <c r="HR2" s="601"/>
      <c r="HS2" s="601"/>
      <c r="HT2" s="601"/>
      <c r="HU2" s="601"/>
      <c r="HV2" s="601"/>
      <c r="HW2" s="601"/>
      <c r="HX2" s="601"/>
      <c r="HY2" s="601"/>
      <c r="HZ2" s="601"/>
      <c r="IA2" s="601"/>
      <c r="IB2" s="601"/>
      <c r="IC2" s="601"/>
      <c r="ID2" s="601"/>
      <c r="IE2" s="601"/>
      <c r="IF2" s="601"/>
      <c r="IG2" s="601"/>
      <c r="IH2" s="601"/>
      <c r="II2" s="601"/>
      <c r="IJ2" s="601"/>
      <c r="IK2" s="601"/>
      <c r="IL2" s="601"/>
      <c r="IM2" s="601"/>
      <c r="IN2" s="601"/>
      <c r="IO2" s="601"/>
      <c r="IP2" s="601"/>
      <c r="IQ2" s="601"/>
    </row>
    <row r="3" spans="1:251" s="205" customFormat="1" ht="19.5" x14ac:dyDescent="0.25">
      <c r="A3" s="572"/>
      <c r="B3" s="572"/>
      <c r="C3" s="572"/>
      <c r="D3" s="572"/>
      <c r="E3" s="572"/>
      <c r="F3" s="572"/>
      <c r="G3" s="572"/>
      <c r="H3" s="572"/>
      <c r="I3" s="572"/>
      <c r="J3" s="572"/>
      <c r="K3" s="572"/>
      <c r="L3" s="572"/>
      <c r="M3" s="572"/>
      <c r="N3" s="572"/>
      <c r="O3" s="597"/>
      <c r="P3" s="394"/>
      <c r="Q3" s="394"/>
      <c r="R3" s="394"/>
      <c r="S3" s="394"/>
      <c r="T3" s="394"/>
      <c r="U3" s="394"/>
    </row>
    <row r="4" spans="1:251" s="205" customFormat="1" ht="15.75" x14ac:dyDescent="0.25">
      <c r="A4" s="603" t="s">
        <v>892</v>
      </c>
      <c r="B4" s="603"/>
      <c r="C4" s="603"/>
      <c r="D4" s="603"/>
      <c r="E4" s="603"/>
      <c r="F4" s="603"/>
      <c r="G4" s="603"/>
      <c r="H4" s="603"/>
      <c r="I4" s="603"/>
      <c r="J4" s="603"/>
      <c r="K4" s="603"/>
      <c r="L4" s="603"/>
      <c r="M4" s="603"/>
      <c r="N4" s="603"/>
      <c r="O4" s="603"/>
      <c r="P4" s="603"/>
      <c r="Q4" s="394"/>
      <c r="R4" s="394"/>
      <c r="S4" s="394"/>
      <c r="T4" s="394"/>
      <c r="U4" s="394"/>
    </row>
    <row r="5" spans="1:251" s="205" customFormat="1" ht="15.75" x14ac:dyDescent="0.25">
      <c r="A5" s="603" t="s">
        <v>866</v>
      </c>
      <c r="B5" s="603"/>
      <c r="C5" s="603"/>
      <c r="D5" s="603"/>
      <c r="E5" s="603"/>
      <c r="F5" s="603"/>
      <c r="G5" s="603"/>
      <c r="H5" s="603"/>
      <c r="I5" s="603"/>
      <c r="J5" s="603"/>
      <c r="K5" s="603"/>
      <c r="L5" s="603"/>
      <c r="M5" s="603"/>
      <c r="N5" s="603"/>
      <c r="O5" s="603"/>
      <c r="P5" s="603"/>
      <c r="Q5" s="394"/>
      <c r="R5" s="394"/>
      <c r="S5" s="394"/>
      <c r="T5" s="394"/>
      <c r="U5" s="394"/>
    </row>
    <row r="6" spans="1:251" ht="18" customHeight="1" x14ac:dyDescent="0.2">
      <c r="A6" s="573"/>
      <c r="B6" s="573"/>
      <c r="C6" s="573"/>
      <c r="D6" s="573"/>
      <c r="E6" s="573"/>
      <c r="F6" s="573"/>
      <c r="G6" s="573"/>
      <c r="H6" s="573"/>
      <c r="I6" s="573"/>
      <c r="J6" s="573"/>
      <c r="K6" s="573"/>
      <c r="L6" s="573"/>
      <c r="M6" s="573"/>
      <c r="N6" s="573"/>
      <c r="O6" s="11"/>
    </row>
    <row r="7" spans="1:251" s="14" customFormat="1" ht="33" customHeight="1" x14ac:dyDescent="0.2">
      <c r="A7" s="599" t="s">
        <v>0</v>
      </c>
      <c r="B7" s="599" t="s">
        <v>9</v>
      </c>
      <c r="C7" s="599" t="s">
        <v>10</v>
      </c>
      <c r="D7" s="599"/>
      <c r="E7" s="599" t="s">
        <v>11</v>
      </c>
      <c r="F7" s="599" t="s">
        <v>12</v>
      </c>
      <c r="G7" s="599" t="s">
        <v>21</v>
      </c>
      <c r="H7" s="599"/>
      <c r="I7" s="599" t="s">
        <v>871</v>
      </c>
      <c r="J7" s="599"/>
      <c r="K7" s="599"/>
      <c r="L7" s="599" t="s">
        <v>872</v>
      </c>
      <c r="M7" s="599"/>
      <c r="N7" s="599"/>
      <c r="O7" s="12"/>
      <c r="P7" s="13"/>
      <c r="Q7" s="13"/>
      <c r="R7" s="13"/>
      <c r="S7" s="13"/>
      <c r="T7" s="13"/>
      <c r="U7" s="13"/>
    </row>
    <row r="8" spans="1:251" s="14" customFormat="1" ht="33" customHeight="1" x14ac:dyDescent="0.2">
      <c r="A8" s="599"/>
      <c r="B8" s="599"/>
      <c r="C8" s="395" t="s">
        <v>17</v>
      </c>
      <c r="D8" s="395" t="s">
        <v>18</v>
      </c>
      <c r="E8" s="599"/>
      <c r="F8" s="599"/>
      <c r="G8" s="398" t="s">
        <v>877</v>
      </c>
      <c r="H8" s="398" t="s">
        <v>862</v>
      </c>
      <c r="I8" s="398" t="s">
        <v>873</v>
      </c>
      <c r="J8" s="398" t="s">
        <v>875</v>
      </c>
      <c r="K8" s="398" t="s">
        <v>876</v>
      </c>
      <c r="L8" s="398" t="s">
        <v>873</v>
      </c>
      <c r="M8" s="398" t="s">
        <v>875</v>
      </c>
      <c r="N8" s="398" t="s">
        <v>876</v>
      </c>
      <c r="O8" s="12"/>
      <c r="P8" s="13"/>
      <c r="Q8" s="13"/>
      <c r="R8" s="13"/>
      <c r="S8" s="13"/>
      <c r="T8" s="13"/>
      <c r="U8" s="13"/>
    </row>
    <row r="9" spans="1:251" ht="39.75" customHeight="1" x14ac:dyDescent="0.2">
      <c r="A9" s="29">
        <v>1</v>
      </c>
      <c r="B9" s="50" t="s">
        <v>366</v>
      </c>
      <c r="C9" s="51">
        <v>27375</v>
      </c>
      <c r="D9" s="29"/>
      <c r="E9" s="29" t="s">
        <v>48</v>
      </c>
      <c r="F9" s="29" t="s">
        <v>194</v>
      </c>
      <c r="G9" s="29" t="s">
        <v>108</v>
      </c>
      <c r="H9" s="29" t="s">
        <v>909</v>
      </c>
      <c r="I9" s="29" t="s">
        <v>112</v>
      </c>
      <c r="J9" s="29"/>
      <c r="K9" s="29" t="s">
        <v>909</v>
      </c>
      <c r="L9" s="29" t="s">
        <v>112</v>
      </c>
      <c r="M9" s="29"/>
      <c r="N9" s="29" t="s">
        <v>909</v>
      </c>
      <c r="O9" s="9"/>
      <c r="P9" s="9"/>
      <c r="Q9" s="9"/>
      <c r="R9" s="9"/>
      <c r="S9" s="9"/>
      <c r="T9" s="9"/>
      <c r="U9" s="9"/>
      <c r="AD9" s="9">
        <v>1</v>
      </c>
    </row>
    <row r="10" spans="1:251" ht="39.75" customHeight="1" x14ac:dyDescent="0.2">
      <c r="A10" s="29">
        <v>2</v>
      </c>
      <c r="B10" s="50" t="s">
        <v>371</v>
      </c>
      <c r="C10" s="51">
        <v>27653</v>
      </c>
      <c r="D10" s="29"/>
      <c r="E10" s="29" t="s">
        <v>48</v>
      </c>
      <c r="F10" s="29" t="s">
        <v>194</v>
      </c>
      <c r="G10" s="29" t="s">
        <v>372</v>
      </c>
      <c r="H10" s="29" t="s">
        <v>909</v>
      </c>
      <c r="I10" s="29" t="s">
        <v>112</v>
      </c>
      <c r="J10" s="29"/>
      <c r="K10" s="29" t="s">
        <v>909</v>
      </c>
      <c r="L10" s="29" t="s">
        <v>112</v>
      </c>
      <c r="M10" s="29"/>
      <c r="N10" s="29" t="s">
        <v>909</v>
      </c>
      <c r="O10" s="9"/>
      <c r="P10" s="9"/>
      <c r="Q10" s="9"/>
      <c r="R10" s="9"/>
      <c r="S10" s="9"/>
      <c r="T10" s="9"/>
      <c r="U10" s="9"/>
      <c r="AD10" s="9">
        <v>1</v>
      </c>
    </row>
    <row r="11" spans="1:251" ht="39.75" customHeight="1" x14ac:dyDescent="0.2">
      <c r="A11" s="29">
        <v>3</v>
      </c>
      <c r="B11" s="50" t="s">
        <v>373</v>
      </c>
      <c r="C11" s="29" t="s">
        <v>374</v>
      </c>
      <c r="D11" s="29"/>
      <c r="E11" s="29" t="s">
        <v>48</v>
      </c>
      <c r="F11" s="29" t="s">
        <v>194</v>
      </c>
      <c r="G11" s="29" t="s">
        <v>108</v>
      </c>
      <c r="H11" s="29" t="s">
        <v>909</v>
      </c>
      <c r="I11" s="29" t="s">
        <v>112</v>
      </c>
      <c r="J11" s="29"/>
      <c r="K11" s="29" t="s">
        <v>909</v>
      </c>
      <c r="L11" s="29" t="s">
        <v>112</v>
      </c>
      <c r="M11" s="29"/>
      <c r="N11" s="29" t="s">
        <v>909</v>
      </c>
      <c r="O11" s="9"/>
      <c r="P11" s="9"/>
      <c r="Q11" s="9"/>
      <c r="R11" s="9"/>
      <c r="S11" s="9"/>
      <c r="T11" s="9"/>
      <c r="U11" s="9"/>
      <c r="AD11" s="9">
        <v>1</v>
      </c>
    </row>
    <row r="12" spans="1:251" ht="39.75" customHeight="1" x14ac:dyDescent="0.2">
      <c r="A12" s="29">
        <v>4</v>
      </c>
      <c r="B12" s="50" t="s">
        <v>375</v>
      </c>
      <c r="C12" s="29" t="s">
        <v>376</v>
      </c>
      <c r="D12" s="29"/>
      <c r="E12" s="29" t="s">
        <v>377</v>
      </c>
      <c r="F12" s="29" t="s">
        <v>194</v>
      </c>
      <c r="G12" s="29" t="s">
        <v>108</v>
      </c>
      <c r="H12" s="29" t="s">
        <v>909</v>
      </c>
      <c r="I12" s="29" t="s">
        <v>112</v>
      </c>
      <c r="J12" s="29"/>
      <c r="K12" s="29" t="s">
        <v>909</v>
      </c>
      <c r="L12" s="29" t="s">
        <v>112</v>
      </c>
      <c r="M12" s="29"/>
      <c r="N12" s="29" t="s">
        <v>909</v>
      </c>
      <c r="O12" s="9"/>
      <c r="P12" s="9"/>
      <c r="Q12" s="9"/>
      <c r="R12" s="9"/>
      <c r="S12" s="9"/>
      <c r="T12" s="9"/>
      <c r="U12" s="9"/>
      <c r="AD12" s="9">
        <v>1</v>
      </c>
    </row>
    <row r="13" spans="1:251" ht="39.75" customHeight="1" x14ac:dyDescent="0.2">
      <c r="A13" s="29">
        <v>5</v>
      </c>
      <c r="B13" s="50" t="s">
        <v>76</v>
      </c>
      <c r="C13" s="44">
        <v>26121</v>
      </c>
      <c r="D13" s="45"/>
      <c r="E13" s="29" t="s">
        <v>48</v>
      </c>
      <c r="F13" s="29" t="s">
        <v>194</v>
      </c>
      <c r="G13" s="45" t="s">
        <v>108</v>
      </c>
      <c r="H13" s="29" t="s">
        <v>909</v>
      </c>
      <c r="I13" s="29" t="s">
        <v>112</v>
      </c>
      <c r="J13" s="29"/>
      <c r="K13" s="29" t="s">
        <v>909</v>
      </c>
      <c r="L13" s="29" t="s">
        <v>112</v>
      </c>
      <c r="M13" s="29"/>
      <c r="N13" s="29" t="s">
        <v>909</v>
      </c>
      <c r="O13" s="9"/>
      <c r="P13" s="9"/>
      <c r="Q13" s="9"/>
      <c r="R13" s="9"/>
      <c r="S13" s="9"/>
      <c r="T13" s="9"/>
      <c r="U13" s="9"/>
      <c r="AD13" s="9">
        <v>1</v>
      </c>
    </row>
    <row r="14" spans="1:251" ht="39.75" customHeight="1" x14ac:dyDescent="0.2">
      <c r="A14" s="29">
        <v>6</v>
      </c>
      <c r="B14" s="50" t="s">
        <v>379</v>
      </c>
      <c r="C14" s="60"/>
      <c r="D14" s="51">
        <v>27226</v>
      </c>
      <c r="E14" s="29" t="s">
        <v>48</v>
      </c>
      <c r="F14" s="29" t="s">
        <v>194</v>
      </c>
      <c r="G14" s="45" t="s">
        <v>108</v>
      </c>
      <c r="H14" s="29" t="s">
        <v>909</v>
      </c>
      <c r="I14" s="29" t="s">
        <v>112</v>
      </c>
      <c r="J14" s="29"/>
      <c r="K14" s="29" t="s">
        <v>909</v>
      </c>
      <c r="L14" s="29" t="s">
        <v>112</v>
      </c>
      <c r="M14" s="29"/>
      <c r="N14" s="29" t="s">
        <v>909</v>
      </c>
      <c r="O14" s="9"/>
      <c r="P14" s="9"/>
      <c r="Q14" s="9"/>
      <c r="R14" s="9"/>
      <c r="S14" s="9"/>
      <c r="T14" s="9"/>
      <c r="U14" s="9"/>
      <c r="AD14" s="9">
        <v>1</v>
      </c>
    </row>
    <row r="15" spans="1:251" s="54" customFormat="1" ht="39.75" customHeight="1" x14ac:dyDescent="0.2">
      <c r="A15" s="29">
        <v>7</v>
      </c>
      <c r="B15" s="50" t="s">
        <v>92</v>
      </c>
      <c r="C15" s="29" t="s">
        <v>93</v>
      </c>
      <c r="D15" s="29"/>
      <c r="E15" s="29" t="s">
        <v>121</v>
      </c>
      <c r="F15" s="29" t="s">
        <v>207</v>
      </c>
      <c r="G15" s="45" t="s">
        <v>108</v>
      </c>
      <c r="H15" s="29" t="s">
        <v>909</v>
      </c>
      <c r="I15" s="29" t="s">
        <v>112</v>
      </c>
      <c r="J15" s="29"/>
      <c r="K15" s="29" t="s">
        <v>909</v>
      </c>
      <c r="L15" s="29" t="s">
        <v>112</v>
      </c>
      <c r="M15" s="29"/>
      <c r="N15" s="29" t="s">
        <v>909</v>
      </c>
      <c r="AD15" s="54">
        <v>1</v>
      </c>
    </row>
    <row r="16" spans="1:251" ht="39.75" customHeight="1" x14ac:dyDescent="0.2">
      <c r="A16" s="29">
        <v>8</v>
      </c>
      <c r="B16" s="50" t="s">
        <v>382</v>
      </c>
      <c r="C16" s="29"/>
      <c r="D16" s="53" t="s">
        <v>383</v>
      </c>
      <c r="E16" s="29" t="s">
        <v>384</v>
      </c>
      <c r="F16" s="29" t="s">
        <v>207</v>
      </c>
      <c r="G16" s="45" t="s">
        <v>108</v>
      </c>
      <c r="H16" s="29" t="s">
        <v>909</v>
      </c>
      <c r="I16" s="29" t="s">
        <v>112</v>
      </c>
      <c r="J16" s="29"/>
      <c r="K16" s="29" t="s">
        <v>909</v>
      </c>
      <c r="L16" s="29" t="s">
        <v>112</v>
      </c>
      <c r="M16" s="29"/>
      <c r="N16" s="29" t="s">
        <v>909</v>
      </c>
      <c r="O16" s="9"/>
      <c r="P16" s="9"/>
      <c r="Q16" s="9"/>
      <c r="R16" s="9"/>
      <c r="S16" s="98" t="s">
        <v>385</v>
      </c>
      <c r="T16" s="9"/>
      <c r="U16" s="9"/>
      <c r="AD16" s="9">
        <v>1</v>
      </c>
    </row>
    <row r="17" spans="1:31" ht="39.75" customHeight="1" x14ac:dyDescent="0.2">
      <c r="A17" s="29">
        <v>9</v>
      </c>
      <c r="B17" s="50" t="s">
        <v>386</v>
      </c>
      <c r="C17" s="53" t="s">
        <v>387</v>
      </c>
      <c r="D17" s="29"/>
      <c r="E17" s="29" t="s">
        <v>28</v>
      </c>
      <c r="F17" s="29" t="s">
        <v>207</v>
      </c>
      <c r="G17" s="45" t="s">
        <v>108</v>
      </c>
      <c r="H17" s="29" t="s">
        <v>909</v>
      </c>
      <c r="I17" s="29" t="s">
        <v>112</v>
      </c>
      <c r="J17" s="29"/>
      <c r="K17" s="29" t="s">
        <v>909</v>
      </c>
      <c r="L17" s="29" t="s">
        <v>112</v>
      </c>
      <c r="M17" s="29"/>
      <c r="N17" s="29" t="s">
        <v>909</v>
      </c>
      <c r="O17" s="9"/>
      <c r="P17" s="9"/>
      <c r="Q17" s="9"/>
      <c r="R17" s="9"/>
      <c r="S17" s="98" t="s">
        <v>388</v>
      </c>
      <c r="T17" s="9"/>
      <c r="U17" s="9"/>
      <c r="AD17" s="9">
        <v>1</v>
      </c>
    </row>
    <row r="18" spans="1:31" ht="39.75" customHeight="1" x14ac:dyDescent="0.2">
      <c r="A18" s="29">
        <v>10</v>
      </c>
      <c r="B18" s="50" t="s">
        <v>389</v>
      </c>
      <c r="C18" s="53" t="s">
        <v>296</v>
      </c>
      <c r="D18" s="29"/>
      <c r="E18" s="29" t="s">
        <v>384</v>
      </c>
      <c r="F18" s="29" t="s">
        <v>207</v>
      </c>
      <c r="G18" s="45" t="s">
        <v>108</v>
      </c>
      <c r="H18" s="29" t="s">
        <v>909</v>
      </c>
      <c r="I18" s="29" t="s">
        <v>112</v>
      </c>
      <c r="J18" s="29"/>
      <c r="K18" s="29" t="s">
        <v>909</v>
      </c>
      <c r="L18" s="29" t="s">
        <v>112</v>
      </c>
      <c r="M18" s="29"/>
      <c r="N18" s="29" t="s">
        <v>909</v>
      </c>
      <c r="O18" s="9"/>
      <c r="P18" s="9"/>
      <c r="Q18" s="9"/>
      <c r="R18" s="9"/>
      <c r="S18" s="98" t="s">
        <v>388</v>
      </c>
      <c r="T18" s="9"/>
      <c r="U18" s="9"/>
      <c r="AD18" s="9">
        <v>1</v>
      </c>
    </row>
    <row r="19" spans="1:31" ht="39.75" customHeight="1" x14ac:dyDescent="0.2">
      <c r="A19" s="29">
        <v>11</v>
      </c>
      <c r="B19" s="50" t="s">
        <v>390</v>
      </c>
      <c r="C19" s="53" t="s">
        <v>391</v>
      </c>
      <c r="D19" s="29"/>
      <c r="E19" s="29" t="s">
        <v>712</v>
      </c>
      <c r="F19" s="29" t="s">
        <v>207</v>
      </c>
      <c r="G19" s="45" t="s">
        <v>108</v>
      </c>
      <c r="H19" s="29" t="s">
        <v>909</v>
      </c>
      <c r="I19" s="29" t="s">
        <v>112</v>
      </c>
      <c r="J19" s="29"/>
      <c r="K19" s="29" t="s">
        <v>909</v>
      </c>
      <c r="L19" s="29" t="s">
        <v>112</v>
      </c>
      <c r="M19" s="29"/>
      <c r="N19" s="29" t="s">
        <v>909</v>
      </c>
      <c r="O19" s="9"/>
      <c r="P19" s="9"/>
      <c r="Q19" s="9"/>
      <c r="R19" s="9"/>
      <c r="S19" s="98" t="s">
        <v>388</v>
      </c>
      <c r="T19" s="9"/>
      <c r="U19" s="9"/>
      <c r="AD19" s="9">
        <v>1</v>
      </c>
    </row>
    <row r="20" spans="1:31" ht="39.75" customHeight="1" x14ac:dyDescent="0.2">
      <c r="A20" s="29">
        <v>12</v>
      </c>
      <c r="B20" s="354" t="s">
        <v>818</v>
      </c>
      <c r="C20" s="355" t="s">
        <v>819</v>
      </c>
      <c r="D20" s="356"/>
      <c r="E20" s="356" t="s">
        <v>820</v>
      </c>
      <c r="F20" s="356" t="s">
        <v>207</v>
      </c>
      <c r="G20" s="356" t="s">
        <v>821</v>
      </c>
      <c r="H20" s="29" t="s">
        <v>909</v>
      </c>
      <c r="I20" s="29" t="s">
        <v>112</v>
      </c>
      <c r="J20" s="29"/>
      <c r="K20" s="29" t="s">
        <v>909</v>
      </c>
      <c r="L20" s="29" t="s">
        <v>112</v>
      </c>
      <c r="M20" s="29"/>
      <c r="N20" s="29" t="s">
        <v>909</v>
      </c>
      <c r="O20" s="9"/>
      <c r="P20" s="9"/>
      <c r="Q20" s="9"/>
      <c r="R20" s="9"/>
      <c r="S20" s="352"/>
      <c r="T20" s="9"/>
      <c r="U20" s="9"/>
      <c r="AE20" s="9">
        <v>1</v>
      </c>
    </row>
    <row r="21" spans="1:31" ht="39.75" customHeight="1" x14ac:dyDescent="0.2">
      <c r="A21" s="29">
        <v>13</v>
      </c>
      <c r="B21" s="50" t="s">
        <v>129</v>
      </c>
      <c r="C21" s="51">
        <v>26249</v>
      </c>
      <c r="D21" s="29"/>
      <c r="E21" s="29" t="s">
        <v>28</v>
      </c>
      <c r="F21" s="29" t="s">
        <v>221</v>
      </c>
      <c r="G21" s="29" t="s">
        <v>108</v>
      </c>
      <c r="H21" s="29" t="s">
        <v>909</v>
      </c>
      <c r="I21" s="29" t="s">
        <v>112</v>
      </c>
      <c r="J21" s="29"/>
      <c r="K21" s="29" t="s">
        <v>909</v>
      </c>
      <c r="L21" s="29" t="s">
        <v>112</v>
      </c>
      <c r="M21" s="29"/>
      <c r="N21" s="29" t="s">
        <v>909</v>
      </c>
      <c r="O21" s="9"/>
      <c r="P21" s="9"/>
      <c r="Q21" s="9"/>
      <c r="R21" s="9"/>
      <c r="S21" s="9"/>
      <c r="T21" s="9"/>
      <c r="U21" s="9"/>
      <c r="AD21" s="9">
        <v>1</v>
      </c>
    </row>
    <row r="22" spans="1:31" ht="39.75" customHeight="1" x14ac:dyDescent="0.2">
      <c r="A22" s="29">
        <v>14</v>
      </c>
      <c r="B22" s="50" t="s">
        <v>132</v>
      </c>
      <c r="C22" s="29"/>
      <c r="D22" s="29" t="s">
        <v>410</v>
      </c>
      <c r="E22" s="29" t="s">
        <v>91</v>
      </c>
      <c r="F22" s="29" t="s">
        <v>221</v>
      </c>
      <c r="G22" s="29" t="s">
        <v>108</v>
      </c>
      <c r="H22" s="29" t="s">
        <v>909</v>
      </c>
      <c r="I22" s="29" t="s">
        <v>112</v>
      </c>
      <c r="J22" s="29"/>
      <c r="K22" s="29" t="s">
        <v>909</v>
      </c>
      <c r="L22" s="29" t="s">
        <v>112</v>
      </c>
      <c r="M22" s="29"/>
      <c r="N22" s="29" t="s">
        <v>909</v>
      </c>
      <c r="O22" s="9"/>
      <c r="P22" s="9"/>
      <c r="Q22" s="9"/>
      <c r="R22" s="9"/>
      <c r="S22" s="9"/>
      <c r="T22" s="9"/>
      <c r="U22" s="9"/>
      <c r="AD22" s="9">
        <v>1</v>
      </c>
    </row>
    <row r="23" spans="1:31" ht="39.75" customHeight="1" x14ac:dyDescent="0.2">
      <c r="A23" s="29">
        <v>15</v>
      </c>
      <c r="B23" s="50" t="s">
        <v>413</v>
      </c>
      <c r="C23" s="60"/>
      <c r="D23" s="51">
        <v>30387</v>
      </c>
      <c r="E23" s="29" t="s">
        <v>48</v>
      </c>
      <c r="F23" s="29" t="s">
        <v>221</v>
      </c>
      <c r="G23" s="29" t="s">
        <v>134</v>
      </c>
      <c r="H23" s="29" t="s">
        <v>909</v>
      </c>
      <c r="I23" s="29" t="s">
        <v>112</v>
      </c>
      <c r="J23" s="29"/>
      <c r="K23" s="29" t="s">
        <v>909</v>
      </c>
      <c r="L23" s="29" t="s">
        <v>112</v>
      </c>
      <c r="M23" s="29"/>
      <c r="N23" s="29" t="s">
        <v>909</v>
      </c>
      <c r="O23" s="9"/>
      <c r="P23" s="9"/>
      <c r="Q23" s="9"/>
      <c r="R23" s="9"/>
      <c r="S23" s="9"/>
      <c r="T23" s="9"/>
      <c r="U23" s="9"/>
      <c r="AD23" s="9">
        <v>1</v>
      </c>
    </row>
    <row r="24" spans="1:31" s="14" customFormat="1" ht="39.75" customHeight="1" x14ac:dyDescent="0.2">
      <c r="A24" s="29">
        <v>16</v>
      </c>
      <c r="B24" s="50" t="s">
        <v>97</v>
      </c>
      <c r="C24" s="29"/>
      <c r="D24" s="29" t="s">
        <v>417</v>
      </c>
      <c r="E24" s="29" t="s">
        <v>121</v>
      </c>
      <c r="F24" s="29" t="s">
        <v>98</v>
      </c>
      <c r="G24" s="29" t="s">
        <v>58</v>
      </c>
      <c r="H24" s="29" t="s">
        <v>909</v>
      </c>
      <c r="I24" s="29" t="s">
        <v>112</v>
      </c>
      <c r="J24" s="29"/>
      <c r="K24" s="29" t="s">
        <v>909</v>
      </c>
      <c r="L24" s="29" t="s">
        <v>112</v>
      </c>
      <c r="M24" s="29"/>
      <c r="N24" s="29" t="s">
        <v>909</v>
      </c>
      <c r="AD24" s="14">
        <v>1</v>
      </c>
    </row>
    <row r="25" spans="1:31" ht="39.75" customHeight="1" x14ac:dyDescent="0.2">
      <c r="A25" s="29">
        <v>17</v>
      </c>
      <c r="B25" s="50" t="s">
        <v>100</v>
      </c>
      <c r="C25" s="29"/>
      <c r="D25" s="29" t="s">
        <v>418</v>
      </c>
      <c r="E25" s="29" t="s">
        <v>28</v>
      </c>
      <c r="F25" s="29" t="s">
        <v>98</v>
      </c>
      <c r="G25" s="29" t="s">
        <v>58</v>
      </c>
      <c r="H25" s="29" t="s">
        <v>909</v>
      </c>
      <c r="I25" s="29" t="s">
        <v>112</v>
      </c>
      <c r="J25" s="29"/>
      <c r="K25" s="29" t="s">
        <v>909</v>
      </c>
      <c r="L25" s="29" t="s">
        <v>112</v>
      </c>
      <c r="M25" s="29"/>
      <c r="N25" s="29" t="s">
        <v>909</v>
      </c>
      <c r="O25" s="9"/>
      <c r="P25" s="9"/>
      <c r="Q25" s="9"/>
      <c r="R25" s="9"/>
      <c r="S25" s="9"/>
      <c r="T25" s="9"/>
      <c r="U25" s="9"/>
      <c r="AD25" s="9">
        <v>1</v>
      </c>
    </row>
    <row r="26" spans="1:31" ht="39.75" customHeight="1" x14ac:dyDescent="0.2">
      <c r="A26" s="29">
        <v>18</v>
      </c>
      <c r="B26" s="50" t="s">
        <v>101</v>
      </c>
      <c r="C26" s="29" t="s">
        <v>419</v>
      </c>
      <c r="D26" s="29"/>
      <c r="E26" s="29" t="s">
        <v>28</v>
      </c>
      <c r="F26" s="29" t="s">
        <v>98</v>
      </c>
      <c r="G26" s="29" t="s">
        <v>58</v>
      </c>
      <c r="H26" s="29" t="s">
        <v>909</v>
      </c>
      <c r="I26" s="29" t="s">
        <v>112</v>
      </c>
      <c r="J26" s="29"/>
      <c r="K26" s="29" t="s">
        <v>909</v>
      </c>
      <c r="L26" s="29" t="s">
        <v>112</v>
      </c>
      <c r="M26" s="29"/>
      <c r="N26" s="29" t="s">
        <v>909</v>
      </c>
      <c r="O26" s="9"/>
      <c r="P26" s="9"/>
      <c r="Q26" s="9"/>
      <c r="R26" s="9"/>
      <c r="S26" s="9"/>
      <c r="T26" s="9"/>
      <c r="U26" s="9"/>
      <c r="AD26" s="9">
        <v>1</v>
      </c>
    </row>
    <row r="27" spans="1:31" ht="39.75" customHeight="1" x14ac:dyDescent="0.2">
      <c r="A27" s="29">
        <v>19</v>
      </c>
      <c r="B27" s="50" t="s">
        <v>60</v>
      </c>
      <c r="C27" s="53" t="s">
        <v>61</v>
      </c>
      <c r="D27" s="29"/>
      <c r="E27" s="29" t="s">
        <v>62</v>
      </c>
      <c r="F27" s="29" t="s">
        <v>579</v>
      </c>
      <c r="G27" s="29" t="s">
        <v>195</v>
      </c>
      <c r="H27" s="29" t="s">
        <v>909</v>
      </c>
      <c r="I27" s="29" t="s">
        <v>112</v>
      </c>
      <c r="J27" s="29"/>
      <c r="K27" s="29" t="s">
        <v>909</v>
      </c>
      <c r="L27" s="29" t="s">
        <v>112</v>
      </c>
      <c r="M27" s="29"/>
      <c r="N27" s="29" t="s">
        <v>909</v>
      </c>
      <c r="O27" s="9" t="s">
        <v>33</v>
      </c>
      <c r="P27" s="9"/>
      <c r="Q27" s="9"/>
      <c r="R27" s="9"/>
      <c r="S27" s="9"/>
      <c r="T27" s="9"/>
      <c r="U27" s="9"/>
      <c r="AD27" s="9">
        <v>1</v>
      </c>
    </row>
    <row r="28" spans="1:31" ht="39.75" customHeight="1" x14ac:dyDescent="0.2">
      <c r="A28" s="29">
        <v>20</v>
      </c>
      <c r="B28" s="50" t="s">
        <v>65</v>
      </c>
      <c r="C28" s="29"/>
      <c r="D28" s="53" t="s">
        <v>423</v>
      </c>
      <c r="E28" s="29" t="s">
        <v>66</v>
      </c>
      <c r="F28" s="29" t="s">
        <v>579</v>
      </c>
      <c r="G28" s="29" t="s">
        <v>134</v>
      </c>
      <c r="H28" s="29" t="s">
        <v>909</v>
      </c>
      <c r="I28" s="29" t="s">
        <v>112</v>
      </c>
      <c r="J28" s="29"/>
      <c r="K28" s="29" t="s">
        <v>909</v>
      </c>
      <c r="L28" s="29" t="s">
        <v>112</v>
      </c>
      <c r="M28" s="29"/>
      <c r="N28" s="29" t="s">
        <v>909</v>
      </c>
      <c r="O28" s="9"/>
      <c r="P28" s="9"/>
      <c r="Q28" s="9"/>
      <c r="R28" s="9"/>
      <c r="S28" s="9"/>
      <c r="T28" s="9"/>
      <c r="U28" s="9"/>
      <c r="AD28" s="9">
        <v>1</v>
      </c>
    </row>
    <row r="29" spans="1:31" ht="39.75" customHeight="1" x14ac:dyDescent="0.2">
      <c r="A29" s="29">
        <v>21</v>
      </c>
      <c r="B29" s="50" t="s">
        <v>69</v>
      </c>
      <c r="C29" s="53" t="s">
        <v>70</v>
      </c>
      <c r="D29" s="29"/>
      <c r="E29" s="29" t="s">
        <v>66</v>
      </c>
      <c r="F29" s="29" t="s">
        <v>579</v>
      </c>
      <c r="G29" s="29" t="s">
        <v>108</v>
      </c>
      <c r="H29" s="29" t="s">
        <v>909</v>
      </c>
      <c r="I29" s="29" t="s">
        <v>112</v>
      </c>
      <c r="J29" s="29"/>
      <c r="K29" s="29" t="s">
        <v>909</v>
      </c>
      <c r="L29" s="29" t="s">
        <v>112</v>
      </c>
      <c r="M29" s="29"/>
      <c r="N29" s="29" t="s">
        <v>909</v>
      </c>
      <c r="O29" s="9"/>
      <c r="P29" s="9"/>
      <c r="Q29" s="9"/>
      <c r="R29" s="9"/>
      <c r="S29" s="9"/>
      <c r="T29" s="9"/>
      <c r="U29" s="9"/>
      <c r="AD29" s="9">
        <v>1</v>
      </c>
    </row>
    <row r="30" spans="1:31" ht="39.75" customHeight="1" x14ac:dyDescent="0.2">
      <c r="A30" s="29">
        <v>22</v>
      </c>
      <c r="B30" s="50" t="s">
        <v>425</v>
      </c>
      <c r="C30" s="53" t="s">
        <v>426</v>
      </c>
      <c r="D30" s="53"/>
      <c r="E30" s="29" t="s">
        <v>48</v>
      </c>
      <c r="F30" s="29" t="s">
        <v>579</v>
      </c>
      <c r="G30" s="29" t="s">
        <v>108</v>
      </c>
      <c r="H30" s="29" t="s">
        <v>909</v>
      </c>
      <c r="I30" s="29" t="s">
        <v>112</v>
      </c>
      <c r="J30" s="29"/>
      <c r="K30" s="29" t="s">
        <v>909</v>
      </c>
      <c r="L30" s="29" t="s">
        <v>112</v>
      </c>
      <c r="M30" s="29"/>
      <c r="N30" s="29" t="s">
        <v>909</v>
      </c>
      <c r="O30" s="9"/>
      <c r="P30" s="9"/>
      <c r="Q30" s="9"/>
      <c r="R30" s="9"/>
      <c r="S30" s="9"/>
      <c r="T30" s="9"/>
      <c r="U30" s="9"/>
      <c r="AD30" s="9">
        <v>1</v>
      </c>
    </row>
    <row r="31" spans="1:31" ht="39.75" customHeight="1" x14ac:dyDescent="0.2">
      <c r="A31" s="29">
        <v>23</v>
      </c>
      <c r="B31" s="50" t="s">
        <v>437</v>
      </c>
      <c r="C31" s="53" t="s">
        <v>438</v>
      </c>
      <c r="D31" s="29"/>
      <c r="E31" s="29" t="s">
        <v>439</v>
      </c>
      <c r="F31" s="29" t="s">
        <v>581</v>
      </c>
      <c r="G31" s="29" t="s">
        <v>108</v>
      </c>
      <c r="H31" s="29" t="s">
        <v>909</v>
      </c>
      <c r="I31" s="29" t="s">
        <v>112</v>
      </c>
      <c r="J31" s="29"/>
      <c r="K31" s="29" t="s">
        <v>909</v>
      </c>
      <c r="L31" s="29" t="s">
        <v>112</v>
      </c>
      <c r="M31" s="29"/>
      <c r="N31" s="29" t="s">
        <v>909</v>
      </c>
      <c r="O31" s="9"/>
      <c r="P31" s="9"/>
      <c r="Q31" s="9"/>
      <c r="R31" s="9"/>
      <c r="S31" s="9"/>
      <c r="T31" s="9"/>
      <c r="U31" s="9"/>
      <c r="AD31" s="9">
        <v>1</v>
      </c>
    </row>
    <row r="32" spans="1:31" ht="39.75" customHeight="1" x14ac:dyDescent="0.2">
      <c r="A32" s="29">
        <v>24</v>
      </c>
      <c r="B32" s="354" t="s">
        <v>800</v>
      </c>
      <c r="C32" s="356" t="s">
        <v>801</v>
      </c>
      <c r="D32" s="356"/>
      <c r="E32" s="356" t="s">
        <v>439</v>
      </c>
      <c r="F32" s="356" t="s">
        <v>802</v>
      </c>
      <c r="G32" s="356" t="s">
        <v>803</v>
      </c>
      <c r="H32" s="29" t="s">
        <v>909</v>
      </c>
      <c r="I32" s="29" t="s">
        <v>112</v>
      </c>
      <c r="J32" s="29"/>
      <c r="K32" s="29" t="s">
        <v>909</v>
      </c>
      <c r="L32" s="29" t="s">
        <v>112</v>
      </c>
      <c r="M32" s="29"/>
      <c r="N32" s="29" t="s">
        <v>909</v>
      </c>
      <c r="O32" s="9"/>
      <c r="P32" s="9"/>
      <c r="Q32" s="9"/>
      <c r="R32" s="9"/>
      <c r="S32" s="9"/>
      <c r="T32" s="9"/>
      <c r="U32" s="9"/>
      <c r="AE32" s="9">
        <v>1</v>
      </c>
    </row>
    <row r="33" spans="1:31" ht="39.75" customHeight="1" x14ac:dyDescent="0.2">
      <c r="A33" s="29">
        <v>25</v>
      </c>
      <c r="B33" s="50" t="s">
        <v>442</v>
      </c>
      <c r="C33" s="29"/>
      <c r="D33" s="51" t="s">
        <v>443</v>
      </c>
      <c r="E33" s="29" t="s">
        <v>48</v>
      </c>
      <c r="F33" s="29" t="s">
        <v>200</v>
      </c>
      <c r="G33" s="29" t="s">
        <v>58</v>
      </c>
      <c r="H33" s="29" t="s">
        <v>909</v>
      </c>
      <c r="I33" s="29" t="s">
        <v>112</v>
      </c>
      <c r="J33" s="29"/>
      <c r="K33" s="29" t="s">
        <v>909</v>
      </c>
      <c r="L33" s="29" t="s">
        <v>112</v>
      </c>
      <c r="M33" s="29"/>
      <c r="N33" s="29" t="s">
        <v>909</v>
      </c>
      <c r="O33" s="99" t="s">
        <v>444</v>
      </c>
      <c r="P33" s="9"/>
      <c r="Q33" s="9"/>
      <c r="R33" s="9"/>
      <c r="S33" s="9"/>
      <c r="T33" s="9"/>
      <c r="U33" s="9"/>
    </row>
    <row r="34" spans="1:31" ht="39.75" customHeight="1" x14ac:dyDescent="0.2">
      <c r="A34" s="29">
        <v>26</v>
      </c>
      <c r="B34" s="50" t="s">
        <v>447</v>
      </c>
      <c r="C34" s="29" t="s">
        <v>448</v>
      </c>
      <c r="D34" s="51"/>
      <c r="E34" s="29" t="s">
        <v>48</v>
      </c>
      <c r="F34" s="29" t="s">
        <v>200</v>
      </c>
      <c r="G34" s="29" t="s">
        <v>108</v>
      </c>
      <c r="H34" s="29" t="s">
        <v>909</v>
      </c>
      <c r="I34" s="29" t="s">
        <v>112</v>
      </c>
      <c r="J34" s="29"/>
      <c r="K34" s="29" t="s">
        <v>909</v>
      </c>
      <c r="L34" s="29" t="s">
        <v>112</v>
      </c>
      <c r="M34" s="29"/>
      <c r="N34" s="29" t="s">
        <v>909</v>
      </c>
      <c r="O34" s="99" t="s">
        <v>444</v>
      </c>
      <c r="P34" s="9"/>
      <c r="Q34" s="9"/>
      <c r="R34" s="9"/>
      <c r="S34" s="9"/>
      <c r="T34" s="9"/>
      <c r="U34" s="9"/>
    </row>
    <row r="35" spans="1:31" ht="39.75" customHeight="1" x14ac:dyDescent="0.2">
      <c r="A35" s="29">
        <v>27</v>
      </c>
      <c r="B35" s="50" t="s">
        <v>202</v>
      </c>
      <c r="C35" s="51">
        <v>28903</v>
      </c>
      <c r="D35" s="29"/>
      <c r="E35" s="29" t="s">
        <v>34</v>
      </c>
      <c r="F35" s="29" t="s">
        <v>200</v>
      </c>
      <c r="G35" s="29" t="s">
        <v>108</v>
      </c>
      <c r="H35" s="29" t="s">
        <v>909</v>
      </c>
      <c r="I35" s="29" t="s">
        <v>112</v>
      </c>
      <c r="J35" s="29"/>
      <c r="K35" s="29" t="s">
        <v>909</v>
      </c>
      <c r="L35" s="29" t="s">
        <v>112</v>
      </c>
      <c r="M35" s="29"/>
      <c r="N35" s="29" t="s">
        <v>909</v>
      </c>
      <c r="O35" s="99" t="s">
        <v>449</v>
      </c>
      <c r="P35" s="9"/>
      <c r="Q35" s="9"/>
      <c r="R35" s="9"/>
      <c r="S35" s="9"/>
      <c r="T35" s="9"/>
      <c r="U35" s="9"/>
    </row>
    <row r="36" spans="1:31" ht="39.75" customHeight="1" x14ac:dyDescent="0.2">
      <c r="A36" s="29">
        <v>28</v>
      </c>
      <c r="B36" s="50" t="s">
        <v>450</v>
      </c>
      <c r="C36" s="29"/>
      <c r="D36" s="51">
        <v>30602</v>
      </c>
      <c r="E36" s="29" t="s">
        <v>48</v>
      </c>
      <c r="F36" s="29" t="s">
        <v>200</v>
      </c>
      <c r="G36" s="29" t="s">
        <v>58</v>
      </c>
      <c r="H36" s="29" t="s">
        <v>909</v>
      </c>
      <c r="I36" s="29" t="s">
        <v>112</v>
      </c>
      <c r="J36" s="29"/>
      <c r="K36" s="29" t="s">
        <v>909</v>
      </c>
      <c r="L36" s="29" t="s">
        <v>112</v>
      </c>
      <c r="M36" s="29"/>
      <c r="N36" s="29" t="s">
        <v>909</v>
      </c>
      <c r="O36" s="99" t="s">
        <v>444</v>
      </c>
      <c r="P36" s="9"/>
      <c r="Q36" s="9"/>
      <c r="R36" s="9"/>
      <c r="S36" s="9"/>
      <c r="T36" s="9"/>
      <c r="U36" s="9"/>
    </row>
    <row r="37" spans="1:31" ht="39.75" customHeight="1" x14ac:dyDescent="0.2">
      <c r="A37" s="29">
        <v>29</v>
      </c>
      <c r="B37" s="50" t="s">
        <v>453</v>
      </c>
      <c r="C37" s="51"/>
      <c r="D37" s="52" t="s">
        <v>454</v>
      </c>
      <c r="E37" s="29" t="s">
        <v>48</v>
      </c>
      <c r="F37" s="29" t="s">
        <v>200</v>
      </c>
      <c r="G37" s="29" t="s">
        <v>58</v>
      </c>
      <c r="H37" s="29" t="s">
        <v>909</v>
      </c>
      <c r="I37" s="29" t="s">
        <v>112</v>
      </c>
      <c r="J37" s="29"/>
      <c r="K37" s="29" t="s">
        <v>909</v>
      </c>
      <c r="L37" s="29" t="s">
        <v>112</v>
      </c>
      <c r="M37" s="29"/>
      <c r="N37" s="29" t="s">
        <v>909</v>
      </c>
      <c r="O37" s="99" t="s">
        <v>444</v>
      </c>
      <c r="P37" s="9"/>
      <c r="Q37" s="9"/>
      <c r="R37" s="9"/>
      <c r="S37" s="9"/>
      <c r="T37" s="9"/>
      <c r="U37" s="9"/>
    </row>
    <row r="38" spans="1:31" ht="39.75" customHeight="1" x14ac:dyDescent="0.2">
      <c r="A38" s="29">
        <v>30</v>
      </c>
      <c r="B38" s="50" t="s">
        <v>458</v>
      </c>
      <c r="C38" s="62" t="s">
        <v>459</v>
      </c>
      <c r="D38" s="29"/>
      <c r="E38" s="29" t="s">
        <v>48</v>
      </c>
      <c r="F38" s="29" t="s">
        <v>244</v>
      </c>
      <c r="G38" s="29" t="s">
        <v>58</v>
      </c>
      <c r="H38" s="29" t="s">
        <v>909</v>
      </c>
      <c r="I38" s="29" t="s">
        <v>112</v>
      </c>
      <c r="J38" s="29"/>
      <c r="K38" s="29" t="s">
        <v>909</v>
      </c>
      <c r="L38" s="29" t="s">
        <v>112</v>
      </c>
      <c r="M38" s="29"/>
      <c r="N38" s="29" t="s">
        <v>909</v>
      </c>
      <c r="O38" s="98" t="s">
        <v>461</v>
      </c>
      <c r="P38" s="9"/>
      <c r="Q38" s="9"/>
      <c r="R38" s="9"/>
      <c r="S38" s="9"/>
      <c r="T38" s="9"/>
      <c r="U38" s="9"/>
    </row>
    <row r="39" spans="1:31" ht="39.75" customHeight="1" x14ac:dyDescent="0.2">
      <c r="A39" s="29">
        <v>31</v>
      </c>
      <c r="B39" s="354" t="s">
        <v>858</v>
      </c>
      <c r="C39" s="356"/>
      <c r="D39" s="359" t="s">
        <v>859</v>
      </c>
      <c r="E39" s="356" t="s">
        <v>860</v>
      </c>
      <c r="F39" s="356" t="s">
        <v>582</v>
      </c>
      <c r="G39" s="356" t="s">
        <v>58</v>
      </c>
      <c r="H39" s="29" t="s">
        <v>909</v>
      </c>
      <c r="I39" s="29" t="s">
        <v>112</v>
      </c>
      <c r="J39" s="29"/>
      <c r="K39" s="29" t="s">
        <v>909</v>
      </c>
      <c r="L39" s="29" t="s">
        <v>112</v>
      </c>
      <c r="M39" s="29"/>
      <c r="N39" s="29" t="s">
        <v>909</v>
      </c>
      <c r="O39" s="98"/>
      <c r="P39" s="9"/>
      <c r="Q39" s="9"/>
      <c r="R39" s="9"/>
      <c r="S39" s="9"/>
      <c r="T39" s="9"/>
      <c r="U39" s="9"/>
      <c r="AE39" s="9">
        <v>1</v>
      </c>
    </row>
    <row r="40" spans="1:31" ht="39.75" customHeight="1" thickBot="1" x14ac:dyDescent="0.25">
      <c r="A40" s="29">
        <v>32</v>
      </c>
      <c r="B40" s="50" t="s">
        <v>109</v>
      </c>
      <c r="C40" s="52" t="s">
        <v>465</v>
      </c>
      <c r="D40" s="29"/>
      <c r="E40" s="29" t="s">
        <v>83</v>
      </c>
      <c r="F40" s="29" t="s">
        <v>106</v>
      </c>
      <c r="G40" s="29" t="s">
        <v>108</v>
      </c>
      <c r="H40" s="29" t="s">
        <v>909</v>
      </c>
      <c r="I40" s="29" t="s">
        <v>112</v>
      </c>
      <c r="J40" s="29"/>
      <c r="K40" s="29" t="s">
        <v>909</v>
      </c>
      <c r="L40" s="29" t="s">
        <v>112</v>
      </c>
      <c r="M40" s="29"/>
      <c r="N40" s="29" t="s">
        <v>909</v>
      </c>
      <c r="O40" s="65"/>
      <c r="P40" s="9"/>
      <c r="Q40" s="9"/>
      <c r="R40" s="9"/>
      <c r="S40" s="9"/>
      <c r="T40" s="9"/>
      <c r="U40" s="9"/>
      <c r="AD40" s="9">
        <v>1</v>
      </c>
    </row>
    <row r="41" spans="1:31" s="424" customFormat="1" ht="39.75" customHeight="1" x14ac:dyDescent="0.2">
      <c r="A41" s="157">
        <v>33</v>
      </c>
      <c r="B41" s="231" t="s">
        <v>469</v>
      </c>
      <c r="C41" s="157"/>
      <c r="D41" s="459" t="s">
        <v>470</v>
      </c>
      <c r="E41" s="157" t="s">
        <v>48</v>
      </c>
      <c r="F41" s="157" t="s">
        <v>106</v>
      </c>
      <c r="G41" s="157" t="s">
        <v>58</v>
      </c>
      <c r="H41" s="157" t="s">
        <v>909</v>
      </c>
      <c r="I41" s="157" t="s">
        <v>112</v>
      </c>
      <c r="J41" s="157"/>
      <c r="K41" s="157" t="s">
        <v>909</v>
      </c>
      <c r="L41" s="157"/>
      <c r="M41" s="157"/>
      <c r="N41" s="157"/>
      <c r="O41" s="477" t="s">
        <v>468</v>
      </c>
      <c r="AD41" s="424">
        <v>1</v>
      </c>
    </row>
    <row r="42" spans="1:31" ht="39.75" customHeight="1" x14ac:dyDescent="0.2">
      <c r="A42" s="29">
        <v>34</v>
      </c>
      <c r="B42" s="354" t="s">
        <v>791</v>
      </c>
      <c r="C42" s="355" t="s">
        <v>792</v>
      </c>
      <c r="D42" s="354"/>
      <c r="E42" s="356" t="s">
        <v>793</v>
      </c>
      <c r="F42" s="356" t="s">
        <v>106</v>
      </c>
      <c r="G42" s="356" t="s">
        <v>108</v>
      </c>
      <c r="H42" s="29" t="s">
        <v>909</v>
      </c>
      <c r="I42" s="29" t="s">
        <v>112</v>
      </c>
      <c r="J42" s="29"/>
      <c r="K42" s="29" t="s">
        <v>909</v>
      </c>
      <c r="L42" s="29" t="s">
        <v>112</v>
      </c>
      <c r="M42" s="29"/>
      <c r="N42" s="29" t="s">
        <v>909</v>
      </c>
      <c r="O42" s="98"/>
      <c r="P42" s="9"/>
      <c r="Q42" s="9"/>
      <c r="R42" s="9"/>
      <c r="S42" s="9"/>
      <c r="T42" s="9"/>
      <c r="U42" s="9"/>
      <c r="AE42" s="9">
        <v>1</v>
      </c>
    </row>
    <row r="43" spans="1:31" ht="39.75" customHeight="1" x14ac:dyDescent="0.2">
      <c r="A43" s="29">
        <v>35</v>
      </c>
      <c r="B43" s="72" t="s">
        <v>113</v>
      </c>
      <c r="C43" s="73" t="s">
        <v>478</v>
      </c>
      <c r="D43" s="74"/>
      <c r="E43" s="62" t="s">
        <v>34</v>
      </c>
      <c r="F43" s="68" t="s">
        <v>209</v>
      </c>
      <c r="G43" s="29" t="s">
        <v>108</v>
      </c>
      <c r="H43" s="29" t="s">
        <v>909</v>
      </c>
      <c r="I43" s="29" t="s">
        <v>112</v>
      </c>
      <c r="J43" s="29"/>
      <c r="K43" s="29" t="s">
        <v>909</v>
      </c>
      <c r="L43" s="29" t="s">
        <v>112</v>
      </c>
      <c r="M43" s="29"/>
      <c r="N43" s="29" t="s">
        <v>909</v>
      </c>
      <c r="O43" s="100" t="s">
        <v>111</v>
      </c>
      <c r="P43" s="9"/>
      <c r="Q43" s="9"/>
      <c r="R43" s="9"/>
      <c r="S43" s="9"/>
      <c r="T43" s="9"/>
      <c r="U43" s="9"/>
      <c r="AD43" s="9">
        <v>1</v>
      </c>
    </row>
    <row r="44" spans="1:31" ht="39.75" customHeight="1" x14ac:dyDescent="0.2">
      <c r="A44" s="29">
        <v>36</v>
      </c>
      <c r="B44" s="360" t="s">
        <v>804</v>
      </c>
      <c r="C44" s="361">
        <v>28693</v>
      </c>
      <c r="D44" s="360"/>
      <c r="E44" s="29" t="s">
        <v>805</v>
      </c>
      <c r="F44" s="29" t="s">
        <v>806</v>
      </c>
      <c r="G44" s="29" t="s">
        <v>80</v>
      </c>
      <c r="H44" s="29" t="s">
        <v>909</v>
      </c>
      <c r="I44" s="29" t="s">
        <v>112</v>
      </c>
      <c r="J44" s="29"/>
      <c r="K44" s="29" t="s">
        <v>909</v>
      </c>
      <c r="L44" s="29" t="s">
        <v>112</v>
      </c>
      <c r="M44" s="29"/>
      <c r="N44" s="29" t="s">
        <v>909</v>
      </c>
      <c r="O44" s="350"/>
      <c r="P44" s="351"/>
      <c r="Q44" s="9"/>
      <c r="R44" s="9"/>
      <c r="S44" s="9"/>
      <c r="T44" s="9"/>
      <c r="U44" s="9"/>
      <c r="AE44" s="9">
        <v>1</v>
      </c>
    </row>
    <row r="45" spans="1:31" ht="39.75" customHeight="1" x14ac:dyDescent="0.2">
      <c r="A45" s="29">
        <v>37</v>
      </c>
      <c r="B45" s="50" t="s">
        <v>482</v>
      </c>
      <c r="C45" s="29"/>
      <c r="D45" s="62" t="s">
        <v>483</v>
      </c>
      <c r="E45" s="62" t="s">
        <v>34</v>
      </c>
      <c r="F45" s="62" t="s">
        <v>115</v>
      </c>
      <c r="G45" s="62" t="s">
        <v>134</v>
      </c>
      <c r="H45" s="29" t="s">
        <v>909</v>
      </c>
      <c r="I45" s="29" t="s">
        <v>112</v>
      </c>
      <c r="J45" s="29"/>
      <c r="K45" s="29" t="s">
        <v>909</v>
      </c>
      <c r="L45" s="29" t="s">
        <v>112</v>
      </c>
      <c r="M45" s="29"/>
      <c r="N45" s="29" t="s">
        <v>909</v>
      </c>
      <c r="O45" s="9"/>
      <c r="P45" s="9"/>
      <c r="Q45" s="9"/>
      <c r="R45" s="9"/>
      <c r="S45" s="9"/>
      <c r="T45" s="9"/>
      <c r="U45" s="9"/>
      <c r="AD45" s="9">
        <v>1</v>
      </c>
    </row>
    <row r="46" spans="1:31" ht="39.75" customHeight="1" x14ac:dyDescent="0.2">
      <c r="A46" s="29">
        <v>38</v>
      </c>
      <c r="B46" s="362" t="s">
        <v>807</v>
      </c>
      <c r="C46" s="363"/>
      <c r="D46" s="364" t="s">
        <v>808</v>
      </c>
      <c r="E46" s="364" t="s">
        <v>81</v>
      </c>
      <c r="F46" s="365" t="s">
        <v>115</v>
      </c>
      <c r="G46" s="364" t="s">
        <v>809</v>
      </c>
      <c r="H46" s="29" t="s">
        <v>909</v>
      </c>
      <c r="I46" s="29" t="s">
        <v>112</v>
      </c>
      <c r="J46" s="29"/>
      <c r="K46" s="29" t="s">
        <v>909</v>
      </c>
      <c r="L46" s="29" t="s">
        <v>112</v>
      </c>
      <c r="M46" s="29"/>
      <c r="N46" s="29" t="s">
        <v>909</v>
      </c>
      <c r="O46" s="9"/>
      <c r="P46" s="9"/>
      <c r="Q46" s="9"/>
      <c r="R46" s="9"/>
      <c r="S46" s="9"/>
      <c r="T46" s="9"/>
      <c r="U46" s="9"/>
      <c r="AE46" s="9">
        <v>1</v>
      </c>
    </row>
    <row r="47" spans="1:31" ht="39.75" customHeight="1" x14ac:dyDescent="0.2">
      <c r="A47" s="29">
        <v>39</v>
      </c>
      <c r="B47" s="354" t="s">
        <v>812</v>
      </c>
      <c r="C47" s="366"/>
      <c r="D47" s="78" t="s">
        <v>813</v>
      </c>
      <c r="E47" s="364" t="s">
        <v>34</v>
      </c>
      <c r="F47" s="62" t="s">
        <v>115</v>
      </c>
      <c r="G47" s="62" t="s">
        <v>809</v>
      </c>
      <c r="H47" s="29" t="s">
        <v>909</v>
      </c>
      <c r="I47" s="29" t="s">
        <v>112</v>
      </c>
      <c r="J47" s="29"/>
      <c r="K47" s="29" t="s">
        <v>909</v>
      </c>
      <c r="L47" s="29" t="s">
        <v>112</v>
      </c>
      <c r="M47" s="29"/>
      <c r="N47" s="29" t="s">
        <v>909</v>
      </c>
      <c r="O47" s="9"/>
      <c r="P47" s="9"/>
      <c r="Q47" s="9"/>
      <c r="R47" s="9"/>
      <c r="S47" s="9"/>
      <c r="T47" s="9"/>
      <c r="U47" s="9"/>
      <c r="AE47" s="9">
        <v>1</v>
      </c>
    </row>
    <row r="48" spans="1:31" ht="39.75" customHeight="1" x14ac:dyDescent="0.2">
      <c r="A48" s="29">
        <v>40</v>
      </c>
      <c r="B48" s="362" t="s">
        <v>815</v>
      </c>
      <c r="C48" s="363"/>
      <c r="D48" s="364" t="s">
        <v>816</v>
      </c>
      <c r="E48" s="364" t="s">
        <v>110</v>
      </c>
      <c r="F48" s="365" t="s">
        <v>115</v>
      </c>
      <c r="G48" s="364" t="s">
        <v>37</v>
      </c>
      <c r="H48" s="29" t="s">
        <v>909</v>
      </c>
      <c r="I48" s="29" t="s">
        <v>112</v>
      </c>
      <c r="J48" s="29"/>
      <c r="K48" s="29" t="s">
        <v>909</v>
      </c>
      <c r="L48" s="29" t="s">
        <v>112</v>
      </c>
      <c r="M48" s="29"/>
      <c r="N48" s="29" t="s">
        <v>909</v>
      </c>
      <c r="O48" s="9"/>
      <c r="P48" s="9"/>
      <c r="Q48" s="9"/>
      <c r="R48" s="9"/>
      <c r="S48" s="9"/>
      <c r="T48" s="9"/>
      <c r="U48" s="9"/>
      <c r="AE48" s="9">
        <v>1</v>
      </c>
    </row>
    <row r="49" spans="1:30" ht="39.75" customHeight="1" x14ac:dyDescent="0.2">
      <c r="A49" s="29">
        <v>41</v>
      </c>
      <c r="B49" s="50" t="s">
        <v>120</v>
      </c>
      <c r="C49" s="29"/>
      <c r="D49" s="44">
        <v>25356</v>
      </c>
      <c r="E49" s="29" t="s">
        <v>34</v>
      </c>
      <c r="F49" s="29" t="s">
        <v>211</v>
      </c>
      <c r="G49" s="29" t="s">
        <v>58</v>
      </c>
      <c r="H49" s="29" t="s">
        <v>909</v>
      </c>
      <c r="I49" s="29" t="s">
        <v>112</v>
      </c>
      <c r="J49" s="29"/>
      <c r="K49" s="29" t="s">
        <v>909</v>
      </c>
      <c r="L49" s="29" t="s">
        <v>112</v>
      </c>
      <c r="M49" s="29"/>
      <c r="N49" s="29" t="s">
        <v>909</v>
      </c>
      <c r="O49" s="9"/>
      <c r="P49" s="9"/>
      <c r="Q49" s="9"/>
      <c r="R49" s="9"/>
      <c r="S49" s="9"/>
      <c r="T49" s="9"/>
      <c r="U49" s="9"/>
      <c r="AD49" s="9">
        <v>1</v>
      </c>
    </row>
    <row r="50" spans="1:30" ht="39.75" customHeight="1" x14ac:dyDescent="0.2">
      <c r="A50" s="29">
        <v>42</v>
      </c>
      <c r="B50" s="79" t="s">
        <v>50</v>
      </c>
      <c r="C50" s="80" t="s">
        <v>51</v>
      </c>
      <c r="D50" s="68"/>
      <c r="E50" s="68" t="s">
        <v>586</v>
      </c>
      <c r="F50" s="68" t="s">
        <v>585</v>
      </c>
      <c r="G50" s="29" t="s">
        <v>108</v>
      </c>
      <c r="H50" s="29" t="s">
        <v>909</v>
      </c>
      <c r="I50" s="29" t="s">
        <v>112</v>
      </c>
      <c r="J50" s="29"/>
      <c r="K50" s="29" t="s">
        <v>909</v>
      </c>
      <c r="L50" s="29" t="s">
        <v>112</v>
      </c>
      <c r="M50" s="29"/>
      <c r="N50" s="29" t="s">
        <v>909</v>
      </c>
      <c r="O50" s="9" t="s">
        <v>534</v>
      </c>
      <c r="P50" s="9"/>
      <c r="Q50" s="9"/>
      <c r="R50" s="9"/>
      <c r="S50" s="9"/>
      <c r="T50" s="9"/>
      <c r="U50" s="9"/>
      <c r="AD50" s="9">
        <v>1</v>
      </c>
    </row>
    <row r="51" spans="1:30" ht="39.75" customHeight="1" x14ac:dyDescent="0.2">
      <c r="A51" s="29">
        <v>43</v>
      </c>
      <c r="B51" s="82" t="s">
        <v>53</v>
      </c>
      <c r="C51" s="76">
        <v>30445</v>
      </c>
      <c r="D51" s="68"/>
      <c r="E51" s="68" t="s">
        <v>48</v>
      </c>
      <c r="F51" s="68" t="s">
        <v>585</v>
      </c>
      <c r="G51" s="29" t="s">
        <v>108</v>
      </c>
      <c r="H51" s="29" t="s">
        <v>909</v>
      </c>
      <c r="I51" s="29" t="s">
        <v>112</v>
      </c>
      <c r="J51" s="29"/>
      <c r="K51" s="29" t="s">
        <v>909</v>
      </c>
      <c r="L51" s="29" t="s">
        <v>112</v>
      </c>
      <c r="M51" s="29"/>
      <c r="N51" s="29" t="s">
        <v>909</v>
      </c>
      <c r="O51" s="9" t="s">
        <v>534</v>
      </c>
      <c r="P51" s="9"/>
      <c r="Q51" s="9"/>
      <c r="R51" s="9"/>
      <c r="S51" s="9"/>
      <c r="T51" s="9"/>
      <c r="U51" s="9"/>
      <c r="AD51" s="9">
        <v>1</v>
      </c>
    </row>
    <row r="52" spans="1:30" ht="39.75" customHeight="1" x14ac:dyDescent="0.2">
      <c r="A52" s="29">
        <v>44</v>
      </c>
      <c r="B52" s="82" t="s">
        <v>525</v>
      </c>
      <c r="C52" s="76">
        <v>27771</v>
      </c>
      <c r="D52" s="68"/>
      <c r="E52" s="68" t="s">
        <v>48</v>
      </c>
      <c r="F52" s="68" t="s">
        <v>585</v>
      </c>
      <c r="G52" s="29" t="s">
        <v>108</v>
      </c>
      <c r="H52" s="29" t="s">
        <v>909</v>
      </c>
      <c r="I52" s="29" t="s">
        <v>112</v>
      </c>
      <c r="J52" s="29"/>
      <c r="K52" s="29" t="s">
        <v>909</v>
      </c>
      <c r="L52" s="29" t="s">
        <v>112</v>
      </c>
      <c r="M52" s="29"/>
      <c r="N52" s="29" t="s">
        <v>909</v>
      </c>
      <c r="O52" s="9" t="s">
        <v>534</v>
      </c>
      <c r="P52" s="9"/>
      <c r="Q52" s="9"/>
      <c r="R52" s="9"/>
      <c r="S52" s="9"/>
      <c r="T52" s="9"/>
      <c r="U52" s="9"/>
      <c r="AD52" s="9">
        <v>1</v>
      </c>
    </row>
    <row r="53" spans="1:30" s="424" customFormat="1" ht="39.75" customHeight="1" x14ac:dyDescent="0.2">
      <c r="A53" s="157">
        <v>45</v>
      </c>
      <c r="B53" s="471" t="s">
        <v>526</v>
      </c>
      <c r="C53" s="472" t="s">
        <v>527</v>
      </c>
      <c r="D53" s="158"/>
      <c r="E53" s="158" t="s">
        <v>34</v>
      </c>
      <c r="F53" s="158" t="s">
        <v>585</v>
      </c>
      <c r="G53" s="158" t="s">
        <v>58</v>
      </c>
      <c r="H53" s="157" t="s">
        <v>909</v>
      </c>
      <c r="I53" s="157" t="s">
        <v>112</v>
      </c>
      <c r="J53" s="157"/>
      <c r="K53" s="157" t="s">
        <v>909</v>
      </c>
      <c r="L53" s="157"/>
      <c r="M53" s="157"/>
      <c r="N53" s="157"/>
      <c r="O53" s="424" t="s">
        <v>534</v>
      </c>
      <c r="AD53" s="424">
        <v>1</v>
      </c>
    </row>
    <row r="54" spans="1:30" ht="39.75" customHeight="1" x14ac:dyDescent="0.2">
      <c r="A54" s="29">
        <v>46</v>
      </c>
      <c r="B54" s="82" t="s">
        <v>531</v>
      </c>
      <c r="C54" s="76" t="s">
        <v>532</v>
      </c>
      <c r="D54" s="68"/>
      <c r="E54" s="68" t="s">
        <v>34</v>
      </c>
      <c r="F54" s="68" t="s">
        <v>585</v>
      </c>
      <c r="G54" s="29" t="s">
        <v>108</v>
      </c>
      <c r="H54" s="29" t="s">
        <v>909</v>
      </c>
      <c r="I54" s="29" t="s">
        <v>112</v>
      </c>
      <c r="J54" s="29"/>
      <c r="K54" s="29" t="s">
        <v>909</v>
      </c>
      <c r="L54" s="29" t="s">
        <v>112</v>
      </c>
      <c r="M54" s="29"/>
      <c r="N54" s="29" t="s">
        <v>909</v>
      </c>
      <c r="O54" s="9" t="s">
        <v>534</v>
      </c>
      <c r="P54" s="9"/>
      <c r="Q54" s="9"/>
      <c r="R54" s="9"/>
      <c r="S54" s="9"/>
      <c r="T54" s="9"/>
      <c r="U54" s="9"/>
      <c r="AD54" s="9">
        <v>1</v>
      </c>
    </row>
    <row r="55" spans="1:30" ht="39.75" customHeight="1" x14ac:dyDescent="0.2">
      <c r="A55" s="29">
        <v>47</v>
      </c>
      <c r="B55" s="102" t="s">
        <v>533</v>
      </c>
      <c r="C55" s="81" t="s">
        <v>391</v>
      </c>
      <c r="D55" s="81"/>
      <c r="E55" s="81" t="s">
        <v>48</v>
      </c>
      <c r="F55" s="68" t="s">
        <v>585</v>
      </c>
      <c r="G55" s="29" t="s">
        <v>108</v>
      </c>
      <c r="H55" s="29" t="s">
        <v>909</v>
      </c>
      <c r="I55" s="29" t="s">
        <v>112</v>
      </c>
      <c r="J55" s="29"/>
      <c r="K55" s="29" t="s">
        <v>909</v>
      </c>
      <c r="L55" s="29" t="s">
        <v>112</v>
      </c>
      <c r="M55" s="29"/>
      <c r="N55" s="29" t="s">
        <v>909</v>
      </c>
      <c r="O55" s="9" t="s">
        <v>534</v>
      </c>
      <c r="P55" s="9"/>
      <c r="Q55" s="9"/>
      <c r="R55" s="9"/>
      <c r="S55" s="9"/>
      <c r="T55" s="9"/>
      <c r="U55" s="9"/>
      <c r="AD55" s="9">
        <v>1</v>
      </c>
    </row>
    <row r="56" spans="1:30" s="83" customFormat="1" ht="39.75" customHeight="1" x14ac:dyDescent="0.2">
      <c r="A56" s="29">
        <v>48</v>
      </c>
      <c r="B56" s="50" t="s">
        <v>661</v>
      </c>
      <c r="C56" s="37">
        <v>28773</v>
      </c>
      <c r="D56" s="38"/>
      <c r="E56" s="29" t="s">
        <v>121</v>
      </c>
      <c r="F56" s="29" t="s">
        <v>208</v>
      </c>
      <c r="G56" s="29" t="s">
        <v>108</v>
      </c>
      <c r="H56" s="29" t="s">
        <v>909</v>
      </c>
      <c r="I56" s="29" t="s">
        <v>112</v>
      </c>
      <c r="J56" s="29"/>
      <c r="K56" s="29" t="s">
        <v>909</v>
      </c>
      <c r="L56" s="29" t="s">
        <v>112</v>
      </c>
      <c r="M56" s="29"/>
      <c r="N56" s="29" t="s">
        <v>909</v>
      </c>
      <c r="AD56" s="83">
        <v>1</v>
      </c>
    </row>
    <row r="57" spans="1:30" s="83" customFormat="1" ht="39.75" customHeight="1" x14ac:dyDescent="0.2">
      <c r="A57" s="29">
        <v>49</v>
      </c>
      <c r="B57" s="50" t="s">
        <v>662</v>
      </c>
      <c r="C57" s="39">
        <v>27464</v>
      </c>
      <c r="D57" s="39"/>
      <c r="E57" s="29" t="s">
        <v>34</v>
      </c>
      <c r="F57" s="29" t="s">
        <v>208</v>
      </c>
      <c r="G57" s="29" t="s">
        <v>108</v>
      </c>
      <c r="H57" s="29" t="s">
        <v>909</v>
      </c>
      <c r="I57" s="29" t="s">
        <v>112</v>
      </c>
      <c r="J57" s="29"/>
      <c r="K57" s="29" t="s">
        <v>909</v>
      </c>
      <c r="L57" s="29" t="s">
        <v>112</v>
      </c>
      <c r="M57" s="29"/>
      <c r="N57" s="29" t="s">
        <v>909</v>
      </c>
      <c r="AD57" s="83">
        <v>1</v>
      </c>
    </row>
    <row r="58" spans="1:30" s="83" customFormat="1" ht="39.75" customHeight="1" x14ac:dyDescent="0.2">
      <c r="A58" s="29">
        <v>50</v>
      </c>
      <c r="B58" s="50" t="s">
        <v>663</v>
      </c>
      <c r="C58" s="44">
        <v>29100</v>
      </c>
      <c r="D58" s="45"/>
      <c r="E58" s="29" t="s">
        <v>34</v>
      </c>
      <c r="F58" s="29" t="s">
        <v>208</v>
      </c>
      <c r="G58" s="29" t="s">
        <v>108</v>
      </c>
      <c r="H58" s="29" t="s">
        <v>909</v>
      </c>
      <c r="I58" s="29" t="s">
        <v>112</v>
      </c>
      <c r="J58" s="29"/>
      <c r="K58" s="29" t="s">
        <v>909</v>
      </c>
      <c r="L58" s="29" t="s">
        <v>112</v>
      </c>
      <c r="M58" s="29"/>
      <c r="N58" s="29" t="s">
        <v>909</v>
      </c>
      <c r="AD58" s="83">
        <v>1</v>
      </c>
    </row>
    <row r="59" spans="1:30" s="83" customFormat="1" ht="39.75" customHeight="1" x14ac:dyDescent="0.2">
      <c r="A59" s="29">
        <v>51</v>
      </c>
      <c r="B59" s="50" t="s">
        <v>665</v>
      </c>
      <c r="C59" s="39">
        <v>27245</v>
      </c>
      <c r="D59" s="39"/>
      <c r="E59" s="29" t="s">
        <v>28</v>
      </c>
      <c r="F59" s="29" t="s">
        <v>208</v>
      </c>
      <c r="G59" s="29" t="s">
        <v>108</v>
      </c>
      <c r="H59" s="29" t="s">
        <v>909</v>
      </c>
      <c r="I59" s="29" t="s">
        <v>112</v>
      </c>
      <c r="J59" s="29"/>
      <c r="K59" s="29" t="s">
        <v>909</v>
      </c>
      <c r="L59" s="29" t="s">
        <v>112</v>
      </c>
      <c r="M59" s="29"/>
      <c r="N59" s="29" t="s">
        <v>909</v>
      </c>
      <c r="AD59" s="83">
        <v>1</v>
      </c>
    </row>
    <row r="60" spans="1:30" s="83" customFormat="1" ht="39.75" customHeight="1" x14ac:dyDescent="0.2">
      <c r="A60" s="29">
        <v>52</v>
      </c>
      <c r="B60" s="50" t="s">
        <v>666</v>
      </c>
      <c r="C60" s="38"/>
      <c r="D60" s="39" t="s">
        <v>667</v>
      </c>
      <c r="E60" s="29" t="s">
        <v>34</v>
      </c>
      <c r="F60" s="29" t="s">
        <v>208</v>
      </c>
      <c r="G60" s="29" t="s">
        <v>108</v>
      </c>
      <c r="H60" s="29" t="s">
        <v>909</v>
      </c>
      <c r="I60" s="29" t="s">
        <v>112</v>
      </c>
      <c r="J60" s="29"/>
      <c r="K60" s="29" t="s">
        <v>909</v>
      </c>
      <c r="L60" s="29" t="s">
        <v>112</v>
      </c>
      <c r="M60" s="29"/>
      <c r="N60" s="29" t="s">
        <v>909</v>
      </c>
      <c r="AD60" s="83">
        <v>1</v>
      </c>
    </row>
    <row r="61" spans="1:30" s="83" customFormat="1" ht="39.75" customHeight="1" x14ac:dyDescent="0.2">
      <c r="A61" s="29">
        <v>53</v>
      </c>
      <c r="B61" s="50" t="s">
        <v>104</v>
      </c>
      <c r="C61" s="45"/>
      <c r="D61" s="45" t="s">
        <v>672</v>
      </c>
      <c r="E61" s="29" t="s">
        <v>34</v>
      </c>
      <c r="F61" s="29" t="s">
        <v>208</v>
      </c>
      <c r="G61" s="29" t="s">
        <v>58</v>
      </c>
      <c r="H61" s="29" t="s">
        <v>909</v>
      </c>
      <c r="I61" s="29" t="s">
        <v>112</v>
      </c>
      <c r="J61" s="29"/>
      <c r="K61" s="29" t="s">
        <v>909</v>
      </c>
      <c r="L61" s="29" t="s">
        <v>112</v>
      </c>
      <c r="M61" s="29"/>
      <c r="N61" s="29" t="s">
        <v>909</v>
      </c>
      <c r="AD61" s="83">
        <v>1</v>
      </c>
    </row>
    <row r="62" spans="1:30" s="83" customFormat="1" ht="39.75" customHeight="1" x14ac:dyDescent="0.2">
      <c r="A62" s="29">
        <v>54</v>
      </c>
      <c r="B62" s="50" t="s">
        <v>673</v>
      </c>
      <c r="C62" s="29"/>
      <c r="D62" s="29" t="s">
        <v>674</v>
      </c>
      <c r="E62" s="29" t="s">
        <v>34</v>
      </c>
      <c r="F62" s="29" t="s">
        <v>208</v>
      </c>
      <c r="G62" s="29" t="s">
        <v>58</v>
      </c>
      <c r="H62" s="29" t="s">
        <v>909</v>
      </c>
      <c r="I62" s="29" t="s">
        <v>112</v>
      </c>
      <c r="J62" s="29"/>
      <c r="K62" s="29" t="s">
        <v>909</v>
      </c>
      <c r="L62" s="29" t="s">
        <v>112</v>
      </c>
      <c r="M62" s="29"/>
      <c r="N62" s="29" t="s">
        <v>909</v>
      </c>
      <c r="AD62" s="83">
        <v>1</v>
      </c>
    </row>
    <row r="63" spans="1:30" s="84" customFormat="1" ht="39.75" customHeight="1" x14ac:dyDescent="0.25">
      <c r="A63" s="29">
        <v>55</v>
      </c>
      <c r="B63" s="50" t="s">
        <v>702</v>
      </c>
      <c r="C63" s="29" t="s">
        <v>703</v>
      </c>
      <c r="D63" s="29"/>
      <c r="E63" s="29" t="s">
        <v>28</v>
      </c>
      <c r="F63" s="29" t="s">
        <v>79</v>
      </c>
      <c r="G63" s="29" t="s">
        <v>80</v>
      </c>
      <c r="H63" s="29" t="s">
        <v>909</v>
      </c>
      <c r="I63" s="29" t="s">
        <v>112</v>
      </c>
      <c r="J63" s="29"/>
      <c r="K63" s="29" t="s">
        <v>909</v>
      </c>
      <c r="L63" s="29" t="s">
        <v>112</v>
      </c>
      <c r="M63" s="29"/>
      <c r="N63" s="29" t="s">
        <v>909</v>
      </c>
      <c r="AD63" s="84">
        <v>1</v>
      </c>
    </row>
    <row r="64" spans="1:30" s="84" customFormat="1" ht="39.75" customHeight="1" x14ac:dyDescent="0.25">
      <c r="A64" s="29">
        <v>56</v>
      </c>
      <c r="B64" s="50" t="s">
        <v>705</v>
      </c>
      <c r="C64" s="29"/>
      <c r="D64" s="29" t="s">
        <v>706</v>
      </c>
      <c r="E64" s="29" t="s">
        <v>34</v>
      </c>
      <c r="F64" s="29" t="s">
        <v>79</v>
      </c>
      <c r="G64" s="29" t="s">
        <v>80</v>
      </c>
      <c r="H64" s="29" t="s">
        <v>909</v>
      </c>
      <c r="I64" s="29" t="s">
        <v>112</v>
      </c>
      <c r="J64" s="29"/>
      <c r="K64" s="29" t="s">
        <v>909</v>
      </c>
      <c r="L64" s="29" t="s">
        <v>112</v>
      </c>
      <c r="M64" s="29"/>
      <c r="N64" s="29" t="s">
        <v>909</v>
      </c>
      <c r="AD64" s="84">
        <v>1</v>
      </c>
    </row>
    <row r="65" spans="1:31" s="84" customFormat="1" ht="39.75" customHeight="1" x14ac:dyDescent="0.25">
      <c r="A65" s="29">
        <v>57</v>
      </c>
      <c r="B65" s="50" t="s">
        <v>707</v>
      </c>
      <c r="C65" s="29" t="s">
        <v>708</v>
      </c>
      <c r="D65" s="29"/>
      <c r="E65" s="29" t="s">
        <v>34</v>
      </c>
      <c r="F65" s="29" t="s">
        <v>79</v>
      </c>
      <c r="G65" s="29" t="s">
        <v>80</v>
      </c>
      <c r="H65" s="29" t="s">
        <v>909</v>
      </c>
      <c r="I65" s="29" t="s">
        <v>112</v>
      </c>
      <c r="J65" s="29"/>
      <c r="K65" s="29" t="s">
        <v>909</v>
      </c>
      <c r="L65" s="29" t="s">
        <v>112</v>
      </c>
      <c r="M65" s="29"/>
      <c r="N65" s="29" t="s">
        <v>909</v>
      </c>
      <c r="AD65" s="84">
        <v>1</v>
      </c>
    </row>
    <row r="66" spans="1:31" s="86" customFormat="1" ht="39.75" customHeight="1" x14ac:dyDescent="0.2">
      <c r="A66" s="29">
        <v>58</v>
      </c>
      <c r="B66" s="50" t="s">
        <v>711</v>
      </c>
      <c r="C66" s="104"/>
      <c r="D66" s="85">
        <v>27543</v>
      </c>
      <c r="E66" s="29" t="s">
        <v>712</v>
      </c>
      <c r="F66" s="29" t="s">
        <v>90</v>
      </c>
      <c r="G66" s="29" t="s">
        <v>58</v>
      </c>
      <c r="H66" s="29" t="s">
        <v>909</v>
      </c>
      <c r="I66" s="29" t="s">
        <v>112</v>
      </c>
      <c r="J66" s="29"/>
      <c r="K66" s="29" t="s">
        <v>909</v>
      </c>
      <c r="L66" s="29" t="s">
        <v>112</v>
      </c>
      <c r="M66" s="29"/>
      <c r="N66" s="29" t="s">
        <v>909</v>
      </c>
      <c r="AD66" s="86">
        <v>1</v>
      </c>
    </row>
    <row r="67" spans="1:31" s="86" customFormat="1" ht="39.75" customHeight="1" x14ac:dyDescent="0.2">
      <c r="A67" s="29">
        <v>59</v>
      </c>
      <c r="B67" s="50" t="s">
        <v>715</v>
      </c>
      <c r="C67" s="105">
        <v>27639</v>
      </c>
      <c r="D67" s="29"/>
      <c r="E67" s="29" t="s">
        <v>34</v>
      </c>
      <c r="F67" s="29" t="s">
        <v>90</v>
      </c>
      <c r="G67" s="29" t="s">
        <v>108</v>
      </c>
      <c r="H67" s="29" t="s">
        <v>909</v>
      </c>
      <c r="I67" s="29" t="s">
        <v>112</v>
      </c>
      <c r="J67" s="29"/>
      <c r="K67" s="29" t="s">
        <v>909</v>
      </c>
      <c r="L67" s="29" t="s">
        <v>112</v>
      </c>
      <c r="M67" s="29"/>
      <c r="N67" s="29" t="s">
        <v>909</v>
      </c>
      <c r="AD67" s="86">
        <v>1</v>
      </c>
    </row>
    <row r="68" spans="1:31" s="86" customFormat="1" ht="39.75" customHeight="1" x14ac:dyDescent="0.2">
      <c r="A68" s="29">
        <v>60</v>
      </c>
      <c r="B68" s="50" t="s">
        <v>716</v>
      </c>
      <c r="C68" s="106"/>
      <c r="D68" s="107">
        <v>29779</v>
      </c>
      <c r="E68" s="29" t="s">
        <v>48</v>
      </c>
      <c r="F68" s="29" t="s">
        <v>90</v>
      </c>
      <c r="G68" s="29" t="s">
        <v>58</v>
      </c>
      <c r="H68" s="29" t="s">
        <v>909</v>
      </c>
      <c r="I68" s="29" t="s">
        <v>112</v>
      </c>
      <c r="J68" s="29"/>
      <c r="K68" s="29" t="s">
        <v>909</v>
      </c>
      <c r="L68" s="29" t="s">
        <v>112</v>
      </c>
      <c r="M68" s="29"/>
      <c r="N68" s="29" t="s">
        <v>909</v>
      </c>
      <c r="AD68" s="86">
        <v>1</v>
      </c>
    </row>
    <row r="69" spans="1:31" s="86" customFormat="1" ht="39.75" customHeight="1" x14ac:dyDescent="0.2">
      <c r="A69" s="29">
        <v>61</v>
      </c>
      <c r="B69" s="360" t="s">
        <v>785</v>
      </c>
      <c r="C69" s="53" t="s">
        <v>786</v>
      </c>
      <c r="D69" s="29"/>
      <c r="E69" s="29" t="s">
        <v>787</v>
      </c>
      <c r="F69" s="29" t="s">
        <v>788</v>
      </c>
      <c r="G69" s="29" t="s">
        <v>80</v>
      </c>
      <c r="H69" s="29" t="s">
        <v>909</v>
      </c>
      <c r="I69" s="29" t="s">
        <v>112</v>
      </c>
      <c r="J69" s="29"/>
      <c r="K69" s="29" t="s">
        <v>909</v>
      </c>
      <c r="L69" s="29" t="s">
        <v>112</v>
      </c>
      <c r="M69" s="29"/>
      <c r="N69" s="29" t="s">
        <v>909</v>
      </c>
      <c r="AE69" s="86">
        <v>1</v>
      </c>
    </row>
    <row r="70" spans="1:31" s="1" customFormat="1" ht="39.75" customHeight="1" x14ac:dyDescent="0.25">
      <c r="A70" s="29">
        <v>62</v>
      </c>
      <c r="B70" s="29" t="s">
        <v>717</v>
      </c>
      <c r="C70" s="46">
        <v>28906</v>
      </c>
      <c r="D70" s="29"/>
      <c r="E70" s="29" t="s">
        <v>34</v>
      </c>
      <c r="F70" s="29" t="s">
        <v>122</v>
      </c>
      <c r="G70" s="29" t="s">
        <v>108</v>
      </c>
      <c r="H70" s="29" t="s">
        <v>909</v>
      </c>
      <c r="I70" s="29" t="s">
        <v>112</v>
      </c>
      <c r="J70" s="29"/>
      <c r="K70" s="29" t="s">
        <v>909</v>
      </c>
      <c r="L70" s="29" t="s">
        <v>112</v>
      </c>
      <c r="M70" s="29"/>
      <c r="N70" s="29" t="s">
        <v>909</v>
      </c>
      <c r="AD70" s="1">
        <v>1</v>
      </c>
    </row>
    <row r="71" spans="1:31" s="1" customFormat="1" ht="39.75" customHeight="1" x14ac:dyDescent="0.25">
      <c r="A71" s="29">
        <v>63</v>
      </c>
      <c r="B71" s="29" t="s">
        <v>718</v>
      </c>
      <c r="C71" s="46">
        <v>30965</v>
      </c>
      <c r="D71" s="29"/>
      <c r="E71" s="29" t="s">
        <v>34</v>
      </c>
      <c r="F71" s="29" t="s">
        <v>122</v>
      </c>
      <c r="G71" s="29" t="s">
        <v>108</v>
      </c>
      <c r="H71" s="29" t="s">
        <v>909</v>
      </c>
      <c r="I71" s="29" t="s">
        <v>112</v>
      </c>
      <c r="J71" s="29"/>
      <c r="K71" s="29" t="s">
        <v>909</v>
      </c>
      <c r="L71" s="29" t="s">
        <v>112</v>
      </c>
      <c r="M71" s="29"/>
      <c r="N71" s="29" t="s">
        <v>909</v>
      </c>
      <c r="AD71" s="1">
        <v>1</v>
      </c>
    </row>
    <row r="72" spans="1:31" s="1" customFormat="1" ht="39.75" customHeight="1" x14ac:dyDescent="0.25">
      <c r="A72" s="29">
        <v>64</v>
      </c>
      <c r="B72" s="29" t="s">
        <v>719</v>
      </c>
      <c r="C72" s="46">
        <v>30516</v>
      </c>
      <c r="D72" s="29"/>
      <c r="E72" s="29" t="s">
        <v>34</v>
      </c>
      <c r="F72" s="29" t="s">
        <v>122</v>
      </c>
      <c r="G72" s="29" t="s">
        <v>108</v>
      </c>
      <c r="H72" s="29" t="s">
        <v>909</v>
      </c>
      <c r="I72" s="29" t="s">
        <v>112</v>
      </c>
      <c r="J72" s="29"/>
      <c r="K72" s="29" t="s">
        <v>909</v>
      </c>
      <c r="L72" s="29" t="s">
        <v>112</v>
      </c>
      <c r="M72" s="29"/>
      <c r="N72" s="29" t="s">
        <v>909</v>
      </c>
      <c r="AD72" s="1">
        <v>1</v>
      </c>
    </row>
    <row r="73" spans="1:31" s="1" customFormat="1" ht="39.75" customHeight="1" x14ac:dyDescent="0.25">
      <c r="A73" s="29">
        <v>65</v>
      </c>
      <c r="B73" s="29" t="s">
        <v>720</v>
      </c>
      <c r="C73" s="46">
        <v>30947</v>
      </c>
      <c r="D73" s="29"/>
      <c r="E73" s="29" t="s">
        <v>721</v>
      </c>
      <c r="F73" s="29" t="s">
        <v>122</v>
      </c>
      <c r="G73" s="29" t="s">
        <v>108</v>
      </c>
      <c r="H73" s="29" t="s">
        <v>909</v>
      </c>
      <c r="I73" s="29" t="s">
        <v>112</v>
      </c>
      <c r="J73" s="29"/>
      <c r="K73" s="29" t="s">
        <v>909</v>
      </c>
      <c r="L73" s="29" t="s">
        <v>112</v>
      </c>
      <c r="M73" s="29"/>
      <c r="N73" s="29" t="s">
        <v>909</v>
      </c>
      <c r="AD73" s="1">
        <v>1</v>
      </c>
    </row>
    <row r="74" spans="1:31" s="1" customFormat="1" ht="39.75" customHeight="1" x14ac:dyDescent="0.25">
      <c r="A74" s="29">
        <v>66</v>
      </c>
      <c r="B74" s="369" t="s">
        <v>823</v>
      </c>
      <c r="C74" s="357" t="s">
        <v>824</v>
      </c>
      <c r="D74" s="357"/>
      <c r="E74" s="29" t="s">
        <v>825</v>
      </c>
      <c r="F74" s="29" t="s">
        <v>826</v>
      </c>
      <c r="G74" s="29" t="s">
        <v>827</v>
      </c>
      <c r="H74" s="29" t="s">
        <v>909</v>
      </c>
      <c r="I74" s="29" t="s">
        <v>112</v>
      </c>
      <c r="J74" s="29"/>
      <c r="K74" s="29" t="s">
        <v>909</v>
      </c>
      <c r="L74" s="29" t="s">
        <v>112</v>
      </c>
      <c r="M74" s="29"/>
      <c r="N74" s="29" t="s">
        <v>909</v>
      </c>
      <c r="AE74" s="1">
        <v>1</v>
      </c>
    </row>
    <row r="75" spans="1:31" s="371" customFormat="1" ht="39.75" customHeight="1" x14ac:dyDescent="0.25">
      <c r="A75" s="29">
        <v>67</v>
      </c>
      <c r="B75" s="50" t="s">
        <v>723</v>
      </c>
      <c r="C75" s="29" t="s">
        <v>724</v>
      </c>
      <c r="D75" s="29"/>
      <c r="E75" s="29" t="s">
        <v>34</v>
      </c>
      <c r="F75" s="29" t="s">
        <v>730</v>
      </c>
      <c r="G75" s="29" t="s">
        <v>108</v>
      </c>
      <c r="H75" s="29" t="s">
        <v>909</v>
      </c>
      <c r="I75" s="29" t="s">
        <v>112</v>
      </c>
      <c r="J75" s="29"/>
      <c r="K75" s="29" t="s">
        <v>909</v>
      </c>
      <c r="L75" s="29" t="s">
        <v>112</v>
      </c>
      <c r="M75" s="29"/>
      <c r="N75" s="29" t="s">
        <v>909</v>
      </c>
      <c r="AD75" s="371">
        <v>1</v>
      </c>
    </row>
    <row r="76" spans="1:31" s="371" customFormat="1" ht="39.75" customHeight="1" x14ac:dyDescent="0.25">
      <c r="A76" s="29">
        <v>68</v>
      </c>
      <c r="B76" s="50" t="s">
        <v>727</v>
      </c>
      <c r="C76" s="29" t="s">
        <v>728</v>
      </c>
      <c r="D76" s="29"/>
      <c r="E76" s="29" t="s">
        <v>34</v>
      </c>
      <c r="F76" s="29" t="s">
        <v>730</v>
      </c>
      <c r="G76" s="29" t="s">
        <v>108</v>
      </c>
      <c r="H76" s="29" t="s">
        <v>909</v>
      </c>
      <c r="I76" s="29" t="s">
        <v>112</v>
      </c>
      <c r="J76" s="29"/>
      <c r="K76" s="29" t="s">
        <v>909</v>
      </c>
      <c r="L76" s="29" t="s">
        <v>112</v>
      </c>
      <c r="M76" s="29"/>
      <c r="N76" s="29" t="s">
        <v>909</v>
      </c>
      <c r="AD76" s="371">
        <v>1</v>
      </c>
    </row>
    <row r="77" spans="1:31" s="374" customFormat="1" ht="39.75" customHeight="1" x14ac:dyDescent="0.25">
      <c r="A77" s="29">
        <v>69</v>
      </c>
      <c r="B77" s="50" t="s">
        <v>731</v>
      </c>
      <c r="C77" s="390"/>
      <c r="D77" s="391" t="s">
        <v>732</v>
      </c>
      <c r="E77" s="29" t="s">
        <v>91</v>
      </c>
      <c r="F77" s="29" t="s">
        <v>126</v>
      </c>
      <c r="G77" s="29" t="s">
        <v>733</v>
      </c>
      <c r="H77" s="29" t="s">
        <v>909</v>
      </c>
      <c r="I77" s="29" t="s">
        <v>112</v>
      </c>
      <c r="J77" s="29"/>
      <c r="K77" s="29" t="s">
        <v>909</v>
      </c>
      <c r="L77" s="29" t="s">
        <v>112</v>
      </c>
      <c r="M77" s="29"/>
      <c r="N77" s="29" t="s">
        <v>909</v>
      </c>
      <c r="AD77" s="374">
        <v>1</v>
      </c>
    </row>
    <row r="78" spans="1:31" s="371" customFormat="1" ht="39.75" customHeight="1" x14ac:dyDescent="0.25">
      <c r="A78" s="29">
        <v>70</v>
      </c>
      <c r="B78" s="50" t="s">
        <v>734</v>
      </c>
      <c r="C78" s="51">
        <v>29682</v>
      </c>
      <c r="D78" s="29"/>
      <c r="E78" s="29" t="s">
        <v>48</v>
      </c>
      <c r="F78" s="29" t="s">
        <v>126</v>
      </c>
      <c r="G78" s="29" t="s">
        <v>108</v>
      </c>
      <c r="H78" s="29" t="s">
        <v>909</v>
      </c>
      <c r="I78" s="29" t="s">
        <v>112</v>
      </c>
      <c r="J78" s="29"/>
      <c r="K78" s="29" t="s">
        <v>909</v>
      </c>
      <c r="L78" s="29" t="s">
        <v>112</v>
      </c>
      <c r="M78" s="29"/>
      <c r="N78" s="29" t="s">
        <v>909</v>
      </c>
      <c r="AD78" s="371">
        <v>1</v>
      </c>
    </row>
    <row r="79" spans="1:31" s="371" customFormat="1" ht="39.75" customHeight="1" x14ac:dyDescent="0.25">
      <c r="A79" s="29">
        <v>71</v>
      </c>
      <c r="B79" s="50" t="s">
        <v>737</v>
      </c>
      <c r="C79" s="356"/>
      <c r="D79" s="355" t="s">
        <v>738</v>
      </c>
      <c r="E79" s="29" t="s">
        <v>48</v>
      </c>
      <c r="F79" s="29" t="s">
        <v>126</v>
      </c>
      <c r="G79" s="29" t="s">
        <v>108</v>
      </c>
      <c r="H79" s="29" t="s">
        <v>909</v>
      </c>
      <c r="I79" s="29" t="s">
        <v>112</v>
      </c>
      <c r="J79" s="29"/>
      <c r="K79" s="29" t="s">
        <v>909</v>
      </c>
      <c r="L79" s="29" t="s">
        <v>112</v>
      </c>
      <c r="M79" s="29"/>
      <c r="N79" s="29" t="s">
        <v>909</v>
      </c>
      <c r="AD79" s="371">
        <v>1</v>
      </c>
    </row>
    <row r="80" spans="1:31" s="474" customFormat="1" ht="39.75" customHeight="1" x14ac:dyDescent="0.2">
      <c r="A80" s="157">
        <v>72</v>
      </c>
      <c r="B80" s="231" t="s">
        <v>576</v>
      </c>
      <c r="C80" s="157" t="s">
        <v>577</v>
      </c>
      <c r="D80" s="157"/>
      <c r="E80" s="157" t="s">
        <v>110</v>
      </c>
      <c r="F80" s="157" t="s">
        <v>587</v>
      </c>
      <c r="G80" s="157" t="s">
        <v>108</v>
      </c>
      <c r="H80" s="157" t="s">
        <v>909</v>
      </c>
      <c r="I80" s="157" t="s">
        <v>112</v>
      </c>
      <c r="J80" s="157"/>
      <c r="K80" s="157" t="s">
        <v>909</v>
      </c>
      <c r="L80" s="157"/>
      <c r="M80" s="157"/>
      <c r="N80" s="157"/>
      <c r="O80" s="474" t="s">
        <v>554</v>
      </c>
      <c r="AD80" s="474">
        <v>1</v>
      </c>
    </row>
    <row r="81" spans="1:31" s="371" customFormat="1" ht="39.75" customHeight="1" x14ac:dyDescent="0.25">
      <c r="A81" s="29">
        <v>73</v>
      </c>
      <c r="B81" s="29" t="s">
        <v>742</v>
      </c>
      <c r="C81" s="380" t="s">
        <v>743</v>
      </c>
      <c r="D81" s="29"/>
      <c r="E81" s="29" t="s">
        <v>687</v>
      </c>
      <c r="F81" s="29" t="s">
        <v>749</v>
      </c>
      <c r="G81" s="29" t="s">
        <v>58</v>
      </c>
      <c r="H81" s="29" t="s">
        <v>909</v>
      </c>
      <c r="I81" s="29" t="s">
        <v>112</v>
      </c>
      <c r="J81" s="29"/>
      <c r="K81" s="29" t="s">
        <v>909</v>
      </c>
      <c r="L81" s="29" t="s">
        <v>112</v>
      </c>
      <c r="M81" s="29"/>
      <c r="N81" s="29" t="s">
        <v>909</v>
      </c>
      <c r="AD81" s="371">
        <v>1</v>
      </c>
    </row>
    <row r="82" spans="1:31" s="371" customFormat="1" ht="39.75" customHeight="1" x14ac:dyDescent="0.25">
      <c r="A82" s="29">
        <v>74</v>
      </c>
      <c r="B82" s="29" t="s">
        <v>745</v>
      </c>
      <c r="C82" s="359">
        <v>29038</v>
      </c>
      <c r="D82" s="29"/>
      <c r="E82" s="29" t="s">
        <v>110</v>
      </c>
      <c r="F82" s="29" t="s">
        <v>749</v>
      </c>
      <c r="G82" s="29" t="s">
        <v>58</v>
      </c>
      <c r="H82" s="29" t="s">
        <v>909</v>
      </c>
      <c r="I82" s="29" t="s">
        <v>112</v>
      </c>
      <c r="J82" s="29"/>
      <c r="K82" s="29" t="s">
        <v>909</v>
      </c>
      <c r="L82" s="29" t="s">
        <v>112</v>
      </c>
      <c r="M82" s="29"/>
      <c r="N82" s="29" t="s">
        <v>909</v>
      </c>
      <c r="AD82" s="371">
        <v>1</v>
      </c>
    </row>
    <row r="83" spans="1:31" s="371" customFormat="1" ht="39.75" customHeight="1" x14ac:dyDescent="0.25">
      <c r="A83" s="29">
        <v>75</v>
      </c>
      <c r="B83" s="29" t="s">
        <v>746</v>
      </c>
      <c r="C83" s="359">
        <v>30919</v>
      </c>
      <c r="D83" s="29"/>
      <c r="E83" s="29" t="s">
        <v>28</v>
      </c>
      <c r="F83" s="29" t="s">
        <v>749</v>
      </c>
      <c r="G83" s="29" t="s">
        <v>58</v>
      </c>
      <c r="H83" s="29" t="s">
        <v>909</v>
      </c>
      <c r="I83" s="29" t="s">
        <v>112</v>
      </c>
      <c r="J83" s="29"/>
      <c r="K83" s="29" t="s">
        <v>909</v>
      </c>
      <c r="L83" s="29" t="s">
        <v>112</v>
      </c>
      <c r="M83" s="29"/>
      <c r="N83" s="29" t="s">
        <v>909</v>
      </c>
      <c r="AD83" s="371">
        <v>1</v>
      </c>
    </row>
    <row r="84" spans="1:31" s="371" customFormat="1" ht="39.75" customHeight="1" x14ac:dyDescent="0.25">
      <c r="A84" s="29">
        <v>76</v>
      </c>
      <c r="B84" s="29" t="s">
        <v>747</v>
      </c>
      <c r="C84" s="359">
        <v>29816</v>
      </c>
      <c r="D84" s="29"/>
      <c r="E84" s="29" t="s">
        <v>384</v>
      </c>
      <c r="F84" s="29" t="s">
        <v>749</v>
      </c>
      <c r="G84" s="29" t="s">
        <v>58</v>
      </c>
      <c r="H84" s="29" t="s">
        <v>909</v>
      </c>
      <c r="I84" s="29" t="s">
        <v>112</v>
      </c>
      <c r="J84" s="29"/>
      <c r="K84" s="29" t="s">
        <v>909</v>
      </c>
      <c r="L84" s="29" t="s">
        <v>112</v>
      </c>
      <c r="M84" s="29"/>
      <c r="N84" s="29" t="s">
        <v>909</v>
      </c>
      <c r="AD84" s="371">
        <v>1</v>
      </c>
    </row>
    <row r="85" spans="1:31" s="371" customFormat="1" ht="39.75" customHeight="1" x14ac:dyDescent="0.25">
      <c r="A85" s="29">
        <v>77</v>
      </c>
      <c r="B85" s="29" t="s">
        <v>748</v>
      </c>
      <c r="C85" s="359">
        <v>24446</v>
      </c>
      <c r="D85" s="29"/>
      <c r="E85" s="29" t="s">
        <v>384</v>
      </c>
      <c r="F85" s="29" t="s">
        <v>749</v>
      </c>
      <c r="G85" s="29" t="s">
        <v>58</v>
      </c>
      <c r="H85" s="29" t="s">
        <v>909</v>
      </c>
      <c r="I85" s="29" t="s">
        <v>112</v>
      </c>
      <c r="J85" s="29"/>
      <c r="K85" s="29" t="s">
        <v>909</v>
      </c>
      <c r="L85" s="29" t="s">
        <v>112</v>
      </c>
      <c r="M85" s="29"/>
      <c r="N85" s="29" t="s">
        <v>909</v>
      </c>
      <c r="AD85" s="371">
        <v>1</v>
      </c>
    </row>
    <row r="86" spans="1:31" s="371" customFormat="1" ht="39.75" customHeight="1" x14ac:dyDescent="0.25">
      <c r="A86" s="29">
        <v>78</v>
      </c>
      <c r="B86" s="354" t="s">
        <v>795</v>
      </c>
      <c r="C86" s="359">
        <v>30206</v>
      </c>
      <c r="D86" s="356"/>
      <c r="E86" s="356" t="s">
        <v>28</v>
      </c>
      <c r="F86" s="356" t="s">
        <v>796</v>
      </c>
      <c r="G86" s="356" t="s">
        <v>798</v>
      </c>
      <c r="H86" s="29" t="s">
        <v>909</v>
      </c>
      <c r="I86" s="29" t="s">
        <v>112</v>
      </c>
      <c r="J86" s="29"/>
      <c r="K86" s="29" t="s">
        <v>909</v>
      </c>
      <c r="L86" s="29" t="s">
        <v>112</v>
      </c>
      <c r="M86" s="29"/>
      <c r="N86" s="29" t="s">
        <v>909</v>
      </c>
      <c r="AE86" s="371">
        <v>1</v>
      </c>
    </row>
    <row r="87" spans="1:31" ht="39.75" customHeight="1" x14ac:dyDescent="0.2">
      <c r="A87" s="29">
        <v>79</v>
      </c>
      <c r="B87" s="50" t="s">
        <v>153</v>
      </c>
      <c r="C87" s="356"/>
      <c r="D87" s="382">
        <v>26418</v>
      </c>
      <c r="E87" s="29" t="s">
        <v>28</v>
      </c>
      <c r="F87" s="29" t="s">
        <v>218</v>
      </c>
      <c r="G87" s="29" t="s">
        <v>58</v>
      </c>
      <c r="H87" s="29" t="s">
        <v>909</v>
      </c>
      <c r="I87" s="29" t="s">
        <v>112</v>
      </c>
      <c r="J87" s="29"/>
      <c r="K87" s="29" t="s">
        <v>909</v>
      </c>
      <c r="L87" s="29" t="s">
        <v>112</v>
      </c>
      <c r="M87" s="29"/>
      <c r="N87" s="29" t="s">
        <v>909</v>
      </c>
      <c r="O87" s="9" t="s">
        <v>554</v>
      </c>
      <c r="P87" s="9"/>
      <c r="Q87" s="9"/>
      <c r="R87" s="9"/>
      <c r="S87" s="9"/>
      <c r="T87" s="9"/>
      <c r="U87" s="9"/>
      <c r="AD87" s="9">
        <v>1</v>
      </c>
    </row>
    <row r="88" spans="1:31" s="14" customFormat="1" ht="39.75" customHeight="1" x14ac:dyDescent="0.2">
      <c r="A88" s="29">
        <v>80</v>
      </c>
      <c r="B88" s="50" t="s">
        <v>535</v>
      </c>
      <c r="C88" s="359">
        <v>30895</v>
      </c>
      <c r="D88" s="356"/>
      <c r="E88" s="29" t="s">
        <v>81</v>
      </c>
      <c r="F88" s="29" t="s">
        <v>218</v>
      </c>
      <c r="G88" s="29" t="s">
        <v>108</v>
      </c>
      <c r="H88" s="29" t="s">
        <v>909</v>
      </c>
      <c r="I88" s="29" t="s">
        <v>112</v>
      </c>
      <c r="J88" s="29"/>
      <c r="K88" s="29" t="s">
        <v>909</v>
      </c>
      <c r="L88" s="29" t="s">
        <v>112</v>
      </c>
      <c r="M88" s="29"/>
      <c r="N88" s="29" t="s">
        <v>909</v>
      </c>
      <c r="O88" s="9" t="s">
        <v>554</v>
      </c>
      <c r="AD88" s="14">
        <v>1</v>
      </c>
    </row>
    <row r="89" spans="1:31" s="475" customFormat="1" ht="39.75" customHeight="1" x14ac:dyDescent="0.2">
      <c r="A89" s="157">
        <v>81</v>
      </c>
      <c r="B89" s="231" t="s">
        <v>537</v>
      </c>
      <c r="C89" s="157" t="s">
        <v>538</v>
      </c>
      <c r="D89" s="157"/>
      <c r="E89" s="157" t="s">
        <v>28</v>
      </c>
      <c r="F89" s="157" t="s">
        <v>218</v>
      </c>
      <c r="G89" s="157" t="s">
        <v>108</v>
      </c>
      <c r="H89" s="157" t="s">
        <v>909</v>
      </c>
      <c r="I89" s="157" t="s">
        <v>112</v>
      </c>
      <c r="J89" s="157"/>
      <c r="K89" s="157" t="s">
        <v>909</v>
      </c>
      <c r="L89" s="157"/>
      <c r="M89" s="157"/>
      <c r="N89" s="157"/>
      <c r="O89" s="424" t="s">
        <v>554</v>
      </c>
      <c r="AD89" s="475">
        <v>1</v>
      </c>
    </row>
    <row r="90" spans="1:31" ht="39.75" customHeight="1" x14ac:dyDescent="0.2">
      <c r="A90" s="29">
        <v>82</v>
      </c>
      <c r="B90" s="50" t="s">
        <v>539</v>
      </c>
      <c r="C90" s="29"/>
      <c r="D90" s="29">
        <v>27080</v>
      </c>
      <c r="E90" s="29" t="s">
        <v>110</v>
      </c>
      <c r="F90" s="29" t="s">
        <v>218</v>
      </c>
      <c r="G90" s="29" t="s">
        <v>134</v>
      </c>
      <c r="H90" s="29" t="s">
        <v>909</v>
      </c>
      <c r="I90" s="29" t="s">
        <v>112</v>
      </c>
      <c r="J90" s="29"/>
      <c r="K90" s="29" t="s">
        <v>909</v>
      </c>
      <c r="L90" s="29" t="s">
        <v>112</v>
      </c>
      <c r="M90" s="29"/>
      <c r="N90" s="29" t="s">
        <v>909</v>
      </c>
      <c r="O90" s="9" t="s">
        <v>554</v>
      </c>
      <c r="P90" s="9"/>
      <c r="Q90" s="9"/>
      <c r="R90" s="9"/>
      <c r="S90" s="9"/>
      <c r="T90" s="9"/>
      <c r="U90" s="9"/>
      <c r="AD90" s="9">
        <v>1</v>
      </c>
    </row>
    <row r="91" spans="1:31" ht="39.75" customHeight="1" x14ac:dyDescent="0.2">
      <c r="A91" s="29">
        <v>83</v>
      </c>
      <c r="B91" s="50" t="s">
        <v>540</v>
      </c>
      <c r="C91" s="51">
        <v>29146</v>
      </c>
      <c r="D91" s="29"/>
      <c r="E91" s="29" t="s">
        <v>34</v>
      </c>
      <c r="F91" s="29" t="s">
        <v>218</v>
      </c>
      <c r="G91" s="29" t="s">
        <v>108</v>
      </c>
      <c r="H91" s="29" t="s">
        <v>909</v>
      </c>
      <c r="I91" s="29" t="s">
        <v>112</v>
      </c>
      <c r="J91" s="29"/>
      <c r="K91" s="29" t="s">
        <v>909</v>
      </c>
      <c r="L91" s="29" t="s">
        <v>112</v>
      </c>
      <c r="M91" s="29"/>
      <c r="N91" s="29" t="s">
        <v>909</v>
      </c>
      <c r="O91" s="9" t="s">
        <v>554</v>
      </c>
      <c r="P91" s="9"/>
      <c r="Q91" s="9"/>
      <c r="R91" s="9"/>
      <c r="S91" s="9"/>
      <c r="T91" s="9"/>
      <c r="U91" s="9"/>
      <c r="AD91" s="9">
        <v>1</v>
      </c>
    </row>
    <row r="92" spans="1:31" ht="39.75" customHeight="1" x14ac:dyDescent="0.2">
      <c r="A92" s="29">
        <v>84</v>
      </c>
      <c r="B92" s="50" t="s">
        <v>545</v>
      </c>
      <c r="C92" s="51" t="s">
        <v>546</v>
      </c>
      <c r="D92" s="29"/>
      <c r="E92" s="29" t="s">
        <v>34</v>
      </c>
      <c r="F92" s="29" t="s">
        <v>218</v>
      </c>
      <c r="G92" s="29" t="s">
        <v>547</v>
      </c>
      <c r="H92" s="29" t="s">
        <v>909</v>
      </c>
      <c r="I92" s="29" t="s">
        <v>112</v>
      </c>
      <c r="J92" s="29"/>
      <c r="K92" s="29" t="s">
        <v>909</v>
      </c>
      <c r="L92" s="29" t="s">
        <v>112</v>
      </c>
      <c r="M92" s="29"/>
      <c r="N92" s="29" t="s">
        <v>909</v>
      </c>
      <c r="O92" s="9" t="s">
        <v>554</v>
      </c>
      <c r="P92" s="9"/>
      <c r="Q92" s="9"/>
      <c r="R92" s="9"/>
      <c r="S92" s="9"/>
      <c r="T92" s="9"/>
      <c r="U92" s="9"/>
      <c r="AE92" s="9">
        <v>1</v>
      </c>
    </row>
    <row r="93" spans="1:31" ht="39.75" customHeight="1" x14ac:dyDescent="0.2">
      <c r="A93" s="29">
        <v>85</v>
      </c>
      <c r="B93" s="369" t="s">
        <v>845</v>
      </c>
      <c r="C93" s="383">
        <v>26103</v>
      </c>
      <c r="D93" s="369"/>
      <c r="E93" s="356" t="s">
        <v>28</v>
      </c>
      <c r="F93" s="356" t="s">
        <v>218</v>
      </c>
      <c r="G93" s="356" t="s">
        <v>846</v>
      </c>
      <c r="H93" s="29" t="s">
        <v>909</v>
      </c>
      <c r="I93" s="29" t="s">
        <v>112</v>
      </c>
      <c r="J93" s="29"/>
      <c r="K93" s="29" t="s">
        <v>909</v>
      </c>
      <c r="L93" s="29" t="s">
        <v>112</v>
      </c>
      <c r="M93" s="29"/>
      <c r="N93" s="29" t="s">
        <v>909</v>
      </c>
      <c r="O93" s="9"/>
      <c r="P93" s="9"/>
      <c r="Q93" s="9"/>
      <c r="R93" s="9"/>
      <c r="S93" s="9"/>
      <c r="T93" s="9"/>
      <c r="U93" s="9"/>
      <c r="AE93" s="9">
        <v>1</v>
      </c>
    </row>
    <row r="94" spans="1:31" ht="39.75" customHeight="1" x14ac:dyDescent="0.2">
      <c r="A94" s="29">
        <v>86</v>
      </c>
      <c r="B94" s="369" t="s">
        <v>847</v>
      </c>
      <c r="C94" s="369"/>
      <c r="D94" s="384">
        <v>30068</v>
      </c>
      <c r="E94" s="356" t="s">
        <v>34</v>
      </c>
      <c r="F94" s="356" t="s">
        <v>218</v>
      </c>
      <c r="G94" s="356" t="s">
        <v>848</v>
      </c>
      <c r="H94" s="29" t="s">
        <v>909</v>
      </c>
      <c r="I94" s="29" t="s">
        <v>112</v>
      </c>
      <c r="J94" s="29"/>
      <c r="K94" s="29" t="s">
        <v>909</v>
      </c>
      <c r="L94" s="29" t="s">
        <v>112</v>
      </c>
      <c r="M94" s="29"/>
      <c r="N94" s="29" t="s">
        <v>909</v>
      </c>
      <c r="O94" s="9"/>
      <c r="P94" s="9"/>
      <c r="Q94" s="9"/>
      <c r="R94" s="9"/>
      <c r="S94" s="9"/>
      <c r="T94" s="9"/>
      <c r="U94" s="9"/>
      <c r="AE94" s="9">
        <v>1</v>
      </c>
    </row>
    <row r="95" spans="1:31" s="91" customFormat="1" ht="39.75" customHeight="1" x14ac:dyDescent="0.25">
      <c r="A95" s="29">
        <v>87</v>
      </c>
      <c r="B95" s="55" t="s">
        <v>488</v>
      </c>
      <c r="C95" s="45" t="s">
        <v>489</v>
      </c>
      <c r="D95" s="90"/>
      <c r="E95" s="29" t="s">
        <v>490</v>
      </c>
      <c r="F95" s="29" t="s">
        <v>164</v>
      </c>
      <c r="G95" s="29" t="s">
        <v>108</v>
      </c>
      <c r="H95" s="29" t="s">
        <v>909</v>
      </c>
      <c r="I95" s="29" t="s">
        <v>112</v>
      </c>
      <c r="J95" s="29"/>
      <c r="K95" s="29" t="s">
        <v>909</v>
      </c>
      <c r="L95" s="29" t="s">
        <v>112</v>
      </c>
      <c r="M95" s="29"/>
      <c r="N95" s="29" t="s">
        <v>909</v>
      </c>
      <c r="AE95" s="91">
        <v>1</v>
      </c>
    </row>
    <row r="96" spans="1:31" s="91" customFormat="1" ht="39.75" customHeight="1" x14ac:dyDescent="0.25">
      <c r="A96" s="29">
        <v>88</v>
      </c>
      <c r="B96" s="50" t="s">
        <v>174</v>
      </c>
      <c r="C96" s="89" t="s">
        <v>491</v>
      </c>
      <c r="D96" s="29"/>
      <c r="E96" s="29" t="s">
        <v>492</v>
      </c>
      <c r="F96" s="29" t="s">
        <v>164</v>
      </c>
      <c r="G96" s="29" t="s">
        <v>108</v>
      </c>
      <c r="H96" s="29" t="s">
        <v>909</v>
      </c>
      <c r="I96" s="29" t="s">
        <v>112</v>
      </c>
      <c r="J96" s="29"/>
      <c r="K96" s="29" t="s">
        <v>909</v>
      </c>
      <c r="L96" s="29" t="s">
        <v>112</v>
      </c>
      <c r="M96" s="29"/>
      <c r="N96" s="29" t="s">
        <v>909</v>
      </c>
      <c r="AD96" s="91">
        <v>1</v>
      </c>
    </row>
    <row r="97" spans="1:34" s="91" customFormat="1" ht="39.75" customHeight="1" x14ac:dyDescent="0.25">
      <c r="A97" s="29">
        <v>89</v>
      </c>
      <c r="B97" s="50" t="s">
        <v>175</v>
      </c>
      <c r="C97" s="89" t="s">
        <v>495</v>
      </c>
      <c r="D97" s="29"/>
      <c r="E97" s="29" t="s">
        <v>496</v>
      </c>
      <c r="F97" s="29" t="s">
        <v>164</v>
      </c>
      <c r="G97" s="29" t="s">
        <v>108</v>
      </c>
      <c r="H97" s="29" t="s">
        <v>909</v>
      </c>
      <c r="I97" s="29" t="s">
        <v>112</v>
      </c>
      <c r="J97" s="29"/>
      <c r="K97" s="29" t="s">
        <v>909</v>
      </c>
      <c r="L97" s="29" t="s">
        <v>112</v>
      </c>
      <c r="M97" s="29"/>
      <c r="N97" s="29" t="s">
        <v>909</v>
      </c>
      <c r="AD97" s="91">
        <v>1</v>
      </c>
    </row>
    <row r="98" spans="1:34" s="91" customFormat="1" ht="39.75" customHeight="1" x14ac:dyDescent="0.25">
      <c r="A98" s="29">
        <v>90</v>
      </c>
      <c r="B98" s="50" t="s">
        <v>176</v>
      </c>
      <c r="C98" s="89" t="s">
        <v>499</v>
      </c>
      <c r="D98" s="29"/>
      <c r="E98" s="29" t="s">
        <v>500</v>
      </c>
      <c r="F98" s="29" t="s">
        <v>164</v>
      </c>
      <c r="G98" s="29" t="s">
        <v>108</v>
      </c>
      <c r="H98" s="29" t="s">
        <v>909</v>
      </c>
      <c r="I98" s="29" t="s">
        <v>112</v>
      </c>
      <c r="J98" s="29"/>
      <c r="K98" s="29" t="s">
        <v>909</v>
      </c>
      <c r="L98" s="29" t="s">
        <v>112</v>
      </c>
      <c r="M98" s="29"/>
      <c r="N98" s="29" t="s">
        <v>909</v>
      </c>
      <c r="AE98" s="91">
        <v>1</v>
      </c>
    </row>
    <row r="99" spans="1:34" s="91" customFormat="1" ht="39.75" customHeight="1" x14ac:dyDescent="0.2">
      <c r="A99" s="29">
        <v>91</v>
      </c>
      <c r="B99" s="50" t="s">
        <v>505</v>
      </c>
      <c r="C99" s="92" t="s">
        <v>506</v>
      </c>
      <c r="D99" s="60"/>
      <c r="E99" s="29" t="s">
        <v>507</v>
      </c>
      <c r="F99" s="29" t="s">
        <v>164</v>
      </c>
      <c r="G99" s="29" t="s">
        <v>108</v>
      </c>
      <c r="H99" s="29" t="s">
        <v>909</v>
      </c>
      <c r="I99" s="29" t="s">
        <v>112</v>
      </c>
      <c r="J99" s="29"/>
      <c r="K99" s="29" t="s">
        <v>909</v>
      </c>
      <c r="L99" s="29" t="s">
        <v>112</v>
      </c>
      <c r="M99" s="29"/>
      <c r="N99" s="29" t="s">
        <v>909</v>
      </c>
      <c r="AD99" s="91">
        <v>1</v>
      </c>
    </row>
    <row r="100" spans="1:34" s="91" customFormat="1" ht="39.75" customHeight="1" x14ac:dyDescent="0.25">
      <c r="A100" s="29">
        <v>92</v>
      </c>
      <c r="B100" s="50" t="s">
        <v>508</v>
      </c>
      <c r="C100" s="92"/>
      <c r="D100" s="58" t="s">
        <v>509</v>
      </c>
      <c r="E100" s="29" t="s">
        <v>507</v>
      </c>
      <c r="F100" s="29" t="s">
        <v>164</v>
      </c>
      <c r="G100" s="29" t="s">
        <v>134</v>
      </c>
      <c r="H100" s="29" t="s">
        <v>909</v>
      </c>
      <c r="I100" s="29" t="s">
        <v>112</v>
      </c>
      <c r="J100" s="29"/>
      <c r="K100" s="29" t="s">
        <v>909</v>
      </c>
      <c r="L100" s="29" t="s">
        <v>112</v>
      </c>
      <c r="M100" s="29"/>
      <c r="N100" s="29" t="s">
        <v>909</v>
      </c>
      <c r="AE100" s="91">
        <v>1</v>
      </c>
    </row>
    <row r="101" spans="1:34" s="91" customFormat="1" ht="39.75" customHeight="1" x14ac:dyDescent="0.25">
      <c r="A101" s="29">
        <v>93</v>
      </c>
      <c r="B101" s="50" t="s">
        <v>510</v>
      </c>
      <c r="C101" s="89"/>
      <c r="D101" s="89" t="s">
        <v>511</v>
      </c>
      <c r="E101" s="29" t="s">
        <v>607</v>
      </c>
      <c r="F101" s="29" t="s">
        <v>606</v>
      </c>
      <c r="G101" s="29" t="s">
        <v>134</v>
      </c>
      <c r="H101" s="29" t="s">
        <v>909</v>
      </c>
      <c r="I101" s="29" t="s">
        <v>112</v>
      </c>
      <c r="J101" s="29"/>
      <c r="K101" s="29" t="s">
        <v>909</v>
      </c>
      <c r="L101" s="29" t="s">
        <v>112</v>
      </c>
      <c r="M101" s="29"/>
      <c r="N101" s="29" t="s">
        <v>909</v>
      </c>
      <c r="AD101" s="91">
        <v>1</v>
      </c>
    </row>
    <row r="102" spans="1:34" s="93" customFormat="1" ht="39.75" customHeight="1" x14ac:dyDescent="0.2">
      <c r="A102" s="29">
        <v>94</v>
      </c>
      <c r="B102" s="50" t="s">
        <v>156</v>
      </c>
      <c r="C102" s="57" t="s">
        <v>157</v>
      </c>
      <c r="D102" s="60"/>
      <c r="E102" s="29" t="s">
        <v>230</v>
      </c>
      <c r="F102" s="29" t="s">
        <v>219</v>
      </c>
      <c r="G102" s="29" t="s">
        <v>108</v>
      </c>
      <c r="H102" s="29" t="s">
        <v>909</v>
      </c>
      <c r="I102" s="29" t="s">
        <v>112</v>
      </c>
      <c r="J102" s="29"/>
      <c r="K102" s="29" t="s">
        <v>909</v>
      </c>
      <c r="L102" s="29" t="s">
        <v>112</v>
      </c>
      <c r="M102" s="29"/>
      <c r="N102" s="29" t="s">
        <v>909</v>
      </c>
      <c r="O102" s="64"/>
      <c r="AD102" s="93">
        <v>1</v>
      </c>
      <c r="AH102" s="93" t="s">
        <v>780</v>
      </c>
    </row>
    <row r="103" spans="1:34" s="93" customFormat="1" ht="39.75" customHeight="1" x14ac:dyDescent="0.2">
      <c r="A103" s="29">
        <v>95</v>
      </c>
      <c r="B103" s="50" t="s">
        <v>254</v>
      </c>
      <c r="C103" s="57" t="s">
        <v>255</v>
      </c>
      <c r="D103" s="60"/>
      <c r="E103" s="29" t="s">
        <v>34</v>
      </c>
      <c r="F103" s="29" t="s">
        <v>219</v>
      </c>
      <c r="G103" s="29" t="s">
        <v>58</v>
      </c>
      <c r="H103" s="29" t="s">
        <v>909</v>
      </c>
      <c r="I103" s="29" t="s">
        <v>112</v>
      </c>
      <c r="J103" s="29"/>
      <c r="K103" s="29" t="s">
        <v>909</v>
      </c>
      <c r="L103" s="29" t="s">
        <v>112</v>
      </c>
      <c r="M103" s="29"/>
      <c r="N103" s="29" t="s">
        <v>909</v>
      </c>
      <c r="O103" s="64"/>
      <c r="AD103" s="93">
        <v>1</v>
      </c>
    </row>
    <row r="104" spans="1:34" s="93" customFormat="1" ht="39.75" customHeight="1" x14ac:dyDescent="0.2">
      <c r="A104" s="29">
        <v>96</v>
      </c>
      <c r="B104" s="50" t="s">
        <v>256</v>
      </c>
      <c r="C104" s="29" t="s">
        <v>257</v>
      </c>
      <c r="D104" s="60"/>
      <c r="E104" s="29" t="s">
        <v>28</v>
      </c>
      <c r="F104" s="29" t="s">
        <v>219</v>
      </c>
      <c r="G104" s="29" t="s">
        <v>58</v>
      </c>
      <c r="H104" s="29" t="s">
        <v>909</v>
      </c>
      <c r="I104" s="29" t="s">
        <v>112</v>
      </c>
      <c r="J104" s="29"/>
      <c r="K104" s="29" t="s">
        <v>909</v>
      </c>
      <c r="L104" s="29" t="s">
        <v>112</v>
      </c>
      <c r="M104" s="29"/>
      <c r="N104" s="29" t="s">
        <v>909</v>
      </c>
      <c r="O104" s="64"/>
      <c r="AD104" s="93">
        <v>1</v>
      </c>
    </row>
    <row r="105" spans="1:34" s="93" customFormat="1" ht="39.75" customHeight="1" x14ac:dyDescent="0.2">
      <c r="A105" s="29">
        <v>97</v>
      </c>
      <c r="B105" s="50" t="s">
        <v>259</v>
      </c>
      <c r="C105" s="29"/>
      <c r="D105" s="94" t="s">
        <v>260</v>
      </c>
      <c r="E105" s="29" t="s">
        <v>34</v>
      </c>
      <c r="F105" s="29" t="s">
        <v>219</v>
      </c>
      <c r="G105" s="29" t="s">
        <v>58</v>
      </c>
      <c r="H105" s="29" t="s">
        <v>909</v>
      </c>
      <c r="I105" s="29" t="s">
        <v>112</v>
      </c>
      <c r="J105" s="29"/>
      <c r="K105" s="29" t="s">
        <v>909</v>
      </c>
      <c r="L105" s="29" t="s">
        <v>112</v>
      </c>
      <c r="M105" s="29"/>
      <c r="N105" s="29" t="s">
        <v>909</v>
      </c>
      <c r="O105" s="64"/>
      <c r="AD105" s="93">
        <v>1</v>
      </c>
    </row>
    <row r="106" spans="1:34" ht="39.75" customHeight="1" x14ac:dyDescent="0.2">
      <c r="A106" s="29">
        <v>98</v>
      </c>
      <c r="B106" s="360" t="s">
        <v>838</v>
      </c>
      <c r="C106" s="107">
        <v>31300</v>
      </c>
      <c r="D106" s="385"/>
      <c r="E106" s="29" t="s">
        <v>839</v>
      </c>
      <c r="F106" s="29" t="s">
        <v>840</v>
      </c>
      <c r="G106" s="29" t="s">
        <v>58</v>
      </c>
      <c r="H106" s="29" t="s">
        <v>909</v>
      </c>
      <c r="I106" s="29" t="s">
        <v>112</v>
      </c>
      <c r="J106" s="29"/>
      <c r="K106" s="29" t="s">
        <v>909</v>
      </c>
      <c r="L106" s="29" t="s">
        <v>112</v>
      </c>
      <c r="M106" s="29"/>
      <c r="N106" s="29" t="s">
        <v>909</v>
      </c>
      <c r="O106" s="9"/>
      <c r="P106" s="9"/>
      <c r="Q106" s="9"/>
      <c r="R106" s="9"/>
      <c r="S106" s="9"/>
      <c r="T106" s="9"/>
      <c r="U106" s="9"/>
      <c r="AE106" s="9">
        <v>1</v>
      </c>
    </row>
    <row r="107" spans="1:34" ht="39.75" customHeight="1" x14ac:dyDescent="0.2">
      <c r="A107" s="29">
        <v>99</v>
      </c>
      <c r="B107" s="50" t="s">
        <v>183</v>
      </c>
      <c r="C107" s="51">
        <v>30228</v>
      </c>
      <c r="D107" s="29"/>
      <c r="E107" s="29" t="s">
        <v>28</v>
      </c>
      <c r="F107" s="29" t="s">
        <v>177</v>
      </c>
      <c r="G107" s="29" t="s">
        <v>108</v>
      </c>
      <c r="H107" s="29" t="s">
        <v>909</v>
      </c>
      <c r="I107" s="29" t="s">
        <v>112</v>
      </c>
      <c r="J107" s="29"/>
      <c r="K107" s="29" t="s">
        <v>909</v>
      </c>
      <c r="L107" s="29" t="s">
        <v>112</v>
      </c>
      <c r="M107" s="29"/>
      <c r="N107" s="29" t="s">
        <v>909</v>
      </c>
      <c r="O107" s="9"/>
      <c r="P107" s="9"/>
      <c r="Q107" s="9"/>
      <c r="R107" s="9"/>
      <c r="S107" s="9"/>
      <c r="T107" s="9"/>
      <c r="U107" s="9"/>
      <c r="AD107" s="9">
        <v>1</v>
      </c>
    </row>
    <row r="108" spans="1:34" ht="39.75" customHeight="1" x14ac:dyDescent="0.2">
      <c r="A108" s="29">
        <v>100</v>
      </c>
      <c r="B108" s="50" t="s">
        <v>561</v>
      </c>
      <c r="C108" s="51">
        <v>27094</v>
      </c>
      <c r="D108" s="29"/>
      <c r="E108" s="29" t="s">
        <v>34</v>
      </c>
      <c r="F108" s="29" t="s">
        <v>177</v>
      </c>
      <c r="G108" s="29" t="s">
        <v>108</v>
      </c>
      <c r="H108" s="29" t="s">
        <v>909</v>
      </c>
      <c r="I108" s="29" t="s">
        <v>112</v>
      </c>
      <c r="J108" s="29"/>
      <c r="K108" s="29" t="s">
        <v>909</v>
      </c>
      <c r="L108" s="29" t="s">
        <v>112</v>
      </c>
      <c r="M108" s="29"/>
      <c r="N108" s="29" t="s">
        <v>909</v>
      </c>
      <c r="O108" s="9"/>
      <c r="P108" s="9"/>
      <c r="Q108" s="9"/>
      <c r="R108" s="9"/>
      <c r="S108" s="9"/>
      <c r="T108" s="9"/>
      <c r="U108" s="9"/>
      <c r="AD108" s="9">
        <v>1</v>
      </c>
    </row>
    <row r="109" spans="1:34" ht="39.75" customHeight="1" x14ac:dyDescent="0.2">
      <c r="A109" s="29">
        <v>101</v>
      </c>
      <c r="B109" s="50" t="s">
        <v>565</v>
      </c>
      <c r="C109" s="51"/>
      <c r="D109" s="51">
        <v>29560</v>
      </c>
      <c r="E109" s="29" t="s">
        <v>28</v>
      </c>
      <c r="F109" s="29" t="s">
        <v>177</v>
      </c>
      <c r="G109" s="29" t="s">
        <v>108</v>
      </c>
      <c r="H109" s="29" t="s">
        <v>909</v>
      </c>
      <c r="I109" s="29" t="s">
        <v>112</v>
      </c>
      <c r="J109" s="29"/>
      <c r="K109" s="29" t="s">
        <v>909</v>
      </c>
      <c r="L109" s="29" t="s">
        <v>112</v>
      </c>
      <c r="M109" s="29"/>
      <c r="N109" s="29" t="s">
        <v>909</v>
      </c>
      <c r="O109" s="9"/>
      <c r="P109" s="9"/>
      <c r="Q109" s="9"/>
      <c r="R109" s="9"/>
      <c r="S109" s="9"/>
      <c r="T109" s="9"/>
      <c r="U109" s="9"/>
      <c r="AD109" s="9">
        <v>1</v>
      </c>
    </row>
    <row r="110" spans="1:34" ht="39.75" customHeight="1" x14ac:dyDescent="0.2">
      <c r="A110" s="29">
        <v>102</v>
      </c>
      <c r="B110" s="50" t="s">
        <v>566</v>
      </c>
      <c r="C110" s="29"/>
      <c r="D110" s="51">
        <v>30073</v>
      </c>
      <c r="E110" s="29" t="s">
        <v>607</v>
      </c>
      <c r="F110" s="29" t="s">
        <v>240</v>
      </c>
      <c r="G110" s="29" t="s">
        <v>58</v>
      </c>
      <c r="H110" s="29" t="s">
        <v>909</v>
      </c>
      <c r="I110" s="29" t="s">
        <v>112</v>
      </c>
      <c r="J110" s="29"/>
      <c r="K110" s="29" t="s">
        <v>909</v>
      </c>
      <c r="L110" s="29" t="s">
        <v>112</v>
      </c>
      <c r="M110" s="29"/>
      <c r="N110" s="29" t="s">
        <v>909</v>
      </c>
      <c r="O110" s="9"/>
      <c r="P110" s="9"/>
      <c r="Q110" s="9"/>
      <c r="R110" s="9"/>
      <c r="S110" s="9"/>
      <c r="T110" s="9"/>
      <c r="U110" s="9"/>
      <c r="AE110" s="9">
        <v>1</v>
      </c>
    </row>
    <row r="111" spans="1:34" ht="39.75" customHeight="1" x14ac:dyDescent="0.2">
      <c r="A111" s="29">
        <v>103</v>
      </c>
      <c r="B111" s="50" t="s">
        <v>570</v>
      </c>
      <c r="C111" s="29"/>
      <c r="D111" s="62" t="s">
        <v>571</v>
      </c>
      <c r="E111" s="29" t="s">
        <v>28</v>
      </c>
      <c r="F111" s="29" t="s">
        <v>177</v>
      </c>
      <c r="G111" s="29" t="s">
        <v>58</v>
      </c>
      <c r="H111" s="29" t="s">
        <v>909</v>
      </c>
      <c r="I111" s="29" t="s">
        <v>112</v>
      </c>
      <c r="J111" s="29"/>
      <c r="K111" s="29" t="s">
        <v>909</v>
      </c>
      <c r="L111" s="29" t="s">
        <v>112</v>
      </c>
      <c r="M111" s="29"/>
      <c r="N111" s="29" t="s">
        <v>909</v>
      </c>
      <c r="O111" s="9"/>
      <c r="P111" s="9"/>
      <c r="Q111" s="9"/>
      <c r="R111" s="9"/>
      <c r="S111" s="9"/>
      <c r="T111" s="9"/>
      <c r="U111" s="9"/>
      <c r="AD111" s="9">
        <v>1</v>
      </c>
    </row>
    <row r="112" spans="1:34" ht="39.75" customHeight="1" x14ac:dyDescent="0.2">
      <c r="A112" s="29">
        <v>104</v>
      </c>
      <c r="B112" s="50" t="s">
        <v>179</v>
      </c>
      <c r="C112" s="52" t="s">
        <v>180</v>
      </c>
      <c r="D112" s="29"/>
      <c r="E112" s="29" t="s">
        <v>245</v>
      </c>
      <c r="F112" s="29" t="s">
        <v>590</v>
      </c>
      <c r="G112" s="29" t="s">
        <v>108</v>
      </c>
      <c r="H112" s="29" t="s">
        <v>909</v>
      </c>
      <c r="I112" s="29" t="s">
        <v>112</v>
      </c>
      <c r="J112" s="29"/>
      <c r="K112" s="29" t="s">
        <v>909</v>
      </c>
      <c r="L112" s="29" t="s">
        <v>112</v>
      </c>
      <c r="M112" s="29"/>
      <c r="N112" s="29" t="s">
        <v>909</v>
      </c>
      <c r="O112" s="9"/>
      <c r="P112" s="9"/>
      <c r="Q112" s="9"/>
      <c r="R112" s="9"/>
      <c r="S112" s="9"/>
      <c r="T112" s="9"/>
      <c r="U112" s="9"/>
      <c r="AE112" s="9">
        <v>1</v>
      </c>
    </row>
    <row r="113" spans="1:31" ht="39.75" customHeight="1" x14ac:dyDescent="0.2">
      <c r="A113" s="29">
        <v>105</v>
      </c>
      <c r="B113" s="50" t="s">
        <v>274</v>
      </c>
      <c r="C113" s="29" t="s">
        <v>275</v>
      </c>
      <c r="D113" s="29"/>
      <c r="E113" s="29" t="s">
        <v>83</v>
      </c>
      <c r="F113" s="29" t="s">
        <v>216</v>
      </c>
      <c r="G113" s="29" t="s">
        <v>108</v>
      </c>
      <c r="H113" s="29" t="s">
        <v>909</v>
      </c>
      <c r="I113" s="29" t="s">
        <v>112</v>
      </c>
      <c r="J113" s="29"/>
      <c r="K113" s="29" t="s">
        <v>909</v>
      </c>
      <c r="L113" s="29" t="s">
        <v>112</v>
      </c>
      <c r="M113" s="29"/>
      <c r="N113" s="29" t="s">
        <v>909</v>
      </c>
      <c r="O113" s="9" t="s">
        <v>583</v>
      </c>
      <c r="P113" s="9"/>
      <c r="Q113" s="9"/>
      <c r="R113" s="9"/>
      <c r="S113" s="9"/>
      <c r="T113" s="9"/>
      <c r="U113" s="9"/>
      <c r="AD113" s="9">
        <v>1</v>
      </c>
    </row>
    <row r="114" spans="1:31" ht="39.75" customHeight="1" x14ac:dyDescent="0.2">
      <c r="A114" s="29">
        <v>106</v>
      </c>
      <c r="B114" s="50" t="s">
        <v>278</v>
      </c>
      <c r="C114" s="51">
        <v>26865</v>
      </c>
      <c r="D114" s="29"/>
      <c r="E114" s="29" t="s">
        <v>83</v>
      </c>
      <c r="F114" s="29" t="s">
        <v>216</v>
      </c>
      <c r="G114" s="29" t="s">
        <v>108</v>
      </c>
      <c r="H114" s="29" t="s">
        <v>909</v>
      </c>
      <c r="I114" s="29" t="s">
        <v>112</v>
      </c>
      <c r="J114" s="29"/>
      <c r="K114" s="29" t="s">
        <v>909</v>
      </c>
      <c r="L114" s="29" t="s">
        <v>112</v>
      </c>
      <c r="M114" s="29"/>
      <c r="N114" s="29" t="s">
        <v>909</v>
      </c>
      <c r="O114" s="9" t="s">
        <v>583</v>
      </c>
      <c r="P114" s="9"/>
      <c r="Q114" s="9"/>
      <c r="R114" s="9"/>
      <c r="S114" s="9"/>
      <c r="T114" s="9"/>
      <c r="U114" s="9"/>
      <c r="AD114" s="9">
        <v>1</v>
      </c>
    </row>
    <row r="115" spans="1:31" ht="39.75" customHeight="1" x14ac:dyDescent="0.2">
      <c r="A115" s="29">
        <v>107</v>
      </c>
      <c r="B115" s="50" t="s">
        <v>279</v>
      </c>
      <c r="C115" s="29" t="s">
        <v>280</v>
      </c>
      <c r="D115" s="29"/>
      <c r="E115" s="29" t="s">
        <v>83</v>
      </c>
      <c r="F115" s="29" t="s">
        <v>216</v>
      </c>
      <c r="G115" s="29" t="s">
        <v>195</v>
      </c>
      <c r="H115" s="29" t="s">
        <v>909</v>
      </c>
      <c r="I115" s="29" t="s">
        <v>112</v>
      </c>
      <c r="J115" s="29"/>
      <c r="K115" s="29" t="s">
        <v>909</v>
      </c>
      <c r="L115" s="29" t="s">
        <v>112</v>
      </c>
      <c r="M115" s="29"/>
      <c r="N115" s="29" t="s">
        <v>909</v>
      </c>
      <c r="O115" s="9"/>
      <c r="P115" s="9"/>
      <c r="Q115" s="9"/>
      <c r="R115" s="9"/>
      <c r="S115" s="9"/>
      <c r="T115" s="9"/>
      <c r="U115" s="9"/>
      <c r="AD115" s="9">
        <v>1</v>
      </c>
    </row>
    <row r="116" spans="1:31" ht="39.75" customHeight="1" x14ac:dyDescent="0.2">
      <c r="A116" s="29">
        <v>108</v>
      </c>
      <c r="B116" s="50" t="s">
        <v>283</v>
      </c>
      <c r="C116" s="51"/>
      <c r="D116" s="51" t="s">
        <v>284</v>
      </c>
      <c r="E116" s="29" t="s">
        <v>592</v>
      </c>
      <c r="F116" s="29" t="s">
        <v>216</v>
      </c>
      <c r="G116" s="29" t="s">
        <v>134</v>
      </c>
      <c r="H116" s="29" t="s">
        <v>909</v>
      </c>
      <c r="I116" s="29" t="s">
        <v>112</v>
      </c>
      <c r="J116" s="29"/>
      <c r="K116" s="29" t="s">
        <v>909</v>
      </c>
      <c r="L116" s="29" t="s">
        <v>112</v>
      </c>
      <c r="M116" s="29"/>
      <c r="N116" s="29" t="s">
        <v>909</v>
      </c>
      <c r="O116" s="9"/>
      <c r="P116" s="9"/>
      <c r="Q116" s="9"/>
      <c r="R116" s="9"/>
      <c r="S116" s="9"/>
      <c r="T116" s="9"/>
      <c r="U116" s="9"/>
      <c r="AD116" s="9">
        <v>1</v>
      </c>
    </row>
    <row r="117" spans="1:31" ht="39.75" customHeight="1" x14ac:dyDescent="0.2">
      <c r="A117" s="29">
        <v>109</v>
      </c>
      <c r="B117" s="50" t="s">
        <v>290</v>
      </c>
      <c r="C117" s="51"/>
      <c r="D117" s="51">
        <v>29588</v>
      </c>
      <c r="E117" s="29" t="s">
        <v>34</v>
      </c>
      <c r="F117" s="29" t="s">
        <v>216</v>
      </c>
      <c r="G117" s="29" t="s">
        <v>85</v>
      </c>
      <c r="H117" s="29" t="s">
        <v>909</v>
      </c>
      <c r="I117" s="29" t="s">
        <v>112</v>
      </c>
      <c r="J117" s="29"/>
      <c r="K117" s="29" t="s">
        <v>909</v>
      </c>
      <c r="L117" s="29" t="s">
        <v>112</v>
      </c>
      <c r="M117" s="29"/>
      <c r="N117" s="29" t="s">
        <v>909</v>
      </c>
      <c r="O117" s="9"/>
      <c r="P117" s="9"/>
      <c r="Q117" s="9"/>
      <c r="R117" s="9"/>
      <c r="S117" s="9"/>
      <c r="T117" s="9"/>
      <c r="U117" s="9"/>
      <c r="AE117" s="9">
        <v>1</v>
      </c>
    </row>
    <row r="118" spans="1:31" ht="39.75" customHeight="1" x14ac:dyDescent="0.2">
      <c r="A118" s="29">
        <v>110</v>
      </c>
      <c r="B118" s="50" t="s">
        <v>291</v>
      </c>
      <c r="C118" s="29" t="s">
        <v>292</v>
      </c>
      <c r="D118" s="29"/>
      <c r="E118" s="29" t="s">
        <v>34</v>
      </c>
      <c r="F118" s="29" t="s">
        <v>216</v>
      </c>
      <c r="G118" s="29" t="s">
        <v>85</v>
      </c>
      <c r="H118" s="29" t="s">
        <v>909</v>
      </c>
      <c r="I118" s="29" t="s">
        <v>112</v>
      </c>
      <c r="J118" s="29"/>
      <c r="K118" s="29" t="s">
        <v>909</v>
      </c>
      <c r="L118" s="29" t="s">
        <v>112</v>
      </c>
      <c r="M118" s="29"/>
      <c r="N118" s="29" t="s">
        <v>909</v>
      </c>
      <c r="O118" s="9"/>
      <c r="P118" s="9"/>
      <c r="Q118" s="9"/>
      <c r="R118" s="9"/>
      <c r="S118" s="9"/>
      <c r="T118" s="9"/>
      <c r="U118" s="9"/>
      <c r="AD118" s="9">
        <v>1</v>
      </c>
    </row>
    <row r="119" spans="1:31" ht="39.75" customHeight="1" x14ac:dyDescent="0.2">
      <c r="A119" s="29">
        <v>111</v>
      </c>
      <c r="B119" s="50" t="s">
        <v>139</v>
      </c>
      <c r="C119" s="51">
        <v>25943</v>
      </c>
      <c r="D119" s="51"/>
      <c r="E119" s="29" t="s">
        <v>28</v>
      </c>
      <c r="F119" s="29" t="s">
        <v>226</v>
      </c>
      <c r="G119" s="29" t="s">
        <v>85</v>
      </c>
      <c r="H119" s="29" t="s">
        <v>909</v>
      </c>
      <c r="I119" s="29" t="s">
        <v>112</v>
      </c>
      <c r="J119" s="29"/>
      <c r="K119" s="29" t="s">
        <v>909</v>
      </c>
      <c r="L119" s="29" t="s">
        <v>112</v>
      </c>
      <c r="M119" s="29"/>
      <c r="N119" s="29" t="s">
        <v>909</v>
      </c>
      <c r="O119" s="9"/>
      <c r="P119" s="9"/>
      <c r="Q119" s="9"/>
      <c r="R119" s="9"/>
      <c r="S119" s="9"/>
      <c r="T119" s="9"/>
      <c r="U119" s="9"/>
      <c r="AD119" s="9">
        <v>1</v>
      </c>
    </row>
    <row r="120" spans="1:31" ht="39.75" customHeight="1" x14ac:dyDescent="0.2">
      <c r="A120" s="29">
        <v>112</v>
      </c>
      <c r="B120" s="29" t="s">
        <v>851</v>
      </c>
      <c r="C120" s="29" t="s">
        <v>852</v>
      </c>
      <c r="D120" s="29"/>
      <c r="E120" s="29" t="s">
        <v>28</v>
      </c>
      <c r="F120" s="29" t="s">
        <v>853</v>
      </c>
      <c r="G120" s="29" t="s">
        <v>854</v>
      </c>
      <c r="H120" s="29" t="s">
        <v>909</v>
      </c>
      <c r="I120" s="29" t="s">
        <v>112</v>
      </c>
      <c r="J120" s="29"/>
      <c r="K120" s="29" t="s">
        <v>909</v>
      </c>
      <c r="L120" s="29" t="s">
        <v>112</v>
      </c>
      <c r="M120" s="29"/>
      <c r="N120" s="29" t="s">
        <v>909</v>
      </c>
      <c r="O120" s="9"/>
      <c r="P120" s="9"/>
      <c r="Q120" s="9"/>
      <c r="R120" s="9"/>
      <c r="S120" s="9"/>
      <c r="T120" s="9"/>
      <c r="U120" s="9"/>
      <c r="AE120" s="9">
        <v>1</v>
      </c>
    </row>
    <row r="121" spans="1:31" ht="39.75" customHeight="1" x14ac:dyDescent="0.2">
      <c r="A121" s="29">
        <v>113</v>
      </c>
      <c r="B121" s="50" t="s">
        <v>295</v>
      </c>
      <c r="C121" s="29" t="s">
        <v>296</v>
      </c>
      <c r="D121" s="29"/>
      <c r="E121" s="29" t="s">
        <v>28</v>
      </c>
      <c r="F121" s="29" t="s">
        <v>220</v>
      </c>
      <c r="G121" s="29" t="s">
        <v>108</v>
      </c>
      <c r="H121" s="29" t="s">
        <v>909</v>
      </c>
      <c r="I121" s="29" t="s">
        <v>112</v>
      </c>
      <c r="J121" s="29"/>
      <c r="K121" s="29" t="s">
        <v>909</v>
      </c>
      <c r="L121" s="29" t="s">
        <v>112</v>
      </c>
      <c r="M121" s="29"/>
      <c r="N121" s="29" t="s">
        <v>909</v>
      </c>
      <c r="O121" s="9"/>
      <c r="P121" s="9"/>
      <c r="Q121" s="9"/>
      <c r="R121" s="9"/>
      <c r="S121" s="9"/>
      <c r="T121" s="9"/>
      <c r="U121" s="9"/>
      <c r="AD121" s="9">
        <v>1</v>
      </c>
    </row>
    <row r="122" spans="1:31" s="14" customFormat="1" ht="39.75" customHeight="1" x14ac:dyDescent="0.2">
      <c r="A122" s="29">
        <v>114</v>
      </c>
      <c r="B122" s="50" t="s">
        <v>199</v>
      </c>
      <c r="C122" s="53"/>
      <c r="D122" s="29" t="s">
        <v>198</v>
      </c>
      <c r="E122" s="29" t="s">
        <v>28</v>
      </c>
      <c r="F122" s="29" t="s">
        <v>220</v>
      </c>
      <c r="G122" s="29" t="s">
        <v>58</v>
      </c>
      <c r="H122" s="29" t="s">
        <v>909</v>
      </c>
      <c r="I122" s="29" t="s">
        <v>112</v>
      </c>
      <c r="J122" s="29"/>
      <c r="K122" s="29" t="s">
        <v>909</v>
      </c>
      <c r="L122" s="29" t="s">
        <v>112</v>
      </c>
      <c r="M122" s="29"/>
      <c r="N122" s="29" t="s">
        <v>909</v>
      </c>
      <c r="AD122" s="14">
        <v>1</v>
      </c>
    </row>
    <row r="123" spans="1:31" s="14" customFormat="1" ht="39.75" customHeight="1" x14ac:dyDescent="0.2">
      <c r="A123" s="29">
        <v>115</v>
      </c>
      <c r="B123" s="50" t="s">
        <v>297</v>
      </c>
      <c r="C123" s="29"/>
      <c r="D123" s="29" t="s">
        <v>298</v>
      </c>
      <c r="E123" s="29" t="s">
        <v>28</v>
      </c>
      <c r="F123" s="29" t="s">
        <v>220</v>
      </c>
      <c r="G123" s="29" t="s">
        <v>108</v>
      </c>
      <c r="H123" s="29" t="s">
        <v>909</v>
      </c>
      <c r="I123" s="29" t="s">
        <v>112</v>
      </c>
      <c r="J123" s="29"/>
      <c r="K123" s="29" t="s">
        <v>909</v>
      </c>
      <c r="L123" s="29" t="s">
        <v>112</v>
      </c>
      <c r="M123" s="29"/>
      <c r="N123" s="29" t="s">
        <v>909</v>
      </c>
      <c r="AD123" s="14">
        <v>1</v>
      </c>
    </row>
    <row r="124" spans="1:31" ht="39.75" customHeight="1" x14ac:dyDescent="0.2">
      <c r="A124" s="29">
        <v>116</v>
      </c>
      <c r="B124" s="50" t="s">
        <v>197</v>
      </c>
      <c r="C124" s="29" t="s">
        <v>196</v>
      </c>
      <c r="D124" s="29"/>
      <c r="E124" s="29" t="s">
        <v>34</v>
      </c>
      <c r="F124" s="29" t="s">
        <v>220</v>
      </c>
      <c r="G124" s="29" t="s">
        <v>108</v>
      </c>
      <c r="H124" s="29" t="s">
        <v>909</v>
      </c>
      <c r="I124" s="29" t="s">
        <v>112</v>
      </c>
      <c r="J124" s="29"/>
      <c r="K124" s="29" t="s">
        <v>909</v>
      </c>
      <c r="L124" s="29" t="s">
        <v>112</v>
      </c>
      <c r="M124" s="29"/>
      <c r="N124" s="29" t="s">
        <v>909</v>
      </c>
      <c r="O124" s="9"/>
      <c r="P124" s="9"/>
      <c r="Q124" s="9"/>
      <c r="R124" s="9"/>
      <c r="S124" s="9"/>
      <c r="T124" s="9"/>
      <c r="U124" s="9"/>
      <c r="AD124" s="9">
        <v>1</v>
      </c>
    </row>
    <row r="125" spans="1:31" ht="39.75" customHeight="1" x14ac:dyDescent="0.2">
      <c r="A125" s="29">
        <v>117</v>
      </c>
      <c r="B125" s="369" t="s">
        <v>855</v>
      </c>
      <c r="C125" s="370" t="s">
        <v>856</v>
      </c>
      <c r="D125" s="357"/>
      <c r="E125" s="29" t="s">
        <v>28</v>
      </c>
      <c r="F125" s="29" t="s">
        <v>857</v>
      </c>
      <c r="G125" s="29" t="s">
        <v>108</v>
      </c>
      <c r="H125" s="29" t="s">
        <v>909</v>
      </c>
      <c r="I125" s="29" t="s">
        <v>112</v>
      </c>
      <c r="J125" s="29"/>
      <c r="K125" s="29" t="s">
        <v>909</v>
      </c>
      <c r="L125" s="29" t="s">
        <v>112</v>
      </c>
      <c r="M125" s="29"/>
      <c r="N125" s="29" t="s">
        <v>909</v>
      </c>
      <c r="O125" s="9"/>
      <c r="P125" s="9"/>
      <c r="Q125" s="9"/>
      <c r="R125" s="9"/>
      <c r="S125" s="9"/>
      <c r="T125" s="9"/>
      <c r="U125" s="9"/>
    </row>
    <row r="126" spans="1:31" s="93" customFormat="1" ht="39.75" customHeight="1" x14ac:dyDescent="0.2">
      <c r="A126" s="29">
        <v>118</v>
      </c>
      <c r="B126" s="50" t="s">
        <v>303</v>
      </c>
      <c r="C126" s="51">
        <v>26623</v>
      </c>
      <c r="D126" s="51"/>
      <c r="E126" s="29" t="s">
        <v>28</v>
      </c>
      <c r="F126" s="29" t="s">
        <v>140</v>
      </c>
      <c r="G126" s="29" t="s">
        <v>108</v>
      </c>
      <c r="H126" s="29" t="s">
        <v>909</v>
      </c>
      <c r="I126" s="29" t="s">
        <v>112</v>
      </c>
      <c r="J126" s="29"/>
      <c r="K126" s="29" t="s">
        <v>909</v>
      </c>
      <c r="L126" s="29" t="s">
        <v>112</v>
      </c>
      <c r="M126" s="29"/>
      <c r="N126" s="29" t="s">
        <v>909</v>
      </c>
      <c r="O126" s="101"/>
      <c r="AD126" s="93">
        <v>1</v>
      </c>
    </row>
    <row r="127" spans="1:31" ht="39.75" customHeight="1" x14ac:dyDescent="0.2">
      <c r="A127" s="29">
        <v>119</v>
      </c>
      <c r="B127" s="50" t="s">
        <v>308</v>
      </c>
      <c r="C127" s="60"/>
      <c r="D127" s="51">
        <v>27212</v>
      </c>
      <c r="E127" s="29" t="s">
        <v>34</v>
      </c>
      <c r="F127" s="29" t="s">
        <v>140</v>
      </c>
      <c r="G127" s="29" t="s">
        <v>108</v>
      </c>
      <c r="H127" s="29" t="s">
        <v>909</v>
      </c>
      <c r="I127" s="29" t="s">
        <v>112</v>
      </c>
      <c r="J127" s="29"/>
      <c r="K127" s="29" t="s">
        <v>909</v>
      </c>
      <c r="L127" s="29" t="s">
        <v>112</v>
      </c>
      <c r="M127" s="29"/>
      <c r="N127" s="29" t="s">
        <v>909</v>
      </c>
      <c r="O127" s="9"/>
      <c r="P127" s="9"/>
      <c r="Q127" s="9"/>
      <c r="R127" s="9"/>
      <c r="S127" s="9"/>
      <c r="T127" s="9"/>
      <c r="U127" s="9"/>
      <c r="AD127" s="9">
        <v>1</v>
      </c>
    </row>
    <row r="128" spans="1:31" ht="39.75" customHeight="1" x14ac:dyDescent="0.2">
      <c r="A128" s="29">
        <v>120</v>
      </c>
      <c r="B128" s="360" t="s">
        <v>842</v>
      </c>
      <c r="C128" s="388"/>
      <c r="D128" s="388">
        <v>29632</v>
      </c>
      <c r="E128" s="29" t="s">
        <v>820</v>
      </c>
      <c r="F128" s="29" t="s">
        <v>140</v>
      </c>
      <c r="G128" s="29" t="s">
        <v>844</v>
      </c>
      <c r="H128" s="29" t="s">
        <v>909</v>
      </c>
      <c r="I128" s="29" t="s">
        <v>112</v>
      </c>
      <c r="J128" s="29"/>
      <c r="K128" s="29" t="s">
        <v>909</v>
      </c>
      <c r="L128" s="29" t="s">
        <v>112</v>
      </c>
      <c r="M128" s="29"/>
      <c r="N128" s="29" t="s">
        <v>909</v>
      </c>
      <c r="O128" s="9"/>
      <c r="P128" s="9"/>
      <c r="Q128" s="9"/>
      <c r="R128" s="9"/>
      <c r="S128" s="9"/>
      <c r="T128" s="9"/>
      <c r="U128" s="9"/>
      <c r="AE128" s="9">
        <v>1</v>
      </c>
    </row>
    <row r="129" spans="1:31" ht="39.75" customHeight="1" x14ac:dyDescent="0.2">
      <c r="A129" s="29">
        <v>121</v>
      </c>
      <c r="B129" s="50" t="s">
        <v>305</v>
      </c>
      <c r="C129" s="51">
        <v>28048</v>
      </c>
      <c r="D129" s="51"/>
      <c r="E129" s="29" t="s">
        <v>658</v>
      </c>
      <c r="F129" s="29" t="s">
        <v>306</v>
      </c>
      <c r="G129" s="29" t="s">
        <v>108</v>
      </c>
      <c r="H129" s="29" t="s">
        <v>909</v>
      </c>
      <c r="I129" s="29" t="s">
        <v>112</v>
      </c>
      <c r="J129" s="29"/>
      <c r="K129" s="29" t="s">
        <v>909</v>
      </c>
      <c r="L129" s="29" t="s">
        <v>112</v>
      </c>
      <c r="M129" s="29"/>
      <c r="N129" s="29" t="s">
        <v>909</v>
      </c>
      <c r="O129" s="9" t="s">
        <v>309</v>
      </c>
      <c r="P129" s="9"/>
      <c r="Q129" s="9"/>
      <c r="R129" s="9"/>
      <c r="S129" s="9"/>
      <c r="T129" s="9"/>
      <c r="U129" s="9"/>
      <c r="AD129" s="9">
        <v>1</v>
      </c>
    </row>
    <row r="130" spans="1:31" ht="39.75" customHeight="1" x14ac:dyDescent="0.2">
      <c r="A130" s="29">
        <v>122</v>
      </c>
      <c r="B130" s="50" t="s">
        <v>314</v>
      </c>
      <c r="C130" s="53" t="s">
        <v>315</v>
      </c>
      <c r="D130" s="29"/>
      <c r="E130" s="29" t="s">
        <v>230</v>
      </c>
      <c r="F130" s="29" t="s">
        <v>217</v>
      </c>
      <c r="G130" s="29" t="s">
        <v>108</v>
      </c>
      <c r="H130" s="29" t="s">
        <v>909</v>
      </c>
      <c r="I130" s="29" t="s">
        <v>112</v>
      </c>
      <c r="J130" s="29"/>
      <c r="K130" s="29" t="s">
        <v>909</v>
      </c>
      <c r="L130" s="29" t="s">
        <v>112</v>
      </c>
      <c r="M130" s="29"/>
      <c r="N130" s="29" t="s">
        <v>909</v>
      </c>
      <c r="O130" s="9"/>
      <c r="P130" s="9"/>
      <c r="Q130" s="9"/>
      <c r="R130" s="9"/>
      <c r="S130" s="9"/>
      <c r="T130" s="9"/>
      <c r="U130" s="9"/>
      <c r="AD130" s="9">
        <v>1</v>
      </c>
    </row>
    <row r="131" spans="1:31" ht="39.75" customHeight="1" x14ac:dyDescent="0.2">
      <c r="A131" s="29">
        <v>123</v>
      </c>
      <c r="B131" s="50" t="s">
        <v>319</v>
      </c>
      <c r="C131" s="53" t="s">
        <v>320</v>
      </c>
      <c r="D131" s="29"/>
      <c r="E131" s="29" t="s">
        <v>34</v>
      </c>
      <c r="F131" s="29" t="s">
        <v>217</v>
      </c>
      <c r="G131" s="29" t="s">
        <v>108</v>
      </c>
      <c r="H131" s="29" t="s">
        <v>909</v>
      </c>
      <c r="I131" s="29" t="s">
        <v>112</v>
      </c>
      <c r="J131" s="29"/>
      <c r="K131" s="29" t="s">
        <v>909</v>
      </c>
      <c r="L131" s="29" t="s">
        <v>112</v>
      </c>
      <c r="M131" s="29"/>
      <c r="N131" s="29" t="s">
        <v>909</v>
      </c>
      <c r="AD131" s="9">
        <v>1</v>
      </c>
    </row>
    <row r="132" spans="1:31" ht="39.75" customHeight="1" x14ac:dyDescent="0.2">
      <c r="A132" s="29">
        <v>124</v>
      </c>
      <c r="B132" s="360" t="s">
        <v>849</v>
      </c>
      <c r="C132" s="29"/>
      <c r="D132" s="51">
        <v>29926</v>
      </c>
      <c r="E132" s="29" t="s">
        <v>850</v>
      </c>
      <c r="F132" s="29" t="s">
        <v>217</v>
      </c>
      <c r="G132" s="29" t="s">
        <v>108</v>
      </c>
      <c r="H132" s="29" t="s">
        <v>909</v>
      </c>
      <c r="I132" s="29" t="s">
        <v>112</v>
      </c>
      <c r="J132" s="29"/>
      <c r="K132" s="29" t="s">
        <v>909</v>
      </c>
      <c r="L132" s="29" t="s">
        <v>112</v>
      </c>
      <c r="M132" s="29"/>
      <c r="N132" s="29" t="s">
        <v>909</v>
      </c>
      <c r="AE132" s="9">
        <v>1</v>
      </c>
    </row>
    <row r="133" spans="1:31" s="97" customFormat="1" ht="39.75" customHeight="1" x14ac:dyDescent="0.25">
      <c r="A133" s="29">
        <v>125</v>
      </c>
      <c r="B133" s="50" t="s">
        <v>322</v>
      </c>
      <c r="C133" s="53" t="s">
        <v>323</v>
      </c>
      <c r="D133" s="29"/>
      <c r="E133" s="29" t="s">
        <v>28</v>
      </c>
      <c r="F133" s="29" t="s">
        <v>149</v>
      </c>
      <c r="G133" s="29" t="s">
        <v>108</v>
      </c>
      <c r="H133" s="29" t="s">
        <v>909</v>
      </c>
      <c r="I133" s="29" t="s">
        <v>112</v>
      </c>
      <c r="J133" s="29"/>
      <c r="K133" s="29" t="s">
        <v>909</v>
      </c>
      <c r="L133" s="29" t="s">
        <v>112</v>
      </c>
      <c r="M133" s="29"/>
      <c r="N133" s="29" t="s">
        <v>909</v>
      </c>
      <c r="AD133" s="97">
        <v>1</v>
      </c>
    </row>
    <row r="134" spans="1:31" s="14" customFormat="1" ht="39.75" customHeight="1" x14ac:dyDescent="0.2">
      <c r="A134" s="29">
        <v>126</v>
      </c>
      <c r="B134" s="50" t="s">
        <v>150</v>
      </c>
      <c r="C134" s="29"/>
      <c r="D134" s="53" t="s">
        <v>151</v>
      </c>
      <c r="E134" s="29" t="s">
        <v>34</v>
      </c>
      <c r="F134" s="29" t="s">
        <v>149</v>
      </c>
      <c r="G134" s="29" t="s">
        <v>108</v>
      </c>
      <c r="H134" s="29" t="s">
        <v>909</v>
      </c>
      <c r="I134" s="29" t="s">
        <v>112</v>
      </c>
      <c r="J134" s="29"/>
      <c r="K134" s="29" t="s">
        <v>909</v>
      </c>
      <c r="L134" s="29" t="s">
        <v>112</v>
      </c>
      <c r="M134" s="29"/>
      <c r="N134" s="29" t="s">
        <v>909</v>
      </c>
      <c r="AD134" s="14">
        <v>1</v>
      </c>
    </row>
    <row r="135" spans="1:31" s="14" customFormat="1" ht="39.75" customHeight="1" x14ac:dyDescent="0.2">
      <c r="A135" s="29">
        <v>127</v>
      </c>
      <c r="B135" s="50" t="s">
        <v>332</v>
      </c>
      <c r="C135" s="53"/>
      <c r="D135" s="53" t="s">
        <v>333</v>
      </c>
      <c r="E135" s="29" t="s">
        <v>34</v>
      </c>
      <c r="F135" s="29" t="s">
        <v>149</v>
      </c>
      <c r="G135" s="29" t="s">
        <v>58</v>
      </c>
      <c r="H135" s="29" t="s">
        <v>909</v>
      </c>
      <c r="I135" s="29" t="s">
        <v>112</v>
      </c>
      <c r="J135" s="29"/>
      <c r="K135" s="29" t="s">
        <v>909</v>
      </c>
      <c r="L135" s="29" t="s">
        <v>112</v>
      </c>
      <c r="M135" s="29"/>
      <c r="N135" s="29" t="s">
        <v>909</v>
      </c>
      <c r="AD135" s="14">
        <v>1</v>
      </c>
    </row>
    <row r="136" spans="1:31" ht="39.75" customHeight="1" x14ac:dyDescent="0.2">
      <c r="A136" s="29">
        <v>128</v>
      </c>
      <c r="B136" s="360" t="s">
        <v>829</v>
      </c>
      <c r="C136" s="29" t="s">
        <v>830</v>
      </c>
      <c r="D136" s="29"/>
      <c r="E136" s="29" t="s">
        <v>831</v>
      </c>
      <c r="F136" s="29" t="s">
        <v>832</v>
      </c>
      <c r="G136" s="29" t="s">
        <v>80</v>
      </c>
      <c r="H136" s="29" t="s">
        <v>909</v>
      </c>
      <c r="I136" s="29" t="s">
        <v>112</v>
      </c>
      <c r="J136" s="29"/>
      <c r="K136" s="29" t="s">
        <v>909</v>
      </c>
      <c r="L136" s="29" t="s">
        <v>112</v>
      </c>
      <c r="M136" s="29"/>
      <c r="N136" s="29" t="s">
        <v>909</v>
      </c>
      <c r="O136" s="9"/>
      <c r="P136" s="9"/>
      <c r="Q136" s="9"/>
      <c r="R136" s="9"/>
      <c r="S136" s="9"/>
      <c r="T136" s="9"/>
      <c r="U136" s="9"/>
      <c r="AE136" s="9">
        <v>1</v>
      </c>
    </row>
    <row r="137" spans="1:31" ht="39.75" customHeight="1" x14ac:dyDescent="0.2">
      <c r="A137" s="29">
        <v>129</v>
      </c>
      <c r="B137" s="369" t="s">
        <v>833</v>
      </c>
      <c r="C137" s="357" t="s">
        <v>834</v>
      </c>
      <c r="D137" s="357"/>
      <c r="E137" s="356" t="s">
        <v>230</v>
      </c>
      <c r="F137" s="356" t="s">
        <v>222</v>
      </c>
      <c r="G137" s="357" t="s">
        <v>80</v>
      </c>
      <c r="H137" s="29" t="s">
        <v>909</v>
      </c>
      <c r="I137" s="29" t="s">
        <v>112</v>
      </c>
      <c r="J137" s="29"/>
      <c r="K137" s="29" t="s">
        <v>909</v>
      </c>
      <c r="L137" s="29" t="s">
        <v>112</v>
      </c>
      <c r="M137" s="29"/>
      <c r="N137" s="29" t="s">
        <v>909</v>
      </c>
      <c r="O137" s="9"/>
      <c r="P137" s="9"/>
      <c r="Q137" s="9"/>
      <c r="R137" s="9"/>
      <c r="S137" s="9"/>
      <c r="T137" s="9"/>
      <c r="U137" s="9"/>
      <c r="AE137" s="9">
        <v>1</v>
      </c>
    </row>
    <row r="138" spans="1:31" ht="39.75" customHeight="1" x14ac:dyDescent="0.2">
      <c r="A138" s="29">
        <v>130</v>
      </c>
      <c r="B138" s="369" t="s">
        <v>835</v>
      </c>
      <c r="C138" s="383"/>
      <c r="D138" s="383">
        <v>28530</v>
      </c>
      <c r="E138" s="356" t="s">
        <v>34</v>
      </c>
      <c r="F138" s="356" t="s">
        <v>222</v>
      </c>
      <c r="G138" s="29" t="s">
        <v>80</v>
      </c>
      <c r="H138" s="29" t="s">
        <v>909</v>
      </c>
      <c r="I138" s="29" t="s">
        <v>112</v>
      </c>
      <c r="J138" s="29"/>
      <c r="K138" s="29" t="s">
        <v>909</v>
      </c>
      <c r="L138" s="29" t="s">
        <v>112</v>
      </c>
      <c r="M138" s="29"/>
      <c r="N138" s="29" t="s">
        <v>909</v>
      </c>
      <c r="O138" s="9"/>
      <c r="P138" s="9"/>
      <c r="Q138" s="9"/>
      <c r="R138" s="9"/>
      <c r="S138" s="9"/>
      <c r="T138" s="9"/>
      <c r="U138" s="9"/>
      <c r="AE138" s="9">
        <v>1</v>
      </c>
    </row>
    <row r="139" spans="1:31" ht="39.75" customHeight="1" x14ac:dyDescent="0.2">
      <c r="A139" s="29">
        <v>131</v>
      </c>
      <c r="B139" s="369" t="s">
        <v>836</v>
      </c>
      <c r="C139" s="383">
        <v>30234</v>
      </c>
      <c r="D139" s="369"/>
      <c r="E139" s="356" t="s">
        <v>245</v>
      </c>
      <c r="F139" s="356" t="s">
        <v>222</v>
      </c>
      <c r="G139" s="29" t="s">
        <v>80</v>
      </c>
      <c r="H139" s="29" t="s">
        <v>909</v>
      </c>
      <c r="I139" s="29" t="s">
        <v>112</v>
      </c>
      <c r="J139" s="29"/>
      <c r="K139" s="29" t="s">
        <v>909</v>
      </c>
      <c r="L139" s="29" t="s">
        <v>112</v>
      </c>
      <c r="M139" s="29"/>
      <c r="N139" s="29" t="s">
        <v>909</v>
      </c>
      <c r="O139" s="9"/>
      <c r="P139" s="9"/>
      <c r="Q139" s="9"/>
      <c r="R139" s="9"/>
      <c r="S139" s="9"/>
      <c r="T139" s="9"/>
      <c r="U139" s="9"/>
      <c r="AE139" s="9">
        <v>1</v>
      </c>
    </row>
    <row r="140" spans="1:31" ht="39.75" customHeight="1" x14ac:dyDescent="0.2">
      <c r="A140" s="29">
        <v>132</v>
      </c>
      <c r="B140" s="50" t="s">
        <v>344</v>
      </c>
      <c r="C140" s="51">
        <v>29350</v>
      </c>
      <c r="D140" s="29"/>
      <c r="E140" s="29" t="s">
        <v>610</v>
      </c>
      <c r="F140" s="29" t="s">
        <v>628</v>
      </c>
      <c r="G140" s="29" t="s">
        <v>108</v>
      </c>
      <c r="H140" s="29" t="s">
        <v>909</v>
      </c>
      <c r="I140" s="29" t="s">
        <v>112</v>
      </c>
      <c r="J140" s="29"/>
      <c r="K140" s="29" t="s">
        <v>909</v>
      </c>
      <c r="L140" s="29" t="s">
        <v>112</v>
      </c>
      <c r="M140" s="29"/>
      <c r="N140" s="29" t="s">
        <v>909</v>
      </c>
      <c r="O140" s="9"/>
      <c r="P140" s="9"/>
      <c r="Q140" s="9"/>
      <c r="R140" s="9"/>
      <c r="S140" s="9"/>
      <c r="T140" s="9"/>
      <c r="U140" s="9"/>
      <c r="AD140" s="9">
        <v>1</v>
      </c>
    </row>
    <row r="141" spans="1:31" ht="39.75" customHeight="1" x14ac:dyDescent="0.2">
      <c r="A141" s="29">
        <v>133</v>
      </c>
      <c r="B141" s="50" t="s">
        <v>345</v>
      </c>
      <c r="C141" s="51">
        <v>29223</v>
      </c>
      <c r="D141" s="29"/>
      <c r="E141" s="29" t="s">
        <v>245</v>
      </c>
      <c r="F141" s="29" t="s">
        <v>629</v>
      </c>
      <c r="G141" s="29" t="s">
        <v>108</v>
      </c>
      <c r="H141" s="29" t="s">
        <v>909</v>
      </c>
      <c r="I141" s="29" t="s">
        <v>112</v>
      </c>
      <c r="J141" s="29"/>
      <c r="K141" s="29" t="s">
        <v>909</v>
      </c>
      <c r="L141" s="29" t="s">
        <v>112</v>
      </c>
      <c r="M141" s="29"/>
      <c r="N141" s="29" t="s">
        <v>909</v>
      </c>
      <c r="O141" s="9"/>
      <c r="P141" s="9"/>
      <c r="Q141" s="9"/>
      <c r="R141" s="9"/>
      <c r="S141" s="9"/>
      <c r="T141" s="9"/>
      <c r="U141" s="9"/>
      <c r="AD141" s="9">
        <v>1</v>
      </c>
    </row>
    <row r="142" spans="1:31" ht="39.75" customHeight="1" x14ac:dyDescent="0.2">
      <c r="A142" s="29">
        <v>134</v>
      </c>
      <c r="B142" s="50" t="s">
        <v>184</v>
      </c>
      <c r="C142" s="53" t="s">
        <v>185</v>
      </c>
      <c r="D142" s="29"/>
      <c r="E142" s="29" t="s">
        <v>245</v>
      </c>
      <c r="F142" s="29" t="s">
        <v>189</v>
      </c>
      <c r="G142" s="29" t="s">
        <v>108</v>
      </c>
      <c r="H142" s="29" t="s">
        <v>909</v>
      </c>
      <c r="I142" s="29" t="s">
        <v>112</v>
      </c>
      <c r="J142" s="29"/>
      <c r="K142" s="29" t="s">
        <v>909</v>
      </c>
      <c r="L142" s="29" t="s">
        <v>112</v>
      </c>
      <c r="M142" s="29"/>
      <c r="N142" s="29" t="s">
        <v>909</v>
      </c>
      <c r="O142" s="9"/>
      <c r="P142" s="9"/>
      <c r="Q142" s="9"/>
      <c r="R142" s="9"/>
      <c r="S142" s="9"/>
      <c r="T142" s="9"/>
      <c r="U142" s="9"/>
      <c r="AD142" s="9">
        <v>1</v>
      </c>
    </row>
    <row r="143" spans="1:31" ht="39.75" customHeight="1" x14ac:dyDescent="0.2">
      <c r="A143" s="29">
        <v>135</v>
      </c>
      <c r="B143" s="50" t="s">
        <v>187</v>
      </c>
      <c r="C143" s="53" t="s">
        <v>188</v>
      </c>
      <c r="D143" s="29"/>
      <c r="E143" s="29" t="s">
        <v>230</v>
      </c>
      <c r="F143" s="29" t="s">
        <v>189</v>
      </c>
      <c r="G143" s="29" t="s">
        <v>108</v>
      </c>
      <c r="H143" s="29" t="s">
        <v>909</v>
      </c>
      <c r="I143" s="29" t="s">
        <v>112</v>
      </c>
      <c r="J143" s="29"/>
      <c r="K143" s="29" t="s">
        <v>909</v>
      </c>
      <c r="L143" s="29" t="s">
        <v>112</v>
      </c>
      <c r="M143" s="29"/>
      <c r="N143" s="29" t="s">
        <v>909</v>
      </c>
      <c r="O143" s="9"/>
      <c r="P143" s="9"/>
      <c r="Q143" s="9"/>
      <c r="R143" s="9"/>
      <c r="S143" s="9"/>
      <c r="T143" s="9"/>
      <c r="U143" s="9"/>
      <c r="AD143" s="9">
        <v>1</v>
      </c>
    </row>
    <row r="144" spans="1:31" ht="39.75" customHeight="1" x14ac:dyDescent="0.2">
      <c r="A144" s="29">
        <v>136</v>
      </c>
      <c r="B144" s="50" t="s">
        <v>347</v>
      </c>
      <c r="C144" s="53" t="s">
        <v>348</v>
      </c>
      <c r="D144" s="29"/>
      <c r="E144" s="29" t="s">
        <v>34</v>
      </c>
      <c r="F144" s="29" t="s">
        <v>186</v>
      </c>
      <c r="G144" s="29" t="s">
        <v>58</v>
      </c>
      <c r="H144" s="29" t="s">
        <v>909</v>
      </c>
      <c r="I144" s="29" t="s">
        <v>112</v>
      </c>
      <c r="J144" s="29"/>
      <c r="K144" s="29" t="s">
        <v>909</v>
      </c>
      <c r="L144" s="29" t="s">
        <v>112</v>
      </c>
      <c r="M144" s="29"/>
      <c r="N144" s="29" t="s">
        <v>909</v>
      </c>
      <c r="O144" s="9"/>
      <c r="P144" s="9"/>
      <c r="Q144" s="9"/>
      <c r="R144" s="9"/>
      <c r="S144" s="9"/>
      <c r="T144" s="9"/>
      <c r="U144" s="9"/>
      <c r="AD144" s="9">
        <v>1</v>
      </c>
    </row>
    <row r="145" spans="1:31" ht="39.75" customHeight="1" x14ac:dyDescent="0.2">
      <c r="A145" s="29">
        <v>137</v>
      </c>
      <c r="B145" s="50" t="s">
        <v>190</v>
      </c>
      <c r="C145" s="53" t="s">
        <v>191</v>
      </c>
      <c r="D145" s="29"/>
      <c r="E145" s="29" t="s">
        <v>28</v>
      </c>
      <c r="F145" s="29" t="s">
        <v>186</v>
      </c>
      <c r="G145" s="29" t="s">
        <v>108</v>
      </c>
      <c r="H145" s="29" t="s">
        <v>909</v>
      </c>
      <c r="I145" s="29" t="s">
        <v>112</v>
      </c>
      <c r="J145" s="29"/>
      <c r="K145" s="29" t="s">
        <v>909</v>
      </c>
      <c r="L145" s="29" t="s">
        <v>112</v>
      </c>
      <c r="M145" s="29"/>
      <c r="N145" s="29" t="s">
        <v>909</v>
      </c>
      <c r="O145" s="9"/>
      <c r="P145" s="9"/>
      <c r="Q145" s="9"/>
      <c r="R145" s="9"/>
      <c r="S145" s="9"/>
      <c r="T145" s="9"/>
      <c r="U145" s="9"/>
      <c r="AD145" s="9">
        <v>1</v>
      </c>
    </row>
    <row r="146" spans="1:31" ht="39.75" customHeight="1" x14ac:dyDescent="0.2">
      <c r="A146" s="29">
        <v>138</v>
      </c>
      <c r="B146" s="50" t="s">
        <v>350</v>
      </c>
      <c r="C146" s="53" t="s">
        <v>351</v>
      </c>
      <c r="D146" s="29"/>
      <c r="E146" s="29" t="s">
        <v>34</v>
      </c>
      <c r="F146" s="29" t="s">
        <v>186</v>
      </c>
      <c r="G146" s="29" t="s">
        <v>108</v>
      </c>
      <c r="H146" s="29" t="s">
        <v>909</v>
      </c>
      <c r="I146" s="29" t="s">
        <v>112</v>
      </c>
      <c r="J146" s="29"/>
      <c r="K146" s="29" t="s">
        <v>909</v>
      </c>
      <c r="L146" s="29" t="s">
        <v>112</v>
      </c>
      <c r="M146" s="29"/>
      <c r="N146" s="29" t="s">
        <v>909</v>
      </c>
      <c r="O146" s="9"/>
      <c r="P146" s="9"/>
      <c r="Q146" s="9"/>
      <c r="R146" s="9"/>
      <c r="S146" s="9"/>
      <c r="T146" s="9"/>
      <c r="U146" s="9"/>
      <c r="AD146" s="9">
        <v>1</v>
      </c>
    </row>
    <row r="147" spans="1:31" ht="39.75" customHeight="1" x14ac:dyDescent="0.2">
      <c r="A147" s="29">
        <v>139</v>
      </c>
      <c r="B147" s="50" t="s">
        <v>353</v>
      </c>
      <c r="C147" s="53" t="s">
        <v>354</v>
      </c>
      <c r="D147" s="29"/>
      <c r="E147" s="29" t="s">
        <v>28</v>
      </c>
      <c r="F147" s="29" t="s">
        <v>186</v>
      </c>
      <c r="G147" s="29" t="s">
        <v>108</v>
      </c>
      <c r="H147" s="29" t="s">
        <v>909</v>
      </c>
      <c r="I147" s="29" t="s">
        <v>112</v>
      </c>
      <c r="J147" s="29"/>
      <c r="K147" s="29" t="s">
        <v>909</v>
      </c>
      <c r="L147" s="29" t="s">
        <v>112</v>
      </c>
      <c r="M147" s="29"/>
      <c r="N147" s="29" t="s">
        <v>909</v>
      </c>
      <c r="O147" s="9"/>
      <c r="P147" s="9"/>
      <c r="Q147" s="9"/>
      <c r="R147" s="9"/>
      <c r="S147" s="9"/>
      <c r="T147" s="9"/>
      <c r="U147" s="9"/>
      <c r="AE147" s="9">
        <v>1</v>
      </c>
    </row>
    <row r="148" spans="1:31" ht="39.75" customHeight="1" x14ac:dyDescent="0.2">
      <c r="A148" s="29">
        <v>140</v>
      </c>
      <c r="B148" s="50" t="s">
        <v>356</v>
      </c>
      <c r="C148" s="53"/>
      <c r="D148" s="53" t="s">
        <v>357</v>
      </c>
      <c r="E148" s="29" t="s">
        <v>28</v>
      </c>
      <c r="F148" s="29" t="s">
        <v>186</v>
      </c>
      <c r="G148" s="29" t="s">
        <v>108</v>
      </c>
      <c r="H148" s="29" t="s">
        <v>909</v>
      </c>
      <c r="I148" s="29" t="s">
        <v>112</v>
      </c>
      <c r="J148" s="29"/>
      <c r="K148" s="29" t="s">
        <v>909</v>
      </c>
      <c r="L148" s="29" t="s">
        <v>112</v>
      </c>
      <c r="M148" s="29"/>
      <c r="N148" s="29" t="s">
        <v>909</v>
      </c>
      <c r="O148" s="9"/>
      <c r="P148" s="9"/>
      <c r="Q148" s="9"/>
      <c r="R148" s="9"/>
      <c r="S148" s="9"/>
      <c r="T148" s="9"/>
      <c r="U148" s="9"/>
      <c r="AD148" s="9">
        <v>1</v>
      </c>
    </row>
    <row r="149" spans="1:31" ht="39.75" customHeight="1" x14ac:dyDescent="0.2">
      <c r="A149" s="29">
        <v>141</v>
      </c>
      <c r="B149" s="50" t="s">
        <v>358</v>
      </c>
      <c r="C149" s="29"/>
      <c r="D149" s="53" t="s">
        <v>47</v>
      </c>
      <c r="E149" s="29" t="s">
        <v>34</v>
      </c>
      <c r="F149" s="29" t="s">
        <v>186</v>
      </c>
      <c r="G149" s="29" t="s">
        <v>58</v>
      </c>
      <c r="H149" s="29" t="s">
        <v>909</v>
      </c>
      <c r="I149" s="29" t="s">
        <v>112</v>
      </c>
      <c r="J149" s="29"/>
      <c r="K149" s="29" t="s">
        <v>909</v>
      </c>
      <c r="L149" s="29" t="s">
        <v>112</v>
      </c>
      <c r="M149" s="29"/>
      <c r="N149" s="29" t="s">
        <v>909</v>
      </c>
      <c r="O149" s="9"/>
      <c r="P149" s="9"/>
      <c r="Q149" s="9"/>
      <c r="R149" s="9"/>
      <c r="S149" s="9"/>
      <c r="T149" s="9"/>
      <c r="U149" s="9"/>
      <c r="AE149" s="9">
        <v>1</v>
      </c>
    </row>
    <row r="150" spans="1:31" ht="39.75" customHeight="1" x14ac:dyDescent="0.2">
      <c r="A150" s="29">
        <v>142</v>
      </c>
      <c r="B150" s="50" t="s">
        <v>192</v>
      </c>
      <c r="C150" s="53" t="s">
        <v>193</v>
      </c>
      <c r="D150" s="29"/>
      <c r="E150" s="29" t="s">
        <v>34</v>
      </c>
      <c r="F150" s="29" t="s">
        <v>186</v>
      </c>
      <c r="G150" s="29" t="s">
        <v>108</v>
      </c>
      <c r="H150" s="29" t="s">
        <v>909</v>
      </c>
      <c r="I150" s="29" t="s">
        <v>112</v>
      </c>
      <c r="J150" s="29"/>
      <c r="K150" s="29" t="s">
        <v>909</v>
      </c>
      <c r="L150" s="29" t="s">
        <v>112</v>
      </c>
      <c r="M150" s="29"/>
      <c r="N150" s="29" t="s">
        <v>909</v>
      </c>
      <c r="O150" s="9"/>
      <c r="P150" s="9"/>
      <c r="Q150" s="9"/>
      <c r="R150" s="9"/>
      <c r="S150" s="9"/>
      <c r="T150" s="9"/>
      <c r="U150" s="9"/>
      <c r="AE150" s="9">
        <v>1</v>
      </c>
    </row>
    <row r="151" spans="1:31" ht="39.75" customHeight="1" x14ac:dyDescent="0.2">
      <c r="A151" s="29">
        <v>143</v>
      </c>
      <c r="B151" s="50" t="s">
        <v>359</v>
      </c>
      <c r="C151" s="53" t="s">
        <v>360</v>
      </c>
      <c r="D151" s="29"/>
      <c r="E151" s="29" t="s">
        <v>34</v>
      </c>
      <c r="F151" s="29" t="s">
        <v>186</v>
      </c>
      <c r="G151" s="29" t="s">
        <v>108</v>
      </c>
      <c r="H151" s="29" t="s">
        <v>909</v>
      </c>
      <c r="I151" s="29" t="s">
        <v>112</v>
      </c>
      <c r="J151" s="29"/>
      <c r="K151" s="29" t="s">
        <v>909</v>
      </c>
      <c r="L151" s="29" t="s">
        <v>112</v>
      </c>
      <c r="M151" s="29"/>
      <c r="N151" s="29" t="s">
        <v>909</v>
      </c>
      <c r="O151" s="9"/>
      <c r="P151" s="9"/>
      <c r="Q151" s="9"/>
      <c r="R151" s="9"/>
      <c r="S151" s="9"/>
      <c r="T151" s="9"/>
      <c r="U151" s="9"/>
      <c r="AE151" s="9">
        <v>1</v>
      </c>
    </row>
    <row r="152" spans="1:31" ht="39.75" customHeight="1" x14ac:dyDescent="0.2">
      <c r="A152" s="29">
        <v>144</v>
      </c>
      <c r="B152" s="50" t="s">
        <v>135</v>
      </c>
      <c r="C152" s="62" t="s">
        <v>136</v>
      </c>
      <c r="D152" s="62"/>
      <c r="E152" s="29" t="s">
        <v>28</v>
      </c>
      <c r="F152" s="29" t="s">
        <v>225</v>
      </c>
      <c r="G152" s="29" t="s">
        <v>58</v>
      </c>
      <c r="H152" s="29" t="s">
        <v>909</v>
      </c>
      <c r="I152" s="29" t="s">
        <v>112</v>
      </c>
      <c r="J152" s="29"/>
      <c r="K152" s="29" t="s">
        <v>909</v>
      </c>
      <c r="L152" s="29" t="s">
        <v>112</v>
      </c>
      <c r="M152" s="29"/>
      <c r="N152" s="29" t="s">
        <v>909</v>
      </c>
      <c r="O152" s="16"/>
      <c r="AD152" s="9">
        <v>1</v>
      </c>
    </row>
    <row r="153" spans="1:31" ht="39.75" customHeight="1" x14ac:dyDescent="0.2">
      <c r="A153" s="29">
        <v>145</v>
      </c>
      <c r="B153" s="50" t="s">
        <v>104</v>
      </c>
      <c r="C153" s="62" t="s">
        <v>264</v>
      </c>
      <c r="D153" s="62"/>
      <c r="E153" s="29" t="s">
        <v>28</v>
      </c>
      <c r="F153" s="29" t="s">
        <v>225</v>
      </c>
      <c r="G153" s="29" t="s">
        <v>108</v>
      </c>
      <c r="H153" s="29" t="s">
        <v>909</v>
      </c>
      <c r="I153" s="29" t="s">
        <v>112</v>
      </c>
      <c r="J153" s="29"/>
      <c r="K153" s="29" t="s">
        <v>909</v>
      </c>
      <c r="L153" s="29" t="s">
        <v>112</v>
      </c>
      <c r="M153" s="29"/>
      <c r="N153" s="29" t="s">
        <v>909</v>
      </c>
      <c r="O153" s="20"/>
      <c r="AD153" s="9">
        <v>1</v>
      </c>
    </row>
    <row r="154" spans="1:31" ht="39.75" customHeight="1" x14ac:dyDescent="0.2">
      <c r="A154" s="29">
        <v>146</v>
      </c>
      <c r="B154" s="50" t="s">
        <v>268</v>
      </c>
      <c r="C154" s="62" t="s">
        <v>269</v>
      </c>
      <c r="D154" s="62"/>
      <c r="E154" s="29" t="s">
        <v>34</v>
      </c>
      <c r="F154" s="29" t="s">
        <v>225</v>
      </c>
      <c r="G154" s="29" t="s">
        <v>108</v>
      </c>
      <c r="H154" s="29" t="s">
        <v>909</v>
      </c>
      <c r="I154" s="29" t="s">
        <v>112</v>
      </c>
      <c r="J154" s="29"/>
      <c r="K154" s="29" t="s">
        <v>909</v>
      </c>
      <c r="L154" s="29" t="s">
        <v>112</v>
      </c>
      <c r="M154" s="29"/>
      <c r="N154" s="29" t="s">
        <v>909</v>
      </c>
      <c r="AD154" s="9">
        <v>1</v>
      </c>
    </row>
    <row r="155" spans="1:31" ht="39.75" customHeight="1" x14ac:dyDescent="0.2">
      <c r="A155" s="29">
        <v>147</v>
      </c>
      <c r="B155" s="50" t="s">
        <v>270</v>
      </c>
      <c r="C155" s="62" t="s">
        <v>271</v>
      </c>
      <c r="D155" s="62"/>
      <c r="E155" s="29" t="s">
        <v>34</v>
      </c>
      <c r="F155" s="29" t="s">
        <v>225</v>
      </c>
      <c r="G155" s="29" t="s">
        <v>108</v>
      </c>
      <c r="H155" s="29" t="s">
        <v>909</v>
      </c>
      <c r="I155" s="29" t="s">
        <v>112</v>
      </c>
      <c r="J155" s="29"/>
      <c r="K155" s="29" t="s">
        <v>909</v>
      </c>
      <c r="L155" s="29" t="s">
        <v>112</v>
      </c>
      <c r="M155" s="29"/>
      <c r="N155" s="29" t="s">
        <v>909</v>
      </c>
      <c r="AD155" s="9">
        <v>1</v>
      </c>
    </row>
    <row r="156" spans="1:31" ht="39.75" customHeight="1" x14ac:dyDescent="0.2">
      <c r="A156" s="29">
        <v>148</v>
      </c>
      <c r="B156" s="50" t="s">
        <v>272</v>
      </c>
      <c r="C156" s="62" t="s">
        <v>273</v>
      </c>
      <c r="D156" s="62"/>
      <c r="E156" s="29" t="s">
        <v>34</v>
      </c>
      <c r="F156" s="29" t="s">
        <v>225</v>
      </c>
      <c r="G156" s="29" t="s">
        <v>58</v>
      </c>
      <c r="H156" s="29" t="s">
        <v>909</v>
      </c>
      <c r="I156" s="29" t="s">
        <v>112</v>
      </c>
      <c r="J156" s="29"/>
      <c r="K156" s="29" t="s">
        <v>909</v>
      </c>
      <c r="L156" s="29" t="s">
        <v>112</v>
      </c>
      <c r="M156" s="29"/>
      <c r="N156" s="29" t="s">
        <v>909</v>
      </c>
      <c r="AD156" s="9">
        <v>1</v>
      </c>
    </row>
    <row r="157" spans="1:31" ht="39.75" customHeight="1" x14ac:dyDescent="0.2">
      <c r="A157" s="29">
        <v>149</v>
      </c>
      <c r="B157" s="427" t="s">
        <v>907</v>
      </c>
      <c r="C157" s="428">
        <v>27831</v>
      </c>
      <c r="D157" s="427"/>
      <c r="E157" s="40" t="s">
        <v>28</v>
      </c>
      <c r="F157" s="40" t="s">
        <v>218</v>
      </c>
      <c r="G157" s="29"/>
      <c r="H157" s="29" t="s">
        <v>909</v>
      </c>
      <c r="I157" s="29" t="s">
        <v>112</v>
      </c>
      <c r="J157" s="29"/>
      <c r="K157" s="29" t="s">
        <v>909</v>
      </c>
      <c r="L157" s="29" t="s">
        <v>112</v>
      </c>
      <c r="M157" s="29"/>
      <c r="N157" s="29" t="s">
        <v>909</v>
      </c>
    </row>
    <row r="158" spans="1:31" ht="39.75" customHeight="1" x14ac:dyDescent="0.2">
      <c r="A158" s="29">
        <v>150</v>
      </c>
      <c r="B158" s="427" t="s">
        <v>908</v>
      </c>
      <c r="C158" s="428">
        <v>29910</v>
      </c>
      <c r="D158" s="427"/>
      <c r="E158" s="40" t="s">
        <v>28</v>
      </c>
      <c r="F158" s="40" t="s">
        <v>218</v>
      </c>
      <c r="G158" s="29"/>
      <c r="H158" s="29" t="s">
        <v>909</v>
      </c>
      <c r="I158" s="29" t="s">
        <v>112</v>
      </c>
      <c r="J158" s="29"/>
      <c r="K158" s="29" t="s">
        <v>909</v>
      </c>
      <c r="L158" s="29" t="s">
        <v>112</v>
      </c>
      <c r="M158" s="29"/>
      <c r="N158" s="29" t="s">
        <v>909</v>
      </c>
    </row>
    <row r="160" spans="1:31" ht="27.75" customHeight="1" x14ac:dyDescent="0.25">
      <c r="I160" s="583" t="s">
        <v>867</v>
      </c>
      <c r="J160" s="583"/>
      <c r="K160" s="583"/>
      <c r="L160" s="583"/>
      <c r="M160" s="583"/>
      <c r="N160" s="583"/>
    </row>
  </sheetData>
  <autoFilter ref="L8:N158"/>
  <mergeCells count="253">
    <mergeCell ref="X1:Y1"/>
    <mergeCell ref="Z1:AA1"/>
    <mergeCell ref="AB1:AC1"/>
    <mergeCell ref="AD1:AE1"/>
    <mergeCell ref="AF1:AG1"/>
    <mergeCell ref="AH1:AI1"/>
    <mergeCell ref="A1:F1"/>
    <mergeCell ref="L1:M1"/>
    <mergeCell ref="P1:Q1"/>
    <mergeCell ref="R1:S1"/>
    <mergeCell ref="T1:U1"/>
    <mergeCell ref="V1:W1"/>
    <mergeCell ref="AV1:AW1"/>
    <mergeCell ref="AX1:AY1"/>
    <mergeCell ref="AZ1:BA1"/>
    <mergeCell ref="BB1:BC1"/>
    <mergeCell ref="BD1:BE1"/>
    <mergeCell ref="BF1:BG1"/>
    <mergeCell ref="AJ1:AK1"/>
    <mergeCell ref="AL1:AM1"/>
    <mergeCell ref="AN1:AO1"/>
    <mergeCell ref="AP1:AQ1"/>
    <mergeCell ref="AR1:AS1"/>
    <mergeCell ref="AT1:AU1"/>
    <mergeCell ref="BT1:BU1"/>
    <mergeCell ref="BV1:BW1"/>
    <mergeCell ref="BX1:BY1"/>
    <mergeCell ref="BZ1:CA1"/>
    <mergeCell ref="CB1:CC1"/>
    <mergeCell ref="CD1:CE1"/>
    <mergeCell ref="BH1:BI1"/>
    <mergeCell ref="BJ1:BK1"/>
    <mergeCell ref="BL1:BM1"/>
    <mergeCell ref="BN1:BO1"/>
    <mergeCell ref="BP1:BQ1"/>
    <mergeCell ref="BR1:BS1"/>
    <mergeCell ref="CR1:CS1"/>
    <mergeCell ref="CT1:CU1"/>
    <mergeCell ref="CV1:CW1"/>
    <mergeCell ref="CX1:CY1"/>
    <mergeCell ref="CZ1:DA1"/>
    <mergeCell ref="DB1:DC1"/>
    <mergeCell ref="CF1:CG1"/>
    <mergeCell ref="CH1:CI1"/>
    <mergeCell ref="CJ1:CK1"/>
    <mergeCell ref="CL1:CM1"/>
    <mergeCell ref="CN1:CO1"/>
    <mergeCell ref="CP1:CQ1"/>
    <mergeCell ref="DP1:DQ1"/>
    <mergeCell ref="DR1:DS1"/>
    <mergeCell ref="DT1:DU1"/>
    <mergeCell ref="DV1:DW1"/>
    <mergeCell ref="DX1:DY1"/>
    <mergeCell ref="DZ1:EA1"/>
    <mergeCell ref="DD1:DE1"/>
    <mergeCell ref="DF1:DG1"/>
    <mergeCell ref="DH1:DI1"/>
    <mergeCell ref="DJ1:DK1"/>
    <mergeCell ref="DL1:DM1"/>
    <mergeCell ref="DN1:DO1"/>
    <mergeCell ref="EN1:EO1"/>
    <mergeCell ref="EP1:EQ1"/>
    <mergeCell ref="ER1:ES1"/>
    <mergeCell ref="ET1:EU1"/>
    <mergeCell ref="EV1:EW1"/>
    <mergeCell ref="EX1:EY1"/>
    <mergeCell ref="EB1:EC1"/>
    <mergeCell ref="ED1:EE1"/>
    <mergeCell ref="EF1:EG1"/>
    <mergeCell ref="EH1:EI1"/>
    <mergeCell ref="EJ1:EK1"/>
    <mergeCell ref="EL1:EM1"/>
    <mergeCell ref="FL1:FM1"/>
    <mergeCell ref="FN1:FO1"/>
    <mergeCell ref="FP1:FQ1"/>
    <mergeCell ref="FR1:FS1"/>
    <mergeCell ref="FT1:FU1"/>
    <mergeCell ref="FV1:FW1"/>
    <mergeCell ref="EZ1:FA1"/>
    <mergeCell ref="FB1:FC1"/>
    <mergeCell ref="FD1:FE1"/>
    <mergeCell ref="FF1:FG1"/>
    <mergeCell ref="FH1:FI1"/>
    <mergeCell ref="FJ1:FK1"/>
    <mergeCell ref="GJ1:GK1"/>
    <mergeCell ref="GL1:GM1"/>
    <mergeCell ref="GN1:GO1"/>
    <mergeCell ref="GP1:GQ1"/>
    <mergeCell ref="GR1:GS1"/>
    <mergeCell ref="GT1:GU1"/>
    <mergeCell ref="FX1:FY1"/>
    <mergeCell ref="FZ1:GA1"/>
    <mergeCell ref="GB1:GC1"/>
    <mergeCell ref="GD1:GE1"/>
    <mergeCell ref="GF1:GG1"/>
    <mergeCell ref="GH1:GI1"/>
    <mergeCell ref="HH1:HI1"/>
    <mergeCell ref="HJ1:HK1"/>
    <mergeCell ref="HL1:HM1"/>
    <mergeCell ref="HN1:HO1"/>
    <mergeCell ref="HP1:HQ1"/>
    <mergeCell ref="HR1:HS1"/>
    <mergeCell ref="GV1:GW1"/>
    <mergeCell ref="GX1:GY1"/>
    <mergeCell ref="GZ1:HA1"/>
    <mergeCell ref="HB1:HC1"/>
    <mergeCell ref="HD1:HE1"/>
    <mergeCell ref="HF1:HG1"/>
    <mergeCell ref="IF1:IG1"/>
    <mergeCell ref="IH1:II1"/>
    <mergeCell ref="IJ1:IK1"/>
    <mergeCell ref="IL1:IM1"/>
    <mergeCell ref="IN1:IO1"/>
    <mergeCell ref="IP1:IQ1"/>
    <mergeCell ref="HT1:HU1"/>
    <mergeCell ref="HV1:HW1"/>
    <mergeCell ref="HX1:HY1"/>
    <mergeCell ref="HZ1:IA1"/>
    <mergeCell ref="IB1:IC1"/>
    <mergeCell ref="ID1:IE1"/>
    <mergeCell ref="X2:Y2"/>
    <mergeCell ref="Z2:AA2"/>
    <mergeCell ref="AB2:AC2"/>
    <mergeCell ref="AD2:AE2"/>
    <mergeCell ref="AF2:AG2"/>
    <mergeCell ref="AH2:AI2"/>
    <mergeCell ref="A2:F2"/>
    <mergeCell ref="L2:M2"/>
    <mergeCell ref="P2:Q2"/>
    <mergeCell ref="R2:S2"/>
    <mergeCell ref="T2:U2"/>
    <mergeCell ref="V2:W2"/>
    <mergeCell ref="AV2:AW2"/>
    <mergeCell ref="AX2:AY2"/>
    <mergeCell ref="AZ2:BA2"/>
    <mergeCell ref="BB2:BC2"/>
    <mergeCell ref="BD2:BE2"/>
    <mergeCell ref="BF2:BG2"/>
    <mergeCell ref="AJ2:AK2"/>
    <mergeCell ref="AL2:AM2"/>
    <mergeCell ref="AN2:AO2"/>
    <mergeCell ref="AP2:AQ2"/>
    <mergeCell ref="AR2:AS2"/>
    <mergeCell ref="AT2:AU2"/>
    <mergeCell ref="BT2:BU2"/>
    <mergeCell ref="BV2:BW2"/>
    <mergeCell ref="BX2:BY2"/>
    <mergeCell ref="BZ2:CA2"/>
    <mergeCell ref="CB2:CC2"/>
    <mergeCell ref="CD2:CE2"/>
    <mergeCell ref="BH2:BI2"/>
    <mergeCell ref="BJ2:BK2"/>
    <mergeCell ref="BL2:BM2"/>
    <mergeCell ref="BN2:BO2"/>
    <mergeCell ref="BP2:BQ2"/>
    <mergeCell ref="BR2:BS2"/>
    <mergeCell ref="CR2:CS2"/>
    <mergeCell ref="CT2:CU2"/>
    <mergeCell ref="CV2:CW2"/>
    <mergeCell ref="CX2:CY2"/>
    <mergeCell ref="CZ2:DA2"/>
    <mergeCell ref="DB2:DC2"/>
    <mergeCell ref="CF2:CG2"/>
    <mergeCell ref="CH2:CI2"/>
    <mergeCell ref="CJ2:CK2"/>
    <mergeCell ref="CL2:CM2"/>
    <mergeCell ref="CN2:CO2"/>
    <mergeCell ref="CP2:CQ2"/>
    <mergeCell ref="DP2:DQ2"/>
    <mergeCell ref="DR2:DS2"/>
    <mergeCell ref="DT2:DU2"/>
    <mergeCell ref="DV2:DW2"/>
    <mergeCell ref="DX2:DY2"/>
    <mergeCell ref="DZ2:EA2"/>
    <mergeCell ref="DD2:DE2"/>
    <mergeCell ref="DF2:DG2"/>
    <mergeCell ref="DH2:DI2"/>
    <mergeCell ref="DJ2:DK2"/>
    <mergeCell ref="DL2:DM2"/>
    <mergeCell ref="DN2:DO2"/>
    <mergeCell ref="EN2:EO2"/>
    <mergeCell ref="EP2:EQ2"/>
    <mergeCell ref="ER2:ES2"/>
    <mergeCell ref="ET2:EU2"/>
    <mergeCell ref="EV2:EW2"/>
    <mergeCell ref="EX2:EY2"/>
    <mergeCell ref="EB2:EC2"/>
    <mergeCell ref="ED2:EE2"/>
    <mergeCell ref="EF2:EG2"/>
    <mergeCell ref="EH2:EI2"/>
    <mergeCell ref="EJ2:EK2"/>
    <mergeCell ref="EL2:EM2"/>
    <mergeCell ref="FL2:FM2"/>
    <mergeCell ref="FN2:FO2"/>
    <mergeCell ref="FP2:FQ2"/>
    <mergeCell ref="FR2:FS2"/>
    <mergeCell ref="FT2:FU2"/>
    <mergeCell ref="FV2:FW2"/>
    <mergeCell ref="EZ2:FA2"/>
    <mergeCell ref="FB2:FC2"/>
    <mergeCell ref="FD2:FE2"/>
    <mergeCell ref="FF2:FG2"/>
    <mergeCell ref="FH2:FI2"/>
    <mergeCell ref="FJ2:FK2"/>
    <mergeCell ref="GJ2:GK2"/>
    <mergeCell ref="GL2:GM2"/>
    <mergeCell ref="GN2:GO2"/>
    <mergeCell ref="GP2:GQ2"/>
    <mergeCell ref="GR2:GS2"/>
    <mergeCell ref="GT2:GU2"/>
    <mergeCell ref="FX2:FY2"/>
    <mergeCell ref="FZ2:GA2"/>
    <mergeCell ref="GB2:GC2"/>
    <mergeCell ref="GD2:GE2"/>
    <mergeCell ref="GF2:GG2"/>
    <mergeCell ref="GH2:GI2"/>
    <mergeCell ref="HH2:HI2"/>
    <mergeCell ref="HJ2:HK2"/>
    <mergeCell ref="HL2:HM2"/>
    <mergeCell ref="HN2:HO2"/>
    <mergeCell ref="HP2:HQ2"/>
    <mergeCell ref="HR2:HS2"/>
    <mergeCell ref="GV2:GW2"/>
    <mergeCell ref="GX2:GY2"/>
    <mergeCell ref="GZ2:HA2"/>
    <mergeCell ref="HB2:HC2"/>
    <mergeCell ref="HD2:HE2"/>
    <mergeCell ref="HF2:HG2"/>
    <mergeCell ref="IF2:IG2"/>
    <mergeCell ref="IH2:II2"/>
    <mergeCell ref="IJ2:IK2"/>
    <mergeCell ref="IL2:IM2"/>
    <mergeCell ref="IN2:IO2"/>
    <mergeCell ref="IP2:IQ2"/>
    <mergeCell ref="HT2:HU2"/>
    <mergeCell ref="HV2:HW2"/>
    <mergeCell ref="HX2:HY2"/>
    <mergeCell ref="HZ2:IA2"/>
    <mergeCell ref="IB2:IC2"/>
    <mergeCell ref="ID2:IE2"/>
    <mergeCell ref="G7:H7"/>
    <mergeCell ref="I7:K7"/>
    <mergeCell ref="L7:N7"/>
    <mergeCell ref="I160:N160"/>
    <mergeCell ref="A3:O3"/>
    <mergeCell ref="A4:P4"/>
    <mergeCell ref="A5:P5"/>
    <mergeCell ref="A6:N6"/>
    <mergeCell ref="A7:A8"/>
    <mergeCell ref="B7:B8"/>
    <mergeCell ref="C7:D7"/>
    <mergeCell ref="E7:E8"/>
    <mergeCell ref="F7:F8"/>
  </mergeCells>
  <pageMargins left="0.31496062992126" right="0.15748031496063" top="0.39370078740157499" bottom="0.41" header="0.31496062992126" footer="0.23"/>
  <pageSetup paperSize="9" scale="90" orientation="landscape" r:id="rId1"/>
  <headerFooter>
    <oddFooter>Page &amp;P</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O160"/>
  <sheetViews>
    <sheetView topLeftCell="A7" zoomScale="90" zoomScaleNormal="90" zoomScalePageLayoutView="90" workbookViewId="0">
      <selection activeCell="E45" sqref="E45"/>
    </sheetView>
  </sheetViews>
  <sheetFormatPr defaultRowHeight="15" x14ac:dyDescent="0.25"/>
  <cols>
    <col min="1" max="1" width="3.85546875" style="9" customWidth="1"/>
    <col min="2" max="2" width="17.140625" style="18" customWidth="1"/>
    <col min="3" max="3" width="10.42578125" style="9" customWidth="1"/>
    <col min="4" max="4" width="10" style="9" customWidth="1"/>
    <col min="5" max="5" width="13.140625" style="9" customWidth="1"/>
    <col min="6" max="6" width="17.85546875" style="9" customWidth="1"/>
    <col min="7" max="7" width="13.5703125" style="9" customWidth="1"/>
    <col min="8" max="8" width="13.5703125" style="205" customWidth="1"/>
    <col min="9" max="9" width="12.28515625" style="205" customWidth="1"/>
    <col min="10" max="10" width="12.28515625" style="9" customWidth="1"/>
    <col min="11" max="11" width="10.5703125" style="9" customWidth="1"/>
    <col min="12" max="12" width="23.28515625" style="9" customWidth="1"/>
    <col min="13" max="13" width="28.28515625" style="18" hidden="1" customWidth="1"/>
    <col min="14" max="19" width="0" style="5" hidden="1" customWidth="1"/>
    <col min="20" max="27" width="0" style="9" hidden="1" customWidth="1"/>
    <col min="28" max="16384" width="9.140625" style="9"/>
  </cols>
  <sheetData>
    <row r="1" spans="1:249" s="205" customFormat="1" ht="18.75" x14ac:dyDescent="0.3">
      <c r="A1" s="600" t="s">
        <v>764</v>
      </c>
      <c r="B1" s="600"/>
      <c r="C1" s="600"/>
      <c r="D1" s="600"/>
      <c r="E1" s="600"/>
      <c r="F1" s="600"/>
      <c r="G1" s="396"/>
      <c r="H1" s="401"/>
      <c r="I1" s="401"/>
      <c r="J1" s="601"/>
      <c r="K1" s="601"/>
      <c r="L1" s="392"/>
      <c r="M1" s="393"/>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c r="CM1" s="601"/>
      <c r="CN1" s="601"/>
      <c r="CO1" s="601"/>
      <c r="CP1" s="601"/>
      <c r="CQ1" s="601"/>
      <c r="CR1" s="601"/>
      <c r="CS1" s="601"/>
      <c r="CT1" s="601"/>
      <c r="CU1" s="601"/>
      <c r="CV1" s="601"/>
      <c r="CW1" s="601"/>
      <c r="CX1" s="601"/>
      <c r="CY1" s="601"/>
      <c r="CZ1" s="601"/>
      <c r="DA1" s="601"/>
      <c r="DB1" s="601"/>
      <c r="DC1" s="601"/>
      <c r="DD1" s="601"/>
      <c r="DE1" s="601"/>
      <c r="DF1" s="601"/>
      <c r="DG1" s="601"/>
      <c r="DH1" s="601"/>
      <c r="DI1" s="601"/>
      <c r="DJ1" s="601"/>
      <c r="DK1" s="601"/>
      <c r="DL1" s="601"/>
      <c r="DM1" s="601"/>
      <c r="DN1" s="601"/>
      <c r="DO1" s="601"/>
      <c r="DP1" s="601"/>
      <c r="DQ1" s="601"/>
      <c r="DR1" s="601"/>
      <c r="DS1" s="601"/>
      <c r="DT1" s="601"/>
      <c r="DU1" s="601"/>
      <c r="DV1" s="601"/>
      <c r="DW1" s="601"/>
      <c r="DX1" s="601"/>
      <c r="DY1" s="601"/>
      <c r="DZ1" s="601"/>
      <c r="EA1" s="601"/>
      <c r="EB1" s="601"/>
      <c r="EC1" s="601"/>
      <c r="ED1" s="601"/>
      <c r="EE1" s="601"/>
      <c r="EF1" s="601"/>
      <c r="EG1" s="601"/>
      <c r="EH1" s="601"/>
      <c r="EI1" s="601"/>
      <c r="EJ1" s="601"/>
      <c r="EK1" s="601"/>
      <c r="EL1" s="601"/>
      <c r="EM1" s="601"/>
      <c r="EN1" s="601"/>
      <c r="EO1" s="601"/>
      <c r="EP1" s="601"/>
      <c r="EQ1" s="601"/>
      <c r="ER1" s="601"/>
      <c r="ES1" s="601"/>
      <c r="ET1" s="601"/>
      <c r="EU1" s="601"/>
      <c r="EV1" s="601"/>
      <c r="EW1" s="601"/>
      <c r="EX1" s="601"/>
      <c r="EY1" s="601"/>
      <c r="EZ1" s="601"/>
      <c r="FA1" s="601"/>
      <c r="FB1" s="601"/>
      <c r="FC1" s="601"/>
      <c r="FD1" s="601"/>
      <c r="FE1" s="601"/>
      <c r="FF1" s="601"/>
      <c r="FG1" s="601"/>
      <c r="FH1" s="601"/>
      <c r="FI1" s="601"/>
      <c r="FJ1" s="601"/>
      <c r="FK1" s="601"/>
      <c r="FL1" s="601"/>
      <c r="FM1" s="601"/>
      <c r="FN1" s="601"/>
      <c r="FO1" s="601"/>
      <c r="FP1" s="601"/>
      <c r="FQ1" s="601"/>
      <c r="FR1" s="601"/>
      <c r="FS1" s="601"/>
      <c r="FT1" s="601"/>
      <c r="FU1" s="601"/>
      <c r="FV1" s="601"/>
      <c r="FW1" s="601"/>
      <c r="FX1" s="601"/>
      <c r="FY1" s="601"/>
      <c r="FZ1" s="601"/>
      <c r="GA1" s="601"/>
      <c r="GB1" s="601"/>
      <c r="GC1" s="601"/>
      <c r="GD1" s="601"/>
      <c r="GE1" s="601"/>
      <c r="GF1" s="601"/>
      <c r="GG1" s="601"/>
      <c r="GH1" s="601"/>
      <c r="GI1" s="601"/>
      <c r="GJ1" s="601"/>
      <c r="GK1" s="601"/>
      <c r="GL1" s="601"/>
      <c r="GM1" s="601"/>
      <c r="GN1" s="601"/>
      <c r="GO1" s="601"/>
      <c r="GP1" s="601"/>
      <c r="GQ1" s="601"/>
      <c r="GR1" s="601"/>
      <c r="GS1" s="601"/>
      <c r="GT1" s="601"/>
      <c r="GU1" s="601"/>
      <c r="GV1" s="601"/>
      <c r="GW1" s="601"/>
      <c r="GX1" s="601"/>
      <c r="GY1" s="601"/>
      <c r="GZ1" s="601"/>
      <c r="HA1" s="601"/>
      <c r="HB1" s="601"/>
      <c r="HC1" s="601"/>
      <c r="HD1" s="601"/>
      <c r="HE1" s="601"/>
      <c r="HF1" s="601"/>
      <c r="HG1" s="601"/>
      <c r="HH1" s="601"/>
      <c r="HI1" s="601"/>
      <c r="HJ1" s="601"/>
      <c r="HK1" s="601"/>
      <c r="HL1" s="601"/>
      <c r="HM1" s="601"/>
      <c r="HN1" s="601"/>
      <c r="HO1" s="601"/>
      <c r="HP1" s="601"/>
      <c r="HQ1" s="601"/>
      <c r="HR1" s="601"/>
      <c r="HS1" s="601"/>
      <c r="HT1" s="601"/>
      <c r="HU1" s="601"/>
      <c r="HV1" s="601"/>
      <c r="HW1" s="601"/>
      <c r="HX1" s="601"/>
      <c r="HY1" s="601"/>
      <c r="HZ1" s="601"/>
      <c r="IA1" s="601"/>
      <c r="IB1" s="601"/>
      <c r="IC1" s="601"/>
      <c r="ID1" s="601"/>
      <c r="IE1" s="601"/>
      <c r="IF1" s="601"/>
      <c r="IG1" s="601"/>
      <c r="IH1" s="601"/>
      <c r="II1" s="601"/>
      <c r="IJ1" s="601"/>
      <c r="IK1" s="601"/>
      <c r="IL1" s="601"/>
      <c r="IM1" s="601"/>
      <c r="IN1" s="601"/>
      <c r="IO1" s="601"/>
    </row>
    <row r="2" spans="1:249" s="205" customFormat="1" ht="18.75" x14ac:dyDescent="0.3">
      <c r="A2" s="596" t="s">
        <v>865</v>
      </c>
      <c r="B2" s="596"/>
      <c r="C2" s="596"/>
      <c r="D2" s="596"/>
      <c r="E2" s="596"/>
      <c r="F2" s="596"/>
      <c r="G2" s="397"/>
      <c r="H2" s="402"/>
      <c r="I2" s="402"/>
      <c r="J2" s="601"/>
      <c r="K2" s="601"/>
      <c r="L2" s="392"/>
      <c r="M2" s="393"/>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c r="EH2" s="601"/>
      <c r="EI2" s="601"/>
      <c r="EJ2" s="601"/>
      <c r="EK2" s="601"/>
      <c r="EL2" s="601"/>
      <c r="EM2" s="601"/>
      <c r="EN2" s="601"/>
      <c r="EO2" s="601"/>
      <c r="EP2" s="601"/>
      <c r="EQ2" s="601"/>
      <c r="ER2" s="601"/>
      <c r="ES2" s="601"/>
      <c r="ET2" s="601"/>
      <c r="EU2" s="601"/>
      <c r="EV2" s="601"/>
      <c r="EW2" s="601"/>
      <c r="EX2" s="601"/>
      <c r="EY2" s="601"/>
      <c r="EZ2" s="601"/>
      <c r="FA2" s="601"/>
      <c r="FB2" s="601"/>
      <c r="FC2" s="601"/>
      <c r="FD2" s="601"/>
      <c r="FE2" s="601"/>
      <c r="FF2" s="601"/>
      <c r="FG2" s="601"/>
      <c r="FH2" s="601"/>
      <c r="FI2" s="601"/>
      <c r="FJ2" s="601"/>
      <c r="FK2" s="601"/>
      <c r="FL2" s="601"/>
      <c r="FM2" s="601"/>
      <c r="FN2" s="601"/>
      <c r="FO2" s="601"/>
      <c r="FP2" s="601"/>
      <c r="FQ2" s="601"/>
      <c r="FR2" s="601"/>
      <c r="FS2" s="601"/>
      <c r="FT2" s="601"/>
      <c r="FU2" s="601"/>
      <c r="FV2" s="601"/>
      <c r="FW2" s="601"/>
      <c r="FX2" s="601"/>
      <c r="FY2" s="601"/>
      <c r="FZ2" s="601"/>
      <c r="GA2" s="601"/>
      <c r="GB2" s="601"/>
      <c r="GC2" s="601"/>
      <c r="GD2" s="601"/>
      <c r="GE2" s="601"/>
      <c r="GF2" s="601"/>
      <c r="GG2" s="601"/>
      <c r="GH2" s="601"/>
      <c r="GI2" s="601"/>
      <c r="GJ2" s="601"/>
      <c r="GK2" s="601"/>
      <c r="GL2" s="601"/>
      <c r="GM2" s="601"/>
      <c r="GN2" s="601"/>
      <c r="GO2" s="601"/>
      <c r="GP2" s="601"/>
      <c r="GQ2" s="601"/>
      <c r="GR2" s="601"/>
      <c r="GS2" s="601"/>
      <c r="GT2" s="601"/>
      <c r="GU2" s="601"/>
      <c r="GV2" s="601"/>
      <c r="GW2" s="601"/>
      <c r="GX2" s="601"/>
      <c r="GY2" s="601"/>
      <c r="GZ2" s="601"/>
      <c r="HA2" s="601"/>
      <c r="HB2" s="601"/>
      <c r="HC2" s="601"/>
      <c r="HD2" s="601"/>
      <c r="HE2" s="601"/>
      <c r="HF2" s="601"/>
      <c r="HG2" s="601"/>
      <c r="HH2" s="601"/>
      <c r="HI2" s="601"/>
      <c r="HJ2" s="601"/>
      <c r="HK2" s="601"/>
      <c r="HL2" s="601"/>
      <c r="HM2" s="601"/>
      <c r="HN2" s="601"/>
      <c r="HO2" s="601"/>
      <c r="HP2" s="601"/>
      <c r="HQ2" s="601"/>
      <c r="HR2" s="601"/>
      <c r="HS2" s="601"/>
      <c r="HT2" s="601"/>
      <c r="HU2" s="601"/>
      <c r="HV2" s="601"/>
      <c r="HW2" s="601"/>
      <c r="HX2" s="601"/>
      <c r="HY2" s="601"/>
      <c r="HZ2" s="601"/>
      <c r="IA2" s="601"/>
      <c r="IB2" s="601"/>
      <c r="IC2" s="601"/>
      <c r="ID2" s="601"/>
      <c r="IE2" s="601"/>
      <c r="IF2" s="601"/>
      <c r="IG2" s="601"/>
      <c r="IH2" s="601"/>
      <c r="II2" s="601"/>
      <c r="IJ2" s="601"/>
      <c r="IK2" s="601"/>
      <c r="IL2" s="601"/>
      <c r="IM2" s="601"/>
      <c r="IN2" s="601"/>
      <c r="IO2" s="601"/>
    </row>
    <row r="3" spans="1:249" s="205" customFormat="1" ht="19.5" x14ac:dyDescent="0.25">
      <c r="A3" s="572"/>
      <c r="B3" s="572"/>
      <c r="C3" s="572"/>
      <c r="D3" s="572"/>
      <c r="E3" s="572"/>
      <c r="F3" s="572"/>
      <c r="G3" s="572"/>
      <c r="H3" s="572"/>
      <c r="I3" s="572"/>
      <c r="J3" s="572"/>
      <c r="K3" s="572"/>
      <c r="L3" s="572"/>
      <c r="M3" s="597"/>
      <c r="N3" s="394"/>
      <c r="O3" s="394"/>
      <c r="P3" s="394"/>
      <c r="Q3" s="394"/>
      <c r="R3" s="394"/>
      <c r="S3" s="394"/>
    </row>
    <row r="4" spans="1:249" s="205" customFormat="1" ht="18.75" x14ac:dyDescent="0.25">
      <c r="A4" s="574" t="s">
        <v>883</v>
      </c>
      <c r="B4" s="574"/>
      <c r="C4" s="574"/>
      <c r="D4" s="574"/>
      <c r="E4" s="574"/>
      <c r="F4" s="574"/>
      <c r="G4" s="574"/>
      <c r="H4" s="574"/>
      <c r="I4" s="574"/>
      <c r="J4" s="574"/>
      <c r="K4" s="574"/>
      <c r="L4" s="574"/>
      <c r="M4" s="574"/>
      <c r="N4" s="574"/>
      <c r="O4" s="394"/>
      <c r="P4" s="394"/>
      <c r="Q4" s="394"/>
      <c r="R4" s="394"/>
      <c r="S4" s="394"/>
    </row>
    <row r="5" spans="1:249" s="205" customFormat="1" ht="18.75" x14ac:dyDescent="0.25">
      <c r="A5" s="574" t="s">
        <v>866</v>
      </c>
      <c r="B5" s="574"/>
      <c r="C5" s="574"/>
      <c r="D5" s="574"/>
      <c r="E5" s="574"/>
      <c r="F5" s="574"/>
      <c r="G5" s="574"/>
      <c r="H5" s="574"/>
      <c r="I5" s="574"/>
      <c r="J5" s="574"/>
      <c r="K5" s="574"/>
      <c r="L5" s="574"/>
      <c r="M5" s="574"/>
      <c r="N5" s="574"/>
      <c r="O5" s="394"/>
      <c r="P5" s="394"/>
      <c r="Q5" s="394"/>
      <c r="R5" s="394"/>
      <c r="S5" s="394"/>
    </row>
    <row r="6" spans="1:249" ht="18" customHeight="1" x14ac:dyDescent="0.2">
      <c r="A6" s="573"/>
      <c r="B6" s="573"/>
      <c r="C6" s="573"/>
      <c r="D6" s="573"/>
      <c r="E6" s="573"/>
      <c r="F6" s="573"/>
      <c r="G6" s="573"/>
      <c r="H6" s="573"/>
      <c r="I6" s="573"/>
      <c r="J6" s="573"/>
      <c r="K6" s="573"/>
      <c r="L6" s="573"/>
      <c r="M6" s="11"/>
    </row>
    <row r="7" spans="1:249" s="14" customFormat="1" ht="96.75" customHeight="1" x14ac:dyDescent="0.2">
      <c r="A7" s="599" t="s">
        <v>0</v>
      </c>
      <c r="B7" s="599" t="s">
        <v>9</v>
      </c>
      <c r="C7" s="599" t="s">
        <v>10</v>
      </c>
      <c r="D7" s="599"/>
      <c r="E7" s="599" t="s">
        <v>11</v>
      </c>
      <c r="F7" s="599" t="s">
        <v>12</v>
      </c>
      <c r="G7" s="599" t="s">
        <v>884</v>
      </c>
      <c r="H7" s="599"/>
      <c r="I7" s="599" t="s">
        <v>885</v>
      </c>
      <c r="J7" s="599"/>
      <c r="K7" s="604" t="s">
        <v>886</v>
      </c>
      <c r="L7" s="604" t="s">
        <v>887</v>
      </c>
      <c r="M7" s="12"/>
      <c r="N7" s="13"/>
      <c r="O7" s="13"/>
      <c r="P7" s="13"/>
      <c r="Q7" s="13"/>
      <c r="R7" s="13"/>
      <c r="S7" s="13"/>
    </row>
    <row r="8" spans="1:249" s="14" customFormat="1" ht="24.75" customHeight="1" x14ac:dyDescent="0.2">
      <c r="A8" s="599"/>
      <c r="B8" s="599"/>
      <c r="C8" s="395" t="s">
        <v>17</v>
      </c>
      <c r="D8" s="395" t="s">
        <v>18</v>
      </c>
      <c r="E8" s="599"/>
      <c r="F8" s="599"/>
      <c r="G8" s="398" t="s">
        <v>873</v>
      </c>
      <c r="H8" s="398" t="s">
        <v>874</v>
      </c>
      <c r="I8" s="398" t="s">
        <v>873</v>
      </c>
      <c r="J8" s="398" t="s">
        <v>875</v>
      </c>
      <c r="K8" s="605"/>
      <c r="L8" s="605"/>
      <c r="M8" s="12"/>
      <c r="N8" s="13"/>
      <c r="O8" s="13"/>
      <c r="P8" s="13"/>
      <c r="Q8" s="13"/>
      <c r="R8" s="13"/>
      <c r="S8" s="13"/>
    </row>
    <row r="9" spans="1:249" ht="39.75" customHeight="1" x14ac:dyDescent="0.2">
      <c r="A9" s="29">
        <v>1</v>
      </c>
      <c r="B9" s="50" t="s">
        <v>366</v>
      </c>
      <c r="C9" s="51">
        <v>27375</v>
      </c>
      <c r="D9" s="29"/>
      <c r="E9" s="29" t="s">
        <v>48</v>
      </c>
      <c r="F9" s="29" t="s">
        <v>194</v>
      </c>
      <c r="G9" s="29" t="s">
        <v>112</v>
      </c>
      <c r="H9" s="211"/>
      <c r="I9" s="211" t="s">
        <v>112</v>
      </c>
      <c r="J9" s="29"/>
      <c r="K9" s="29" t="s">
        <v>909</v>
      </c>
      <c r="L9" s="29"/>
      <c r="M9" s="9"/>
      <c r="N9" s="9"/>
      <c r="O9" s="9"/>
      <c r="P9" s="9"/>
      <c r="Q9" s="9"/>
      <c r="R9" s="9"/>
      <c r="S9" s="9"/>
      <c r="AB9" s="9">
        <v>1</v>
      </c>
    </row>
    <row r="10" spans="1:249" ht="39.75" customHeight="1" x14ac:dyDescent="0.2">
      <c r="A10" s="29">
        <v>2</v>
      </c>
      <c r="B10" s="50" t="s">
        <v>371</v>
      </c>
      <c r="C10" s="51">
        <v>27653</v>
      </c>
      <c r="D10" s="29"/>
      <c r="E10" s="29" t="s">
        <v>48</v>
      </c>
      <c r="F10" s="29" t="s">
        <v>194</v>
      </c>
      <c r="G10" s="29" t="s">
        <v>112</v>
      </c>
      <c r="H10" s="211"/>
      <c r="I10" s="211" t="s">
        <v>112</v>
      </c>
      <c r="J10" s="29"/>
      <c r="K10" s="29" t="s">
        <v>909</v>
      </c>
      <c r="L10" s="29"/>
      <c r="M10" s="9"/>
      <c r="N10" s="9"/>
      <c r="O10" s="9"/>
      <c r="P10" s="9"/>
      <c r="Q10" s="9"/>
      <c r="R10" s="9"/>
      <c r="S10" s="9"/>
      <c r="AB10" s="9">
        <v>1</v>
      </c>
    </row>
    <row r="11" spans="1:249" ht="39.75" customHeight="1" x14ac:dyDescent="0.2">
      <c r="A11" s="29">
        <v>3</v>
      </c>
      <c r="B11" s="50" t="s">
        <v>373</v>
      </c>
      <c r="C11" s="29" t="s">
        <v>374</v>
      </c>
      <c r="D11" s="29"/>
      <c r="E11" s="29" t="s">
        <v>48</v>
      </c>
      <c r="F11" s="29" t="s">
        <v>194</v>
      </c>
      <c r="G11" s="29" t="s">
        <v>112</v>
      </c>
      <c r="H11" s="211"/>
      <c r="I11" s="211" t="s">
        <v>112</v>
      </c>
      <c r="J11" s="29"/>
      <c r="K11" s="29" t="s">
        <v>909</v>
      </c>
      <c r="L11" s="29"/>
      <c r="M11" s="9"/>
      <c r="N11" s="9"/>
      <c r="O11" s="9"/>
      <c r="P11" s="9"/>
      <c r="Q11" s="9"/>
      <c r="R11" s="9"/>
      <c r="S11" s="9"/>
      <c r="AB11" s="9">
        <v>1</v>
      </c>
    </row>
    <row r="12" spans="1:249" ht="39.75" customHeight="1" x14ac:dyDescent="0.2">
      <c r="A12" s="29">
        <v>4</v>
      </c>
      <c r="B12" s="50" t="s">
        <v>375</v>
      </c>
      <c r="C12" s="29" t="s">
        <v>376</v>
      </c>
      <c r="D12" s="29"/>
      <c r="E12" s="29" t="s">
        <v>377</v>
      </c>
      <c r="F12" s="29" t="s">
        <v>194</v>
      </c>
      <c r="G12" s="29" t="s">
        <v>112</v>
      </c>
      <c r="H12" s="211"/>
      <c r="I12" s="211" t="s">
        <v>112</v>
      </c>
      <c r="J12" s="29"/>
      <c r="K12" s="29" t="s">
        <v>909</v>
      </c>
      <c r="L12" s="29"/>
      <c r="M12" s="9"/>
      <c r="N12" s="9"/>
      <c r="O12" s="9"/>
      <c r="P12" s="9"/>
      <c r="Q12" s="9"/>
      <c r="R12" s="9"/>
      <c r="S12" s="9"/>
      <c r="AB12" s="9">
        <v>1</v>
      </c>
    </row>
    <row r="13" spans="1:249" ht="39.75" customHeight="1" x14ac:dyDescent="0.2">
      <c r="A13" s="29">
        <v>5</v>
      </c>
      <c r="B13" s="50" t="s">
        <v>76</v>
      </c>
      <c r="C13" s="44">
        <v>26121</v>
      </c>
      <c r="D13" s="45"/>
      <c r="E13" s="29" t="s">
        <v>48</v>
      </c>
      <c r="F13" s="29" t="s">
        <v>194</v>
      </c>
      <c r="G13" s="29" t="s">
        <v>112</v>
      </c>
      <c r="H13" s="211"/>
      <c r="I13" s="211" t="s">
        <v>112</v>
      </c>
      <c r="J13" s="29"/>
      <c r="K13" s="29" t="s">
        <v>909</v>
      </c>
      <c r="L13" s="29"/>
      <c r="M13" s="9"/>
      <c r="N13" s="9"/>
      <c r="O13" s="9"/>
      <c r="P13" s="9"/>
      <c r="Q13" s="9"/>
      <c r="R13" s="9"/>
      <c r="S13" s="9"/>
      <c r="AB13" s="9">
        <v>1</v>
      </c>
    </row>
    <row r="14" spans="1:249" ht="39.75" customHeight="1" x14ac:dyDescent="0.2">
      <c r="A14" s="29">
        <v>6</v>
      </c>
      <c r="B14" s="50" t="s">
        <v>379</v>
      </c>
      <c r="C14" s="60"/>
      <c r="D14" s="51">
        <v>27226</v>
      </c>
      <c r="E14" s="29" t="s">
        <v>48</v>
      </c>
      <c r="F14" s="29" t="s">
        <v>194</v>
      </c>
      <c r="G14" s="29" t="s">
        <v>112</v>
      </c>
      <c r="H14" s="211"/>
      <c r="I14" s="211" t="s">
        <v>112</v>
      </c>
      <c r="J14" s="29"/>
      <c r="K14" s="29" t="s">
        <v>909</v>
      </c>
      <c r="L14" s="29"/>
      <c r="M14" s="9"/>
      <c r="N14" s="9"/>
      <c r="O14" s="9"/>
      <c r="P14" s="9"/>
      <c r="Q14" s="9"/>
      <c r="R14" s="9"/>
      <c r="S14" s="9"/>
      <c r="AB14" s="9">
        <v>1</v>
      </c>
    </row>
    <row r="15" spans="1:249" s="54" customFormat="1" ht="39.75" customHeight="1" x14ac:dyDescent="0.2">
      <c r="A15" s="29">
        <v>7</v>
      </c>
      <c r="B15" s="50" t="s">
        <v>92</v>
      </c>
      <c r="C15" s="29" t="s">
        <v>93</v>
      </c>
      <c r="D15" s="29"/>
      <c r="E15" s="29" t="s">
        <v>121</v>
      </c>
      <c r="F15" s="29" t="s">
        <v>207</v>
      </c>
      <c r="G15" s="29" t="s">
        <v>112</v>
      </c>
      <c r="H15" s="211"/>
      <c r="I15" s="211" t="s">
        <v>112</v>
      </c>
      <c r="J15" s="29"/>
      <c r="K15" s="29" t="s">
        <v>909</v>
      </c>
      <c r="L15" s="29"/>
      <c r="AB15" s="54">
        <v>1</v>
      </c>
    </row>
    <row r="16" spans="1:249" ht="39.75" customHeight="1" x14ac:dyDescent="0.2">
      <c r="A16" s="29">
        <v>8</v>
      </c>
      <c r="B16" s="50" t="s">
        <v>382</v>
      </c>
      <c r="C16" s="29"/>
      <c r="D16" s="53" t="s">
        <v>383</v>
      </c>
      <c r="E16" s="29" t="s">
        <v>384</v>
      </c>
      <c r="F16" s="29" t="s">
        <v>207</v>
      </c>
      <c r="G16" s="29" t="s">
        <v>112</v>
      </c>
      <c r="H16" s="211"/>
      <c r="I16" s="211" t="s">
        <v>112</v>
      </c>
      <c r="J16" s="29"/>
      <c r="K16" s="29" t="s">
        <v>909</v>
      </c>
      <c r="L16" s="60"/>
      <c r="M16" s="9"/>
      <c r="N16" s="9"/>
      <c r="O16" s="9"/>
      <c r="P16" s="9"/>
      <c r="Q16" s="98" t="s">
        <v>385</v>
      </c>
      <c r="R16" s="9"/>
      <c r="S16" s="9"/>
      <c r="AB16" s="9">
        <v>1</v>
      </c>
    </row>
    <row r="17" spans="1:29" ht="39.75" customHeight="1" x14ac:dyDescent="0.2">
      <c r="A17" s="29">
        <v>9</v>
      </c>
      <c r="B17" s="50" t="s">
        <v>386</v>
      </c>
      <c r="C17" s="53" t="s">
        <v>387</v>
      </c>
      <c r="D17" s="29"/>
      <c r="E17" s="29" t="s">
        <v>28</v>
      </c>
      <c r="F17" s="29" t="s">
        <v>207</v>
      </c>
      <c r="G17" s="29" t="s">
        <v>112</v>
      </c>
      <c r="H17" s="211"/>
      <c r="I17" s="211" t="s">
        <v>112</v>
      </c>
      <c r="J17" s="29"/>
      <c r="K17" s="29" t="s">
        <v>909</v>
      </c>
      <c r="L17" s="60"/>
      <c r="M17" s="9"/>
      <c r="N17" s="9"/>
      <c r="O17" s="9"/>
      <c r="P17" s="9"/>
      <c r="Q17" s="98" t="s">
        <v>388</v>
      </c>
      <c r="R17" s="9"/>
      <c r="S17" s="9"/>
      <c r="AB17" s="9">
        <v>1</v>
      </c>
    </row>
    <row r="18" spans="1:29" ht="39.75" customHeight="1" x14ac:dyDescent="0.2">
      <c r="A18" s="29">
        <v>10</v>
      </c>
      <c r="B18" s="50" t="s">
        <v>389</v>
      </c>
      <c r="C18" s="53" t="s">
        <v>296</v>
      </c>
      <c r="D18" s="29"/>
      <c r="E18" s="29" t="s">
        <v>384</v>
      </c>
      <c r="F18" s="29" t="s">
        <v>207</v>
      </c>
      <c r="G18" s="29" t="s">
        <v>112</v>
      </c>
      <c r="H18" s="211"/>
      <c r="I18" s="211" t="s">
        <v>112</v>
      </c>
      <c r="J18" s="29"/>
      <c r="K18" s="29" t="s">
        <v>909</v>
      </c>
      <c r="L18" s="60"/>
      <c r="M18" s="9"/>
      <c r="N18" s="9"/>
      <c r="O18" s="9"/>
      <c r="P18" s="9"/>
      <c r="Q18" s="98" t="s">
        <v>388</v>
      </c>
      <c r="R18" s="9"/>
      <c r="S18" s="9"/>
      <c r="AB18" s="9">
        <v>1</v>
      </c>
    </row>
    <row r="19" spans="1:29" ht="39.75" customHeight="1" x14ac:dyDescent="0.2">
      <c r="A19" s="29">
        <v>11</v>
      </c>
      <c r="B19" s="50" t="s">
        <v>390</v>
      </c>
      <c r="C19" s="53" t="s">
        <v>391</v>
      </c>
      <c r="D19" s="29"/>
      <c r="E19" s="29" t="s">
        <v>712</v>
      </c>
      <c r="F19" s="29" t="s">
        <v>207</v>
      </c>
      <c r="G19" s="29" t="s">
        <v>112</v>
      </c>
      <c r="H19" s="211"/>
      <c r="I19" s="211" t="s">
        <v>112</v>
      </c>
      <c r="J19" s="29"/>
      <c r="K19" s="29" t="s">
        <v>909</v>
      </c>
      <c r="L19" s="60"/>
      <c r="M19" s="9"/>
      <c r="N19" s="9"/>
      <c r="O19" s="9"/>
      <c r="P19" s="9"/>
      <c r="Q19" s="98" t="s">
        <v>388</v>
      </c>
      <c r="R19" s="9"/>
      <c r="S19" s="9"/>
      <c r="AB19" s="9">
        <v>1</v>
      </c>
    </row>
    <row r="20" spans="1:29" ht="39.75" customHeight="1" x14ac:dyDescent="0.2">
      <c r="A20" s="29">
        <v>12</v>
      </c>
      <c r="B20" s="354" t="s">
        <v>818</v>
      </c>
      <c r="C20" s="355" t="s">
        <v>819</v>
      </c>
      <c r="D20" s="356"/>
      <c r="E20" s="356" t="s">
        <v>820</v>
      </c>
      <c r="F20" s="356" t="s">
        <v>207</v>
      </c>
      <c r="G20" s="29" t="s">
        <v>112</v>
      </c>
      <c r="H20" s="211"/>
      <c r="I20" s="211" t="s">
        <v>112</v>
      </c>
      <c r="J20" s="29"/>
      <c r="K20" s="29" t="s">
        <v>909</v>
      </c>
      <c r="L20" s="356"/>
      <c r="M20" s="9"/>
      <c r="N20" s="9"/>
      <c r="O20" s="9"/>
      <c r="P20" s="9"/>
      <c r="Q20" s="352"/>
      <c r="R20" s="9"/>
      <c r="S20" s="9"/>
      <c r="AC20" s="9">
        <v>1</v>
      </c>
    </row>
    <row r="21" spans="1:29" ht="39.75" customHeight="1" x14ac:dyDescent="0.2">
      <c r="A21" s="29">
        <v>13</v>
      </c>
      <c r="B21" s="50" t="s">
        <v>129</v>
      </c>
      <c r="C21" s="51">
        <v>26249</v>
      </c>
      <c r="D21" s="29"/>
      <c r="E21" s="29" t="s">
        <v>28</v>
      </c>
      <c r="F21" s="29" t="s">
        <v>221</v>
      </c>
      <c r="G21" s="29" t="s">
        <v>112</v>
      </c>
      <c r="H21" s="211"/>
      <c r="I21" s="211" t="s">
        <v>112</v>
      </c>
      <c r="J21" s="29"/>
      <c r="K21" s="29" t="s">
        <v>909</v>
      </c>
      <c r="L21" s="29"/>
      <c r="M21" s="9"/>
      <c r="N21" s="9"/>
      <c r="O21" s="9"/>
      <c r="P21" s="9"/>
      <c r="Q21" s="9"/>
      <c r="R21" s="9"/>
      <c r="S21" s="9"/>
      <c r="AB21" s="9">
        <v>1</v>
      </c>
    </row>
    <row r="22" spans="1:29" ht="39.75" customHeight="1" x14ac:dyDescent="0.2">
      <c r="A22" s="29">
        <v>14</v>
      </c>
      <c r="B22" s="50" t="s">
        <v>132</v>
      </c>
      <c r="C22" s="29"/>
      <c r="D22" s="29" t="s">
        <v>410</v>
      </c>
      <c r="E22" s="29" t="s">
        <v>91</v>
      </c>
      <c r="F22" s="29" t="s">
        <v>221</v>
      </c>
      <c r="G22" s="29" t="s">
        <v>112</v>
      </c>
      <c r="H22" s="211"/>
      <c r="I22" s="211" t="s">
        <v>112</v>
      </c>
      <c r="J22" s="29"/>
      <c r="K22" s="29" t="s">
        <v>909</v>
      </c>
      <c r="L22" s="29"/>
      <c r="M22" s="9"/>
      <c r="N22" s="9"/>
      <c r="O22" s="9"/>
      <c r="P22" s="9"/>
      <c r="Q22" s="9"/>
      <c r="R22" s="9"/>
      <c r="S22" s="9"/>
      <c r="AB22" s="9">
        <v>1</v>
      </c>
    </row>
    <row r="23" spans="1:29" ht="39.75" customHeight="1" x14ac:dyDescent="0.2">
      <c r="A23" s="29">
        <v>15</v>
      </c>
      <c r="B23" s="50" t="s">
        <v>413</v>
      </c>
      <c r="C23" s="60"/>
      <c r="D23" s="51">
        <v>30387</v>
      </c>
      <c r="E23" s="29" t="s">
        <v>48</v>
      </c>
      <c r="F23" s="29" t="s">
        <v>221</v>
      </c>
      <c r="G23" s="29" t="s">
        <v>112</v>
      </c>
      <c r="H23" s="211"/>
      <c r="I23" s="211" t="s">
        <v>112</v>
      </c>
      <c r="J23" s="29"/>
      <c r="K23" s="29" t="s">
        <v>909</v>
      </c>
      <c r="L23" s="29"/>
      <c r="M23" s="9"/>
      <c r="N23" s="9"/>
      <c r="O23" s="9"/>
      <c r="P23" s="9"/>
      <c r="Q23" s="9"/>
      <c r="R23" s="9"/>
      <c r="S23" s="9"/>
      <c r="AB23" s="9">
        <v>1</v>
      </c>
    </row>
    <row r="24" spans="1:29" s="14" customFormat="1" ht="39.75" customHeight="1" x14ac:dyDescent="0.2">
      <c r="A24" s="29">
        <v>16</v>
      </c>
      <c r="B24" s="50" t="s">
        <v>97</v>
      </c>
      <c r="C24" s="29"/>
      <c r="D24" s="29" t="s">
        <v>417</v>
      </c>
      <c r="E24" s="29" t="s">
        <v>121</v>
      </c>
      <c r="F24" s="29" t="s">
        <v>98</v>
      </c>
      <c r="G24" s="29" t="s">
        <v>112</v>
      </c>
      <c r="H24" s="211"/>
      <c r="I24" s="211" t="s">
        <v>112</v>
      </c>
      <c r="J24" s="29"/>
      <c r="K24" s="29" t="s">
        <v>909</v>
      </c>
      <c r="L24" s="29"/>
      <c r="AB24" s="14">
        <v>1</v>
      </c>
    </row>
    <row r="25" spans="1:29" ht="39.75" customHeight="1" x14ac:dyDescent="0.2">
      <c r="A25" s="29">
        <v>17</v>
      </c>
      <c r="B25" s="50" t="s">
        <v>100</v>
      </c>
      <c r="C25" s="29"/>
      <c r="D25" s="29" t="s">
        <v>418</v>
      </c>
      <c r="E25" s="29" t="s">
        <v>28</v>
      </c>
      <c r="F25" s="29" t="s">
        <v>98</v>
      </c>
      <c r="G25" s="29" t="s">
        <v>112</v>
      </c>
      <c r="H25" s="211"/>
      <c r="I25" s="211" t="s">
        <v>112</v>
      </c>
      <c r="J25" s="29"/>
      <c r="K25" s="29" t="s">
        <v>909</v>
      </c>
      <c r="L25" s="29"/>
      <c r="M25" s="9"/>
      <c r="N25" s="9"/>
      <c r="O25" s="9"/>
      <c r="P25" s="9"/>
      <c r="Q25" s="9"/>
      <c r="R25" s="9"/>
      <c r="S25" s="9"/>
      <c r="AB25" s="9">
        <v>1</v>
      </c>
    </row>
    <row r="26" spans="1:29" ht="39.75" customHeight="1" x14ac:dyDescent="0.2">
      <c r="A26" s="29">
        <v>18</v>
      </c>
      <c r="B26" s="50" t="s">
        <v>101</v>
      </c>
      <c r="C26" s="29" t="s">
        <v>419</v>
      </c>
      <c r="D26" s="29"/>
      <c r="E26" s="29" t="s">
        <v>28</v>
      </c>
      <c r="F26" s="29" t="s">
        <v>98</v>
      </c>
      <c r="G26" s="29" t="s">
        <v>112</v>
      </c>
      <c r="H26" s="211"/>
      <c r="I26" s="211" t="s">
        <v>112</v>
      </c>
      <c r="J26" s="29"/>
      <c r="K26" s="29" t="s">
        <v>909</v>
      </c>
      <c r="L26" s="29"/>
      <c r="M26" s="9"/>
      <c r="N26" s="9"/>
      <c r="O26" s="9"/>
      <c r="P26" s="9"/>
      <c r="Q26" s="9"/>
      <c r="R26" s="9"/>
      <c r="S26" s="9"/>
      <c r="AB26" s="9">
        <v>1</v>
      </c>
    </row>
    <row r="27" spans="1:29" ht="39.75" customHeight="1" x14ac:dyDescent="0.2">
      <c r="A27" s="29">
        <v>19</v>
      </c>
      <c r="B27" s="50" t="s">
        <v>60</v>
      </c>
      <c r="C27" s="53" t="s">
        <v>61</v>
      </c>
      <c r="D27" s="29"/>
      <c r="E27" s="29" t="s">
        <v>62</v>
      </c>
      <c r="F27" s="29" t="s">
        <v>579</v>
      </c>
      <c r="G27" s="29" t="s">
        <v>112</v>
      </c>
      <c r="H27" s="211"/>
      <c r="I27" s="211" t="s">
        <v>112</v>
      </c>
      <c r="J27" s="29"/>
      <c r="K27" s="29" t="s">
        <v>909</v>
      </c>
      <c r="L27" s="29"/>
      <c r="M27" s="9" t="s">
        <v>33</v>
      </c>
      <c r="N27" s="9"/>
      <c r="O27" s="9"/>
      <c r="P27" s="9"/>
      <c r="Q27" s="9"/>
      <c r="R27" s="9"/>
      <c r="S27" s="9"/>
      <c r="AB27" s="9">
        <v>1</v>
      </c>
    </row>
    <row r="28" spans="1:29" ht="39.75" customHeight="1" x14ac:dyDescent="0.2">
      <c r="A28" s="29">
        <v>20</v>
      </c>
      <c r="B28" s="50" t="s">
        <v>65</v>
      </c>
      <c r="C28" s="29"/>
      <c r="D28" s="53" t="s">
        <v>423</v>
      </c>
      <c r="E28" s="29" t="s">
        <v>66</v>
      </c>
      <c r="F28" s="29" t="s">
        <v>579</v>
      </c>
      <c r="G28" s="29" t="s">
        <v>112</v>
      </c>
      <c r="H28" s="211"/>
      <c r="I28" s="211" t="s">
        <v>112</v>
      </c>
      <c r="J28" s="29"/>
      <c r="K28" s="29" t="s">
        <v>909</v>
      </c>
      <c r="L28" s="29"/>
      <c r="M28" s="9"/>
      <c r="N28" s="9"/>
      <c r="O28" s="9"/>
      <c r="P28" s="9"/>
      <c r="Q28" s="9"/>
      <c r="R28" s="9"/>
      <c r="S28" s="9"/>
      <c r="AB28" s="9">
        <v>1</v>
      </c>
    </row>
    <row r="29" spans="1:29" ht="39.75" customHeight="1" x14ac:dyDescent="0.2">
      <c r="A29" s="29">
        <v>21</v>
      </c>
      <c r="B29" s="50" t="s">
        <v>69</v>
      </c>
      <c r="C29" s="53" t="s">
        <v>70</v>
      </c>
      <c r="D29" s="29"/>
      <c r="E29" s="29" t="s">
        <v>66</v>
      </c>
      <c r="F29" s="29" t="s">
        <v>579</v>
      </c>
      <c r="G29" s="29" t="s">
        <v>112</v>
      </c>
      <c r="H29" s="211"/>
      <c r="I29" s="211" t="s">
        <v>112</v>
      </c>
      <c r="J29" s="29"/>
      <c r="K29" s="29" t="s">
        <v>909</v>
      </c>
      <c r="L29" s="29"/>
      <c r="M29" s="9"/>
      <c r="N29" s="9"/>
      <c r="O29" s="9"/>
      <c r="P29" s="9"/>
      <c r="Q29" s="9"/>
      <c r="R29" s="9"/>
      <c r="S29" s="9"/>
      <c r="AB29" s="9">
        <v>1</v>
      </c>
    </row>
    <row r="30" spans="1:29" ht="39.75" customHeight="1" x14ac:dyDescent="0.2">
      <c r="A30" s="29">
        <v>22</v>
      </c>
      <c r="B30" s="50" t="s">
        <v>425</v>
      </c>
      <c r="C30" s="53" t="s">
        <v>426</v>
      </c>
      <c r="D30" s="53"/>
      <c r="E30" s="29" t="s">
        <v>48</v>
      </c>
      <c r="F30" s="29" t="s">
        <v>579</v>
      </c>
      <c r="G30" s="29" t="s">
        <v>112</v>
      </c>
      <c r="H30" s="211"/>
      <c r="I30" s="211" t="s">
        <v>112</v>
      </c>
      <c r="J30" s="29"/>
      <c r="K30" s="29" t="s">
        <v>909</v>
      </c>
      <c r="L30" s="29"/>
      <c r="M30" s="9"/>
      <c r="N30" s="9"/>
      <c r="O30" s="9"/>
      <c r="P30" s="9"/>
      <c r="Q30" s="9"/>
      <c r="R30" s="9"/>
      <c r="S30" s="9"/>
      <c r="AB30" s="9">
        <v>1</v>
      </c>
    </row>
    <row r="31" spans="1:29" ht="39.75" customHeight="1" x14ac:dyDescent="0.2">
      <c r="A31" s="29">
        <v>23</v>
      </c>
      <c r="B31" s="50" t="s">
        <v>437</v>
      </c>
      <c r="C31" s="53" t="s">
        <v>438</v>
      </c>
      <c r="D31" s="29"/>
      <c r="E31" s="29" t="s">
        <v>439</v>
      </c>
      <c r="F31" s="29" t="s">
        <v>581</v>
      </c>
      <c r="G31" s="29" t="s">
        <v>112</v>
      </c>
      <c r="H31" s="211"/>
      <c r="I31" s="211" t="s">
        <v>112</v>
      </c>
      <c r="J31" s="29"/>
      <c r="K31" s="29" t="s">
        <v>909</v>
      </c>
      <c r="L31" s="29"/>
      <c r="M31" s="9"/>
      <c r="N31" s="9"/>
      <c r="O31" s="9"/>
      <c r="P31" s="9"/>
      <c r="Q31" s="9"/>
      <c r="R31" s="9"/>
      <c r="S31" s="9"/>
      <c r="AB31" s="9">
        <v>1</v>
      </c>
    </row>
    <row r="32" spans="1:29" ht="39.75" customHeight="1" x14ac:dyDescent="0.2">
      <c r="A32" s="29">
        <v>24</v>
      </c>
      <c r="B32" s="354" t="s">
        <v>800</v>
      </c>
      <c r="C32" s="356" t="s">
        <v>801</v>
      </c>
      <c r="D32" s="356"/>
      <c r="E32" s="356" t="s">
        <v>439</v>
      </c>
      <c r="F32" s="356" t="s">
        <v>802</v>
      </c>
      <c r="G32" s="29" t="s">
        <v>112</v>
      </c>
      <c r="H32" s="211"/>
      <c r="I32" s="211" t="s">
        <v>112</v>
      </c>
      <c r="J32" s="29"/>
      <c r="K32" s="29" t="s">
        <v>909</v>
      </c>
      <c r="L32" s="356"/>
      <c r="M32" s="9"/>
      <c r="N32" s="9"/>
      <c r="O32" s="9"/>
      <c r="P32" s="9"/>
      <c r="Q32" s="9"/>
      <c r="R32" s="9"/>
      <c r="S32" s="9"/>
      <c r="AC32" s="9">
        <v>1</v>
      </c>
    </row>
    <row r="33" spans="1:29" ht="39.75" customHeight="1" x14ac:dyDescent="0.2">
      <c r="A33" s="29">
        <v>25</v>
      </c>
      <c r="B33" s="50" t="s">
        <v>442</v>
      </c>
      <c r="C33" s="29"/>
      <c r="D33" s="51" t="s">
        <v>443</v>
      </c>
      <c r="E33" s="29" t="s">
        <v>48</v>
      </c>
      <c r="F33" s="29" t="s">
        <v>200</v>
      </c>
      <c r="G33" s="29" t="s">
        <v>112</v>
      </c>
      <c r="H33" s="211"/>
      <c r="I33" s="211" t="s">
        <v>112</v>
      </c>
      <c r="J33" s="29"/>
      <c r="K33" s="29" t="s">
        <v>909</v>
      </c>
      <c r="L33" s="60"/>
      <c r="M33" s="99" t="s">
        <v>444</v>
      </c>
      <c r="N33" s="9"/>
      <c r="O33" s="9"/>
      <c r="P33" s="9"/>
      <c r="Q33" s="9"/>
      <c r="R33" s="9"/>
      <c r="S33" s="9"/>
    </row>
    <row r="34" spans="1:29" ht="39.75" customHeight="1" x14ac:dyDescent="0.2">
      <c r="A34" s="29">
        <v>26</v>
      </c>
      <c r="B34" s="50" t="s">
        <v>447</v>
      </c>
      <c r="C34" s="29" t="s">
        <v>448</v>
      </c>
      <c r="D34" s="51"/>
      <c r="E34" s="29" t="s">
        <v>48</v>
      </c>
      <c r="F34" s="29" t="s">
        <v>200</v>
      </c>
      <c r="G34" s="29" t="s">
        <v>112</v>
      </c>
      <c r="H34" s="211"/>
      <c r="I34" s="211" t="s">
        <v>112</v>
      </c>
      <c r="J34" s="29"/>
      <c r="K34" s="29" t="s">
        <v>909</v>
      </c>
      <c r="L34" s="60"/>
      <c r="M34" s="99" t="s">
        <v>444</v>
      </c>
      <c r="N34" s="9"/>
      <c r="O34" s="9"/>
      <c r="P34" s="9"/>
      <c r="Q34" s="9"/>
      <c r="R34" s="9"/>
      <c r="S34" s="9"/>
    </row>
    <row r="35" spans="1:29" ht="39.75" customHeight="1" x14ac:dyDescent="0.2">
      <c r="A35" s="29">
        <v>27</v>
      </c>
      <c r="B35" s="50" t="s">
        <v>202</v>
      </c>
      <c r="C35" s="51">
        <v>28903</v>
      </c>
      <c r="D35" s="29"/>
      <c r="E35" s="29" t="s">
        <v>34</v>
      </c>
      <c r="F35" s="29" t="s">
        <v>200</v>
      </c>
      <c r="G35" s="29" t="s">
        <v>112</v>
      </c>
      <c r="H35" s="211"/>
      <c r="I35" s="211" t="s">
        <v>112</v>
      </c>
      <c r="J35" s="29"/>
      <c r="K35" s="29" t="s">
        <v>909</v>
      </c>
      <c r="L35" s="60"/>
      <c r="M35" s="99" t="s">
        <v>449</v>
      </c>
      <c r="N35" s="9"/>
      <c r="O35" s="9"/>
      <c r="P35" s="9"/>
      <c r="Q35" s="9"/>
      <c r="R35" s="9"/>
      <c r="S35" s="9"/>
    </row>
    <row r="36" spans="1:29" ht="39.75" customHeight="1" x14ac:dyDescent="0.2">
      <c r="A36" s="29">
        <v>28</v>
      </c>
      <c r="B36" s="50" t="s">
        <v>450</v>
      </c>
      <c r="C36" s="29"/>
      <c r="D36" s="51">
        <v>30602</v>
      </c>
      <c r="E36" s="29" t="s">
        <v>48</v>
      </c>
      <c r="F36" s="29" t="s">
        <v>200</v>
      </c>
      <c r="G36" s="29" t="s">
        <v>112</v>
      </c>
      <c r="H36" s="211"/>
      <c r="I36" s="211" t="s">
        <v>112</v>
      </c>
      <c r="J36" s="29"/>
      <c r="K36" s="29" t="s">
        <v>909</v>
      </c>
      <c r="L36" s="60"/>
      <c r="M36" s="99" t="s">
        <v>444</v>
      </c>
      <c r="N36" s="9"/>
      <c r="O36" s="9"/>
      <c r="P36" s="9"/>
      <c r="Q36" s="9"/>
      <c r="R36" s="9"/>
      <c r="S36" s="9"/>
    </row>
    <row r="37" spans="1:29" ht="39.75" customHeight="1" x14ac:dyDescent="0.2">
      <c r="A37" s="29">
        <v>29</v>
      </c>
      <c r="B37" s="50" t="s">
        <v>453</v>
      </c>
      <c r="C37" s="51"/>
      <c r="D37" s="52" t="s">
        <v>454</v>
      </c>
      <c r="E37" s="29" t="s">
        <v>48</v>
      </c>
      <c r="F37" s="29" t="s">
        <v>200</v>
      </c>
      <c r="G37" s="29" t="s">
        <v>112</v>
      </c>
      <c r="H37" s="211"/>
      <c r="I37" s="211" t="s">
        <v>112</v>
      </c>
      <c r="J37" s="29"/>
      <c r="K37" s="29" t="s">
        <v>909</v>
      </c>
      <c r="L37" s="60"/>
      <c r="M37" s="99" t="s">
        <v>444</v>
      </c>
      <c r="N37" s="9"/>
      <c r="O37" s="9"/>
      <c r="P37" s="9"/>
      <c r="Q37" s="9"/>
      <c r="R37" s="9"/>
      <c r="S37" s="9"/>
    </row>
    <row r="38" spans="1:29" ht="39.75" customHeight="1" x14ac:dyDescent="0.2">
      <c r="A38" s="29">
        <v>30</v>
      </c>
      <c r="B38" s="50" t="s">
        <v>458</v>
      </c>
      <c r="C38" s="62" t="s">
        <v>459</v>
      </c>
      <c r="D38" s="29"/>
      <c r="E38" s="29" t="s">
        <v>48</v>
      </c>
      <c r="F38" s="29" t="s">
        <v>244</v>
      </c>
      <c r="G38" s="29" t="s">
        <v>112</v>
      </c>
      <c r="H38" s="211"/>
      <c r="I38" s="211" t="s">
        <v>112</v>
      </c>
      <c r="J38" s="29"/>
      <c r="K38" s="29" t="s">
        <v>909</v>
      </c>
      <c r="L38" s="60"/>
      <c r="M38" s="98" t="s">
        <v>461</v>
      </c>
      <c r="N38" s="9"/>
      <c r="O38" s="9"/>
      <c r="P38" s="9"/>
      <c r="Q38" s="9"/>
      <c r="R38" s="9"/>
      <c r="S38" s="9"/>
    </row>
    <row r="39" spans="1:29" ht="39.75" customHeight="1" x14ac:dyDescent="0.2">
      <c r="A39" s="29">
        <v>31</v>
      </c>
      <c r="B39" s="354" t="s">
        <v>858</v>
      </c>
      <c r="C39" s="356"/>
      <c r="D39" s="359" t="s">
        <v>859</v>
      </c>
      <c r="E39" s="356" t="s">
        <v>860</v>
      </c>
      <c r="F39" s="356" t="s">
        <v>582</v>
      </c>
      <c r="G39" s="29" t="s">
        <v>112</v>
      </c>
      <c r="H39" s="211"/>
      <c r="I39" s="211" t="s">
        <v>112</v>
      </c>
      <c r="J39" s="29"/>
      <c r="K39" s="29" t="s">
        <v>909</v>
      </c>
      <c r="L39" s="60"/>
      <c r="M39" s="98"/>
      <c r="N39" s="9"/>
      <c r="O39" s="9"/>
      <c r="P39" s="9"/>
      <c r="Q39" s="9"/>
      <c r="R39" s="9"/>
      <c r="S39" s="9"/>
      <c r="AC39" s="9">
        <v>1</v>
      </c>
    </row>
    <row r="40" spans="1:29" ht="39.75" customHeight="1" thickBot="1" x14ac:dyDescent="0.25">
      <c r="A40" s="29">
        <v>32</v>
      </c>
      <c r="B40" s="50" t="s">
        <v>109</v>
      </c>
      <c r="C40" s="52" t="s">
        <v>465</v>
      </c>
      <c r="D40" s="29"/>
      <c r="E40" s="29" t="s">
        <v>83</v>
      </c>
      <c r="F40" s="29" t="s">
        <v>106</v>
      </c>
      <c r="G40" s="29" t="s">
        <v>112</v>
      </c>
      <c r="H40" s="211"/>
      <c r="I40" s="211" t="s">
        <v>112</v>
      </c>
      <c r="J40" s="29"/>
      <c r="K40" s="29" t="s">
        <v>909</v>
      </c>
      <c r="L40" s="60"/>
      <c r="M40" s="65"/>
      <c r="N40" s="9"/>
      <c r="O40" s="9"/>
      <c r="P40" s="9"/>
      <c r="Q40" s="9"/>
      <c r="R40" s="9"/>
      <c r="S40" s="9"/>
      <c r="AB40" s="9">
        <v>1</v>
      </c>
    </row>
    <row r="41" spans="1:29" ht="39.75" customHeight="1" x14ac:dyDescent="0.2">
      <c r="A41" s="29">
        <v>33</v>
      </c>
      <c r="B41" s="50" t="s">
        <v>469</v>
      </c>
      <c r="C41" s="29"/>
      <c r="D41" s="52" t="s">
        <v>470</v>
      </c>
      <c r="E41" s="29" t="s">
        <v>48</v>
      </c>
      <c r="F41" s="29" t="s">
        <v>106</v>
      </c>
      <c r="G41" s="29" t="s">
        <v>112</v>
      </c>
      <c r="H41" s="211"/>
      <c r="I41" s="211" t="s">
        <v>112</v>
      </c>
      <c r="J41" s="29"/>
      <c r="K41" s="29" t="s">
        <v>909</v>
      </c>
      <c r="L41" s="60"/>
      <c r="M41" s="98" t="s">
        <v>468</v>
      </c>
      <c r="N41" s="9"/>
      <c r="O41" s="9"/>
      <c r="P41" s="9"/>
      <c r="Q41" s="9"/>
      <c r="R41" s="9"/>
      <c r="S41" s="9"/>
      <c r="AB41" s="9">
        <v>1</v>
      </c>
    </row>
    <row r="42" spans="1:29" ht="39.75" customHeight="1" x14ac:dyDescent="0.2">
      <c r="A42" s="29">
        <v>34</v>
      </c>
      <c r="B42" s="354" t="s">
        <v>791</v>
      </c>
      <c r="C42" s="355" t="s">
        <v>792</v>
      </c>
      <c r="D42" s="354"/>
      <c r="E42" s="356" t="s">
        <v>793</v>
      </c>
      <c r="F42" s="356" t="s">
        <v>106</v>
      </c>
      <c r="G42" s="29" t="s">
        <v>112</v>
      </c>
      <c r="H42" s="211"/>
      <c r="I42" s="211" t="s">
        <v>112</v>
      </c>
      <c r="J42" s="29"/>
      <c r="K42" s="29" t="s">
        <v>909</v>
      </c>
      <c r="L42" s="354"/>
      <c r="M42" s="98"/>
      <c r="N42" s="9"/>
      <c r="O42" s="9"/>
      <c r="P42" s="9"/>
      <c r="Q42" s="9"/>
      <c r="R42" s="9"/>
      <c r="S42" s="9"/>
      <c r="AC42" s="9">
        <v>1</v>
      </c>
    </row>
    <row r="43" spans="1:29" ht="39.75" customHeight="1" x14ac:dyDescent="0.2">
      <c r="A43" s="29">
        <v>35</v>
      </c>
      <c r="B43" s="72" t="s">
        <v>113</v>
      </c>
      <c r="C43" s="73" t="s">
        <v>478</v>
      </c>
      <c r="D43" s="74"/>
      <c r="E43" s="62" t="s">
        <v>34</v>
      </c>
      <c r="F43" s="68" t="s">
        <v>209</v>
      </c>
      <c r="G43" s="29" t="s">
        <v>112</v>
      </c>
      <c r="H43" s="211"/>
      <c r="I43" s="211" t="s">
        <v>112</v>
      </c>
      <c r="J43" s="29"/>
      <c r="K43" s="29" t="s">
        <v>909</v>
      </c>
      <c r="L43" s="60"/>
      <c r="M43" s="100" t="s">
        <v>111</v>
      </c>
      <c r="N43" s="9"/>
      <c r="O43" s="9"/>
      <c r="P43" s="9"/>
      <c r="Q43" s="9"/>
      <c r="R43" s="9"/>
      <c r="S43" s="9"/>
      <c r="AB43" s="9">
        <v>1</v>
      </c>
    </row>
    <row r="44" spans="1:29" ht="39.75" customHeight="1" x14ac:dyDescent="0.2">
      <c r="A44" s="29">
        <v>36</v>
      </c>
      <c r="B44" s="360" t="s">
        <v>804</v>
      </c>
      <c r="C44" s="361">
        <v>28693</v>
      </c>
      <c r="D44" s="360"/>
      <c r="E44" s="29" t="s">
        <v>805</v>
      </c>
      <c r="F44" s="29" t="s">
        <v>806</v>
      </c>
      <c r="G44" s="29" t="s">
        <v>112</v>
      </c>
      <c r="H44" s="211"/>
      <c r="I44" s="211" t="s">
        <v>112</v>
      </c>
      <c r="J44" s="29"/>
      <c r="K44" s="29" t="s">
        <v>909</v>
      </c>
      <c r="L44" s="348"/>
      <c r="M44" s="350"/>
      <c r="N44" s="351"/>
      <c r="O44" s="9"/>
      <c r="P44" s="9"/>
      <c r="Q44" s="9"/>
      <c r="R44" s="9"/>
      <c r="S44" s="9"/>
      <c r="AC44" s="9">
        <v>1</v>
      </c>
    </row>
    <row r="45" spans="1:29" ht="39.75" customHeight="1" x14ac:dyDescent="0.2">
      <c r="A45" s="29">
        <v>37</v>
      </c>
      <c r="B45" s="50" t="s">
        <v>482</v>
      </c>
      <c r="C45" s="29"/>
      <c r="D45" s="62" t="s">
        <v>483</v>
      </c>
      <c r="E45" s="62" t="s">
        <v>34</v>
      </c>
      <c r="F45" s="62" t="s">
        <v>115</v>
      </c>
      <c r="G45" s="29" t="s">
        <v>112</v>
      </c>
      <c r="H45" s="211"/>
      <c r="I45" s="211" t="s">
        <v>112</v>
      </c>
      <c r="J45" s="29"/>
      <c r="K45" s="29" t="s">
        <v>909</v>
      </c>
      <c r="L45" s="62"/>
      <c r="M45" s="9"/>
      <c r="N45" s="9"/>
      <c r="O45" s="9"/>
      <c r="P45" s="9"/>
      <c r="Q45" s="9"/>
      <c r="R45" s="9"/>
      <c r="S45" s="9"/>
      <c r="AB45" s="9">
        <v>1</v>
      </c>
    </row>
    <row r="46" spans="1:29" ht="39.75" customHeight="1" x14ac:dyDescent="0.2">
      <c r="A46" s="29">
        <v>38</v>
      </c>
      <c r="B46" s="362" t="s">
        <v>807</v>
      </c>
      <c r="C46" s="363"/>
      <c r="D46" s="364" t="s">
        <v>808</v>
      </c>
      <c r="E46" s="364" t="s">
        <v>81</v>
      </c>
      <c r="F46" s="365" t="s">
        <v>115</v>
      </c>
      <c r="G46" s="29" t="s">
        <v>112</v>
      </c>
      <c r="H46" s="211"/>
      <c r="I46" s="211" t="s">
        <v>112</v>
      </c>
      <c r="J46" s="29"/>
      <c r="K46" s="29" t="s">
        <v>909</v>
      </c>
      <c r="L46" s="364"/>
      <c r="M46" s="9"/>
      <c r="N46" s="9"/>
      <c r="O46" s="9"/>
      <c r="P46" s="9"/>
      <c r="Q46" s="9"/>
      <c r="R46" s="9"/>
      <c r="S46" s="9"/>
      <c r="AC46" s="9">
        <v>1</v>
      </c>
    </row>
    <row r="47" spans="1:29" ht="39.75" customHeight="1" x14ac:dyDescent="0.2">
      <c r="A47" s="29">
        <v>39</v>
      </c>
      <c r="B47" s="354" t="s">
        <v>812</v>
      </c>
      <c r="C47" s="366"/>
      <c r="D47" s="78" t="s">
        <v>813</v>
      </c>
      <c r="E47" s="364" t="s">
        <v>34</v>
      </c>
      <c r="F47" s="62" t="s">
        <v>115</v>
      </c>
      <c r="G47" s="29" t="s">
        <v>112</v>
      </c>
      <c r="H47" s="211"/>
      <c r="I47" s="211" t="s">
        <v>112</v>
      </c>
      <c r="J47" s="29"/>
      <c r="K47" s="29" t="s">
        <v>909</v>
      </c>
      <c r="L47" s="62"/>
      <c r="M47" s="9"/>
      <c r="N47" s="9"/>
      <c r="O47" s="9"/>
      <c r="P47" s="9"/>
      <c r="Q47" s="9"/>
      <c r="R47" s="9"/>
      <c r="S47" s="9"/>
      <c r="AC47" s="9">
        <v>1</v>
      </c>
    </row>
    <row r="48" spans="1:29" ht="39.75" customHeight="1" x14ac:dyDescent="0.2">
      <c r="A48" s="29">
        <v>40</v>
      </c>
      <c r="B48" s="362" t="s">
        <v>815</v>
      </c>
      <c r="C48" s="363"/>
      <c r="D48" s="364" t="s">
        <v>816</v>
      </c>
      <c r="E48" s="364" t="s">
        <v>110</v>
      </c>
      <c r="F48" s="365" t="s">
        <v>115</v>
      </c>
      <c r="G48" s="29" t="s">
        <v>112</v>
      </c>
      <c r="H48" s="211"/>
      <c r="I48" s="211" t="s">
        <v>112</v>
      </c>
      <c r="J48" s="29"/>
      <c r="K48" s="29" t="s">
        <v>909</v>
      </c>
      <c r="L48" s="364"/>
      <c r="M48" s="9"/>
      <c r="N48" s="9"/>
      <c r="O48" s="9"/>
      <c r="P48" s="9"/>
      <c r="Q48" s="9"/>
      <c r="R48" s="9"/>
      <c r="S48" s="9"/>
      <c r="AC48" s="9">
        <v>1</v>
      </c>
    </row>
    <row r="49" spans="1:28" ht="39.75" customHeight="1" x14ac:dyDescent="0.2">
      <c r="A49" s="29">
        <v>41</v>
      </c>
      <c r="B49" s="50" t="s">
        <v>120</v>
      </c>
      <c r="C49" s="29"/>
      <c r="D49" s="44">
        <v>25356</v>
      </c>
      <c r="E49" s="29" t="s">
        <v>34</v>
      </c>
      <c r="F49" s="29" t="s">
        <v>211</v>
      </c>
      <c r="G49" s="29" t="s">
        <v>112</v>
      </c>
      <c r="H49" s="211"/>
      <c r="I49" s="211" t="s">
        <v>112</v>
      </c>
      <c r="J49" s="29"/>
      <c r="K49" s="29" t="s">
        <v>909</v>
      </c>
      <c r="L49" s="29"/>
      <c r="M49" s="9"/>
      <c r="N49" s="9"/>
      <c r="O49" s="9"/>
      <c r="P49" s="9"/>
      <c r="Q49" s="9"/>
      <c r="R49" s="9"/>
      <c r="S49" s="9"/>
      <c r="AB49" s="9">
        <v>1</v>
      </c>
    </row>
    <row r="50" spans="1:28" ht="39.75" customHeight="1" x14ac:dyDescent="0.2">
      <c r="A50" s="29">
        <v>42</v>
      </c>
      <c r="B50" s="79" t="s">
        <v>50</v>
      </c>
      <c r="C50" s="80" t="s">
        <v>51</v>
      </c>
      <c r="D50" s="68"/>
      <c r="E50" s="68" t="s">
        <v>586</v>
      </c>
      <c r="F50" s="68" t="s">
        <v>585</v>
      </c>
      <c r="G50" s="29" t="s">
        <v>112</v>
      </c>
      <c r="H50" s="211"/>
      <c r="I50" s="211" t="s">
        <v>112</v>
      </c>
      <c r="J50" s="29"/>
      <c r="K50" s="29" t="s">
        <v>909</v>
      </c>
      <c r="L50" s="68"/>
      <c r="M50" s="9" t="s">
        <v>534</v>
      </c>
      <c r="N50" s="9"/>
      <c r="O50" s="9"/>
      <c r="P50" s="9"/>
      <c r="Q50" s="9"/>
      <c r="R50" s="9"/>
      <c r="S50" s="9"/>
      <c r="AB50" s="9">
        <v>1</v>
      </c>
    </row>
    <row r="51" spans="1:28" ht="39.75" customHeight="1" x14ac:dyDescent="0.2">
      <c r="A51" s="29">
        <v>43</v>
      </c>
      <c r="B51" s="82" t="s">
        <v>53</v>
      </c>
      <c r="C51" s="76">
        <v>30445</v>
      </c>
      <c r="D51" s="68"/>
      <c r="E51" s="68" t="s">
        <v>48</v>
      </c>
      <c r="F51" s="68" t="s">
        <v>585</v>
      </c>
      <c r="G51" s="29" t="s">
        <v>112</v>
      </c>
      <c r="H51" s="211"/>
      <c r="I51" s="211" t="s">
        <v>112</v>
      </c>
      <c r="J51" s="29"/>
      <c r="K51" s="29" t="s">
        <v>909</v>
      </c>
      <c r="L51" s="68"/>
      <c r="M51" s="9" t="s">
        <v>534</v>
      </c>
      <c r="N51" s="9"/>
      <c r="O51" s="9"/>
      <c r="P51" s="9"/>
      <c r="Q51" s="9"/>
      <c r="R51" s="9"/>
      <c r="S51" s="9"/>
      <c r="AB51" s="9">
        <v>1</v>
      </c>
    </row>
    <row r="52" spans="1:28" ht="39.75" customHeight="1" x14ac:dyDescent="0.2">
      <c r="A52" s="29">
        <v>44</v>
      </c>
      <c r="B52" s="82" t="s">
        <v>525</v>
      </c>
      <c r="C52" s="76">
        <v>27771</v>
      </c>
      <c r="D52" s="68"/>
      <c r="E52" s="68" t="s">
        <v>48</v>
      </c>
      <c r="F52" s="68" t="s">
        <v>585</v>
      </c>
      <c r="G52" s="29" t="s">
        <v>112</v>
      </c>
      <c r="H52" s="211"/>
      <c r="I52" s="211" t="s">
        <v>112</v>
      </c>
      <c r="J52" s="29"/>
      <c r="K52" s="29" t="s">
        <v>909</v>
      </c>
      <c r="L52" s="68"/>
      <c r="M52" s="9" t="s">
        <v>534</v>
      </c>
      <c r="N52" s="9"/>
      <c r="O52" s="9"/>
      <c r="P52" s="9"/>
      <c r="Q52" s="9"/>
      <c r="R52" s="9"/>
      <c r="S52" s="9"/>
      <c r="AB52" s="9">
        <v>1</v>
      </c>
    </row>
    <row r="53" spans="1:28" ht="39.75" customHeight="1" x14ac:dyDescent="0.2">
      <c r="A53" s="29">
        <v>45</v>
      </c>
      <c r="B53" s="82" t="s">
        <v>526</v>
      </c>
      <c r="C53" s="76" t="s">
        <v>527</v>
      </c>
      <c r="D53" s="68"/>
      <c r="E53" s="68" t="s">
        <v>34</v>
      </c>
      <c r="F53" s="68" t="s">
        <v>585</v>
      </c>
      <c r="G53" s="29" t="s">
        <v>112</v>
      </c>
      <c r="H53" s="211"/>
      <c r="I53" s="211" t="s">
        <v>112</v>
      </c>
      <c r="J53" s="29"/>
      <c r="K53" s="29" t="s">
        <v>909</v>
      </c>
      <c r="L53" s="68"/>
      <c r="M53" s="9" t="s">
        <v>534</v>
      </c>
      <c r="N53" s="9"/>
      <c r="O53" s="9"/>
      <c r="P53" s="9"/>
      <c r="Q53" s="9"/>
      <c r="R53" s="9"/>
      <c r="S53" s="9"/>
      <c r="AB53" s="9">
        <v>1</v>
      </c>
    </row>
    <row r="54" spans="1:28" ht="39.75" customHeight="1" x14ac:dyDescent="0.2">
      <c r="A54" s="29">
        <v>46</v>
      </c>
      <c r="B54" s="82" t="s">
        <v>531</v>
      </c>
      <c r="C54" s="76" t="s">
        <v>532</v>
      </c>
      <c r="D54" s="68"/>
      <c r="E54" s="68" t="s">
        <v>34</v>
      </c>
      <c r="F54" s="68" t="s">
        <v>585</v>
      </c>
      <c r="G54" s="29" t="s">
        <v>112</v>
      </c>
      <c r="H54" s="211"/>
      <c r="I54" s="211" t="s">
        <v>112</v>
      </c>
      <c r="J54" s="29"/>
      <c r="K54" s="29" t="s">
        <v>909</v>
      </c>
      <c r="L54" s="68"/>
      <c r="M54" s="9" t="s">
        <v>534</v>
      </c>
      <c r="N54" s="9"/>
      <c r="O54" s="9"/>
      <c r="P54" s="9"/>
      <c r="Q54" s="9"/>
      <c r="R54" s="9"/>
      <c r="S54" s="9"/>
      <c r="AB54" s="9">
        <v>1</v>
      </c>
    </row>
    <row r="55" spans="1:28" ht="39.75" customHeight="1" x14ac:dyDescent="0.2">
      <c r="A55" s="29">
        <v>47</v>
      </c>
      <c r="B55" s="102" t="s">
        <v>533</v>
      </c>
      <c r="C55" s="81" t="s">
        <v>391</v>
      </c>
      <c r="D55" s="81"/>
      <c r="E55" s="81" t="s">
        <v>48</v>
      </c>
      <c r="F55" s="68" t="s">
        <v>585</v>
      </c>
      <c r="G55" s="29" t="s">
        <v>112</v>
      </c>
      <c r="H55" s="211"/>
      <c r="I55" s="211" t="s">
        <v>112</v>
      </c>
      <c r="J55" s="29"/>
      <c r="K55" s="29" t="s">
        <v>909</v>
      </c>
      <c r="L55" s="68"/>
      <c r="M55" s="9" t="s">
        <v>534</v>
      </c>
      <c r="N55" s="9"/>
      <c r="O55" s="9"/>
      <c r="P55" s="9"/>
      <c r="Q55" s="9"/>
      <c r="R55" s="9"/>
      <c r="S55" s="9"/>
      <c r="AB55" s="9">
        <v>1</v>
      </c>
    </row>
    <row r="56" spans="1:28" s="83" customFormat="1" ht="39.75" customHeight="1" x14ac:dyDescent="0.2">
      <c r="A56" s="29">
        <v>48</v>
      </c>
      <c r="B56" s="50" t="s">
        <v>661</v>
      </c>
      <c r="C56" s="37">
        <v>28773</v>
      </c>
      <c r="D56" s="38"/>
      <c r="E56" s="29" t="s">
        <v>121</v>
      </c>
      <c r="F56" s="29" t="s">
        <v>208</v>
      </c>
      <c r="G56" s="29" t="s">
        <v>112</v>
      </c>
      <c r="H56" s="211"/>
      <c r="I56" s="211" t="s">
        <v>112</v>
      </c>
      <c r="J56" s="29"/>
      <c r="K56" s="29" t="s">
        <v>909</v>
      </c>
      <c r="L56" s="29"/>
      <c r="AB56" s="83">
        <v>1</v>
      </c>
    </row>
    <row r="57" spans="1:28" s="83" customFormat="1" ht="39.75" customHeight="1" x14ac:dyDescent="0.2">
      <c r="A57" s="29">
        <v>49</v>
      </c>
      <c r="B57" s="50" t="s">
        <v>662</v>
      </c>
      <c r="C57" s="39">
        <v>27464</v>
      </c>
      <c r="D57" s="39"/>
      <c r="E57" s="29" t="s">
        <v>34</v>
      </c>
      <c r="F57" s="29" t="s">
        <v>208</v>
      </c>
      <c r="G57" s="29" t="s">
        <v>112</v>
      </c>
      <c r="H57" s="211"/>
      <c r="I57" s="211" t="s">
        <v>112</v>
      </c>
      <c r="J57" s="29"/>
      <c r="K57" s="29" t="s">
        <v>909</v>
      </c>
      <c r="L57" s="29"/>
      <c r="AB57" s="83">
        <v>1</v>
      </c>
    </row>
    <row r="58" spans="1:28" s="83" customFormat="1" ht="39.75" customHeight="1" x14ac:dyDescent="0.2">
      <c r="A58" s="29">
        <v>50</v>
      </c>
      <c r="B58" s="50" t="s">
        <v>663</v>
      </c>
      <c r="C58" s="44">
        <v>29100</v>
      </c>
      <c r="D58" s="45"/>
      <c r="E58" s="29" t="s">
        <v>34</v>
      </c>
      <c r="F58" s="29" t="s">
        <v>208</v>
      </c>
      <c r="G58" s="29" t="s">
        <v>112</v>
      </c>
      <c r="H58" s="211"/>
      <c r="I58" s="211" t="s">
        <v>112</v>
      </c>
      <c r="J58" s="29"/>
      <c r="K58" s="29" t="s">
        <v>909</v>
      </c>
      <c r="L58" s="29"/>
      <c r="AB58" s="83">
        <v>1</v>
      </c>
    </row>
    <row r="59" spans="1:28" s="83" customFormat="1" ht="39.75" customHeight="1" x14ac:dyDescent="0.2">
      <c r="A59" s="29">
        <v>51</v>
      </c>
      <c r="B59" s="50" t="s">
        <v>665</v>
      </c>
      <c r="C59" s="39">
        <v>27245</v>
      </c>
      <c r="D59" s="39"/>
      <c r="E59" s="29" t="s">
        <v>28</v>
      </c>
      <c r="F59" s="29" t="s">
        <v>208</v>
      </c>
      <c r="G59" s="29" t="s">
        <v>112</v>
      </c>
      <c r="H59" s="211"/>
      <c r="I59" s="211" t="s">
        <v>112</v>
      </c>
      <c r="J59" s="29"/>
      <c r="K59" s="29" t="s">
        <v>909</v>
      </c>
      <c r="L59" s="29"/>
      <c r="AB59" s="83">
        <v>1</v>
      </c>
    </row>
    <row r="60" spans="1:28" s="83" customFormat="1" ht="39.75" customHeight="1" x14ac:dyDescent="0.2">
      <c r="A60" s="29">
        <v>52</v>
      </c>
      <c r="B60" s="50" t="s">
        <v>666</v>
      </c>
      <c r="C60" s="38"/>
      <c r="D60" s="39" t="s">
        <v>667</v>
      </c>
      <c r="E60" s="29" t="s">
        <v>34</v>
      </c>
      <c r="F60" s="29" t="s">
        <v>208</v>
      </c>
      <c r="G60" s="29" t="s">
        <v>112</v>
      </c>
      <c r="H60" s="211"/>
      <c r="I60" s="211" t="s">
        <v>112</v>
      </c>
      <c r="J60" s="29"/>
      <c r="K60" s="29" t="s">
        <v>909</v>
      </c>
      <c r="L60" s="29"/>
      <c r="AB60" s="83">
        <v>1</v>
      </c>
    </row>
    <row r="61" spans="1:28" s="83" customFormat="1" ht="39.75" customHeight="1" x14ac:dyDescent="0.2">
      <c r="A61" s="29">
        <v>53</v>
      </c>
      <c r="B61" s="50" t="s">
        <v>104</v>
      </c>
      <c r="C61" s="45"/>
      <c r="D61" s="45" t="s">
        <v>672</v>
      </c>
      <c r="E61" s="29" t="s">
        <v>34</v>
      </c>
      <c r="F61" s="29" t="s">
        <v>208</v>
      </c>
      <c r="G61" s="29" t="s">
        <v>112</v>
      </c>
      <c r="H61" s="211"/>
      <c r="I61" s="211" t="s">
        <v>112</v>
      </c>
      <c r="J61" s="29"/>
      <c r="K61" s="29" t="s">
        <v>909</v>
      </c>
      <c r="L61" s="29"/>
      <c r="AB61" s="83">
        <v>1</v>
      </c>
    </row>
    <row r="62" spans="1:28" s="83" customFormat="1" ht="39.75" customHeight="1" x14ac:dyDescent="0.2">
      <c r="A62" s="29">
        <v>54</v>
      </c>
      <c r="B62" s="50" t="s">
        <v>673</v>
      </c>
      <c r="C62" s="29"/>
      <c r="D62" s="29" t="s">
        <v>674</v>
      </c>
      <c r="E62" s="29" t="s">
        <v>34</v>
      </c>
      <c r="F62" s="29" t="s">
        <v>208</v>
      </c>
      <c r="G62" s="29" t="s">
        <v>112</v>
      </c>
      <c r="H62" s="211"/>
      <c r="I62" s="211" t="s">
        <v>112</v>
      </c>
      <c r="J62" s="29"/>
      <c r="K62" s="29" t="s">
        <v>909</v>
      </c>
      <c r="L62" s="29"/>
      <c r="AB62" s="83">
        <v>1</v>
      </c>
    </row>
    <row r="63" spans="1:28" s="84" customFormat="1" ht="39.75" customHeight="1" x14ac:dyDescent="0.25">
      <c r="A63" s="29">
        <v>55</v>
      </c>
      <c r="B63" s="50" t="s">
        <v>702</v>
      </c>
      <c r="C63" s="29" t="s">
        <v>703</v>
      </c>
      <c r="D63" s="29"/>
      <c r="E63" s="29" t="s">
        <v>28</v>
      </c>
      <c r="F63" s="29" t="s">
        <v>79</v>
      </c>
      <c r="G63" s="29" t="s">
        <v>112</v>
      </c>
      <c r="H63" s="211"/>
      <c r="I63" s="211" t="s">
        <v>112</v>
      </c>
      <c r="J63" s="29"/>
      <c r="K63" s="29" t="s">
        <v>909</v>
      </c>
      <c r="L63" s="29"/>
      <c r="AB63" s="84">
        <v>1</v>
      </c>
    </row>
    <row r="64" spans="1:28" s="84" customFormat="1" ht="39.75" customHeight="1" x14ac:dyDescent="0.25">
      <c r="A64" s="29">
        <v>56</v>
      </c>
      <c r="B64" s="50" t="s">
        <v>705</v>
      </c>
      <c r="C64" s="29"/>
      <c r="D64" s="29" t="s">
        <v>706</v>
      </c>
      <c r="E64" s="29" t="s">
        <v>34</v>
      </c>
      <c r="F64" s="29" t="s">
        <v>79</v>
      </c>
      <c r="G64" s="29" t="s">
        <v>112</v>
      </c>
      <c r="H64" s="211"/>
      <c r="I64" s="211" t="s">
        <v>112</v>
      </c>
      <c r="J64" s="29"/>
      <c r="K64" s="29" t="s">
        <v>909</v>
      </c>
      <c r="L64" s="29"/>
      <c r="AB64" s="84">
        <v>1</v>
      </c>
    </row>
    <row r="65" spans="1:29" s="84" customFormat="1" ht="39.75" customHeight="1" x14ac:dyDescent="0.25">
      <c r="A65" s="29">
        <v>57</v>
      </c>
      <c r="B65" s="50" t="s">
        <v>707</v>
      </c>
      <c r="C65" s="29" t="s">
        <v>708</v>
      </c>
      <c r="D65" s="29"/>
      <c r="E65" s="29" t="s">
        <v>34</v>
      </c>
      <c r="F65" s="29" t="s">
        <v>79</v>
      </c>
      <c r="G65" s="29" t="s">
        <v>112</v>
      </c>
      <c r="H65" s="211"/>
      <c r="I65" s="211" t="s">
        <v>112</v>
      </c>
      <c r="J65" s="29"/>
      <c r="K65" s="29" t="s">
        <v>909</v>
      </c>
      <c r="L65" s="29"/>
      <c r="AB65" s="84">
        <v>1</v>
      </c>
    </row>
    <row r="66" spans="1:29" s="86" customFormat="1" ht="39.75" customHeight="1" x14ac:dyDescent="0.2">
      <c r="A66" s="29">
        <v>58</v>
      </c>
      <c r="B66" s="50" t="s">
        <v>711</v>
      </c>
      <c r="C66" s="104"/>
      <c r="D66" s="85">
        <v>27543</v>
      </c>
      <c r="E66" s="29" t="s">
        <v>712</v>
      </c>
      <c r="F66" s="29" t="s">
        <v>90</v>
      </c>
      <c r="G66" s="29" t="s">
        <v>112</v>
      </c>
      <c r="H66" s="211"/>
      <c r="I66" s="211" t="s">
        <v>112</v>
      </c>
      <c r="J66" s="29"/>
      <c r="K66" s="29" t="s">
        <v>909</v>
      </c>
      <c r="L66" s="29"/>
      <c r="AB66" s="86">
        <v>1</v>
      </c>
    </row>
    <row r="67" spans="1:29" s="86" customFormat="1" ht="39.75" customHeight="1" x14ac:dyDescent="0.2">
      <c r="A67" s="29">
        <v>59</v>
      </c>
      <c r="B67" s="50" t="s">
        <v>715</v>
      </c>
      <c r="C67" s="105">
        <v>27639</v>
      </c>
      <c r="D67" s="29"/>
      <c r="E67" s="29" t="s">
        <v>34</v>
      </c>
      <c r="F67" s="29" t="s">
        <v>90</v>
      </c>
      <c r="G67" s="29" t="s">
        <v>112</v>
      </c>
      <c r="H67" s="211"/>
      <c r="I67" s="211" t="s">
        <v>112</v>
      </c>
      <c r="J67" s="29"/>
      <c r="K67" s="29" t="s">
        <v>909</v>
      </c>
      <c r="L67" s="29"/>
      <c r="AB67" s="86">
        <v>1</v>
      </c>
    </row>
    <row r="68" spans="1:29" s="86" customFormat="1" ht="39.75" customHeight="1" x14ac:dyDescent="0.2">
      <c r="A68" s="29">
        <v>60</v>
      </c>
      <c r="B68" s="50" t="s">
        <v>716</v>
      </c>
      <c r="C68" s="106"/>
      <c r="D68" s="107">
        <v>29779</v>
      </c>
      <c r="E68" s="29" t="s">
        <v>48</v>
      </c>
      <c r="F68" s="29" t="s">
        <v>90</v>
      </c>
      <c r="G68" s="29" t="s">
        <v>112</v>
      </c>
      <c r="H68" s="211"/>
      <c r="I68" s="211" t="s">
        <v>112</v>
      </c>
      <c r="J68" s="29"/>
      <c r="K68" s="29" t="s">
        <v>909</v>
      </c>
      <c r="L68" s="29"/>
      <c r="AB68" s="86">
        <v>1</v>
      </c>
    </row>
    <row r="69" spans="1:29" s="86" customFormat="1" ht="39.75" customHeight="1" x14ac:dyDescent="0.2">
      <c r="A69" s="29">
        <v>61</v>
      </c>
      <c r="B69" s="360" t="s">
        <v>785</v>
      </c>
      <c r="C69" s="53" t="s">
        <v>786</v>
      </c>
      <c r="D69" s="29"/>
      <c r="E69" s="29" t="s">
        <v>787</v>
      </c>
      <c r="F69" s="29" t="s">
        <v>788</v>
      </c>
      <c r="G69" s="29" t="s">
        <v>112</v>
      </c>
      <c r="H69" s="211"/>
      <c r="I69" s="211" t="s">
        <v>112</v>
      </c>
      <c r="J69" s="29"/>
      <c r="K69" s="29" t="s">
        <v>909</v>
      </c>
      <c r="L69" s="29"/>
      <c r="AC69" s="86">
        <v>1</v>
      </c>
    </row>
    <row r="70" spans="1:29" s="1" customFormat="1" ht="39.75" customHeight="1" x14ac:dyDescent="0.25">
      <c r="A70" s="29">
        <v>62</v>
      </c>
      <c r="B70" s="29" t="s">
        <v>717</v>
      </c>
      <c r="C70" s="46">
        <v>28906</v>
      </c>
      <c r="D70" s="29"/>
      <c r="E70" s="29" t="s">
        <v>34</v>
      </c>
      <c r="F70" s="29" t="s">
        <v>122</v>
      </c>
      <c r="G70" s="29" t="s">
        <v>112</v>
      </c>
      <c r="H70" s="211"/>
      <c r="I70" s="211" t="s">
        <v>112</v>
      </c>
      <c r="J70" s="29"/>
      <c r="K70" s="29" t="s">
        <v>909</v>
      </c>
      <c r="L70" s="29"/>
      <c r="AB70" s="1">
        <v>1</v>
      </c>
    </row>
    <row r="71" spans="1:29" s="1" customFormat="1" ht="39.75" customHeight="1" x14ac:dyDescent="0.25">
      <c r="A71" s="29">
        <v>63</v>
      </c>
      <c r="B71" s="29" t="s">
        <v>718</v>
      </c>
      <c r="C71" s="46">
        <v>30965</v>
      </c>
      <c r="D71" s="29"/>
      <c r="E71" s="29" t="s">
        <v>34</v>
      </c>
      <c r="F71" s="29" t="s">
        <v>122</v>
      </c>
      <c r="G71" s="29" t="s">
        <v>112</v>
      </c>
      <c r="H71" s="211"/>
      <c r="I71" s="211" t="s">
        <v>112</v>
      </c>
      <c r="J71" s="29"/>
      <c r="K71" s="29" t="s">
        <v>909</v>
      </c>
      <c r="L71" s="29"/>
      <c r="AB71" s="1">
        <v>1</v>
      </c>
    </row>
    <row r="72" spans="1:29" s="1" customFormat="1" ht="39.75" customHeight="1" x14ac:dyDescent="0.25">
      <c r="A72" s="29">
        <v>64</v>
      </c>
      <c r="B72" s="29" t="s">
        <v>719</v>
      </c>
      <c r="C72" s="46">
        <v>30516</v>
      </c>
      <c r="D72" s="29"/>
      <c r="E72" s="29" t="s">
        <v>34</v>
      </c>
      <c r="F72" s="29" t="s">
        <v>122</v>
      </c>
      <c r="G72" s="29" t="s">
        <v>112</v>
      </c>
      <c r="H72" s="211"/>
      <c r="I72" s="211" t="s">
        <v>112</v>
      </c>
      <c r="J72" s="29"/>
      <c r="K72" s="29" t="s">
        <v>909</v>
      </c>
      <c r="L72" s="29"/>
      <c r="AB72" s="1">
        <v>1</v>
      </c>
    </row>
    <row r="73" spans="1:29" s="1" customFormat="1" ht="39.75" customHeight="1" x14ac:dyDescent="0.25">
      <c r="A73" s="29">
        <v>65</v>
      </c>
      <c r="B73" s="29" t="s">
        <v>720</v>
      </c>
      <c r="C73" s="46">
        <v>30947</v>
      </c>
      <c r="D73" s="29"/>
      <c r="E73" s="29" t="s">
        <v>721</v>
      </c>
      <c r="F73" s="29" t="s">
        <v>122</v>
      </c>
      <c r="G73" s="29" t="s">
        <v>112</v>
      </c>
      <c r="H73" s="211"/>
      <c r="I73" s="211" t="s">
        <v>112</v>
      </c>
      <c r="J73" s="29"/>
      <c r="K73" s="29" t="s">
        <v>909</v>
      </c>
      <c r="L73" s="29"/>
      <c r="AB73" s="1">
        <v>1</v>
      </c>
    </row>
    <row r="74" spans="1:29" s="1" customFormat="1" ht="39.75" customHeight="1" x14ac:dyDescent="0.25">
      <c r="A74" s="29">
        <v>66</v>
      </c>
      <c r="B74" s="369" t="s">
        <v>823</v>
      </c>
      <c r="C74" s="357" t="s">
        <v>824</v>
      </c>
      <c r="D74" s="357"/>
      <c r="E74" s="29" t="s">
        <v>825</v>
      </c>
      <c r="F74" s="29" t="s">
        <v>826</v>
      </c>
      <c r="G74" s="29" t="s">
        <v>112</v>
      </c>
      <c r="H74" s="211"/>
      <c r="I74" s="211" t="s">
        <v>112</v>
      </c>
      <c r="J74" s="29"/>
      <c r="K74" s="29" t="s">
        <v>909</v>
      </c>
      <c r="L74" s="29"/>
      <c r="AC74" s="1">
        <v>1</v>
      </c>
    </row>
    <row r="75" spans="1:29" s="371" customFormat="1" ht="39.75" customHeight="1" x14ac:dyDescent="0.25">
      <c r="A75" s="29">
        <v>67</v>
      </c>
      <c r="B75" s="50" t="s">
        <v>723</v>
      </c>
      <c r="C75" s="29" t="s">
        <v>724</v>
      </c>
      <c r="D75" s="29"/>
      <c r="E75" s="29" t="s">
        <v>34</v>
      </c>
      <c r="F75" s="29" t="s">
        <v>730</v>
      </c>
      <c r="G75" s="29" t="s">
        <v>112</v>
      </c>
      <c r="H75" s="211"/>
      <c r="I75" s="211" t="s">
        <v>112</v>
      </c>
      <c r="J75" s="29"/>
      <c r="K75" s="29" t="s">
        <v>909</v>
      </c>
      <c r="L75" s="29"/>
      <c r="AB75" s="371">
        <v>1</v>
      </c>
    </row>
    <row r="76" spans="1:29" s="371" customFormat="1" ht="39.75" customHeight="1" x14ac:dyDescent="0.25">
      <c r="A76" s="29">
        <v>68</v>
      </c>
      <c r="B76" s="50" t="s">
        <v>727</v>
      </c>
      <c r="C76" s="29" t="s">
        <v>728</v>
      </c>
      <c r="D76" s="29"/>
      <c r="E76" s="29" t="s">
        <v>34</v>
      </c>
      <c r="F76" s="29" t="s">
        <v>730</v>
      </c>
      <c r="G76" s="29" t="s">
        <v>112</v>
      </c>
      <c r="H76" s="211"/>
      <c r="I76" s="211" t="s">
        <v>112</v>
      </c>
      <c r="J76" s="29"/>
      <c r="K76" s="29" t="s">
        <v>909</v>
      </c>
      <c r="L76" s="29"/>
      <c r="AB76" s="371">
        <v>1</v>
      </c>
    </row>
    <row r="77" spans="1:29" s="374" customFormat="1" ht="39.75" customHeight="1" x14ac:dyDescent="0.25">
      <c r="A77" s="29">
        <v>69</v>
      </c>
      <c r="B77" s="50" t="s">
        <v>731</v>
      </c>
      <c r="C77" s="390"/>
      <c r="D77" s="391" t="s">
        <v>732</v>
      </c>
      <c r="E77" s="29" t="s">
        <v>91</v>
      </c>
      <c r="F77" s="29" t="s">
        <v>126</v>
      </c>
      <c r="G77" s="29" t="s">
        <v>112</v>
      </c>
      <c r="H77" s="211"/>
      <c r="I77" s="211" t="s">
        <v>112</v>
      </c>
      <c r="J77" s="29"/>
      <c r="K77" s="29" t="s">
        <v>909</v>
      </c>
      <c r="L77" s="29"/>
      <c r="AB77" s="374">
        <v>1</v>
      </c>
    </row>
    <row r="78" spans="1:29" s="371" customFormat="1" ht="39.75" customHeight="1" x14ac:dyDescent="0.25">
      <c r="A78" s="29">
        <v>70</v>
      </c>
      <c r="B78" s="50" t="s">
        <v>734</v>
      </c>
      <c r="C78" s="51">
        <v>29682</v>
      </c>
      <c r="D78" s="29"/>
      <c r="E78" s="29" t="s">
        <v>48</v>
      </c>
      <c r="F78" s="29" t="s">
        <v>126</v>
      </c>
      <c r="G78" s="29" t="s">
        <v>112</v>
      </c>
      <c r="H78" s="211"/>
      <c r="I78" s="211" t="s">
        <v>112</v>
      </c>
      <c r="J78" s="29"/>
      <c r="K78" s="29" t="s">
        <v>909</v>
      </c>
      <c r="L78" s="29"/>
      <c r="AB78" s="371">
        <v>1</v>
      </c>
    </row>
    <row r="79" spans="1:29" s="371" customFormat="1" ht="39.75" customHeight="1" x14ac:dyDescent="0.25">
      <c r="A79" s="29">
        <v>71</v>
      </c>
      <c r="B79" s="50" t="s">
        <v>737</v>
      </c>
      <c r="C79" s="356"/>
      <c r="D79" s="355" t="s">
        <v>738</v>
      </c>
      <c r="E79" s="29" t="s">
        <v>48</v>
      </c>
      <c r="F79" s="29" t="s">
        <v>126</v>
      </c>
      <c r="G79" s="29" t="s">
        <v>112</v>
      </c>
      <c r="H79" s="211"/>
      <c r="I79" s="211" t="s">
        <v>112</v>
      </c>
      <c r="J79" s="29"/>
      <c r="K79" s="29" t="s">
        <v>909</v>
      </c>
      <c r="L79" s="29"/>
      <c r="AB79" s="371">
        <v>1</v>
      </c>
    </row>
    <row r="80" spans="1:29" s="379" customFormat="1" ht="39.75" customHeight="1" x14ac:dyDescent="0.2">
      <c r="A80" s="29">
        <v>72</v>
      </c>
      <c r="B80" s="50" t="s">
        <v>576</v>
      </c>
      <c r="C80" s="29" t="s">
        <v>577</v>
      </c>
      <c r="D80" s="29"/>
      <c r="E80" s="29" t="s">
        <v>110</v>
      </c>
      <c r="F80" s="29" t="s">
        <v>587</v>
      </c>
      <c r="G80" s="29" t="s">
        <v>112</v>
      </c>
      <c r="H80" s="211"/>
      <c r="I80" s="211" t="s">
        <v>112</v>
      </c>
      <c r="J80" s="29"/>
      <c r="K80" s="29" t="s">
        <v>909</v>
      </c>
      <c r="L80" s="29"/>
      <c r="M80" s="379" t="s">
        <v>554</v>
      </c>
      <c r="AB80" s="379">
        <v>1</v>
      </c>
    </row>
    <row r="81" spans="1:29" s="371" customFormat="1" ht="39.75" customHeight="1" x14ac:dyDescent="0.25">
      <c r="A81" s="29">
        <v>73</v>
      </c>
      <c r="B81" s="29" t="s">
        <v>742</v>
      </c>
      <c r="C81" s="380" t="s">
        <v>743</v>
      </c>
      <c r="D81" s="29"/>
      <c r="E81" s="29" t="s">
        <v>687</v>
      </c>
      <c r="F81" s="29" t="s">
        <v>749</v>
      </c>
      <c r="G81" s="29" t="s">
        <v>112</v>
      </c>
      <c r="H81" s="211"/>
      <c r="I81" s="211" t="s">
        <v>112</v>
      </c>
      <c r="J81" s="29"/>
      <c r="K81" s="29" t="s">
        <v>909</v>
      </c>
      <c r="L81" s="29"/>
      <c r="AB81" s="371">
        <v>1</v>
      </c>
    </row>
    <row r="82" spans="1:29" s="371" customFormat="1" ht="39.75" customHeight="1" x14ac:dyDescent="0.25">
      <c r="A82" s="29">
        <v>74</v>
      </c>
      <c r="B82" s="29" t="s">
        <v>745</v>
      </c>
      <c r="C82" s="359">
        <v>29038</v>
      </c>
      <c r="D82" s="29"/>
      <c r="E82" s="29" t="s">
        <v>110</v>
      </c>
      <c r="F82" s="29" t="s">
        <v>749</v>
      </c>
      <c r="G82" s="29" t="s">
        <v>112</v>
      </c>
      <c r="H82" s="211"/>
      <c r="I82" s="211" t="s">
        <v>112</v>
      </c>
      <c r="J82" s="29"/>
      <c r="K82" s="29" t="s">
        <v>909</v>
      </c>
      <c r="L82" s="29"/>
      <c r="AB82" s="371">
        <v>1</v>
      </c>
    </row>
    <row r="83" spans="1:29" s="371" customFormat="1" ht="39.75" customHeight="1" x14ac:dyDescent="0.25">
      <c r="A83" s="29">
        <v>75</v>
      </c>
      <c r="B83" s="29" t="s">
        <v>746</v>
      </c>
      <c r="C83" s="359">
        <v>30919</v>
      </c>
      <c r="D83" s="29"/>
      <c r="E83" s="29" t="s">
        <v>28</v>
      </c>
      <c r="F83" s="29" t="s">
        <v>749</v>
      </c>
      <c r="G83" s="29" t="s">
        <v>112</v>
      </c>
      <c r="H83" s="211"/>
      <c r="I83" s="211" t="s">
        <v>112</v>
      </c>
      <c r="J83" s="29"/>
      <c r="K83" s="29" t="s">
        <v>909</v>
      </c>
      <c r="L83" s="29"/>
      <c r="AB83" s="371">
        <v>1</v>
      </c>
    </row>
    <row r="84" spans="1:29" s="371" customFormat="1" ht="39.75" customHeight="1" x14ac:dyDescent="0.25">
      <c r="A84" s="29">
        <v>76</v>
      </c>
      <c r="B84" s="29" t="s">
        <v>747</v>
      </c>
      <c r="C84" s="359">
        <v>29816</v>
      </c>
      <c r="D84" s="29"/>
      <c r="E84" s="29" t="s">
        <v>384</v>
      </c>
      <c r="F84" s="29" t="s">
        <v>749</v>
      </c>
      <c r="G84" s="29" t="s">
        <v>112</v>
      </c>
      <c r="H84" s="211"/>
      <c r="I84" s="211" t="s">
        <v>112</v>
      </c>
      <c r="J84" s="29"/>
      <c r="K84" s="29" t="s">
        <v>909</v>
      </c>
      <c r="L84" s="29"/>
      <c r="AB84" s="371">
        <v>1</v>
      </c>
    </row>
    <row r="85" spans="1:29" s="371" customFormat="1" ht="39.75" customHeight="1" x14ac:dyDescent="0.25">
      <c r="A85" s="29">
        <v>77</v>
      </c>
      <c r="B85" s="29" t="s">
        <v>748</v>
      </c>
      <c r="C85" s="359">
        <v>24446</v>
      </c>
      <c r="D85" s="29"/>
      <c r="E85" s="29" t="s">
        <v>384</v>
      </c>
      <c r="F85" s="29" t="s">
        <v>749</v>
      </c>
      <c r="G85" s="29" t="s">
        <v>112</v>
      </c>
      <c r="H85" s="211"/>
      <c r="I85" s="211" t="s">
        <v>112</v>
      </c>
      <c r="J85" s="29"/>
      <c r="K85" s="29" t="s">
        <v>909</v>
      </c>
      <c r="L85" s="29"/>
      <c r="AB85" s="371">
        <v>1</v>
      </c>
    </row>
    <row r="86" spans="1:29" s="371" customFormat="1" ht="39.75" customHeight="1" x14ac:dyDescent="0.25">
      <c r="A86" s="29">
        <v>78</v>
      </c>
      <c r="B86" s="354" t="s">
        <v>795</v>
      </c>
      <c r="C86" s="359">
        <v>30206</v>
      </c>
      <c r="D86" s="356"/>
      <c r="E86" s="356" t="s">
        <v>28</v>
      </c>
      <c r="F86" s="356" t="s">
        <v>796</v>
      </c>
      <c r="G86" s="29" t="s">
        <v>112</v>
      </c>
      <c r="H86" s="211"/>
      <c r="I86" s="211" t="s">
        <v>112</v>
      </c>
      <c r="J86" s="29"/>
      <c r="K86" s="29" t="s">
        <v>909</v>
      </c>
      <c r="L86" s="356"/>
      <c r="AC86" s="371">
        <v>1</v>
      </c>
    </row>
    <row r="87" spans="1:29" ht="39.75" customHeight="1" x14ac:dyDescent="0.2">
      <c r="A87" s="29">
        <v>79</v>
      </c>
      <c r="B87" s="50" t="s">
        <v>153</v>
      </c>
      <c r="C87" s="356"/>
      <c r="D87" s="382">
        <v>26418</v>
      </c>
      <c r="E87" s="29" t="s">
        <v>28</v>
      </c>
      <c r="F87" s="29" t="s">
        <v>218</v>
      </c>
      <c r="G87" s="29" t="s">
        <v>112</v>
      </c>
      <c r="H87" s="211"/>
      <c r="I87" s="211" t="s">
        <v>112</v>
      </c>
      <c r="J87" s="29"/>
      <c r="K87" s="29" t="s">
        <v>909</v>
      </c>
      <c r="L87" s="29"/>
      <c r="M87" s="9" t="s">
        <v>554</v>
      </c>
      <c r="N87" s="9"/>
      <c r="O87" s="9"/>
      <c r="P87" s="9"/>
      <c r="Q87" s="9"/>
      <c r="R87" s="9"/>
      <c r="S87" s="9"/>
      <c r="AB87" s="9">
        <v>1</v>
      </c>
    </row>
    <row r="88" spans="1:29" s="14" customFormat="1" ht="39.75" customHeight="1" x14ac:dyDescent="0.2">
      <c r="A88" s="29">
        <v>80</v>
      </c>
      <c r="B88" s="50" t="s">
        <v>535</v>
      </c>
      <c r="C88" s="359">
        <v>30895</v>
      </c>
      <c r="D88" s="356"/>
      <c r="E88" s="29" t="s">
        <v>81</v>
      </c>
      <c r="F88" s="29" t="s">
        <v>218</v>
      </c>
      <c r="G88" s="29" t="s">
        <v>112</v>
      </c>
      <c r="H88" s="211"/>
      <c r="I88" s="211" t="s">
        <v>112</v>
      </c>
      <c r="J88" s="29"/>
      <c r="K88" s="29" t="s">
        <v>909</v>
      </c>
      <c r="L88" s="29"/>
      <c r="M88" s="9" t="s">
        <v>554</v>
      </c>
      <c r="AB88" s="14">
        <v>1</v>
      </c>
    </row>
    <row r="89" spans="1:29" s="14" customFormat="1" ht="39.75" customHeight="1" x14ac:dyDescent="0.2">
      <c r="A89" s="29">
        <v>81</v>
      </c>
      <c r="B89" s="50" t="s">
        <v>537</v>
      </c>
      <c r="C89" s="29" t="s">
        <v>538</v>
      </c>
      <c r="D89" s="29"/>
      <c r="E89" s="29" t="s">
        <v>28</v>
      </c>
      <c r="F89" s="29" t="s">
        <v>218</v>
      </c>
      <c r="G89" s="29" t="s">
        <v>112</v>
      </c>
      <c r="H89" s="211"/>
      <c r="I89" s="211" t="s">
        <v>112</v>
      </c>
      <c r="J89" s="29"/>
      <c r="K89" s="29" t="s">
        <v>909</v>
      </c>
      <c r="L89" s="29"/>
      <c r="M89" s="9" t="s">
        <v>554</v>
      </c>
      <c r="AB89" s="14">
        <v>1</v>
      </c>
    </row>
    <row r="90" spans="1:29" ht="39.75" customHeight="1" x14ac:dyDescent="0.2">
      <c r="A90" s="29">
        <v>82</v>
      </c>
      <c r="B90" s="50" t="s">
        <v>539</v>
      </c>
      <c r="C90" s="29"/>
      <c r="D90" s="29">
        <v>27080</v>
      </c>
      <c r="E90" s="29" t="s">
        <v>110</v>
      </c>
      <c r="F90" s="29" t="s">
        <v>218</v>
      </c>
      <c r="G90" s="29" t="s">
        <v>112</v>
      </c>
      <c r="H90" s="211"/>
      <c r="I90" s="211" t="s">
        <v>112</v>
      </c>
      <c r="J90" s="29"/>
      <c r="K90" s="29" t="s">
        <v>909</v>
      </c>
      <c r="L90" s="29"/>
      <c r="M90" s="9" t="s">
        <v>554</v>
      </c>
      <c r="N90" s="9"/>
      <c r="O90" s="9"/>
      <c r="P90" s="9"/>
      <c r="Q90" s="9"/>
      <c r="R90" s="9"/>
      <c r="S90" s="9"/>
      <c r="AB90" s="9">
        <v>1</v>
      </c>
    </row>
    <row r="91" spans="1:29" ht="39.75" customHeight="1" x14ac:dyDescent="0.2">
      <c r="A91" s="29">
        <v>83</v>
      </c>
      <c r="B91" s="50" t="s">
        <v>540</v>
      </c>
      <c r="C91" s="51">
        <v>29146</v>
      </c>
      <c r="D91" s="29"/>
      <c r="E91" s="29" t="s">
        <v>34</v>
      </c>
      <c r="F91" s="29" t="s">
        <v>218</v>
      </c>
      <c r="G91" s="29" t="s">
        <v>112</v>
      </c>
      <c r="H91" s="211"/>
      <c r="I91" s="211" t="s">
        <v>112</v>
      </c>
      <c r="J91" s="29"/>
      <c r="K91" s="29" t="s">
        <v>909</v>
      </c>
      <c r="L91" s="29"/>
      <c r="M91" s="9" t="s">
        <v>554</v>
      </c>
      <c r="N91" s="9"/>
      <c r="O91" s="9"/>
      <c r="P91" s="9"/>
      <c r="Q91" s="9"/>
      <c r="R91" s="9"/>
      <c r="S91" s="9"/>
      <c r="AB91" s="9">
        <v>1</v>
      </c>
    </row>
    <row r="92" spans="1:29" ht="39.75" customHeight="1" x14ac:dyDescent="0.2">
      <c r="A92" s="29">
        <v>84</v>
      </c>
      <c r="B92" s="50" t="s">
        <v>545</v>
      </c>
      <c r="C92" s="51" t="s">
        <v>546</v>
      </c>
      <c r="D92" s="29"/>
      <c r="E92" s="29" t="s">
        <v>34</v>
      </c>
      <c r="F92" s="29" t="s">
        <v>218</v>
      </c>
      <c r="G92" s="29" t="s">
        <v>112</v>
      </c>
      <c r="H92" s="211"/>
      <c r="I92" s="211" t="s">
        <v>112</v>
      </c>
      <c r="J92" s="29"/>
      <c r="K92" s="29" t="s">
        <v>909</v>
      </c>
      <c r="L92" s="29"/>
      <c r="M92" s="9" t="s">
        <v>554</v>
      </c>
      <c r="N92" s="9"/>
      <c r="O92" s="9"/>
      <c r="P92" s="9"/>
      <c r="Q92" s="9"/>
      <c r="R92" s="9"/>
      <c r="S92" s="9"/>
      <c r="AC92" s="9">
        <v>1</v>
      </c>
    </row>
    <row r="93" spans="1:29" ht="39.75" customHeight="1" x14ac:dyDescent="0.2">
      <c r="A93" s="29">
        <v>85</v>
      </c>
      <c r="B93" s="369" t="s">
        <v>845</v>
      </c>
      <c r="C93" s="383">
        <v>26103</v>
      </c>
      <c r="D93" s="369"/>
      <c r="E93" s="356" t="s">
        <v>28</v>
      </c>
      <c r="F93" s="356" t="s">
        <v>218</v>
      </c>
      <c r="G93" s="29" t="s">
        <v>112</v>
      </c>
      <c r="H93" s="211"/>
      <c r="I93" s="211" t="s">
        <v>112</v>
      </c>
      <c r="J93" s="29"/>
      <c r="K93" s="29" t="s">
        <v>909</v>
      </c>
      <c r="L93" s="369"/>
      <c r="M93" s="9"/>
      <c r="N93" s="9"/>
      <c r="O93" s="9"/>
      <c r="P93" s="9"/>
      <c r="Q93" s="9"/>
      <c r="R93" s="9"/>
      <c r="S93" s="9"/>
      <c r="AC93" s="9">
        <v>1</v>
      </c>
    </row>
    <row r="94" spans="1:29" ht="39.75" customHeight="1" x14ac:dyDescent="0.2">
      <c r="A94" s="29">
        <v>86</v>
      </c>
      <c r="B94" s="369" t="s">
        <v>847</v>
      </c>
      <c r="C94" s="369"/>
      <c r="D94" s="384">
        <v>30068</v>
      </c>
      <c r="E94" s="356" t="s">
        <v>34</v>
      </c>
      <c r="F94" s="356" t="s">
        <v>218</v>
      </c>
      <c r="G94" s="29" t="s">
        <v>112</v>
      </c>
      <c r="H94" s="211"/>
      <c r="I94" s="211" t="s">
        <v>112</v>
      </c>
      <c r="J94" s="29"/>
      <c r="K94" s="29" t="s">
        <v>909</v>
      </c>
      <c r="L94" s="369"/>
      <c r="M94" s="9"/>
      <c r="N94" s="9"/>
      <c r="O94" s="9"/>
      <c r="P94" s="9"/>
      <c r="Q94" s="9"/>
      <c r="R94" s="9"/>
      <c r="S94" s="9"/>
      <c r="AC94" s="9">
        <v>1</v>
      </c>
    </row>
    <row r="95" spans="1:29" s="91" customFormat="1" ht="39.75" customHeight="1" x14ac:dyDescent="0.25">
      <c r="A95" s="29">
        <v>87</v>
      </c>
      <c r="B95" s="55" t="s">
        <v>488</v>
      </c>
      <c r="C95" s="45" t="s">
        <v>489</v>
      </c>
      <c r="D95" s="90"/>
      <c r="E95" s="29" t="s">
        <v>490</v>
      </c>
      <c r="F95" s="29" t="s">
        <v>164</v>
      </c>
      <c r="G95" s="29" t="s">
        <v>112</v>
      </c>
      <c r="H95" s="211"/>
      <c r="I95" s="211" t="s">
        <v>112</v>
      </c>
      <c r="J95" s="29"/>
      <c r="K95" s="29" t="s">
        <v>909</v>
      </c>
      <c r="L95" s="90"/>
      <c r="AC95" s="91">
        <v>1</v>
      </c>
    </row>
    <row r="96" spans="1:29" s="91" customFormat="1" ht="39.75" customHeight="1" x14ac:dyDescent="0.25">
      <c r="A96" s="29">
        <v>88</v>
      </c>
      <c r="B96" s="50" t="s">
        <v>174</v>
      </c>
      <c r="C96" s="89" t="s">
        <v>491</v>
      </c>
      <c r="D96" s="29"/>
      <c r="E96" s="29" t="s">
        <v>492</v>
      </c>
      <c r="F96" s="29" t="s">
        <v>164</v>
      </c>
      <c r="G96" s="29" t="s">
        <v>112</v>
      </c>
      <c r="H96" s="211"/>
      <c r="I96" s="211" t="s">
        <v>112</v>
      </c>
      <c r="J96" s="29"/>
      <c r="K96" s="29" t="s">
        <v>909</v>
      </c>
      <c r="L96" s="90"/>
      <c r="AB96" s="91">
        <v>1</v>
      </c>
    </row>
    <row r="97" spans="1:32" s="91" customFormat="1" ht="39.75" customHeight="1" x14ac:dyDescent="0.25">
      <c r="A97" s="29">
        <v>89</v>
      </c>
      <c r="B97" s="50" t="s">
        <v>175</v>
      </c>
      <c r="C97" s="89" t="s">
        <v>495</v>
      </c>
      <c r="D97" s="29"/>
      <c r="E97" s="29" t="s">
        <v>496</v>
      </c>
      <c r="F97" s="29" t="s">
        <v>164</v>
      </c>
      <c r="G97" s="29" t="s">
        <v>112</v>
      </c>
      <c r="H97" s="211"/>
      <c r="I97" s="211" t="s">
        <v>112</v>
      </c>
      <c r="J97" s="29"/>
      <c r="K97" s="29" t="s">
        <v>909</v>
      </c>
      <c r="L97" s="90"/>
      <c r="AB97" s="91">
        <v>1</v>
      </c>
    </row>
    <row r="98" spans="1:32" s="91" customFormat="1" ht="39.75" customHeight="1" x14ac:dyDescent="0.25">
      <c r="A98" s="29">
        <v>90</v>
      </c>
      <c r="B98" s="50" t="s">
        <v>176</v>
      </c>
      <c r="C98" s="89" t="s">
        <v>499</v>
      </c>
      <c r="D98" s="29"/>
      <c r="E98" s="29" t="s">
        <v>500</v>
      </c>
      <c r="F98" s="29" t="s">
        <v>164</v>
      </c>
      <c r="G98" s="29" t="s">
        <v>112</v>
      </c>
      <c r="H98" s="211"/>
      <c r="I98" s="211" t="s">
        <v>112</v>
      </c>
      <c r="J98" s="29"/>
      <c r="K98" s="29" t="s">
        <v>909</v>
      </c>
      <c r="L98" s="90"/>
      <c r="AC98" s="91">
        <v>1</v>
      </c>
    </row>
    <row r="99" spans="1:32" s="91" customFormat="1" ht="39.75" customHeight="1" x14ac:dyDescent="0.2">
      <c r="A99" s="29">
        <v>91</v>
      </c>
      <c r="B99" s="50" t="s">
        <v>505</v>
      </c>
      <c r="C99" s="92" t="s">
        <v>506</v>
      </c>
      <c r="D99" s="60"/>
      <c r="E99" s="29" t="s">
        <v>507</v>
      </c>
      <c r="F99" s="29" t="s">
        <v>164</v>
      </c>
      <c r="G99" s="29" t="s">
        <v>112</v>
      </c>
      <c r="H99" s="211"/>
      <c r="I99" s="211" t="s">
        <v>112</v>
      </c>
      <c r="J99" s="29"/>
      <c r="K99" s="29" t="s">
        <v>909</v>
      </c>
      <c r="L99" s="90"/>
      <c r="AB99" s="91">
        <v>1</v>
      </c>
    </row>
    <row r="100" spans="1:32" s="91" customFormat="1" ht="39.75" customHeight="1" x14ac:dyDescent="0.25">
      <c r="A100" s="29">
        <v>92</v>
      </c>
      <c r="B100" s="50" t="s">
        <v>508</v>
      </c>
      <c r="C100" s="92"/>
      <c r="D100" s="58" t="s">
        <v>509</v>
      </c>
      <c r="E100" s="29" t="s">
        <v>507</v>
      </c>
      <c r="F100" s="29" t="s">
        <v>164</v>
      </c>
      <c r="G100" s="29" t="s">
        <v>112</v>
      </c>
      <c r="H100" s="211"/>
      <c r="I100" s="211" t="s">
        <v>112</v>
      </c>
      <c r="J100" s="29"/>
      <c r="K100" s="29" t="s">
        <v>909</v>
      </c>
      <c r="L100" s="90"/>
      <c r="AC100" s="91">
        <v>1</v>
      </c>
    </row>
    <row r="101" spans="1:32" s="91" customFormat="1" ht="39.75" customHeight="1" x14ac:dyDescent="0.25">
      <c r="A101" s="29">
        <v>93</v>
      </c>
      <c r="B101" s="50" t="s">
        <v>510</v>
      </c>
      <c r="C101" s="89"/>
      <c r="D101" s="89" t="s">
        <v>511</v>
      </c>
      <c r="E101" s="29" t="s">
        <v>607</v>
      </c>
      <c r="F101" s="29" t="s">
        <v>606</v>
      </c>
      <c r="G101" s="29" t="s">
        <v>112</v>
      </c>
      <c r="H101" s="211"/>
      <c r="I101" s="211" t="s">
        <v>112</v>
      </c>
      <c r="J101" s="29"/>
      <c r="K101" s="29" t="s">
        <v>909</v>
      </c>
      <c r="L101" s="90"/>
      <c r="AB101" s="91">
        <v>1</v>
      </c>
    </row>
    <row r="102" spans="1:32" s="93" customFormat="1" ht="39.75" customHeight="1" x14ac:dyDescent="0.2">
      <c r="A102" s="29">
        <v>94</v>
      </c>
      <c r="B102" s="50" t="s">
        <v>156</v>
      </c>
      <c r="C102" s="57" t="s">
        <v>157</v>
      </c>
      <c r="D102" s="60"/>
      <c r="E102" s="29" t="s">
        <v>230</v>
      </c>
      <c r="F102" s="29" t="s">
        <v>219</v>
      </c>
      <c r="G102" s="29" t="s">
        <v>112</v>
      </c>
      <c r="H102" s="211"/>
      <c r="I102" s="211" t="s">
        <v>112</v>
      </c>
      <c r="J102" s="29"/>
      <c r="K102" s="29" t="s">
        <v>909</v>
      </c>
      <c r="L102" s="60"/>
      <c r="M102" s="64"/>
      <c r="AB102" s="93">
        <v>1</v>
      </c>
      <c r="AF102" s="93" t="s">
        <v>780</v>
      </c>
    </row>
    <row r="103" spans="1:32" s="93" customFormat="1" ht="39.75" customHeight="1" x14ac:dyDescent="0.2">
      <c r="A103" s="29">
        <v>95</v>
      </c>
      <c r="B103" s="50" t="s">
        <v>254</v>
      </c>
      <c r="C103" s="57" t="s">
        <v>255</v>
      </c>
      <c r="D103" s="60"/>
      <c r="E103" s="29" t="s">
        <v>34</v>
      </c>
      <c r="F103" s="29" t="s">
        <v>219</v>
      </c>
      <c r="G103" s="29" t="s">
        <v>112</v>
      </c>
      <c r="H103" s="211"/>
      <c r="I103" s="211" t="s">
        <v>112</v>
      </c>
      <c r="J103" s="29"/>
      <c r="K103" s="29" t="s">
        <v>909</v>
      </c>
      <c r="L103" s="60"/>
      <c r="M103" s="64"/>
      <c r="AB103" s="93">
        <v>1</v>
      </c>
    </row>
    <row r="104" spans="1:32" s="93" customFormat="1" ht="39.75" customHeight="1" x14ac:dyDescent="0.2">
      <c r="A104" s="29">
        <v>96</v>
      </c>
      <c r="B104" s="50" t="s">
        <v>256</v>
      </c>
      <c r="C104" s="29" t="s">
        <v>257</v>
      </c>
      <c r="D104" s="60"/>
      <c r="E104" s="29" t="s">
        <v>28</v>
      </c>
      <c r="F104" s="29" t="s">
        <v>219</v>
      </c>
      <c r="G104" s="29" t="s">
        <v>112</v>
      </c>
      <c r="H104" s="211"/>
      <c r="I104" s="211" t="s">
        <v>112</v>
      </c>
      <c r="J104" s="29"/>
      <c r="K104" s="29" t="s">
        <v>909</v>
      </c>
      <c r="L104" s="60"/>
      <c r="M104" s="64"/>
      <c r="AB104" s="93">
        <v>1</v>
      </c>
    </row>
    <row r="105" spans="1:32" s="93" customFormat="1" ht="39.75" customHeight="1" x14ac:dyDescent="0.2">
      <c r="A105" s="29">
        <v>97</v>
      </c>
      <c r="B105" s="50" t="s">
        <v>259</v>
      </c>
      <c r="C105" s="29"/>
      <c r="D105" s="94" t="s">
        <v>260</v>
      </c>
      <c r="E105" s="29" t="s">
        <v>34</v>
      </c>
      <c r="F105" s="29" t="s">
        <v>219</v>
      </c>
      <c r="G105" s="29" t="s">
        <v>112</v>
      </c>
      <c r="H105" s="211"/>
      <c r="I105" s="211" t="s">
        <v>112</v>
      </c>
      <c r="J105" s="29"/>
      <c r="K105" s="29" t="s">
        <v>909</v>
      </c>
      <c r="L105" s="60"/>
      <c r="M105" s="64"/>
      <c r="AB105" s="93">
        <v>1</v>
      </c>
    </row>
    <row r="106" spans="1:32" ht="39.75" customHeight="1" x14ac:dyDescent="0.2">
      <c r="A106" s="29">
        <v>98</v>
      </c>
      <c r="B106" s="360" t="s">
        <v>838</v>
      </c>
      <c r="C106" s="107">
        <v>31300</v>
      </c>
      <c r="D106" s="385"/>
      <c r="E106" s="29" t="s">
        <v>839</v>
      </c>
      <c r="F106" s="29" t="s">
        <v>840</v>
      </c>
      <c r="G106" s="29" t="s">
        <v>112</v>
      </c>
      <c r="H106" s="211"/>
      <c r="I106" s="211" t="s">
        <v>112</v>
      </c>
      <c r="J106" s="29"/>
      <c r="K106" s="29" t="s">
        <v>909</v>
      </c>
      <c r="L106" s="93"/>
      <c r="M106" s="9"/>
      <c r="N106" s="9"/>
      <c r="O106" s="9"/>
      <c r="P106" s="9"/>
      <c r="Q106" s="9"/>
      <c r="R106" s="9"/>
      <c r="S106" s="9"/>
      <c r="AC106" s="9">
        <v>1</v>
      </c>
    </row>
    <row r="107" spans="1:32" ht="39.75" customHeight="1" x14ac:dyDescent="0.2">
      <c r="A107" s="29">
        <v>99</v>
      </c>
      <c r="B107" s="50" t="s">
        <v>183</v>
      </c>
      <c r="C107" s="51">
        <v>30228</v>
      </c>
      <c r="D107" s="29"/>
      <c r="E107" s="29" t="s">
        <v>28</v>
      </c>
      <c r="F107" s="29" t="s">
        <v>177</v>
      </c>
      <c r="G107" s="29" t="s">
        <v>112</v>
      </c>
      <c r="H107" s="211"/>
      <c r="I107" s="211" t="s">
        <v>112</v>
      </c>
      <c r="J107" s="29"/>
      <c r="K107" s="29" t="s">
        <v>909</v>
      </c>
      <c r="L107" s="29"/>
      <c r="M107" s="9"/>
      <c r="N107" s="9"/>
      <c r="O107" s="9"/>
      <c r="P107" s="9"/>
      <c r="Q107" s="9"/>
      <c r="R107" s="9"/>
      <c r="S107" s="9"/>
      <c r="AB107" s="9">
        <v>1</v>
      </c>
    </row>
    <row r="108" spans="1:32" ht="39.75" customHeight="1" x14ac:dyDescent="0.2">
      <c r="A108" s="29">
        <v>100</v>
      </c>
      <c r="B108" s="50" t="s">
        <v>561</v>
      </c>
      <c r="C108" s="51">
        <v>27094</v>
      </c>
      <c r="D108" s="29"/>
      <c r="E108" s="29" t="s">
        <v>34</v>
      </c>
      <c r="F108" s="29" t="s">
        <v>177</v>
      </c>
      <c r="G108" s="29" t="s">
        <v>112</v>
      </c>
      <c r="H108" s="211"/>
      <c r="I108" s="211" t="s">
        <v>112</v>
      </c>
      <c r="J108" s="29"/>
      <c r="K108" s="29" t="s">
        <v>909</v>
      </c>
      <c r="L108" s="29"/>
      <c r="M108" s="9"/>
      <c r="N108" s="9"/>
      <c r="O108" s="9"/>
      <c r="P108" s="9"/>
      <c r="Q108" s="9"/>
      <c r="R108" s="9"/>
      <c r="S108" s="9"/>
      <c r="AB108" s="9">
        <v>1</v>
      </c>
    </row>
    <row r="109" spans="1:32" ht="39.75" customHeight="1" x14ac:dyDescent="0.2">
      <c r="A109" s="29">
        <v>101</v>
      </c>
      <c r="B109" s="50" t="s">
        <v>565</v>
      </c>
      <c r="C109" s="51"/>
      <c r="D109" s="51">
        <v>29560</v>
      </c>
      <c r="E109" s="29" t="s">
        <v>28</v>
      </c>
      <c r="F109" s="29" t="s">
        <v>177</v>
      </c>
      <c r="G109" s="29" t="s">
        <v>112</v>
      </c>
      <c r="H109" s="211"/>
      <c r="I109" s="211" t="s">
        <v>112</v>
      </c>
      <c r="J109" s="29"/>
      <c r="K109" s="29" t="s">
        <v>909</v>
      </c>
      <c r="L109" s="29"/>
      <c r="M109" s="9"/>
      <c r="N109" s="9"/>
      <c r="O109" s="9"/>
      <c r="P109" s="9"/>
      <c r="Q109" s="9"/>
      <c r="R109" s="9"/>
      <c r="S109" s="9"/>
      <c r="AB109" s="9">
        <v>1</v>
      </c>
    </row>
    <row r="110" spans="1:32" ht="39.75" customHeight="1" x14ac:dyDescent="0.2">
      <c r="A110" s="29">
        <v>102</v>
      </c>
      <c r="B110" s="50" t="s">
        <v>566</v>
      </c>
      <c r="C110" s="29"/>
      <c r="D110" s="51">
        <v>30073</v>
      </c>
      <c r="E110" s="29" t="s">
        <v>607</v>
      </c>
      <c r="F110" s="29" t="s">
        <v>240</v>
      </c>
      <c r="G110" s="29" t="s">
        <v>112</v>
      </c>
      <c r="H110" s="211"/>
      <c r="I110" s="211" t="s">
        <v>112</v>
      </c>
      <c r="J110" s="29"/>
      <c r="K110" s="29" t="s">
        <v>909</v>
      </c>
      <c r="L110" s="29"/>
      <c r="M110" s="9"/>
      <c r="N110" s="9"/>
      <c r="O110" s="9"/>
      <c r="P110" s="9"/>
      <c r="Q110" s="9"/>
      <c r="R110" s="9"/>
      <c r="S110" s="9"/>
      <c r="AC110" s="9">
        <v>1</v>
      </c>
    </row>
    <row r="111" spans="1:32" ht="39.75" customHeight="1" x14ac:dyDescent="0.2">
      <c r="A111" s="29">
        <v>103</v>
      </c>
      <c r="B111" s="50" t="s">
        <v>570</v>
      </c>
      <c r="C111" s="29"/>
      <c r="D111" s="62" t="s">
        <v>571</v>
      </c>
      <c r="E111" s="29" t="s">
        <v>28</v>
      </c>
      <c r="F111" s="29" t="s">
        <v>177</v>
      </c>
      <c r="G111" s="29" t="s">
        <v>112</v>
      </c>
      <c r="H111" s="211"/>
      <c r="I111" s="211" t="s">
        <v>112</v>
      </c>
      <c r="J111" s="29"/>
      <c r="K111" s="29" t="s">
        <v>909</v>
      </c>
      <c r="L111" s="29"/>
      <c r="M111" s="9"/>
      <c r="N111" s="9"/>
      <c r="O111" s="9"/>
      <c r="P111" s="9"/>
      <c r="Q111" s="9"/>
      <c r="R111" s="9"/>
      <c r="S111" s="9"/>
      <c r="AB111" s="9">
        <v>1</v>
      </c>
    </row>
    <row r="112" spans="1:32" ht="39.75" customHeight="1" x14ac:dyDescent="0.2">
      <c r="A112" s="29">
        <v>104</v>
      </c>
      <c r="B112" s="50" t="s">
        <v>179</v>
      </c>
      <c r="C112" s="52" t="s">
        <v>180</v>
      </c>
      <c r="D112" s="29"/>
      <c r="E112" s="29" t="s">
        <v>245</v>
      </c>
      <c r="F112" s="29" t="s">
        <v>590</v>
      </c>
      <c r="G112" s="29" t="s">
        <v>112</v>
      </c>
      <c r="H112" s="211"/>
      <c r="I112" s="211" t="s">
        <v>112</v>
      </c>
      <c r="J112" s="29"/>
      <c r="K112" s="29" t="s">
        <v>909</v>
      </c>
      <c r="L112" s="110"/>
      <c r="M112" s="9"/>
      <c r="N112" s="9"/>
      <c r="O112" s="9"/>
      <c r="P112" s="9"/>
      <c r="Q112" s="9"/>
      <c r="R112" s="9"/>
      <c r="S112" s="9"/>
      <c r="AC112" s="9">
        <v>1</v>
      </c>
    </row>
    <row r="113" spans="1:29" ht="39.75" customHeight="1" x14ac:dyDescent="0.2">
      <c r="A113" s="29">
        <v>105</v>
      </c>
      <c r="B113" s="50" t="s">
        <v>274</v>
      </c>
      <c r="C113" s="29" t="s">
        <v>275</v>
      </c>
      <c r="D113" s="29"/>
      <c r="E113" s="29" t="s">
        <v>83</v>
      </c>
      <c r="F113" s="29" t="s">
        <v>216</v>
      </c>
      <c r="G113" s="29" t="s">
        <v>112</v>
      </c>
      <c r="H113" s="211"/>
      <c r="I113" s="211" t="s">
        <v>112</v>
      </c>
      <c r="J113" s="29"/>
      <c r="K113" s="29" t="s">
        <v>909</v>
      </c>
      <c r="L113" s="29"/>
      <c r="M113" s="9" t="s">
        <v>583</v>
      </c>
      <c r="N113" s="9"/>
      <c r="O113" s="9"/>
      <c r="P113" s="9"/>
      <c r="Q113" s="9"/>
      <c r="R113" s="9"/>
      <c r="S113" s="9"/>
      <c r="AB113" s="9">
        <v>1</v>
      </c>
    </row>
    <row r="114" spans="1:29" ht="39.75" customHeight="1" x14ac:dyDescent="0.2">
      <c r="A114" s="29">
        <v>106</v>
      </c>
      <c r="B114" s="50" t="s">
        <v>278</v>
      </c>
      <c r="C114" s="51">
        <v>26865</v>
      </c>
      <c r="D114" s="29"/>
      <c r="E114" s="29" t="s">
        <v>83</v>
      </c>
      <c r="F114" s="29" t="s">
        <v>216</v>
      </c>
      <c r="G114" s="29" t="s">
        <v>112</v>
      </c>
      <c r="H114" s="211"/>
      <c r="I114" s="211" t="s">
        <v>112</v>
      </c>
      <c r="J114" s="29"/>
      <c r="K114" s="29" t="s">
        <v>909</v>
      </c>
      <c r="L114" s="29"/>
      <c r="M114" s="9" t="s">
        <v>583</v>
      </c>
      <c r="N114" s="9"/>
      <c r="O114" s="9"/>
      <c r="P114" s="9"/>
      <c r="Q114" s="9"/>
      <c r="R114" s="9"/>
      <c r="S114" s="9"/>
      <c r="AB114" s="9">
        <v>1</v>
      </c>
    </row>
    <row r="115" spans="1:29" ht="39.75" customHeight="1" x14ac:dyDescent="0.2">
      <c r="A115" s="29">
        <v>107</v>
      </c>
      <c r="B115" s="50" t="s">
        <v>279</v>
      </c>
      <c r="C115" s="29" t="s">
        <v>280</v>
      </c>
      <c r="D115" s="29"/>
      <c r="E115" s="29" t="s">
        <v>83</v>
      </c>
      <c r="F115" s="29" t="s">
        <v>216</v>
      </c>
      <c r="G115" s="29" t="s">
        <v>112</v>
      </c>
      <c r="H115" s="211"/>
      <c r="I115" s="211" t="s">
        <v>112</v>
      </c>
      <c r="J115" s="29"/>
      <c r="K115" s="29" t="s">
        <v>909</v>
      </c>
      <c r="L115" s="29"/>
      <c r="M115" s="9"/>
      <c r="N115" s="9"/>
      <c r="O115" s="9"/>
      <c r="P115" s="9"/>
      <c r="Q115" s="9"/>
      <c r="R115" s="9"/>
      <c r="S115" s="9"/>
      <c r="AB115" s="9">
        <v>1</v>
      </c>
    </row>
    <row r="116" spans="1:29" ht="39.75" customHeight="1" x14ac:dyDescent="0.2">
      <c r="A116" s="29">
        <v>108</v>
      </c>
      <c r="B116" s="50" t="s">
        <v>283</v>
      </c>
      <c r="C116" s="51"/>
      <c r="D116" s="51" t="s">
        <v>284</v>
      </c>
      <c r="E116" s="29" t="s">
        <v>592</v>
      </c>
      <c r="F116" s="29" t="s">
        <v>216</v>
      </c>
      <c r="G116" s="29" t="s">
        <v>112</v>
      </c>
      <c r="H116" s="211"/>
      <c r="I116" s="211" t="s">
        <v>112</v>
      </c>
      <c r="J116" s="29"/>
      <c r="K116" s="29" t="s">
        <v>909</v>
      </c>
      <c r="L116" s="29"/>
      <c r="M116" s="9"/>
      <c r="N116" s="9"/>
      <c r="O116" s="9"/>
      <c r="P116" s="9"/>
      <c r="Q116" s="9"/>
      <c r="R116" s="9"/>
      <c r="S116" s="9"/>
      <c r="AB116" s="9">
        <v>1</v>
      </c>
    </row>
    <row r="117" spans="1:29" ht="39.75" customHeight="1" x14ac:dyDescent="0.2">
      <c r="A117" s="29">
        <v>109</v>
      </c>
      <c r="B117" s="50" t="s">
        <v>290</v>
      </c>
      <c r="C117" s="51"/>
      <c r="D117" s="51">
        <v>29588</v>
      </c>
      <c r="E117" s="29" t="s">
        <v>34</v>
      </c>
      <c r="F117" s="29" t="s">
        <v>216</v>
      </c>
      <c r="G117" s="29" t="s">
        <v>112</v>
      </c>
      <c r="H117" s="211"/>
      <c r="I117" s="211" t="s">
        <v>112</v>
      </c>
      <c r="J117" s="29"/>
      <c r="K117" s="29" t="s">
        <v>909</v>
      </c>
      <c r="L117" s="29"/>
      <c r="M117" s="9"/>
      <c r="N117" s="9"/>
      <c r="O117" s="9"/>
      <c r="P117" s="9"/>
      <c r="Q117" s="9"/>
      <c r="R117" s="9"/>
      <c r="S117" s="9"/>
      <c r="AC117" s="9">
        <v>1</v>
      </c>
    </row>
    <row r="118" spans="1:29" ht="39.75" customHeight="1" x14ac:dyDescent="0.2">
      <c r="A118" s="29">
        <v>110</v>
      </c>
      <c r="B118" s="50" t="s">
        <v>291</v>
      </c>
      <c r="C118" s="29" t="s">
        <v>292</v>
      </c>
      <c r="D118" s="29"/>
      <c r="E118" s="29" t="s">
        <v>34</v>
      </c>
      <c r="F118" s="29" t="s">
        <v>216</v>
      </c>
      <c r="G118" s="29" t="s">
        <v>112</v>
      </c>
      <c r="H118" s="211"/>
      <c r="I118" s="211" t="s">
        <v>112</v>
      </c>
      <c r="J118" s="29"/>
      <c r="K118" s="29" t="s">
        <v>909</v>
      </c>
      <c r="L118" s="29"/>
      <c r="M118" s="9"/>
      <c r="N118" s="9"/>
      <c r="O118" s="9"/>
      <c r="P118" s="9"/>
      <c r="Q118" s="9"/>
      <c r="R118" s="9"/>
      <c r="S118" s="9"/>
      <c r="AB118" s="9">
        <v>1</v>
      </c>
    </row>
    <row r="119" spans="1:29" ht="39.75" customHeight="1" x14ac:dyDescent="0.2">
      <c r="A119" s="29">
        <v>111</v>
      </c>
      <c r="B119" s="50" t="s">
        <v>139</v>
      </c>
      <c r="C119" s="51">
        <v>25943</v>
      </c>
      <c r="D119" s="51"/>
      <c r="E119" s="29" t="s">
        <v>28</v>
      </c>
      <c r="F119" s="29" t="s">
        <v>226</v>
      </c>
      <c r="G119" s="29" t="s">
        <v>112</v>
      </c>
      <c r="H119" s="211"/>
      <c r="I119" s="211" t="s">
        <v>112</v>
      </c>
      <c r="J119" s="29"/>
      <c r="K119" s="29" t="s">
        <v>909</v>
      </c>
      <c r="L119" s="29"/>
      <c r="M119" s="9"/>
      <c r="N119" s="9"/>
      <c r="O119" s="9"/>
      <c r="P119" s="9"/>
      <c r="Q119" s="9"/>
      <c r="R119" s="9"/>
      <c r="S119" s="9"/>
      <c r="AB119" s="9">
        <v>1</v>
      </c>
    </row>
    <row r="120" spans="1:29" ht="39.75" customHeight="1" x14ac:dyDescent="0.2">
      <c r="A120" s="29">
        <v>112</v>
      </c>
      <c r="B120" s="29" t="s">
        <v>851</v>
      </c>
      <c r="C120" s="29" t="s">
        <v>852</v>
      </c>
      <c r="D120" s="29"/>
      <c r="E120" s="29" t="s">
        <v>28</v>
      </c>
      <c r="F120" s="29" t="s">
        <v>853</v>
      </c>
      <c r="G120" s="29" t="s">
        <v>112</v>
      </c>
      <c r="H120" s="211"/>
      <c r="I120" s="211" t="s">
        <v>112</v>
      </c>
      <c r="J120" s="29"/>
      <c r="K120" s="29" t="s">
        <v>909</v>
      </c>
      <c r="L120" s="29"/>
      <c r="M120" s="9"/>
      <c r="N120" s="9"/>
      <c r="O120" s="9"/>
      <c r="P120" s="9"/>
      <c r="Q120" s="9"/>
      <c r="R120" s="9"/>
      <c r="S120" s="9"/>
      <c r="AC120" s="9">
        <v>1</v>
      </c>
    </row>
    <row r="121" spans="1:29" ht="39.75" customHeight="1" x14ac:dyDescent="0.2">
      <c r="A121" s="29">
        <v>113</v>
      </c>
      <c r="B121" s="50" t="s">
        <v>295</v>
      </c>
      <c r="C121" s="29" t="s">
        <v>296</v>
      </c>
      <c r="D121" s="29"/>
      <c r="E121" s="29" t="s">
        <v>28</v>
      </c>
      <c r="F121" s="29" t="s">
        <v>220</v>
      </c>
      <c r="G121" s="29" t="s">
        <v>112</v>
      </c>
      <c r="H121" s="211"/>
      <c r="I121" s="211" t="s">
        <v>112</v>
      </c>
      <c r="J121" s="29"/>
      <c r="K121" s="29" t="s">
        <v>909</v>
      </c>
      <c r="L121" s="29"/>
      <c r="M121" s="9"/>
      <c r="N121" s="9"/>
      <c r="O121" s="9"/>
      <c r="P121" s="9"/>
      <c r="Q121" s="9"/>
      <c r="R121" s="9"/>
      <c r="S121" s="9"/>
      <c r="AB121" s="9">
        <v>1</v>
      </c>
    </row>
    <row r="122" spans="1:29" s="14" customFormat="1" ht="39.75" customHeight="1" x14ac:dyDescent="0.2">
      <c r="A122" s="29">
        <v>114</v>
      </c>
      <c r="B122" s="50" t="s">
        <v>199</v>
      </c>
      <c r="C122" s="53"/>
      <c r="D122" s="29" t="s">
        <v>198</v>
      </c>
      <c r="E122" s="29" t="s">
        <v>28</v>
      </c>
      <c r="F122" s="29" t="s">
        <v>220</v>
      </c>
      <c r="G122" s="29" t="s">
        <v>112</v>
      </c>
      <c r="H122" s="211"/>
      <c r="I122" s="211" t="s">
        <v>112</v>
      </c>
      <c r="J122" s="29"/>
      <c r="K122" s="29" t="s">
        <v>909</v>
      </c>
      <c r="L122" s="29"/>
      <c r="AB122" s="14">
        <v>1</v>
      </c>
    </row>
    <row r="123" spans="1:29" s="14" customFormat="1" ht="39.75" customHeight="1" x14ac:dyDescent="0.2">
      <c r="A123" s="29">
        <v>115</v>
      </c>
      <c r="B123" s="50" t="s">
        <v>297</v>
      </c>
      <c r="C123" s="29"/>
      <c r="D123" s="29" t="s">
        <v>298</v>
      </c>
      <c r="E123" s="29" t="s">
        <v>28</v>
      </c>
      <c r="F123" s="29" t="s">
        <v>220</v>
      </c>
      <c r="G123" s="29" t="s">
        <v>112</v>
      </c>
      <c r="H123" s="211"/>
      <c r="I123" s="211" t="s">
        <v>112</v>
      </c>
      <c r="J123" s="29"/>
      <c r="K123" s="29" t="s">
        <v>909</v>
      </c>
      <c r="L123" s="29"/>
      <c r="AB123" s="14">
        <v>1</v>
      </c>
    </row>
    <row r="124" spans="1:29" ht="39.75" customHeight="1" x14ac:dyDescent="0.2">
      <c r="A124" s="29">
        <v>116</v>
      </c>
      <c r="B124" s="50" t="s">
        <v>197</v>
      </c>
      <c r="C124" s="29" t="s">
        <v>196</v>
      </c>
      <c r="D124" s="29"/>
      <c r="E124" s="29" t="s">
        <v>34</v>
      </c>
      <c r="F124" s="29" t="s">
        <v>220</v>
      </c>
      <c r="G124" s="29" t="s">
        <v>112</v>
      </c>
      <c r="H124" s="211"/>
      <c r="I124" s="211" t="s">
        <v>112</v>
      </c>
      <c r="J124" s="29"/>
      <c r="K124" s="29" t="s">
        <v>909</v>
      </c>
      <c r="L124" s="29"/>
      <c r="M124" s="9"/>
      <c r="N124" s="9"/>
      <c r="O124" s="9"/>
      <c r="P124" s="9"/>
      <c r="Q124" s="9"/>
      <c r="R124" s="9"/>
      <c r="S124" s="9"/>
      <c r="AB124" s="9">
        <v>1</v>
      </c>
    </row>
    <row r="125" spans="1:29" ht="39.75" customHeight="1" x14ac:dyDescent="0.2">
      <c r="A125" s="29">
        <v>117</v>
      </c>
      <c r="B125" s="369" t="s">
        <v>855</v>
      </c>
      <c r="C125" s="370" t="s">
        <v>856</v>
      </c>
      <c r="D125" s="357"/>
      <c r="E125" s="29" t="s">
        <v>28</v>
      </c>
      <c r="F125" s="29" t="s">
        <v>857</v>
      </c>
      <c r="G125" s="29" t="s">
        <v>112</v>
      </c>
      <c r="H125" s="211"/>
      <c r="I125" s="211" t="s">
        <v>112</v>
      </c>
      <c r="J125" s="29"/>
      <c r="K125" s="29" t="s">
        <v>909</v>
      </c>
      <c r="L125" s="29"/>
      <c r="M125" s="9"/>
      <c r="N125" s="9"/>
      <c r="O125" s="9"/>
      <c r="P125" s="9"/>
      <c r="Q125" s="9"/>
      <c r="R125" s="9"/>
      <c r="S125" s="9"/>
    </row>
    <row r="126" spans="1:29" s="93" customFormat="1" ht="39.75" customHeight="1" x14ac:dyDescent="0.2">
      <c r="A126" s="29">
        <v>118</v>
      </c>
      <c r="B126" s="50" t="s">
        <v>303</v>
      </c>
      <c r="C126" s="51">
        <v>26623</v>
      </c>
      <c r="D126" s="51"/>
      <c r="E126" s="29" t="s">
        <v>28</v>
      </c>
      <c r="F126" s="29" t="s">
        <v>140</v>
      </c>
      <c r="G126" s="29" t="s">
        <v>112</v>
      </c>
      <c r="H126" s="211"/>
      <c r="I126" s="211" t="s">
        <v>112</v>
      </c>
      <c r="J126" s="29"/>
      <c r="K126" s="29" t="s">
        <v>909</v>
      </c>
      <c r="L126" s="29"/>
      <c r="M126" s="101"/>
      <c r="AB126" s="93">
        <v>1</v>
      </c>
    </row>
    <row r="127" spans="1:29" ht="39.75" customHeight="1" x14ac:dyDescent="0.2">
      <c r="A127" s="29">
        <v>119</v>
      </c>
      <c r="B127" s="50" t="s">
        <v>308</v>
      </c>
      <c r="C127" s="60"/>
      <c r="D127" s="51">
        <v>27212</v>
      </c>
      <c r="E127" s="29" t="s">
        <v>34</v>
      </c>
      <c r="F127" s="29" t="s">
        <v>140</v>
      </c>
      <c r="G127" s="29" t="s">
        <v>112</v>
      </c>
      <c r="H127" s="211"/>
      <c r="I127" s="211" t="s">
        <v>112</v>
      </c>
      <c r="J127" s="29"/>
      <c r="K127" s="29" t="s">
        <v>909</v>
      </c>
      <c r="L127" s="29"/>
      <c r="M127" s="9"/>
      <c r="N127" s="9"/>
      <c r="O127" s="9"/>
      <c r="P127" s="9"/>
      <c r="Q127" s="9"/>
      <c r="R127" s="9"/>
      <c r="S127" s="9"/>
      <c r="AB127" s="9">
        <v>1</v>
      </c>
    </row>
    <row r="128" spans="1:29" ht="39.75" customHeight="1" x14ac:dyDescent="0.2">
      <c r="A128" s="29">
        <v>120</v>
      </c>
      <c r="B128" s="360" t="s">
        <v>842</v>
      </c>
      <c r="C128" s="388"/>
      <c r="D128" s="388">
        <v>29632</v>
      </c>
      <c r="E128" s="29" t="s">
        <v>820</v>
      </c>
      <c r="F128" s="29" t="s">
        <v>140</v>
      </c>
      <c r="G128" s="29" t="s">
        <v>112</v>
      </c>
      <c r="H128" s="211"/>
      <c r="I128" s="211" t="s">
        <v>112</v>
      </c>
      <c r="J128" s="29"/>
      <c r="K128" s="29" t="s">
        <v>909</v>
      </c>
      <c r="L128" s="29"/>
      <c r="M128" s="9"/>
      <c r="N128" s="9"/>
      <c r="O128" s="9"/>
      <c r="P128" s="9"/>
      <c r="Q128" s="9"/>
      <c r="R128" s="9"/>
      <c r="S128" s="9"/>
      <c r="AC128" s="9">
        <v>1</v>
      </c>
    </row>
    <row r="129" spans="1:29" ht="39.75" customHeight="1" x14ac:dyDescent="0.2">
      <c r="A129" s="29">
        <v>121</v>
      </c>
      <c r="B129" s="50" t="s">
        <v>305</v>
      </c>
      <c r="C129" s="51">
        <v>28048</v>
      </c>
      <c r="D129" s="51"/>
      <c r="E129" s="29" t="s">
        <v>658</v>
      </c>
      <c r="F129" s="29" t="s">
        <v>306</v>
      </c>
      <c r="G129" s="29" t="s">
        <v>112</v>
      </c>
      <c r="H129" s="211"/>
      <c r="I129" s="211" t="s">
        <v>112</v>
      </c>
      <c r="J129" s="29"/>
      <c r="K129" s="29" t="s">
        <v>909</v>
      </c>
      <c r="L129" s="110"/>
      <c r="M129" s="9" t="s">
        <v>309</v>
      </c>
      <c r="N129" s="9"/>
      <c r="O129" s="9"/>
      <c r="P129" s="9"/>
      <c r="Q129" s="9"/>
      <c r="R129" s="9"/>
      <c r="S129" s="9"/>
      <c r="AB129" s="9">
        <v>1</v>
      </c>
    </row>
    <row r="130" spans="1:29" ht="39.75" customHeight="1" x14ac:dyDescent="0.2">
      <c r="A130" s="29">
        <v>122</v>
      </c>
      <c r="B130" s="50" t="s">
        <v>314</v>
      </c>
      <c r="C130" s="53" t="s">
        <v>315</v>
      </c>
      <c r="D130" s="29"/>
      <c r="E130" s="29" t="s">
        <v>230</v>
      </c>
      <c r="F130" s="29" t="s">
        <v>217</v>
      </c>
      <c r="G130" s="29" t="s">
        <v>112</v>
      </c>
      <c r="H130" s="211"/>
      <c r="I130" s="211" t="s">
        <v>112</v>
      </c>
      <c r="J130" s="29"/>
      <c r="K130" s="29" t="s">
        <v>909</v>
      </c>
      <c r="L130" s="29"/>
      <c r="M130" s="9"/>
      <c r="N130" s="9"/>
      <c r="O130" s="9"/>
      <c r="P130" s="9"/>
      <c r="Q130" s="9"/>
      <c r="R130" s="9"/>
      <c r="S130" s="9"/>
      <c r="AB130" s="9">
        <v>1</v>
      </c>
    </row>
    <row r="131" spans="1:29" ht="39.75" customHeight="1" x14ac:dyDescent="0.2">
      <c r="A131" s="29">
        <v>123</v>
      </c>
      <c r="B131" s="50" t="s">
        <v>319</v>
      </c>
      <c r="C131" s="53" t="s">
        <v>320</v>
      </c>
      <c r="D131" s="29"/>
      <c r="E131" s="29" t="s">
        <v>34</v>
      </c>
      <c r="F131" s="29" t="s">
        <v>217</v>
      </c>
      <c r="G131" s="29" t="s">
        <v>112</v>
      </c>
      <c r="H131" s="211"/>
      <c r="I131" s="211" t="s">
        <v>112</v>
      </c>
      <c r="J131" s="29"/>
      <c r="K131" s="29" t="s">
        <v>909</v>
      </c>
      <c r="L131" s="29"/>
      <c r="AB131" s="9">
        <v>1</v>
      </c>
    </row>
    <row r="132" spans="1:29" ht="39.75" customHeight="1" x14ac:dyDescent="0.2">
      <c r="A132" s="29">
        <v>124</v>
      </c>
      <c r="B132" s="360" t="s">
        <v>849</v>
      </c>
      <c r="C132" s="29"/>
      <c r="D132" s="51">
        <v>29926</v>
      </c>
      <c r="E132" s="29" t="s">
        <v>850</v>
      </c>
      <c r="F132" s="29" t="s">
        <v>217</v>
      </c>
      <c r="G132" s="29" t="s">
        <v>112</v>
      </c>
      <c r="H132" s="211"/>
      <c r="I132" s="211" t="s">
        <v>112</v>
      </c>
      <c r="J132" s="29"/>
      <c r="K132" s="29" t="s">
        <v>909</v>
      </c>
      <c r="L132" s="29"/>
      <c r="AC132" s="9">
        <v>1</v>
      </c>
    </row>
    <row r="133" spans="1:29" s="97" customFormat="1" ht="39.75" customHeight="1" x14ac:dyDescent="0.25">
      <c r="A133" s="29">
        <v>125</v>
      </c>
      <c r="B133" s="50" t="s">
        <v>322</v>
      </c>
      <c r="C133" s="53" t="s">
        <v>323</v>
      </c>
      <c r="D133" s="29"/>
      <c r="E133" s="29" t="s">
        <v>28</v>
      </c>
      <c r="F133" s="29" t="s">
        <v>149</v>
      </c>
      <c r="G133" s="29" t="s">
        <v>112</v>
      </c>
      <c r="H133" s="211"/>
      <c r="I133" s="211" t="s">
        <v>112</v>
      </c>
      <c r="J133" s="29"/>
      <c r="K133" s="29" t="s">
        <v>909</v>
      </c>
      <c r="L133" s="45"/>
      <c r="AB133" s="97">
        <v>1</v>
      </c>
    </row>
    <row r="134" spans="1:29" s="14" customFormat="1" ht="39.75" customHeight="1" x14ac:dyDescent="0.2">
      <c r="A134" s="29">
        <v>126</v>
      </c>
      <c r="B134" s="50" t="s">
        <v>150</v>
      </c>
      <c r="C134" s="29"/>
      <c r="D134" s="53" t="s">
        <v>151</v>
      </c>
      <c r="E134" s="29" t="s">
        <v>34</v>
      </c>
      <c r="F134" s="29" t="s">
        <v>149</v>
      </c>
      <c r="G134" s="29" t="s">
        <v>112</v>
      </c>
      <c r="H134" s="211"/>
      <c r="I134" s="211" t="s">
        <v>112</v>
      </c>
      <c r="J134" s="29"/>
      <c r="K134" s="29" t="s">
        <v>909</v>
      </c>
      <c r="L134" s="29"/>
      <c r="AB134" s="14">
        <v>1</v>
      </c>
    </row>
    <row r="135" spans="1:29" s="14" customFormat="1" ht="39.75" customHeight="1" x14ac:dyDescent="0.2">
      <c r="A135" s="29">
        <v>127</v>
      </c>
      <c r="B135" s="50" t="s">
        <v>332</v>
      </c>
      <c r="C135" s="53"/>
      <c r="D135" s="53" t="s">
        <v>333</v>
      </c>
      <c r="E135" s="29" t="s">
        <v>34</v>
      </c>
      <c r="F135" s="29" t="s">
        <v>149</v>
      </c>
      <c r="G135" s="29" t="s">
        <v>112</v>
      </c>
      <c r="H135" s="211"/>
      <c r="I135" s="211" t="s">
        <v>112</v>
      </c>
      <c r="J135" s="29"/>
      <c r="K135" s="29" t="s">
        <v>909</v>
      </c>
      <c r="L135" s="45"/>
      <c r="AB135" s="14">
        <v>1</v>
      </c>
    </row>
    <row r="136" spans="1:29" ht="39.75" customHeight="1" x14ac:dyDescent="0.2">
      <c r="A136" s="29">
        <v>128</v>
      </c>
      <c r="B136" s="360" t="s">
        <v>829</v>
      </c>
      <c r="C136" s="29" t="s">
        <v>830</v>
      </c>
      <c r="D136" s="29"/>
      <c r="E136" s="29" t="s">
        <v>831</v>
      </c>
      <c r="F136" s="29" t="s">
        <v>832</v>
      </c>
      <c r="G136" s="29" t="s">
        <v>112</v>
      </c>
      <c r="H136" s="211"/>
      <c r="I136" s="211" t="s">
        <v>112</v>
      </c>
      <c r="J136" s="29"/>
      <c r="K136" s="29" t="s">
        <v>909</v>
      </c>
      <c r="L136" s="29"/>
      <c r="M136" s="9"/>
      <c r="N136" s="9"/>
      <c r="O136" s="9"/>
      <c r="P136" s="9"/>
      <c r="Q136" s="9"/>
      <c r="R136" s="9"/>
      <c r="S136" s="9"/>
      <c r="AC136" s="9">
        <v>1</v>
      </c>
    </row>
    <row r="137" spans="1:29" ht="39.75" customHeight="1" x14ac:dyDescent="0.2">
      <c r="A137" s="29">
        <v>129</v>
      </c>
      <c r="B137" s="369" t="s">
        <v>833</v>
      </c>
      <c r="C137" s="357" t="s">
        <v>834</v>
      </c>
      <c r="D137" s="357"/>
      <c r="E137" s="356" t="s">
        <v>230</v>
      </c>
      <c r="F137" s="356" t="s">
        <v>222</v>
      </c>
      <c r="G137" s="29" t="s">
        <v>112</v>
      </c>
      <c r="H137" s="211"/>
      <c r="I137" s="211" t="s">
        <v>112</v>
      </c>
      <c r="J137" s="29"/>
      <c r="K137" s="29" t="s">
        <v>909</v>
      </c>
      <c r="L137" s="29"/>
      <c r="M137" s="9"/>
      <c r="N137" s="9"/>
      <c r="O137" s="9"/>
      <c r="P137" s="9"/>
      <c r="Q137" s="9"/>
      <c r="R137" s="9"/>
      <c r="S137" s="9"/>
      <c r="AC137" s="9">
        <v>1</v>
      </c>
    </row>
    <row r="138" spans="1:29" ht="39.75" customHeight="1" x14ac:dyDescent="0.2">
      <c r="A138" s="29">
        <v>130</v>
      </c>
      <c r="B138" s="369" t="s">
        <v>835</v>
      </c>
      <c r="C138" s="383"/>
      <c r="D138" s="383">
        <v>28530</v>
      </c>
      <c r="E138" s="356" t="s">
        <v>34</v>
      </c>
      <c r="F138" s="356" t="s">
        <v>222</v>
      </c>
      <c r="G138" s="29" t="s">
        <v>112</v>
      </c>
      <c r="H138" s="211"/>
      <c r="I138" s="211" t="s">
        <v>112</v>
      </c>
      <c r="J138" s="29"/>
      <c r="K138" s="29" t="s">
        <v>909</v>
      </c>
      <c r="L138" s="369"/>
      <c r="M138" s="9"/>
      <c r="N138" s="9"/>
      <c r="O138" s="9"/>
      <c r="P138" s="9"/>
      <c r="Q138" s="9"/>
      <c r="R138" s="9"/>
      <c r="S138" s="9"/>
      <c r="AC138" s="9">
        <v>1</v>
      </c>
    </row>
    <row r="139" spans="1:29" ht="39.75" customHeight="1" x14ac:dyDescent="0.2">
      <c r="A139" s="29">
        <v>131</v>
      </c>
      <c r="B139" s="369" t="s">
        <v>836</v>
      </c>
      <c r="C139" s="383">
        <v>30234</v>
      </c>
      <c r="D139" s="369"/>
      <c r="E139" s="356" t="s">
        <v>245</v>
      </c>
      <c r="F139" s="356" t="s">
        <v>222</v>
      </c>
      <c r="G139" s="29" t="s">
        <v>112</v>
      </c>
      <c r="H139" s="211"/>
      <c r="I139" s="211" t="s">
        <v>112</v>
      </c>
      <c r="J139" s="29"/>
      <c r="K139" s="29" t="s">
        <v>909</v>
      </c>
      <c r="L139" s="356"/>
      <c r="M139" s="9"/>
      <c r="N139" s="9"/>
      <c r="O139" s="9"/>
      <c r="P139" s="9"/>
      <c r="Q139" s="9"/>
      <c r="R139" s="9"/>
      <c r="S139" s="9"/>
      <c r="AC139" s="9">
        <v>1</v>
      </c>
    </row>
    <row r="140" spans="1:29" ht="39.75" customHeight="1" x14ac:dyDescent="0.2">
      <c r="A140" s="29">
        <v>132</v>
      </c>
      <c r="B140" s="50" t="s">
        <v>344</v>
      </c>
      <c r="C140" s="51">
        <v>29350</v>
      </c>
      <c r="D140" s="29"/>
      <c r="E140" s="29" t="s">
        <v>610</v>
      </c>
      <c r="F140" s="29" t="s">
        <v>628</v>
      </c>
      <c r="G140" s="29" t="s">
        <v>112</v>
      </c>
      <c r="H140" s="211"/>
      <c r="I140" s="211" t="s">
        <v>112</v>
      </c>
      <c r="J140" s="29"/>
      <c r="K140" s="29" t="s">
        <v>909</v>
      </c>
      <c r="L140" s="110"/>
      <c r="M140" s="9"/>
      <c r="N140" s="9"/>
      <c r="O140" s="9"/>
      <c r="P140" s="9"/>
      <c r="Q140" s="9"/>
      <c r="R140" s="9"/>
      <c r="S140" s="9"/>
      <c r="AB140" s="9">
        <v>1</v>
      </c>
    </row>
    <row r="141" spans="1:29" ht="39.75" customHeight="1" x14ac:dyDescent="0.2">
      <c r="A141" s="29">
        <v>133</v>
      </c>
      <c r="B141" s="50" t="s">
        <v>345</v>
      </c>
      <c r="C141" s="51">
        <v>29223</v>
      </c>
      <c r="D141" s="29"/>
      <c r="E141" s="29" t="s">
        <v>245</v>
      </c>
      <c r="F141" s="29" t="s">
        <v>629</v>
      </c>
      <c r="G141" s="29" t="s">
        <v>112</v>
      </c>
      <c r="H141" s="211"/>
      <c r="I141" s="211" t="s">
        <v>112</v>
      </c>
      <c r="J141" s="29"/>
      <c r="K141" s="29" t="s">
        <v>909</v>
      </c>
      <c r="L141" s="110"/>
      <c r="M141" s="9"/>
      <c r="N141" s="9"/>
      <c r="O141" s="9"/>
      <c r="P141" s="9"/>
      <c r="Q141" s="9"/>
      <c r="R141" s="9"/>
      <c r="S141" s="9"/>
      <c r="AB141" s="9">
        <v>1</v>
      </c>
    </row>
    <row r="142" spans="1:29" ht="39.75" customHeight="1" x14ac:dyDescent="0.2">
      <c r="A142" s="29">
        <v>134</v>
      </c>
      <c r="B142" s="50" t="s">
        <v>184</v>
      </c>
      <c r="C142" s="53" t="s">
        <v>185</v>
      </c>
      <c r="D142" s="29"/>
      <c r="E142" s="29" t="s">
        <v>245</v>
      </c>
      <c r="F142" s="29" t="s">
        <v>189</v>
      </c>
      <c r="G142" s="29" t="s">
        <v>112</v>
      </c>
      <c r="H142" s="211"/>
      <c r="I142" s="211" t="s">
        <v>112</v>
      </c>
      <c r="J142" s="29"/>
      <c r="K142" s="29" t="s">
        <v>909</v>
      </c>
      <c r="L142" s="29"/>
      <c r="M142" s="9"/>
      <c r="N142" s="9"/>
      <c r="O142" s="9"/>
      <c r="P142" s="9"/>
      <c r="Q142" s="9"/>
      <c r="R142" s="9"/>
      <c r="S142" s="9"/>
      <c r="AB142" s="9">
        <v>1</v>
      </c>
    </row>
    <row r="143" spans="1:29" ht="39.75" customHeight="1" x14ac:dyDescent="0.2">
      <c r="A143" s="29">
        <v>135</v>
      </c>
      <c r="B143" s="50" t="s">
        <v>187</v>
      </c>
      <c r="C143" s="53" t="s">
        <v>188</v>
      </c>
      <c r="D143" s="29"/>
      <c r="E143" s="29" t="s">
        <v>230</v>
      </c>
      <c r="F143" s="29" t="s">
        <v>189</v>
      </c>
      <c r="G143" s="29" t="s">
        <v>112</v>
      </c>
      <c r="H143" s="211"/>
      <c r="I143" s="211" t="s">
        <v>112</v>
      </c>
      <c r="J143" s="29"/>
      <c r="K143" s="29" t="s">
        <v>909</v>
      </c>
      <c r="L143" s="29"/>
      <c r="M143" s="9"/>
      <c r="N143" s="9"/>
      <c r="O143" s="9"/>
      <c r="P143" s="9"/>
      <c r="Q143" s="9"/>
      <c r="R143" s="9"/>
      <c r="S143" s="9"/>
      <c r="AB143" s="9">
        <v>1</v>
      </c>
    </row>
    <row r="144" spans="1:29" ht="39.75" customHeight="1" x14ac:dyDescent="0.2">
      <c r="A144" s="29">
        <v>136</v>
      </c>
      <c r="B144" s="50" t="s">
        <v>347</v>
      </c>
      <c r="C144" s="53" t="s">
        <v>348</v>
      </c>
      <c r="D144" s="29"/>
      <c r="E144" s="29" t="s">
        <v>34</v>
      </c>
      <c r="F144" s="29" t="s">
        <v>186</v>
      </c>
      <c r="G144" s="29" t="s">
        <v>112</v>
      </c>
      <c r="H144" s="211"/>
      <c r="I144" s="211" t="s">
        <v>112</v>
      </c>
      <c r="J144" s="29"/>
      <c r="K144" s="29" t="s">
        <v>909</v>
      </c>
      <c r="L144" s="29"/>
      <c r="M144" s="9"/>
      <c r="N144" s="9"/>
      <c r="O144" s="9"/>
      <c r="P144" s="9"/>
      <c r="Q144" s="9"/>
      <c r="R144" s="9"/>
      <c r="S144" s="9"/>
      <c r="AB144" s="9">
        <v>1</v>
      </c>
    </row>
    <row r="145" spans="1:29" ht="39.75" customHeight="1" x14ac:dyDescent="0.2">
      <c r="A145" s="29">
        <v>137</v>
      </c>
      <c r="B145" s="50" t="s">
        <v>190</v>
      </c>
      <c r="C145" s="53" t="s">
        <v>191</v>
      </c>
      <c r="D145" s="29"/>
      <c r="E145" s="29" t="s">
        <v>28</v>
      </c>
      <c r="F145" s="29" t="s">
        <v>186</v>
      </c>
      <c r="G145" s="29" t="s">
        <v>112</v>
      </c>
      <c r="H145" s="211"/>
      <c r="I145" s="211" t="s">
        <v>112</v>
      </c>
      <c r="J145" s="29"/>
      <c r="K145" s="29" t="s">
        <v>909</v>
      </c>
      <c r="L145" s="29"/>
      <c r="M145" s="9"/>
      <c r="N145" s="9"/>
      <c r="O145" s="9"/>
      <c r="P145" s="9"/>
      <c r="Q145" s="9"/>
      <c r="R145" s="9"/>
      <c r="S145" s="9"/>
      <c r="AB145" s="9">
        <v>1</v>
      </c>
    </row>
    <row r="146" spans="1:29" ht="39.75" customHeight="1" x14ac:dyDescent="0.2">
      <c r="A146" s="29">
        <v>138</v>
      </c>
      <c r="B146" s="50" t="s">
        <v>350</v>
      </c>
      <c r="C146" s="53" t="s">
        <v>351</v>
      </c>
      <c r="D146" s="29"/>
      <c r="E146" s="29" t="s">
        <v>34</v>
      </c>
      <c r="F146" s="29" t="s">
        <v>186</v>
      </c>
      <c r="G146" s="29" t="s">
        <v>112</v>
      </c>
      <c r="H146" s="211"/>
      <c r="I146" s="211" t="s">
        <v>112</v>
      </c>
      <c r="J146" s="29"/>
      <c r="K146" s="29" t="s">
        <v>909</v>
      </c>
      <c r="L146" s="29"/>
      <c r="M146" s="9"/>
      <c r="N146" s="9"/>
      <c r="O146" s="9"/>
      <c r="P146" s="9"/>
      <c r="Q146" s="9"/>
      <c r="R146" s="9"/>
      <c r="S146" s="9"/>
      <c r="AB146" s="9">
        <v>1</v>
      </c>
    </row>
    <row r="147" spans="1:29" ht="39.75" customHeight="1" x14ac:dyDescent="0.2">
      <c r="A147" s="29">
        <v>139</v>
      </c>
      <c r="B147" s="50" t="s">
        <v>353</v>
      </c>
      <c r="C147" s="53" t="s">
        <v>354</v>
      </c>
      <c r="D147" s="29"/>
      <c r="E147" s="29" t="s">
        <v>28</v>
      </c>
      <c r="F147" s="29" t="s">
        <v>186</v>
      </c>
      <c r="G147" s="29" t="s">
        <v>112</v>
      </c>
      <c r="H147" s="211"/>
      <c r="I147" s="211" t="s">
        <v>112</v>
      </c>
      <c r="J147" s="29"/>
      <c r="K147" s="29" t="s">
        <v>909</v>
      </c>
      <c r="L147" s="29"/>
      <c r="M147" s="9"/>
      <c r="N147" s="9"/>
      <c r="O147" s="9"/>
      <c r="P147" s="9"/>
      <c r="Q147" s="9"/>
      <c r="R147" s="9"/>
      <c r="S147" s="9"/>
      <c r="AC147" s="9">
        <v>1</v>
      </c>
    </row>
    <row r="148" spans="1:29" ht="39.75" customHeight="1" x14ac:dyDescent="0.2">
      <c r="A148" s="29">
        <v>140</v>
      </c>
      <c r="B148" s="50" t="s">
        <v>356</v>
      </c>
      <c r="C148" s="53"/>
      <c r="D148" s="53" t="s">
        <v>357</v>
      </c>
      <c r="E148" s="29" t="s">
        <v>28</v>
      </c>
      <c r="F148" s="29" t="s">
        <v>186</v>
      </c>
      <c r="G148" s="29" t="s">
        <v>112</v>
      </c>
      <c r="H148" s="211"/>
      <c r="I148" s="211" t="s">
        <v>112</v>
      </c>
      <c r="J148" s="29"/>
      <c r="K148" s="29" t="s">
        <v>909</v>
      </c>
      <c r="L148" s="29"/>
      <c r="M148" s="9"/>
      <c r="N148" s="9"/>
      <c r="O148" s="9"/>
      <c r="P148" s="9"/>
      <c r="Q148" s="9"/>
      <c r="R148" s="9"/>
      <c r="S148" s="9"/>
      <c r="AB148" s="9">
        <v>1</v>
      </c>
    </row>
    <row r="149" spans="1:29" ht="39.75" customHeight="1" x14ac:dyDescent="0.2">
      <c r="A149" s="29">
        <v>141</v>
      </c>
      <c r="B149" s="50" t="s">
        <v>358</v>
      </c>
      <c r="C149" s="29"/>
      <c r="D149" s="53" t="s">
        <v>47</v>
      </c>
      <c r="E149" s="29" t="s">
        <v>34</v>
      </c>
      <c r="F149" s="29" t="s">
        <v>186</v>
      </c>
      <c r="G149" s="29" t="s">
        <v>112</v>
      </c>
      <c r="H149" s="211"/>
      <c r="I149" s="211" t="s">
        <v>112</v>
      </c>
      <c r="J149" s="29"/>
      <c r="K149" s="29" t="s">
        <v>909</v>
      </c>
      <c r="L149" s="29"/>
      <c r="M149" s="9"/>
      <c r="N149" s="9"/>
      <c r="O149" s="9"/>
      <c r="P149" s="9"/>
      <c r="Q149" s="9"/>
      <c r="R149" s="9"/>
      <c r="S149" s="9"/>
      <c r="AC149" s="9">
        <v>1</v>
      </c>
    </row>
    <row r="150" spans="1:29" ht="39.75" customHeight="1" x14ac:dyDescent="0.2">
      <c r="A150" s="29">
        <v>142</v>
      </c>
      <c r="B150" s="50" t="s">
        <v>192</v>
      </c>
      <c r="C150" s="53" t="s">
        <v>193</v>
      </c>
      <c r="D150" s="29"/>
      <c r="E150" s="29" t="s">
        <v>34</v>
      </c>
      <c r="F150" s="29" t="s">
        <v>186</v>
      </c>
      <c r="G150" s="29" t="s">
        <v>112</v>
      </c>
      <c r="H150" s="211"/>
      <c r="I150" s="211" t="s">
        <v>112</v>
      </c>
      <c r="J150" s="29"/>
      <c r="K150" s="29" t="s">
        <v>909</v>
      </c>
      <c r="L150" s="29"/>
      <c r="M150" s="9"/>
      <c r="N150" s="9"/>
      <c r="O150" s="9"/>
      <c r="P150" s="9"/>
      <c r="Q150" s="9"/>
      <c r="R150" s="9"/>
      <c r="S150" s="9"/>
      <c r="AC150" s="9">
        <v>1</v>
      </c>
    </row>
    <row r="151" spans="1:29" ht="39.75" customHeight="1" x14ac:dyDescent="0.2">
      <c r="A151" s="29">
        <v>143</v>
      </c>
      <c r="B151" s="50" t="s">
        <v>359</v>
      </c>
      <c r="C151" s="53" t="s">
        <v>360</v>
      </c>
      <c r="D151" s="29"/>
      <c r="E151" s="29" t="s">
        <v>34</v>
      </c>
      <c r="F151" s="29" t="s">
        <v>186</v>
      </c>
      <c r="G151" s="29" t="s">
        <v>112</v>
      </c>
      <c r="H151" s="211"/>
      <c r="I151" s="211" t="s">
        <v>112</v>
      </c>
      <c r="J151" s="29"/>
      <c r="K151" s="29" t="s">
        <v>909</v>
      </c>
      <c r="L151" s="29"/>
      <c r="M151" s="9"/>
      <c r="N151" s="9"/>
      <c r="O151" s="9"/>
      <c r="P151" s="9"/>
      <c r="Q151" s="9"/>
      <c r="R151" s="9"/>
      <c r="S151" s="9"/>
      <c r="AC151" s="9">
        <v>1</v>
      </c>
    </row>
    <row r="152" spans="1:29" ht="39.75" customHeight="1" x14ac:dyDescent="0.2">
      <c r="A152" s="29">
        <v>144</v>
      </c>
      <c r="B152" s="50" t="s">
        <v>135</v>
      </c>
      <c r="C152" s="62" t="s">
        <v>136</v>
      </c>
      <c r="D152" s="62"/>
      <c r="E152" s="29" t="s">
        <v>28</v>
      </c>
      <c r="F152" s="29" t="s">
        <v>225</v>
      </c>
      <c r="G152" s="29" t="s">
        <v>112</v>
      </c>
      <c r="H152" s="211"/>
      <c r="I152" s="211" t="s">
        <v>112</v>
      </c>
      <c r="J152" s="29"/>
      <c r="K152" s="29" t="s">
        <v>909</v>
      </c>
      <c r="L152" s="29"/>
      <c r="M152" s="16"/>
      <c r="AB152" s="9">
        <v>1</v>
      </c>
    </row>
    <row r="153" spans="1:29" ht="39.75" customHeight="1" x14ac:dyDescent="0.2">
      <c r="A153" s="29">
        <v>145</v>
      </c>
      <c r="B153" s="50" t="s">
        <v>104</v>
      </c>
      <c r="C153" s="62" t="s">
        <v>264</v>
      </c>
      <c r="D153" s="62"/>
      <c r="E153" s="29" t="s">
        <v>28</v>
      </c>
      <c r="F153" s="29" t="s">
        <v>225</v>
      </c>
      <c r="G153" s="29" t="s">
        <v>112</v>
      </c>
      <c r="H153" s="211"/>
      <c r="I153" s="211" t="s">
        <v>112</v>
      </c>
      <c r="J153" s="29"/>
      <c r="K153" s="29" t="s">
        <v>909</v>
      </c>
      <c r="L153" s="29"/>
      <c r="M153" s="20"/>
      <c r="AB153" s="9">
        <v>1</v>
      </c>
    </row>
    <row r="154" spans="1:29" ht="39.75" customHeight="1" x14ac:dyDescent="0.2">
      <c r="A154" s="29">
        <v>146</v>
      </c>
      <c r="B154" s="50" t="s">
        <v>268</v>
      </c>
      <c r="C154" s="62" t="s">
        <v>269</v>
      </c>
      <c r="D154" s="62"/>
      <c r="E154" s="29" t="s">
        <v>34</v>
      </c>
      <c r="F154" s="29" t="s">
        <v>225</v>
      </c>
      <c r="G154" s="29" t="s">
        <v>112</v>
      </c>
      <c r="H154" s="211"/>
      <c r="I154" s="211" t="s">
        <v>112</v>
      </c>
      <c r="J154" s="29"/>
      <c r="K154" s="29" t="s">
        <v>909</v>
      </c>
      <c r="L154" s="29"/>
      <c r="AB154" s="9">
        <v>1</v>
      </c>
    </row>
    <row r="155" spans="1:29" ht="39.75" customHeight="1" x14ac:dyDescent="0.2">
      <c r="A155" s="29">
        <v>147</v>
      </c>
      <c r="B155" s="50" t="s">
        <v>270</v>
      </c>
      <c r="C155" s="62" t="s">
        <v>271</v>
      </c>
      <c r="D155" s="62"/>
      <c r="E155" s="29" t="s">
        <v>34</v>
      </c>
      <c r="F155" s="29" t="s">
        <v>225</v>
      </c>
      <c r="G155" s="29" t="s">
        <v>112</v>
      </c>
      <c r="H155" s="211"/>
      <c r="I155" s="211" t="s">
        <v>112</v>
      </c>
      <c r="J155" s="29"/>
      <c r="K155" s="29" t="s">
        <v>909</v>
      </c>
      <c r="L155" s="29"/>
      <c r="AB155" s="9">
        <v>1</v>
      </c>
    </row>
    <row r="156" spans="1:29" ht="39.75" customHeight="1" x14ac:dyDescent="0.2">
      <c r="A156" s="29">
        <v>148</v>
      </c>
      <c r="B156" s="50" t="s">
        <v>272</v>
      </c>
      <c r="C156" s="62" t="s">
        <v>273</v>
      </c>
      <c r="D156" s="62"/>
      <c r="E156" s="29" t="s">
        <v>34</v>
      </c>
      <c r="F156" s="29" t="s">
        <v>225</v>
      </c>
      <c r="G156" s="29" t="s">
        <v>112</v>
      </c>
      <c r="H156" s="211"/>
      <c r="I156" s="211" t="s">
        <v>112</v>
      </c>
      <c r="J156" s="29"/>
      <c r="K156" s="29" t="s">
        <v>909</v>
      </c>
      <c r="L156" s="29"/>
      <c r="AB156" s="9">
        <v>1</v>
      </c>
    </row>
    <row r="157" spans="1:29" ht="39.75" customHeight="1" x14ac:dyDescent="0.2">
      <c r="A157" s="29">
        <v>149</v>
      </c>
      <c r="B157" s="427" t="s">
        <v>907</v>
      </c>
      <c r="C157" s="428">
        <v>27831</v>
      </c>
      <c r="D157" s="427"/>
      <c r="E157" s="40" t="s">
        <v>28</v>
      </c>
      <c r="F157" s="40" t="s">
        <v>218</v>
      </c>
      <c r="G157" s="29" t="s">
        <v>112</v>
      </c>
      <c r="H157" s="211"/>
      <c r="I157" s="211" t="s">
        <v>112</v>
      </c>
      <c r="J157" s="29"/>
      <c r="K157" s="29" t="s">
        <v>909</v>
      </c>
      <c r="L157" s="29"/>
    </row>
    <row r="158" spans="1:29" ht="39.75" customHeight="1" x14ac:dyDescent="0.2">
      <c r="A158" s="29">
        <v>150</v>
      </c>
      <c r="B158" s="427" t="s">
        <v>908</v>
      </c>
      <c r="C158" s="428">
        <v>29910</v>
      </c>
      <c r="D158" s="427"/>
      <c r="E158" s="40" t="s">
        <v>28</v>
      </c>
      <c r="F158" s="40" t="s">
        <v>218</v>
      </c>
      <c r="G158" s="29" t="s">
        <v>112</v>
      </c>
      <c r="H158" s="211"/>
      <c r="I158" s="211" t="s">
        <v>112</v>
      </c>
      <c r="J158" s="29"/>
      <c r="K158" s="29" t="s">
        <v>909</v>
      </c>
      <c r="L158" s="29"/>
    </row>
    <row r="160" spans="1:29" ht="27.75" customHeight="1" x14ac:dyDescent="0.25">
      <c r="K160" s="583" t="s">
        <v>867</v>
      </c>
      <c r="L160" s="583"/>
    </row>
  </sheetData>
  <mergeCells count="254">
    <mergeCell ref="V1:W1"/>
    <mergeCell ref="X1:Y1"/>
    <mergeCell ref="Z1:AA1"/>
    <mergeCell ref="AB1:AC1"/>
    <mergeCell ref="AD1:AE1"/>
    <mergeCell ref="AF1:AG1"/>
    <mergeCell ref="A1:F1"/>
    <mergeCell ref="J1:K1"/>
    <mergeCell ref="N1:O1"/>
    <mergeCell ref="P1:Q1"/>
    <mergeCell ref="R1:S1"/>
    <mergeCell ref="T1:U1"/>
    <mergeCell ref="AT1:AU1"/>
    <mergeCell ref="AV1:AW1"/>
    <mergeCell ref="AX1:AY1"/>
    <mergeCell ref="AZ1:BA1"/>
    <mergeCell ref="BB1:BC1"/>
    <mergeCell ref="BD1:BE1"/>
    <mergeCell ref="AH1:AI1"/>
    <mergeCell ref="AJ1:AK1"/>
    <mergeCell ref="AL1:AM1"/>
    <mergeCell ref="AN1:AO1"/>
    <mergeCell ref="AP1:AQ1"/>
    <mergeCell ref="AR1:AS1"/>
    <mergeCell ref="BR1:BS1"/>
    <mergeCell ref="BT1:BU1"/>
    <mergeCell ref="BV1:BW1"/>
    <mergeCell ref="BX1:BY1"/>
    <mergeCell ref="BZ1:CA1"/>
    <mergeCell ref="CB1:CC1"/>
    <mergeCell ref="BF1:BG1"/>
    <mergeCell ref="BH1:BI1"/>
    <mergeCell ref="BJ1:BK1"/>
    <mergeCell ref="BL1:BM1"/>
    <mergeCell ref="BN1:BO1"/>
    <mergeCell ref="BP1:BQ1"/>
    <mergeCell ref="CP1:CQ1"/>
    <mergeCell ref="CR1:CS1"/>
    <mergeCell ref="CT1:CU1"/>
    <mergeCell ref="CV1:CW1"/>
    <mergeCell ref="CX1:CY1"/>
    <mergeCell ref="CZ1:DA1"/>
    <mergeCell ref="CD1:CE1"/>
    <mergeCell ref="CF1:CG1"/>
    <mergeCell ref="CH1:CI1"/>
    <mergeCell ref="CJ1:CK1"/>
    <mergeCell ref="CL1:CM1"/>
    <mergeCell ref="CN1:CO1"/>
    <mergeCell ref="DN1:DO1"/>
    <mergeCell ref="DP1:DQ1"/>
    <mergeCell ref="DR1:DS1"/>
    <mergeCell ref="DT1:DU1"/>
    <mergeCell ref="DV1:DW1"/>
    <mergeCell ref="DX1:DY1"/>
    <mergeCell ref="DB1:DC1"/>
    <mergeCell ref="DD1:DE1"/>
    <mergeCell ref="DF1:DG1"/>
    <mergeCell ref="DH1:DI1"/>
    <mergeCell ref="DJ1:DK1"/>
    <mergeCell ref="DL1:DM1"/>
    <mergeCell ref="EL1:EM1"/>
    <mergeCell ref="EN1:EO1"/>
    <mergeCell ref="EP1:EQ1"/>
    <mergeCell ref="ER1:ES1"/>
    <mergeCell ref="ET1:EU1"/>
    <mergeCell ref="EV1:EW1"/>
    <mergeCell ref="DZ1:EA1"/>
    <mergeCell ref="EB1:EC1"/>
    <mergeCell ref="ED1:EE1"/>
    <mergeCell ref="EF1:EG1"/>
    <mergeCell ref="EH1:EI1"/>
    <mergeCell ref="EJ1:EK1"/>
    <mergeCell ref="FJ1:FK1"/>
    <mergeCell ref="FL1:FM1"/>
    <mergeCell ref="FN1:FO1"/>
    <mergeCell ref="FP1:FQ1"/>
    <mergeCell ref="FR1:FS1"/>
    <mergeCell ref="FT1:FU1"/>
    <mergeCell ref="EX1:EY1"/>
    <mergeCell ref="EZ1:FA1"/>
    <mergeCell ref="FB1:FC1"/>
    <mergeCell ref="FD1:FE1"/>
    <mergeCell ref="FF1:FG1"/>
    <mergeCell ref="FH1:FI1"/>
    <mergeCell ref="GH1:GI1"/>
    <mergeCell ref="GJ1:GK1"/>
    <mergeCell ref="GL1:GM1"/>
    <mergeCell ref="GN1:GO1"/>
    <mergeCell ref="GP1:GQ1"/>
    <mergeCell ref="GR1:GS1"/>
    <mergeCell ref="FV1:FW1"/>
    <mergeCell ref="FX1:FY1"/>
    <mergeCell ref="FZ1:GA1"/>
    <mergeCell ref="GB1:GC1"/>
    <mergeCell ref="GD1:GE1"/>
    <mergeCell ref="GF1:GG1"/>
    <mergeCell ref="HF1:HG1"/>
    <mergeCell ref="HH1:HI1"/>
    <mergeCell ref="HJ1:HK1"/>
    <mergeCell ref="HL1:HM1"/>
    <mergeCell ref="HN1:HO1"/>
    <mergeCell ref="HP1:HQ1"/>
    <mergeCell ref="GT1:GU1"/>
    <mergeCell ref="GV1:GW1"/>
    <mergeCell ref="GX1:GY1"/>
    <mergeCell ref="GZ1:HA1"/>
    <mergeCell ref="HB1:HC1"/>
    <mergeCell ref="HD1:HE1"/>
    <mergeCell ref="ID1:IE1"/>
    <mergeCell ref="IF1:IG1"/>
    <mergeCell ref="IH1:II1"/>
    <mergeCell ref="IJ1:IK1"/>
    <mergeCell ref="IL1:IM1"/>
    <mergeCell ref="IN1:IO1"/>
    <mergeCell ref="HR1:HS1"/>
    <mergeCell ref="HT1:HU1"/>
    <mergeCell ref="HV1:HW1"/>
    <mergeCell ref="HX1:HY1"/>
    <mergeCell ref="HZ1:IA1"/>
    <mergeCell ref="IB1:IC1"/>
    <mergeCell ref="V2:W2"/>
    <mergeCell ref="X2:Y2"/>
    <mergeCell ref="Z2:AA2"/>
    <mergeCell ref="AB2:AC2"/>
    <mergeCell ref="AD2:AE2"/>
    <mergeCell ref="AF2:AG2"/>
    <mergeCell ref="A2:F2"/>
    <mergeCell ref="J2:K2"/>
    <mergeCell ref="N2:O2"/>
    <mergeCell ref="P2:Q2"/>
    <mergeCell ref="R2:S2"/>
    <mergeCell ref="T2:U2"/>
    <mergeCell ref="AT2:AU2"/>
    <mergeCell ref="AV2:AW2"/>
    <mergeCell ref="AX2:AY2"/>
    <mergeCell ref="AZ2:BA2"/>
    <mergeCell ref="BB2:BC2"/>
    <mergeCell ref="BD2:BE2"/>
    <mergeCell ref="AH2:AI2"/>
    <mergeCell ref="AJ2:AK2"/>
    <mergeCell ref="AL2:AM2"/>
    <mergeCell ref="AN2:AO2"/>
    <mergeCell ref="AP2:AQ2"/>
    <mergeCell ref="AR2:AS2"/>
    <mergeCell ref="BR2:BS2"/>
    <mergeCell ref="BT2:BU2"/>
    <mergeCell ref="BV2:BW2"/>
    <mergeCell ref="BX2:BY2"/>
    <mergeCell ref="BZ2:CA2"/>
    <mergeCell ref="CB2:CC2"/>
    <mergeCell ref="BF2:BG2"/>
    <mergeCell ref="BH2:BI2"/>
    <mergeCell ref="BJ2:BK2"/>
    <mergeCell ref="BL2:BM2"/>
    <mergeCell ref="BN2:BO2"/>
    <mergeCell ref="BP2:BQ2"/>
    <mergeCell ref="CP2:CQ2"/>
    <mergeCell ref="CR2:CS2"/>
    <mergeCell ref="CT2:CU2"/>
    <mergeCell ref="CV2:CW2"/>
    <mergeCell ref="CX2:CY2"/>
    <mergeCell ref="CZ2:DA2"/>
    <mergeCell ref="CD2:CE2"/>
    <mergeCell ref="CF2:CG2"/>
    <mergeCell ref="CH2:CI2"/>
    <mergeCell ref="CJ2:CK2"/>
    <mergeCell ref="CL2:CM2"/>
    <mergeCell ref="CN2:CO2"/>
    <mergeCell ref="DN2:DO2"/>
    <mergeCell ref="DP2:DQ2"/>
    <mergeCell ref="DR2:DS2"/>
    <mergeCell ref="DT2:DU2"/>
    <mergeCell ref="DV2:DW2"/>
    <mergeCell ref="DX2:DY2"/>
    <mergeCell ref="DB2:DC2"/>
    <mergeCell ref="DD2:DE2"/>
    <mergeCell ref="DF2:DG2"/>
    <mergeCell ref="DH2:DI2"/>
    <mergeCell ref="DJ2:DK2"/>
    <mergeCell ref="DL2:DM2"/>
    <mergeCell ref="EL2:EM2"/>
    <mergeCell ref="EN2:EO2"/>
    <mergeCell ref="EP2:EQ2"/>
    <mergeCell ref="ER2:ES2"/>
    <mergeCell ref="ET2:EU2"/>
    <mergeCell ref="EV2:EW2"/>
    <mergeCell ref="DZ2:EA2"/>
    <mergeCell ref="EB2:EC2"/>
    <mergeCell ref="ED2:EE2"/>
    <mergeCell ref="EF2:EG2"/>
    <mergeCell ref="EH2:EI2"/>
    <mergeCell ref="EJ2:EK2"/>
    <mergeCell ref="FJ2:FK2"/>
    <mergeCell ref="FL2:FM2"/>
    <mergeCell ref="FN2:FO2"/>
    <mergeCell ref="FP2:FQ2"/>
    <mergeCell ref="FR2:FS2"/>
    <mergeCell ref="FT2:FU2"/>
    <mergeCell ref="EX2:EY2"/>
    <mergeCell ref="EZ2:FA2"/>
    <mergeCell ref="FB2:FC2"/>
    <mergeCell ref="FD2:FE2"/>
    <mergeCell ref="FF2:FG2"/>
    <mergeCell ref="FH2:FI2"/>
    <mergeCell ref="GH2:GI2"/>
    <mergeCell ref="GJ2:GK2"/>
    <mergeCell ref="GL2:GM2"/>
    <mergeCell ref="GN2:GO2"/>
    <mergeCell ref="GP2:GQ2"/>
    <mergeCell ref="GR2:GS2"/>
    <mergeCell ref="FV2:FW2"/>
    <mergeCell ref="FX2:FY2"/>
    <mergeCell ref="FZ2:GA2"/>
    <mergeCell ref="GB2:GC2"/>
    <mergeCell ref="GD2:GE2"/>
    <mergeCell ref="GF2:GG2"/>
    <mergeCell ref="HF2:HG2"/>
    <mergeCell ref="HH2:HI2"/>
    <mergeCell ref="HJ2:HK2"/>
    <mergeCell ref="HL2:HM2"/>
    <mergeCell ref="HN2:HO2"/>
    <mergeCell ref="HP2:HQ2"/>
    <mergeCell ref="GT2:GU2"/>
    <mergeCell ref="GV2:GW2"/>
    <mergeCell ref="GX2:GY2"/>
    <mergeCell ref="GZ2:HA2"/>
    <mergeCell ref="HB2:HC2"/>
    <mergeCell ref="HD2:HE2"/>
    <mergeCell ref="ID2:IE2"/>
    <mergeCell ref="IF2:IG2"/>
    <mergeCell ref="IH2:II2"/>
    <mergeCell ref="IJ2:IK2"/>
    <mergeCell ref="IL2:IM2"/>
    <mergeCell ref="IN2:IO2"/>
    <mergeCell ref="HR2:HS2"/>
    <mergeCell ref="HT2:HU2"/>
    <mergeCell ref="HV2:HW2"/>
    <mergeCell ref="HX2:HY2"/>
    <mergeCell ref="HZ2:IA2"/>
    <mergeCell ref="IB2:IC2"/>
    <mergeCell ref="K7:K8"/>
    <mergeCell ref="L7:L8"/>
    <mergeCell ref="K160:L160"/>
    <mergeCell ref="G7:H7"/>
    <mergeCell ref="I7:J7"/>
    <mergeCell ref="A3:M3"/>
    <mergeCell ref="A4:N4"/>
    <mergeCell ref="A5:N5"/>
    <mergeCell ref="A6:L6"/>
    <mergeCell ref="A7:A8"/>
    <mergeCell ref="B7:B8"/>
    <mergeCell ref="C7:D7"/>
    <mergeCell ref="E7:E8"/>
    <mergeCell ref="F7:F8"/>
  </mergeCells>
  <pageMargins left="0.31496062992126" right="0.15748031496063" top="0.39370078740157499" bottom="0.39370078740157499" header="0.31496062992126" footer="0.31496062992126"/>
  <pageSetup paperSize="9" scale="90" orientation="landscape" r:id="rId1"/>
  <headerFooter>
    <oddFooter>Page &amp;P</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M160"/>
  <sheetViews>
    <sheetView topLeftCell="A147" zoomScale="90" zoomScaleNormal="90" zoomScalePageLayoutView="90" workbookViewId="0">
      <selection activeCell="E45" sqref="E45"/>
    </sheetView>
  </sheetViews>
  <sheetFormatPr defaultRowHeight="12.75" x14ac:dyDescent="0.2"/>
  <cols>
    <col min="1" max="1" width="3.85546875" style="9" customWidth="1"/>
    <col min="2" max="2" width="17.140625" style="18" customWidth="1"/>
    <col min="3" max="3" width="10.42578125" style="9" customWidth="1"/>
    <col min="4" max="4" width="10" style="9" customWidth="1"/>
    <col min="5" max="5" width="14.28515625" style="9" customWidth="1"/>
    <col min="6" max="6" width="19.42578125" style="9" customWidth="1"/>
    <col min="7" max="7" width="14.5703125" style="9" customWidth="1"/>
    <col min="8" max="8" width="14.42578125" style="9" customWidth="1"/>
    <col min="9" max="9" width="17" style="9" customWidth="1"/>
    <col min="10" max="10" width="28.28515625" style="18" hidden="1" customWidth="1"/>
    <col min="11" max="16" width="0" style="5" hidden="1" customWidth="1"/>
    <col min="17" max="24" width="0" style="9" hidden="1" customWidth="1"/>
    <col min="25" max="25" width="34.140625" style="9" customWidth="1"/>
    <col min="26" max="16384" width="9.140625" style="9"/>
  </cols>
  <sheetData>
    <row r="1" spans="1:247" s="205" customFormat="1" ht="18.75" x14ac:dyDescent="0.3">
      <c r="A1" s="600" t="s">
        <v>764</v>
      </c>
      <c r="B1" s="600"/>
      <c r="C1" s="600"/>
      <c r="D1" s="600"/>
      <c r="E1" s="600"/>
      <c r="F1" s="600"/>
      <c r="G1" s="601"/>
      <c r="H1" s="601"/>
      <c r="I1" s="392"/>
      <c r="J1" s="393"/>
      <c r="K1" s="601"/>
      <c r="L1" s="601"/>
      <c r="M1" s="601"/>
      <c r="N1" s="601"/>
      <c r="O1" s="601"/>
      <c r="P1" s="601"/>
      <c r="Q1" s="601"/>
      <c r="R1" s="601"/>
      <c r="S1" s="601"/>
      <c r="T1" s="601"/>
      <c r="U1" s="601"/>
      <c r="V1" s="601"/>
      <c r="W1" s="601"/>
      <c r="X1" s="601"/>
      <c r="Y1" s="392"/>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c r="CM1" s="601"/>
      <c r="CN1" s="601"/>
      <c r="CO1" s="601"/>
      <c r="CP1" s="601"/>
      <c r="CQ1" s="601"/>
      <c r="CR1" s="601"/>
      <c r="CS1" s="601"/>
      <c r="CT1" s="601"/>
      <c r="CU1" s="601"/>
      <c r="CV1" s="601"/>
      <c r="CW1" s="601"/>
      <c r="CX1" s="601"/>
      <c r="CY1" s="601"/>
      <c r="CZ1" s="601"/>
      <c r="DA1" s="601"/>
      <c r="DB1" s="601"/>
      <c r="DC1" s="601"/>
      <c r="DD1" s="601"/>
      <c r="DE1" s="601"/>
      <c r="DF1" s="601"/>
      <c r="DG1" s="601"/>
      <c r="DH1" s="601"/>
      <c r="DI1" s="601"/>
      <c r="DJ1" s="601"/>
      <c r="DK1" s="601"/>
      <c r="DL1" s="601"/>
      <c r="DM1" s="601"/>
      <c r="DN1" s="601"/>
      <c r="DO1" s="601"/>
      <c r="DP1" s="601"/>
      <c r="DQ1" s="601"/>
      <c r="DR1" s="601"/>
      <c r="DS1" s="601"/>
      <c r="DT1" s="601"/>
      <c r="DU1" s="601"/>
      <c r="DV1" s="601"/>
      <c r="DW1" s="601"/>
      <c r="DX1" s="601"/>
      <c r="DY1" s="601"/>
      <c r="DZ1" s="601"/>
      <c r="EA1" s="601"/>
      <c r="EB1" s="601"/>
      <c r="EC1" s="601"/>
      <c r="ED1" s="601"/>
      <c r="EE1" s="601"/>
      <c r="EF1" s="601"/>
      <c r="EG1" s="601"/>
      <c r="EH1" s="601"/>
      <c r="EI1" s="601"/>
      <c r="EJ1" s="601"/>
      <c r="EK1" s="601"/>
      <c r="EL1" s="601"/>
      <c r="EM1" s="601"/>
      <c r="EN1" s="601"/>
      <c r="EO1" s="601"/>
      <c r="EP1" s="601"/>
      <c r="EQ1" s="601"/>
      <c r="ER1" s="601"/>
      <c r="ES1" s="601"/>
      <c r="ET1" s="601"/>
      <c r="EU1" s="601"/>
      <c r="EV1" s="601"/>
      <c r="EW1" s="601"/>
      <c r="EX1" s="601"/>
      <c r="EY1" s="601"/>
      <c r="EZ1" s="601"/>
      <c r="FA1" s="601"/>
      <c r="FB1" s="601"/>
      <c r="FC1" s="601"/>
      <c r="FD1" s="601"/>
      <c r="FE1" s="601"/>
      <c r="FF1" s="601"/>
      <c r="FG1" s="601"/>
      <c r="FH1" s="601"/>
      <c r="FI1" s="601"/>
      <c r="FJ1" s="601"/>
      <c r="FK1" s="601"/>
      <c r="FL1" s="601"/>
      <c r="FM1" s="601"/>
      <c r="FN1" s="601"/>
      <c r="FO1" s="601"/>
      <c r="FP1" s="601"/>
      <c r="FQ1" s="601"/>
      <c r="FR1" s="601"/>
      <c r="FS1" s="601"/>
      <c r="FT1" s="601"/>
      <c r="FU1" s="601"/>
      <c r="FV1" s="601"/>
      <c r="FW1" s="601"/>
      <c r="FX1" s="601"/>
      <c r="FY1" s="601"/>
      <c r="FZ1" s="601"/>
      <c r="GA1" s="601"/>
      <c r="GB1" s="601"/>
      <c r="GC1" s="601"/>
      <c r="GD1" s="601"/>
      <c r="GE1" s="601"/>
      <c r="GF1" s="601"/>
      <c r="GG1" s="601"/>
      <c r="GH1" s="601"/>
      <c r="GI1" s="601"/>
      <c r="GJ1" s="601"/>
      <c r="GK1" s="601"/>
      <c r="GL1" s="601"/>
      <c r="GM1" s="601"/>
      <c r="GN1" s="601"/>
      <c r="GO1" s="601"/>
      <c r="GP1" s="601"/>
      <c r="GQ1" s="601"/>
      <c r="GR1" s="601"/>
      <c r="GS1" s="601"/>
      <c r="GT1" s="601"/>
      <c r="GU1" s="601"/>
      <c r="GV1" s="601"/>
      <c r="GW1" s="601"/>
      <c r="GX1" s="601"/>
      <c r="GY1" s="601"/>
      <c r="GZ1" s="601"/>
      <c r="HA1" s="601"/>
      <c r="HB1" s="601"/>
      <c r="HC1" s="601"/>
      <c r="HD1" s="601"/>
      <c r="HE1" s="601"/>
      <c r="HF1" s="601"/>
      <c r="HG1" s="601"/>
      <c r="HH1" s="601"/>
      <c r="HI1" s="601"/>
      <c r="HJ1" s="601"/>
      <c r="HK1" s="601"/>
      <c r="HL1" s="601"/>
      <c r="HM1" s="601"/>
      <c r="HN1" s="601"/>
      <c r="HO1" s="601"/>
      <c r="HP1" s="601"/>
      <c r="HQ1" s="601"/>
      <c r="HR1" s="601"/>
      <c r="HS1" s="601"/>
      <c r="HT1" s="601"/>
      <c r="HU1" s="601"/>
      <c r="HV1" s="601"/>
      <c r="HW1" s="601"/>
      <c r="HX1" s="601"/>
      <c r="HY1" s="601"/>
      <c r="HZ1" s="601"/>
      <c r="IA1" s="601"/>
      <c r="IB1" s="601"/>
      <c r="IC1" s="601"/>
      <c r="ID1" s="601"/>
      <c r="IE1" s="601"/>
      <c r="IF1" s="601"/>
      <c r="IG1" s="601"/>
      <c r="IH1" s="601"/>
      <c r="II1" s="601"/>
      <c r="IJ1" s="601"/>
      <c r="IK1" s="601"/>
      <c r="IL1" s="601"/>
      <c r="IM1" s="601"/>
    </row>
    <row r="2" spans="1:247" s="205" customFormat="1" ht="18.75" x14ac:dyDescent="0.3">
      <c r="A2" s="596" t="s">
        <v>865</v>
      </c>
      <c r="B2" s="596"/>
      <c r="C2" s="596"/>
      <c r="D2" s="596"/>
      <c r="E2" s="596"/>
      <c r="F2" s="596"/>
      <c r="G2" s="601"/>
      <c r="H2" s="601"/>
      <c r="I2" s="392"/>
      <c r="J2" s="393"/>
      <c r="K2" s="601"/>
      <c r="L2" s="601"/>
      <c r="M2" s="601"/>
      <c r="N2" s="601"/>
      <c r="O2" s="601"/>
      <c r="P2" s="601"/>
      <c r="Q2" s="601"/>
      <c r="R2" s="601"/>
      <c r="S2" s="601"/>
      <c r="T2" s="601"/>
      <c r="U2" s="601"/>
      <c r="V2" s="601"/>
      <c r="W2" s="601"/>
      <c r="X2" s="601"/>
      <c r="Y2" s="392"/>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c r="EH2" s="601"/>
      <c r="EI2" s="601"/>
      <c r="EJ2" s="601"/>
      <c r="EK2" s="601"/>
      <c r="EL2" s="601"/>
      <c r="EM2" s="601"/>
      <c r="EN2" s="601"/>
      <c r="EO2" s="601"/>
      <c r="EP2" s="601"/>
      <c r="EQ2" s="601"/>
      <c r="ER2" s="601"/>
      <c r="ES2" s="601"/>
      <c r="ET2" s="601"/>
      <c r="EU2" s="601"/>
      <c r="EV2" s="601"/>
      <c r="EW2" s="601"/>
      <c r="EX2" s="601"/>
      <c r="EY2" s="601"/>
      <c r="EZ2" s="601"/>
      <c r="FA2" s="601"/>
      <c r="FB2" s="601"/>
      <c r="FC2" s="601"/>
      <c r="FD2" s="601"/>
      <c r="FE2" s="601"/>
      <c r="FF2" s="601"/>
      <c r="FG2" s="601"/>
      <c r="FH2" s="601"/>
      <c r="FI2" s="601"/>
      <c r="FJ2" s="601"/>
      <c r="FK2" s="601"/>
      <c r="FL2" s="601"/>
      <c r="FM2" s="601"/>
      <c r="FN2" s="601"/>
      <c r="FO2" s="601"/>
      <c r="FP2" s="601"/>
      <c r="FQ2" s="601"/>
      <c r="FR2" s="601"/>
      <c r="FS2" s="601"/>
      <c r="FT2" s="601"/>
      <c r="FU2" s="601"/>
      <c r="FV2" s="601"/>
      <c r="FW2" s="601"/>
      <c r="FX2" s="601"/>
      <c r="FY2" s="601"/>
      <c r="FZ2" s="601"/>
      <c r="GA2" s="601"/>
      <c r="GB2" s="601"/>
      <c r="GC2" s="601"/>
      <c r="GD2" s="601"/>
      <c r="GE2" s="601"/>
      <c r="GF2" s="601"/>
      <c r="GG2" s="601"/>
      <c r="GH2" s="601"/>
      <c r="GI2" s="601"/>
      <c r="GJ2" s="601"/>
      <c r="GK2" s="601"/>
      <c r="GL2" s="601"/>
      <c r="GM2" s="601"/>
      <c r="GN2" s="601"/>
      <c r="GO2" s="601"/>
      <c r="GP2" s="601"/>
      <c r="GQ2" s="601"/>
      <c r="GR2" s="601"/>
      <c r="GS2" s="601"/>
      <c r="GT2" s="601"/>
      <c r="GU2" s="601"/>
      <c r="GV2" s="601"/>
      <c r="GW2" s="601"/>
      <c r="GX2" s="601"/>
      <c r="GY2" s="601"/>
      <c r="GZ2" s="601"/>
      <c r="HA2" s="601"/>
      <c r="HB2" s="601"/>
      <c r="HC2" s="601"/>
      <c r="HD2" s="601"/>
      <c r="HE2" s="601"/>
      <c r="HF2" s="601"/>
      <c r="HG2" s="601"/>
      <c r="HH2" s="601"/>
      <c r="HI2" s="601"/>
      <c r="HJ2" s="601"/>
      <c r="HK2" s="601"/>
      <c r="HL2" s="601"/>
      <c r="HM2" s="601"/>
      <c r="HN2" s="601"/>
      <c r="HO2" s="601"/>
      <c r="HP2" s="601"/>
      <c r="HQ2" s="601"/>
      <c r="HR2" s="601"/>
      <c r="HS2" s="601"/>
      <c r="HT2" s="601"/>
      <c r="HU2" s="601"/>
      <c r="HV2" s="601"/>
      <c r="HW2" s="601"/>
      <c r="HX2" s="601"/>
      <c r="HY2" s="601"/>
      <c r="HZ2" s="601"/>
      <c r="IA2" s="601"/>
      <c r="IB2" s="601"/>
      <c r="IC2" s="601"/>
      <c r="ID2" s="601"/>
      <c r="IE2" s="601"/>
      <c r="IF2" s="601"/>
      <c r="IG2" s="601"/>
      <c r="IH2" s="601"/>
      <c r="II2" s="601"/>
      <c r="IJ2" s="601"/>
      <c r="IK2" s="601"/>
      <c r="IL2" s="601"/>
      <c r="IM2" s="601"/>
    </row>
    <row r="3" spans="1:247" s="205" customFormat="1" ht="19.5" x14ac:dyDescent="0.25">
      <c r="A3" s="572"/>
      <c r="B3" s="572"/>
      <c r="C3" s="572"/>
      <c r="D3" s="572"/>
      <c r="E3" s="572"/>
      <c r="F3" s="572"/>
      <c r="G3" s="572"/>
      <c r="H3" s="572"/>
      <c r="I3" s="572"/>
      <c r="J3" s="597"/>
      <c r="K3" s="394"/>
      <c r="L3" s="394"/>
      <c r="M3" s="394"/>
      <c r="N3" s="394"/>
      <c r="O3" s="394"/>
      <c r="P3" s="394"/>
    </row>
    <row r="4" spans="1:247" s="205" customFormat="1" ht="18.75" x14ac:dyDescent="0.25">
      <c r="A4" s="574" t="s">
        <v>891</v>
      </c>
      <c r="B4" s="574"/>
      <c r="C4" s="574"/>
      <c r="D4" s="574"/>
      <c r="E4" s="574"/>
      <c r="F4" s="574"/>
      <c r="G4" s="574"/>
      <c r="H4" s="574"/>
      <c r="I4" s="574"/>
      <c r="J4" s="574"/>
      <c r="K4" s="574"/>
      <c r="L4" s="574"/>
      <c r="M4" s="574"/>
      <c r="N4" s="574"/>
      <c r="O4" s="574"/>
      <c r="P4" s="574"/>
      <c r="Q4" s="574"/>
      <c r="R4" s="574"/>
      <c r="S4" s="574"/>
      <c r="T4" s="574"/>
      <c r="U4" s="574"/>
      <c r="V4" s="574"/>
      <c r="W4" s="574"/>
      <c r="X4" s="574"/>
      <c r="Y4" s="574"/>
    </row>
    <row r="5" spans="1:247" s="205" customFormat="1" ht="18.75" x14ac:dyDescent="0.25">
      <c r="A5" s="418" t="s">
        <v>866</v>
      </c>
      <c r="B5" s="418"/>
      <c r="C5" s="418"/>
      <c r="D5" s="418"/>
      <c r="E5" s="418"/>
      <c r="F5" s="418"/>
      <c r="G5" s="418"/>
      <c r="H5" s="418"/>
      <c r="I5" s="418"/>
      <c r="J5" s="418"/>
      <c r="K5" s="418"/>
      <c r="L5" s="394"/>
      <c r="M5" s="394"/>
      <c r="N5" s="394"/>
      <c r="O5" s="394"/>
      <c r="P5" s="394"/>
    </row>
    <row r="6" spans="1:247" ht="18" customHeight="1" x14ac:dyDescent="0.2">
      <c r="A6" s="573"/>
      <c r="B6" s="573"/>
      <c r="C6" s="573"/>
      <c r="D6" s="573"/>
      <c r="E6" s="573"/>
      <c r="F6" s="573"/>
      <c r="G6" s="573"/>
      <c r="H6" s="573"/>
      <c r="I6" s="573"/>
      <c r="J6" s="11"/>
    </row>
    <row r="7" spans="1:247" s="413" customFormat="1" ht="33" customHeight="1" x14ac:dyDescent="0.25">
      <c r="A7" s="599" t="s">
        <v>0</v>
      </c>
      <c r="B7" s="599" t="s">
        <v>9</v>
      </c>
      <c r="C7" s="599" t="s">
        <v>10</v>
      </c>
      <c r="D7" s="599"/>
      <c r="E7" s="599" t="s">
        <v>11</v>
      </c>
      <c r="F7" s="599" t="s">
        <v>12</v>
      </c>
      <c r="G7" s="599" t="s">
        <v>889</v>
      </c>
      <c r="H7" s="599" t="s">
        <v>890</v>
      </c>
      <c r="I7" s="602" t="s">
        <v>862</v>
      </c>
      <c r="J7" s="599" t="s">
        <v>887</v>
      </c>
      <c r="K7" s="417"/>
      <c r="L7" s="417"/>
      <c r="M7" s="417"/>
      <c r="N7" s="417"/>
      <c r="O7" s="417"/>
      <c r="P7" s="417"/>
      <c r="Q7" s="417"/>
      <c r="R7" s="417"/>
      <c r="S7" s="417"/>
      <c r="T7" s="417"/>
      <c r="U7" s="417"/>
      <c r="V7" s="417"/>
      <c r="W7" s="417"/>
      <c r="X7" s="417"/>
      <c r="Y7" s="606" t="s">
        <v>888</v>
      </c>
    </row>
    <row r="8" spans="1:247" s="413" customFormat="1" ht="18.75" customHeight="1" x14ac:dyDescent="0.25">
      <c r="A8" s="599"/>
      <c r="B8" s="599"/>
      <c r="C8" s="395" t="s">
        <v>17</v>
      </c>
      <c r="D8" s="395" t="s">
        <v>18</v>
      </c>
      <c r="E8" s="599"/>
      <c r="F8" s="599"/>
      <c r="G8" s="599"/>
      <c r="H8" s="599"/>
      <c r="I8" s="602"/>
      <c r="J8" s="599"/>
      <c r="K8" s="417"/>
      <c r="L8" s="417"/>
      <c r="M8" s="417"/>
      <c r="N8" s="417"/>
      <c r="O8" s="417"/>
      <c r="P8" s="417"/>
      <c r="Q8" s="417"/>
      <c r="R8" s="417"/>
      <c r="S8" s="417"/>
      <c r="T8" s="417"/>
      <c r="U8" s="417"/>
      <c r="V8" s="417"/>
      <c r="W8" s="417"/>
      <c r="X8" s="417"/>
      <c r="Y8" s="606"/>
    </row>
    <row r="9" spans="1:247" ht="39.75" customHeight="1" x14ac:dyDescent="0.2">
      <c r="A9" s="29">
        <v>1</v>
      </c>
      <c r="B9" s="50" t="s">
        <v>366</v>
      </c>
      <c r="C9" s="51">
        <v>27375</v>
      </c>
      <c r="D9" s="29"/>
      <c r="E9" s="29" t="s">
        <v>48</v>
      </c>
      <c r="F9" s="29" t="s">
        <v>194</v>
      </c>
      <c r="G9" s="414" t="s">
        <v>63</v>
      </c>
      <c r="H9" s="415" t="s">
        <v>103</v>
      </c>
      <c r="I9" s="415" t="s">
        <v>909</v>
      </c>
      <c r="J9" s="9"/>
      <c r="K9" s="9"/>
      <c r="L9" s="9"/>
      <c r="M9" s="9"/>
      <c r="N9" s="9"/>
      <c r="O9" s="9"/>
      <c r="P9" s="9"/>
      <c r="Y9" s="416"/>
      <c r="Z9" s="9">
        <v>1</v>
      </c>
    </row>
    <row r="10" spans="1:247" ht="39.75" customHeight="1" x14ac:dyDescent="0.2">
      <c r="A10" s="29">
        <v>2</v>
      </c>
      <c r="B10" s="50" t="s">
        <v>371</v>
      </c>
      <c r="C10" s="51">
        <v>27653</v>
      </c>
      <c r="D10" s="29"/>
      <c r="E10" s="29" t="s">
        <v>48</v>
      </c>
      <c r="F10" s="29" t="s">
        <v>194</v>
      </c>
      <c r="G10" s="53" t="s">
        <v>63</v>
      </c>
      <c r="H10" s="29" t="s">
        <v>103</v>
      </c>
      <c r="I10" s="415" t="s">
        <v>909</v>
      </c>
      <c r="J10" s="9"/>
      <c r="K10" s="9"/>
      <c r="L10" s="9"/>
      <c r="M10" s="9"/>
      <c r="N10" s="9"/>
      <c r="O10" s="9"/>
      <c r="P10" s="9"/>
      <c r="Y10" s="93"/>
      <c r="Z10" s="9">
        <v>1</v>
      </c>
    </row>
    <row r="11" spans="1:247" ht="39.75" customHeight="1" x14ac:dyDescent="0.2">
      <c r="A11" s="29">
        <v>3</v>
      </c>
      <c r="B11" s="50" t="s">
        <v>373</v>
      </c>
      <c r="C11" s="29" t="s">
        <v>374</v>
      </c>
      <c r="D11" s="29"/>
      <c r="E11" s="29" t="s">
        <v>48</v>
      </c>
      <c r="F11" s="29" t="s">
        <v>194</v>
      </c>
      <c r="G11" s="53" t="s">
        <v>63</v>
      </c>
      <c r="H11" s="29" t="s">
        <v>35</v>
      </c>
      <c r="I11" s="415" t="s">
        <v>909</v>
      </c>
      <c r="J11" s="9"/>
      <c r="K11" s="9"/>
      <c r="L11" s="9"/>
      <c r="M11" s="9"/>
      <c r="N11" s="9"/>
      <c r="O11" s="9"/>
      <c r="P11" s="9"/>
      <c r="Y11" s="93"/>
      <c r="Z11" s="9">
        <v>1</v>
      </c>
    </row>
    <row r="12" spans="1:247" ht="39.75" customHeight="1" x14ac:dyDescent="0.2">
      <c r="A12" s="29">
        <v>4</v>
      </c>
      <c r="B12" s="50" t="s">
        <v>375</v>
      </c>
      <c r="C12" s="29" t="s">
        <v>376</v>
      </c>
      <c r="D12" s="29"/>
      <c r="E12" s="29" t="s">
        <v>377</v>
      </c>
      <c r="F12" s="29" t="s">
        <v>194</v>
      </c>
      <c r="G12" s="53" t="s">
        <v>63</v>
      </c>
      <c r="H12" s="29" t="s">
        <v>922</v>
      </c>
      <c r="I12" s="415" t="s">
        <v>909</v>
      </c>
      <c r="J12" s="9"/>
      <c r="K12" s="9"/>
      <c r="L12" s="9"/>
      <c r="M12" s="9"/>
      <c r="N12" s="9"/>
      <c r="O12" s="9"/>
      <c r="P12" s="9"/>
      <c r="Y12" s="93"/>
      <c r="Z12" s="9">
        <v>1</v>
      </c>
    </row>
    <row r="13" spans="1:247" ht="39.75" customHeight="1" x14ac:dyDescent="0.2">
      <c r="A13" s="29">
        <v>5</v>
      </c>
      <c r="B13" s="50" t="s">
        <v>76</v>
      </c>
      <c r="C13" s="44">
        <v>26121</v>
      </c>
      <c r="D13" s="45"/>
      <c r="E13" s="29" t="s">
        <v>48</v>
      </c>
      <c r="F13" s="29" t="s">
        <v>194</v>
      </c>
      <c r="G13" s="53" t="s">
        <v>63</v>
      </c>
      <c r="H13" s="29" t="s">
        <v>102</v>
      </c>
      <c r="I13" s="415" t="s">
        <v>909</v>
      </c>
      <c r="J13" s="9"/>
      <c r="K13" s="9"/>
      <c r="L13" s="9"/>
      <c r="M13" s="9"/>
      <c r="N13" s="9"/>
      <c r="O13" s="9"/>
      <c r="P13" s="9"/>
      <c r="Y13" s="93"/>
      <c r="Z13" s="9">
        <v>1</v>
      </c>
    </row>
    <row r="14" spans="1:247" ht="39.75" customHeight="1" x14ac:dyDescent="0.2">
      <c r="A14" s="29">
        <v>6</v>
      </c>
      <c r="B14" s="50" t="s">
        <v>379</v>
      </c>
      <c r="C14" s="60"/>
      <c r="D14" s="51">
        <v>27226</v>
      </c>
      <c r="E14" s="29" t="s">
        <v>48</v>
      </c>
      <c r="F14" s="29" t="s">
        <v>194</v>
      </c>
      <c r="G14" s="53" t="s">
        <v>63</v>
      </c>
      <c r="H14" s="29" t="s">
        <v>124</v>
      </c>
      <c r="I14" s="415" t="s">
        <v>909</v>
      </c>
      <c r="J14" s="9"/>
      <c r="K14" s="9"/>
      <c r="L14" s="9"/>
      <c r="M14" s="9"/>
      <c r="N14" s="9"/>
      <c r="O14" s="9"/>
      <c r="P14" s="9"/>
      <c r="Y14" s="93"/>
      <c r="Z14" s="9">
        <v>1</v>
      </c>
    </row>
    <row r="15" spans="1:247" s="54" customFormat="1" ht="39.75" customHeight="1" x14ac:dyDescent="0.2">
      <c r="A15" s="29">
        <v>7</v>
      </c>
      <c r="B15" s="50" t="s">
        <v>92</v>
      </c>
      <c r="C15" s="29" t="s">
        <v>93</v>
      </c>
      <c r="D15" s="29"/>
      <c r="E15" s="29" t="s">
        <v>121</v>
      </c>
      <c r="F15" s="29" t="s">
        <v>207</v>
      </c>
      <c r="G15" s="53" t="s">
        <v>63</v>
      </c>
      <c r="H15" s="29" t="s">
        <v>96</v>
      </c>
      <c r="I15" s="415" t="s">
        <v>909</v>
      </c>
      <c r="Y15" s="405"/>
      <c r="Z15" s="54">
        <v>1</v>
      </c>
    </row>
    <row r="16" spans="1:247" ht="39.75" customHeight="1" x14ac:dyDescent="0.2">
      <c r="A16" s="29">
        <v>8</v>
      </c>
      <c r="B16" s="50" t="s">
        <v>382</v>
      </c>
      <c r="C16" s="29"/>
      <c r="D16" s="53" t="s">
        <v>383</v>
      </c>
      <c r="E16" s="29" t="s">
        <v>384</v>
      </c>
      <c r="F16" s="29" t="s">
        <v>207</v>
      </c>
      <c r="G16" s="53" t="s">
        <v>63</v>
      </c>
      <c r="H16" s="29" t="s">
        <v>54</v>
      </c>
      <c r="I16" s="415" t="s">
        <v>909</v>
      </c>
      <c r="J16" s="9"/>
      <c r="K16" s="9"/>
      <c r="L16" s="9"/>
      <c r="M16" s="9"/>
      <c r="N16" s="98" t="s">
        <v>385</v>
      </c>
      <c r="O16" s="9"/>
      <c r="P16" s="9"/>
      <c r="Y16" s="93"/>
      <c r="Z16" s="9">
        <v>1</v>
      </c>
    </row>
    <row r="17" spans="1:27" ht="39.75" customHeight="1" x14ac:dyDescent="0.2">
      <c r="A17" s="29">
        <v>9</v>
      </c>
      <c r="B17" s="50" t="s">
        <v>386</v>
      </c>
      <c r="C17" s="53" t="s">
        <v>387</v>
      </c>
      <c r="D17" s="29"/>
      <c r="E17" s="29" t="s">
        <v>28</v>
      </c>
      <c r="F17" s="29" t="s">
        <v>207</v>
      </c>
      <c r="G17" s="53" t="s">
        <v>63</v>
      </c>
      <c r="H17" s="29" t="s">
        <v>54</v>
      </c>
      <c r="I17" s="415" t="s">
        <v>909</v>
      </c>
      <c r="J17" s="9"/>
      <c r="K17" s="9"/>
      <c r="L17" s="9"/>
      <c r="M17" s="9"/>
      <c r="N17" s="98" t="s">
        <v>388</v>
      </c>
      <c r="O17" s="9"/>
      <c r="P17" s="9"/>
      <c r="Y17" s="93"/>
      <c r="Z17" s="9">
        <v>1</v>
      </c>
    </row>
    <row r="18" spans="1:27" ht="39.75" customHeight="1" x14ac:dyDescent="0.2">
      <c r="A18" s="29">
        <v>10</v>
      </c>
      <c r="B18" s="50" t="s">
        <v>389</v>
      </c>
      <c r="C18" s="53" t="s">
        <v>296</v>
      </c>
      <c r="D18" s="29"/>
      <c r="E18" s="29" t="s">
        <v>384</v>
      </c>
      <c r="F18" s="29" t="s">
        <v>207</v>
      </c>
      <c r="G18" s="53" t="s">
        <v>63</v>
      </c>
      <c r="H18" s="29" t="s">
        <v>35</v>
      </c>
      <c r="I18" s="415" t="s">
        <v>909</v>
      </c>
      <c r="J18" s="9"/>
      <c r="K18" s="9"/>
      <c r="L18" s="9"/>
      <c r="M18" s="9"/>
      <c r="N18" s="98" t="s">
        <v>388</v>
      </c>
      <c r="O18" s="9"/>
      <c r="P18" s="9"/>
      <c r="Y18" s="93"/>
      <c r="Z18" s="9">
        <v>1</v>
      </c>
    </row>
    <row r="19" spans="1:27" ht="39.75" customHeight="1" x14ac:dyDescent="0.2">
      <c r="A19" s="29">
        <v>11</v>
      </c>
      <c r="B19" s="50" t="s">
        <v>390</v>
      </c>
      <c r="C19" s="53" t="s">
        <v>391</v>
      </c>
      <c r="D19" s="29"/>
      <c r="E19" s="29" t="s">
        <v>712</v>
      </c>
      <c r="F19" s="29" t="s">
        <v>207</v>
      </c>
      <c r="G19" s="53" t="s">
        <v>63</v>
      </c>
      <c r="H19" s="29" t="s">
        <v>45</v>
      </c>
      <c r="I19" s="415" t="s">
        <v>909</v>
      </c>
      <c r="J19" s="9"/>
      <c r="K19" s="9"/>
      <c r="L19" s="9"/>
      <c r="M19" s="9"/>
      <c r="N19" s="98" t="s">
        <v>388</v>
      </c>
      <c r="O19" s="9"/>
      <c r="P19" s="9"/>
      <c r="Y19" s="93"/>
      <c r="Z19" s="9">
        <v>1</v>
      </c>
    </row>
    <row r="20" spans="1:27" ht="39.75" customHeight="1" x14ac:dyDescent="0.2">
      <c r="A20" s="29">
        <v>12</v>
      </c>
      <c r="B20" s="354" t="s">
        <v>818</v>
      </c>
      <c r="C20" s="355" t="s">
        <v>819</v>
      </c>
      <c r="D20" s="356"/>
      <c r="E20" s="356" t="s">
        <v>820</v>
      </c>
      <c r="F20" s="356" t="s">
        <v>207</v>
      </c>
      <c r="G20" s="53" t="s">
        <v>63</v>
      </c>
      <c r="H20" s="29" t="s">
        <v>123</v>
      </c>
      <c r="I20" s="415" t="s">
        <v>909</v>
      </c>
      <c r="J20" s="9"/>
      <c r="K20" s="9"/>
      <c r="L20" s="9"/>
      <c r="M20" s="9"/>
      <c r="N20" s="352"/>
      <c r="O20" s="9"/>
      <c r="P20" s="9"/>
      <c r="Y20" s="93"/>
      <c r="AA20" s="9">
        <v>1</v>
      </c>
    </row>
    <row r="21" spans="1:27" ht="39.75" customHeight="1" x14ac:dyDescent="0.2">
      <c r="A21" s="29">
        <v>13</v>
      </c>
      <c r="B21" s="50" t="s">
        <v>129</v>
      </c>
      <c r="C21" s="51">
        <v>26249</v>
      </c>
      <c r="D21" s="29"/>
      <c r="E21" s="29" t="s">
        <v>28</v>
      </c>
      <c r="F21" s="29" t="s">
        <v>221</v>
      </c>
      <c r="G21" s="53" t="s">
        <v>63</v>
      </c>
      <c r="H21" s="29" t="s">
        <v>71</v>
      </c>
      <c r="I21" s="415" t="s">
        <v>909</v>
      </c>
      <c r="J21" s="9"/>
      <c r="K21" s="9"/>
      <c r="L21" s="9"/>
      <c r="M21" s="9"/>
      <c r="N21" s="9"/>
      <c r="O21" s="9"/>
      <c r="P21" s="9"/>
      <c r="Y21" s="93"/>
      <c r="Z21" s="9">
        <v>1</v>
      </c>
    </row>
    <row r="22" spans="1:27" ht="39.75" customHeight="1" x14ac:dyDescent="0.2">
      <c r="A22" s="29">
        <v>14</v>
      </c>
      <c r="B22" s="50" t="s">
        <v>132</v>
      </c>
      <c r="C22" s="29"/>
      <c r="D22" s="29" t="s">
        <v>410</v>
      </c>
      <c r="E22" s="29" t="s">
        <v>91</v>
      </c>
      <c r="F22" s="29" t="s">
        <v>221</v>
      </c>
      <c r="G22" s="53" t="s">
        <v>63</v>
      </c>
      <c r="H22" s="29" t="s">
        <v>71</v>
      </c>
      <c r="I22" s="415" t="s">
        <v>909</v>
      </c>
      <c r="J22" s="9"/>
      <c r="K22" s="9"/>
      <c r="L22" s="9"/>
      <c r="M22" s="9"/>
      <c r="N22" s="9"/>
      <c r="O22" s="9"/>
      <c r="P22" s="9"/>
      <c r="Y22" s="93"/>
      <c r="Z22" s="9">
        <v>1</v>
      </c>
    </row>
    <row r="23" spans="1:27" ht="39.75" customHeight="1" x14ac:dyDescent="0.2">
      <c r="A23" s="29">
        <v>15</v>
      </c>
      <c r="B23" s="50" t="s">
        <v>413</v>
      </c>
      <c r="C23" s="60"/>
      <c r="D23" s="51">
        <v>30387</v>
      </c>
      <c r="E23" s="29" t="s">
        <v>48</v>
      </c>
      <c r="F23" s="29" t="s">
        <v>221</v>
      </c>
      <c r="G23" s="53" t="s">
        <v>63</v>
      </c>
      <c r="H23" s="29" t="s">
        <v>71</v>
      </c>
      <c r="I23" s="415" t="s">
        <v>909</v>
      </c>
      <c r="J23" s="9"/>
      <c r="K23" s="9"/>
      <c r="L23" s="9"/>
      <c r="M23" s="9"/>
      <c r="N23" s="9"/>
      <c r="O23" s="9"/>
      <c r="P23" s="9"/>
      <c r="Y23" s="93"/>
      <c r="Z23" s="9">
        <v>1</v>
      </c>
    </row>
    <row r="24" spans="1:27" s="14" customFormat="1" ht="39.75" customHeight="1" x14ac:dyDescent="0.2">
      <c r="A24" s="29">
        <v>16</v>
      </c>
      <c r="B24" s="50" t="s">
        <v>97</v>
      </c>
      <c r="C24" s="29"/>
      <c r="D24" s="29" t="s">
        <v>417</v>
      </c>
      <c r="E24" s="29" t="s">
        <v>121</v>
      </c>
      <c r="F24" s="29" t="s">
        <v>98</v>
      </c>
      <c r="G24" s="53" t="s">
        <v>63</v>
      </c>
      <c r="H24" s="29" t="s">
        <v>57</v>
      </c>
      <c r="I24" s="415" t="s">
        <v>909</v>
      </c>
      <c r="Y24" s="406"/>
      <c r="Z24" s="14">
        <v>1</v>
      </c>
    </row>
    <row r="25" spans="1:27" ht="39.75" customHeight="1" x14ac:dyDescent="0.2">
      <c r="A25" s="29">
        <v>17</v>
      </c>
      <c r="B25" s="50" t="s">
        <v>100</v>
      </c>
      <c r="C25" s="29"/>
      <c r="D25" s="29" t="s">
        <v>418</v>
      </c>
      <c r="E25" s="29" t="s">
        <v>28</v>
      </c>
      <c r="F25" s="29" t="s">
        <v>98</v>
      </c>
      <c r="G25" s="53" t="s">
        <v>63</v>
      </c>
      <c r="H25" s="29" t="s">
        <v>39</v>
      </c>
      <c r="I25" s="415" t="s">
        <v>909</v>
      </c>
      <c r="J25" s="9"/>
      <c r="K25" s="9"/>
      <c r="L25" s="9"/>
      <c r="M25" s="9"/>
      <c r="N25" s="9"/>
      <c r="O25" s="9"/>
      <c r="P25" s="9"/>
      <c r="Y25" s="93"/>
      <c r="Z25" s="9">
        <v>1</v>
      </c>
    </row>
    <row r="26" spans="1:27" ht="39.75" customHeight="1" x14ac:dyDescent="0.2">
      <c r="A26" s="29">
        <v>18</v>
      </c>
      <c r="B26" s="50" t="s">
        <v>101</v>
      </c>
      <c r="C26" s="29" t="s">
        <v>419</v>
      </c>
      <c r="D26" s="29"/>
      <c r="E26" s="29" t="s">
        <v>28</v>
      </c>
      <c r="F26" s="29" t="s">
        <v>98</v>
      </c>
      <c r="G26" s="53" t="s">
        <v>63</v>
      </c>
      <c r="H26" s="29" t="s">
        <v>54</v>
      </c>
      <c r="I26" s="415" t="s">
        <v>909</v>
      </c>
      <c r="J26" s="9"/>
      <c r="K26" s="9"/>
      <c r="L26" s="9"/>
      <c r="M26" s="9"/>
      <c r="N26" s="9"/>
      <c r="O26" s="9"/>
      <c r="P26" s="9"/>
      <c r="Y26" s="93"/>
      <c r="Z26" s="9">
        <v>1</v>
      </c>
    </row>
    <row r="27" spans="1:27" ht="39.75" customHeight="1" x14ac:dyDescent="0.2">
      <c r="A27" s="29">
        <v>19</v>
      </c>
      <c r="B27" s="50" t="s">
        <v>60</v>
      </c>
      <c r="C27" s="53" t="s">
        <v>61</v>
      </c>
      <c r="D27" s="29"/>
      <c r="E27" s="29" t="s">
        <v>62</v>
      </c>
      <c r="F27" s="29" t="s">
        <v>579</v>
      </c>
      <c r="G27" s="53" t="s">
        <v>63</v>
      </c>
      <c r="H27" s="29" t="s">
        <v>96</v>
      </c>
      <c r="I27" s="415" t="s">
        <v>909</v>
      </c>
      <c r="J27" s="9" t="s">
        <v>33</v>
      </c>
      <c r="K27" s="9"/>
      <c r="L27" s="9"/>
      <c r="M27" s="9"/>
      <c r="N27" s="9"/>
      <c r="O27" s="9"/>
      <c r="P27" s="9"/>
      <c r="Y27" s="93"/>
      <c r="Z27" s="9">
        <v>1</v>
      </c>
    </row>
    <row r="28" spans="1:27" ht="39.75" customHeight="1" x14ac:dyDescent="0.2">
      <c r="A28" s="29">
        <v>20</v>
      </c>
      <c r="B28" s="50" t="s">
        <v>65</v>
      </c>
      <c r="C28" s="29"/>
      <c r="D28" s="53" t="s">
        <v>423</v>
      </c>
      <c r="E28" s="29" t="s">
        <v>66</v>
      </c>
      <c r="F28" s="29" t="s">
        <v>579</v>
      </c>
      <c r="G28" s="53" t="s">
        <v>63</v>
      </c>
      <c r="H28" s="29" t="s">
        <v>44</v>
      </c>
      <c r="I28" s="415" t="s">
        <v>909</v>
      </c>
      <c r="J28" s="9"/>
      <c r="K28" s="9"/>
      <c r="L28" s="9"/>
      <c r="M28" s="9"/>
      <c r="N28" s="9"/>
      <c r="O28" s="9"/>
      <c r="P28" s="9"/>
      <c r="Y28" s="93"/>
      <c r="Z28" s="9">
        <v>1</v>
      </c>
    </row>
    <row r="29" spans="1:27" ht="39.75" customHeight="1" x14ac:dyDescent="0.2">
      <c r="A29" s="29">
        <v>21</v>
      </c>
      <c r="B29" s="50" t="s">
        <v>69</v>
      </c>
      <c r="C29" s="53" t="s">
        <v>70</v>
      </c>
      <c r="D29" s="29"/>
      <c r="E29" s="29" t="s">
        <v>66</v>
      </c>
      <c r="F29" s="29" t="s">
        <v>579</v>
      </c>
      <c r="G29" s="53" t="s">
        <v>63</v>
      </c>
      <c r="H29" s="29" t="s">
        <v>39</v>
      </c>
      <c r="I29" s="415" t="s">
        <v>909</v>
      </c>
      <c r="J29" s="9"/>
      <c r="K29" s="9"/>
      <c r="L29" s="9"/>
      <c r="M29" s="9"/>
      <c r="N29" s="9"/>
      <c r="O29" s="9"/>
      <c r="P29" s="9"/>
      <c r="Y29" s="93"/>
      <c r="Z29" s="9">
        <v>1</v>
      </c>
    </row>
    <row r="30" spans="1:27" ht="39.75" customHeight="1" x14ac:dyDescent="0.2">
      <c r="A30" s="29">
        <v>22</v>
      </c>
      <c r="B30" s="50" t="s">
        <v>425</v>
      </c>
      <c r="C30" s="53" t="s">
        <v>426</v>
      </c>
      <c r="D30" s="53"/>
      <c r="E30" s="29" t="s">
        <v>48</v>
      </c>
      <c r="F30" s="29" t="s">
        <v>579</v>
      </c>
      <c r="G30" s="53" t="s">
        <v>63</v>
      </c>
      <c r="H30" s="29" t="s">
        <v>54</v>
      </c>
      <c r="I30" s="415" t="s">
        <v>909</v>
      </c>
      <c r="J30" s="9"/>
      <c r="K30" s="9"/>
      <c r="L30" s="9"/>
      <c r="M30" s="9"/>
      <c r="N30" s="9"/>
      <c r="O30" s="9"/>
      <c r="P30" s="9"/>
      <c r="Y30" s="93"/>
      <c r="Z30" s="9">
        <v>1</v>
      </c>
    </row>
    <row r="31" spans="1:27" ht="39.75" customHeight="1" x14ac:dyDescent="0.2">
      <c r="A31" s="29">
        <v>23</v>
      </c>
      <c r="B31" s="50" t="s">
        <v>437</v>
      </c>
      <c r="C31" s="53" t="s">
        <v>438</v>
      </c>
      <c r="D31" s="29"/>
      <c r="E31" s="29" t="s">
        <v>439</v>
      </c>
      <c r="F31" s="29" t="s">
        <v>581</v>
      </c>
      <c r="G31" s="53" t="s">
        <v>63</v>
      </c>
      <c r="H31" s="29" t="s">
        <v>45</v>
      </c>
      <c r="I31" s="415" t="s">
        <v>909</v>
      </c>
      <c r="J31" s="9"/>
      <c r="K31" s="9"/>
      <c r="L31" s="9"/>
      <c r="M31" s="9"/>
      <c r="N31" s="9"/>
      <c r="O31" s="9"/>
      <c r="P31" s="9"/>
      <c r="Y31" s="93"/>
      <c r="Z31" s="9">
        <v>1</v>
      </c>
    </row>
    <row r="32" spans="1:27" ht="39.75" customHeight="1" x14ac:dyDescent="0.2">
      <c r="A32" s="29">
        <v>24</v>
      </c>
      <c r="B32" s="354" t="s">
        <v>800</v>
      </c>
      <c r="C32" s="356" t="s">
        <v>801</v>
      </c>
      <c r="D32" s="356"/>
      <c r="E32" s="356" t="s">
        <v>439</v>
      </c>
      <c r="F32" s="356" t="s">
        <v>802</v>
      </c>
      <c r="G32" s="53" t="s">
        <v>63</v>
      </c>
      <c r="H32" s="29" t="s">
        <v>123</v>
      </c>
      <c r="I32" s="415" t="s">
        <v>909</v>
      </c>
      <c r="J32" s="9"/>
      <c r="K32" s="9"/>
      <c r="L32" s="9"/>
      <c r="M32" s="9"/>
      <c r="N32" s="9"/>
      <c r="O32" s="9"/>
      <c r="P32" s="9"/>
      <c r="Y32" s="93"/>
      <c r="AA32" s="9">
        <v>1</v>
      </c>
    </row>
    <row r="33" spans="1:27" ht="39.75" customHeight="1" x14ac:dyDescent="0.2">
      <c r="A33" s="29">
        <v>25</v>
      </c>
      <c r="B33" s="50" t="s">
        <v>442</v>
      </c>
      <c r="C33" s="29"/>
      <c r="D33" s="51" t="s">
        <v>443</v>
      </c>
      <c r="E33" s="29" t="s">
        <v>48</v>
      </c>
      <c r="F33" s="29" t="s">
        <v>200</v>
      </c>
      <c r="G33" s="53" t="s">
        <v>63</v>
      </c>
      <c r="H33" s="29" t="s">
        <v>922</v>
      </c>
      <c r="I33" s="415" t="s">
        <v>909</v>
      </c>
      <c r="J33" s="99" t="s">
        <v>444</v>
      </c>
      <c r="K33" s="9"/>
      <c r="L33" s="9"/>
      <c r="M33" s="9"/>
      <c r="N33" s="9"/>
      <c r="O33" s="9"/>
      <c r="P33" s="9"/>
      <c r="Y33" s="93"/>
    </row>
    <row r="34" spans="1:27" ht="39.75" customHeight="1" x14ac:dyDescent="0.2">
      <c r="A34" s="29">
        <v>26</v>
      </c>
      <c r="B34" s="50" t="s">
        <v>447</v>
      </c>
      <c r="C34" s="29" t="s">
        <v>448</v>
      </c>
      <c r="D34" s="51"/>
      <c r="E34" s="29" t="s">
        <v>48</v>
      </c>
      <c r="F34" s="29" t="s">
        <v>200</v>
      </c>
      <c r="G34" s="53" t="s">
        <v>63</v>
      </c>
      <c r="H34" s="29" t="s">
        <v>124</v>
      </c>
      <c r="I34" s="415" t="s">
        <v>909</v>
      </c>
      <c r="J34" s="99" t="s">
        <v>444</v>
      </c>
      <c r="K34" s="9"/>
      <c r="L34" s="9"/>
      <c r="M34" s="9"/>
      <c r="N34" s="9"/>
      <c r="O34" s="9"/>
      <c r="P34" s="9"/>
      <c r="Y34" s="93"/>
    </row>
    <row r="35" spans="1:27" ht="39.75" customHeight="1" x14ac:dyDescent="0.2">
      <c r="A35" s="29">
        <v>27</v>
      </c>
      <c r="B35" s="50" t="s">
        <v>202</v>
      </c>
      <c r="C35" s="51">
        <v>28903</v>
      </c>
      <c r="D35" s="29"/>
      <c r="E35" s="29" t="s">
        <v>34</v>
      </c>
      <c r="F35" s="29" t="s">
        <v>200</v>
      </c>
      <c r="G35" s="53" t="s">
        <v>63</v>
      </c>
      <c r="H35" s="29" t="s">
        <v>44</v>
      </c>
      <c r="I35" s="415" t="s">
        <v>909</v>
      </c>
      <c r="J35" s="99" t="s">
        <v>449</v>
      </c>
      <c r="K35" s="9"/>
      <c r="L35" s="9"/>
      <c r="M35" s="9"/>
      <c r="N35" s="9"/>
      <c r="O35" s="9"/>
      <c r="P35" s="9"/>
      <c r="Y35" s="93"/>
    </row>
    <row r="36" spans="1:27" ht="39.75" customHeight="1" x14ac:dyDescent="0.2">
      <c r="A36" s="29">
        <v>28</v>
      </c>
      <c r="B36" s="50" t="s">
        <v>450</v>
      </c>
      <c r="C36" s="29"/>
      <c r="D36" s="51">
        <v>30602</v>
      </c>
      <c r="E36" s="29" t="s">
        <v>48</v>
      </c>
      <c r="F36" s="29" t="s">
        <v>200</v>
      </c>
      <c r="G36" s="53" t="s">
        <v>63</v>
      </c>
      <c r="H36" s="29" t="s">
        <v>71</v>
      </c>
      <c r="I36" s="415" t="s">
        <v>909</v>
      </c>
      <c r="J36" s="99" t="s">
        <v>444</v>
      </c>
      <c r="K36" s="9"/>
      <c r="L36" s="9"/>
      <c r="M36" s="9"/>
      <c r="N36" s="9"/>
      <c r="O36" s="9"/>
      <c r="P36" s="9"/>
      <c r="Y36" s="93"/>
    </row>
    <row r="37" spans="1:27" ht="39.75" customHeight="1" x14ac:dyDescent="0.2">
      <c r="A37" s="29">
        <v>29</v>
      </c>
      <c r="B37" s="50" t="s">
        <v>453</v>
      </c>
      <c r="C37" s="51"/>
      <c r="D37" s="52" t="s">
        <v>454</v>
      </c>
      <c r="E37" s="29" t="s">
        <v>48</v>
      </c>
      <c r="F37" s="29" t="s">
        <v>200</v>
      </c>
      <c r="G37" s="53" t="s">
        <v>63</v>
      </c>
      <c r="H37" s="29" t="s">
        <v>71</v>
      </c>
      <c r="I37" s="415" t="s">
        <v>909</v>
      </c>
      <c r="J37" s="99" t="s">
        <v>444</v>
      </c>
      <c r="K37" s="9"/>
      <c r="L37" s="9"/>
      <c r="M37" s="9"/>
      <c r="N37" s="9"/>
      <c r="O37" s="9"/>
      <c r="P37" s="9"/>
      <c r="Y37" s="93"/>
    </row>
    <row r="38" spans="1:27" ht="39.75" customHeight="1" x14ac:dyDescent="0.2">
      <c r="A38" s="29">
        <v>30</v>
      </c>
      <c r="B38" s="50" t="s">
        <v>458</v>
      </c>
      <c r="C38" s="62" t="s">
        <v>459</v>
      </c>
      <c r="D38" s="29"/>
      <c r="E38" s="29" t="s">
        <v>48</v>
      </c>
      <c r="F38" s="29" t="s">
        <v>244</v>
      </c>
      <c r="G38" s="53" t="s">
        <v>63</v>
      </c>
      <c r="H38" s="29" t="s">
        <v>922</v>
      </c>
      <c r="I38" s="415" t="s">
        <v>909</v>
      </c>
      <c r="J38" s="98" t="s">
        <v>461</v>
      </c>
      <c r="K38" s="9"/>
      <c r="L38" s="9"/>
      <c r="M38" s="9"/>
      <c r="N38" s="9"/>
      <c r="O38" s="9"/>
      <c r="P38" s="9"/>
      <c r="Y38" s="93"/>
    </row>
    <row r="39" spans="1:27" ht="39.75" customHeight="1" x14ac:dyDescent="0.2">
      <c r="A39" s="29">
        <v>31</v>
      </c>
      <c r="B39" s="354" t="s">
        <v>858</v>
      </c>
      <c r="C39" s="356"/>
      <c r="D39" s="359" t="s">
        <v>859</v>
      </c>
      <c r="E39" s="356" t="s">
        <v>860</v>
      </c>
      <c r="F39" s="356" t="s">
        <v>582</v>
      </c>
      <c r="G39" s="53" t="s">
        <v>63</v>
      </c>
      <c r="H39" s="29" t="s">
        <v>124</v>
      </c>
      <c r="I39" s="415" t="s">
        <v>909</v>
      </c>
      <c r="J39" s="98"/>
      <c r="K39" s="9"/>
      <c r="L39" s="9"/>
      <c r="M39" s="9"/>
      <c r="N39" s="9"/>
      <c r="O39" s="9"/>
      <c r="P39" s="9"/>
      <c r="Y39" s="93"/>
      <c r="AA39" s="9">
        <v>1</v>
      </c>
    </row>
    <row r="40" spans="1:27" ht="39.75" customHeight="1" thickBot="1" x14ac:dyDescent="0.25">
      <c r="A40" s="29">
        <v>32</v>
      </c>
      <c r="B40" s="50" t="s">
        <v>109</v>
      </c>
      <c r="C40" s="52" t="s">
        <v>465</v>
      </c>
      <c r="D40" s="29"/>
      <c r="E40" s="29" t="s">
        <v>83</v>
      </c>
      <c r="F40" s="29" t="s">
        <v>106</v>
      </c>
      <c r="G40" s="53" t="s">
        <v>63</v>
      </c>
      <c r="H40" s="29" t="s">
        <v>45</v>
      </c>
      <c r="I40" s="415" t="s">
        <v>909</v>
      </c>
      <c r="J40" s="65"/>
      <c r="K40" s="9"/>
      <c r="L40" s="9"/>
      <c r="M40" s="9"/>
      <c r="N40" s="9"/>
      <c r="O40" s="9"/>
      <c r="P40" s="9"/>
      <c r="Y40" s="93"/>
      <c r="Z40" s="9">
        <v>1</v>
      </c>
    </row>
    <row r="41" spans="1:27" ht="39.75" customHeight="1" x14ac:dyDescent="0.2">
      <c r="A41" s="29">
        <v>33</v>
      </c>
      <c r="B41" s="50" t="s">
        <v>469</v>
      </c>
      <c r="C41" s="29"/>
      <c r="D41" s="52" t="s">
        <v>470</v>
      </c>
      <c r="E41" s="29" t="s">
        <v>48</v>
      </c>
      <c r="F41" s="29" t="s">
        <v>106</v>
      </c>
      <c r="G41" s="53" t="s">
        <v>63</v>
      </c>
      <c r="H41" s="29" t="s">
        <v>45</v>
      </c>
      <c r="I41" s="415" t="s">
        <v>909</v>
      </c>
      <c r="J41" s="98" t="s">
        <v>468</v>
      </c>
      <c r="K41" s="9"/>
      <c r="L41" s="9"/>
      <c r="M41" s="9"/>
      <c r="N41" s="9"/>
      <c r="O41" s="9"/>
      <c r="P41" s="9"/>
      <c r="Y41" s="93"/>
      <c r="Z41" s="9">
        <v>1</v>
      </c>
    </row>
    <row r="42" spans="1:27" s="424" customFormat="1" ht="39.75" customHeight="1" x14ac:dyDescent="0.2">
      <c r="A42" s="157">
        <v>34</v>
      </c>
      <c r="B42" s="467" t="s">
        <v>791</v>
      </c>
      <c r="C42" s="468" t="s">
        <v>792</v>
      </c>
      <c r="D42" s="467"/>
      <c r="E42" s="423" t="s">
        <v>793</v>
      </c>
      <c r="F42" s="423" t="s">
        <v>106</v>
      </c>
      <c r="G42" s="469" t="s">
        <v>63</v>
      </c>
      <c r="H42" s="157"/>
      <c r="I42" s="470"/>
      <c r="J42" s="98"/>
      <c r="K42" s="9"/>
      <c r="L42" s="9"/>
      <c r="M42" s="9"/>
      <c r="N42" s="9"/>
      <c r="O42" s="9"/>
      <c r="P42" s="9"/>
      <c r="Q42" s="9"/>
      <c r="R42" s="9"/>
      <c r="S42" s="9"/>
      <c r="T42" s="9"/>
      <c r="U42" s="9"/>
      <c r="V42" s="9"/>
      <c r="W42" s="9"/>
      <c r="X42" s="9"/>
      <c r="Y42" s="452" t="s">
        <v>948</v>
      </c>
      <c r="AA42" s="424">
        <v>1</v>
      </c>
    </row>
    <row r="43" spans="1:27" ht="39.75" customHeight="1" x14ac:dyDescent="0.2">
      <c r="A43" s="29">
        <v>35</v>
      </c>
      <c r="B43" s="72" t="s">
        <v>113</v>
      </c>
      <c r="C43" s="73" t="s">
        <v>478</v>
      </c>
      <c r="D43" s="74"/>
      <c r="E43" s="62" t="s">
        <v>34</v>
      </c>
      <c r="F43" s="68" t="s">
        <v>209</v>
      </c>
      <c r="G43" s="53" t="s">
        <v>63</v>
      </c>
      <c r="H43" s="29" t="s">
        <v>71</v>
      </c>
      <c r="I43" s="415" t="s">
        <v>909</v>
      </c>
      <c r="J43" s="100" t="s">
        <v>111</v>
      </c>
      <c r="K43" s="9"/>
      <c r="L43" s="9"/>
      <c r="M43" s="9"/>
      <c r="N43" s="9"/>
      <c r="O43" s="9"/>
      <c r="P43" s="9"/>
      <c r="Y43" s="93"/>
      <c r="Z43" s="9">
        <v>1</v>
      </c>
    </row>
    <row r="44" spans="1:27" ht="39.75" customHeight="1" x14ac:dyDescent="0.2">
      <c r="A44" s="29">
        <v>36</v>
      </c>
      <c r="B44" s="360" t="s">
        <v>804</v>
      </c>
      <c r="C44" s="361">
        <v>28693</v>
      </c>
      <c r="D44" s="360"/>
      <c r="E44" s="29" t="s">
        <v>805</v>
      </c>
      <c r="F44" s="29" t="s">
        <v>806</v>
      </c>
      <c r="G44" s="53" t="s">
        <v>63</v>
      </c>
      <c r="H44" s="29" t="s">
        <v>124</v>
      </c>
      <c r="I44" s="415" t="s">
        <v>909</v>
      </c>
      <c r="J44" s="350"/>
      <c r="K44" s="351"/>
      <c r="L44" s="9"/>
      <c r="M44" s="9"/>
      <c r="N44" s="9"/>
      <c r="O44" s="9"/>
      <c r="P44" s="9"/>
      <c r="Y44" s="93"/>
      <c r="AA44" s="9">
        <v>1</v>
      </c>
    </row>
    <row r="45" spans="1:27" ht="39.75" customHeight="1" x14ac:dyDescent="0.2">
      <c r="A45" s="29">
        <v>37</v>
      </c>
      <c r="B45" s="50" t="s">
        <v>482</v>
      </c>
      <c r="C45" s="29"/>
      <c r="D45" s="62" t="s">
        <v>483</v>
      </c>
      <c r="E45" s="62" t="s">
        <v>34</v>
      </c>
      <c r="F45" s="62" t="s">
        <v>115</v>
      </c>
      <c r="G45" s="53" t="s">
        <v>63</v>
      </c>
      <c r="H45" s="29" t="s">
        <v>102</v>
      </c>
      <c r="I45" s="415" t="s">
        <v>909</v>
      </c>
      <c r="J45" s="9"/>
      <c r="K45" s="9"/>
      <c r="L45" s="9"/>
      <c r="M45" s="9"/>
      <c r="N45" s="9"/>
      <c r="O45" s="9"/>
      <c r="P45" s="9"/>
      <c r="Y45" s="93"/>
      <c r="Z45" s="9">
        <v>1</v>
      </c>
    </row>
    <row r="46" spans="1:27" ht="39.75" customHeight="1" x14ac:dyDescent="0.2">
      <c r="A46" s="29">
        <v>38</v>
      </c>
      <c r="B46" s="362" t="s">
        <v>807</v>
      </c>
      <c r="C46" s="363"/>
      <c r="D46" s="364" t="s">
        <v>808</v>
      </c>
      <c r="E46" s="364" t="s">
        <v>81</v>
      </c>
      <c r="F46" s="365" t="s">
        <v>115</v>
      </c>
      <c r="G46" s="53" t="s">
        <v>63</v>
      </c>
      <c r="H46" s="29" t="s">
        <v>71</v>
      </c>
      <c r="I46" s="415" t="s">
        <v>909</v>
      </c>
      <c r="J46" s="9"/>
      <c r="K46" s="9"/>
      <c r="L46" s="9"/>
      <c r="M46" s="9"/>
      <c r="N46" s="9"/>
      <c r="O46" s="9"/>
      <c r="P46" s="9"/>
      <c r="Y46" s="93"/>
      <c r="AA46" s="9">
        <v>1</v>
      </c>
    </row>
    <row r="47" spans="1:27" ht="39.75" customHeight="1" x14ac:dyDescent="0.2">
      <c r="A47" s="29">
        <v>39</v>
      </c>
      <c r="B47" s="354" t="s">
        <v>812</v>
      </c>
      <c r="C47" s="366"/>
      <c r="D47" s="78" t="s">
        <v>813</v>
      </c>
      <c r="E47" s="364" t="s">
        <v>34</v>
      </c>
      <c r="F47" s="62" t="s">
        <v>115</v>
      </c>
      <c r="G47" s="53" t="s">
        <v>63</v>
      </c>
      <c r="H47" s="29" t="s">
        <v>71</v>
      </c>
      <c r="I47" s="415" t="s">
        <v>909</v>
      </c>
      <c r="J47" s="9"/>
      <c r="K47" s="9"/>
      <c r="L47" s="9"/>
      <c r="M47" s="9"/>
      <c r="N47" s="9"/>
      <c r="O47" s="9"/>
      <c r="P47" s="9"/>
      <c r="Y47" s="93"/>
      <c r="AA47" s="9">
        <v>1</v>
      </c>
    </row>
    <row r="48" spans="1:27" ht="39.75" customHeight="1" x14ac:dyDescent="0.2">
      <c r="A48" s="29">
        <v>40</v>
      </c>
      <c r="B48" s="362" t="s">
        <v>815</v>
      </c>
      <c r="C48" s="363"/>
      <c r="D48" s="364" t="s">
        <v>816</v>
      </c>
      <c r="E48" s="364" t="s">
        <v>110</v>
      </c>
      <c r="F48" s="365" t="s">
        <v>115</v>
      </c>
      <c r="G48" s="53" t="s">
        <v>63</v>
      </c>
      <c r="H48" s="29" t="s">
        <v>54</v>
      </c>
      <c r="I48" s="415" t="s">
        <v>909</v>
      </c>
      <c r="J48" s="9"/>
      <c r="K48" s="9"/>
      <c r="L48" s="9"/>
      <c r="M48" s="9"/>
      <c r="N48" s="9"/>
      <c r="O48" s="9"/>
      <c r="P48" s="9"/>
      <c r="Y48" s="93"/>
      <c r="AA48" s="9">
        <v>1</v>
      </c>
    </row>
    <row r="49" spans="1:26" ht="39.75" customHeight="1" x14ac:dyDescent="0.2">
      <c r="A49" s="29">
        <v>41</v>
      </c>
      <c r="B49" s="50" t="s">
        <v>120</v>
      </c>
      <c r="C49" s="29"/>
      <c r="D49" s="44">
        <v>25356</v>
      </c>
      <c r="E49" s="29" t="s">
        <v>34</v>
      </c>
      <c r="F49" s="29" t="s">
        <v>211</v>
      </c>
      <c r="G49" s="53" t="s">
        <v>63</v>
      </c>
      <c r="H49" s="60" t="s">
        <v>44</v>
      </c>
      <c r="I49" s="415" t="s">
        <v>909</v>
      </c>
      <c r="J49" s="9"/>
      <c r="K49" s="9"/>
      <c r="L49" s="9"/>
      <c r="M49" s="9"/>
      <c r="N49" s="9"/>
      <c r="O49" s="9"/>
      <c r="P49" s="9"/>
      <c r="Y49" s="93"/>
      <c r="Z49" s="9">
        <v>1</v>
      </c>
    </row>
    <row r="50" spans="1:26" ht="39.75" customHeight="1" x14ac:dyDescent="0.2">
      <c r="A50" s="29">
        <v>42</v>
      </c>
      <c r="B50" s="79" t="s">
        <v>50</v>
      </c>
      <c r="C50" s="80" t="s">
        <v>51</v>
      </c>
      <c r="D50" s="68"/>
      <c r="E50" s="68" t="s">
        <v>586</v>
      </c>
      <c r="F50" s="68" t="s">
        <v>585</v>
      </c>
      <c r="G50" s="53" t="s">
        <v>63</v>
      </c>
      <c r="H50" s="29" t="s">
        <v>54</v>
      </c>
      <c r="I50" s="415" t="s">
        <v>909</v>
      </c>
      <c r="J50" s="9" t="s">
        <v>534</v>
      </c>
      <c r="K50" s="9"/>
      <c r="L50" s="9"/>
      <c r="M50" s="9"/>
      <c r="N50" s="9"/>
      <c r="O50" s="9"/>
      <c r="P50" s="9"/>
      <c r="Y50" s="93"/>
      <c r="Z50" s="9">
        <v>1</v>
      </c>
    </row>
    <row r="51" spans="1:26" ht="39.75" customHeight="1" x14ac:dyDescent="0.2">
      <c r="A51" s="29">
        <v>43</v>
      </c>
      <c r="B51" s="82" t="s">
        <v>53</v>
      </c>
      <c r="C51" s="76">
        <v>30445</v>
      </c>
      <c r="D51" s="68"/>
      <c r="E51" s="68" t="s">
        <v>48</v>
      </c>
      <c r="F51" s="68" t="s">
        <v>585</v>
      </c>
      <c r="G51" s="53" t="s">
        <v>63</v>
      </c>
      <c r="H51" s="29" t="s">
        <v>45</v>
      </c>
      <c r="I51" s="415" t="s">
        <v>909</v>
      </c>
      <c r="J51" s="9" t="s">
        <v>534</v>
      </c>
      <c r="K51" s="9"/>
      <c r="L51" s="9"/>
      <c r="M51" s="9"/>
      <c r="N51" s="9"/>
      <c r="O51" s="9"/>
      <c r="P51" s="9"/>
      <c r="Y51" s="93"/>
      <c r="Z51" s="9">
        <v>1</v>
      </c>
    </row>
    <row r="52" spans="1:26" ht="39.75" customHeight="1" x14ac:dyDescent="0.2">
      <c r="A52" s="29">
        <v>44</v>
      </c>
      <c r="B52" s="82" t="s">
        <v>525</v>
      </c>
      <c r="C52" s="76">
        <v>27771</v>
      </c>
      <c r="D52" s="68"/>
      <c r="E52" s="68" t="s">
        <v>48</v>
      </c>
      <c r="F52" s="68" t="s">
        <v>585</v>
      </c>
      <c r="G52" s="53" t="s">
        <v>63</v>
      </c>
      <c r="H52" s="29" t="s">
        <v>44</v>
      </c>
      <c r="I52" s="415" t="s">
        <v>909</v>
      </c>
      <c r="J52" s="9" t="s">
        <v>534</v>
      </c>
      <c r="K52" s="9"/>
      <c r="L52" s="9"/>
      <c r="M52" s="9"/>
      <c r="N52" s="9"/>
      <c r="O52" s="9"/>
      <c r="P52" s="9"/>
      <c r="Y52" s="93"/>
      <c r="Z52" s="9">
        <v>1</v>
      </c>
    </row>
    <row r="53" spans="1:26" s="424" customFormat="1" ht="39.75" customHeight="1" x14ac:dyDescent="0.2">
      <c r="A53" s="157">
        <v>45</v>
      </c>
      <c r="B53" s="471" t="s">
        <v>526</v>
      </c>
      <c r="C53" s="472" t="s">
        <v>527</v>
      </c>
      <c r="D53" s="158"/>
      <c r="E53" s="158" t="s">
        <v>34</v>
      </c>
      <c r="F53" s="158" t="s">
        <v>585</v>
      </c>
      <c r="G53" s="469" t="s">
        <v>63</v>
      </c>
      <c r="H53" s="157"/>
      <c r="I53" s="470" t="s">
        <v>949</v>
      </c>
      <c r="J53" s="9" t="s">
        <v>534</v>
      </c>
      <c r="K53" s="9"/>
      <c r="L53" s="9"/>
      <c r="M53" s="9"/>
      <c r="N53" s="9"/>
      <c r="O53" s="9"/>
      <c r="P53" s="9"/>
      <c r="Q53" s="9"/>
      <c r="R53" s="9"/>
      <c r="S53" s="9"/>
      <c r="T53" s="9"/>
      <c r="U53" s="9"/>
      <c r="V53" s="9"/>
      <c r="W53" s="9"/>
      <c r="X53" s="9"/>
      <c r="Y53" s="452"/>
      <c r="Z53" s="424">
        <v>1</v>
      </c>
    </row>
    <row r="54" spans="1:26" ht="39.75" customHeight="1" x14ac:dyDescent="0.2">
      <c r="A54" s="29">
        <v>46</v>
      </c>
      <c r="B54" s="82" t="s">
        <v>531</v>
      </c>
      <c r="C54" s="76" t="s">
        <v>532</v>
      </c>
      <c r="D54" s="68"/>
      <c r="E54" s="68" t="s">
        <v>34</v>
      </c>
      <c r="F54" s="68" t="s">
        <v>585</v>
      </c>
      <c r="G54" s="53" t="s">
        <v>63</v>
      </c>
      <c r="H54" s="29" t="s">
        <v>35</v>
      </c>
      <c r="I54" s="415" t="s">
        <v>909</v>
      </c>
      <c r="J54" s="9" t="s">
        <v>534</v>
      </c>
      <c r="K54" s="9"/>
      <c r="L54" s="9"/>
      <c r="M54" s="9"/>
      <c r="N54" s="9"/>
      <c r="O54" s="9"/>
      <c r="P54" s="9"/>
      <c r="Y54" s="93"/>
      <c r="Z54" s="9">
        <v>1</v>
      </c>
    </row>
    <row r="55" spans="1:26" ht="39.75" customHeight="1" x14ac:dyDescent="0.2">
      <c r="A55" s="29">
        <v>47</v>
      </c>
      <c r="B55" s="102" t="s">
        <v>533</v>
      </c>
      <c r="C55" s="81" t="s">
        <v>391</v>
      </c>
      <c r="D55" s="81"/>
      <c r="E55" s="81" t="s">
        <v>48</v>
      </c>
      <c r="F55" s="68" t="s">
        <v>585</v>
      </c>
      <c r="G55" s="53" t="s">
        <v>63</v>
      </c>
      <c r="H55" s="78" t="s">
        <v>922</v>
      </c>
      <c r="I55" s="415" t="s">
        <v>909</v>
      </c>
      <c r="J55" s="9" t="s">
        <v>534</v>
      </c>
      <c r="K55" s="9"/>
      <c r="L55" s="9"/>
      <c r="M55" s="9"/>
      <c r="N55" s="9"/>
      <c r="O55" s="9"/>
      <c r="P55" s="9"/>
      <c r="Y55" s="93"/>
      <c r="Z55" s="9">
        <v>1</v>
      </c>
    </row>
    <row r="56" spans="1:26" s="83" customFormat="1" ht="39.75" customHeight="1" x14ac:dyDescent="0.2">
      <c r="A56" s="29">
        <v>48</v>
      </c>
      <c r="B56" s="50" t="s">
        <v>661</v>
      </c>
      <c r="C56" s="37">
        <v>28773</v>
      </c>
      <c r="D56" s="38"/>
      <c r="E56" s="29" t="s">
        <v>121</v>
      </c>
      <c r="F56" s="29" t="s">
        <v>208</v>
      </c>
      <c r="G56" s="53" t="s">
        <v>63</v>
      </c>
      <c r="H56" s="29" t="s">
        <v>72</v>
      </c>
      <c r="I56" s="415" t="s">
        <v>909</v>
      </c>
      <c r="Y56" s="407"/>
      <c r="Z56" s="83">
        <v>1</v>
      </c>
    </row>
    <row r="57" spans="1:26" s="83" customFormat="1" ht="39.75" customHeight="1" x14ac:dyDescent="0.2">
      <c r="A57" s="29">
        <v>49</v>
      </c>
      <c r="B57" s="50" t="s">
        <v>662</v>
      </c>
      <c r="C57" s="39">
        <v>27464</v>
      </c>
      <c r="D57" s="39"/>
      <c r="E57" s="29" t="s">
        <v>34</v>
      </c>
      <c r="F57" s="29" t="s">
        <v>208</v>
      </c>
      <c r="G57" s="53" t="s">
        <v>63</v>
      </c>
      <c r="H57" s="29" t="s">
        <v>29</v>
      </c>
      <c r="I57" s="415" t="s">
        <v>909</v>
      </c>
      <c r="Y57" s="407"/>
      <c r="Z57" s="83">
        <v>1</v>
      </c>
    </row>
    <row r="58" spans="1:26" s="83" customFormat="1" ht="39.75" customHeight="1" x14ac:dyDescent="0.2">
      <c r="A58" s="29">
        <v>50</v>
      </c>
      <c r="B58" s="50" t="s">
        <v>663</v>
      </c>
      <c r="C58" s="44">
        <v>29100</v>
      </c>
      <c r="D58" s="45"/>
      <c r="E58" s="29" t="s">
        <v>34</v>
      </c>
      <c r="F58" s="29" t="s">
        <v>208</v>
      </c>
      <c r="G58" s="53" t="s">
        <v>63</v>
      </c>
      <c r="H58" s="29" t="s">
        <v>57</v>
      </c>
      <c r="I58" s="415" t="s">
        <v>909</v>
      </c>
      <c r="Y58" s="407"/>
      <c r="Z58" s="83">
        <v>1</v>
      </c>
    </row>
    <row r="59" spans="1:26" s="83" customFormat="1" ht="39.75" customHeight="1" x14ac:dyDescent="0.2">
      <c r="A59" s="29">
        <v>51</v>
      </c>
      <c r="B59" s="50" t="s">
        <v>665</v>
      </c>
      <c r="C59" s="39">
        <v>27245</v>
      </c>
      <c r="D59" s="39"/>
      <c r="E59" s="29" t="s">
        <v>28</v>
      </c>
      <c r="F59" s="29" t="s">
        <v>208</v>
      </c>
      <c r="G59" s="53" t="s">
        <v>63</v>
      </c>
      <c r="H59" s="29" t="s">
        <v>103</v>
      </c>
      <c r="I59" s="415" t="s">
        <v>909</v>
      </c>
      <c r="Y59" s="407"/>
      <c r="Z59" s="83">
        <v>1</v>
      </c>
    </row>
    <row r="60" spans="1:26" s="83" customFormat="1" ht="39.75" customHeight="1" x14ac:dyDescent="0.2">
      <c r="A60" s="29">
        <v>52</v>
      </c>
      <c r="B60" s="50" t="s">
        <v>666</v>
      </c>
      <c r="C60" s="38"/>
      <c r="D60" s="39" t="s">
        <v>667</v>
      </c>
      <c r="E60" s="29" t="s">
        <v>34</v>
      </c>
      <c r="F60" s="29" t="s">
        <v>208</v>
      </c>
      <c r="G60" s="53" t="s">
        <v>63</v>
      </c>
      <c r="H60" s="29" t="s">
        <v>54</v>
      </c>
      <c r="I60" s="415" t="s">
        <v>909</v>
      </c>
      <c r="Y60" s="407"/>
      <c r="Z60" s="83">
        <v>1</v>
      </c>
    </row>
    <row r="61" spans="1:26" s="83" customFormat="1" ht="39.75" customHeight="1" x14ac:dyDescent="0.2">
      <c r="A61" s="29">
        <v>53</v>
      </c>
      <c r="B61" s="50" t="s">
        <v>104</v>
      </c>
      <c r="C61" s="45"/>
      <c r="D61" s="45" t="s">
        <v>672</v>
      </c>
      <c r="E61" s="29" t="s">
        <v>34</v>
      </c>
      <c r="F61" s="29" t="s">
        <v>208</v>
      </c>
      <c r="G61" s="53" t="s">
        <v>63</v>
      </c>
      <c r="H61" s="29" t="s">
        <v>57</v>
      </c>
      <c r="I61" s="415" t="s">
        <v>909</v>
      </c>
      <c r="Y61" s="407"/>
      <c r="Z61" s="83">
        <v>1</v>
      </c>
    </row>
    <row r="62" spans="1:26" s="83" customFormat="1" ht="39.75" customHeight="1" x14ac:dyDescent="0.2">
      <c r="A62" s="29">
        <v>54</v>
      </c>
      <c r="B62" s="50" t="s">
        <v>673</v>
      </c>
      <c r="C62" s="29"/>
      <c r="D62" s="29" t="s">
        <v>674</v>
      </c>
      <c r="E62" s="29" t="s">
        <v>34</v>
      </c>
      <c r="F62" s="29" t="s">
        <v>208</v>
      </c>
      <c r="G62" s="53" t="s">
        <v>63</v>
      </c>
      <c r="H62" s="29" t="s">
        <v>35</v>
      </c>
      <c r="I62" s="415" t="s">
        <v>909</v>
      </c>
      <c r="Y62" s="407"/>
      <c r="Z62" s="83">
        <v>1</v>
      </c>
    </row>
    <row r="63" spans="1:26" s="84" customFormat="1" ht="39.75" customHeight="1" x14ac:dyDescent="0.25">
      <c r="A63" s="29">
        <v>55</v>
      </c>
      <c r="B63" s="50" t="s">
        <v>702</v>
      </c>
      <c r="C63" s="29" t="s">
        <v>703</v>
      </c>
      <c r="D63" s="29"/>
      <c r="E63" s="29" t="s">
        <v>28</v>
      </c>
      <c r="F63" s="29" t="s">
        <v>79</v>
      </c>
      <c r="G63" s="53" t="s">
        <v>63</v>
      </c>
      <c r="H63" s="29" t="s">
        <v>44</v>
      </c>
      <c r="I63" s="415" t="s">
        <v>909</v>
      </c>
      <c r="Y63" s="408"/>
      <c r="Z63" s="84">
        <v>1</v>
      </c>
    </row>
    <row r="64" spans="1:26" s="84" customFormat="1" ht="39.75" customHeight="1" x14ac:dyDescent="0.25">
      <c r="A64" s="29">
        <v>56</v>
      </c>
      <c r="B64" s="50" t="s">
        <v>705</v>
      </c>
      <c r="C64" s="29"/>
      <c r="D64" s="29" t="s">
        <v>706</v>
      </c>
      <c r="E64" s="29" t="s">
        <v>34</v>
      </c>
      <c r="F64" s="29" t="s">
        <v>79</v>
      </c>
      <c r="G64" s="53" t="s">
        <v>63</v>
      </c>
      <c r="H64" s="29" t="s">
        <v>54</v>
      </c>
      <c r="I64" s="415" t="s">
        <v>909</v>
      </c>
      <c r="Y64" s="408"/>
      <c r="Z64" s="84">
        <v>1</v>
      </c>
    </row>
    <row r="65" spans="1:27" s="84" customFormat="1" ht="39.75" customHeight="1" x14ac:dyDescent="0.25">
      <c r="A65" s="29">
        <v>57</v>
      </c>
      <c r="B65" s="50" t="s">
        <v>707</v>
      </c>
      <c r="C65" s="29" t="s">
        <v>708</v>
      </c>
      <c r="D65" s="29"/>
      <c r="E65" s="29" t="s">
        <v>34</v>
      </c>
      <c r="F65" s="29" t="s">
        <v>79</v>
      </c>
      <c r="G65" s="53" t="s">
        <v>63</v>
      </c>
      <c r="H65" s="29" t="s">
        <v>54</v>
      </c>
      <c r="I65" s="415" t="s">
        <v>909</v>
      </c>
      <c r="Y65" s="408"/>
      <c r="Z65" s="84">
        <v>1</v>
      </c>
    </row>
    <row r="66" spans="1:27" s="86" customFormat="1" ht="39.75" customHeight="1" x14ac:dyDescent="0.2">
      <c r="A66" s="29">
        <v>58</v>
      </c>
      <c r="B66" s="50" t="s">
        <v>711</v>
      </c>
      <c r="C66" s="104"/>
      <c r="D66" s="85">
        <v>27543</v>
      </c>
      <c r="E66" s="29" t="s">
        <v>712</v>
      </c>
      <c r="F66" s="29" t="s">
        <v>90</v>
      </c>
      <c r="G66" s="53" t="s">
        <v>63</v>
      </c>
      <c r="H66" s="29" t="s">
        <v>35</v>
      </c>
      <c r="I66" s="415" t="s">
        <v>909</v>
      </c>
      <c r="Y66" s="409"/>
      <c r="Z66" s="86">
        <v>1</v>
      </c>
    </row>
    <row r="67" spans="1:27" s="86" customFormat="1" ht="39.75" customHeight="1" x14ac:dyDescent="0.2">
      <c r="A67" s="29">
        <v>59</v>
      </c>
      <c r="B67" s="50" t="s">
        <v>715</v>
      </c>
      <c r="C67" s="105">
        <v>27639</v>
      </c>
      <c r="D67" s="29"/>
      <c r="E67" s="29" t="s">
        <v>34</v>
      </c>
      <c r="F67" s="29" t="s">
        <v>90</v>
      </c>
      <c r="G67" s="53" t="s">
        <v>63</v>
      </c>
      <c r="H67" s="29" t="s">
        <v>45</v>
      </c>
      <c r="I67" s="415" t="s">
        <v>909</v>
      </c>
      <c r="Y67" s="409"/>
      <c r="Z67" s="86">
        <v>1</v>
      </c>
    </row>
    <row r="68" spans="1:27" s="86" customFormat="1" ht="39.75" customHeight="1" x14ac:dyDescent="0.2">
      <c r="A68" s="29">
        <v>60</v>
      </c>
      <c r="B68" s="50" t="s">
        <v>716</v>
      </c>
      <c r="C68" s="106"/>
      <c r="D68" s="107">
        <v>29779</v>
      </c>
      <c r="E68" s="29" t="s">
        <v>48</v>
      </c>
      <c r="F68" s="29" t="s">
        <v>90</v>
      </c>
      <c r="G68" s="53" t="s">
        <v>63</v>
      </c>
      <c r="H68" s="29" t="s">
        <v>54</v>
      </c>
      <c r="I68" s="415" t="s">
        <v>909</v>
      </c>
      <c r="Y68" s="409"/>
      <c r="Z68" s="86">
        <v>1</v>
      </c>
    </row>
    <row r="69" spans="1:27" s="86" customFormat="1" ht="39.75" customHeight="1" x14ac:dyDescent="0.2">
      <c r="A69" s="29">
        <v>61</v>
      </c>
      <c r="B69" s="360" t="s">
        <v>785</v>
      </c>
      <c r="C69" s="53" t="s">
        <v>786</v>
      </c>
      <c r="D69" s="29"/>
      <c r="E69" s="29" t="s">
        <v>787</v>
      </c>
      <c r="F69" s="29" t="s">
        <v>788</v>
      </c>
      <c r="G69" s="53" t="s">
        <v>63</v>
      </c>
      <c r="H69" s="29" t="s">
        <v>71</v>
      </c>
      <c r="I69" s="415" t="s">
        <v>909</v>
      </c>
      <c r="Y69" s="409"/>
      <c r="AA69" s="86">
        <v>1</v>
      </c>
    </row>
    <row r="70" spans="1:27" s="1" customFormat="1" ht="39.75" customHeight="1" x14ac:dyDescent="0.25">
      <c r="A70" s="29">
        <v>62</v>
      </c>
      <c r="B70" s="29" t="s">
        <v>717</v>
      </c>
      <c r="C70" s="46">
        <v>28906</v>
      </c>
      <c r="D70" s="29"/>
      <c r="E70" s="29" t="s">
        <v>34</v>
      </c>
      <c r="F70" s="29" t="s">
        <v>122</v>
      </c>
      <c r="G70" s="53" t="s">
        <v>63</v>
      </c>
      <c r="H70" s="29" t="s">
        <v>44</v>
      </c>
      <c r="I70" s="415" t="s">
        <v>909</v>
      </c>
      <c r="Y70" s="343"/>
      <c r="Z70" s="1">
        <v>1</v>
      </c>
    </row>
    <row r="71" spans="1:27" s="1" customFormat="1" ht="39.75" customHeight="1" x14ac:dyDescent="0.25">
      <c r="A71" s="29">
        <v>63</v>
      </c>
      <c r="B71" s="29" t="s">
        <v>718</v>
      </c>
      <c r="C71" s="46">
        <v>30965</v>
      </c>
      <c r="D71" s="29"/>
      <c r="E71" s="29" t="s">
        <v>34</v>
      </c>
      <c r="F71" s="29" t="s">
        <v>122</v>
      </c>
      <c r="G71" s="53" t="s">
        <v>63</v>
      </c>
      <c r="H71" s="29" t="s">
        <v>922</v>
      </c>
      <c r="I71" s="415" t="s">
        <v>909</v>
      </c>
      <c r="Y71" s="343"/>
      <c r="Z71" s="1">
        <v>1</v>
      </c>
    </row>
    <row r="72" spans="1:27" s="1" customFormat="1" ht="39.75" customHeight="1" x14ac:dyDescent="0.25">
      <c r="A72" s="29">
        <v>64</v>
      </c>
      <c r="B72" s="29" t="s">
        <v>719</v>
      </c>
      <c r="C72" s="46">
        <v>30516</v>
      </c>
      <c r="D72" s="29"/>
      <c r="E72" s="29" t="s">
        <v>34</v>
      </c>
      <c r="F72" s="29" t="s">
        <v>122</v>
      </c>
      <c r="G72" s="53" t="s">
        <v>63</v>
      </c>
      <c r="H72" s="29" t="s">
        <v>45</v>
      </c>
      <c r="I72" s="415" t="s">
        <v>909</v>
      </c>
      <c r="Y72" s="343"/>
      <c r="Z72" s="1">
        <v>1</v>
      </c>
    </row>
    <row r="73" spans="1:27" s="1" customFormat="1" ht="39.75" customHeight="1" x14ac:dyDescent="0.25">
      <c r="A73" s="29">
        <v>65</v>
      </c>
      <c r="B73" s="29" t="s">
        <v>720</v>
      </c>
      <c r="C73" s="46">
        <v>30947</v>
      </c>
      <c r="D73" s="29"/>
      <c r="E73" s="29" t="s">
        <v>721</v>
      </c>
      <c r="F73" s="29" t="s">
        <v>122</v>
      </c>
      <c r="G73" s="53" t="s">
        <v>63</v>
      </c>
      <c r="H73" s="29" t="s">
        <v>124</v>
      </c>
      <c r="I73" s="415" t="s">
        <v>909</v>
      </c>
      <c r="Y73" s="343"/>
      <c r="Z73" s="1">
        <v>1</v>
      </c>
    </row>
    <row r="74" spans="1:27" s="1" customFormat="1" ht="39.75" customHeight="1" x14ac:dyDescent="0.25">
      <c r="A74" s="29">
        <v>66</v>
      </c>
      <c r="B74" s="369" t="s">
        <v>823</v>
      </c>
      <c r="C74" s="357" t="s">
        <v>824</v>
      </c>
      <c r="D74" s="357"/>
      <c r="E74" s="29" t="s">
        <v>825</v>
      </c>
      <c r="F74" s="29" t="s">
        <v>826</v>
      </c>
      <c r="G74" s="53" t="s">
        <v>63</v>
      </c>
      <c r="H74" s="29" t="s">
        <v>71</v>
      </c>
      <c r="I74" s="415" t="s">
        <v>909</v>
      </c>
      <c r="Y74" s="343"/>
      <c r="AA74" s="1">
        <v>1</v>
      </c>
    </row>
    <row r="75" spans="1:27" s="371" customFormat="1" ht="39.75" customHeight="1" x14ac:dyDescent="0.25">
      <c r="A75" s="29">
        <v>67</v>
      </c>
      <c r="B75" s="50" t="s">
        <v>723</v>
      </c>
      <c r="C75" s="29" t="s">
        <v>724</v>
      </c>
      <c r="D75" s="29"/>
      <c r="E75" s="29" t="s">
        <v>34</v>
      </c>
      <c r="F75" s="29" t="s">
        <v>730</v>
      </c>
      <c r="G75" s="53" t="s">
        <v>63</v>
      </c>
      <c r="H75" s="29" t="s">
        <v>96</v>
      </c>
      <c r="I75" s="415" t="s">
        <v>909</v>
      </c>
      <c r="Y75" s="410"/>
      <c r="Z75" s="371">
        <v>1</v>
      </c>
    </row>
    <row r="76" spans="1:27" s="371" customFormat="1" ht="39.75" customHeight="1" x14ac:dyDescent="0.25">
      <c r="A76" s="29">
        <v>68</v>
      </c>
      <c r="B76" s="50" t="s">
        <v>727</v>
      </c>
      <c r="C76" s="29" t="s">
        <v>728</v>
      </c>
      <c r="D76" s="29"/>
      <c r="E76" s="29" t="s">
        <v>34</v>
      </c>
      <c r="F76" s="29" t="s">
        <v>730</v>
      </c>
      <c r="G76" s="53" t="s">
        <v>63</v>
      </c>
      <c r="H76" s="29" t="s">
        <v>57</v>
      </c>
      <c r="I76" s="415" t="s">
        <v>909</v>
      </c>
      <c r="Y76" s="410"/>
      <c r="Z76" s="371">
        <v>1</v>
      </c>
    </row>
    <row r="77" spans="1:27" s="374" customFormat="1" ht="39.75" customHeight="1" x14ac:dyDescent="0.25">
      <c r="A77" s="29">
        <v>69</v>
      </c>
      <c r="B77" s="50" t="s">
        <v>731</v>
      </c>
      <c r="C77" s="390"/>
      <c r="D77" s="391" t="s">
        <v>732</v>
      </c>
      <c r="E77" s="29" t="s">
        <v>91</v>
      </c>
      <c r="F77" s="29" t="s">
        <v>126</v>
      </c>
      <c r="G77" s="53" t="s">
        <v>63</v>
      </c>
      <c r="H77" s="29" t="s">
        <v>54</v>
      </c>
      <c r="I77" s="415" t="s">
        <v>909</v>
      </c>
      <c r="Y77" s="411"/>
      <c r="Z77" s="374">
        <v>1</v>
      </c>
    </row>
    <row r="78" spans="1:27" s="371" customFormat="1" ht="39.75" customHeight="1" x14ac:dyDescent="0.25">
      <c r="A78" s="29">
        <v>70</v>
      </c>
      <c r="B78" s="50" t="s">
        <v>734</v>
      </c>
      <c r="C78" s="51">
        <v>29682</v>
      </c>
      <c r="D78" s="29"/>
      <c r="E78" s="29" t="s">
        <v>48</v>
      </c>
      <c r="F78" s="29" t="s">
        <v>126</v>
      </c>
      <c r="G78" s="53" t="s">
        <v>63</v>
      </c>
      <c r="H78" s="29" t="s">
        <v>54</v>
      </c>
      <c r="I78" s="415" t="s">
        <v>909</v>
      </c>
      <c r="Y78" s="410"/>
      <c r="Z78" s="371">
        <v>1</v>
      </c>
    </row>
    <row r="79" spans="1:27" s="371" customFormat="1" ht="39.75" customHeight="1" x14ac:dyDescent="0.25">
      <c r="A79" s="29">
        <v>71</v>
      </c>
      <c r="B79" s="50" t="s">
        <v>737</v>
      </c>
      <c r="C79" s="356"/>
      <c r="D79" s="355" t="s">
        <v>738</v>
      </c>
      <c r="E79" s="29" t="s">
        <v>48</v>
      </c>
      <c r="F79" s="29" t="s">
        <v>126</v>
      </c>
      <c r="G79" s="53" t="s">
        <v>63</v>
      </c>
      <c r="H79" s="29" t="s">
        <v>54</v>
      </c>
      <c r="I79" s="415" t="s">
        <v>909</v>
      </c>
      <c r="Y79" s="410"/>
      <c r="Z79" s="371">
        <v>1</v>
      </c>
    </row>
    <row r="80" spans="1:27" s="474" customFormat="1" ht="39.75" customHeight="1" x14ac:dyDescent="0.2">
      <c r="A80" s="157">
        <v>72</v>
      </c>
      <c r="B80" s="231" t="s">
        <v>576</v>
      </c>
      <c r="C80" s="157" t="s">
        <v>577</v>
      </c>
      <c r="D80" s="157"/>
      <c r="E80" s="157" t="s">
        <v>110</v>
      </c>
      <c r="F80" s="157" t="s">
        <v>587</v>
      </c>
      <c r="G80" s="469" t="s">
        <v>63</v>
      </c>
      <c r="H80" s="157"/>
      <c r="I80" s="470"/>
      <c r="J80" s="379" t="s">
        <v>554</v>
      </c>
      <c r="K80" s="379"/>
      <c r="L80" s="379"/>
      <c r="M80" s="379"/>
      <c r="N80" s="379"/>
      <c r="O80" s="379"/>
      <c r="P80" s="379"/>
      <c r="Q80" s="379"/>
      <c r="R80" s="379"/>
      <c r="S80" s="379"/>
      <c r="T80" s="379"/>
      <c r="U80" s="379"/>
      <c r="V80" s="379"/>
      <c r="W80" s="379"/>
      <c r="X80" s="379"/>
      <c r="Y80" s="473"/>
      <c r="Z80" s="474">
        <v>1</v>
      </c>
    </row>
    <row r="81" spans="1:27" s="371" customFormat="1" ht="39.75" customHeight="1" x14ac:dyDescent="0.25">
      <c r="A81" s="29">
        <v>73</v>
      </c>
      <c r="B81" s="29" t="s">
        <v>742</v>
      </c>
      <c r="C81" s="380" t="s">
        <v>743</v>
      </c>
      <c r="D81" s="29"/>
      <c r="E81" s="29" t="s">
        <v>687</v>
      </c>
      <c r="F81" s="29" t="s">
        <v>749</v>
      </c>
      <c r="G81" s="53" t="s">
        <v>63</v>
      </c>
      <c r="H81" s="29" t="s">
        <v>45</v>
      </c>
      <c r="I81" s="415" t="s">
        <v>909</v>
      </c>
      <c r="Y81" s="410"/>
      <c r="Z81" s="371">
        <v>1</v>
      </c>
    </row>
    <row r="82" spans="1:27" s="371" customFormat="1" ht="39.75" customHeight="1" x14ac:dyDescent="0.25">
      <c r="A82" s="29">
        <v>74</v>
      </c>
      <c r="B82" s="29" t="s">
        <v>745</v>
      </c>
      <c r="C82" s="359">
        <v>29038</v>
      </c>
      <c r="D82" s="29"/>
      <c r="E82" s="29" t="s">
        <v>110</v>
      </c>
      <c r="F82" s="29" t="s">
        <v>749</v>
      </c>
      <c r="G82" s="53" t="s">
        <v>63</v>
      </c>
      <c r="H82" s="29" t="s">
        <v>45</v>
      </c>
      <c r="I82" s="415" t="s">
        <v>909</v>
      </c>
      <c r="Y82" s="410"/>
      <c r="Z82" s="371">
        <v>1</v>
      </c>
    </row>
    <row r="83" spans="1:27" s="371" customFormat="1" ht="39.75" customHeight="1" x14ac:dyDescent="0.25">
      <c r="A83" s="29">
        <v>75</v>
      </c>
      <c r="B83" s="29" t="s">
        <v>746</v>
      </c>
      <c r="C83" s="359">
        <v>30919</v>
      </c>
      <c r="D83" s="29"/>
      <c r="E83" s="29" t="s">
        <v>28</v>
      </c>
      <c r="F83" s="29" t="s">
        <v>749</v>
      </c>
      <c r="G83" s="53" t="s">
        <v>63</v>
      </c>
      <c r="H83" s="29" t="s">
        <v>45</v>
      </c>
      <c r="I83" s="415" t="s">
        <v>909</v>
      </c>
      <c r="Y83" s="410"/>
      <c r="Z83" s="371">
        <v>1</v>
      </c>
    </row>
    <row r="84" spans="1:27" s="371" customFormat="1" ht="39.75" customHeight="1" x14ac:dyDescent="0.25">
      <c r="A84" s="29">
        <v>76</v>
      </c>
      <c r="B84" s="29" t="s">
        <v>747</v>
      </c>
      <c r="C84" s="359">
        <v>29816</v>
      </c>
      <c r="D84" s="29"/>
      <c r="E84" s="29" t="s">
        <v>384</v>
      </c>
      <c r="F84" s="29" t="s">
        <v>749</v>
      </c>
      <c r="G84" s="53" t="s">
        <v>63</v>
      </c>
      <c r="H84" s="29" t="s">
        <v>45</v>
      </c>
      <c r="I84" s="415" t="s">
        <v>909</v>
      </c>
      <c r="Y84" s="410"/>
      <c r="Z84" s="371">
        <v>1</v>
      </c>
    </row>
    <row r="85" spans="1:27" s="371" customFormat="1" ht="39.75" customHeight="1" x14ac:dyDescent="0.25">
      <c r="A85" s="29">
        <v>77</v>
      </c>
      <c r="B85" s="29" t="s">
        <v>748</v>
      </c>
      <c r="C85" s="359">
        <v>24446</v>
      </c>
      <c r="D85" s="29"/>
      <c r="E85" s="29" t="s">
        <v>384</v>
      </c>
      <c r="F85" s="29" t="s">
        <v>749</v>
      </c>
      <c r="G85" s="53" t="s">
        <v>63</v>
      </c>
      <c r="H85" s="29" t="s">
        <v>54</v>
      </c>
      <c r="I85" s="415" t="s">
        <v>909</v>
      </c>
      <c r="Y85" s="410"/>
      <c r="Z85" s="371">
        <v>1</v>
      </c>
    </row>
    <row r="86" spans="1:27" s="371" customFormat="1" ht="39.75" customHeight="1" x14ac:dyDescent="0.25">
      <c r="A86" s="29">
        <v>78</v>
      </c>
      <c r="B86" s="354" t="s">
        <v>795</v>
      </c>
      <c r="C86" s="359">
        <v>30206</v>
      </c>
      <c r="D86" s="356"/>
      <c r="E86" s="356" t="s">
        <v>28</v>
      </c>
      <c r="F86" s="356" t="s">
        <v>796</v>
      </c>
      <c r="G86" s="53" t="s">
        <v>63</v>
      </c>
      <c r="H86" s="29" t="s">
        <v>45</v>
      </c>
      <c r="I86" s="415" t="s">
        <v>909</v>
      </c>
      <c r="Y86" s="410"/>
      <c r="AA86" s="371">
        <v>1</v>
      </c>
    </row>
    <row r="87" spans="1:27" ht="39.75" customHeight="1" x14ac:dyDescent="0.2">
      <c r="A87" s="29">
        <v>79</v>
      </c>
      <c r="B87" s="50" t="s">
        <v>153</v>
      </c>
      <c r="C87" s="356"/>
      <c r="D87" s="382">
        <v>26418</v>
      </c>
      <c r="E87" s="29" t="s">
        <v>28</v>
      </c>
      <c r="F87" s="29" t="s">
        <v>218</v>
      </c>
      <c r="G87" s="53" t="s">
        <v>63</v>
      </c>
      <c r="H87" s="29" t="s">
        <v>71</v>
      </c>
      <c r="I87" s="415" t="s">
        <v>909</v>
      </c>
      <c r="J87" s="9" t="s">
        <v>554</v>
      </c>
      <c r="K87" s="9"/>
      <c r="L87" s="9"/>
      <c r="M87" s="9"/>
      <c r="N87" s="9"/>
      <c r="O87" s="9"/>
      <c r="P87" s="9"/>
      <c r="Y87" s="93"/>
      <c r="Z87" s="9">
        <v>1</v>
      </c>
    </row>
    <row r="88" spans="1:27" s="14" customFormat="1" ht="39.75" customHeight="1" x14ac:dyDescent="0.2">
      <c r="A88" s="29">
        <v>80</v>
      </c>
      <c r="B88" s="50" t="s">
        <v>535</v>
      </c>
      <c r="C88" s="359">
        <v>30895</v>
      </c>
      <c r="D88" s="356"/>
      <c r="E88" s="29" t="s">
        <v>81</v>
      </c>
      <c r="F88" s="29" t="s">
        <v>218</v>
      </c>
      <c r="G88" s="53" t="s">
        <v>63</v>
      </c>
      <c r="H88" s="29" t="s">
        <v>922</v>
      </c>
      <c r="I88" s="415" t="s">
        <v>909</v>
      </c>
      <c r="J88" s="9" t="s">
        <v>554</v>
      </c>
      <c r="Y88" s="406"/>
      <c r="Z88" s="14">
        <v>1</v>
      </c>
    </row>
    <row r="89" spans="1:27" s="14" customFormat="1" ht="39.75" customHeight="1" x14ac:dyDescent="0.2">
      <c r="A89" s="29">
        <v>81</v>
      </c>
      <c r="B89" s="50" t="s">
        <v>537</v>
      </c>
      <c r="C89" s="29" t="s">
        <v>538</v>
      </c>
      <c r="D89" s="29"/>
      <c r="E89" s="29" t="s">
        <v>28</v>
      </c>
      <c r="F89" s="29" t="s">
        <v>218</v>
      </c>
      <c r="G89" s="53" t="s">
        <v>63</v>
      </c>
      <c r="H89" s="29" t="s">
        <v>922</v>
      </c>
      <c r="I89" s="415" t="s">
        <v>909</v>
      </c>
      <c r="J89" s="9" t="s">
        <v>554</v>
      </c>
      <c r="Y89" s="406"/>
      <c r="Z89" s="14">
        <v>1</v>
      </c>
    </row>
    <row r="90" spans="1:27" ht="39.75" customHeight="1" x14ac:dyDescent="0.2">
      <c r="A90" s="29">
        <v>82</v>
      </c>
      <c r="B90" s="50" t="s">
        <v>539</v>
      </c>
      <c r="C90" s="29"/>
      <c r="D90" s="29">
        <v>27080</v>
      </c>
      <c r="E90" s="29" t="s">
        <v>110</v>
      </c>
      <c r="F90" s="29" t="s">
        <v>218</v>
      </c>
      <c r="G90" s="53" t="s">
        <v>63</v>
      </c>
      <c r="H90" s="29" t="s">
        <v>45</v>
      </c>
      <c r="I90" s="415" t="s">
        <v>909</v>
      </c>
      <c r="J90" s="9" t="s">
        <v>554</v>
      </c>
      <c r="K90" s="9"/>
      <c r="L90" s="9"/>
      <c r="M90" s="9"/>
      <c r="N90" s="9"/>
      <c r="O90" s="9"/>
      <c r="P90" s="9"/>
      <c r="Y90" s="93"/>
      <c r="Z90" s="9">
        <v>1</v>
      </c>
    </row>
    <row r="91" spans="1:27" ht="39.75" customHeight="1" x14ac:dyDescent="0.2">
      <c r="A91" s="29">
        <v>83</v>
      </c>
      <c r="B91" s="50" t="s">
        <v>540</v>
      </c>
      <c r="C91" s="51">
        <v>29146</v>
      </c>
      <c r="D91" s="29"/>
      <c r="E91" s="29" t="s">
        <v>34</v>
      </c>
      <c r="F91" s="29" t="s">
        <v>218</v>
      </c>
      <c r="G91" s="53" t="s">
        <v>63</v>
      </c>
      <c r="H91" s="29" t="s">
        <v>45</v>
      </c>
      <c r="I91" s="415" t="s">
        <v>909</v>
      </c>
      <c r="J91" s="9" t="s">
        <v>554</v>
      </c>
      <c r="K91" s="9"/>
      <c r="L91" s="9"/>
      <c r="M91" s="9"/>
      <c r="N91" s="9"/>
      <c r="O91" s="9"/>
      <c r="P91" s="9"/>
      <c r="Y91" s="93"/>
      <c r="Z91" s="9">
        <v>1</v>
      </c>
    </row>
    <row r="92" spans="1:27" ht="39.75" customHeight="1" x14ac:dyDescent="0.2">
      <c r="A92" s="29">
        <v>84</v>
      </c>
      <c r="B92" s="50" t="s">
        <v>545</v>
      </c>
      <c r="C92" s="51" t="s">
        <v>546</v>
      </c>
      <c r="D92" s="29"/>
      <c r="E92" s="29" t="s">
        <v>34</v>
      </c>
      <c r="F92" s="29" t="s">
        <v>218</v>
      </c>
      <c r="G92" s="53" t="s">
        <v>63</v>
      </c>
      <c r="H92" s="29" t="s">
        <v>45</v>
      </c>
      <c r="I92" s="415" t="s">
        <v>909</v>
      </c>
      <c r="J92" s="9" t="s">
        <v>554</v>
      </c>
      <c r="K92" s="9"/>
      <c r="L92" s="9"/>
      <c r="M92" s="9"/>
      <c r="N92" s="9"/>
      <c r="O92" s="9"/>
      <c r="P92" s="9"/>
      <c r="Y92" s="93"/>
      <c r="AA92" s="9">
        <v>1</v>
      </c>
    </row>
    <row r="93" spans="1:27" ht="39.75" customHeight="1" x14ac:dyDescent="0.2">
      <c r="A93" s="29">
        <v>85</v>
      </c>
      <c r="B93" s="369" t="s">
        <v>845</v>
      </c>
      <c r="C93" s="383">
        <v>26103</v>
      </c>
      <c r="D93" s="369"/>
      <c r="E93" s="356" t="s">
        <v>28</v>
      </c>
      <c r="F93" s="356" t="s">
        <v>218</v>
      </c>
      <c r="G93" s="53" t="s">
        <v>63</v>
      </c>
      <c r="H93" s="29" t="s">
        <v>39</v>
      </c>
      <c r="I93" s="415" t="s">
        <v>909</v>
      </c>
      <c r="J93" s="9"/>
      <c r="K93" s="9"/>
      <c r="L93" s="9"/>
      <c r="M93" s="9"/>
      <c r="N93" s="9"/>
      <c r="O93" s="9"/>
      <c r="P93" s="9"/>
      <c r="Y93" s="93"/>
      <c r="AA93" s="9">
        <v>1</v>
      </c>
    </row>
    <row r="94" spans="1:27" ht="39.75" customHeight="1" x14ac:dyDescent="0.2">
      <c r="A94" s="29">
        <v>86</v>
      </c>
      <c r="B94" s="369" t="s">
        <v>847</v>
      </c>
      <c r="C94" s="369"/>
      <c r="D94" s="384">
        <v>30068</v>
      </c>
      <c r="E94" s="356" t="s">
        <v>34</v>
      </c>
      <c r="F94" s="356" t="s">
        <v>218</v>
      </c>
      <c r="G94" s="53" t="s">
        <v>63</v>
      </c>
      <c r="H94" s="29" t="s">
        <v>54</v>
      </c>
      <c r="I94" s="415" t="s">
        <v>909</v>
      </c>
      <c r="J94" s="9"/>
      <c r="K94" s="9"/>
      <c r="L94" s="9"/>
      <c r="M94" s="9"/>
      <c r="N94" s="9"/>
      <c r="O94" s="9"/>
      <c r="P94" s="9"/>
      <c r="Y94" s="93"/>
      <c r="AA94" s="9">
        <v>1</v>
      </c>
    </row>
    <row r="95" spans="1:27" s="91" customFormat="1" ht="39.75" customHeight="1" x14ac:dyDescent="0.25">
      <c r="A95" s="29">
        <v>87</v>
      </c>
      <c r="B95" s="55" t="s">
        <v>488</v>
      </c>
      <c r="C95" s="45" t="s">
        <v>489</v>
      </c>
      <c r="D95" s="90"/>
      <c r="E95" s="29" t="s">
        <v>490</v>
      </c>
      <c r="F95" s="29" t="s">
        <v>164</v>
      </c>
      <c r="G95" s="53" t="s">
        <v>63</v>
      </c>
      <c r="H95" s="29" t="s">
        <v>44</v>
      </c>
      <c r="I95" s="415" t="s">
        <v>909</v>
      </c>
      <c r="Y95" s="412"/>
      <c r="AA95" s="91">
        <v>1</v>
      </c>
    </row>
    <row r="96" spans="1:27" s="91" customFormat="1" ht="39.75" customHeight="1" x14ac:dyDescent="0.25">
      <c r="A96" s="29">
        <v>88</v>
      </c>
      <c r="B96" s="50" t="s">
        <v>174</v>
      </c>
      <c r="C96" s="89" t="s">
        <v>491</v>
      </c>
      <c r="D96" s="29"/>
      <c r="E96" s="29" t="s">
        <v>492</v>
      </c>
      <c r="F96" s="29" t="s">
        <v>164</v>
      </c>
      <c r="G96" s="53" t="s">
        <v>63</v>
      </c>
      <c r="H96" s="29" t="s">
        <v>35</v>
      </c>
      <c r="I96" s="415" t="s">
        <v>909</v>
      </c>
      <c r="Y96" s="412"/>
      <c r="Z96" s="91">
        <v>1</v>
      </c>
    </row>
    <row r="97" spans="1:30" s="91" customFormat="1" ht="39.75" customHeight="1" x14ac:dyDescent="0.25">
      <c r="A97" s="29">
        <v>89</v>
      </c>
      <c r="B97" s="50" t="s">
        <v>175</v>
      </c>
      <c r="C97" s="89" t="s">
        <v>495</v>
      </c>
      <c r="D97" s="29"/>
      <c r="E97" s="29" t="s">
        <v>496</v>
      </c>
      <c r="F97" s="29" t="s">
        <v>164</v>
      </c>
      <c r="G97" s="53" t="s">
        <v>63</v>
      </c>
      <c r="H97" s="29" t="s">
        <v>54</v>
      </c>
      <c r="I97" s="415" t="s">
        <v>909</v>
      </c>
      <c r="Y97" s="412"/>
      <c r="Z97" s="91">
        <v>1</v>
      </c>
    </row>
    <row r="98" spans="1:30" s="91" customFormat="1" ht="39.75" customHeight="1" x14ac:dyDescent="0.25">
      <c r="A98" s="29">
        <v>90</v>
      </c>
      <c r="B98" s="50" t="s">
        <v>176</v>
      </c>
      <c r="C98" s="89" t="s">
        <v>499</v>
      </c>
      <c r="D98" s="29"/>
      <c r="E98" s="29" t="s">
        <v>500</v>
      </c>
      <c r="F98" s="29" t="s">
        <v>164</v>
      </c>
      <c r="G98" s="53" t="s">
        <v>63</v>
      </c>
      <c r="H98" s="29" t="s">
        <v>44</v>
      </c>
      <c r="I98" s="415" t="s">
        <v>909</v>
      </c>
      <c r="Y98" s="412"/>
      <c r="AA98" s="91">
        <v>1</v>
      </c>
    </row>
    <row r="99" spans="1:30" s="91" customFormat="1" ht="39.75" customHeight="1" x14ac:dyDescent="0.2">
      <c r="A99" s="29">
        <v>91</v>
      </c>
      <c r="B99" s="50" t="s">
        <v>505</v>
      </c>
      <c r="C99" s="92" t="s">
        <v>506</v>
      </c>
      <c r="D99" s="60"/>
      <c r="E99" s="29" t="s">
        <v>507</v>
      </c>
      <c r="F99" s="29" t="s">
        <v>164</v>
      </c>
      <c r="G99" s="53" t="s">
        <v>63</v>
      </c>
      <c r="H99" s="29" t="s">
        <v>71</v>
      </c>
      <c r="I99" s="415" t="s">
        <v>909</v>
      </c>
      <c r="Y99" s="412"/>
      <c r="Z99" s="91">
        <v>1</v>
      </c>
    </row>
    <row r="100" spans="1:30" s="91" customFormat="1" ht="39.75" customHeight="1" x14ac:dyDescent="0.25">
      <c r="A100" s="29">
        <v>92</v>
      </c>
      <c r="B100" s="50" t="s">
        <v>508</v>
      </c>
      <c r="C100" s="92"/>
      <c r="D100" s="58" t="s">
        <v>509</v>
      </c>
      <c r="E100" s="29" t="s">
        <v>507</v>
      </c>
      <c r="F100" s="29" t="s">
        <v>164</v>
      </c>
      <c r="G100" s="53" t="s">
        <v>63</v>
      </c>
      <c r="H100" s="29" t="s">
        <v>54</v>
      </c>
      <c r="I100" s="415" t="s">
        <v>909</v>
      </c>
      <c r="Y100" s="412"/>
      <c r="AA100" s="91">
        <v>1</v>
      </c>
    </row>
    <row r="101" spans="1:30" s="91" customFormat="1" ht="39.75" customHeight="1" x14ac:dyDescent="0.25">
      <c r="A101" s="29">
        <v>93</v>
      </c>
      <c r="B101" s="50" t="s">
        <v>510</v>
      </c>
      <c r="C101" s="89"/>
      <c r="D101" s="89" t="s">
        <v>511</v>
      </c>
      <c r="E101" s="29" t="s">
        <v>607</v>
      </c>
      <c r="F101" s="29" t="s">
        <v>606</v>
      </c>
      <c r="G101" s="53" t="s">
        <v>63</v>
      </c>
      <c r="H101" s="29" t="s">
        <v>124</v>
      </c>
      <c r="I101" s="415" t="s">
        <v>909</v>
      </c>
      <c r="Y101" s="412"/>
      <c r="Z101" s="91">
        <v>1</v>
      </c>
    </row>
    <row r="102" spans="1:30" s="93" customFormat="1" ht="39.75" customHeight="1" x14ac:dyDescent="0.2">
      <c r="A102" s="29">
        <v>94</v>
      </c>
      <c r="B102" s="50" t="s">
        <v>156</v>
      </c>
      <c r="C102" s="57" t="s">
        <v>157</v>
      </c>
      <c r="D102" s="60"/>
      <c r="E102" s="29" t="s">
        <v>230</v>
      </c>
      <c r="F102" s="29" t="s">
        <v>219</v>
      </c>
      <c r="G102" s="53" t="s">
        <v>63</v>
      </c>
      <c r="H102" s="29" t="s">
        <v>54</v>
      </c>
      <c r="I102" s="415" t="s">
        <v>909</v>
      </c>
      <c r="J102" s="64"/>
      <c r="X102" s="403"/>
      <c r="Z102" s="404">
        <v>1</v>
      </c>
      <c r="AD102" s="93" t="s">
        <v>780</v>
      </c>
    </row>
    <row r="103" spans="1:30" s="93" customFormat="1" ht="39.75" customHeight="1" x14ac:dyDescent="0.2">
      <c r="A103" s="29">
        <v>95</v>
      </c>
      <c r="B103" s="50" t="s">
        <v>254</v>
      </c>
      <c r="C103" s="57" t="s">
        <v>255</v>
      </c>
      <c r="D103" s="60"/>
      <c r="E103" s="29" t="s">
        <v>34</v>
      </c>
      <c r="F103" s="29" t="s">
        <v>219</v>
      </c>
      <c r="G103" s="53" t="s">
        <v>63</v>
      </c>
      <c r="H103" s="29" t="s">
        <v>54</v>
      </c>
      <c r="I103" s="415" t="s">
        <v>909</v>
      </c>
      <c r="J103" s="64"/>
      <c r="X103" s="403"/>
      <c r="Z103" s="404">
        <v>1</v>
      </c>
    </row>
    <row r="104" spans="1:30" s="93" customFormat="1" ht="39.75" customHeight="1" x14ac:dyDescent="0.2">
      <c r="A104" s="29">
        <v>96</v>
      </c>
      <c r="B104" s="50" t="s">
        <v>256</v>
      </c>
      <c r="C104" s="29" t="s">
        <v>257</v>
      </c>
      <c r="D104" s="60"/>
      <c r="E104" s="29" t="s">
        <v>28</v>
      </c>
      <c r="F104" s="29" t="s">
        <v>219</v>
      </c>
      <c r="G104" s="53" t="s">
        <v>63</v>
      </c>
      <c r="H104" s="29" t="s">
        <v>29</v>
      </c>
      <c r="I104" s="415" t="s">
        <v>909</v>
      </c>
      <c r="J104" s="64"/>
      <c r="X104" s="403"/>
      <c r="Z104" s="404">
        <v>1</v>
      </c>
    </row>
    <row r="105" spans="1:30" s="93" customFormat="1" ht="39.75" customHeight="1" x14ac:dyDescent="0.2">
      <c r="A105" s="29">
        <v>97</v>
      </c>
      <c r="B105" s="50" t="s">
        <v>259</v>
      </c>
      <c r="C105" s="29"/>
      <c r="D105" s="94" t="s">
        <v>260</v>
      </c>
      <c r="E105" s="29" t="s">
        <v>34</v>
      </c>
      <c r="F105" s="29" t="s">
        <v>219</v>
      </c>
      <c r="G105" s="53" t="s">
        <v>63</v>
      </c>
      <c r="H105" s="29" t="s">
        <v>45</v>
      </c>
      <c r="I105" s="415" t="s">
        <v>909</v>
      </c>
      <c r="J105" s="64"/>
      <c r="X105" s="403"/>
      <c r="Z105" s="404">
        <v>1</v>
      </c>
    </row>
    <row r="106" spans="1:30" ht="39.75" customHeight="1" x14ac:dyDescent="0.2">
      <c r="A106" s="29">
        <v>98</v>
      </c>
      <c r="B106" s="360" t="s">
        <v>838</v>
      </c>
      <c r="C106" s="107">
        <v>31300</v>
      </c>
      <c r="D106" s="385"/>
      <c r="E106" s="29" t="s">
        <v>839</v>
      </c>
      <c r="F106" s="29" t="s">
        <v>840</v>
      </c>
      <c r="G106" s="53" t="s">
        <v>63</v>
      </c>
      <c r="H106" s="29" t="s">
        <v>124</v>
      </c>
      <c r="I106" s="415" t="s">
        <v>909</v>
      </c>
      <c r="J106" s="9"/>
      <c r="K106" s="9"/>
      <c r="L106" s="9"/>
      <c r="M106" s="9"/>
      <c r="N106" s="9"/>
      <c r="O106" s="9"/>
      <c r="P106" s="9"/>
      <c r="Y106" s="93"/>
      <c r="AA106" s="9">
        <v>1</v>
      </c>
    </row>
    <row r="107" spans="1:30" ht="39.75" customHeight="1" x14ac:dyDescent="0.2">
      <c r="A107" s="29">
        <v>99</v>
      </c>
      <c r="B107" s="50" t="s">
        <v>183</v>
      </c>
      <c r="C107" s="51">
        <v>30228</v>
      </c>
      <c r="D107" s="29"/>
      <c r="E107" s="29" t="s">
        <v>28</v>
      </c>
      <c r="F107" s="29" t="s">
        <v>177</v>
      </c>
      <c r="G107" s="53" t="s">
        <v>63</v>
      </c>
      <c r="H107" s="29" t="s">
        <v>124</v>
      </c>
      <c r="I107" s="415" t="s">
        <v>909</v>
      </c>
      <c r="J107" s="9"/>
      <c r="K107" s="9"/>
      <c r="L107" s="9"/>
      <c r="M107" s="9"/>
      <c r="N107" s="9"/>
      <c r="O107" s="9"/>
      <c r="P107" s="9"/>
      <c r="Y107" s="93"/>
      <c r="Z107" s="9">
        <v>1</v>
      </c>
    </row>
    <row r="108" spans="1:30" ht="39.75" customHeight="1" x14ac:dyDescent="0.2">
      <c r="A108" s="29">
        <v>100</v>
      </c>
      <c r="B108" s="50" t="s">
        <v>561</v>
      </c>
      <c r="C108" s="51">
        <v>27094</v>
      </c>
      <c r="D108" s="29"/>
      <c r="E108" s="29" t="s">
        <v>34</v>
      </c>
      <c r="F108" s="29" t="s">
        <v>177</v>
      </c>
      <c r="G108" s="53" t="s">
        <v>63</v>
      </c>
      <c r="H108" s="29" t="s">
        <v>96</v>
      </c>
      <c r="I108" s="415" t="s">
        <v>909</v>
      </c>
      <c r="J108" s="9"/>
      <c r="K108" s="9"/>
      <c r="L108" s="9"/>
      <c r="M108" s="9"/>
      <c r="N108" s="9"/>
      <c r="O108" s="9"/>
      <c r="P108" s="9"/>
      <c r="Y108" s="93"/>
      <c r="Z108" s="9">
        <v>1</v>
      </c>
    </row>
    <row r="109" spans="1:30" ht="39.75" customHeight="1" x14ac:dyDescent="0.2">
      <c r="A109" s="29">
        <v>101</v>
      </c>
      <c r="B109" s="50" t="s">
        <v>565</v>
      </c>
      <c r="C109" s="51"/>
      <c r="D109" s="51">
        <v>29560</v>
      </c>
      <c r="E109" s="29" t="s">
        <v>28</v>
      </c>
      <c r="F109" s="29" t="s">
        <v>177</v>
      </c>
      <c r="G109" s="53" t="s">
        <v>63</v>
      </c>
      <c r="H109" s="29" t="s">
        <v>71</v>
      </c>
      <c r="I109" s="415" t="s">
        <v>909</v>
      </c>
      <c r="J109" s="9"/>
      <c r="K109" s="9"/>
      <c r="L109" s="9"/>
      <c r="M109" s="9"/>
      <c r="N109" s="9"/>
      <c r="O109" s="9"/>
      <c r="P109" s="9"/>
      <c r="Y109" s="93"/>
      <c r="Z109" s="9">
        <v>1</v>
      </c>
    </row>
    <row r="110" spans="1:30" ht="39.75" customHeight="1" x14ac:dyDescent="0.2">
      <c r="A110" s="29">
        <v>102</v>
      </c>
      <c r="B110" s="50" t="s">
        <v>566</v>
      </c>
      <c r="C110" s="29"/>
      <c r="D110" s="51">
        <v>30073</v>
      </c>
      <c r="E110" s="29" t="s">
        <v>607</v>
      </c>
      <c r="F110" s="29" t="s">
        <v>240</v>
      </c>
      <c r="G110" s="53" t="s">
        <v>63</v>
      </c>
      <c r="H110" s="29" t="s">
        <v>54</v>
      </c>
      <c r="I110" s="415" t="s">
        <v>909</v>
      </c>
      <c r="J110" s="9"/>
      <c r="K110" s="9"/>
      <c r="L110" s="9"/>
      <c r="M110" s="9"/>
      <c r="N110" s="9"/>
      <c r="O110" s="9"/>
      <c r="P110" s="9"/>
      <c r="Y110" s="93"/>
      <c r="AA110" s="9">
        <v>1</v>
      </c>
    </row>
    <row r="111" spans="1:30" ht="39.75" customHeight="1" x14ac:dyDescent="0.2">
      <c r="A111" s="29">
        <v>103</v>
      </c>
      <c r="B111" s="50" t="s">
        <v>570</v>
      </c>
      <c r="C111" s="29"/>
      <c r="D111" s="62" t="s">
        <v>571</v>
      </c>
      <c r="E111" s="29" t="s">
        <v>28</v>
      </c>
      <c r="F111" s="29" t="s">
        <v>177</v>
      </c>
      <c r="G111" s="53" t="s">
        <v>63</v>
      </c>
      <c r="H111" s="29" t="s">
        <v>45</v>
      </c>
      <c r="I111" s="415" t="s">
        <v>909</v>
      </c>
      <c r="J111" s="9"/>
      <c r="K111" s="9"/>
      <c r="L111" s="9"/>
      <c r="M111" s="9"/>
      <c r="N111" s="9"/>
      <c r="O111" s="9"/>
      <c r="P111" s="9"/>
      <c r="Y111" s="93"/>
      <c r="Z111" s="9">
        <v>1</v>
      </c>
    </row>
    <row r="112" spans="1:30" ht="39.75" customHeight="1" x14ac:dyDescent="0.2">
      <c r="A112" s="29">
        <v>104</v>
      </c>
      <c r="B112" s="50" t="s">
        <v>179</v>
      </c>
      <c r="C112" s="52" t="s">
        <v>180</v>
      </c>
      <c r="D112" s="29"/>
      <c r="E112" s="29" t="s">
        <v>245</v>
      </c>
      <c r="F112" s="29" t="s">
        <v>590</v>
      </c>
      <c r="G112" s="53" t="s">
        <v>63</v>
      </c>
      <c r="H112" s="29" t="s">
        <v>44</v>
      </c>
      <c r="I112" s="415" t="s">
        <v>909</v>
      </c>
      <c r="J112" s="9"/>
      <c r="K112" s="9"/>
      <c r="L112" s="9"/>
      <c r="M112" s="9"/>
      <c r="N112" s="9"/>
      <c r="O112" s="9"/>
      <c r="P112" s="9"/>
      <c r="Y112" s="93"/>
      <c r="AA112" s="9">
        <v>1</v>
      </c>
    </row>
    <row r="113" spans="1:27" ht="39.75" customHeight="1" x14ac:dyDescent="0.2">
      <c r="A113" s="29">
        <v>105</v>
      </c>
      <c r="B113" s="50" t="s">
        <v>274</v>
      </c>
      <c r="C113" s="29" t="s">
        <v>275</v>
      </c>
      <c r="D113" s="29"/>
      <c r="E113" s="29" t="s">
        <v>83</v>
      </c>
      <c r="F113" s="29" t="s">
        <v>216</v>
      </c>
      <c r="G113" s="53" t="s">
        <v>63</v>
      </c>
      <c r="H113" s="29" t="s">
        <v>71</v>
      </c>
      <c r="I113" s="415" t="s">
        <v>909</v>
      </c>
      <c r="J113" s="9" t="s">
        <v>583</v>
      </c>
      <c r="K113" s="9"/>
      <c r="L113" s="9"/>
      <c r="M113" s="9"/>
      <c r="N113" s="9"/>
      <c r="O113" s="9"/>
      <c r="P113" s="9"/>
      <c r="Y113" s="93"/>
      <c r="Z113" s="9">
        <v>1</v>
      </c>
    </row>
    <row r="114" spans="1:27" s="424" customFormat="1" ht="39.75" customHeight="1" x14ac:dyDescent="0.2">
      <c r="A114" s="157">
        <v>106</v>
      </c>
      <c r="B114" s="231" t="s">
        <v>278</v>
      </c>
      <c r="C114" s="434">
        <v>26865</v>
      </c>
      <c r="D114" s="157"/>
      <c r="E114" s="157" t="s">
        <v>83</v>
      </c>
      <c r="F114" s="157" t="s">
        <v>216</v>
      </c>
      <c r="G114" s="469" t="s">
        <v>63</v>
      </c>
      <c r="H114" s="157"/>
      <c r="I114" s="470"/>
      <c r="J114" s="9" t="s">
        <v>583</v>
      </c>
      <c r="K114" s="9"/>
      <c r="L114" s="9"/>
      <c r="M114" s="9"/>
      <c r="N114" s="9"/>
      <c r="O114" s="9"/>
      <c r="P114" s="9"/>
      <c r="Q114" s="9"/>
      <c r="R114" s="9"/>
      <c r="S114" s="9"/>
      <c r="T114" s="9"/>
      <c r="U114" s="9"/>
      <c r="V114" s="9"/>
      <c r="W114" s="9"/>
      <c r="X114" s="9"/>
      <c r="Y114" s="452"/>
      <c r="Z114" s="424">
        <v>1</v>
      </c>
    </row>
    <row r="115" spans="1:27" ht="39.75" customHeight="1" x14ac:dyDescent="0.2">
      <c r="A115" s="29">
        <v>107</v>
      </c>
      <c r="B115" s="50" t="s">
        <v>279</v>
      </c>
      <c r="C115" s="29" t="s">
        <v>280</v>
      </c>
      <c r="D115" s="29"/>
      <c r="E115" s="29" t="s">
        <v>83</v>
      </c>
      <c r="F115" s="29" t="s">
        <v>216</v>
      </c>
      <c r="G115" s="53" t="s">
        <v>63</v>
      </c>
      <c r="H115" s="29" t="s">
        <v>45</v>
      </c>
      <c r="I115" s="415" t="s">
        <v>909</v>
      </c>
      <c r="J115" s="9"/>
      <c r="K115" s="9"/>
      <c r="L115" s="9"/>
      <c r="M115" s="9"/>
      <c r="N115" s="9"/>
      <c r="O115" s="9"/>
      <c r="P115" s="9"/>
      <c r="Y115" s="93"/>
      <c r="Z115" s="9">
        <v>1</v>
      </c>
    </row>
    <row r="116" spans="1:27" ht="39.75" customHeight="1" x14ac:dyDescent="0.2">
      <c r="A116" s="29">
        <v>108</v>
      </c>
      <c r="B116" s="50" t="s">
        <v>283</v>
      </c>
      <c r="C116" s="51"/>
      <c r="D116" s="51" t="s">
        <v>284</v>
      </c>
      <c r="E116" s="29" t="s">
        <v>592</v>
      </c>
      <c r="F116" s="29" t="s">
        <v>216</v>
      </c>
      <c r="G116" s="53" t="s">
        <v>63</v>
      </c>
      <c r="H116" s="29" t="s">
        <v>124</v>
      </c>
      <c r="I116" s="415" t="s">
        <v>909</v>
      </c>
      <c r="J116" s="9"/>
      <c r="K116" s="9"/>
      <c r="L116" s="9"/>
      <c r="M116" s="9"/>
      <c r="N116" s="9"/>
      <c r="O116" s="9"/>
      <c r="P116" s="9"/>
      <c r="Y116" s="93"/>
      <c r="Z116" s="9">
        <v>1</v>
      </c>
    </row>
    <row r="117" spans="1:27" ht="39.75" customHeight="1" x14ac:dyDescent="0.2">
      <c r="A117" s="29">
        <v>109</v>
      </c>
      <c r="B117" s="50" t="s">
        <v>290</v>
      </c>
      <c r="C117" s="51"/>
      <c r="D117" s="51">
        <v>29588</v>
      </c>
      <c r="E117" s="29" t="s">
        <v>34</v>
      </c>
      <c r="F117" s="29" t="s">
        <v>216</v>
      </c>
      <c r="G117" s="53" t="s">
        <v>63</v>
      </c>
      <c r="H117" s="29" t="s">
        <v>54</v>
      </c>
      <c r="I117" s="415" t="s">
        <v>909</v>
      </c>
      <c r="J117" s="9"/>
      <c r="K117" s="9"/>
      <c r="L117" s="9"/>
      <c r="M117" s="9"/>
      <c r="N117" s="9"/>
      <c r="O117" s="9"/>
      <c r="P117" s="9"/>
      <c r="Y117" s="93"/>
      <c r="AA117" s="9">
        <v>1</v>
      </c>
    </row>
    <row r="118" spans="1:27" ht="39.75" customHeight="1" x14ac:dyDescent="0.2">
      <c r="A118" s="29">
        <v>110</v>
      </c>
      <c r="B118" s="50" t="s">
        <v>291</v>
      </c>
      <c r="C118" s="29" t="s">
        <v>292</v>
      </c>
      <c r="D118" s="29"/>
      <c r="E118" s="29" t="s">
        <v>34</v>
      </c>
      <c r="F118" s="29" t="s">
        <v>216</v>
      </c>
      <c r="G118" s="53" t="s">
        <v>63</v>
      </c>
      <c r="H118" s="29" t="s">
        <v>45</v>
      </c>
      <c r="I118" s="415" t="s">
        <v>909</v>
      </c>
      <c r="J118" s="9"/>
      <c r="K118" s="9"/>
      <c r="L118" s="9"/>
      <c r="M118" s="9"/>
      <c r="N118" s="9"/>
      <c r="O118" s="9"/>
      <c r="P118" s="9"/>
      <c r="Y118" s="93"/>
      <c r="Z118" s="9">
        <v>1</v>
      </c>
    </row>
    <row r="119" spans="1:27" ht="39.75" customHeight="1" x14ac:dyDescent="0.2">
      <c r="A119" s="29">
        <v>111</v>
      </c>
      <c r="B119" s="50" t="s">
        <v>139</v>
      </c>
      <c r="C119" s="51">
        <v>25943</v>
      </c>
      <c r="D119" s="51"/>
      <c r="E119" s="29" t="s">
        <v>28</v>
      </c>
      <c r="F119" s="29" t="s">
        <v>226</v>
      </c>
      <c r="G119" s="53" t="s">
        <v>63</v>
      </c>
      <c r="H119" s="29" t="s">
        <v>78</v>
      </c>
      <c r="I119" s="415" t="s">
        <v>909</v>
      </c>
      <c r="J119" s="9"/>
      <c r="K119" s="9"/>
      <c r="L119" s="9"/>
      <c r="M119" s="9"/>
      <c r="N119" s="9"/>
      <c r="O119" s="9"/>
      <c r="P119" s="9"/>
      <c r="Y119" s="93"/>
      <c r="Z119" s="9">
        <v>1</v>
      </c>
    </row>
    <row r="120" spans="1:27" ht="39.75" customHeight="1" x14ac:dyDescent="0.2">
      <c r="A120" s="29">
        <v>112</v>
      </c>
      <c r="B120" s="29" t="s">
        <v>851</v>
      </c>
      <c r="C120" s="29" t="s">
        <v>852</v>
      </c>
      <c r="D120" s="29"/>
      <c r="E120" s="29" t="s">
        <v>28</v>
      </c>
      <c r="F120" s="29" t="s">
        <v>853</v>
      </c>
      <c r="G120" s="53" t="s">
        <v>63</v>
      </c>
      <c r="H120" s="29" t="s">
        <v>922</v>
      </c>
      <c r="I120" s="415" t="s">
        <v>909</v>
      </c>
      <c r="J120" s="9"/>
      <c r="K120" s="9"/>
      <c r="L120" s="9"/>
      <c r="M120" s="9"/>
      <c r="N120" s="9"/>
      <c r="O120" s="9"/>
      <c r="P120" s="9"/>
      <c r="Y120" s="93"/>
      <c r="AA120" s="9">
        <v>1</v>
      </c>
    </row>
    <row r="121" spans="1:27" ht="39.75" customHeight="1" x14ac:dyDescent="0.2">
      <c r="A121" s="29">
        <v>113</v>
      </c>
      <c r="B121" s="50" t="s">
        <v>295</v>
      </c>
      <c r="C121" s="29" t="s">
        <v>296</v>
      </c>
      <c r="D121" s="29"/>
      <c r="E121" s="29" t="s">
        <v>28</v>
      </c>
      <c r="F121" s="29" t="s">
        <v>220</v>
      </c>
      <c r="G121" s="53" t="s">
        <v>63</v>
      </c>
      <c r="H121" s="29" t="s">
        <v>35</v>
      </c>
      <c r="I121" s="415" t="s">
        <v>909</v>
      </c>
      <c r="J121" s="9"/>
      <c r="K121" s="9"/>
      <c r="L121" s="9"/>
      <c r="M121" s="9"/>
      <c r="N121" s="9"/>
      <c r="O121" s="9"/>
      <c r="P121" s="9"/>
      <c r="Y121" s="93"/>
      <c r="Z121" s="9">
        <v>1</v>
      </c>
    </row>
    <row r="122" spans="1:27" s="14" customFormat="1" ht="39.75" customHeight="1" x14ac:dyDescent="0.2">
      <c r="A122" s="29">
        <v>114</v>
      </c>
      <c r="B122" s="50" t="s">
        <v>199</v>
      </c>
      <c r="C122" s="53"/>
      <c r="D122" s="29" t="s">
        <v>198</v>
      </c>
      <c r="E122" s="29" t="s">
        <v>28</v>
      </c>
      <c r="F122" s="29" t="s">
        <v>220</v>
      </c>
      <c r="G122" s="53" t="s">
        <v>63</v>
      </c>
      <c r="H122" s="29" t="s">
        <v>103</v>
      </c>
      <c r="I122" s="415" t="s">
        <v>909</v>
      </c>
      <c r="Y122" s="406"/>
      <c r="Z122" s="14">
        <v>1</v>
      </c>
    </row>
    <row r="123" spans="1:27" s="475" customFormat="1" ht="39.75" customHeight="1" x14ac:dyDescent="0.2">
      <c r="A123" s="157">
        <v>115</v>
      </c>
      <c r="B123" s="231" t="s">
        <v>297</v>
      </c>
      <c r="C123" s="157"/>
      <c r="D123" s="157" t="s">
        <v>298</v>
      </c>
      <c r="E123" s="157" t="s">
        <v>28</v>
      </c>
      <c r="F123" s="157" t="s">
        <v>220</v>
      </c>
      <c r="G123" s="469" t="s">
        <v>63</v>
      </c>
      <c r="I123" s="470"/>
      <c r="J123" s="14"/>
      <c r="K123" s="14"/>
      <c r="L123" s="14"/>
      <c r="M123" s="14"/>
      <c r="N123" s="14"/>
      <c r="O123" s="14"/>
      <c r="P123" s="14"/>
      <c r="Q123" s="14"/>
      <c r="R123" s="14"/>
      <c r="S123" s="14"/>
      <c r="T123" s="14"/>
      <c r="U123" s="14"/>
      <c r="V123" s="14"/>
      <c r="W123" s="14"/>
      <c r="X123" s="14"/>
      <c r="Y123" s="476"/>
      <c r="Z123" s="475">
        <v>1</v>
      </c>
    </row>
    <row r="124" spans="1:27" ht="39.75" customHeight="1" x14ac:dyDescent="0.2">
      <c r="A124" s="29">
        <v>116</v>
      </c>
      <c r="B124" s="50" t="s">
        <v>197</v>
      </c>
      <c r="C124" s="29" t="s">
        <v>196</v>
      </c>
      <c r="D124" s="29"/>
      <c r="E124" s="29" t="s">
        <v>34</v>
      </c>
      <c r="F124" s="29" t="s">
        <v>220</v>
      </c>
      <c r="G124" s="53" t="s">
        <v>63</v>
      </c>
      <c r="H124" s="29" t="s">
        <v>44</v>
      </c>
      <c r="I124" s="415" t="s">
        <v>909</v>
      </c>
      <c r="J124" s="9"/>
      <c r="K124" s="9"/>
      <c r="L124" s="9"/>
      <c r="M124" s="9"/>
      <c r="N124" s="9"/>
      <c r="O124" s="9"/>
      <c r="P124" s="9"/>
      <c r="Y124" s="93"/>
      <c r="Z124" s="9">
        <v>1</v>
      </c>
    </row>
    <row r="125" spans="1:27" ht="39.75" customHeight="1" x14ac:dyDescent="0.2">
      <c r="A125" s="29">
        <v>117</v>
      </c>
      <c r="B125" s="369" t="s">
        <v>855</v>
      </c>
      <c r="C125" s="370" t="s">
        <v>856</v>
      </c>
      <c r="D125" s="357"/>
      <c r="E125" s="29" t="s">
        <v>28</v>
      </c>
      <c r="F125" s="29" t="s">
        <v>857</v>
      </c>
      <c r="G125" s="53" t="s">
        <v>63</v>
      </c>
      <c r="H125" s="29" t="s">
        <v>54</v>
      </c>
      <c r="I125" s="415" t="s">
        <v>909</v>
      </c>
      <c r="J125" s="9"/>
      <c r="K125" s="9"/>
      <c r="L125" s="9"/>
      <c r="M125" s="9"/>
      <c r="N125" s="9"/>
      <c r="O125" s="9"/>
      <c r="P125" s="9"/>
      <c r="Y125" s="93"/>
    </row>
    <row r="126" spans="1:27" s="93" customFormat="1" ht="39.75" customHeight="1" x14ac:dyDescent="0.2">
      <c r="A126" s="29">
        <v>118</v>
      </c>
      <c r="B126" s="50" t="s">
        <v>303</v>
      </c>
      <c r="C126" s="51">
        <v>26623</v>
      </c>
      <c r="D126" s="51"/>
      <c r="E126" s="29" t="s">
        <v>28</v>
      </c>
      <c r="F126" s="29" t="s">
        <v>140</v>
      </c>
      <c r="G126" s="53" t="s">
        <v>63</v>
      </c>
      <c r="H126" s="29" t="s">
        <v>44</v>
      </c>
      <c r="I126" s="415" t="s">
        <v>909</v>
      </c>
      <c r="J126" s="101"/>
      <c r="X126" s="403"/>
      <c r="Z126" s="404">
        <v>1</v>
      </c>
    </row>
    <row r="127" spans="1:27" ht="39.75" customHeight="1" x14ac:dyDescent="0.2">
      <c r="A127" s="29">
        <v>119</v>
      </c>
      <c r="B127" s="50" t="s">
        <v>308</v>
      </c>
      <c r="C127" s="60"/>
      <c r="D127" s="51">
        <v>27212</v>
      </c>
      <c r="E127" s="29" t="s">
        <v>34</v>
      </c>
      <c r="F127" s="29" t="s">
        <v>140</v>
      </c>
      <c r="G127" s="53" t="s">
        <v>63</v>
      </c>
      <c r="H127" s="29" t="s">
        <v>124</v>
      </c>
      <c r="I127" s="415" t="s">
        <v>909</v>
      </c>
      <c r="J127" s="9"/>
      <c r="K127" s="9"/>
      <c r="L127" s="9"/>
      <c r="M127" s="9"/>
      <c r="N127" s="9"/>
      <c r="O127" s="9"/>
      <c r="P127" s="9"/>
      <c r="Y127" s="93"/>
      <c r="Z127" s="9">
        <v>1</v>
      </c>
    </row>
    <row r="128" spans="1:27" ht="39.75" customHeight="1" x14ac:dyDescent="0.2">
      <c r="A128" s="29">
        <v>120</v>
      </c>
      <c r="B128" s="360" t="s">
        <v>842</v>
      </c>
      <c r="C128" s="388"/>
      <c r="D128" s="388">
        <v>29632</v>
      </c>
      <c r="E128" s="29" t="s">
        <v>820</v>
      </c>
      <c r="F128" s="29" t="s">
        <v>140</v>
      </c>
      <c r="G128" s="53" t="s">
        <v>63</v>
      </c>
      <c r="H128" s="29" t="s">
        <v>45</v>
      </c>
      <c r="I128" s="415" t="s">
        <v>909</v>
      </c>
      <c r="J128" s="9"/>
      <c r="K128" s="9"/>
      <c r="L128" s="9"/>
      <c r="M128" s="9"/>
      <c r="N128" s="9"/>
      <c r="O128" s="9"/>
      <c r="P128" s="9"/>
      <c r="Y128" s="93"/>
      <c r="AA128" s="9">
        <v>1</v>
      </c>
    </row>
    <row r="129" spans="1:27" ht="39.75" customHeight="1" x14ac:dyDescent="0.2">
      <c r="A129" s="29">
        <v>121</v>
      </c>
      <c r="B129" s="50" t="s">
        <v>305</v>
      </c>
      <c r="C129" s="51">
        <v>28048</v>
      </c>
      <c r="D129" s="51"/>
      <c r="E129" s="29" t="s">
        <v>658</v>
      </c>
      <c r="F129" s="29" t="s">
        <v>306</v>
      </c>
      <c r="G129" s="53" t="s">
        <v>63</v>
      </c>
      <c r="H129" s="29" t="s">
        <v>71</v>
      </c>
      <c r="I129" s="415" t="s">
        <v>909</v>
      </c>
      <c r="J129" s="9" t="s">
        <v>309</v>
      </c>
      <c r="K129" s="9"/>
      <c r="L129" s="9"/>
      <c r="M129" s="9"/>
      <c r="N129" s="9"/>
      <c r="O129" s="9"/>
      <c r="P129" s="9"/>
      <c r="Y129" s="93"/>
      <c r="Z129" s="9">
        <v>1</v>
      </c>
    </row>
    <row r="130" spans="1:27" ht="39.75" customHeight="1" x14ac:dyDescent="0.2">
      <c r="A130" s="29">
        <v>122</v>
      </c>
      <c r="B130" s="50" t="s">
        <v>314</v>
      </c>
      <c r="C130" s="53" t="s">
        <v>315</v>
      </c>
      <c r="D130" s="29"/>
      <c r="E130" s="29" t="s">
        <v>230</v>
      </c>
      <c r="F130" s="29" t="s">
        <v>217</v>
      </c>
      <c r="G130" s="53" t="s">
        <v>63</v>
      </c>
      <c r="H130" s="29" t="s">
        <v>35</v>
      </c>
      <c r="I130" s="415" t="s">
        <v>909</v>
      </c>
      <c r="J130" s="9"/>
      <c r="K130" s="9"/>
      <c r="L130" s="9"/>
      <c r="M130" s="9"/>
      <c r="N130" s="9"/>
      <c r="O130" s="9"/>
      <c r="P130" s="9"/>
      <c r="Y130" s="93"/>
      <c r="Z130" s="9">
        <v>1</v>
      </c>
    </row>
    <row r="131" spans="1:27" ht="39.75" customHeight="1" x14ac:dyDescent="0.2">
      <c r="A131" s="29">
        <v>123</v>
      </c>
      <c r="B131" s="50" t="s">
        <v>319</v>
      </c>
      <c r="C131" s="53" t="s">
        <v>320</v>
      </c>
      <c r="D131" s="29"/>
      <c r="E131" s="29" t="s">
        <v>34</v>
      </c>
      <c r="F131" s="29" t="s">
        <v>217</v>
      </c>
      <c r="G131" s="53" t="s">
        <v>63</v>
      </c>
      <c r="H131" s="29" t="s">
        <v>124</v>
      </c>
      <c r="I131" s="415" t="s">
        <v>909</v>
      </c>
      <c r="Y131" s="93"/>
      <c r="Z131" s="9">
        <v>1</v>
      </c>
    </row>
    <row r="132" spans="1:27" ht="39.75" customHeight="1" x14ac:dyDescent="0.2">
      <c r="A132" s="29">
        <v>124</v>
      </c>
      <c r="B132" s="360" t="s">
        <v>849</v>
      </c>
      <c r="C132" s="29"/>
      <c r="D132" s="51">
        <v>29926</v>
      </c>
      <c r="E132" s="29" t="s">
        <v>850</v>
      </c>
      <c r="F132" s="29" t="s">
        <v>217</v>
      </c>
      <c r="G132" s="53" t="s">
        <v>63</v>
      </c>
      <c r="H132" s="29" t="s">
        <v>71</v>
      </c>
      <c r="I132" s="415" t="s">
        <v>909</v>
      </c>
      <c r="Y132" s="93"/>
      <c r="AA132" s="9">
        <v>1</v>
      </c>
    </row>
    <row r="133" spans="1:27" s="97" customFormat="1" ht="39.75" customHeight="1" x14ac:dyDescent="0.25">
      <c r="A133" s="29">
        <v>125</v>
      </c>
      <c r="B133" s="50" t="s">
        <v>322</v>
      </c>
      <c r="C133" s="53" t="s">
        <v>323</v>
      </c>
      <c r="D133" s="29"/>
      <c r="E133" s="29" t="s">
        <v>28</v>
      </c>
      <c r="F133" s="29" t="s">
        <v>149</v>
      </c>
      <c r="G133" s="53" t="s">
        <v>63</v>
      </c>
      <c r="H133" s="29" t="s">
        <v>124</v>
      </c>
      <c r="I133" s="415" t="s">
        <v>909</v>
      </c>
      <c r="Y133" s="29"/>
      <c r="Z133" s="97">
        <v>1</v>
      </c>
    </row>
    <row r="134" spans="1:27" s="14" customFormat="1" ht="39.75" customHeight="1" x14ac:dyDescent="0.2">
      <c r="A134" s="29">
        <v>126</v>
      </c>
      <c r="B134" s="50" t="s">
        <v>150</v>
      </c>
      <c r="C134" s="29"/>
      <c r="D134" s="53" t="s">
        <v>151</v>
      </c>
      <c r="E134" s="29" t="s">
        <v>34</v>
      </c>
      <c r="F134" s="29" t="s">
        <v>149</v>
      </c>
      <c r="G134" s="53" t="s">
        <v>63</v>
      </c>
      <c r="H134" s="29" t="s">
        <v>72</v>
      </c>
      <c r="I134" s="415" t="s">
        <v>909</v>
      </c>
      <c r="Y134" s="406"/>
      <c r="Z134" s="14">
        <v>1</v>
      </c>
    </row>
    <row r="135" spans="1:27" s="14" customFormat="1" ht="39.75" customHeight="1" x14ac:dyDescent="0.2">
      <c r="A135" s="29">
        <v>127</v>
      </c>
      <c r="B135" s="50" t="s">
        <v>332</v>
      </c>
      <c r="C135" s="53"/>
      <c r="D135" s="53" t="s">
        <v>333</v>
      </c>
      <c r="E135" s="29" t="s">
        <v>34</v>
      </c>
      <c r="F135" s="29" t="s">
        <v>149</v>
      </c>
      <c r="G135" s="53" t="s">
        <v>63</v>
      </c>
      <c r="H135" s="29" t="s">
        <v>124</v>
      </c>
      <c r="I135" s="415" t="s">
        <v>909</v>
      </c>
      <c r="Y135" s="406"/>
      <c r="Z135" s="14">
        <v>1</v>
      </c>
    </row>
    <row r="136" spans="1:27" ht="39.75" customHeight="1" x14ac:dyDescent="0.2">
      <c r="A136" s="29">
        <v>128</v>
      </c>
      <c r="B136" s="360" t="s">
        <v>829</v>
      </c>
      <c r="C136" s="29" t="s">
        <v>830</v>
      </c>
      <c r="D136" s="29"/>
      <c r="E136" s="29" t="s">
        <v>831</v>
      </c>
      <c r="F136" s="29" t="s">
        <v>832</v>
      </c>
      <c r="G136" s="53" t="s">
        <v>63</v>
      </c>
      <c r="H136" s="29" t="s">
        <v>124</v>
      </c>
      <c r="I136" s="415" t="s">
        <v>909</v>
      </c>
      <c r="J136" s="9"/>
      <c r="K136" s="9"/>
      <c r="L136" s="9"/>
      <c r="M136" s="9"/>
      <c r="N136" s="9"/>
      <c r="O136" s="9"/>
      <c r="P136" s="9"/>
      <c r="Y136" s="93"/>
      <c r="AA136" s="9">
        <v>1</v>
      </c>
    </row>
    <row r="137" spans="1:27" ht="39.75" customHeight="1" x14ac:dyDescent="0.2">
      <c r="A137" s="29">
        <v>129</v>
      </c>
      <c r="B137" s="369" t="s">
        <v>833</v>
      </c>
      <c r="C137" s="357" t="s">
        <v>834</v>
      </c>
      <c r="D137" s="357"/>
      <c r="E137" s="356" t="s">
        <v>230</v>
      </c>
      <c r="F137" s="356" t="s">
        <v>222</v>
      </c>
      <c r="G137" s="53" t="s">
        <v>63</v>
      </c>
      <c r="H137" s="29" t="s">
        <v>35</v>
      </c>
      <c r="I137" s="415" t="s">
        <v>909</v>
      </c>
      <c r="J137" s="9"/>
      <c r="K137" s="9"/>
      <c r="L137" s="9"/>
      <c r="M137" s="9"/>
      <c r="N137" s="9"/>
      <c r="O137" s="9"/>
      <c r="P137" s="9"/>
      <c r="Y137" s="93"/>
      <c r="AA137" s="9">
        <v>1</v>
      </c>
    </row>
    <row r="138" spans="1:27" ht="39.75" customHeight="1" x14ac:dyDescent="0.2">
      <c r="A138" s="29">
        <v>130</v>
      </c>
      <c r="B138" s="369" t="s">
        <v>835</v>
      </c>
      <c r="C138" s="383"/>
      <c r="D138" s="383">
        <v>28530</v>
      </c>
      <c r="E138" s="356" t="s">
        <v>34</v>
      </c>
      <c r="F138" s="356" t="s">
        <v>222</v>
      </c>
      <c r="G138" s="53" t="s">
        <v>63</v>
      </c>
      <c r="H138" s="29" t="s">
        <v>35</v>
      </c>
      <c r="I138" s="415" t="s">
        <v>909</v>
      </c>
      <c r="J138" s="9"/>
      <c r="K138" s="9"/>
      <c r="L138" s="9"/>
      <c r="M138" s="9"/>
      <c r="N138" s="9"/>
      <c r="O138" s="9"/>
      <c r="P138" s="9"/>
      <c r="Y138" s="93"/>
      <c r="AA138" s="9">
        <v>1</v>
      </c>
    </row>
    <row r="139" spans="1:27" ht="39.75" customHeight="1" x14ac:dyDescent="0.2">
      <c r="A139" s="29">
        <v>131</v>
      </c>
      <c r="B139" s="369" t="s">
        <v>836</v>
      </c>
      <c r="C139" s="383">
        <v>30234</v>
      </c>
      <c r="D139" s="369"/>
      <c r="E139" s="356" t="s">
        <v>245</v>
      </c>
      <c r="F139" s="356" t="s">
        <v>222</v>
      </c>
      <c r="G139" s="53" t="s">
        <v>63</v>
      </c>
      <c r="H139" s="29" t="s">
        <v>54</v>
      </c>
      <c r="I139" s="415" t="s">
        <v>909</v>
      </c>
      <c r="J139" s="9"/>
      <c r="K139" s="9"/>
      <c r="L139" s="9"/>
      <c r="M139" s="9"/>
      <c r="N139" s="9"/>
      <c r="O139" s="9"/>
      <c r="P139" s="9"/>
      <c r="Y139" s="93"/>
      <c r="AA139" s="9">
        <v>1</v>
      </c>
    </row>
    <row r="140" spans="1:27" ht="39.75" customHeight="1" x14ac:dyDescent="0.2">
      <c r="A140" s="29">
        <v>132</v>
      </c>
      <c r="B140" s="50" t="s">
        <v>344</v>
      </c>
      <c r="C140" s="51">
        <v>29350</v>
      </c>
      <c r="D140" s="29"/>
      <c r="E140" s="29" t="s">
        <v>610</v>
      </c>
      <c r="F140" s="29" t="s">
        <v>628</v>
      </c>
      <c r="G140" s="53" t="s">
        <v>63</v>
      </c>
      <c r="H140" s="29" t="s">
        <v>44</v>
      </c>
      <c r="I140" s="415" t="s">
        <v>909</v>
      </c>
      <c r="J140" s="9"/>
      <c r="K140" s="9"/>
      <c r="L140" s="9"/>
      <c r="M140" s="9"/>
      <c r="N140" s="9"/>
      <c r="O140" s="9"/>
      <c r="P140" s="9"/>
      <c r="Y140" s="93"/>
      <c r="Z140" s="9">
        <v>1</v>
      </c>
    </row>
    <row r="141" spans="1:27" ht="39.75" customHeight="1" x14ac:dyDescent="0.2">
      <c r="A141" s="29">
        <v>133</v>
      </c>
      <c r="B141" s="50" t="s">
        <v>345</v>
      </c>
      <c r="C141" s="51">
        <v>29223</v>
      </c>
      <c r="D141" s="29"/>
      <c r="E141" s="29" t="s">
        <v>245</v>
      </c>
      <c r="F141" s="29" t="s">
        <v>629</v>
      </c>
      <c r="G141" s="53" t="s">
        <v>63</v>
      </c>
      <c r="H141" s="29" t="s">
        <v>35</v>
      </c>
      <c r="I141" s="415" t="s">
        <v>909</v>
      </c>
      <c r="J141" s="9"/>
      <c r="K141" s="9"/>
      <c r="L141" s="9"/>
      <c r="M141" s="9"/>
      <c r="N141" s="9"/>
      <c r="O141" s="9"/>
      <c r="P141" s="9"/>
      <c r="Y141" s="93"/>
      <c r="Z141" s="9">
        <v>1</v>
      </c>
    </row>
    <row r="142" spans="1:27" s="424" customFormat="1" ht="39.75" customHeight="1" x14ac:dyDescent="0.2">
      <c r="A142" s="157">
        <v>134</v>
      </c>
      <c r="B142" s="231" t="s">
        <v>184</v>
      </c>
      <c r="C142" s="469" t="s">
        <v>185</v>
      </c>
      <c r="D142" s="157"/>
      <c r="E142" s="157" t="s">
        <v>245</v>
      </c>
      <c r="F142" s="157" t="s">
        <v>189</v>
      </c>
      <c r="G142" s="469" t="s">
        <v>63</v>
      </c>
      <c r="H142" s="157"/>
      <c r="I142" s="470"/>
      <c r="J142" s="9"/>
      <c r="K142" s="9"/>
      <c r="L142" s="9"/>
      <c r="M142" s="9"/>
      <c r="N142" s="9"/>
      <c r="O142" s="9"/>
      <c r="P142" s="9"/>
      <c r="Q142" s="9"/>
      <c r="R142" s="9"/>
      <c r="S142" s="9"/>
      <c r="T142" s="9"/>
      <c r="U142" s="9"/>
      <c r="V142" s="9"/>
      <c r="W142" s="9"/>
      <c r="X142" s="9"/>
      <c r="Y142" s="452"/>
      <c r="Z142" s="424">
        <v>1</v>
      </c>
    </row>
    <row r="143" spans="1:27" ht="39.75" customHeight="1" x14ac:dyDescent="0.2">
      <c r="A143" s="29">
        <v>135</v>
      </c>
      <c r="B143" s="50" t="s">
        <v>187</v>
      </c>
      <c r="C143" s="53" t="s">
        <v>188</v>
      </c>
      <c r="D143" s="29"/>
      <c r="E143" s="29" t="s">
        <v>230</v>
      </c>
      <c r="F143" s="29" t="s">
        <v>189</v>
      </c>
      <c r="G143" s="53" t="s">
        <v>63</v>
      </c>
      <c r="H143" s="29" t="s">
        <v>35</v>
      </c>
      <c r="I143" s="415" t="s">
        <v>909</v>
      </c>
      <c r="J143" s="9"/>
      <c r="K143" s="9"/>
      <c r="L143" s="9"/>
      <c r="M143" s="9"/>
      <c r="N143" s="9"/>
      <c r="O143" s="9"/>
      <c r="P143" s="9"/>
      <c r="Y143" s="93"/>
      <c r="Z143" s="9">
        <v>1</v>
      </c>
    </row>
    <row r="144" spans="1:27" ht="39.75" customHeight="1" x14ac:dyDescent="0.2">
      <c r="A144" s="29">
        <v>136</v>
      </c>
      <c r="B144" s="50" t="s">
        <v>347</v>
      </c>
      <c r="C144" s="53" t="s">
        <v>348</v>
      </c>
      <c r="D144" s="29"/>
      <c r="E144" s="29" t="s">
        <v>34</v>
      </c>
      <c r="F144" s="29" t="s">
        <v>186</v>
      </c>
      <c r="G144" s="53" t="s">
        <v>63</v>
      </c>
      <c r="H144" s="29" t="s">
        <v>35</v>
      </c>
      <c r="I144" s="415" t="s">
        <v>909</v>
      </c>
      <c r="J144" s="9"/>
      <c r="K144" s="9"/>
      <c r="L144" s="9"/>
      <c r="M144" s="9"/>
      <c r="N144" s="9"/>
      <c r="O144" s="9"/>
      <c r="P144" s="9"/>
      <c r="Y144" s="93"/>
      <c r="Z144" s="9">
        <v>1</v>
      </c>
    </row>
    <row r="145" spans="1:27" ht="39.75" customHeight="1" x14ac:dyDescent="0.2">
      <c r="A145" s="29">
        <v>137</v>
      </c>
      <c r="B145" s="50" t="s">
        <v>190</v>
      </c>
      <c r="C145" s="53" t="s">
        <v>191</v>
      </c>
      <c r="D145" s="29"/>
      <c r="E145" s="29" t="s">
        <v>28</v>
      </c>
      <c r="F145" s="29" t="s">
        <v>186</v>
      </c>
      <c r="G145" s="53" t="s">
        <v>63</v>
      </c>
      <c r="H145" s="29" t="s">
        <v>71</v>
      </c>
      <c r="I145" s="415" t="s">
        <v>909</v>
      </c>
      <c r="J145" s="9"/>
      <c r="K145" s="9"/>
      <c r="L145" s="9"/>
      <c r="M145" s="9"/>
      <c r="N145" s="9"/>
      <c r="O145" s="9"/>
      <c r="P145" s="9"/>
      <c r="Y145" s="93"/>
      <c r="Z145" s="9">
        <v>1</v>
      </c>
    </row>
    <row r="146" spans="1:27" ht="34.5" customHeight="1" x14ac:dyDescent="0.2">
      <c r="A146" s="29">
        <v>138</v>
      </c>
      <c r="B146" s="50" t="s">
        <v>350</v>
      </c>
      <c r="C146" s="53" t="s">
        <v>351</v>
      </c>
      <c r="D146" s="29"/>
      <c r="E146" s="29" t="s">
        <v>34</v>
      </c>
      <c r="F146" s="29" t="s">
        <v>186</v>
      </c>
      <c r="G146" s="53" t="s">
        <v>63</v>
      </c>
      <c r="H146" s="29" t="s">
        <v>57</v>
      </c>
      <c r="I146" s="415" t="s">
        <v>909</v>
      </c>
      <c r="J146" s="9"/>
      <c r="K146" s="9"/>
      <c r="L146" s="9"/>
      <c r="M146" s="9"/>
      <c r="N146" s="9"/>
      <c r="O146" s="9"/>
      <c r="P146" s="9"/>
      <c r="Y146" s="93"/>
      <c r="Z146" s="9">
        <v>1</v>
      </c>
    </row>
    <row r="147" spans="1:27" ht="34.5" customHeight="1" x14ac:dyDescent="0.2">
      <c r="A147" s="29">
        <v>139</v>
      </c>
      <c r="B147" s="50" t="s">
        <v>353</v>
      </c>
      <c r="C147" s="53" t="s">
        <v>354</v>
      </c>
      <c r="D147" s="29"/>
      <c r="E147" s="29" t="s">
        <v>28</v>
      </c>
      <c r="F147" s="29" t="s">
        <v>186</v>
      </c>
      <c r="G147" s="53" t="s">
        <v>63</v>
      </c>
      <c r="H147" s="29" t="s">
        <v>35</v>
      </c>
      <c r="I147" s="415" t="s">
        <v>909</v>
      </c>
      <c r="J147" s="9"/>
      <c r="K147" s="9"/>
      <c r="L147" s="9"/>
      <c r="M147" s="9"/>
      <c r="N147" s="9"/>
      <c r="O147" s="9"/>
      <c r="P147" s="9"/>
      <c r="Y147" s="93"/>
      <c r="AA147" s="9">
        <v>1</v>
      </c>
    </row>
    <row r="148" spans="1:27" ht="34.5" customHeight="1" x14ac:dyDescent="0.2">
      <c r="A148" s="29">
        <v>140</v>
      </c>
      <c r="B148" s="50" t="s">
        <v>356</v>
      </c>
      <c r="C148" s="53"/>
      <c r="D148" s="53" t="s">
        <v>357</v>
      </c>
      <c r="E148" s="29" t="s">
        <v>28</v>
      </c>
      <c r="F148" s="29" t="s">
        <v>186</v>
      </c>
      <c r="G148" s="53" t="s">
        <v>63</v>
      </c>
      <c r="H148" s="29" t="s">
        <v>35</v>
      </c>
      <c r="I148" s="415" t="s">
        <v>909</v>
      </c>
      <c r="J148" s="9"/>
      <c r="K148" s="9"/>
      <c r="L148" s="9"/>
      <c r="M148" s="9"/>
      <c r="N148" s="9"/>
      <c r="O148" s="9"/>
      <c r="P148" s="9"/>
      <c r="Y148" s="93"/>
      <c r="Z148" s="9">
        <v>1</v>
      </c>
    </row>
    <row r="149" spans="1:27" ht="34.5" customHeight="1" x14ac:dyDescent="0.2">
      <c r="A149" s="29">
        <v>141</v>
      </c>
      <c r="B149" s="50" t="s">
        <v>358</v>
      </c>
      <c r="C149" s="29"/>
      <c r="D149" s="53" t="s">
        <v>47</v>
      </c>
      <c r="E149" s="29" t="s">
        <v>34</v>
      </c>
      <c r="F149" s="29" t="s">
        <v>186</v>
      </c>
      <c r="G149" s="53" t="s">
        <v>63</v>
      </c>
      <c r="H149" s="29" t="s">
        <v>35</v>
      </c>
      <c r="I149" s="415" t="s">
        <v>909</v>
      </c>
      <c r="J149" s="9"/>
      <c r="K149" s="9"/>
      <c r="L149" s="9"/>
      <c r="M149" s="9"/>
      <c r="N149" s="9"/>
      <c r="O149" s="9"/>
      <c r="P149" s="9"/>
      <c r="Y149" s="93"/>
      <c r="AA149" s="9">
        <v>1</v>
      </c>
    </row>
    <row r="150" spans="1:27" ht="34.5" customHeight="1" x14ac:dyDescent="0.2">
      <c r="A150" s="29">
        <v>142</v>
      </c>
      <c r="B150" s="50" t="s">
        <v>192</v>
      </c>
      <c r="C150" s="53" t="s">
        <v>193</v>
      </c>
      <c r="D150" s="29"/>
      <c r="E150" s="29" t="s">
        <v>34</v>
      </c>
      <c r="F150" s="29" t="s">
        <v>186</v>
      </c>
      <c r="G150" s="53" t="s">
        <v>63</v>
      </c>
      <c r="H150" s="29" t="s">
        <v>39</v>
      </c>
      <c r="I150" s="415" t="s">
        <v>909</v>
      </c>
      <c r="J150" s="9"/>
      <c r="K150" s="9"/>
      <c r="L150" s="9"/>
      <c r="M150" s="9"/>
      <c r="N150" s="9"/>
      <c r="O150" s="9"/>
      <c r="P150" s="9"/>
      <c r="Y150" s="93"/>
      <c r="AA150" s="9">
        <v>1</v>
      </c>
    </row>
    <row r="151" spans="1:27" ht="31.5" customHeight="1" x14ac:dyDescent="0.2">
      <c r="A151" s="29">
        <v>143</v>
      </c>
      <c r="B151" s="50" t="s">
        <v>359</v>
      </c>
      <c r="C151" s="53" t="s">
        <v>360</v>
      </c>
      <c r="D151" s="29"/>
      <c r="E151" s="29" t="s">
        <v>34</v>
      </c>
      <c r="F151" s="29" t="s">
        <v>186</v>
      </c>
      <c r="G151" s="53" t="s">
        <v>63</v>
      </c>
      <c r="H151" s="29" t="s">
        <v>124</v>
      </c>
      <c r="I151" s="415" t="s">
        <v>909</v>
      </c>
      <c r="J151" s="9"/>
      <c r="K151" s="9"/>
      <c r="L151" s="9"/>
      <c r="M151" s="9"/>
      <c r="N151" s="9"/>
      <c r="O151" s="9"/>
      <c r="P151" s="9"/>
      <c r="Y151" s="93"/>
      <c r="AA151" s="9">
        <v>1</v>
      </c>
    </row>
    <row r="152" spans="1:27" ht="31.5" customHeight="1" x14ac:dyDescent="0.2">
      <c r="A152" s="29">
        <v>144</v>
      </c>
      <c r="B152" s="50" t="s">
        <v>135</v>
      </c>
      <c r="C152" s="62" t="s">
        <v>136</v>
      </c>
      <c r="D152" s="62"/>
      <c r="E152" s="29" t="s">
        <v>28</v>
      </c>
      <c r="F152" s="29" t="s">
        <v>225</v>
      </c>
      <c r="G152" s="53" t="s">
        <v>63</v>
      </c>
      <c r="H152" s="29" t="s">
        <v>35</v>
      </c>
      <c r="I152" s="415" t="s">
        <v>909</v>
      </c>
      <c r="J152" s="16"/>
      <c r="Y152" s="93"/>
      <c r="Z152" s="9">
        <v>1</v>
      </c>
    </row>
    <row r="153" spans="1:27" ht="31.5" customHeight="1" x14ac:dyDescent="0.2">
      <c r="A153" s="29">
        <v>145</v>
      </c>
      <c r="B153" s="50" t="s">
        <v>104</v>
      </c>
      <c r="C153" s="62" t="s">
        <v>264</v>
      </c>
      <c r="D153" s="62"/>
      <c r="E153" s="29" t="s">
        <v>28</v>
      </c>
      <c r="F153" s="29" t="s">
        <v>225</v>
      </c>
      <c r="G153" s="53" t="s">
        <v>63</v>
      </c>
      <c r="H153" s="29" t="s">
        <v>29</v>
      </c>
      <c r="I153" s="415" t="s">
        <v>909</v>
      </c>
      <c r="J153" s="20"/>
      <c r="Y153" s="93"/>
      <c r="Z153" s="9">
        <v>1</v>
      </c>
    </row>
    <row r="154" spans="1:27" ht="31.5" customHeight="1" x14ac:dyDescent="0.2">
      <c r="A154" s="29">
        <v>146</v>
      </c>
      <c r="B154" s="50" t="s">
        <v>268</v>
      </c>
      <c r="C154" s="62" t="s">
        <v>269</v>
      </c>
      <c r="D154" s="62"/>
      <c r="E154" s="29" t="s">
        <v>34</v>
      </c>
      <c r="F154" s="29" t="s">
        <v>225</v>
      </c>
      <c r="G154" s="53" t="s">
        <v>63</v>
      </c>
      <c r="H154" s="29" t="s">
        <v>71</v>
      </c>
      <c r="I154" s="415" t="s">
        <v>909</v>
      </c>
      <c r="Y154" s="93"/>
      <c r="Z154" s="9">
        <v>1</v>
      </c>
    </row>
    <row r="155" spans="1:27" ht="31.5" customHeight="1" x14ac:dyDescent="0.2">
      <c r="A155" s="29">
        <v>147</v>
      </c>
      <c r="B155" s="50" t="s">
        <v>270</v>
      </c>
      <c r="C155" s="62" t="s">
        <v>271</v>
      </c>
      <c r="D155" s="62"/>
      <c r="E155" s="29" t="s">
        <v>34</v>
      </c>
      <c r="F155" s="29" t="s">
        <v>225</v>
      </c>
      <c r="G155" s="53" t="s">
        <v>63</v>
      </c>
      <c r="H155" s="29" t="s">
        <v>72</v>
      </c>
      <c r="I155" s="415" t="s">
        <v>909</v>
      </c>
      <c r="Y155" s="93"/>
      <c r="Z155" s="9">
        <v>1</v>
      </c>
    </row>
    <row r="156" spans="1:27" ht="31.5" customHeight="1" x14ac:dyDescent="0.2">
      <c r="A156" s="29">
        <v>148</v>
      </c>
      <c r="B156" s="50" t="s">
        <v>272</v>
      </c>
      <c r="C156" s="62" t="s">
        <v>273</v>
      </c>
      <c r="D156" s="62"/>
      <c r="E156" s="29" t="s">
        <v>34</v>
      </c>
      <c r="F156" s="429" t="s">
        <v>225</v>
      </c>
      <c r="G156" s="430" t="s">
        <v>63</v>
      </c>
      <c r="H156" s="429" t="s">
        <v>39</v>
      </c>
      <c r="I156" s="415" t="s">
        <v>909</v>
      </c>
      <c r="Y156" s="431"/>
      <c r="Z156" s="9">
        <v>1</v>
      </c>
    </row>
    <row r="157" spans="1:27" ht="31.5" customHeight="1" x14ac:dyDescent="0.2">
      <c r="A157" s="29">
        <v>149</v>
      </c>
      <c r="B157" s="427" t="s">
        <v>907</v>
      </c>
      <c r="C157" s="428">
        <v>27831</v>
      </c>
      <c r="D157" s="427"/>
      <c r="E157" s="40" t="s">
        <v>28</v>
      </c>
      <c r="F157" s="40" t="s">
        <v>218</v>
      </c>
      <c r="G157" s="430" t="s">
        <v>63</v>
      </c>
      <c r="H157" s="29" t="s">
        <v>72</v>
      </c>
      <c r="I157" s="415" t="s">
        <v>909</v>
      </c>
      <c r="J157" s="432"/>
      <c r="K157" s="433"/>
      <c r="L157" s="433"/>
      <c r="M157" s="433"/>
      <c r="N157" s="433"/>
      <c r="O157" s="433"/>
      <c r="P157" s="433"/>
      <c r="Q157" s="93"/>
      <c r="R157" s="93"/>
      <c r="S157" s="93"/>
      <c r="T157" s="93"/>
      <c r="U157" s="93"/>
      <c r="V157" s="93"/>
      <c r="W157" s="93"/>
      <c r="X157" s="93"/>
      <c r="Y157" s="93"/>
    </row>
    <row r="158" spans="1:27" ht="31.5" customHeight="1" x14ac:dyDescent="0.2">
      <c r="A158" s="29">
        <v>150</v>
      </c>
      <c r="B158" s="427" t="s">
        <v>908</v>
      </c>
      <c r="C158" s="428">
        <v>29910</v>
      </c>
      <c r="D158" s="427"/>
      <c r="E158" s="40" t="s">
        <v>28</v>
      </c>
      <c r="F158" s="40" t="s">
        <v>218</v>
      </c>
      <c r="G158" s="53" t="s">
        <v>63</v>
      </c>
      <c r="H158" s="29" t="s">
        <v>54</v>
      </c>
      <c r="I158" s="415" t="s">
        <v>909</v>
      </c>
      <c r="J158" s="432"/>
      <c r="K158" s="433"/>
      <c r="L158" s="433"/>
      <c r="M158" s="433"/>
      <c r="N158" s="433"/>
      <c r="O158" s="433"/>
      <c r="P158" s="433"/>
      <c r="Q158" s="93"/>
      <c r="R158" s="93"/>
      <c r="S158" s="93"/>
      <c r="T158" s="93"/>
      <c r="U158" s="93"/>
      <c r="V158" s="93"/>
      <c r="W158" s="93"/>
      <c r="X158" s="93"/>
      <c r="Y158" s="93"/>
    </row>
    <row r="160" spans="1:27" ht="27.75" customHeight="1" x14ac:dyDescent="0.25">
      <c r="H160" s="583" t="s">
        <v>867</v>
      </c>
      <c r="I160" s="583"/>
    </row>
  </sheetData>
  <autoFilter ref="A7:Y158">
    <filterColumn colId="2" showButton="0"/>
  </autoFilter>
  <mergeCells count="254">
    <mergeCell ref="S1:T1"/>
    <mergeCell ref="U1:V1"/>
    <mergeCell ref="W1:X1"/>
    <mergeCell ref="Z1:AA1"/>
    <mergeCell ref="AB1:AC1"/>
    <mergeCell ref="AD1:AE1"/>
    <mergeCell ref="A1:F1"/>
    <mergeCell ref="G1:H1"/>
    <mergeCell ref="K1:L1"/>
    <mergeCell ref="M1:N1"/>
    <mergeCell ref="O1:P1"/>
    <mergeCell ref="Q1:R1"/>
    <mergeCell ref="AR1:AS1"/>
    <mergeCell ref="AT1:AU1"/>
    <mergeCell ref="AV1:AW1"/>
    <mergeCell ref="AX1:AY1"/>
    <mergeCell ref="AZ1:BA1"/>
    <mergeCell ref="BB1:BC1"/>
    <mergeCell ref="AF1:AG1"/>
    <mergeCell ref="AH1:AI1"/>
    <mergeCell ref="AJ1:AK1"/>
    <mergeCell ref="AL1:AM1"/>
    <mergeCell ref="AN1:AO1"/>
    <mergeCell ref="AP1:AQ1"/>
    <mergeCell ref="BP1:BQ1"/>
    <mergeCell ref="BR1:BS1"/>
    <mergeCell ref="BT1:BU1"/>
    <mergeCell ref="BV1:BW1"/>
    <mergeCell ref="BX1:BY1"/>
    <mergeCell ref="BZ1:CA1"/>
    <mergeCell ref="BD1:BE1"/>
    <mergeCell ref="BF1:BG1"/>
    <mergeCell ref="BH1:BI1"/>
    <mergeCell ref="BJ1:BK1"/>
    <mergeCell ref="BL1:BM1"/>
    <mergeCell ref="BN1:BO1"/>
    <mergeCell ref="CN1:CO1"/>
    <mergeCell ref="CP1:CQ1"/>
    <mergeCell ref="CR1:CS1"/>
    <mergeCell ref="CT1:CU1"/>
    <mergeCell ref="CV1:CW1"/>
    <mergeCell ref="CX1:CY1"/>
    <mergeCell ref="CB1:CC1"/>
    <mergeCell ref="CD1:CE1"/>
    <mergeCell ref="CF1:CG1"/>
    <mergeCell ref="CH1:CI1"/>
    <mergeCell ref="CJ1:CK1"/>
    <mergeCell ref="CL1:CM1"/>
    <mergeCell ref="DL1:DM1"/>
    <mergeCell ref="DN1:DO1"/>
    <mergeCell ref="DP1:DQ1"/>
    <mergeCell ref="DR1:DS1"/>
    <mergeCell ref="DT1:DU1"/>
    <mergeCell ref="DV1:DW1"/>
    <mergeCell ref="CZ1:DA1"/>
    <mergeCell ref="DB1:DC1"/>
    <mergeCell ref="DD1:DE1"/>
    <mergeCell ref="DF1:DG1"/>
    <mergeCell ref="DH1:DI1"/>
    <mergeCell ref="DJ1:DK1"/>
    <mergeCell ref="EJ1:EK1"/>
    <mergeCell ref="EL1:EM1"/>
    <mergeCell ref="EN1:EO1"/>
    <mergeCell ref="EP1:EQ1"/>
    <mergeCell ref="ER1:ES1"/>
    <mergeCell ref="ET1:EU1"/>
    <mergeCell ref="DX1:DY1"/>
    <mergeCell ref="DZ1:EA1"/>
    <mergeCell ref="EB1:EC1"/>
    <mergeCell ref="ED1:EE1"/>
    <mergeCell ref="EF1:EG1"/>
    <mergeCell ref="EH1:EI1"/>
    <mergeCell ref="FH1:FI1"/>
    <mergeCell ref="FJ1:FK1"/>
    <mergeCell ref="FL1:FM1"/>
    <mergeCell ref="FN1:FO1"/>
    <mergeCell ref="FP1:FQ1"/>
    <mergeCell ref="FR1:FS1"/>
    <mergeCell ref="EV1:EW1"/>
    <mergeCell ref="EX1:EY1"/>
    <mergeCell ref="EZ1:FA1"/>
    <mergeCell ref="FB1:FC1"/>
    <mergeCell ref="FD1:FE1"/>
    <mergeCell ref="FF1:FG1"/>
    <mergeCell ref="GF1:GG1"/>
    <mergeCell ref="GH1:GI1"/>
    <mergeCell ref="GJ1:GK1"/>
    <mergeCell ref="GL1:GM1"/>
    <mergeCell ref="GN1:GO1"/>
    <mergeCell ref="GP1:GQ1"/>
    <mergeCell ref="FT1:FU1"/>
    <mergeCell ref="FV1:FW1"/>
    <mergeCell ref="FX1:FY1"/>
    <mergeCell ref="FZ1:GA1"/>
    <mergeCell ref="GB1:GC1"/>
    <mergeCell ref="GD1:GE1"/>
    <mergeCell ref="HD1:HE1"/>
    <mergeCell ref="HF1:HG1"/>
    <mergeCell ref="HH1:HI1"/>
    <mergeCell ref="HJ1:HK1"/>
    <mergeCell ref="HL1:HM1"/>
    <mergeCell ref="HN1:HO1"/>
    <mergeCell ref="GR1:GS1"/>
    <mergeCell ref="GT1:GU1"/>
    <mergeCell ref="GV1:GW1"/>
    <mergeCell ref="GX1:GY1"/>
    <mergeCell ref="GZ1:HA1"/>
    <mergeCell ref="HB1:HC1"/>
    <mergeCell ref="IB1:IC1"/>
    <mergeCell ref="ID1:IE1"/>
    <mergeCell ref="IF1:IG1"/>
    <mergeCell ref="IH1:II1"/>
    <mergeCell ref="IJ1:IK1"/>
    <mergeCell ref="IL1:IM1"/>
    <mergeCell ref="HP1:HQ1"/>
    <mergeCell ref="HR1:HS1"/>
    <mergeCell ref="HT1:HU1"/>
    <mergeCell ref="HV1:HW1"/>
    <mergeCell ref="HX1:HY1"/>
    <mergeCell ref="HZ1:IA1"/>
    <mergeCell ref="S2:T2"/>
    <mergeCell ref="U2:V2"/>
    <mergeCell ref="W2:X2"/>
    <mergeCell ref="Z2:AA2"/>
    <mergeCell ref="AB2:AC2"/>
    <mergeCell ref="AD2:AE2"/>
    <mergeCell ref="A2:F2"/>
    <mergeCell ref="G2:H2"/>
    <mergeCell ref="K2:L2"/>
    <mergeCell ref="M2:N2"/>
    <mergeCell ref="O2:P2"/>
    <mergeCell ref="Q2:R2"/>
    <mergeCell ref="AR2:AS2"/>
    <mergeCell ref="AT2:AU2"/>
    <mergeCell ref="AV2:AW2"/>
    <mergeCell ref="AX2:AY2"/>
    <mergeCell ref="AZ2:BA2"/>
    <mergeCell ref="BB2:BC2"/>
    <mergeCell ref="AF2:AG2"/>
    <mergeCell ref="AH2:AI2"/>
    <mergeCell ref="AJ2:AK2"/>
    <mergeCell ref="AL2:AM2"/>
    <mergeCell ref="AN2:AO2"/>
    <mergeCell ref="AP2:AQ2"/>
    <mergeCell ref="BP2:BQ2"/>
    <mergeCell ref="BR2:BS2"/>
    <mergeCell ref="BT2:BU2"/>
    <mergeCell ref="BV2:BW2"/>
    <mergeCell ref="BX2:BY2"/>
    <mergeCell ref="BZ2:CA2"/>
    <mergeCell ref="BD2:BE2"/>
    <mergeCell ref="BF2:BG2"/>
    <mergeCell ref="BH2:BI2"/>
    <mergeCell ref="BJ2:BK2"/>
    <mergeCell ref="BL2:BM2"/>
    <mergeCell ref="BN2:BO2"/>
    <mergeCell ref="CN2:CO2"/>
    <mergeCell ref="CP2:CQ2"/>
    <mergeCell ref="CR2:CS2"/>
    <mergeCell ref="CT2:CU2"/>
    <mergeCell ref="CV2:CW2"/>
    <mergeCell ref="CX2:CY2"/>
    <mergeCell ref="CB2:CC2"/>
    <mergeCell ref="CD2:CE2"/>
    <mergeCell ref="CF2:CG2"/>
    <mergeCell ref="CH2:CI2"/>
    <mergeCell ref="CJ2:CK2"/>
    <mergeCell ref="CL2:CM2"/>
    <mergeCell ref="DL2:DM2"/>
    <mergeCell ref="DN2:DO2"/>
    <mergeCell ref="DP2:DQ2"/>
    <mergeCell ref="DR2:DS2"/>
    <mergeCell ref="DT2:DU2"/>
    <mergeCell ref="DV2:DW2"/>
    <mergeCell ref="CZ2:DA2"/>
    <mergeCell ref="DB2:DC2"/>
    <mergeCell ref="DD2:DE2"/>
    <mergeCell ref="DF2:DG2"/>
    <mergeCell ref="DH2:DI2"/>
    <mergeCell ref="DJ2:DK2"/>
    <mergeCell ref="EJ2:EK2"/>
    <mergeCell ref="EL2:EM2"/>
    <mergeCell ref="EN2:EO2"/>
    <mergeCell ref="EP2:EQ2"/>
    <mergeCell ref="ER2:ES2"/>
    <mergeCell ref="ET2:EU2"/>
    <mergeCell ref="DX2:DY2"/>
    <mergeCell ref="DZ2:EA2"/>
    <mergeCell ref="EB2:EC2"/>
    <mergeCell ref="ED2:EE2"/>
    <mergeCell ref="EF2:EG2"/>
    <mergeCell ref="EH2:EI2"/>
    <mergeCell ref="FH2:FI2"/>
    <mergeCell ref="FJ2:FK2"/>
    <mergeCell ref="FL2:FM2"/>
    <mergeCell ref="FN2:FO2"/>
    <mergeCell ref="FP2:FQ2"/>
    <mergeCell ref="FR2:FS2"/>
    <mergeCell ref="EV2:EW2"/>
    <mergeCell ref="EX2:EY2"/>
    <mergeCell ref="EZ2:FA2"/>
    <mergeCell ref="FB2:FC2"/>
    <mergeCell ref="FD2:FE2"/>
    <mergeCell ref="FF2:FG2"/>
    <mergeCell ref="GF2:GG2"/>
    <mergeCell ref="GH2:GI2"/>
    <mergeCell ref="GJ2:GK2"/>
    <mergeCell ref="GL2:GM2"/>
    <mergeCell ref="GN2:GO2"/>
    <mergeCell ref="GP2:GQ2"/>
    <mergeCell ref="FT2:FU2"/>
    <mergeCell ref="FV2:FW2"/>
    <mergeCell ref="FX2:FY2"/>
    <mergeCell ref="FZ2:GA2"/>
    <mergeCell ref="GB2:GC2"/>
    <mergeCell ref="GD2:GE2"/>
    <mergeCell ref="HD2:HE2"/>
    <mergeCell ref="HF2:HG2"/>
    <mergeCell ref="HH2:HI2"/>
    <mergeCell ref="HJ2:HK2"/>
    <mergeCell ref="HL2:HM2"/>
    <mergeCell ref="HN2:HO2"/>
    <mergeCell ref="GR2:GS2"/>
    <mergeCell ref="GT2:GU2"/>
    <mergeCell ref="GV2:GW2"/>
    <mergeCell ref="GX2:GY2"/>
    <mergeCell ref="GZ2:HA2"/>
    <mergeCell ref="HB2:HC2"/>
    <mergeCell ref="IB2:IC2"/>
    <mergeCell ref="ID2:IE2"/>
    <mergeCell ref="IF2:IG2"/>
    <mergeCell ref="IH2:II2"/>
    <mergeCell ref="IJ2:IK2"/>
    <mergeCell ref="IL2:IM2"/>
    <mergeCell ref="HP2:HQ2"/>
    <mergeCell ref="HR2:HS2"/>
    <mergeCell ref="HT2:HU2"/>
    <mergeCell ref="HV2:HW2"/>
    <mergeCell ref="HX2:HY2"/>
    <mergeCell ref="HZ2:IA2"/>
    <mergeCell ref="H7:H8"/>
    <mergeCell ref="I7:I8"/>
    <mergeCell ref="H160:I160"/>
    <mergeCell ref="J7:J8"/>
    <mergeCell ref="Y7:Y8"/>
    <mergeCell ref="A4:Y4"/>
    <mergeCell ref="A3:J3"/>
    <mergeCell ref="A6:I6"/>
    <mergeCell ref="A7:A8"/>
    <mergeCell ref="B7:B8"/>
    <mergeCell ref="C7:D7"/>
    <mergeCell ref="E7:E8"/>
    <mergeCell ref="F7:F8"/>
    <mergeCell ref="G7:G8"/>
  </mergeCells>
  <pageMargins left="0.31496062992126" right="0.15748031496063" top="0.39370078740157499" bottom="0.39370078740157499" header="0.31496062992126" footer="0.31496062992126"/>
  <pageSetup paperSize="9" scale="90" orientation="landscape" r:id="rId1"/>
  <headerFooter>
    <oddFooter>Page &amp;P</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workbookViewId="0">
      <selection activeCell="F13" sqref="F13"/>
    </sheetView>
  </sheetViews>
  <sheetFormatPr defaultRowHeight="15" x14ac:dyDescent="0.25"/>
  <cols>
    <col min="2" max="2" width="44" customWidth="1"/>
    <col min="3" max="3" width="23.42578125" customWidth="1"/>
    <col min="4" max="4" width="14.28515625" customWidth="1"/>
    <col min="5" max="5" width="14.85546875" customWidth="1"/>
  </cols>
  <sheetData>
    <row r="1" spans="1:5" s="419" customFormat="1" ht="24.75" customHeight="1" x14ac:dyDescent="0.25">
      <c r="A1" s="607" t="s">
        <v>894</v>
      </c>
      <c r="B1" s="607"/>
      <c r="C1" s="607"/>
      <c r="D1" s="607"/>
      <c r="E1" s="607"/>
    </row>
    <row r="2" spans="1:5" ht="8.25" customHeight="1" x14ac:dyDescent="0.25"/>
    <row r="3" spans="1:5" ht="15" customHeight="1" x14ac:dyDescent="0.25">
      <c r="A3" s="542" t="s">
        <v>0</v>
      </c>
      <c r="B3" s="542" t="s">
        <v>1</v>
      </c>
      <c r="C3" s="542" t="s">
        <v>960</v>
      </c>
      <c r="D3" s="608" t="s">
        <v>961</v>
      </c>
      <c r="E3" s="542" t="s">
        <v>962</v>
      </c>
    </row>
    <row r="4" spans="1:5" ht="15" customHeight="1" x14ac:dyDescent="0.25">
      <c r="A4" s="542"/>
      <c r="B4" s="542"/>
      <c r="C4" s="542"/>
      <c r="D4" s="609"/>
      <c r="E4" s="542"/>
    </row>
    <row r="5" spans="1:5" ht="18.75" customHeight="1" x14ac:dyDescent="0.25">
      <c r="A5" s="344"/>
      <c r="B5" s="257" t="s">
        <v>232</v>
      </c>
      <c r="C5" s="344">
        <f>+C6+C28</f>
        <v>150</v>
      </c>
      <c r="D5" s="516"/>
      <c r="E5" s="516">
        <f>+E6+E28</f>
        <v>36</v>
      </c>
    </row>
    <row r="6" spans="1:5" ht="18.75" customHeight="1" x14ac:dyDescent="0.25">
      <c r="A6" s="344" t="s">
        <v>8</v>
      </c>
      <c r="B6" s="257" t="s">
        <v>636</v>
      </c>
      <c r="C6" s="344">
        <f>SUM(C7:C27)</f>
        <v>78</v>
      </c>
      <c r="D6" s="516">
        <f>SUM(D7:D27)</f>
        <v>67</v>
      </c>
      <c r="E6" s="516">
        <f>SUM(E7:E27)</f>
        <v>11</v>
      </c>
    </row>
    <row r="7" spans="1:5" ht="18.75" customHeight="1" x14ac:dyDescent="0.25">
      <c r="A7" s="198">
        <v>1</v>
      </c>
      <c r="B7" s="258" t="s">
        <v>27</v>
      </c>
      <c r="C7" s="197">
        <v>6</v>
      </c>
      <c r="D7" s="197">
        <f>+C7-E7</f>
        <v>6</v>
      </c>
      <c r="E7" s="197"/>
    </row>
    <row r="8" spans="1:5" ht="18.75" customHeight="1" x14ac:dyDescent="0.25">
      <c r="A8" s="198">
        <v>2</v>
      </c>
      <c r="B8" s="258" t="s">
        <v>212</v>
      </c>
      <c r="C8" s="197">
        <v>6</v>
      </c>
      <c r="D8" s="197">
        <f t="shared" ref="D8:D41" si="0">+C8-E8</f>
        <v>5</v>
      </c>
      <c r="E8" s="198">
        <v>1</v>
      </c>
    </row>
    <row r="9" spans="1:5" ht="18.75" customHeight="1" x14ac:dyDescent="0.25">
      <c r="A9" s="198">
        <v>3</v>
      </c>
      <c r="B9" s="258" t="s">
        <v>79</v>
      </c>
      <c r="C9" s="197">
        <v>3</v>
      </c>
      <c r="D9" s="197">
        <f t="shared" si="0"/>
        <v>3</v>
      </c>
      <c r="E9" s="198"/>
    </row>
    <row r="10" spans="1:5" ht="18.75" customHeight="1" x14ac:dyDescent="0.25">
      <c r="A10" s="198">
        <v>4</v>
      </c>
      <c r="B10" s="258" t="s">
        <v>206</v>
      </c>
      <c r="C10" s="197">
        <v>2</v>
      </c>
      <c r="D10" s="197">
        <f t="shared" si="0"/>
        <v>2</v>
      </c>
      <c r="E10" s="198"/>
    </row>
    <row r="11" spans="1:5" ht="18.75" customHeight="1" x14ac:dyDescent="0.25">
      <c r="A11" s="198">
        <v>5</v>
      </c>
      <c r="B11" s="258" t="s">
        <v>90</v>
      </c>
      <c r="C11" s="197">
        <v>4</v>
      </c>
      <c r="D11" s="197">
        <f t="shared" si="0"/>
        <v>3</v>
      </c>
      <c r="E11" s="198">
        <v>1</v>
      </c>
    </row>
    <row r="12" spans="1:5" ht="18.75" customHeight="1" x14ac:dyDescent="0.25">
      <c r="A12" s="198">
        <v>6</v>
      </c>
      <c r="B12" s="258" t="s">
        <v>207</v>
      </c>
      <c r="C12" s="197">
        <v>6</v>
      </c>
      <c r="D12" s="197">
        <f t="shared" si="0"/>
        <v>5</v>
      </c>
      <c r="E12" s="202">
        <v>1</v>
      </c>
    </row>
    <row r="13" spans="1:5" ht="18.75" customHeight="1" x14ac:dyDescent="0.25">
      <c r="A13" s="198">
        <v>7</v>
      </c>
      <c r="B13" s="258" t="s">
        <v>224</v>
      </c>
      <c r="C13" s="197">
        <v>3</v>
      </c>
      <c r="D13" s="197">
        <f t="shared" si="0"/>
        <v>3</v>
      </c>
      <c r="E13" s="198"/>
    </row>
    <row r="14" spans="1:5" ht="18.75" customHeight="1" x14ac:dyDescent="0.25">
      <c r="A14" s="198">
        <v>8</v>
      </c>
      <c r="B14" s="258" t="s">
        <v>208</v>
      </c>
      <c r="C14" s="197">
        <v>7</v>
      </c>
      <c r="D14" s="197">
        <f t="shared" si="0"/>
        <v>7</v>
      </c>
      <c r="E14" s="198"/>
    </row>
    <row r="15" spans="1:5" ht="18.75" customHeight="1" x14ac:dyDescent="0.25">
      <c r="A15" s="198">
        <v>9</v>
      </c>
      <c r="B15" s="258" t="s">
        <v>106</v>
      </c>
      <c r="C15" s="197">
        <v>3</v>
      </c>
      <c r="D15" s="197">
        <f t="shared" si="0"/>
        <v>2</v>
      </c>
      <c r="E15" s="198">
        <v>1</v>
      </c>
    </row>
    <row r="16" spans="1:5" ht="18.75" customHeight="1" x14ac:dyDescent="0.25">
      <c r="A16" s="198">
        <v>10</v>
      </c>
      <c r="B16" s="258" t="s">
        <v>209</v>
      </c>
      <c r="C16" s="197">
        <v>2</v>
      </c>
      <c r="D16" s="197">
        <f t="shared" si="0"/>
        <v>1</v>
      </c>
      <c r="E16" s="198">
        <v>1</v>
      </c>
    </row>
    <row r="17" spans="1:5" ht="18.75" customHeight="1" x14ac:dyDescent="0.25">
      <c r="A17" s="198">
        <v>11</v>
      </c>
      <c r="B17" s="258" t="s">
        <v>210</v>
      </c>
      <c r="C17" s="197">
        <v>4</v>
      </c>
      <c r="D17" s="197">
        <f t="shared" si="0"/>
        <v>1</v>
      </c>
      <c r="E17" s="198">
        <v>3</v>
      </c>
    </row>
    <row r="18" spans="1:5" ht="18.75" customHeight="1" x14ac:dyDescent="0.25">
      <c r="A18" s="198">
        <v>12</v>
      </c>
      <c r="B18" s="258" t="s">
        <v>211</v>
      </c>
      <c r="C18" s="197">
        <v>1</v>
      </c>
      <c r="D18" s="197">
        <f t="shared" si="0"/>
        <v>1</v>
      </c>
      <c r="E18" s="198"/>
    </row>
    <row r="19" spans="1:5" ht="18.75" customHeight="1" x14ac:dyDescent="0.25">
      <c r="A19" s="198">
        <v>13</v>
      </c>
      <c r="B19" s="258" t="s">
        <v>122</v>
      </c>
      <c r="C19" s="197">
        <v>5</v>
      </c>
      <c r="D19" s="197">
        <f t="shared" si="0"/>
        <v>4</v>
      </c>
      <c r="E19" s="198">
        <v>1</v>
      </c>
    </row>
    <row r="20" spans="1:5" ht="18.75" customHeight="1" x14ac:dyDescent="0.25">
      <c r="A20" s="198">
        <v>14</v>
      </c>
      <c r="B20" s="258" t="s">
        <v>126</v>
      </c>
      <c r="C20" s="197">
        <v>3</v>
      </c>
      <c r="D20" s="197">
        <f t="shared" si="0"/>
        <v>3</v>
      </c>
      <c r="E20" s="198"/>
    </row>
    <row r="21" spans="1:5" ht="18.75" customHeight="1" x14ac:dyDescent="0.25">
      <c r="A21" s="198">
        <v>15</v>
      </c>
      <c r="B21" s="258" t="s">
        <v>128</v>
      </c>
      <c r="C21" s="197"/>
      <c r="D21" s="197">
        <f t="shared" si="0"/>
        <v>0</v>
      </c>
      <c r="E21" s="198"/>
    </row>
    <row r="22" spans="1:5" ht="18.75" customHeight="1" x14ac:dyDescent="0.25">
      <c r="A22" s="198">
        <v>16</v>
      </c>
      <c r="B22" s="258" t="s">
        <v>221</v>
      </c>
      <c r="C22" s="197">
        <v>3</v>
      </c>
      <c r="D22" s="197">
        <f t="shared" si="0"/>
        <v>3</v>
      </c>
      <c r="E22" s="198"/>
    </row>
    <row r="23" spans="1:5" ht="18.75" customHeight="1" x14ac:dyDescent="0.25">
      <c r="A23" s="198">
        <v>17</v>
      </c>
      <c r="B23" s="258" t="s">
        <v>194</v>
      </c>
      <c r="C23" s="197">
        <v>6</v>
      </c>
      <c r="D23" s="197">
        <f t="shared" si="0"/>
        <v>6</v>
      </c>
      <c r="E23" s="198"/>
    </row>
    <row r="24" spans="1:5" ht="18.75" customHeight="1" x14ac:dyDescent="0.25">
      <c r="A24" s="198">
        <v>18</v>
      </c>
      <c r="B24" s="258" t="s">
        <v>200</v>
      </c>
      <c r="C24" s="197">
        <v>7</v>
      </c>
      <c r="D24" s="197">
        <f t="shared" si="0"/>
        <v>6</v>
      </c>
      <c r="E24" s="198">
        <v>1</v>
      </c>
    </row>
    <row r="25" spans="1:5" ht="18.75" customHeight="1" x14ac:dyDescent="0.25">
      <c r="A25" s="198">
        <v>19</v>
      </c>
      <c r="B25" s="258" t="s">
        <v>213</v>
      </c>
      <c r="C25" s="197">
        <v>6</v>
      </c>
      <c r="D25" s="197">
        <f t="shared" si="0"/>
        <v>5</v>
      </c>
      <c r="E25" s="198">
        <v>1</v>
      </c>
    </row>
    <row r="26" spans="1:5" ht="18.75" customHeight="1" x14ac:dyDescent="0.25">
      <c r="A26" s="198">
        <v>20</v>
      </c>
      <c r="B26" s="258" t="s">
        <v>214</v>
      </c>
      <c r="C26" s="197">
        <v>1</v>
      </c>
      <c r="D26" s="197">
        <f t="shared" si="0"/>
        <v>1</v>
      </c>
      <c r="E26" s="198"/>
    </row>
    <row r="27" spans="1:5" ht="18.75" customHeight="1" x14ac:dyDescent="0.25">
      <c r="A27" s="198">
        <v>21</v>
      </c>
      <c r="B27" s="258" t="s">
        <v>215</v>
      </c>
      <c r="C27" s="197"/>
      <c r="D27" s="197">
        <f t="shared" si="0"/>
        <v>0</v>
      </c>
      <c r="E27" s="198"/>
    </row>
    <row r="28" spans="1:5" ht="18.75" customHeight="1" x14ac:dyDescent="0.25">
      <c r="A28" s="344" t="s">
        <v>205</v>
      </c>
      <c r="B28" s="257" t="s">
        <v>657</v>
      </c>
      <c r="C28" s="344">
        <f>SUM(C29:C41)</f>
        <v>72</v>
      </c>
      <c r="D28" s="197">
        <f t="shared" si="0"/>
        <v>47</v>
      </c>
      <c r="E28" s="516">
        <f>SUM(E29:E41)</f>
        <v>25</v>
      </c>
    </row>
    <row r="29" spans="1:5" ht="18.75" customHeight="1" x14ac:dyDescent="0.25">
      <c r="A29" s="198">
        <v>1</v>
      </c>
      <c r="B29" s="258" t="s">
        <v>225</v>
      </c>
      <c r="C29" s="197">
        <v>5</v>
      </c>
      <c r="D29" s="197">
        <f t="shared" si="0"/>
        <v>4</v>
      </c>
      <c r="E29" s="198">
        <v>1</v>
      </c>
    </row>
    <row r="30" spans="1:5" ht="18.75" customHeight="1" x14ac:dyDescent="0.25">
      <c r="A30" s="198">
        <v>2</v>
      </c>
      <c r="B30" s="258" t="s">
        <v>216</v>
      </c>
      <c r="C30" s="197">
        <v>6</v>
      </c>
      <c r="D30" s="197">
        <f t="shared" si="0"/>
        <v>5</v>
      </c>
      <c r="E30" s="198">
        <v>1</v>
      </c>
    </row>
    <row r="31" spans="1:5" ht="18.75" customHeight="1" x14ac:dyDescent="0.25">
      <c r="A31" s="198">
        <v>3</v>
      </c>
      <c r="B31" s="258" t="s">
        <v>226</v>
      </c>
      <c r="C31" s="197">
        <v>2</v>
      </c>
      <c r="D31" s="197">
        <f t="shared" si="0"/>
        <v>1</v>
      </c>
      <c r="E31" s="198">
        <v>1</v>
      </c>
    </row>
    <row r="32" spans="1:5" ht="18.75" customHeight="1" x14ac:dyDescent="0.25">
      <c r="A32" s="198">
        <v>4</v>
      </c>
      <c r="B32" s="258" t="s">
        <v>140</v>
      </c>
      <c r="C32" s="197">
        <v>4</v>
      </c>
      <c r="D32" s="197">
        <f t="shared" si="0"/>
        <v>3</v>
      </c>
      <c r="E32" s="198">
        <v>1</v>
      </c>
    </row>
    <row r="33" spans="1:5" ht="18.75" customHeight="1" x14ac:dyDescent="0.25">
      <c r="A33" s="198">
        <v>5</v>
      </c>
      <c r="B33" s="258" t="s">
        <v>217</v>
      </c>
      <c r="C33" s="197">
        <v>3</v>
      </c>
      <c r="D33" s="197">
        <f t="shared" si="0"/>
        <v>2</v>
      </c>
      <c r="E33" s="202">
        <v>1</v>
      </c>
    </row>
    <row r="34" spans="1:5" ht="18.75" customHeight="1" x14ac:dyDescent="0.25">
      <c r="A34" s="198">
        <v>6</v>
      </c>
      <c r="B34" s="258" t="s">
        <v>149</v>
      </c>
      <c r="C34" s="197">
        <v>3</v>
      </c>
      <c r="D34" s="197">
        <f t="shared" si="0"/>
        <v>3</v>
      </c>
      <c r="E34" s="198"/>
    </row>
    <row r="35" spans="1:5" ht="18.75" customHeight="1" x14ac:dyDescent="0.25">
      <c r="A35" s="198">
        <v>7</v>
      </c>
      <c r="B35" s="258" t="s">
        <v>219</v>
      </c>
      <c r="C35" s="197">
        <v>5</v>
      </c>
      <c r="D35" s="197">
        <f t="shared" si="0"/>
        <v>4</v>
      </c>
      <c r="E35" s="198">
        <v>1</v>
      </c>
    </row>
    <row r="36" spans="1:5" ht="18.75" customHeight="1" x14ac:dyDescent="0.25">
      <c r="A36" s="198">
        <v>8</v>
      </c>
      <c r="B36" s="258" t="s">
        <v>218</v>
      </c>
      <c r="C36" s="197">
        <v>10</v>
      </c>
      <c r="D36" s="197">
        <f t="shared" si="0"/>
        <v>5</v>
      </c>
      <c r="E36" s="198">
        <v>5</v>
      </c>
    </row>
    <row r="37" spans="1:5" ht="18.75" customHeight="1" x14ac:dyDescent="0.25">
      <c r="A37" s="198">
        <v>9</v>
      </c>
      <c r="B37" s="258" t="s">
        <v>222</v>
      </c>
      <c r="C37" s="197">
        <v>6</v>
      </c>
      <c r="D37" s="197">
        <f t="shared" si="0"/>
        <v>2</v>
      </c>
      <c r="E37" s="198">
        <v>4</v>
      </c>
    </row>
    <row r="38" spans="1:5" ht="18.75" customHeight="1" x14ac:dyDescent="0.25">
      <c r="A38" s="198">
        <v>10</v>
      </c>
      <c r="B38" s="258" t="s">
        <v>164</v>
      </c>
      <c r="C38" s="197">
        <v>7</v>
      </c>
      <c r="D38" s="197">
        <f t="shared" si="0"/>
        <v>4</v>
      </c>
      <c r="E38" s="198">
        <v>3</v>
      </c>
    </row>
    <row r="39" spans="1:5" ht="18.75" customHeight="1" x14ac:dyDescent="0.25">
      <c r="A39" s="198">
        <v>11</v>
      </c>
      <c r="B39" s="258" t="s">
        <v>177</v>
      </c>
      <c r="C39" s="197">
        <v>6</v>
      </c>
      <c r="D39" s="197">
        <f t="shared" si="0"/>
        <v>4</v>
      </c>
      <c r="E39" s="198">
        <v>2</v>
      </c>
    </row>
    <row r="40" spans="1:5" ht="18.75" customHeight="1" x14ac:dyDescent="0.25">
      <c r="A40" s="198">
        <v>12</v>
      </c>
      <c r="B40" s="258" t="s">
        <v>220</v>
      </c>
      <c r="C40" s="197">
        <v>5</v>
      </c>
      <c r="D40" s="197">
        <f t="shared" si="0"/>
        <v>4</v>
      </c>
      <c r="E40" s="198">
        <v>1</v>
      </c>
    </row>
    <row r="41" spans="1:5" ht="18.75" customHeight="1" x14ac:dyDescent="0.25">
      <c r="A41" s="277">
        <v>13</v>
      </c>
      <c r="B41" s="258" t="s">
        <v>186</v>
      </c>
      <c r="C41" s="197">
        <v>10</v>
      </c>
      <c r="D41" s="197">
        <f t="shared" si="0"/>
        <v>6</v>
      </c>
      <c r="E41" s="198">
        <v>4</v>
      </c>
    </row>
  </sheetData>
  <mergeCells count="6">
    <mergeCell ref="A1:E1"/>
    <mergeCell ref="A3:A4"/>
    <mergeCell ref="B3:B4"/>
    <mergeCell ref="C3:C4"/>
    <mergeCell ref="E3:E4"/>
    <mergeCell ref="D3:D4"/>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74"/>
  <sheetViews>
    <sheetView zoomScale="85" zoomScaleNormal="85" workbookViewId="0">
      <pane ySplit="7" topLeftCell="A8" activePane="bottomLeft" state="frozen"/>
      <selection pane="bottomLeft" activeCell="R11" sqref="R11"/>
    </sheetView>
  </sheetViews>
  <sheetFormatPr defaultRowHeight="15" x14ac:dyDescent="0.25"/>
  <cols>
    <col min="1" max="1" width="6.5703125" style="1" customWidth="1"/>
    <col min="2" max="2" width="36.28515625" style="6" customWidth="1"/>
    <col min="3" max="3" width="5.85546875" style="2" customWidth="1"/>
    <col min="4" max="4" width="6.5703125" style="2" customWidth="1"/>
    <col min="5" max="5" width="7.85546875" style="1" customWidth="1"/>
    <col min="6" max="6" width="8.140625" style="1" customWidth="1"/>
    <col min="7" max="7" width="7.85546875" style="1" customWidth="1"/>
    <col min="8" max="8" width="7.140625" style="1" customWidth="1"/>
    <col min="9" max="9" width="6.28515625" style="1" customWidth="1"/>
    <col min="10" max="10" width="6.85546875" style="1" customWidth="1"/>
    <col min="11" max="11" width="5.7109375" style="1" customWidth="1"/>
    <col min="12" max="12" width="7.140625" style="1" customWidth="1"/>
    <col min="13" max="13" width="7.28515625" style="1" customWidth="1"/>
    <col min="14" max="14" width="9" style="1" customWidth="1"/>
    <col min="15" max="15" width="14" style="1" customWidth="1"/>
    <col min="16" max="16" width="9.140625" style="1" customWidth="1"/>
    <col min="17" max="18" width="9.140625" style="1"/>
    <col min="19" max="19" width="11.7109375" style="1" bestFit="1" customWidth="1"/>
    <col min="20" max="16384" width="9.140625" style="1"/>
  </cols>
  <sheetData>
    <row r="1" spans="1:21" x14ac:dyDescent="0.25">
      <c r="A1" s="134"/>
      <c r="B1" s="135"/>
      <c r="C1" s="136"/>
      <c r="D1" s="136"/>
      <c r="E1" s="134"/>
      <c r="F1" s="134"/>
      <c r="G1" s="134"/>
      <c r="H1" s="134"/>
      <c r="I1" s="134"/>
    </row>
    <row r="2" spans="1:21" ht="18.75" customHeight="1" x14ac:dyDescent="0.25">
      <c r="A2" s="555" t="s">
        <v>633</v>
      </c>
      <c r="B2" s="555"/>
      <c r="C2" s="555"/>
      <c r="D2" s="555"/>
      <c r="E2" s="555"/>
      <c r="F2" s="555"/>
      <c r="G2" s="555"/>
      <c r="H2" s="555"/>
      <c r="I2" s="555"/>
      <c r="J2" s="555"/>
      <c r="K2" s="555"/>
      <c r="L2" s="555"/>
      <c r="M2" s="555"/>
      <c r="N2" s="555"/>
      <c r="O2" s="555"/>
    </row>
    <row r="3" spans="1:21" ht="18.75" customHeight="1" x14ac:dyDescent="0.25">
      <c r="A3" s="555" t="s">
        <v>632</v>
      </c>
      <c r="B3" s="555"/>
      <c r="C3" s="555"/>
      <c r="D3" s="555"/>
      <c r="E3" s="555"/>
      <c r="F3" s="555"/>
      <c r="G3" s="555"/>
      <c r="H3" s="555"/>
      <c r="I3" s="555"/>
      <c r="J3" s="555"/>
      <c r="K3" s="555"/>
      <c r="L3" s="555"/>
      <c r="M3" s="555"/>
      <c r="N3" s="555"/>
      <c r="O3" s="555"/>
    </row>
    <row r="4" spans="1:21" ht="18.75" x14ac:dyDescent="0.25">
      <c r="A4" s="557"/>
      <c r="B4" s="557"/>
      <c r="C4" s="557"/>
      <c r="D4" s="557"/>
      <c r="E4" s="557"/>
      <c r="F4" s="557"/>
      <c r="G4" s="557"/>
      <c r="H4" s="557"/>
      <c r="I4" s="557"/>
      <c r="J4" s="557"/>
      <c r="K4" s="557"/>
      <c r="L4" s="557"/>
      <c r="M4" s="557"/>
      <c r="N4" s="557"/>
      <c r="O4" s="557"/>
    </row>
    <row r="5" spans="1:21" s="31" customFormat="1" ht="33" customHeight="1" x14ac:dyDescent="0.25">
      <c r="A5" s="558" t="s">
        <v>0</v>
      </c>
      <c r="B5" s="558" t="s">
        <v>1</v>
      </c>
      <c r="C5" s="558" t="s">
        <v>634</v>
      </c>
      <c r="D5" s="559" t="s">
        <v>635</v>
      </c>
      <c r="E5" s="559" t="s">
        <v>228</v>
      </c>
      <c r="F5" s="559"/>
      <c r="G5" s="559"/>
      <c r="H5" s="559"/>
      <c r="I5" s="559"/>
      <c r="J5" s="561" t="s">
        <v>229</v>
      </c>
      <c r="K5" s="562"/>
      <c r="L5" s="562"/>
      <c r="M5" s="562"/>
      <c r="N5" s="562"/>
      <c r="O5" s="565" t="s">
        <v>758</v>
      </c>
      <c r="P5" s="566" t="s">
        <v>759</v>
      </c>
      <c r="Q5" s="566" t="s">
        <v>760</v>
      </c>
    </row>
    <row r="6" spans="1:21" s="31" customFormat="1" ht="33" customHeight="1" x14ac:dyDescent="0.25">
      <c r="A6" s="558"/>
      <c r="B6" s="558"/>
      <c r="C6" s="558"/>
      <c r="D6" s="559"/>
      <c r="E6" s="563" t="s">
        <v>3</v>
      </c>
      <c r="F6" s="563" t="s">
        <v>4</v>
      </c>
      <c r="G6" s="563" t="s">
        <v>5</v>
      </c>
      <c r="H6" s="563" t="s">
        <v>6</v>
      </c>
      <c r="I6" s="563" t="s">
        <v>7</v>
      </c>
      <c r="J6" s="549" t="s">
        <v>755</v>
      </c>
      <c r="K6" s="565" t="s">
        <v>756</v>
      </c>
      <c r="L6" s="565"/>
      <c r="M6" s="565"/>
      <c r="N6" s="565"/>
      <c r="O6" s="565"/>
      <c r="P6" s="566"/>
      <c r="Q6" s="566"/>
    </row>
    <row r="7" spans="1:21" s="31" customFormat="1" ht="95.25" customHeight="1" x14ac:dyDescent="0.25">
      <c r="A7" s="558"/>
      <c r="B7" s="558"/>
      <c r="C7" s="558"/>
      <c r="D7" s="559"/>
      <c r="E7" s="564"/>
      <c r="F7" s="564"/>
      <c r="G7" s="564"/>
      <c r="H7" s="564"/>
      <c r="I7" s="564"/>
      <c r="J7" s="552"/>
      <c r="K7" s="234" t="s">
        <v>752</v>
      </c>
      <c r="L7" s="234" t="s">
        <v>753</v>
      </c>
      <c r="M7" s="234" t="s">
        <v>754</v>
      </c>
      <c r="N7" s="234" t="s">
        <v>48</v>
      </c>
      <c r="O7" s="565"/>
      <c r="P7" s="566"/>
      <c r="Q7" s="566"/>
    </row>
    <row r="8" spans="1:21" s="32" customFormat="1" ht="15.75" x14ac:dyDescent="0.25">
      <c r="A8" s="137">
        <v>1</v>
      </c>
      <c r="B8" s="137">
        <v>2</v>
      </c>
      <c r="C8" s="137">
        <v>3</v>
      </c>
      <c r="D8" s="137">
        <v>4</v>
      </c>
      <c r="E8" s="137">
        <v>5</v>
      </c>
      <c r="F8" s="137">
        <v>6</v>
      </c>
      <c r="G8" s="137">
        <v>7</v>
      </c>
      <c r="H8" s="137">
        <v>8</v>
      </c>
      <c r="I8" s="137">
        <v>9</v>
      </c>
      <c r="J8" s="137">
        <v>10</v>
      </c>
      <c r="K8" s="137">
        <v>11</v>
      </c>
      <c r="L8" s="137">
        <v>12</v>
      </c>
      <c r="M8" s="137">
        <v>13</v>
      </c>
      <c r="N8" s="137">
        <v>14</v>
      </c>
      <c r="O8" s="196">
        <v>15</v>
      </c>
      <c r="P8" s="209"/>
      <c r="Q8" s="207"/>
      <c r="S8" s="32">
        <f>70+28</f>
        <v>98</v>
      </c>
    </row>
    <row r="9" spans="1:21" s="31" customFormat="1" ht="15.75" x14ac:dyDescent="0.25">
      <c r="A9" s="232"/>
      <c r="B9" s="138" t="s">
        <v>232</v>
      </c>
      <c r="C9" s="232">
        <f>C10+C51+C65</f>
        <v>2044</v>
      </c>
      <c r="D9" s="232">
        <f t="shared" ref="D9:Q9" si="0">D10+D51+D65</f>
        <v>1621</v>
      </c>
      <c r="E9" s="232">
        <f t="shared" si="0"/>
        <v>16</v>
      </c>
      <c r="F9" s="232">
        <f t="shared" si="0"/>
        <v>297</v>
      </c>
      <c r="G9" s="232">
        <f t="shared" si="0"/>
        <v>1236</v>
      </c>
      <c r="H9" s="232">
        <f t="shared" si="0"/>
        <v>44</v>
      </c>
      <c r="I9" s="232">
        <f t="shared" si="0"/>
        <v>28</v>
      </c>
      <c r="J9" s="232">
        <f t="shared" si="0"/>
        <v>231</v>
      </c>
      <c r="K9" s="232">
        <f t="shared" si="0"/>
        <v>20</v>
      </c>
      <c r="L9" s="232">
        <f t="shared" si="0"/>
        <v>61</v>
      </c>
      <c r="M9" s="232">
        <f t="shared" si="0"/>
        <v>86</v>
      </c>
      <c r="N9" s="232">
        <f t="shared" si="0"/>
        <v>64</v>
      </c>
      <c r="O9" s="235">
        <f t="shared" si="0"/>
        <v>70</v>
      </c>
      <c r="P9" s="235">
        <f t="shared" si="0"/>
        <v>151</v>
      </c>
      <c r="Q9" s="235">
        <f t="shared" si="0"/>
        <v>80</v>
      </c>
    </row>
    <row r="10" spans="1:21" s="31" customFormat="1" ht="15.75" x14ac:dyDescent="0.25">
      <c r="A10" s="232" t="s">
        <v>8</v>
      </c>
      <c r="B10" s="138" t="s">
        <v>636</v>
      </c>
      <c r="C10" s="232">
        <f>C11+C12+C21+C22+C23+C25+C26+C27+C28+C29+C30+C34+C35+C36+C37+C41+C42+C43+C44+C48+C49+C50</f>
        <v>1145</v>
      </c>
      <c r="D10" s="232">
        <f>D11+D12+D21+D22+D23+D26+D27+D28+D29+D30+D34+D35+D36+D37+D41+D42+D43+D44+D48+D49+D50</f>
        <v>771</v>
      </c>
      <c r="E10" s="232">
        <f t="shared" ref="E10:I10" si="1">E11+E12+E21+E22+E23+E26+E27+E28+E29+E30+E34+E35+E36+E37+E41+E42+E43+E44+E48+E49+E50</f>
        <v>14</v>
      </c>
      <c r="F10" s="232">
        <f t="shared" si="1"/>
        <v>194</v>
      </c>
      <c r="G10" s="232">
        <f t="shared" si="1"/>
        <v>529</v>
      </c>
      <c r="H10" s="232">
        <f t="shared" si="1"/>
        <v>18</v>
      </c>
      <c r="I10" s="232">
        <f t="shared" si="1"/>
        <v>16</v>
      </c>
      <c r="J10" s="195">
        <f t="shared" ref="J10:O10" si="2">J11+J12+J21+J22+J23+J25+J26+J27+J28+J29+J30+J34+J35+J36+J37+J41+J42+J43+J44+J48+J49+J50</f>
        <v>116</v>
      </c>
      <c r="K10" s="195">
        <f t="shared" si="2"/>
        <v>10</v>
      </c>
      <c r="L10" s="195">
        <f t="shared" si="2"/>
        <v>13</v>
      </c>
      <c r="M10" s="195">
        <f t="shared" si="2"/>
        <v>40</v>
      </c>
      <c r="N10" s="195">
        <f t="shared" si="2"/>
        <v>53</v>
      </c>
      <c r="O10" s="195">
        <f t="shared" si="2"/>
        <v>40</v>
      </c>
      <c r="P10" s="209">
        <f>SUM(P11:P50)</f>
        <v>78</v>
      </c>
      <c r="Q10" s="209">
        <f>SUM(Q11:Q50)</f>
        <v>38</v>
      </c>
      <c r="U10" s="31">
        <f>407-F9</f>
        <v>110</v>
      </c>
    </row>
    <row r="11" spans="1:21" s="117" customFormat="1" ht="31.5" x14ac:dyDescent="0.25">
      <c r="A11" s="42">
        <v>1</v>
      </c>
      <c r="B11" s="139" t="s">
        <v>27</v>
      </c>
      <c r="C11" s="140">
        <v>77</v>
      </c>
      <c r="D11" s="140">
        <f>SUM(E11:I11)</f>
        <v>72</v>
      </c>
      <c r="E11" s="140">
        <v>7</v>
      </c>
      <c r="F11" s="140">
        <v>30</v>
      </c>
      <c r="G11" s="140">
        <v>31</v>
      </c>
      <c r="H11" s="140">
        <v>0</v>
      </c>
      <c r="I11" s="140">
        <v>4</v>
      </c>
      <c r="J11" s="197">
        <v>10</v>
      </c>
      <c r="K11" s="197"/>
      <c r="L11" s="197"/>
      <c r="M11" s="197">
        <v>5</v>
      </c>
      <c r="N11" s="197">
        <v>5</v>
      </c>
      <c r="O11" s="198">
        <v>3</v>
      </c>
      <c r="P11" s="242">
        <v>6</v>
      </c>
      <c r="Q11" s="242">
        <f>+J11-P11</f>
        <v>4</v>
      </c>
      <c r="R11" s="117">
        <f>+O11+2</f>
        <v>5</v>
      </c>
      <c r="S11" s="117">
        <f>+(F11+E11)/D11*100</f>
        <v>51.388888888888886</v>
      </c>
    </row>
    <row r="12" spans="1:21" s="117" customFormat="1" ht="34.5" customHeight="1" x14ac:dyDescent="0.25">
      <c r="A12" s="42">
        <v>2</v>
      </c>
      <c r="B12" s="139" t="s">
        <v>212</v>
      </c>
      <c r="C12" s="141">
        <v>350</v>
      </c>
      <c r="D12" s="140">
        <f>SUM(E12:I12)</f>
        <v>116</v>
      </c>
      <c r="E12" s="42">
        <f>SUM(E13:E20)</f>
        <v>0</v>
      </c>
      <c r="F12" s="42">
        <f>SUM(F13:F20)</f>
        <v>21</v>
      </c>
      <c r="G12" s="42">
        <f t="shared" ref="G12:I12" si="3">SUM(G13:G20)</f>
        <v>88</v>
      </c>
      <c r="H12" s="42">
        <f t="shared" si="3"/>
        <v>4</v>
      </c>
      <c r="I12" s="42">
        <f t="shared" si="3"/>
        <v>3</v>
      </c>
      <c r="J12" s="198">
        <v>9</v>
      </c>
      <c r="K12" s="198">
        <v>4</v>
      </c>
      <c r="L12" s="198">
        <v>1</v>
      </c>
      <c r="M12" s="198">
        <v>3</v>
      </c>
      <c r="N12" s="198">
        <v>1</v>
      </c>
      <c r="O12" s="198">
        <v>4</v>
      </c>
      <c r="P12" s="242">
        <v>6</v>
      </c>
      <c r="Q12" s="242">
        <f t="shared" ref="Q12:Q69" si="4">+J12-P12</f>
        <v>3</v>
      </c>
      <c r="R12" s="117">
        <f t="shared" ref="R12:R69" si="5">+O12+2</f>
        <v>6</v>
      </c>
      <c r="S12" s="117">
        <f t="shared" ref="S12:S69" si="6">+(F12+E12)/D12*100</f>
        <v>18.103448275862068</v>
      </c>
    </row>
    <row r="13" spans="1:21" s="118" customFormat="1" ht="15.75" x14ac:dyDescent="0.25">
      <c r="A13" s="137" t="s">
        <v>637</v>
      </c>
      <c r="B13" s="142" t="s">
        <v>631</v>
      </c>
      <c r="C13" s="137">
        <v>39</v>
      </c>
      <c r="D13" s="143">
        <f t="shared" ref="D13:D20" si="7">SUM(E13:I13)</f>
        <v>33</v>
      </c>
      <c r="E13" s="137">
        <v>0</v>
      </c>
      <c r="F13" s="137">
        <v>15</v>
      </c>
      <c r="G13" s="137">
        <v>13</v>
      </c>
      <c r="H13" s="137">
        <v>2</v>
      </c>
      <c r="I13" s="137">
        <v>3</v>
      </c>
      <c r="J13" s="196">
        <v>5</v>
      </c>
      <c r="K13" s="196">
        <v>1</v>
      </c>
      <c r="L13" s="196"/>
      <c r="M13" s="196">
        <v>3</v>
      </c>
      <c r="N13" s="196">
        <v>1</v>
      </c>
      <c r="O13" s="196"/>
      <c r="P13" s="243"/>
      <c r="Q13" s="242"/>
      <c r="R13" s="117"/>
      <c r="S13" s="117"/>
    </row>
    <row r="14" spans="1:21" s="118" customFormat="1" ht="15.75" x14ac:dyDescent="0.25">
      <c r="A14" s="137" t="s">
        <v>638</v>
      </c>
      <c r="B14" s="142" t="s">
        <v>555</v>
      </c>
      <c r="C14" s="137">
        <v>168</v>
      </c>
      <c r="D14" s="143">
        <f t="shared" si="7"/>
        <v>2</v>
      </c>
      <c r="E14" s="137">
        <v>0</v>
      </c>
      <c r="F14" s="137">
        <v>0</v>
      </c>
      <c r="G14" s="137">
        <v>2</v>
      </c>
      <c r="H14" s="137">
        <v>0</v>
      </c>
      <c r="I14" s="137">
        <v>0</v>
      </c>
      <c r="J14" s="196">
        <v>0</v>
      </c>
      <c r="K14" s="196"/>
      <c r="L14" s="196"/>
      <c r="M14" s="196"/>
      <c r="N14" s="196"/>
      <c r="O14" s="196"/>
      <c r="P14" s="243"/>
      <c r="Q14" s="242">
        <f t="shared" si="4"/>
        <v>0</v>
      </c>
      <c r="R14" s="117"/>
      <c r="S14" s="117">
        <f t="shared" si="6"/>
        <v>0</v>
      </c>
    </row>
    <row r="15" spans="1:21" s="118" customFormat="1" ht="31.5" x14ac:dyDescent="0.25">
      <c r="A15" s="137" t="s">
        <v>639</v>
      </c>
      <c r="B15" s="142" t="s">
        <v>556</v>
      </c>
      <c r="C15" s="137">
        <v>17</v>
      </c>
      <c r="D15" s="143">
        <f t="shared" si="7"/>
        <v>9</v>
      </c>
      <c r="E15" s="137">
        <v>0</v>
      </c>
      <c r="F15" s="137">
        <v>0</v>
      </c>
      <c r="G15" s="137">
        <v>9</v>
      </c>
      <c r="H15" s="137">
        <v>0</v>
      </c>
      <c r="I15" s="137">
        <v>0</v>
      </c>
      <c r="J15" s="196">
        <v>0</v>
      </c>
      <c r="K15" s="196"/>
      <c r="L15" s="196"/>
      <c r="M15" s="196"/>
      <c r="N15" s="196"/>
      <c r="O15" s="196"/>
      <c r="P15" s="243"/>
      <c r="Q15" s="242">
        <f t="shared" si="4"/>
        <v>0</v>
      </c>
      <c r="R15" s="117"/>
      <c r="S15" s="117">
        <f t="shared" si="6"/>
        <v>0</v>
      </c>
    </row>
    <row r="16" spans="1:21" s="118" customFormat="1" ht="15.75" x14ac:dyDescent="0.25">
      <c r="A16" s="137" t="s">
        <v>640</v>
      </c>
      <c r="B16" s="142" t="s">
        <v>557</v>
      </c>
      <c r="C16" s="137">
        <v>20</v>
      </c>
      <c r="D16" s="143">
        <f t="shared" si="7"/>
        <v>6</v>
      </c>
      <c r="E16" s="137">
        <v>0</v>
      </c>
      <c r="F16" s="137">
        <v>1</v>
      </c>
      <c r="G16" s="137">
        <v>5</v>
      </c>
      <c r="H16" s="137">
        <v>0</v>
      </c>
      <c r="I16" s="137">
        <v>0</v>
      </c>
      <c r="J16" s="196">
        <v>0</v>
      </c>
      <c r="K16" s="196"/>
      <c r="L16" s="196"/>
      <c r="M16" s="196"/>
      <c r="N16" s="196"/>
      <c r="O16" s="196"/>
      <c r="P16" s="243"/>
      <c r="Q16" s="242">
        <f t="shared" si="4"/>
        <v>0</v>
      </c>
      <c r="R16" s="117"/>
      <c r="S16" s="117"/>
    </row>
    <row r="17" spans="1:19" s="118" customFormat="1" ht="15.75" x14ac:dyDescent="0.25">
      <c r="A17" s="137" t="s">
        <v>641</v>
      </c>
      <c r="B17" s="142" t="s">
        <v>430</v>
      </c>
      <c r="C17" s="137">
        <v>14</v>
      </c>
      <c r="D17" s="143">
        <f t="shared" si="7"/>
        <v>13</v>
      </c>
      <c r="E17" s="137">
        <v>0</v>
      </c>
      <c r="F17" s="137">
        <v>1</v>
      </c>
      <c r="G17" s="137">
        <v>12</v>
      </c>
      <c r="H17" s="137">
        <v>0</v>
      </c>
      <c r="I17" s="137">
        <v>0</v>
      </c>
      <c r="J17" s="196">
        <v>3</v>
      </c>
      <c r="K17" s="196">
        <v>2</v>
      </c>
      <c r="L17" s="196">
        <v>1</v>
      </c>
      <c r="M17" s="196"/>
      <c r="N17" s="196"/>
      <c r="O17" s="196"/>
      <c r="P17" s="243"/>
      <c r="Q17" s="242">
        <v>0</v>
      </c>
      <c r="R17" s="117"/>
      <c r="S17" s="117"/>
    </row>
    <row r="18" spans="1:19" s="118" customFormat="1" ht="15.75" x14ac:dyDescent="0.25">
      <c r="A18" s="137" t="s">
        <v>642</v>
      </c>
      <c r="B18" s="142" t="s">
        <v>558</v>
      </c>
      <c r="C18" s="137">
        <v>27</v>
      </c>
      <c r="D18" s="143">
        <f t="shared" si="7"/>
        <v>23</v>
      </c>
      <c r="E18" s="137">
        <v>0</v>
      </c>
      <c r="F18" s="137">
        <v>3</v>
      </c>
      <c r="G18" s="137">
        <v>20</v>
      </c>
      <c r="H18" s="137">
        <v>0</v>
      </c>
      <c r="I18" s="137">
        <v>0</v>
      </c>
      <c r="J18" s="196">
        <v>1</v>
      </c>
      <c r="K18" s="196">
        <v>1</v>
      </c>
      <c r="L18" s="196"/>
      <c r="M18" s="196"/>
      <c r="N18" s="196"/>
      <c r="O18" s="196"/>
      <c r="P18" s="243"/>
      <c r="Q18" s="242">
        <v>0</v>
      </c>
      <c r="R18" s="117"/>
      <c r="S18" s="117"/>
    </row>
    <row r="19" spans="1:19" s="118" customFormat="1" ht="15.75" x14ac:dyDescent="0.25">
      <c r="A19" s="137" t="s">
        <v>643</v>
      </c>
      <c r="B19" s="142" t="s">
        <v>559</v>
      </c>
      <c r="C19" s="137">
        <v>28</v>
      </c>
      <c r="D19" s="143">
        <f t="shared" si="7"/>
        <v>21</v>
      </c>
      <c r="E19" s="137">
        <v>0</v>
      </c>
      <c r="F19" s="137">
        <v>1</v>
      </c>
      <c r="G19" s="137">
        <v>18</v>
      </c>
      <c r="H19" s="137">
        <v>2</v>
      </c>
      <c r="I19" s="137">
        <v>0</v>
      </c>
      <c r="J19" s="196">
        <v>0</v>
      </c>
      <c r="K19" s="196"/>
      <c r="L19" s="196"/>
      <c r="M19" s="196"/>
      <c r="N19" s="196"/>
      <c r="O19" s="196"/>
      <c r="P19" s="243"/>
      <c r="Q19" s="242">
        <f t="shared" si="4"/>
        <v>0</v>
      </c>
      <c r="R19" s="117"/>
      <c r="S19" s="117"/>
    </row>
    <row r="20" spans="1:19" s="118" customFormat="1" ht="31.5" x14ac:dyDescent="0.25">
      <c r="A20" s="137" t="s">
        <v>644</v>
      </c>
      <c r="B20" s="142" t="s">
        <v>560</v>
      </c>
      <c r="C20" s="137">
        <v>11</v>
      </c>
      <c r="D20" s="143">
        <f t="shared" si="7"/>
        <v>9</v>
      </c>
      <c r="E20" s="137">
        <v>0</v>
      </c>
      <c r="F20" s="137">
        <v>0</v>
      </c>
      <c r="G20" s="137">
        <v>9</v>
      </c>
      <c r="H20" s="137">
        <v>0</v>
      </c>
      <c r="I20" s="137">
        <v>0</v>
      </c>
      <c r="J20" s="196">
        <v>0</v>
      </c>
      <c r="K20" s="196"/>
      <c r="L20" s="196"/>
      <c r="M20" s="196"/>
      <c r="N20" s="196"/>
      <c r="O20" s="196"/>
      <c r="P20" s="243"/>
      <c r="Q20" s="242">
        <f t="shared" si="4"/>
        <v>0</v>
      </c>
      <c r="R20" s="117"/>
      <c r="S20" s="117">
        <f t="shared" si="6"/>
        <v>0</v>
      </c>
    </row>
    <row r="21" spans="1:19" s="112" customFormat="1" ht="15.75" x14ac:dyDescent="0.25">
      <c r="A21" s="42">
        <v>3</v>
      </c>
      <c r="B21" s="139" t="s">
        <v>79</v>
      </c>
      <c r="C21" s="42">
        <v>35</v>
      </c>
      <c r="D21" s="140">
        <f>SUM(E21:I21)</f>
        <v>32</v>
      </c>
      <c r="E21" s="42">
        <v>1</v>
      </c>
      <c r="F21" s="42">
        <v>6</v>
      </c>
      <c r="G21" s="42">
        <v>24</v>
      </c>
      <c r="H21" s="42">
        <v>0</v>
      </c>
      <c r="I21" s="42">
        <v>1</v>
      </c>
      <c r="J21" s="198">
        <v>3</v>
      </c>
      <c r="K21" s="198"/>
      <c r="L21" s="198">
        <v>1</v>
      </c>
      <c r="M21" s="198">
        <v>2</v>
      </c>
      <c r="N21" s="198"/>
      <c r="O21" s="198">
        <v>2</v>
      </c>
      <c r="P21" s="244">
        <v>3</v>
      </c>
      <c r="Q21" s="242">
        <f t="shared" si="4"/>
        <v>0</v>
      </c>
      <c r="R21" s="117">
        <f t="shared" si="5"/>
        <v>4</v>
      </c>
      <c r="S21" s="117">
        <f t="shared" si="6"/>
        <v>21.875</v>
      </c>
    </row>
    <row r="22" spans="1:19" s="112" customFormat="1" ht="15.75" x14ac:dyDescent="0.25">
      <c r="A22" s="42">
        <v>4</v>
      </c>
      <c r="B22" s="139" t="s">
        <v>206</v>
      </c>
      <c r="C22" s="42">
        <v>48</v>
      </c>
      <c r="D22" s="140">
        <f>SUM(E22:I22)</f>
        <v>32</v>
      </c>
      <c r="E22" s="42">
        <v>0</v>
      </c>
      <c r="F22" s="42">
        <v>11</v>
      </c>
      <c r="G22" s="42">
        <v>19</v>
      </c>
      <c r="H22" s="42">
        <v>2</v>
      </c>
      <c r="I22" s="42">
        <v>0</v>
      </c>
      <c r="J22" s="198">
        <v>2</v>
      </c>
      <c r="K22" s="198"/>
      <c r="L22" s="198"/>
      <c r="M22" s="198">
        <v>2</v>
      </c>
      <c r="N22" s="198"/>
      <c r="O22" s="198">
        <v>2</v>
      </c>
      <c r="P22" s="244">
        <v>2</v>
      </c>
      <c r="Q22" s="242">
        <f t="shared" si="4"/>
        <v>0</v>
      </c>
      <c r="R22" s="117">
        <f t="shared" si="5"/>
        <v>4</v>
      </c>
      <c r="S22" s="117">
        <f t="shared" si="6"/>
        <v>34.375</v>
      </c>
    </row>
    <row r="23" spans="1:19" s="112" customFormat="1" ht="15.75" x14ac:dyDescent="0.25">
      <c r="A23" s="42">
        <v>5</v>
      </c>
      <c r="B23" s="139" t="s">
        <v>90</v>
      </c>
      <c r="C23" s="42">
        <f>C24+C25</f>
        <v>35</v>
      </c>
      <c r="D23" s="140">
        <f t="shared" ref="D23:D50" si="8">SUM(E23:I23)</f>
        <v>26</v>
      </c>
      <c r="E23" s="42">
        <f t="shared" ref="E23:J23" si="9">E24+E25</f>
        <v>0</v>
      </c>
      <c r="F23" s="42">
        <f t="shared" si="9"/>
        <v>7</v>
      </c>
      <c r="G23" s="42">
        <f>G24+G25</f>
        <v>18</v>
      </c>
      <c r="H23" s="42">
        <f t="shared" si="9"/>
        <v>0</v>
      </c>
      <c r="I23" s="42">
        <f t="shared" si="9"/>
        <v>1</v>
      </c>
      <c r="J23" s="198">
        <f t="shared" si="9"/>
        <v>4</v>
      </c>
      <c r="K23" s="198"/>
      <c r="L23" s="198"/>
      <c r="M23" s="198">
        <v>3</v>
      </c>
      <c r="N23" s="198">
        <v>1</v>
      </c>
      <c r="O23" s="198">
        <v>2</v>
      </c>
      <c r="P23" s="244">
        <v>4</v>
      </c>
      <c r="Q23" s="242">
        <f t="shared" si="4"/>
        <v>0</v>
      </c>
      <c r="R23" s="117">
        <f t="shared" si="5"/>
        <v>4</v>
      </c>
      <c r="S23" s="117">
        <f t="shared" si="6"/>
        <v>26.923076923076923</v>
      </c>
    </row>
    <row r="24" spans="1:19" s="118" customFormat="1" ht="15.75" x14ac:dyDescent="0.25">
      <c r="A24" s="137" t="s">
        <v>645</v>
      </c>
      <c r="B24" s="142" t="s">
        <v>631</v>
      </c>
      <c r="C24" s="137">
        <v>25</v>
      </c>
      <c r="D24" s="140">
        <f t="shared" si="8"/>
        <v>21</v>
      </c>
      <c r="E24" s="137">
        <v>0</v>
      </c>
      <c r="F24" s="137">
        <v>5</v>
      </c>
      <c r="G24" s="137">
        <v>15</v>
      </c>
      <c r="H24" s="137">
        <v>0</v>
      </c>
      <c r="I24" s="137">
        <v>1</v>
      </c>
      <c r="J24" s="196">
        <v>4</v>
      </c>
      <c r="K24" s="196"/>
      <c r="L24" s="196"/>
      <c r="M24" s="196">
        <v>3</v>
      </c>
      <c r="N24" s="196">
        <v>1</v>
      </c>
      <c r="O24" s="196"/>
      <c r="P24" s="243"/>
      <c r="Q24" s="242"/>
      <c r="R24" s="117"/>
      <c r="S24" s="117">
        <f t="shared" si="6"/>
        <v>23.809523809523807</v>
      </c>
    </row>
    <row r="25" spans="1:19" s="118" customFormat="1" ht="15.75" x14ac:dyDescent="0.25">
      <c r="A25" s="137" t="s">
        <v>646</v>
      </c>
      <c r="B25" s="142" t="s">
        <v>626</v>
      </c>
      <c r="C25" s="137">
        <v>10</v>
      </c>
      <c r="D25" s="140">
        <f t="shared" si="8"/>
        <v>5</v>
      </c>
      <c r="E25" s="137">
        <v>0</v>
      </c>
      <c r="F25" s="137">
        <v>2</v>
      </c>
      <c r="G25" s="137">
        <v>3</v>
      </c>
      <c r="H25" s="137">
        <v>0</v>
      </c>
      <c r="I25" s="137">
        <v>0</v>
      </c>
      <c r="J25" s="196">
        <v>0</v>
      </c>
      <c r="K25" s="196"/>
      <c r="L25" s="196"/>
      <c r="M25" s="196"/>
      <c r="N25" s="196"/>
      <c r="O25" s="196"/>
      <c r="P25" s="243"/>
      <c r="Q25" s="242">
        <f t="shared" si="4"/>
        <v>0</v>
      </c>
      <c r="R25" s="117"/>
      <c r="S25" s="117">
        <f t="shared" si="6"/>
        <v>40</v>
      </c>
    </row>
    <row r="26" spans="1:19" s="112" customFormat="1" ht="15.75" x14ac:dyDescent="0.25">
      <c r="A26" s="42">
        <v>6</v>
      </c>
      <c r="B26" s="139" t="s">
        <v>207</v>
      </c>
      <c r="C26" s="42">
        <v>47</v>
      </c>
      <c r="D26" s="140">
        <f t="shared" si="8"/>
        <v>43</v>
      </c>
      <c r="E26" s="144">
        <v>0</v>
      </c>
      <c r="F26" s="42">
        <v>9</v>
      </c>
      <c r="G26" s="42">
        <v>33</v>
      </c>
      <c r="H26" s="42">
        <v>0</v>
      </c>
      <c r="I26" s="42">
        <v>1</v>
      </c>
      <c r="J26" s="198">
        <v>15</v>
      </c>
      <c r="K26" s="198">
        <v>1</v>
      </c>
      <c r="L26" s="198"/>
      <c r="M26" s="198">
        <v>3</v>
      </c>
      <c r="N26" s="198">
        <v>11</v>
      </c>
      <c r="O26" s="198">
        <v>3</v>
      </c>
      <c r="P26" s="244">
        <v>6</v>
      </c>
      <c r="Q26" s="242">
        <f t="shared" si="4"/>
        <v>9</v>
      </c>
      <c r="R26" s="117">
        <f t="shared" si="5"/>
        <v>5</v>
      </c>
      <c r="S26" s="117">
        <f t="shared" si="6"/>
        <v>20.930232558139537</v>
      </c>
    </row>
    <row r="27" spans="1:19" s="119" customFormat="1" ht="15.75" x14ac:dyDescent="0.25">
      <c r="A27" s="42">
        <v>7</v>
      </c>
      <c r="B27" s="139" t="s">
        <v>224</v>
      </c>
      <c r="C27" s="42">
        <v>17</v>
      </c>
      <c r="D27" s="140">
        <f t="shared" si="8"/>
        <v>14</v>
      </c>
      <c r="E27" s="42">
        <v>1</v>
      </c>
      <c r="F27" s="42">
        <v>1</v>
      </c>
      <c r="G27" s="42">
        <v>11</v>
      </c>
      <c r="H27" s="42">
        <v>0</v>
      </c>
      <c r="I27" s="42">
        <v>1</v>
      </c>
      <c r="J27" s="198">
        <v>3</v>
      </c>
      <c r="K27" s="198">
        <v>1</v>
      </c>
      <c r="L27" s="198">
        <v>2</v>
      </c>
      <c r="M27" s="198"/>
      <c r="N27" s="198"/>
      <c r="O27" s="198">
        <v>2</v>
      </c>
      <c r="P27" s="181">
        <v>3</v>
      </c>
      <c r="Q27" s="242">
        <f t="shared" si="4"/>
        <v>0</v>
      </c>
      <c r="R27" s="117">
        <f t="shared" si="5"/>
        <v>4</v>
      </c>
      <c r="S27" s="117">
        <f t="shared" si="6"/>
        <v>14.285714285714285</v>
      </c>
    </row>
    <row r="28" spans="1:19" s="115" customFormat="1" ht="15.75" x14ac:dyDescent="0.25">
      <c r="A28" s="42">
        <v>8</v>
      </c>
      <c r="B28" s="139" t="s">
        <v>208</v>
      </c>
      <c r="C28" s="42">
        <v>62</v>
      </c>
      <c r="D28" s="140">
        <f t="shared" si="8"/>
        <v>56</v>
      </c>
      <c r="E28" s="42">
        <v>0</v>
      </c>
      <c r="F28" s="42">
        <v>13</v>
      </c>
      <c r="G28" s="42">
        <v>40</v>
      </c>
      <c r="H28" s="42">
        <v>1</v>
      </c>
      <c r="I28" s="42">
        <v>2</v>
      </c>
      <c r="J28" s="198">
        <v>16</v>
      </c>
      <c r="K28" s="198">
        <v>1</v>
      </c>
      <c r="L28" s="198">
        <v>1</v>
      </c>
      <c r="M28" s="198">
        <v>7</v>
      </c>
      <c r="N28" s="198">
        <v>7</v>
      </c>
      <c r="O28" s="198">
        <v>3</v>
      </c>
      <c r="P28" s="245">
        <v>6</v>
      </c>
      <c r="Q28" s="242">
        <f t="shared" si="4"/>
        <v>10</v>
      </c>
      <c r="R28" s="117">
        <f t="shared" si="5"/>
        <v>5</v>
      </c>
      <c r="S28" s="117">
        <f t="shared" si="6"/>
        <v>23.214285714285715</v>
      </c>
    </row>
    <row r="29" spans="1:19" s="112" customFormat="1" ht="15.75" x14ac:dyDescent="0.25">
      <c r="A29" s="42">
        <v>9</v>
      </c>
      <c r="B29" s="139" t="s">
        <v>106</v>
      </c>
      <c r="C29" s="42">
        <v>19</v>
      </c>
      <c r="D29" s="140">
        <f t="shared" si="8"/>
        <v>15</v>
      </c>
      <c r="E29" s="42">
        <v>1</v>
      </c>
      <c r="F29" s="42">
        <v>4</v>
      </c>
      <c r="G29" s="42">
        <v>10</v>
      </c>
      <c r="H29" s="42">
        <v>0</v>
      </c>
      <c r="I29" s="42">
        <v>0</v>
      </c>
      <c r="J29" s="198">
        <v>4</v>
      </c>
      <c r="K29" s="198"/>
      <c r="L29" s="198">
        <v>1</v>
      </c>
      <c r="M29" s="198"/>
      <c r="N29" s="198">
        <v>3</v>
      </c>
      <c r="O29" s="198">
        <v>1</v>
      </c>
      <c r="P29" s="244">
        <v>4</v>
      </c>
      <c r="Q29" s="242">
        <f t="shared" si="4"/>
        <v>0</v>
      </c>
      <c r="R29" s="117">
        <f t="shared" si="5"/>
        <v>3</v>
      </c>
      <c r="S29" s="117">
        <f t="shared" si="6"/>
        <v>33.333333333333329</v>
      </c>
    </row>
    <row r="30" spans="1:19" s="111" customFormat="1" ht="15.75" x14ac:dyDescent="0.25">
      <c r="A30" s="42">
        <v>10</v>
      </c>
      <c r="B30" s="139" t="s">
        <v>209</v>
      </c>
      <c r="C30" s="42">
        <f>SUM(C31:C33)</f>
        <v>57</v>
      </c>
      <c r="D30" s="140">
        <f t="shared" si="8"/>
        <v>46</v>
      </c>
      <c r="E30" s="42">
        <f>SUM(E31:E33)</f>
        <v>0</v>
      </c>
      <c r="F30" s="42">
        <f>SUM(F31:F33)</f>
        <v>9</v>
      </c>
      <c r="G30" s="42">
        <f>SUM(G31:G33)</f>
        <v>36</v>
      </c>
      <c r="H30" s="42">
        <f>SUM(H31:H33)</f>
        <v>1</v>
      </c>
      <c r="I30" s="42">
        <f>SUM(I31:I33)</f>
        <v>0</v>
      </c>
      <c r="J30" s="198">
        <v>3</v>
      </c>
      <c r="K30" s="198"/>
      <c r="L30" s="198">
        <v>2</v>
      </c>
      <c r="M30" s="198">
        <v>1</v>
      </c>
      <c r="N30" s="198"/>
      <c r="O30" s="198">
        <v>3</v>
      </c>
      <c r="P30" s="245">
        <v>3</v>
      </c>
      <c r="Q30" s="242">
        <f t="shared" si="4"/>
        <v>0</v>
      </c>
      <c r="R30" s="117">
        <f t="shared" si="5"/>
        <v>5</v>
      </c>
      <c r="S30" s="117">
        <f t="shared" si="6"/>
        <v>19.565217391304348</v>
      </c>
    </row>
    <row r="31" spans="1:19" s="114" customFormat="1" ht="15.75" x14ac:dyDescent="0.25">
      <c r="A31" s="145" t="s">
        <v>647</v>
      </c>
      <c r="B31" s="146" t="s">
        <v>631</v>
      </c>
      <c r="C31" s="145">
        <v>40</v>
      </c>
      <c r="D31" s="140">
        <f t="shared" si="8"/>
        <v>31</v>
      </c>
      <c r="E31" s="145">
        <v>0</v>
      </c>
      <c r="F31" s="147">
        <v>8</v>
      </c>
      <c r="G31" s="145">
        <v>22</v>
      </c>
      <c r="H31" s="147">
        <v>1</v>
      </c>
      <c r="I31" s="147">
        <v>0</v>
      </c>
      <c r="J31" s="199">
        <v>2</v>
      </c>
      <c r="K31" s="199"/>
      <c r="L31" s="199">
        <v>1</v>
      </c>
      <c r="M31" s="199">
        <v>1</v>
      </c>
      <c r="N31" s="199"/>
      <c r="O31" s="200">
        <v>2</v>
      </c>
      <c r="P31" s="246"/>
      <c r="Q31" s="242"/>
      <c r="R31" s="117"/>
      <c r="S31" s="117">
        <f t="shared" si="6"/>
        <v>25.806451612903224</v>
      </c>
    </row>
    <row r="32" spans="1:19" s="114" customFormat="1" ht="15.75" x14ac:dyDescent="0.25">
      <c r="A32" s="145" t="s">
        <v>648</v>
      </c>
      <c r="B32" s="146" t="s">
        <v>474</v>
      </c>
      <c r="C32" s="145">
        <v>11</v>
      </c>
      <c r="D32" s="140">
        <f t="shared" si="8"/>
        <v>10</v>
      </c>
      <c r="E32" s="145">
        <v>0</v>
      </c>
      <c r="F32" s="145">
        <v>0</v>
      </c>
      <c r="G32" s="145">
        <v>10</v>
      </c>
      <c r="H32" s="145">
        <v>0</v>
      </c>
      <c r="I32" s="145">
        <v>0</v>
      </c>
      <c r="J32" s="200">
        <v>1</v>
      </c>
      <c r="K32" s="200"/>
      <c r="L32" s="200">
        <v>1</v>
      </c>
      <c r="M32" s="200"/>
      <c r="N32" s="200"/>
      <c r="O32" s="200">
        <v>1</v>
      </c>
      <c r="P32" s="246"/>
      <c r="Q32" s="242"/>
      <c r="R32" s="117"/>
      <c r="S32" s="117">
        <f t="shared" si="6"/>
        <v>0</v>
      </c>
    </row>
    <row r="33" spans="1:19" s="114" customFormat="1" ht="15.75" x14ac:dyDescent="0.25">
      <c r="A33" s="145" t="s">
        <v>649</v>
      </c>
      <c r="B33" s="146" t="s">
        <v>475</v>
      </c>
      <c r="C33" s="148">
        <v>6</v>
      </c>
      <c r="D33" s="140">
        <f t="shared" si="8"/>
        <v>5</v>
      </c>
      <c r="E33" s="148">
        <v>0</v>
      </c>
      <c r="F33" s="148">
        <v>1</v>
      </c>
      <c r="G33" s="148">
        <v>4</v>
      </c>
      <c r="H33" s="148">
        <v>0</v>
      </c>
      <c r="I33" s="148">
        <v>0</v>
      </c>
      <c r="J33" s="201">
        <v>0</v>
      </c>
      <c r="K33" s="201"/>
      <c r="L33" s="201"/>
      <c r="M33" s="201"/>
      <c r="N33" s="201"/>
      <c r="O33" s="201"/>
      <c r="P33" s="246"/>
      <c r="Q33" s="242">
        <f t="shared" si="4"/>
        <v>0</v>
      </c>
      <c r="R33" s="117"/>
      <c r="S33" s="117">
        <f t="shared" si="6"/>
        <v>20</v>
      </c>
    </row>
    <row r="34" spans="1:19" s="111" customFormat="1" ht="15.75" x14ac:dyDescent="0.25">
      <c r="A34" s="42">
        <v>11</v>
      </c>
      <c r="B34" s="139" t="s">
        <v>210</v>
      </c>
      <c r="C34" s="42">
        <v>27</v>
      </c>
      <c r="D34" s="140">
        <f t="shared" si="8"/>
        <v>24</v>
      </c>
      <c r="E34" s="42">
        <v>1</v>
      </c>
      <c r="F34" s="42">
        <v>4</v>
      </c>
      <c r="G34" s="42">
        <v>19</v>
      </c>
      <c r="H34" s="42">
        <v>0</v>
      </c>
      <c r="I34" s="42">
        <v>0</v>
      </c>
      <c r="J34" s="198">
        <v>1</v>
      </c>
      <c r="K34" s="198"/>
      <c r="L34" s="198"/>
      <c r="M34" s="198">
        <v>1</v>
      </c>
      <c r="N34" s="198"/>
      <c r="O34" s="198">
        <v>1</v>
      </c>
      <c r="P34" s="245">
        <v>1</v>
      </c>
      <c r="Q34" s="242">
        <f t="shared" si="4"/>
        <v>0</v>
      </c>
      <c r="R34" s="117">
        <f t="shared" si="5"/>
        <v>3</v>
      </c>
      <c r="S34" s="117">
        <f t="shared" si="6"/>
        <v>20.833333333333336</v>
      </c>
    </row>
    <row r="35" spans="1:19" s="113" customFormat="1" ht="15.75" x14ac:dyDescent="0.25">
      <c r="A35" s="42">
        <v>12</v>
      </c>
      <c r="B35" s="139" t="s">
        <v>211</v>
      </c>
      <c r="C35" s="42">
        <v>37</v>
      </c>
      <c r="D35" s="140">
        <f t="shared" si="8"/>
        <v>31</v>
      </c>
      <c r="E35" s="42">
        <v>0</v>
      </c>
      <c r="F35" s="42">
        <v>10</v>
      </c>
      <c r="G35" s="42">
        <v>21</v>
      </c>
      <c r="H35" s="42">
        <v>0</v>
      </c>
      <c r="I35" s="42">
        <v>0</v>
      </c>
      <c r="J35" s="198">
        <v>3</v>
      </c>
      <c r="K35" s="198"/>
      <c r="L35" s="198">
        <v>1</v>
      </c>
      <c r="M35" s="198">
        <v>2</v>
      </c>
      <c r="N35" s="198"/>
      <c r="O35" s="198">
        <v>2</v>
      </c>
      <c r="P35" s="244">
        <v>3</v>
      </c>
      <c r="Q35" s="242">
        <f t="shared" si="4"/>
        <v>0</v>
      </c>
      <c r="R35" s="117">
        <f t="shared" si="5"/>
        <v>4</v>
      </c>
      <c r="S35" s="117">
        <f t="shared" si="6"/>
        <v>32.258064516129032</v>
      </c>
    </row>
    <row r="36" spans="1:19" s="112" customFormat="1" ht="15.75" x14ac:dyDescent="0.25">
      <c r="A36" s="42">
        <v>13</v>
      </c>
      <c r="B36" s="139" t="s">
        <v>122</v>
      </c>
      <c r="C36" s="42">
        <v>35</v>
      </c>
      <c r="D36" s="140">
        <f t="shared" si="8"/>
        <v>30</v>
      </c>
      <c r="E36" s="42">
        <v>0</v>
      </c>
      <c r="F36" s="42">
        <v>12</v>
      </c>
      <c r="G36" s="42">
        <v>17</v>
      </c>
      <c r="H36" s="42">
        <v>0</v>
      </c>
      <c r="I36" s="42">
        <v>1</v>
      </c>
      <c r="J36" s="198">
        <v>4</v>
      </c>
      <c r="K36" s="198"/>
      <c r="L36" s="198"/>
      <c r="M36" s="198">
        <v>3</v>
      </c>
      <c r="N36" s="198">
        <v>1</v>
      </c>
      <c r="O36" s="198">
        <v>2</v>
      </c>
      <c r="P36" s="244">
        <v>4</v>
      </c>
      <c r="Q36" s="242">
        <f t="shared" si="4"/>
        <v>0</v>
      </c>
      <c r="R36" s="117">
        <f t="shared" si="5"/>
        <v>4</v>
      </c>
      <c r="S36" s="117">
        <f t="shared" si="6"/>
        <v>40</v>
      </c>
    </row>
    <row r="37" spans="1:19" s="112" customFormat="1" ht="15.75" x14ac:dyDescent="0.25">
      <c r="A37" s="42">
        <v>14</v>
      </c>
      <c r="B37" s="139" t="s">
        <v>126</v>
      </c>
      <c r="C37" s="42">
        <f>SUM(C38:C40)</f>
        <v>58</v>
      </c>
      <c r="D37" s="140">
        <f t="shared" si="8"/>
        <v>51</v>
      </c>
      <c r="E37" s="42">
        <f>SUM(E38:E40)</f>
        <v>1</v>
      </c>
      <c r="F37" s="42">
        <f>SUM(F38:F40)</f>
        <v>15</v>
      </c>
      <c r="G37" s="42">
        <f>SUM(G38:G40)</f>
        <v>33</v>
      </c>
      <c r="H37" s="42">
        <f>SUM(H38:H40)</f>
        <v>2</v>
      </c>
      <c r="I37" s="42">
        <f>SUM(I38:I40)</f>
        <v>0</v>
      </c>
      <c r="J37" s="198">
        <v>4</v>
      </c>
      <c r="K37" s="198"/>
      <c r="L37" s="198"/>
      <c r="M37" s="198">
        <v>1</v>
      </c>
      <c r="N37" s="198">
        <v>3</v>
      </c>
      <c r="O37" s="198">
        <v>2</v>
      </c>
      <c r="P37" s="244">
        <v>4</v>
      </c>
      <c r="Q37" s="242">
        <f t="shared" si="4"/>
        <v>0</v>
      </c>
      <c r="R37" s="117">
        <f t="shared" si="5"/>
        <v>4</v>
      </c>
      <c r="S37" s="117">
        <f t="shared" si="6"/>
        <v>31.372549019607842</v>
      </c>
    </row>
    <row r="38" spans="1:19" s="118" customFormat="1" ht="15.75" x14ac:dyDescent="0.25">
      <c r="A38" s="137" t="s">
        <v>650</v>
      </c>
      <c r="B38" s="142" t="s">
        <v>631</v>
      </c>
      <c r="C38" s="137">
        <v>32</v>
      </c>
      <c r="D38" s="140">
        <f t="shared" si="8"/>
        <v>29</v>
      </c>
      <c r="E38" s="137">
        <v>1</v>
      </c>
      <c r="F38" s="137">
        <v>12</v>
      </c>
      <c r="G38" s="137">
        <v>16</v>
      </c>
      <c r="H38" s="137">
        <v>0</v>
      </c>
      <c r="I38" s="137">
        <v>0</v>
      </c>
      <c r="J38" s="196">
        <v>4</v>
      </c>
      <c r="K38" s="196"/>
      <c r="L38" s="196"/>
      <c r="M38" s="196">
        <v>1</v>
      </c>
      <c r="N38" s="196">
        <v>3</v>
      </c>
      <c r="O38" s="196">
        <v>2</v>
      </c>
      <c r="P38" s="243"/>
      <c r="Q38" s="242"/>
      <c r="R38" s="117"/>
      <c r="S38" s="117"/>
    </row>
    <row r="39" spans="1:19" s="118" customFormat="1" ht="15.75" x14ac:dyDescent="0.25">
      <c r="A39" s="137" t="s">
        <v>651</v>
      </c>
      <c r="B39" s="142" t="s">
        <v>485</v>
      </c>
      <c r="C39" s="149">
        <v>13</v>
      </c>
      <c r="D39" s="140">
        <f t="shared" si="8"/>
        <v>11</v>
      </c>
      <c r="E39" s="149">
        <v>0</v>
      </c>
      <c r="F39" s="149">
        <v>2</v>
      </c>
      <c r="G39" s="149">
        <v>7</v>
      </c>
      <c r="H39" s="149">
        <v>2</v>
      </c>
      <c r="I39" s="137">
        <v>0</v>
      </c>
      <c r="J39" s="196">
        <v>0</v>
      </c>
      <c r="K39" s="196"/>
      <c r="L39" s="196"/>
      <c r="M39" s="196"/>
      <c r="N39" s="196"/>
      <c r="O39" s="196"/>
      <c r="P39" s="243"/>
      <c r="Q39" s="242">
        <f t="shared" si="4"/>
        <v>0</v>
      </c>
      <c r="R39" s="117"/>
      <c r="S39" s="117"/>
    </row>
    <row r="40" spans="1:19" s="118" customFormat="1" ht="15.75" x14ac:dyDescent="0.25">
      <c r="A40" s="137" t="s">
        <v>652</v>
      </c>
      <c r="B40" s="142" t="s">
        <v>486</v>
      </c>
      <c r="C40" s="149">
        <v>13</v>
      </c>
      <c r="D40" s="140">
        <f t="shared" si="8"/>
        <v>11</v>
      </c>
      <c r="E40" s="149">
        <v>0</v>
      </c>
      <c r="F40" s="149">
        <v>1</v>
      </c>
      <c r="G40" s="149">
        <v>10</v>
      </c>
      <c r="H40" s="149">
        <v>0</v>
      </c>
      <c r="I40" s="137">
        <v>0</v>
      </c>
      <c r="J40" s="196">
        <v>0</v>
      </c>
      <c r="K40" s="196"/>
      <c r="L40" s="196"/>
      <c r="M40" s="196"/>
      <c r="N40" s="196"/>
      <c r="O40" s="196"/>
      <c r="P40" s="243"/>
      <c r="Q40" s="242">
        <f t="shared" si="4"/>
        <v>0</v>
      </c>
      <c r="R40" s="117"/>
      <c r="S40" s="117"/>
    </row>
    <row r="41" spans="1:19" s="112" customFormat="1" ht="15.75" x14ac:dyDescent="0.25">
      <c r="A41" s="42">
        <v>15</v>
      </c>
      <c r="B41" s="139" t="s">
        <v>128</v>
      </c>
      <c r="C41" s="42">
        <v>39</v>
      </c>
      <c r="D41" s="140">
        <f t="shared" si="8"/>
        <v>9</v>
      </c>
      <c r="E41" s="42">
        <v>0</v>
      </c>
      <c r="F41" s="42">
        <v>0</v>
      </c>
      <c r="G41" s="42">
        <v>8</v>
      </c>
      <c r="H41" s="42">
        <v>0</v>
      </c>
      <c r="I41" s="42">
        <v>1</v>
      </c>
      <c r="J41" s="198">
        <v>0</v>
      </c>
      <c r="K41" s="198"/>
      <c r="L41" s="198"/>
      <c r="M41" s="198"/>
      <c r="N41" s="198"/>
      <c r="O41" s="198"/>
      <c r="P41" s="244"/>
      <c r="Q41" s="242">
        <f t="shared" si="4"/>
        <v>0</v>
      </c>
      <c r="R41" s="117">
        <f t="shared" si="5"/>
        <v>2</v>
      </c>
      <c r="S41" s="117">
        <f t="shared" si="6"/>
        <v>0</v>
      </c>
    </row>
    <row r="42" spans="1:19" s="112" customFormat="1" ht="15.75" x14ac:dyDescent="0.25">
      <c r="A42" s="42">
        <v>16</v>
      </c>
      <c r="B42" s="139" t="s">
        <v>221</v>
      </c>
      <c r="C42" s="42">
        <v>45</v>
      </c>
      <c r="D42" s="140">
        <f t="shared" si="8"/>
        <v>40</v>
      </c>
      <c r="E42" s="42">
        <v>1</v>
      </c>
      <c r="F42" s="42">
        <v>6</v>
      </c>
      <c r="G42" s="42">
        <v>29</v>
      </c>
      <c r="H42" s="42">
        <v>4</v>
      </c>
      <c r="I42" s="42">
        <v>0</v>
      </c>
      <c r="J42" s="198">
        <v>5</v>
      </c>
      <c r="K42" s="198"/>
      <c r="L42" s="198">
        <v>2</v>
      </c>
      <c r="M42" s="198">
        <v>1</v>
      </c>
      <c r="N42" s="198">
        <v>2</v>
      </c>
      <c r="O42" s="198">
        <v>2</v>
      </c>
      <c r="P42" s="244">
        <v>5</v>
      </c>
      <c r="Q42" s="242">
        <f t="shared" si="4"/>
        <v>0</v>
      </c>
      <c r="R42" s="117">
        <f t="shared" si="5"/>
        <v>4</v>
      </c>
      <c r="S42" s="117">
        <f t="shared" si="6"/>
        <v>17.5</v>
      </c>
    </row>
    <row r="43" spans="1:19" s="117" customFormat="1" ht="15.75" x14ac:dyDescent="0.25">
      <c r="A43" s="42">
        <v>17</v>
      </c>
      <c r="B43" s="139" t="s">
        <v>194</v>
      </c>
      <c r="C43" s="42">
        <v>49</v>
      </c>
      <c r="D43" s="140">
        <f t="shared" si="8"/>
        <v>44</v>
      </c>
      <c r="E43" s="42">
        <v>1</v>
      </c>
      <c r="F43" s="42">
        <v>15</v>
      </c>
      <c r="G43" s="42">
        <v>26</v>
      </c>
      <c r="H43" s="42">
        <v>2</v>
      </c>
      <c r="I43" s="42">
        <v>0</v>
      </c>
      <c r="J43" s="198">
        <v>10</v>
      </c>
      <c r="K43" s="198"/>
      <c r="L43" s="198">
        <v>1</v>
      </c>
      <c r="M43" s="198"/>
      <c r="N43" s="198">
        <v>9</v>
      </c>
      <c r="O43" s="198">
        <v>2</v>
      </c>
      <c r="P43" s="242">
        <v>6</v>
      </c>
      <c r="Q43" s="242">
        <f t="shared" si="4"/>
        <v>4</v>
      </c>
      <c r="R43" s="117">
        <f t="shared" si="5"/>
        <v>4</v>
      </c>
      <c r="S43" s="117">
        <f t="shared" si="6"/>
        <v>36.363636363636367</v>
      </c>
    </row>
    <row r="44" spans="1:19" s="112" customFormat="1" ht="15.75" x14ac:dyDescent="0.25">
      <c r="A44" s="42">
        <v>18</v>
      </c>
      <c r="B44" s="139" t="s">
        <v>200</v>
      </c>
      <c r="C44" s="42">
        <f>SUM(C45:C47)</f>
        <v>47</v>
      </c>
      <c r="D44" s="140">
        <f t="shared" si="8"/>
        <v>43</v>
      </c>
      <c r="E44" s="42">
        <f>SUM(E45:E47)</f>
        <v>0</v>
      </c>
      <c r="F44" s="42">
        <f>SUM(F45:F47)</f>
        <v>9</v>
      </c>
      <c r="G44" s="42">
        <f>SUM(G45:G47)</f>
        <v>33</v>
      </c>
      <c r="H44" s="42">
        <f>SUM(H45:H47)</f>
        <v>0</v>
      </c>
      <c r="I44" s="42">
        <f>SUM(I45:I47)</f>
        <v>1</v>
      </c>
      <c r="J44" s="198">
        <v>14</v>
      </c>
      <c r="K44" s="198">
        <v>2</v>
      </c>
      <c r="L44" s="198">
        <f>+L45+L46+L47</f>
        <v>0</v>
      </c>
      <c r="M44" s="198">
        <f t="shared" ref="M44:N44" si="10">+M45+M46+M47</f>
        <v>2</v>
      </c>
      <c r="N44" s="198">
        <f t="shared" si="10"/>
        <v>10</v>
      </c>
      <c r="O44" s="198">
        <v>3</v>
      </c>
      <c r="P44" s="244">
        <v>6</v>
      </c>
      <c r="Q44" s="242">
        <f t="shared" si="4"/>
        <v>8</v>
      </c>
      <c r="R44" s="117">
        <f t="shared" si="5"/>
        <v>5</v>
      </c>
      <c r="S44" s="117">
        <f>11/D44*100</f>
        <v>25.581395348837212</v>
      </c>
    </row>
    <row r="45" spans="1:19" s="118" customFormat="1" ht="15.75" x14ac:dyDescent="0.25">
      <c r="A45" s="137" t="s">
        <v>653</v>
      </c>
      <c r="B45" s="142" t="s">
        <v>631</v>
      </c>
      <c r="C45" s="137">
        <v>32</v>
      </c>
      <c r="D45" s="140">
        <f t="shared" si="8"/>
        <v>29</v>
      </c>
      <c r="E45" s="137">
        <v>0</v>
      </c>
      <c r="F45" s="137">
        <v>7</v>
      </c>
      <c r="G45" s="137">
        <v>21</v>
      </c>
      <c r="H45" s="137">
        <v>0</v>
      </c>
      <c r="I45" s="137">
        <v>1</v>
      </c>
      <c r="J45" s="196">
        <v>9</v>
      </c>
      <c r="K45" s="196"/>
      <c r="L45" s="196"/>
      <c r="M45" s="196">
        <v>2</v>
      </c>
      <c r="N45" s="196">
        <v>7</v>
      </c>
      <c r="O45" s="196"/>
      <c r="P45" s="244"/>
      <c r="Q45" s="242"/>
      <c r="R45" s="117"/>
      <c r="S45" s="117">
        <f t="shared" si="6"/>
        <v>24.137931034482758</v>
      </c>
    </row>
    <row r="46" spans="1:19" s="118" customFormat="1" ht="15.75" x14ac:dyDescent="0.25">
      <c r="A46" s="137" t="s">
        <v>654</v>
      </c>
      <c r="B46" s="142" t="s">
        <v>624</v>
      </c>
      <c r="C46" s="137">
        <v>8</v>
      </c>
      <c r="D46" s="140">
        <f t="shared" si="8"/>
        <v>7</v>
      </c>
      <c r="E46" s="137">
        <v>0</v>
      </c>
      <c r="F46" s="137">
        <v>2</v>
      </c>
      <c r="G46" s="137">
        <v>5</v>
      </c>
      <c r="H46" s="137">
        <v>0</v>
      </c>
      <c r="I46" s="137">
        <v>0</v>
      </c>
      <c r="J46" s="196">
        <v>1</v>
      </c>
      <c r="K46" s="196">
        <v>1</v>
      </c>
      <c r="L46" s="196"/>
      <c r="M46" s="196"/>
      <c r="N46" s="196"/>
      <c r="O46" s="196"/>
      <c r="P46" s="244"/>
      <c r="Q46" s="242"/>
      <c r="R46" s="117"/>
      <c r="S46" s="117">
        <f t="shared" si="6"/>
        <v>28.571428571428569</v>
      </c>
    </row>
    <row r="47" spans="1:19" s="118" customFormat="1" ht="15.75" x14ac:dyDescent="0.25">
      <c r="A47" s="137" t="s">
        <v>655</v>
      </c>
      <c r="B47" s="142" t="s">
        <v>625</v>
      </c>
      <c r="C47" s="137">
        <v>7</v>
      </c>
      <c r="D47" s="140">
        <f t="shared" si="8"/>
        <v>7</v>
      </c>
      <c r="E47" s="137">
        <v>0</v>
      </c>
      <c r="F47" s="137">
        <v>0</v>
      </c>
      <c r="G47" s="137">
        <v>7</v>
      </c>
      <c r="H47" s="137">
        <v>0</v>
      </c>
      <c r="I47" s="137">
        <v>0</v>
      </c>
      <c r="J47" s="196">
        <v>4</v>
      </c>
      <c r="K47" s="196">
        <v>1</v>
      </c>
      <c r="L47" s="196"/>
      <c r="M47" s="196"/>
      <c r="N47" s="196">
        <v>3</v>
      </c>
      <c r="O47" s="196"/>
      <c r="P47" s="244"/>
      <c r="Q47" s="242"/>
      <c r="R47" s="117"/>
      <c r="S47" s="117">
        <f t="shared" si="6"/>
        <v>0</v>
      </c>
    </row>
    <row r="48" spans="1:19" s="128" customFormat="1" ht="16.5" x14ac:dyDescent="0.25">
      <c r="A48" s="42">
        <v>19</v>
      </c>
      <c r="B48" s="139" t="s">
        <v>213</v>
      </c>
      <c r="C48" s="42">
        <v>38</v>
      </c>
      <c r="D48" s="140">
        <f t="shared" si="8"/>
        <v>35</v>
      </c>
      <c r="E48" s="42">
        <v>0</v>
      </c>
      <c r="F48" s="42">
        <v>10</v>
      </c>
      <c r="G48" s="42">
        <v>23</v>
      </c>
      <c r="H48" s="42">
        <v>2</v>
      </c>
      <c r="I48" s="42">
        <v>0</v>
      </c>
      <c r="J48" s="198">
        <v>5</v>
      </c>
      <c r="K48" s="198">
        <v>1</v>
      </c>
      <c r="L48" s="198">
        <v>1</v>
      </c>
      <c r="M48" s="198">
        <v>3</v>
      </c>
      <c r="N48" s="198"/>
      <c r="O48" s="198">
        <v>1</v>
      </c>
      <c r="P48" s="244">
        <f t="shared" ref="P48:P50" si="11">+J48</f>
        <v>5</v>
      </c>
      <c r="Q48" s="242">
        <f t="shared" si="4"/>
        <v>0</v>
      </c>
      <c r="R48" s="117">
        <f t="shared" si="5"/>
        <v>3</v>
      </c>
      <c r="S48" s="117">
        <f t="shared" si="6"/>
        <v>28.571428571428569</v>
      </c>
    </row>
    <row r="49" spans="1:19" s="128" customFormat="1" ht="16.5" x14ac:dyDescent="0.25">
      <c r="A49" s="42">
        <v>20</v>
      </c>
      <c r="B49" s="139" t="s">
        <v>214</v>
      </c>
      <c r="C49" s="42">
        <v>4</v>
      </c>
      <c r="D49" s="140">
        <f t="shared" si="8"/>
        <v>3</v>
      </c>
      <c r="E49" s="42">
        <v>0</v>
      </c>
      <c r="F49" s="42">
        <v>1</v>
      </c>
      <c r="G49" s="42">
        <v>2</v>
      </c>
      <c r="H49" s="42">
        <v>0</v>
      </c>
      <c r="I49" s="42">
        <v>0</v>
      </c>
      <c r="J49" s="198">
        <v>1</v>
      </c>
      <c r="K49" s="198"/>
      <c r="L49" s="198"/>
      <c r="M49" s="198">
        <v>1</v>
      </c>
      <c r="N49" s="198"/>
      <c r="O49" s="198"/>
      <c r="P49" s="244">
        <f t="shared" si="11"/>
        <v>1</v>
      </c>
      <c r="Q49" s="242">
        <f t="shared" si="4"/>
        <v>0</v>
      </c>
      <c r="R49" s="117">
        <f t="shared" si="5"/>
        <v>2</v>
      </c>
      <c r="S49" s="117">
        <f t="shared" si="6"/>
        <v>33.333333333333329</v>
      </c>
    </row>
    <row r="50" spans="1:19" s="128" customFormat="1" ht="16.5" x14ac:dyDescent="0.25">
      <c r="A50" s="42">
        <v>21</v>
      </c>
      <c r="B50" s="139" t="s">
        <v>215</v>
      </c>
      <c r="C50" s="141">
        <f t="shared" ref="C50" si="12">SUM(E50:I50)</f>
        <v>9</v>
      </c>
      <c r="D50" s="140">
        <f t="shared" si="8"/>
        <v>9</v>
      </c>
      <c r="E50" s="42">
        <v>0</v>
      </c>
      <c r="F50" s="42">
        <v>1</v>
      </c>
      <c r="G50" s="42">
        <v>8</v>
      </c>
      <c r="H50" s="42">
        <v>0</v>
      </c>
      <c r="I50" s="42">
        <v>0</v>
      </c>
      <c r="J50" s="198">
        <v>0</v>
      </c>
      <c r="K50" s="198"/>
      <c r="L50" s="198"/>
      <c r="M50" s="198"/>
      <c r="N50" s="198"/>
      <c r="O50" s="198"/>
      <c r="P50" s="244">
        <f t="shared" si="11"/>
        <v>0</v>
      </c>
      <c r="Q50" s="242">
        <f t="shared" si="4"/>
        <v>0</v>
      </c>
      <c r="R50" s="117">
        <f t="shared" si="5"/>
        <v>2</v>
      </c>
      <c r="S50" s="117">
        <f t="shared" si="6"/>
        <v>11.111111111111111</v>
      </c>
    </row>
    <row r="51" spans="1:19" s="31" customFormat="1" ht="15.75" x14ac:dyDescent="0.25">
      <c r="A51" s="232" t="s">
        <v>205</v>
      </c>
      <c r="B51" s="138" t="s">
        <v>657</v>
      </c>
      <c r="C51" s="232">
        <f>SUM(C52:C64)</f>
        <v>899</v>
      </c>
      <c r="D51" s="232">
        <f>SUM(D52:D64)</f>
        <v>846</v>
      </c>
      <c r="E51" s="232">
        <f t="shared" ref="E51:O51" si="13">SUM(E52:E64)</f>
        <v>2</v>
      </c>
      <c r="F51" s="232">
        <f t="shared" si="13"/>
        <v>103</v>
      </c>
      <c r="G51" s="232">
        <f t="shared" si="13"/>
        <v>703</v>
      </c>
      <c r="H51" s="232">
        <f t="shared" si="13"/>
        <v>26</v>
      </c>
      <c r="I51" s="232">
        <f t="shared" si="13"/>
        <v>12</v>
      </c>
      <c r="J51" s="195">
        <f t="shared" si="13"/>
        <v>111</v>
      </c>
      <c r="K51" s="195">
        <f t="shared" si="13"/>
        <v>6</v>
      </c>
      <c r="L51" s="195">
        <f t="shared" si="13"/>
        <v>48</v>
      </c>
      <c r="M51" s="195">
        <f t="shared" si="13"/>
        <v>46</v>
      </c>
      <c r="N51" s="195">
        <f t="shared" si="13"/>
        <v>11</v>
      </c>
      <c r="O51" s="195">
        <f t="shared" si="13"/>
        <v>28</v>
      </c>
      <c r="P51" s="209">
        <f>SUM(P52:P64)</f>
        <v>71</v>
      </c>
      <c r="Q51" s="209">
        <f>SUM(Q52:Q64)</f>
        <v>40</v>
      </c>
      <c r="R51" s="117"/>
      <c r="S51" s="117">
        <f t="shared" si="6"/>
        <v>12.411347517730496</v>
      </c>
    </row>
    <row r="52" spans="1:19" s="112" customFormat="1" ht="15.75" x14ac:dyDescent="0.25">
      <c r="A52" s="42">
        <v>1</v>
      </c>
      <c r="B52" s="139" t="s">
        <v>225</v>
      </c>
      <c r="C52" s="42">
        <v>83</v>
      </c>
      <c r="D52" s="140">
        <f t="shared" ref="D52:D69" si="14">SUM(E52:I52)</f>
        <v>79</v>
      </c>
      <c r="E52" s="42">
        <v>0</v>
      </c>
      <c r="F52" s="42">
        <v>4</v>
      </c>
      <c r="G52" s="42">
        <v>68</v>
      </c>
      <c r="H52" s="42">
        <v>3</v>
      </c>
      <c r="I52" s="42">
        <v>4</v>
      </c>
      <c r="J52" s="198">
        <v>6</v>
      </c>
      <c r="K52" s="198"/>
      <c r="L52" s="198">
        <v>3</v>
      </c>
      <c r="M52" s="198">
        <v>3</v>
      </c>
      <c r="N52" s="198"/>
      <c r="O52" s="198">
        <v>3</v>
      </c>
      <c r="P52" s="244">
        <f>+J52</f>
        <v>6</v>
      </c>
      <c r="Q52" s="242">
        <f t="shared" si="4"/>
        <v>0</v>
      </c>
      <c r="R52" s="117">
        <f t="shared" si="5"/>
        <v>5</v>
      </c>
      <c r="S52" s="117">
        <f t="shared" si="6"/>
        <v>5.0632911392405067</v>
      </c>
    </row>
    <row r="53" spans="1:19" s="130" customFormat="1" ht="15.75" x14ac:dyDescent="0.25">
      <c r="A53" s="42">
        <v>2</v>
      </c>
      <c r="B53" s="139" t="s">
        <v>216</v>
      </c>
      <c r="C53" s="42">
        <v>58</v>
      </c>
      <c r="D53" s="140">
        <f t="shared" si="14"/>
        <v>58</v>
      </c>
      <c r="E53" s="42">
        <v>0</v>
      </c>
      <c r="F53" s="42">
        <v>4</v>
      </c>
      <c r="G53" s="42">
        <v>51</v>
      </c>
      <c r="H53" s="42">
        <v>3</v>
      </c>
      <c r="I53" s="42">
        <v>0</v>
      </c>
      <c r="J53" s="198">
        <v>10</v>
      </c>
      <c r="K53" s="198"/>
      <c r="L53" s="198">
        <v>4</v>
      </c>
      <c r="M53" s="198">
        <v>6</v>
      </c>
      <c r="N53" s="198"/>
      <c r="O53" s="198">
        <v>2</v>
      </c>
      <c r="P53" s="244">
        <v>6</v>
      </c>
      <c r="Q53" s="242">
        <f t="shared" si="4"/>
        <v>4</v>
      </c>
      <c r="R53" s="117">
        <f t="shared" si="5"/>
        <v>4</v>
      </c>
      <c r="S53" s="117">
        <f t="shared" si="6"/>
        <v>6.8965517241379306</v>
      </c>
    </row>
    <row r="54" spans="1:19" s="131" customFormat="1" ht="15.75" x14ac:dyDescent="0.25">
      <c r="A54" s="42">
        <v>3</v>
      </c>
      <c r="B54" s="139" t="s">
        <v>226</v>
      </c>
      <c r="C54" s="42">
        <v>70</v>
      </c>
      <c r="D54" s="140">
        <f t="shared" si="14"/>
        <v>66</v>
      </c>
      <c r="E54" s="42">
        <v>1</v>
      </c>
      <c r="F54" s="42">
        <v>1</v>
      </c>
      <c r="G54" s="42">
        <v>61</v>
      </c>
      <c r="H54" s="42">
        <v>2</v>
      </c>
      <c r="I54" s="42">
        <v>1</v>
      </c>
      <c r="J54" s="198">
        <v>2</v>
      </c>
      <c r="K54" s="198">
        <v>1</v>
      </c>
      <c r="L54" s="198">
        <v>1</v>
      </c>
      <c r="M54" s="198"/>
      <c r="N54" s="198"/>
      <c r="O54" s="198">
        <v>2</v>
      </c>
      <c r="P54" s="244">
        <f t="shared" ref="P54:P63" si="15">+J54</f>
        <v>2</v>
      </c>
      <c r="Q54" s="242">
        <f t="shared" si="4"/>
        <v>0</v>
      </c>
      <c r="R54" s="117">
        <f t="shared" si="5"/>
        <v>4</v>
      </c>
      <c r="S54" s="117">
        <f t="shared" si="6"/>
        <v>3.0303030303030303</v>
      </c>
    </row>
    <row r="55" spans="1:19" s="112" customFormat="1" ht="15.75" x14ac:dyDescent="0.25">
      <c r="A55" s="42">
        <v>4</v>
      </c>
      <c r="B55" s="139" t="s">
        <v>140</v>
      </c>
      <c r="C55" s="42">
        <v>47</v>
      </c>
      <c r="D55" s="140">
        <f t="shared" si="14"/>
        <v>45</v>
      </c>
      <c r="E55" s="42">
        <v>1</v>
      </c>
      <c r="F55" s="42">
        <v>6</v>
      </c>
      <c r="G55" s="42">
        <v>36</v>
      </c>
      <c r="H55" s="42">
        <v>2</v>
      </c>
      <c r="I55" s="42">
        <v>0</v>
      </c>
      <c r="J55" s="198">
        <v>4</v>
      </c>
      <c r="K55" s="198"/>
      <c r="L55" s="198">
        <v>3</v>
      </c>
      <c r="M55" s="198">
        <v>1</v>
      </c>
      <c r="N55" s="198"/>
      <c r="O55" s="198">
        <v>2</v>
      </c>
      <c r="P55" s="244">
        <f t="shared" si="15"/>
        <v>4</v>
      </c>
      <c r="Q55" s="242">
        <f t="shared" si="4"/>
        <v>0</v>
      </c>
      <c r="R55" s="117">
        <f t="shared" si="5"/>
        <v>4</v>
      </c>
      <c r="S55" s="117">
        <f t="shared" si="6"/>
        <v>15.555555555555555</v>
      </c>
    </row>
    <row r="56" spans="1:19" s="133" customFormat="1" ht="15.75" x14ac:dyDescent="0.25">
      <c r="A56" s="42">
        <v>5</v>
      </c>
      <c r="B56" s="139" t="s">
        <v>217</v>
      </c>
      <c r="C56" s="42">
        <v>70</v>
      </c>
      <c r="D56" s="140">
        <f t="shared" si="14"/>
        <v>65</v>
      </c>
      <c r="E56" s="144">
        <v>0</v>
      </c>
      <c r="F56" s="144">
        <v>12</v>
      </c>
      <c r="G56" s="144">
        <v>52</v>
      </c>
      <c r="H56" s="144">
        <v>1</v>
      </c>
      <c r="I56" s="144">
        <v>0</v>
      </c>
      <c r="J56" s="202">
        <v>9</v>
      </c>
      <c r="K56" s="202">
        <v>1</v>
      </c>
      <c r="L56" s="202">
        <v>4</v>
      </c>
      <c r="M56" s="202">
        <v>4</v>
      </c>
      <c r="N56" s="202"/>
      <c r="O56" s="198">
        <v>2</v>
      </c>
      <c r="P56" s="244">
        <v>6</v>
      </c>
      <c r="Q56" s="242">
        <f t="shared" si="4"/>
        <v>3</v>
      </c>
      <c r="R56" s="117">
        <f t="shared" si="5"/>
        <v>4</v>
      </c>
      <c r="S56" s="117">
        <f t="shared" si="6"/>
        <v>18.461538461538463</v>
      </c>
    </row>
    <row r="57" spans="1:19" s="116" customFormat="1" ht="15.75" x14ac:dyDescent="0.25">
      <c r="A57" s="42">
        <v>6</v>
      </c>
      <c r="B57" s="139" t="s">
        <v>149</v>
      </c>
      <c r="C57" s="42">
        <v>70</v>
      </c>
      <c r="D57" s="140">
        <f t="shared" si="14"/>
        <v>65</v>
      </c>
      <c r="E57" s="42">
        <v>0</v>
      </c>
      <c r="F57" s="42">
        <v>14</v>
      </c>
      <c r="G57" s="42">
        <v>48</v>
      </c>
      <c r="H57" s="42">
        <v>0</v>
      </c>
      <c r="I57" s="42">
        <v>3</v>
      </c>
      <c r="J57" s="198">
        <v>11</v>
      </c>
      <c r="K57" s="198"/>
      <c r="L57" s="198">
        <v>3</v>
      </c>
      <c r="M57" s="198">
        <v>5</v>
      </c>
      <c r="N57" s="198">
        <v>3</v>
      </c>
      <c r="O57" s="198">
        <v>2</v>
      </c>
      <c r="P57" s="244">
        <v>6</v>
      </c>
      <c r="Q57" s="242">
        <f t="shared" si="4"/>
        <v>5</v>
      </c>
      <c r="R57" s="117">
        <f t="shared" si="5"/>
        <v>4</v>
      </c>
      <c r="S57" s="117">
        <f t="shared" si="6"/>
        <v>21.53846153846154</v>
      </c>
    </row>
    <row r="58" spans="1:19" s="112" customFormat="1" ht="15.75" x14ac:dyDescent="0.25">
      <c r="A58" s="42">
        <v>7</v>
      </c>
      <c r="B58" s="139" t="s">
        <v>219</v>
      </c>
      <c r="C58" s="42">
        <v>79</v>
      </c>
      <c r="D58" s="140">
        <f t="shared" si="14"/>
        <v>73</v>
      </c>
      <c r="E58" s="42">
        <v>0</v>
      </c>
      <c r="F58" s="42">
        <v>5</v>
      </c>
      <c r="G58" s="42">
        <v>67</v>
      </c>
      <c r="H58" s="42">
        <v>0</v>
      </c>
      <c r="I58" s="42">
        <v>1</v>
      </c>
      <c r="J58" s="198">
        <v>7</v>
      </c>
      <c r="K58" s="198">
        <v>2</v>
      </c>
      <c r="L58" s="198">
        <v>2</v>
      </c>
      <c r="M58" s="198">
        <v>2</v>
      </c>
      <c r="N58" s="198">
        <v>1</v>
      </c>
      <c r="O58" s="198">
        <v>3</v>
      </c>
      <c r="P58" s="244">
        <v>6</v>
      </c>
      <c r="Q58" s="242">
        <f t="shared" si="4"/>
        <v>1</v>
      </c>
      <c r="R58" s="117">
        <f t="shared" si="5"/>
        <v>5</v>
      </c>
      <c r="S58" s="117">
        <f t="shared" si="6"/>
        <v>6.8493150684931505</v>
      </c>
    </row>
    <row r="59" spans="1:19" s="112" customFormat="1" ht="15.75" x14ac:dyDescent="0.25">
      <c r="A59" s="42">
        <v>8</v>
      </c>
      <c r="B59" s="139" t="s">
        <v>218</v>
      </c>
      <c r="C59" s="42">
        <v>90</v>
      </c>
      <c r="D59" s="140">
        <f t="shared" si="14"/>
        <v>85</v>
      </c>
      <c r="E59" s="42">
        <v>0</v>
      </c>
      <c r="F59" s="42">
        <v>11</v>
      </c>
      <c r="G59" s="42">
        <v>69</v>
      </c>
      <c r="H59" s="42">
        <v>4</v>
      </c>
      <c r="I59" s="42">
        <v>1</v>
      </c>
      <c r="J59" s="198">
        <v>12</v>
      </c>
      <c r="K59" s="198"/>
      <c r="L59" s="198">
        <v>4</v>
      </c>
      <c r="M59" s="198">
        <v>6</v>
      </c>
      <c r="N59" s="198">
        <v>2</v>
      </c>
      <c r="O59" s="198">
        <v>2</v>
      </c>
      <c r="P59" s="244">
        <v>6</v>
      </c>
      <c r="Q59" s="242">
        <f t="shared" si="4"/>
        <v>6</v>
      </c>
      <c r="R59" s="117">
        <f t="shared" si="5"/>
        <v>4</v>
      </c>
      <c r="S59" s="117">
        <f t="shared" si="6"/>
        <v>12.941176470588237</v>
      </c>
    </row>
    <row r="60" spans="1:19" s="112" customFormat="1" ht="15.75" x14ac:dyDescent="0.25">
      <c r="A60" s="42">
        <v>9</v>
      </c>
      <c r="B60" s="139" t="s">
        <v>222</v>
      </c>
      <c r="C60" s="42">
        <v>79</v>
      </c>
      <c r="D60" s="140">
        <f t="shared" si="14"/>
        <v>73</v>
      </c>
      <c r="E60" s="144">
        <v>0</v>
      </c>
      <c r="F60" s="42">
        <v>13</v>
      </c>
      <c r="G60" s="42">
        <v>57</v>
      </c>
      <c r="H60" s="42">
        <v>2</v>
      </c>
      <c r="I60" s="42">
        <v>1</v>
      </c>
      <c r="J60" s="198">
        <v>6</v>
      </c>
      <c r="K60" s="198"/>
      <c r="L60" s="198">
        <v>5</v>
      </c>
      <c r="M60" s="198">
        <v>1</v>
      </c>
      <c r="N60" s="198"/>
      <c r="O60" s="198">
        <v>2</v>
      </c>
      <c r="P60" s="244">
        <f t="shared" si="15"/>
        <v>6</v>
      </c>
      <c r="Q60" s="242">
        <f t="shared" si="4"/>
        <v>0</v>
      </c>
      <c r="R60" s="117">
        <f t="shared" si="5"/>
        <v>4</v>
      </c>
      <c r="S60" s="117">
        <f t="shared" si="6"/>
        <v>17.80821917808219</v>
      </c>
    </row>
    <row r="61" spans="1:19" s="129" customFormat="1" ht="15.75" x14ac:dyDescent="0.25">
      <c r="A61" s="42">
        <v>10</v>
      </c>
      <c r="B61" s="139" t="s">
        <v>164</v>
      </c>
      <c r="C61" s="42">
        <v>58</v>
      </c>
      <c r="D61" s="140">
        <f t="shared" si="14"/>
        <v>51</v>
      </c>
      <c r="E61" s="42">
        <v>0</v>
      </c>
      <c r="F61" s="42">
        <v>9</v>
      </c>
      <c r="G61" s="42">
        <v>40</v>
      </c>
      <c r="H61" s="42">
        <v>1</v>
      </c>
      <c r="I61" s="42">
        <v>1</v>
      </c>
      <c r="J61" s="198">
        <v>16</v>
      </c>
      <c r="K61" s="198"/>
      <c r="L61" s="198">
        <v>6</v>
      </c>
      <c r="M61" s="198">
        <v>7</v>
      </c>
      <c r="N61" s="198">
        <v>3</v>
      </c>
      <c r="O61" s="198">
        <v>2</v>
      </c>
      <c r="P61" s="244">
        <v>6</v>
      </c>
      <c r="Q61" s="242">
        <f t="shared" si="4"/>
        <v>10</v>
      </c>
      <c r="R61" s="117">
        <f t="shared" si="5"/>
        <v>4</v>
      </c>
      <c r="S61" s="117">
        <f t="shared" si="6"/>
        <v>17.647058823529413</v>
      </c>
    </row>
    <row r="62" spans="1:19" s="117" customFormat="1" ht="15.75" x14ac:dyDescent="0.25">
      <c r="A62" s="42">
        <v>11</v>
      </c>
      <c r="B62" s="139" t="s">
        <v>177</v>
      </c>
      <c r="C62" s="42">
        <v>61</v>
      </c>
      <c r="D62" s="140">
        <f t="shared" si="14"/>
        <v>57</v>
      </c>
      <c r="E62" s="42">
        <v>0</v>
      </c>
      <c r="F62" s="42">
        <v>8</v>
      </c>
      <c r="G62" s="42">
        <v>49</v>
      </c>
      <c r="H62" s="42">
        <v>0</v>
      </c>
      <c r="I62" s="42">
        <v>0</v>
      </c>
      <c r="J62" s="198">
        <v>10</v>
      </c>
      <c r="K62" s="198"/>
      <c r="L62" s="198">
        <v>6</v>
      </c>
      <c r="M62" s="198">
        <v>4</v>
      </c>
      <c r="N62" s="198"/>
      <c r="O62" s="198">
        <v>2</v>
      </c>
      <c r="P62" s="244">
        <v>6</v>
      </c>
      <c r="Q62" s="242">
        <f t="shared" si="4"/>
        <v>4</v>
      </c>
      <c r="R62" s="117">
        <f t="shared" si="5"/>
        <v>4</v>
      </c>
      <c r="S62" s="117">
        <f t="shared" si="6"/>
        <v>14.035087719298245</v>
      </c>
    </row>
    <row r="63" spans="1:19" s="132" customFormat="1" ht="15.75" x14ac:dyDescent="0.25">
      <c r="A63" s="42">
        <v>12</v>
      </c>
      <c r="B63" s="139" t="s">
        <v>227</v>
      </c>
      <c r="C63" s="42">
        <v>72</v>
      </c>
      <c r="D63" s="140">
        <f t="shared" si="14"/>
        <v>68</v>
      </c>
      <c r="E63" s="42">
        <v>0</v>
      </c>
      <c r="F63" s="42">
        <v>8</v>
      </c>
      <c r="G63" s="42">
        <v>58</v>
      </c>
      <c r="H63" s="42">
        <v>2</v>
      </c>
      <c r="I63" s="42">
        <v>0</v>
      </c>
      <c r="J63" s="198">
        <v>5</v>
      </c>
      <c r="K63" s="198"/>
      <c r="L63" s="198">
        <v>3</v>
      </c>
      <c r="M63" s="198">
        <v>2</v>
      </c>
      <c r="N63" s="198"/>
      <c r="O63" s="198">
        <v>2</v>
      </c>
      <c r="P63" s="244">
        <f t="shared" si="15"/>
        <v>5</v>
      </c>
      <c r="Q63" s="242">
        <f t="shared" si="4"/>
        <v>0</v>
      </c>
      <c r="R63" s="117">
        <f t="shared" si="5"/>
        <v>4</v>
      </c>
      <c r="S63" s="117">
        <f t="shared" si="6"/>
        <v>11.76470588235294</v>
      </c>
    </row>
    <row r="64" spans="1:19" s="112" customFormat="1" ht="15.75" x14ac:dyDescent="0.25">
      <c r="A64" s="150">
        <v>13</v>
      </c>
      <c r="B64" s="139" t="s">
        <v>186</v>
      </c>
      <c r="C64" s="42">
        <v>62</v>
      </c>
      <c r="D64" s="140">
        <f t="shared" si="14"/>
        <v>61</v>
      </c>
      <c r="E64" s="42">
        <v>0</v>
      </c>
      <c r="F64" s="151">
        <v>8</v>
      </c>
      <c r="G64" s="151">
        <v>47</v>
      </c>
      <c r="H64" s="151">
        <v>6</v>
      </c>
      <c r="I64" s="151">
        <v>0</v>
      </c>
      <c r="J64" s="198">
        <v>13</v>
      </c>
      <c r="K64" s="198">
        <v>2</v>
      </c>
      <c r="L64" s="198">
        <v>4</v>
      </c>
      <c r="M64" s="198">
        <v>5</v>
      </c>
      <c r="N64" s="198">
        <v>2</v>
      </c>
      <c r="O64" s="198">
        <v>2</v>
      </c>
      <c r="P64" s="244">
        <v>6</v>
      </c>
      <c r="Q64" s="242">
        <f t="shared" si="4"/>
        <v>7</v>
      </c>
      <c r="R64" s="117">
        <f t="shared" si="5"/>
        <v>4</v>
      </c>
      <c r="S64" s="117">
        <f t="shared" si="6"/>
        <v>13.114754098360656</v>
      </c>
    </row>
    <row r="65" spans="1:23" s="31" customFormat="1" ht="31.5" x14ac:dyDescent="0.25">
      <c r="A65" s="152" t="s">
        <v>205</v>
      </c>
      <c r="B65" s="138" t="s">
        <v>627</v>
      </c>
      <c r="C65" s="232">
        <f t="shared" ref="C65:O65" si="16">SUM(C66:C69)</f>
        <v>0</v>
      </c>
      <c r="D65" s="232">
        <f t="shared" si="16"/>
        <v>4</v>
      </c>
      <c r="E65" s="232">
        <f t="shared" si="16"/>
        <v>0</v>
      </c>
      <c r="F65" s="232">
        <f t="shared" si="16"/>
        <v>0</v>
      </c>
      <c r="G65" s="232">
        <f t="shared" si="16"/>
        <v>4</v>
      </c>
      <c r="H65" s="232">
        <f t="shared" si="16"/>
        <v>0</v>
      </c>
      <c r="I65" s="232">
        <f t="shared" si="16"/>
        <v>0</v>
      </c>
      <c r="J65" s="195">
        <f t="shared" si="16"/>
        <v>4</v>
      </c>
      <c r="K65" s="195">
        <f t="shared" si="16"/>
        <v>4</v>
      </c>
      <c r="L65" s="195">
        <f t="shared" si="16"/>
        <v>0</v>
      </c>
      <c r="M65" s="195">
        <f t="shared" si="16"/>
        <v>0</v>
      </c>
      <c r="N65" s="195">
        <f t="shared" si="16"/>
        <v>0</v>
      </c>
      <c r="O65" s="195">
        <f t="shared" si="16"/>
        <v>2</v>
      </c>
      <c r="P65" s="248">
        <f>SUM(P66:P69)</f>
        <v>2</v>
      </c>
      <c r="Q65" s="248">
        <f>SUM(Q66:Q69)</f>
        <v>2</v>
      </c>
      <c r="R65" s="117"/>
      <c r="S65" s="117">
        <f t="shared" si="6"/>
        <v>0</v>
      </c>
    </row>
    <row r="66" spans="1:23" ht="25.5" x14ac:dyDescent="0.25">
      <c r="A66" s="150">
        <v>1</v>
      </c>
      <c r="B66" s="225" t="s">
        <v>623</v>
      </c>
      <c r="C66" s="42"/>
      <c r="D66" s="140">
        <f t="shared" si="14"/>
        <v>1</v>
      </c>
      <c r="E66" s="42"/>
      <c r="F66" s="151"/>
      <c r="G66" s="151">
        <v>1</v>
      </c>
      <c r="H66" s="151"/>
      <c r="I66" s="151"/>
      <c r="J66" s="203">
        <v>1</v>
      </c>
      <c r="K66" s="203">
        <v>1</v>
      </c>
      <c r="L66" s="203"/>
      <c r="M66" s="203"/>
      <c r="N66" s="203"/>
      <c r="O66" s="198">
        <v>1</v>
      </c>
      <c r="P66" s="247">
        <f>+J66</f>
        <v>1</v>
      </c>
      <c r="Q66" s="242">
        <f t="shared" si="4"/>
        <v>0</v>
      </c>
      <c r="R66" s="117">
        <f t="shared" si="5"/>
        <v>3</v>
      </c>
      <c r="S66" s="117">
        <f t="shared" si="6"/>
        <v>0</v>
      </c>
    </row>
    <row r="67" spans="1:23" ht="25.5" x14ac:dyDescent="0.25">
      <c r="A67" s="150">
        <v>2</v>
      </c>
      <c r="B67" s="225" t="s">
        <v>617</v>
      </c>
      <c r="C67" s="42"/>
      <c r="D67" s="140">
        <f t="shared" si="14"/>
        <v>1</v>
      </c>
      <c r="E67" s="42"/>
      <c r="F67" s="151"/>
      <c r="G67" s="151">
        <v>1</v>
      </c>
      <c r="H67" s="151"/>
      <c r="I67" s="151"/>
      <c r="J67" s="203">
        <v>1</v>
      </c>
      <c r="K67" s="203">
        <v>1</v>
      </c>
      <c r="L67" s="203"/>
      <c r="M67" s="203"/>
      <c r="N67" s="203"/>
      <c r="O67" s="198">
        <v>1</v>
      </c>
      <c r="P67" s="247">
        <f t="shared" ref="P67" si="17">+J67</f>
        <v>1</v>
      </c>
      <c r="Q67" s="242">
        <f t="shared" si="4"/>
        <v>0</v>
      </c>
      <c r="R67" s="117">
        <f t="shared" si="5"/>
        <v>3</v>
      </c>
      <c r="S67" s="117">
        <f t="shared" si="6"/>
        <v>0</v>
      </c>
    </row>
    <row r="68" spans="1:23" ht="25.5" x14ac:dyDescent="0.25">
      <c r="A68" s="150">
        <v>3</v>
      </c>
      <c r="B68" s="225" t="s">
        <v>522</v>
      </c>
      <c r="C68" s="42"/>
      <c r="D68" s="140">
        <f t="shared" si="14"/>
        <v>1</v>
      </c>
      <c r="E68" s="42"/>
      <c r="F68" s="151"/>
      <c r="G68" s="151">
        <v>1</v>
      </c>
      <c r="H68" s="151"/>
      <c r="I68" s="151"/>
      <c r="J68" s="203">
        <v>1</v>
      </c>
      <c r="K68" s="203">
        <v>1</v>
      </c>
      <c r="L68" s="203"/>
      <c r="M68" s="203"/>
      <c r="N68" s="203"/>
      <c r="O68" s="198"/>
      <c r="P68" s="247"/>
      <c r="Q68" s="242">
        <f t="shared" si="4"/>
        <v>1</v>
      </c>
      <c r="R68" s="117">
        <f t="shared" si="5"/>
        <v>2</v>
      </c>
      <c r="S68" s="117">
        <f t="shared" si="6"/>
        <v>0</v>
      </c>
    </row>
    <row r="69" spans="1:23" ht="25.5" x14ac:dyDescent="0.25">
      <c r="A69" s="150">
        <v>4</v>
      </c>
      <c r="B69" s="225" t="s">
        <v>313</v>
      </c>
      <c r="C69" s="42"/>
      <c r="D69" s="140">
        <f t="shared" si="14"/>
        <v>1</v>
      </c>
      <c r="E69" s="42"/>
      <c r="F69" s="151"/>
      <c r="G69" s="151">
        <v>1</v>
      </c>
      <c r="H69" s="151"/>
      <c r="I69" s="151"/>
      <c r="J69" s="203">
        <v>1</v>
      </c>
      <c r="K69" s="203">
        <v>1</v>
      </c>
      <c r="L69" s="203"/>
      <c r="M69" s="203"/>
      <c r="N69" s="203"/>
      <c r="O69" s="198"/>
      <c r="P69" s="247"/>
      <c r="Q69" s="242">
        <f t="shared" si="4"/>
        <v>1</v>
      </c>
      <c r="R69" s="117">
        <f t="shared" si="5"/>
        <v>2</v>
      </c>
      <c r="S69" s="117">
        <f t="shared" si="6"/>
        <v>0</v>
      </c>
    </row>
    <row r="70" spans="1:23" ht="22.5" customHeight="1" x14ac:dyDescent="0.25">
      <c r="A70" s="540"/>
      <c r="B70" s="540"/>
      <c r="C70" s="540"/>
      <c r="D70" s="540"/>
      <c r="E70" s="540"/>
      <c r="F70" s="540"/>
      <c r="G70" s="540"/>
      <c r="H70" s="540"/>
      <c r="I70" s="540"/>
      <c r="J70" s="540"/>
      <c r="K70" s="540"/>
      <c r="L70" s="540"/>
      <c r="M70" s="540"/>
      <c r="N70" s="540"/>
      <c r="O70" s="540"/>
    </row>
    <row r="71" spans="1:23" ht="4.5" customHeight="1" x14ac:dyDescent="0.25">
      <c r="A71" s="33"/>
    </row>
    <row r="72" spans="1:23" s="205" customFormat="1" ht="21.75" customHeight="1" x14ac:dyDescent="0.25">
      <c r="A72" s="541"/>
      <c r="B72" s="541"/>
      <c r="C72" s="541"/>
      <c r="D72" s="541"/>
      <c r="E72" s="541"/>
      <c r="F72" s="541"/>
      <c r="G72" s="541"/>
      <c r="H72" s="541"/>
      <c r="I72" s="541"/>
      <c r="J72" s="541"/>
      <c r="K72" s="541"/>
      <c r="L72" s="541"/>
      <c r="M72" s="541"/>
      <c r="N72" s="541"/>
      <c r="O72" s="541"/>
      <c r="P72" s="1"/>
      <c r="Q72" s="1"/>
      <c r="R72" s="1"/>
      <c r="S72" s="1"/>
      <c r="T72" s="1"/>
      <c r="U72" s="1"/>
      <c r="V72" s="1"/>
      <c r="W72" s="1"/>
    </row>
    <row r="73" spans="1:23" s="205" customFormat="1" ht="15" customHeight="1" x14ac:dyDescent="0.25">
      <c r="A73" s="1"/>
      <c r="B73" s="34"/>
      <c r="C73" s="233"/>
      <c r="D73" s="233"/>
      <c r="E73" s="35"/>
      <c r="F73" s="35"/>
      <c r="G73" s="35"/>
      <c r="H73" s="35"/>
      <c r="I73" s="35"/>
      <c r="J73" s="539"/>
      <c r="K73" s="539"/>
      <c r="L73" s="539"/>
      <c r="M73" s="539"/>
      <c r="N73" s="539"/>
      <c r="O73" s="35"/>
      <c r="P73" s="1"/>
      <c r="Q73" s="1"/>
      <c r="R73" s="1"/>
      <c r="S73" s="1"/>
      <c r="T73" s="1"/>
      <c r="U73" s="1"/>
      <c r="V73" s="1"/>
      <c r="W73" s="1"/>
    </row>
    <row r="74" spans="1:23" s="205" customFormat="1" ht="18.75" x14ac:dyDescent="0.25">
      <c r="A74" s="36"/>
      <c r="B74" s="6"/>
      <c r="C74" s="2"/>
      <c r="D74" s="2"/>
      <c r="E74" s="1"/>
      <c r="F74" s="1"/>
      <c r="G74" s="1"/>
      <c r="H74" s="1"/>
      <c r="I74" s="1"/>
      <c r="J74" s="556"/>
      <c r="K74" s="556"/>
      <c r="L74" s="556"/>
      <c r="M74" s="556"/>
      <c r="N74" s="556"/>
      <c r="O74" s="1"/>
      <c r="P74" s="1"/>
      <c r="Q74" s="1"/>
      <c r="R74" s="1"/>
      <c r="S74" s="1"/>
      <c r="T74" s="1"/>
      <c r="U74" s="1"/>
      <c r="V74" s="1"/>
      <c r="W74" s="1"/>
    </row>
  </sheetData>
  <mergeCells count="23">
    <mergeCell ref="Q5:Q7"/>
    <mergeCell ref="P5:P7"/>
    <mergeCell ref="A70:O70"/>
    <mergeCell ref="A72:O72"/>
    <mergeCell ref="J73:N73"/>
    <mergeCell ref="J74:N74"/>
    <mergeCell ref="E6:E7"/>
    <mergeCell ref="F6:F7"/>
    <mergeCell ref="G6:G7"/>
    <mergeCell ref="H6:H7"/>
    <mergeCell ref="I6:I7"/>
    <mergeCell ref="J6:J7"/>
    <mergeCell ref="K6:N6"/>
    <mergeCell ref="A2:O2"/>
    <mergeCell ref="A3:O3"/>
    <mergeCell ref="A4:O4"/>
    <mergeCell ref="A5:A7"/>
    <mergeCell ref="B5:B7"/>
    <mergeCell ref="C5:C7"/>
    <mergeCell ref="D5:D7"/>
    <mergeCell ref="E5:I5"/>
    <mergeCell ref="J5:N5"/>
    <mergeCell ref="O5:O7"/>
  </mergeCells>
  <pageMargins left="0.24" right="0.196850393700787" top="0.59055118110236204" bottom="0.35433070866141703" header="0.59" footer="0.55000000000000004"/>
  <pageSetup paperSize="9" scale="9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74"/>
  <sheetViews>
    <sheetView zoomScale="85" zoomScaleNormal="85" workbookViewId="0">
      <pane ySplit="7" topLeftCell="A8" activePane="bottomLeft" state="frozen"/>
      <selection pane="bottomLeft" activeCell="J12" sqref="J12"/>
    </sheetView>
  </sheetViews>
  <sheetFormatPr defaultRowHeight="15" x14ac:dyDescent="0.25"/>
  <cols>
    <col min="1" max="1" width="6.5703125" style="1" customWidth="1"/>
    <col min="2" max="2" width="36.28515625" style="6" customWidth="1"/>
    <col min="3" max="3" width="5.85546875" style="2" customWidth="1"/>
    <col min="4" max="4" width="6.5703125" style="2" customWidth="1"/>
    <col min="5" max="5" width="7.85546875" style="1" customWidth="1"/>
    <col min="6" max="6" width="8.140625" style="1" customWidth="1"/>
    <col min="7" max="7" width="7.85546875" style="1" customWidth="1"/>
    <col min="8" max="8" width="7.140625" style="1" customWidth="1"/>
    <col min="9" max="9" width="6.28515625" style="1" customWidth="1"/>
    <col min="10" max="14" width="11.5703125" style="1" customWidth="1"/>
    <col min="15" max="15" width="14" style="1" hidden="1" customWidth="1"/>
    <col min="16" max="16" width="9.140625" style="1"/>
    <col min="17" max="17" width="11.7109375" style="1" bestFit="1" customWidth="1"/>
    <col min="18" max="16384" width="9.140625" style="1"/>
  </cols>
  <sheetData>
    <row r="2" spans="1:19" ht="18.75" customHeight="1" x14ac:dyDescent="0.25">
      <c r="A2" s="539" t="s">
        <v>633</v>
      </c>
      <c r="B2" s="539"/>
      <c r="C2" s="539"/>
      <c r="D2" s="539"/>
      <c r="E2" s="539"/>
      <c r="F2" s="539"/>
      <c r="G2" s="539"/>
      <c r="H2" s="539"/>
      <c r="I2" s="539"/>
      <c r="J2" s="539"/>
      <c r="K2" s="539"/>
      <c r="L2" s="539"/>
      <c r="M2" s="539"/>
      <c r="N2" s="539"/>
      <c r="O2" s="539"/>
    </row>
    <row r="3" spans="1:19" ht="18.75" customHeight="1" x14ac:dyDescent="0.25">
      <c r="A3" s="539" t="s">
        <v>632</v>
      </c>
      <c r="B3" s="539"/>
      <c r="C3" s="539"/>
      <c r="D3" s="539"/>
      <c r="E3" s="539"/>
      <c r="F3" s="539"/>
      <c r="G3" s="539"/>
      <c r="H3" s="539"/>
      <c r="I3" s="539"/>
      <c r="J3" s="539"/>
      <c r="K3" s="539"/>
      <c r="L3" s="539"/>
      <c r="M3" s="539"/>
      <c r="N3" s="539"/>
      <c r="O3" s="539"/>
    </row>
    <row r="4" spans="1:19" ht="18.75" x14ac:dyDescent="0.25">
      <c r="A4" s="548"/>
      <c r="B4" s="548"/>
      <c r="C4" s="548"/>
      <c r="D4" s="548"/>
      <c r="E4" s="548"/>
      <c r="F4" s="548"/>
      <c r="G4" s="548"/>
      <c r="H4" s="548"/>
      <c r="I4" s="548"/>
      <c r="J4" s="548"/>
      <c r="K4" s="548"/>
      <c r="L4" s="548"/>
      <c r="M4" s="548"/>
      <c r="N4" s="548"/>
      <c r="O4" s="548"/>
    </row>
    <row r="5" spans="1:19" s="31" customFormat="1" ht="33" customHeight="1" x14ac:dyDescent="0.25">
      <c r="A5" s="543" t="s">
        <v>0</v>
      </c>
      <c r="B5" s="543" t="s">
        <v>1</v>
      </c>
      <c r="C5" s="543" t="s">
        <v>634</v>
      </c>
      <c r="D5" s="565" t="s">
        <v>635</v>
      </c>
      <c r="E5" s="565" t="s">
        <v>228</v>
      </c>
      <c r="F5" s="565"/>
      <c r="G5" s="565"/>
      <c r="H5" s="565"/>
      <c r="I5" s="565"/>
      <c r="J5" s="561" t="s">
        <v>229</v>
      </c>
      <c r="K5" s="562"/>
      <c r="L5" s="562"/>
      <c r="M5" s="562"/>
      <c r="N5" s="562"/>
      <c r="O5" s="565" t="s">
        <v>758</v>
      </c>
    </row>
    <row r="6" spans="1:19" s="31" customFormat="1" ht="33" customHeight="1" x14ac:dyDescent="0.25">
      <c r="A6" s="543"/>
      <c r="B6" s="543"/>
      <c r="C6" s="543"/>
      <c r="D6" s="565"/>
      <c r="E6" s="567" t="s">
        <v>3</v>
      </c>
      <c r="F6" s="567" t="s">
        <v>4</v>
      </c>
      <c r="G6" s="567" t="s">
        <v>5</v>
      </c>
      <c r="H6" s="567" t="s">
        <v>6</v>
      </c>
      <c r="I6" s="567" t="s">
        <v>7</v>
      </c>
      <c r="J6" s="549" t="s">
        <v>755</v>
      </c>
      <c r="K6" s="565" t="s">
        <v>756</v>
      </c>
      <c r="L6" s="565"/>
      <c r="M6" s="565"/>
      <c r="N6" s="565"/>
      <c r="O6" s="565"/>
    </row>
    <row r="7" spans="1:19" s="31" customFormat="1" ht="95.25" customHeight="1" x14ac:dyDescent="0.25">
      <c r="A7" s="543"/>
      <c r="B7" s="543"/>
      <c r="C7" s="543"/>
      <c r="D7" s="565"/>
      <c r="E7" s="568"/>
      <c r="F7" s="568"/>
      <c r="G7" s="568"/>
      <c r="H7" s="568"/>
      <c r="I7" s="568"/>
      <c r="J7" s="552"/>
      <c r="K7" s="256" t="s">
        <v>752</v>
      </c>
      <c r="L7" s="256" t="s">
        <v>753</v>
      </c>
      <c r="M7" s="256" t="s">
        <v>754</v>
      </c>
      <c r="N7" s="256" t="s">
        <v>48</v>
      </c>
      <c r="O7" s="565"/>
    </row>
    <row r="8" spans="1:19" s="32" customFormat="1" ht="15.75" x14ac:dyDescent="0.25">
      <c r="A8" s="196">
        <v>1</v>
      </c>
      <c r="B8" s="196">
        <v>2</v>
      </c>
      <c r="C8" s="196">
        <v>3</v>
      </c>
      <c r="D8" s="196">
        <v>4</v>
      </c>
      <c r="E8" s="196">
        <v>5</v>
      </c>
      <c r="F8" s="196">
        <v>6</v>
      </c>
      <c r="G8" s="196">
        <v>7</v>
      </c>
      <c r="H8" s="196">
        <v>8</v>
      </c>
      <c r="I8" s="196">
        <v>9</v>
      </c>
      <c r="J8" s="196">
        <v>10</v>
      </c>
      <c r="K8" s="196">
        <v>11</v>
      </c>
      <c r="L8" s="196">
        <v>12</v>
      </c>
      <c r="M8" s="196">
        <v>13</v>
      </c>
      <c r="N8" s="196">
        <v>14</v>
      </c>
      <c r="O8" s="196">
        <v>15</v>
      </c>
      <c r="Q8" s="32">
        <f>70+28</f>
        <v>98</v>
      </c>
    </row>
    <row r="9" spans="1:19" s="31" customFormat="1" ht="15.75" x14ac:dyDescent="0.25">
      <c r="A9" s="195"/>
      <c r="B9" s="257" t="s">
        <v>232</v>
      </c>
      <c r="C9" s="195">
        <f>C10+C51+C65</f>
        <v>2044</v>
      </c>
      <c r="D9" s="195">
        <f t="shared" ref="D9:O9" si="0">D10+D51+D65</f>
        <v>1621</v>
      </c>
      <c r="E9" s="195">
        <f t="shared" si="0"/>
        <v>16</v>
      </c>
      <c r="F9" s="195">
        <f t="shared" si="0"/>
        <v>297</v>
      </c>
      <c r="G9" s="195">
        <f t="shared" si="0"/>
        <v>1236</v>
      </c>
      <c r="H9" s="195">
        <f t="shared" si="0"/>
        <v>44</v>
      </c>
      <c r="I9" s="195">
        <f t="shared" si="0"/>
        <v>28</v>
      </c>
      <c r="J9" s="195">
        <f t="shared" si="0"/>
        <v>231</v>
      </c>
      <c r="K9" s="195">
        <f t="shared" si="0"/>
        <v>20</v>
      </c>
      <c r="L9" s="195">
        <f t="shared" si="0"/>
        <v>61</v>
      </c>
      <c r="M9" s="195">
        <f t="shared" si="0"/>
        <v>86</v>
      </c>
      <c r="N9" s="195">
        <f t="shared" si="0"/>
        <v>64</v>
      </c>
      <c r="O9" s="195">
        <f t="shared" si="0"/>
        <v>70</v>
      </c>
    </row>
    <row r="10" spans="1:19" s="31" customFormat="1" ht="15.75" x14ac:dyDescent="0.25">
      <c r="A10" s="195" t="s">
        <v>8</v>
      </c>
      <c r="B10" s="257" t="s">
        <v>636</v>
      </c>
      <c r="C10" s="195">
        <f>C11+C12+C21+C22+C23+C25+C26+C27+C28+C29+C30+C34+C35+C36+C37+C41+C42+C43+C44+C48+C49+C50</f>
        <v>1145</v>
      </c>
      <c r="D10" s="195">
        <f>D11+D12+D21+D22+D23+D26+D27+D28+D29+D30+D34+D35+D36+D37+D41+D42+D43+D44+D48+D49+D50</f>
        <v>771</v>
      </c>
      <c r="E10" s="195">
        <f t="shared" ref="E10:I10" si="1">E11+E12+E21+E22+E23+E26+E27+E28+E29+E30+E34+E35+E36+E37+E41+E42+E43+E44+E48+E49+E50</f>
        <v>14</v>
      </c>
      <c r="F10" s="195">
        <f t="shared" si="1"/>
        <v>194</v>
      </c>
      <c r="G10" s="195">
        <f t="shared" si="1"/>
        <v>529</v>
      </c>
      <c r="H10" s="195">
        <f t="shared" si="1"/>
        <v>18</v>
      </c>
      <c r="I10" s="195">
        <f t="shared" si="1"/>
        <v>16</v>
      </c>
      <c r="J10" s="195">
        <f t="shared" ref="J10:O10" si="2">J11+J12+J21+J22+J23+J25+J26+J27+J28+J29+J30+J34+J35+J36+J37+J41+J42+J43+J44+J48+J49+J50</f>
        <v>116</v>
      </c>
      <c r="K10" s="195">
        <f t="shared" si="2"/>
        <v>10</v>
      </c>
      <c r="L10" s="195">
        <f t="shared" si="2"/>
        <v>13</v>
      </c>
      <c r="M10" s="195">
        <f t="shared" si="2"/>
        <v>40</v>
      </c>
      <c r="N10" s="195">
        <f t="shared" si="2"/>
        <v>53</v>
      </c>
      <c r="O10" s="195">
        <f t="shared" si="2"/>
        <v>40</v>
      </c>
      <c r="S10" s="31">
        <f>407-F9</f>
        <v>110</v>
      </c>
    </row>
    <row r="11" spans="1:19" s="260" customFormat="1" ht="31.5" x14ac:dyDescent="0.25">
      <c r="A11" s="198">
        <v>1</v>
      </c>
      <c r="B11" s="258" t="s">
        <v>27</v>
      </c>
      <c r="C11" s="197">
        <v>77</v>
      </c>
      <c r="D11" s="197">
        <f>SUM(E11:I11)</f>
        <v>72</v>
      </c>
      <c r="E11" s="197">
        <v>7</v>
      </c>
      <c r="F11" s="197">
        <v>30</v>
      </c>
      <c r="G11" s="197">
        <v>31</v>
      </c>
      <c r="H11" s="197">
        <v>0</v>
      </c>
      <c r="I11" s="197">
        <v>4</v>
      </c>
      <c r="J11" s="197">
        <v>10</v>
      </c>
      <c r="K11" s="197"/>
      <c r="L11" s="197"/>
      <c r="M11" s="197">
        <v>5</v>
      </c>
      <c r="N11" s="197">
        <v>5</v>
      </c>
      <c r="O11" s="198">
        <v>3</v>
      </c>
      <c r="P11" s="260">
        <f>+O11+2</f>
        <v>5</v>
      </c>
      <c r="Q11" s="260">
        <f>+(F11+E11)/D11*100</f>
        <v>51.388888888888886</v>
      </c>
    </row>
    <row r="12" spans="1:19" s="260" customFormat="1" ht="34.5" customHeight="1" x14ac:dyDescent="0.25">
      <c r="A12" s="198">
        <v>2</v>
      </c>
      <c r="B12" s="258" t="s">
        <v>212</v>
      </c>
      <c r="C12" s="261">
        <v>350</v>
      </c>
      <c r="D12" s="197">
        <f>SUM(E12:I12)</f>
        <v>116</v>
      </c>
      <c r="E12" s="198">
        <f>SUM(E13:E20)</f>
        <v>0</v>
      </c>
      <c r="F12" s="198">
        <f>SUM(F13:F20)</f>
        <v>21</v>
      </c>
      <c r="G12" s="198">
        <f t="shared" ref="G12:I12" si="3">SUM(G13:G20)</f>
        <v>88</v>
      </c>
      <c r="H12" s="198">
        <f t="shared" si="3"/>
        <v>4</v>
      </c>
      <c r="I12" s="198">
        <f t="shared" si="3"/>
        <v>3</v>
      </c>
      <c r="J12" s="198">
        <v>9</v>
      </c>
      <c r="K12" s="198">
        <v>4</v>
      </c>
      <c r="L12" s="198">
        <v>1</v>
      </c>
      <c r="M12" s="198">
        <v>3</v>
      </c>
      <c r="N12" s="198">
        <v>1</v>
      </c>
      <c r="O12" s="198">
        <v>4</v>
      </c>
      <c r="P12" s="260">
        <f t="shared" ref="P12:P69" si="4">+O12+2</f>
        <v>6</v>
      </c>
      <c r="Q12" s="260">
        <f t="shared" ref="Q12:Q69" si="5">+(F12+E12)/D12*100</f>
        <v>18.103448275862068</v>
      </c>
    </row>
    <row r="13" spans="1:19" s="265" customFormat="1" ht="15.75" x14ac:dyDescent="0.25">
      <c r="A13" s="196" t="s">
        <v>637</v>
      </c>
      <c r="B13" s="262" t="s">
        <v>631</v>
      </c>
      <c r="C13" s="196">
        <v>39</v>
      </c>
      <c r="D13" s="263">
        <f t="shared" ref="D13:D20" si="6">SUM(E13:I13)</f>
        <v>33</v>
      </c>
      <c r="E13" s="196">
        <v>0</v>
      </c>
      <c r="F13" s="196">
        <v>15</v>
      </c>
      <c r="G13" s="196">
        <v>13</v>
      </c>
      <c r="H13" s="196">
        <v>2</v>
      </c>
      <c r="I13" s="196">
        <v>3</v>
      </c>
      <c r="J13" s="196">
        <v>5</v>
      </c>
      <c r="K13" s="196">
        <v>1</v>
      </c>
      <c r="L13" s="196"/>
      <c r="M13" s="196">
        <v>3</v>
      </c>
      <c r="N13" s="196">
        <v>1</v>
      </c>
      <c r="O13" s="196"/>
      <c r="P13" s="260"/>
      <c r="Q13" s="260"/>
    </row>
    <row r="14" spans="1:19" s="265" customFormat="1" ht="15.75" x14ac:dyDescent="0.25">
      <c r="A14" s="196" t="s">
        <v>638</v>
      </c>
      <c r="B14" s="262" t="s">
        <v>555</v>
      </c>
      <c r="C14" s="196">
        <v>168</v>
      </c>
      <c r="D14" s="263">
        <f t="shared" si="6"/>
        <v>2</v>
      </c>
      <c r="E14" s="196">
        <v>0</v>
      </c>
      <c r="F14" s="196">
        <v>0</v>
      </c>
      <c r="G14" s="196">
        <v>2</v>
      </c>
      <c r="H14" s="196">
        <v>0</v>
      </c>
      <c r="I14" s="196">
        <v>0</v>
      </c>
      <c r="J14" s="196">
        <v>0</v>
      </c>
      <c r="K14" s="196"/>
      <c r="L14" s="196"/>
      <c r="M14" s="196"/>
      <c r="N14" s="196"/>
      <c r="O14" s="196"/>
      <c r="P14" s="260"/>
      <c r="Q14" s="260">
        <f t="shared" si="5"/>
        <v>0</v>
      </c>
    </row>
    <row r="15" spans="1:19" s="265" customFormat="1" ht="31.5" x14ac:dyDescent="0.25">
      <c r="A15" s="196" t="s">
        <v>639</v>
      </c>
      <c r="B15" s="262" t="s">
        <v>556</v>
      </c>
      <c r="C15" s="196">
        <v>17</v>
      </c>
      <c r="D15" s="263">
        <f t="shared" si="6"/>
        <v>9</v>
      </c>
      <c r="E15" s="196">
        <v>0</v>
      </c>
      <c r="F15" s="196">
        <v>0</v>
      </c>
      <c r="G15" s="196">
        <v>9</v>
      </c>
      <c r="H15" s="196">
        <v>0</v>
      </c>
      <c r="I15" s="196">
        <v>0</v>
      </c>
      <c r="J15" s="196">
        <v>0</v>
      </c>
      <c r="K15" s="196"/>
      <c r="L15" s="196"/>
      <c r="M15" s="196"/>
      <c r="N15" s="196"/>
      <c r="O15" s="196"/>
      <c r="P15" s="260"/>
      <c r="Q15" s="260">
        <f t="shared" si="5"/>
        <v>0</v>
      </c>
    </row>
    <row r="16" spans="1:19" s="265" customFormat="1" ht="15.75" x14ac:dyDescent="0.25">
      <c r="A16" s="196" t="s">
        <v>640</v>
      </c>
      <c r="B16" s="262" t="s">
        <v>557</v>
      </c>
      <c r="C16" s="196">
        <v>20</v>
      </c>
      <c r="D16" s="263">
        <f t="shared" si="6"/>
        <v>6</v>
      </c>
      <c r="E16" s="196">
        <v>0</v>
      </c>
      <c r="F16" s="196">
        <v>1</v>
      </c>
      <c r="G16" s="196">
        <v>5</v>
      </c>
      <c r="H16" s="196">
        <v>0</v>
      </c>
      <c r="I16" s="196">
        <v>0</v>
      </c>
      <c r="J16" s="196">
        <v>0</v>
      </c>
      <c r="K16" s="196"/>
      <c r="L16" s="196"/>
      <c r="M16" s="196"/>
      <c r="N16" s="196"/>
      <c r="O16" s="196"/>
      <c r="P16" s="260"/>
      <c r="Q16" s="260"/>
    </row>
    <row r="17" spans="1:17" s="265" customFormat="1" ht="15.75" x14ac:dyDescent="0.25">
      <c r="A17" s="196" t="s">
        <v>641</v>
      </c>
      <c r="B17" s="262" t="s">
        <v>430</v>
      </c>
      <c r="C17" s="196">
        <v>14</v>
      </c>
      <c r="D17" s="263">
        <f t="shared" si="6"/>
        <v>13</v>
      </c>
      <c r="E17" s="196">
        <v>0</v>
      </c>
      <c r="F17" s="196">
        <v>1</v>
      </c>
      <c r="G17" s="196">
        <v>12</v>
      </c>
      <c r="H17" s="196">
        <v>0</v>
      </c>
      <c r="I17" s="196">
        <v>0</v>
      </c>
      <c r="J17" s="196">
        <v>3</v>
      </c>
      <c r="K17" s="196">
        <v>2</v>
      </c>
      <c r="L17" s="196">
        <v>1</v>
      </c>
      <c r="M17" s="196"/>
      <c r="N17" s="196"/>
      <c r="O17" s="196"/>
      <c r="P17" s="260"/>
      <c r="Q17" s="260"/>
    </row>
    <row r="18" spans="1:17" s="265" customFormat="1" ht="15.75" x14ac:dyDescent="0.25">
      <c r="A18" s="196" t="s">
        <v>642</v>
      </c>
      <c r="B18" s="262" t="s">
        <v>558</v>
      </c>
      <c r="C18" s="196">
        <v>27</v>
      </c>
      <c r="D18" s="263">
        <f t="shared" si="6"/>
        <v>23</v>
      </c>
      <c r="E18" s="196">
        <v>0</v>
      </c>
      <c r="F18" s="196">
        <v>3</v>
      </c>
      <c r="G18" s="196">
        <v>20</v>
      </c>
      <c r="H18" s="196">
        <v>0</v>
      </c>
      <c r="I18" s="196">
        <v>0</v>
      </c>
      <c r="J18" s="196">
        <v>1</v>
      </c>
      <c r="K18" s="196">
        <v>1</v>
      </c>
      <c r="L18" s="196"/>
      <c r="M18" s="196"/>
      <c r="N18" s="196"/>
      <c r="O18" s="196"/>
      <c r="P18" s="260"/>
      <c r="Q18" s="260"/>
    </row>
    <row r="19" spans="1:17" s="265" customFormat="1" ht="15.75" x14ac:dyDescent="0.25">
      <c r="A19" s="196" t="s">
        <v>643</v>
      </c>
      <c r="B19" s="262" t="s">
        <v>559</v>
      </c>
      <c r="C19" s="196">
        <v>28</v>
      </c>
      <c r="D19" s="263">
        <f t="shared" si="6"/>
        <v>21</v>
      </c>
      <c r="E19" s="196">
        <v>0</v>
      </c>
      <c r="F19" s="196">
        <v>1</v>
      </c>
      <c r="G19" s="196">
        <v>18</v>
      </c>
      <c r="H19" s="196">
        <v>2</v>
      </c>
      <c r="I19" s="196">
        <v>0</v>
      </c>
      <c r="J19" s="196">
        <v>0</v>
      </c>
      <c r="K19" s="196"/>
      <c r="L19" s="196"/>
      <c r="M19" s="196"/>
      <c r="N19" s="196"/>
      <c r="O19" s="196"/>
      <c r="P19" s="260"/>
      <c r="Q19" s="260"/>
    </row>
    <row r="20" spans="1:17" s="265" customFormat="1" ht="31.5" x14ac:dyDescent="0.25">
      <c r="A20" s="196" t="s">
        <v>644</v>
      </c>
      <c r="B20" s="262" t="s">
        <v>560</v>
      </c>
      <c r="C20" s="196">
        <v>11</v>
      </c>
      <c r="D20" s="263">
        <f t="shared" si="6"/>
        <v>9</v>
      </c>
      <c r="E20" s="196">
        <v>0</v>
      </c>
      <c r="F20" s="196">
        <v>0</v>
      </c>
      <c r="G20" s="196">
        <v>9</v>
      </c>
      <c r="H20" s="196">
        <v>0</v>
      </c>
      <c r="I20" s="196">
        <v>0</v>
      </c>
      <c r="J20" s="196">
        <v>0</v>
      </c>
      <c r="K20" s="196"/>
      <c r="L20" s="196"/>
      <c r="M20" s="196"/>
      <c r="N20" s="196"/>
      <c r="O20" s="196"/>
      <c r="P20" s="260"/>
      <c r="Q20" s="260">
        <f t="shared" si="5"/>
        <v>0</v>
      </c>
    </row>
    <row r="21" spans="1:17" ht="15.75" x14ac:dyDescent="0.25">
      <c r="A21" s="198">
        <v>3</v>
      </c>
      <c r="B21" s="258" t="s">
        <v>79</v>
      </c>
      <c r="C21" s="198">
        <v>35</v>
      </c>
      <c r="D21" s="197">
        <f>SUM(E21:I21)</f>
        <v>32</v>
      </c>
      <c r="E21" s="198">
        <v>1</v>
      </c>
      <c r="F21" s="198">
        <v>6</v>
      </c>
      <c r="G21" s="198">
        <v>24</v>
      </c>
      <c r="H21" s="198">
        <v>0</v>
      </c>
      <c r="I21" s="198">
        <v>1</v>
      </c>
      <c r="J21" s="198">
        <v>3</v>
      </c>
      <c r="K21" s="198"/>
      <c r="L21" s="198">
        <v>1</v>
      </c>
      <c r="M21" s="198">
        <v>2</v>
      </c>
      <c r="N21" s="198"/>
      <c r="O21" s="198">
        <v>2</v>
      </c>
      <c r="P21" s="260">
        <f t="shared" si="4"/>
        <v>4</v>
      </c>
      <c r="Q21" s="260">
        <f t="shared" si="5"/>
        <v>21.875</v>
      </c>
    </row>
    <row r="22" spans="1:17" ht="15.75" x14ac:dyDescent="0.25">
      <c r="A22" s="198">
        <v>4</v>
      </c>
      <c r="B22" s="258" t="s">
        <v>206</v>
      </c>
      <c r="C22" s="198">
        <v>48</v>
      </c>
      <c r="D22" s="197">
        <f>SUM(E22:I22)</f>
        <v>32</v>
      </c>
      <c r="E22" s="198">
        <v>0</v>
      </c>
      <c r="F22" s="198">
        <v>11</v>
      </c>
      <c r="G22" s="198">
        <v>19</v>
      </c>
      <c r="H22" s="198">
        <v>2</v>
      </c>
      <c r="I22" s="198">
        <v>0</v>
      </c>
      <c r="J22" s="198">
        <v>2</v>
      </c>
      <c r="K22" s="198"/>
      <c r="L22" s="198"/>
      <c r="M22" s="198">
        <v>2</v>
      </c>
      <c r="N22" s="198"/>
      <c r="O22" s="198">
        <v>2</v>
      </c>
      <c r="P22" s="260">
        <f t="shared" si="4"/>
        <v>4</v>
      </c>
      <c r="Q22" s="260">
        <f t="shared" si="5"/>
        <v>34.375</v>
      </c>
    </row>
    <row r="23" spans="1:17" ht="15.75" x14ac:dyDescent="0.25">
      <c r="A23" s="198">
        <v>5</v>
      </c>
      <c r="B23" s="258" t="s">
        <v>90</v>
      </c>
      <c r="C23" s="198">
        <f>C24+C25</f>
        <v>35</v>
      </c>
      <c r="D23" s="197">
        <f t="shared" ref="D23:D50" si="7">SUM(E23:I23)</f>
        <v>26</v>
      </c>
      <c r="E23" s="198">
        <f t="shared" ref="E23:J23" si="8">E24+E25</f>
        <v>0</v>
      </c>
      <c r="F23" s="198">
        <f t="shared" si="8"/>
        <v>7</v>
      </c>
      <c r="G23" s="198">
        <f>G24+G25</f>
        <v>18</v>
      </c>
      <c r="H23" s="198">
        <f t="shared" si="8"/>
        <v>0</v>
      </c>
      <c r="I23" s="198">
        <f t="shared" si="8"/>
        <v>1</v>
      </c>
      <c r="J23" s="198">
        <f t="shared" si="8"/>
        <v>4</v>
      </c>
      <c r="K23" s="198"/>
      <c r="L23" s="198"/>
      <c r="M23" s="198">
        <v>3</v>
      </c>
      <c r="N23" s="198">
        <v>1</v>
      </c>
      <c r="O23" s="198">
        <v>2</v>
      </c>
      <c r="P23" s="260">
        <f t="shared" si="4"/>
        <v>4</v>
      </c>
      <c r="Q23" s="260">
        <f t="shared" si="5"/>
        <v>26.923076923076923</v>
      </c>
    </row>
    <row r="24" spans="1:17" s="265" customFormat="1" ht="15.75" x14ac:dyDescent="0.25">
      <c r="A24" s="196" t="s">
        <v>645</v>
      </c>
      <c r="B24" s="262" t="s">
        <v>631</v>
      </c>
      <c r="C24" s="196">
        <v>25</v>
      </c>
      <c r="D24" s="197">
        <f t="shared" si="7"/>
        <v>21</v>
      </c>
      <c r="E24" s="196">
        <v>0</v>
      </c>
      <c r="F24" s="196">
        <v>5</v>
      </c>
      <c r="G24" s="196">
        <v>15</v>
      </c>
      <c r="H24" s="196">
        <v>0</v>
      </c>
      <c r="I24" s="196">
        <v>1</v>
      </c>
      <c r="J24" s="196">
        <v>4</v>
      </c>
      <c r="K24" s="196"/>
      <c r="L24" s="196"/>
      <c r="M24" s="196">
        <v>3</v>
      </c>
      <c r="N24" s="196">
        <v>1</v>
      </c>
      <c r="O24" s="196"/>
      <c r="P24" s="260"/>
      <c r="Q24" s="260">
        <f t="shared" si="5"/>
        <v>23.809523809523807</v>
      </c>
    </row>
    <row r="25" spans="1:17" s="265" customFormat="1" ht="15.75" x14ac:dyDescent="0.25">
      <c r="A25" s="196" t="s">
        <v>646</v>
      </c>
      <c r="B25" s="262" t="s">
        <v>626</v>
      </c>
      <c r="C25" s="196">
        <v>10</v>
      </c>
      <c r="D25" s="197">
        <f t="shared" si="7"/>
        <v>5</v>
      </c>
      <c r="E25" s="196">
        <v>0</v>
      </c>
      <c r="F25" s="196">
        <v>2</v>
      </c>
      <c r="G25" s="196">
        <v>3</v>
      </c>
      <c r="H25" s="196">
        <v>0</v>
      </c>
      <c r="I25" s="196">
        <v>0</v>
      </c>
      <c r="J25" s="196">
        <v>0</v>
      </c>
      <c r="K25" s="196"/>
      <c r="L25" s="196"/>
      <c r="M25" s="196"/>
      <c r="N25" s="196"/>
      <c r="O25" s="196"/>
      <c r="P25" s="260"/>
      <c r="Q25" s="260">
        <f t="shared" si="5"/>
        <v>40</v>
      </c>
    </row>
    <row r="26" spans="1:17" ht="15.75" x14ac:dyDescent="0.25">
      <c r="A26" s="198">
        <v>6</v>
      </c>
      <c r="B26" s="258" t="s">
        <v>207</v>
      </c>
      <c r="C26" s="198">
        <v>47</v>
      </c>
      <c r="D26" s="197">
        <f t="shared" si="7"/>
        <v>43</v>
      </c>
      <c r="E26" s="202">
        <v>0</v>
      </c>
      <c r="F26" s="198">
        <v>9</v>
      </c>
      <c r="G26" s="198">
        <v>33</v>
      </c>
      <c r="H26" s="198">
        <v>0</v>
      </c>
      <c r="I26" s="198">
        <v>1</v>
      </c>
      <c r="J26" s="198">
        <v>15</v>
      </c>
      <c r="K26" s="198">
        <v>1</v>
      </c>
      <c r="L26" s="198"/>
      <c r="M26" s="198">
        <v>3</v>
      </c>
      <c r="N26" s="198">
        <v>11</v>
      </c>
      <c r="O26" s="198">
        <v>3</v>
      </c>
      <c r="P26" s="260">
        <f t="shared" si="4"/>
        <v>5</v>
      </c>
      <c r="Q26" s="260">
        <f t="shared" si="5"/>
        <v>20.930232558139537</v>
      </c>
    </row>
    <row r="27" spans="1:17" s="266" customFormat="1" ht="15.75" x14ac:dyDescent="0.25">
      <c r="A27" s="198">
        <v>7</v>
      </c>
      <c r="B27" s="258" t="s">
        <v>224</v>
      </c>
      <c r="C27" s="198">
        <v>17</v>
      </c>
      <c r="D27" s="197">
        <f t="shared" si="7"/>
        <v>14</v>
      </c>
      <c r="E27" s="198">
        <v>1</v>
      </c>
      <c r="F27" s="198">
        <v>1</v>
      </c>
      <c r="G27" s="198">
        <v>11</v>
      </c>
      <c r="H27" s="198">
        <v>0</v>
      </c>
      <c r="I27" s="198">
        <v>1</v>
      </c>
      <c r="J27" s="198">
        <v>3</v>
      </c>
      <c r="K27" s="198">
        <v>1</v>
      </c>
      <c r="L27" s="198">
        <v>2</v>
      </c>
      <c r="M27" s="198"/>
      <c r="N27" s="198"/>
      <c r="O27" s="198">
        <v>2</v>
      </c>
      <c r="P27" s="260">
        <f t="shared" si="4"/>
        <v>4</v>
      </c>
      <c r="Q27" s="260">
        <f t="shared" si="5"/>
        <v>14.285714285714285</v>
      </c>
    </row>
    <row r="28" spans="1:17" s="267" customFormat="1" ht="15.75" x14ac:dyDescent="0.25">
      <c r="A28" s="198">
        <v>8</v>
      </c>
      <c r="B28" s="258" t="s">
        <v>208</v>
      </c>
      <c r="C28" s="198">
        <v>62</v>
      </c>
      <c r="D28" s="197">
        <f t="shared" si="7"/>
        <v>56</v>
      </c>
      <c r="E28" s="198">
        <v>0</v>
      </c>
      <c r="F28" s="198">
        <v>13</v>
      </c>
      <c r="G28" s="198">
        <v>40</v>
      </c>
      <c r="H28" s="198">
        <v>1</v>
      </c>
      <c r="I28" s="198">
        <v>2</v>
      </c>
      <c r="J28" s="198">
        <v>16</v>
      </c>
      <c r="K28" s="198">
        <v>1</v>
      </c>
      <c r="L28" s="198">
        <v>1</v>
      </c>
      <c r="M28" s="198">
        <v>7</v>
      </c>
      <c r="N28" s="198">
        <v>7</v>
      </c>
      <c r="O28" s="198">
        <v>3</v>
      </c>
      <c r="P28" s="260">
        <f t="shared" si="4"/>
        <v>5</v>
      </c>
      <c r="Q28" s="260">
        <f t="shared" si="5"/>
        <v>23.214285714285715</v>
      </c>
    </row>
    <row r="29" spans="1:17" ht="15.75" x14ac:dyDescent="0.25">
      <c r="A29" s="198">
        <v>9</v>
      </c>
      <c r="B29" s="258" t="s">
        <v>106</v>
      </c>
      <c r="C29" s="198">
        <v>19</v>
      </c>
      <c r="D29" s="197">
        <f t="shared" si="7"/>
        <v>15</v>
      </c>
      <c r="E29" s="198">
        <v>1</v>
      </c>
      <c r="F29" s="198">
        <v>4</v>
      </c>
      <c r="G29" s="198">
        <v>10</v>
      </c>
      <c r="H29" s="198">
        <v>0</v>
      </c>
      <c r="I29" s="198">
        <v>0</v>
      </c>
      <c r="J29" s="198">
        <v>4</v>
      </c>
      <c r="K29" s="198"/>
      <c r="L29" s="198">
        <v>1</v>
      </c>
      <c r="M29" s="198"/>
      <c r="N29" s="198">
        <v>3</v>
      </c>
      <c r="O29" s="198">
        <v>1</v>
      </c>
      <c r="P29" s="260">
        <f t="shared" si="4"/>
        <v>3</v>
      </c>
      <c r="Q29" s="260">
        <f t="shared" si="5"/>
        <v>33.333333333333329</v>
      </c>
    </row>
    <row r="30" spans="1:17" s="30" customFormat="1" ht="15.75" x14ac:dyDescent="0.25">
      <c r="A30" s="198">
        <v>10</v>
      </c>
      <c r="B30" s="258" t="s">
        <v>209</v>
      </c>
      <c r="C30" s="198">
        <f>SUM(C31:C33)</f>
        <v>57</v>
      </c>
      <c r="D30" s="197">
        <f t="shared" si="7"/>
        <v>46</v>
      </c>
      <c r="E30" s="198">
        <f>SUM(E31:E33)</f>
        <v>0</v>
      </c>
      <c r="F30" s="198">
        <f>SUM(F31:F33)</f>
        <v>9</v>
      </c>
      <c r="G30" s="198">
        <f>SUM(G31:G33)</f>
        <v>36</v>
      </c>
      <c r="H30" s="198">
        <f>SUM(H31:H33)</f>
        <v>1</v>
      </c>
      <c r="I30" s="198">
        <f>SUM(I31:I33)</f>
        <v>0</v>
      </c>
      <c r="J30" s="198">
        <v>3</v>
      </c>
      <c r="K30" s="198"/>
      <c r="L30" s="198">
        <v>2</v>
      </c>
      <c r="M30" s="198">
        <v>1</v>
      </c>
      <c r="N30" s="198"/>
      <c r="O30" s="198">
        <v>3</v>
      </c>
      <c r="P30" s="260">
        <f t="shared" si="4"/>
        <v>5</v>
      </c>
      <c r="Q30" s="260">
        <f t="shared" si="5"/>
        <v>19.565217391304348</v>
      </c>
    </row>
    <row r="31" spans="1:17" s="264" customFormat="1" ht="15.75" x14ac:dyDescent="0.25">
      <c r="A31" s="200" t="s">
        <v>647</v>
      </c>
      <c r="B31" s="268" t="s">
        <v>631</v>
      </c>
      <c r="C31" s="200">
        <v>40</v>
      </c>
      <c r="D31" s="197">
        <f t="shared" si="7"/>
        <v>31</v>
      </c>
      <c r="E31" s="200">
        <v>0</v>
      </c>
      <c r="F31" s="199">
        <v>8</v>
      </c>
      <c r="G31" s="200">
        <v>22</v>
      </c>
      <c r="H31" s="199">
        <v>1</v>
      </c>
      <c r="I31" s="199">
        <v>0</v>
      </c>
      <c r="J31" s="199">
        <v>2</v>
      </c>
      <c r="K31" s="199"/>
      <c r="L31" s="199">
        <v>1</v>
      </c>
      <c r="M31" s="199">
        <v>1</v>
      </c>
      <c r="N31" s="199"/>
      <c r="O31" s="200">
        <v>2</v>
      </c>
      <c r="P31" s="260"/>
      <c r="Q31" s="260">
        <f t="shared" si="5"/>
        <v>25.806451612903224</v>
      </c>
    </row>
    <row r="32" spans="1:17" s="264" customFormat="1" ht="15.75" x14ac:dyDescent="0.25">
      <c r="A32" s="200" t="s">
        <v>648</v>
      </c>
      <c r="B32" s="268" t="s">
        <v>474</v>
      </c>
      <c r="C32" s="200">
        <v>11</v>
      </c>
      <c r="D32" s="197">
        <f t="shared" si="7"/>
        <v>10</v>
      </c>
      <c r="E32" s="200">
        <v>0</v>
      </c>
      <c r="F32" s="200">
        <v>0</v>
      </c>
      <c r="G32" s="200">
        <v>10</v>
      </c>
      <c r="H32" s="200">
        <v>0</v>
      </c>
      <c r="I32" s="200">
        <v>0</v>
      </c>
      <c r="J32" s="200">
        <v>1</v>
      </c>
      <c r="K32" s="200"/>
      <c r="L32" s="200">
        <v>1</v>
      </c>
      <c r="M32" s="200"/>
      <c r="N32" s="200"/>
      <c r="O32" s="200">
        <v>1</v>
      </c>
      <c r="P32" s="260"/>
      <c r="Q32" s="260">
        <f t="shared" si="5"/>
        <v>0</v>
      </c>
    </row>
    <row r="33" spans="1:17" s="264" customFormat="1" ht="15.75" x14ac:dyDescent="0.25">
      <c r="A33" s="200" t="s">
        <v>649</v>
      </c>
      <c r="B33" s="268" t="s">
        <v>475</v>
      </c>
      <c r="C33" s="201">
        <v>6</v>
      </c>
      <c r="D33" s="197">
        <f t="shared" si="7"/>
        <v>5</v>
      </c>
      <c r="E33" s="201">
        <v>0</v>
      </c>
      <c r="F33" s="201">
        <v>1</v>
      </c>
      <c r="G33" s="201">
        <v>4</v>
      </c>
      <c r="H33" s="201">
        <v>0</v>
      </c>
      <c r="I33" s="201">
        <v>0</v>
      </c>
      <c r="J33" s="201">
        <v>0</v>
      </c>
      <c r="K33" s="201"/>
      <c r="L33" s="201"/>
      <c r="M33" s="201"/>
      <c r="N33" s="201"/>
      <c r="O33" s="201"/>
      <c r="P33" s="260"/>
      <c r="Q33" s="260">
        <f t="shared" si="5"/>
        <v>20</v>
      </c>
    </row>
    <row r="34" spans="1:17" s="30" customFormat="1" ht="15.75" x14ac:dyDescent="0.25">
      <c r="A34" s="198">
        <v>11</v>
      </c>
      <c r="B34" s="258" t="s">
        <v>210</v>
      </c>
      <c r="C34" s="198">
        <v>27</v>
      </c>
      <c r="D34" s="197">
        <f t="shared" si="7"/>
        <v>24</v>
      </c>
      <c r="E34" s="198">
        <v>1</v>
      </c>
      <c r="F34" s="198">
        <v>4</v>
      </c>
      <c r="G34" s="198">
        <v>19</v>
      </c>
      <c r="H34" s="198">
        <v>0</v>
      </c>
      <c r="I34" s="198">
        <v>0</v>
      </c>
      <c r="J34" s="198">
        <v>1</v>
      </c>
      <c r="K34" s="198"/>
      <c r="L34" s="198"/>
      <c r="M34" s="198">
        <v>1</v>
      </c>
      <c r="N34" s="198"/>
      <c r="O34" s="198">
        <v>1</v>
      </c>
      <c r="P34" s="260">
        <f t="shared" si="4"/>
        <v>3</v>
      </c>
      <c r="Q34" s="260">
        <f t="shared" si="5"/>
        <v>20.833333333333336</v>
      </c>
    </row>
    <row r="35" spans="1:17" s="205" customFormat="1" ht="15.75" x14ac:dyDescent="0.25">
      <c r="A35" s="198">
        <v>12</v>
      </c>
      <c r="B35" s="258" t="s">
        <v>211</v>
      </c>
      <c r="C35" s="198">
        <v>37</v>
      </c>
      <c r="D35" s="197">
        <f t="shared" si="7"/>
        <v>31</v>
      </c>
      <c r="E35" s="198">
        <v>0</v>
      </c>
      <c r="F35" s="198">
        <v>10</v>
      </c>
      <c r="G35" s="198">
        <v>21</v>
      </c>
      <c r="H35" s="198">
        <v>0</v>
      </c>
      <c r="I35" s="198">
        <v>0</v>
      </c>
      <c r="J35" s="198">
        <v>3</v>
      </c>
      <c r="K35" s="198"/>
      <c r="L35" s="198">
        <v>1</v>
      </c>
      <c r="M35" s="198">
        <v>2</v>
      </c>
      <c r="N35" s="198"/>
      <c r="O35" s="198">
        <v>2</v>
      </c>
      <c r="P35" s="260">
        <f t="shared" si="4"/>
        <v>4</v>
      </c>
      <c r="Q35" s="260">
        <f t="shared" si="5"/>
        <v>32.258064516129032</v>
      </c>
    </row>
    <row r="36" spans="1:17" ht="15.75" x14ac:dyDescent="0.25">
      <c r="A36" s="198">
        <v>13</v>
      </c>
      <c r="B36" s="258" t="s">
        <v>122</v>
      </c>
      <c r="C36" s="198">
        <v>35</v>
      </c>
      <c r="D36" s="197">
        <f t="shared" si="7"/>
        <v>30</v>
      </c>
      <c r="E36" s="198">
        <v>0</v>
      </c>
      <c r="F36" s="198">
        <v>12</v>
      </c>
      <c r="G36" s="198">
        <v>17</v>
      </c>
      <c r="H36" s="198">
        <v>0</v>
      </c>
      <c r="I36" s="198">
        <v>1</v>
      </c>
      <c r="J36" s="198">
        <v>4</v>
      </c>
      <c r="K36" s="198"/>
      <c r="L36" s="198"/>
      <c r="M36" s="198">
        <v>3</v>
      </c>
      <c r="N36" s="198">
        <v>1</v>
      </c>
      <c r="O36" s="198">
        <v>2</v>
      </c>
      <c r="P36" s="260">
        <f t="shared" si="4"/>
        <v>4</v>
      </c>
      <c r="Q36" s="260">
        <f t="shared" si="5"/>
        <v>40</v>
      </c>
    </row>
    <row r="37" spans="1:17" ht="15.75" x14ac:dyDescent="0.25">
      <c r="A37" s="198">
        <v>14</v>
      </c>
      <c r="B37" s="258" t="s">
        <v>126</v>
      </c>
      <c r="C37" s="198">
        <f>SUM(C38:C40)</f>
        <v>58</v>
      </c>
      <c r="D37" s="197">
        <f t="shared" si="7"/>
        <v>51</v>
      </c>
      <c r="E37" s="198">
        <f>SUM(E38:E40)</f>
        <v>1</v>
      </c>
      <c r="F37" s="198">
        <f>SUM(F38:F40)</f>
        <v>15</v>
      </c>
      <c r="G37" s="198">
        <f>SUM(G38:G40)</f>
        <v>33</v>
      </c>
      <c r="H37" s="198">
        <f>SUM(H38:H40)</f>
        <v>2</v>
      </c>
      <c r="I37" s="198">
        <f>SUM(I38:I40)</f>
        <v>0</v>
      </c>
      <c r="J37" s="198">
        <v>4</v>
      </c>
      <c r="K37" s="198"/>
      <c r="L37" s="198"/>
      <c r="M37" s="198">
        <v>1</v>
      </c>
      <c r="N37" s="198">
        <v>3</v>
      </c>
      <c r="O37" s="198">
        <v>2</v>
      </c>
      <c r="P37" s="260">
        <f t="shared" si="4"/>
        <v>4</v>
      </c>
      <c r="Q37" s="260">
        <f t="shared" si="5"/>
        <v>31.372549019607842</v>
      </c>
    </row>
    <row r="38" spans="1:17" s="265" customFormat="1" ht="15.75" x14ac:dyDescent="0.25">
      <c r="A38" s="196" t="s">
        <v>650</v>
      </c>
      <c r="B38" s="262" t="s">
        <v>631</v>
      </c>
      <c r="C38" s="196">
        <v>32</v>
      </c>
      <c r="D38" s="197">
        <f t="shared" si="7"/>
        <v>29</v>
      </c>
      <c r="E38" s="196">
        <v>1</v>
      </c>
      <c r="F38" s="196">
        <v>12</v>
      </c>
      <c r="G38" s="196">
        <v>16</v>
      </c>
      <c r="H38" s="196">
        <v>0</v>
      </c>
      <c r="I38" s="196">
        <v>0</v>
      </c>
      <c r="J38" s="196">
        <v>4</v>
      </c>
      <c r="K38" s="196"/>
      <c r="L38" s="196"/>
      <c r="M38" s="196">
        <v>1</v>
      </c>
      <c r="N38" s="196">
        <v>3</v>
      </c>
      <c r="O38" s="196">
        <v>2</v>
      </c>
      <c r="P38" s="260"/>
      <c r="Q38" s="260"/>
    </row>
    <row r="39" spans="1:17" s="265" customFormat="1" ht="15.75" x14ac:dyDescent="0.25">
      <c r="A39" s="196" t="s">
        <v>651</v>
      </c>
      <c r="B39" s="262" t="s">
        <v>485</v>
      </c>
      <c r="C39" s="270">
        <v>13</v>
      </c>
      <c r="D39" s="197">
        <f t="shared" si="7"/>
        <v>11</v>
      </c>
      <c r="E39" s="270">
        <v>0</v>
      </c>
      <c r="F39" s="270">
        <v>2</v>
      </c>
      <c r="G39" s="270">
        <v>7</v>
      </c>
      <c r="H39" s="270">
        <v>2</v>
      </c>
      <c r="I39" s="196">
        <v>0</v>
      </c>
      <c r="J39" s="196">
        <v>0</v>
      </c>
      <c r="K39" s="196"/>
      <c r="L39" s="196"/>
      <c r="M39" s="196"/>
      <c r="N39" s="196"/>
      <c r="O39" s="196"/>
      <c r="P39" s="260"/>
      <c r="Q39" s="260"/>
    </row>
    <row r="40" spans="1:17" s="265" customFormat="1" ht="15.75" x14ac:dyDescent="0.25">
      <c r="A40" s="196" t="s">
        <v>652</v>
      </c>
      <c r="B40" s="262" t="s">
        <v>486</v>
      </c>
      <c r="C40" s="270">
        <v>13</v>
      </c>
      <c r="D40" s="197">
        <f t="shared" si="7"/>
        <v>11</v>
      </c>
      <c r="E40" s="270">
        <v>0</v>
      </c>
      <c r="F40" s="270">
        <v>1</v>
      </c>
      <c r="G40" s="270">
        <v>10</v>
      </c>
      <c r="H40" s="270">
        <v>0</v>
      </c>
      <c r="I40" s="196">
        <v>0</v>
      </c>
      <c r="J40" s="196">
        <v>0</v>
      </c>
      <c r="K40" s="196"/>
      <c r="L40" s="196"/>
      <c r="M40" s="196"/>
      <c r="N40" s="196"/>
      <c r="O40" s="196"/>
      <c r="P40" s="260"/>
      <c r="Q40" s="260"/>
    </row>
    <row r="41" spans="1:17" ht="15.75" x14ac:dyDescent="0.25">
      <c r="A41" s="198">
        <v>15</v>
      </c>
      <c r="B41" s="258" t="s">
        <v>128</v>
      </c>
      <c r="C41" s="198">
        <v>39</v>
      </c>
      <c r="D41" s="197">
        <f t="shared" si="7"/>
        <v>9</v>
      </c>
      <c r="E41" s="198">
        <v>0</v>
      </c>
      <c r="F41" s="198">
        <v>0</v>
      </c>
      <c r="G41" s="198">
        <v>8</v>
      </c>
      <c r="H41" s="198">
        <v>0</v>
      </c>
      <c r="I41" s="198">
        <v>1</v>
      </c>
      <c r="J41" s="198">
        <v>0</v>
      </c>
      <c r="K41" s="198"/>
      <c r="L41" s="198"/>
      <c r="M41" s="198"/>
      <c r="N41" s="198"/>
      <c r="O41" s="198"/>
      <c r="P41" s="260">
        <f t="shared" si="4"/>
        <v>2</v>
      </c>
      <c r="Q41" s="260">
        <f t="shared" si="5"/>
        <v>0</v>
      </c>
    </row>
    <row r="42" spans="1:17" ht="15.75" x14ac:dyDescent="0.25">
      <c r="A42" s="198">
        <v>16</v>
      </c>
      <c r="B42" s="258" t="s">
        <v>221</v>
      </c>
      <c r="C42" s="198">
        <v>45</v>
      </c>
      <c r="D42" s="197">
        <f t="shared" si="7"/>
        <v>40</v>
      </c>
      <c r="E42" s="198">
        <v>1</v>
      </c>
      <c r="F42" s="198">
        <v>6</v>
      </c>
      <c r="G42" s="198">
        <v>29</v>
      </c>
      <c r="H42" s="198">
        <v>4</v>
      </c>
      <c r="I42" s="198">
        <v>0</v>
      </c>
      <c r="J42" s="198">
        <v>5</v>
      </c>
      <c r="K42" s="198"/>
      <c r="L42" s="198">
        <v>2</v>
      </c>
      <c r="M42" s="198">
        <v>1</v>
      </c>
      <c r="N42" s="198">
        <v>2</v>
      </c>
      <c r="O42" s="198">
        <v>2</v>
      </c>
      <c r="P42" s="260">
        <f t="shared" si="4"/>
        <v>4</v>
      </c>
      <c r="Q42" s="260">
        <f t="shared" si="5"/>
        <v>17.5</v>
      </c>
    </row>
    <row r="43" spans="1:17" s="260" customFormat="1" ht="15.75" x14ac:dyDescent="0.25">
      <c r="A43" s="198">
        <v>17</v>
      </c>
      <c r="B43" s="258" t="s">
        <v>194</v>
      </c>
      <c r="C43" s="198">
        <v>49</v>
      </c>
      <c r="D43" s="197">
        <f t="shared" si="7"/>
        <v>44</v>
      </c>
      <c r="E43" s="198">
        <v>1</v>
      </c>
      <c r="F43" s="198">
        <v>15</v>
      </c>
      <c r="G43" s="198">
        <v>26</v>
      </c>
      <c r="H43" s="198">
        <v>2</v>
      </c>
      <c r="I43" s="198">
        <v>0</v>
      </c>
      <c r="J43" s="198">
        <v>10</v>
      </c>
      <c r="K43" s="198"/>
      <c r="L43" s="198">
        <v>1</v>
      </c>
      <c r="M43" s="198"/>
      <c r="N43" s="198">
        <v>9</v>
      </c>
      <c r="O43" s="198">
        <v>2</v>
      </c>
      <c r="P43" s="260">
        <f t="shared" si="4"/>
        <v>4</v>
      </c>
      <c r="Q43" s="260">
        <f t="shared" si="5"/>
        <v>36.363636363636367</v>
      </c>
    </row>
    <row r="44" spans="1:17" ht="15.75" x14ac:dyDescent="0.25">
      <c r="A44" s="198">
        <v>18</v>
      </c>
      <c r="B44" s="258" t="s">
        <v>200</v>
      </c>
      <c r="C44" s="198">
        <f>SUM(C45:C47)</f>
        <v>47</v>
      </c>
      <c r="D44" s="197">
        <f t="shared" si="7"/>
        <v>43</v>
      </c>
      <c r="E44" s="198">
        <f>SUM(E45:E47)</f>
        <v>0</v>
      </c>
      <c r="F44" s="198">
        <f>SUM(F45:F47)</f>
        <v>9</v>
      </c>
      <c r="G44" s="198">
        <f>SUM(G45:G47)</f>
        <v>33</v>
      </c>
      <c r="H44" s="198">
        <f>SUM(H45:H47)</f>
        <v>0</v>
      </c>
      <c r="I44" s="198">
        <f>SUM(I45:I47)</f>
        <v>1</v>
      </c>
      <c r="J44" s="198">
        <v>14</v>
      </c>
      <c r="K44" s="198">
        <v>2</v>
      </c>
      <c r="L44" s="198">
        <f>+L45+L46+L47</f>
        <v>0</v>
      </c>
      <c r="M44" s="198">
        <f t="shared" ref="M44:N44" si="9">+M45+M46+M47</f>
        <v>2</v>
      </c>
      <c r="N44" s="198">
        <f t="shared" si="9"/>
        <v>10</v>
      </c>
      <c r="O44" s="198">
        <v>3</v>
      </c>
      <c r="P44" s="260">
        <f t="shared" si="4"/>
        <v>5</v>
      </c>
      <c r="Q44" s="260">
        <f>11/D44*100</f>
        <v>25.581395348837212</v>
      </c>
    </row>
    <row r="45" spans="1:17" s="265" customFormat="1" ht="15.75" x14ac:dyDescent="0.25">
      <c r="A45" s="196" t="s">
        <v>653</v>
      </c>
      <c r="B45" s="262" t="s">
        <v>631</v>
      </c>
      <c r="C45" s="196">
        <v>32</v>
      </c>
      <c r="D45" s="197">
        <f t="shared" si="7"/>
        <v>29</v>
      </c>
      <c r="E45" s="196">
        <v>0</v>
      </c>
      <c r="F45" s="196">
        <v>7</v>
      </c>
      <c r="G45" s="196">
        <v>21</v>
      </c>
      <c r="H45" s="196">
        <v>0</v>
      </c>
      <c r="I45" s="196">
        <v>1</v>
      </c>
      <c r="J45" s="196">
        <v>9</v>
      </c>
      <c r="K45" s="196"/>
      <c r="L45" s="196"/>
      <c r="M45" s="196">
        <v>2</v>
      </c>
      <c r="N45" s="196">
        <v>7</v>
      </c>
      <c r="O45" s="196"/>
      <c r="P45" s="260"/>
      <c r="Q45" s="260">
        <f t="shared" si="5"/>
        <v>24.137931034482758</v>
      </c>
    </row>
    <row r="46" spans="1:17" s="265" customFormat="1" ht="15.75" x14ac:dyDescent="0.25">
      <c r="A46" s="196" t="s">
        <v>654</v>
      </c>
      <c r="B46" s="262" t="s">
        <v>624</v>
      </c>
      <c r="C46" s="196">
        <v>8</v>
      </c>
      <c r="D46" s="197">
        <f t="shared" si="7"/>
        <v>7</v>
      </c>
      <c r="E46" s="196">
        <v>0</v>
      </c>
      <c r="F46" s="196">
        <v>2</v>
      </c>
      <c r="G46" s="196">
        <v>5</v>
      </c>
      <c r="H46" s="196">
        <v>0</v>
      </c>
      <c r="I46" s="196">
        <v>0</v>
      </c>
      <c r="J46" s="196">
        <v>1</v>
      </c>
      <c r="K46" s="196">
        <v>1</v>
      </c>
      <c r="L46" s="196"/>
      <c r="M46" s="196"/>
      <c r="N46" s="196"/>
      <c r="O46" s="196"/>
      <c r="P46" s="260"/>
      <c r="Q46" s="260">
        <f t="shared" si="5"/>
        <v>28.571428571428569</v>
      </c>
    </row>
    <row r="47" spans="1:17" s="265" customFormat="1" ht="15.75" x14ac:dyDescent="0.25">
      <c r="A47" s="196" t="s">
        <v>655</v>
      </c>
      <c r="B47" s="262" t="s">
        <v>625</v>
      </c>
      <c r="C47" s="196">
        <v>7</v>
      </c>
      <c r="D47" s="197">
        <f t="shared" si="7"/>
        <v>7</v>
      </c>
      <c r="E47" s="196">
        <v>0</v>
      </c>
      <c r="F47" s="196">
        <v>0</v>
      </c>
      <c r="G47" s="196">
        <v>7</v>
      </c>
      <c r="H47" s="196">
        <v>0</v>
      </c>
      <c r="I47" s="196">
        <v>0</v>
      </c>
      <c r="J47" s="196">
        <v>4</v>
      </c>
      <c r="K47" s="196">
        <v>1</v>
      </c>
      <c r="L47" s="196"/>
      <c r="M47" s="196"/>
      <c r="N47" s="196">
        <v>3</v>
      </c>
      <c r="O47" s="196"/>
      <c r="P47" s="260"/>
      <c r="Q47" s="260">
        <f t="shared" si="5"/>
        <v>0</v>
      </c>
    </row>
    <row r="48" spans="1:17" s="271" customFormat="1" ht="16.5" x14ac:dyDescent="0.25">
      <c r="A48" s="198">
        <v>19</v>
      </c>
      <c r="B48" s="258" t="s">
        <v>213</v>
      </c>
      <c r="C48" s="198">
        <v>38</v>
      </c>
      <c r="D48" s="197">
        <f t="shared" si="7"/>
        <v>35</v>
      </c>
      <c r="E48" s="198">
        <v>0</v>
      </c>
      <c r="F48" s="198">
        <v>10</v>
      </c>
      <c r="G48" s="198">
        <v>23</v>
      </c>
      <c r="H48" s="198">
        <v>2</v>
      </c>
      <c r="I48" s="198">
        <v>0</v>
      </c>
      <c r="J48" s="198">
        <v>5</v>
      </c>
      <c r="K48" s="198">
        <v>1</v>
      </c>
      <c r="L48" s="198">
        <v>1</v>
      </c>
      <c r="M48" s="198">
        <v>3</v>
      </c>
      <c r="N48" s="198"/>
      <c r="O48" s="198">
        <v>1</v>
      </c>
      <c r="P48" s="260">
        <f t="shared" si="4"/>
        <v>3</v>
      </c>
      <c r="Q48" s="260">
        <f t="shared" si="5"/>
        <v>28.571428571428569</v>
      </c>
    </row>
    <row r="49" spans="1:17" s="271" customFormat="1" ht="16.5" x14ac:dyDescent="0.25">
      <c r="A49" s="198">
        <v>20</v>
      </c>
      <c r="B49" s="258" t="s">
        <v>214</v>
      </c>
      <c r="C49" s="198">
        <v>4</v>
      </c>
      <c r="D49" s="197">
        <f t="shared" si="7"/>
        <v>3</v>
      </c>
      <c r="E49" s="198">
        <v>0</v>
      </c>
      <c r="F49" s="198">
        <v>1</v>
      </c>
      <c r="G49" s="198">
        <v>2</v>
      </c>
      <c r="H49" s="198">
        <v>0</v>
      </c>
      <c r="I49" s="198">
        <v>0</v>
      </c>
      <c r="J49" s="198">
        <v>1</v>
      </c>
      <c r="K49" s="198"/>
      <c r="L49" s="198"/>
      <c r="M49" s="198">
        <v>1</v>
      </c>
      <c r="N49" s="198"/>
      <c r="O49" s="198"/>
      <c r="P49" s="260">
        <f t="shared" si="4"/>
        <v>2</v>
      </c>
      <c r="Q49" s="260">
        <f t="shared" si="5"/>
        <v>33.333333333333329</v>
      </c>
    </row>
    <row r="50" spans="1:17" s="271" customFormat="1" ht="16.5" x14ac:dyDescent="0.25">
      <c r="A50" s="198">
        <v>21</v>
      </c>
      <c r="B50" s="258" t="s">
        <v>215</v>
      </c>
      <c r="C50" s="261">
        <f t="shared" ref="C50" si="10">SUM(E50:I50)</f>
        <v>9</v>
      </c>
      <c r="D50" s="197">
        <f t="shared" si="7"/>
        <v>9</v>
      </c>
      <c r="E50" s="198">
        <v>0</v>
      </c>
      <c r="F50" s="198">
        <v>1</v>
      </c>
      <c r="G50" s="198">
        <v>8</v>
      </c>
      <c r="H50" s="198">
        <v>0</v>
      </c>
      <c r="I50" s="198">
        <v>0</v>
      </c>
      <c r="J50" s="198">
        <v>0</v>
      </c>
      <c r="K50" s="198"/>
      <c r="L50" s="198"/>
      <c r="M50" s="198"/>
      <c r="N50" s="198"/>
      <c r="O50" s="198"/>
      <c r="P50" s="260">
        <f t="shared" si="4"/>
        <v>2</v>
      </c>
      <c r="Q50" s="260">
        <f t="shared" si="5"/>
        <v>11.111111111111111</v>
      </c>
    </row>
    <row r="51" spans="1:17" s="31" customFormat="1" ht="15.75" x14ac:dyDescent="0.25">
      <c r="A51" s="195" t="s">
        <v>205</v>
      </c>
      <c r="B51" s="257" t="s">
        <v>657</v>
      </c>
      <c r="C51" s="195">
        <f>SUM(C52:C64)</f>
        <v>899</v>
      </c>
      <c r="D51" s="195">
        <f>SUM(D52:D64)</f>
        <v>846</v>
      </c>
      <c r="E51" s="195">
        <f t="shared" ref="E51:O51" si="11">SUM(E52:E64)</f>
        <v>2</v>
      </c>
      <c r="F51" s="195">
        <f t="shared" si="11"/>
        <v>103</v>
      </c>
      <c r="G51" s="195">
        <f t="shared" si="11"/>
        <v>703</v>
      </c>
      <c r="H51" s="195">
        <f t="shared" si="11"/>
        <v>26</v>
      </c>
      <c r="I51" s="195">
        <f t="shared" si="11"/>
        <v>12</v>
      </c>
      <c r="J51" s="195">
        <f t="shared" si="11"/>
        <v>111</v>
      </c>
      <c r="K51" s="195">
        <f t="shared" si="11"/>
        <v>6</v>
      </c>
      <c r="L51" s="195">
        <f t="shared" si="11"/>
        <v>48</v>
      </c>
      <c r="M51" s="195">
        <f t="shared" si="11"/>
        <v>46</v>
      </c>
      <c r="N51" s="195">
        <f t="shared" si="11"/>
        <v>11</v>
      </c>
      <c r="O51" s="195">
        <f t="shared" si="11"/>
        <v>28</v>
      </c>
      <c r="P51" s="260"/>
      <c r="Q51" s="260">
        <f t="shared" si="5"/>
        <v>12.411347517730496</v>
      </c>
    </row>
    <row r="52" spans="1:17" ht="15.75" x14ac:dyDescent="0.25">
      <c r="A52" s="198">
        <v>1</v>
      </c>
      <c r="B52" s="258" t="s">
        <v>225</v>
      </c>
      <c r="C52" s="198">
        <v>83</v>
      </c>
      <c r="D52" s="197">
        <f t="shared" ref="D52:D69" si="12">SUM(E52:I52)</f>
        <v>79</v>
      </c>
      <c r="E52" s="198">
        <v>0</v>
      </c>
      <c r="F52" s="198">
        <v>4</v>
      </c>
      <c r="G52" s="198">
        <v>68</v>
      </c>
      <c r="H52" s="198">
        <v>3</v>
      </c>
      <c r="I52" s="198">
        <v>4</v>
      </c>
      <c r="J52" s="198">
        <v>6</v>
      </c>
      <c r="K52" s="198"/>
      <c r="L52" s="198">
        <v>3</v>
      </c>
      <c r="M52" s="198">
        <v>3</v>
      </c>
      <c r="N52" s="198"/>
      <c r="O52" s="198">
        <v>3</v>
      </c>
      <c r="P52" s="260">
        <f t="shared" si="4"/>
        <v>5</v>
      </c>
      <c r="Q52" s="260">
        <f t="shared" si="5"/>
        <v>5.0632911392405067</v>
      </c>
    </row>
    <row r="53" spans="1:17" s="272" customFormat="1" ht="15.75" x14ac:dyDescent="0.25">
      <c r="A53" s="198">
        <v>2</v>
      </c>
      <c r="B53" s="258" t="s">
        <v>216</v>
      </c>
      <c r="C53" s="198">
        <v>58</v>
      </c>
      <c r="D53" s="197">
        <f t="shared" si="12"/>
        <v>58</v>
      </c>
      <c r="E53" s="198">
        <v>0</v>
      </c>
      <c r="F53" s="198">
        <v>4</v>
      </c>
      <c r="G53" s="198">
        <v>51</v>
      </c>
      <c r="H53" s="198">
        <v>3</v>
      </c>
      <c r="I53" s="198">
        <v>0</v>
      </c>
      <c r="J53" s="198">
        <v>10</v>
      </c>
      <c r="K53" s="198"/>
      <c r="L53" s="198">
        <v>4</v>
      </c>
      <c r="M53" s="198">
        <v>6</v>
      </c>
      <c r="N53" s="198"/>
      <c r="O53" s="198">
        <v>2</v>
      </c>
      <c r="P53" s="260">
        <f t="shared" si="4"/>
        <v>4</v>
      </c>
      <c r="Q53" s="260">
        <f t="shared" si="5"/>
        <v>6.8965517241379306</v>
      </c>
    </row>
    <row r="54" spans="1:17" s="273" customFormat="1" ht="15.75" x14ac:dyDescent="0.25">
      <c r="A54" s="198">
        <v>3</v>
      </c>
      <c r="B54" s="258" t="s">
        <v>226</v>
      </c>
      <c r="C54" s="198">
        <v>70</v>
      </c>
      <c r="D54" s="197">
        <f t="shared" si="12"/>
        <v>66</v>
      </c>
      <c r="E54" s="198">
        <v>1</v>
      </c>
      <c r="F54" s="198">
        <v>1</v>
      </c>
      <c r="G54" s="198">
        <v>61</v>
      </c>
      <c r="H54" s="198">
        <v>2</v>
      </c>
      <c r="I54" s="198">
        <v>1</v>
      </c>
      <c r="J54" s="198">
        <v>2</v>
      </c>
      <c r="K54" s="198">
        <v>1</v>
      </c>
      <c r="L54" s="198">
        <v>1</v>
      </c>
      <c r="M54" s="198"/>
      <c r="N54" s="198"/>
      <c r="O54" s="198">
        <v>2</v>
      </c>
      <c r="P54" s="260">
        <f t="shared" si="4"/>
        <v>4</v>
      </c>
      <c r="Q54" s="260">
        <f t="shared" si="5"/>
        <v>3.0303030303030303</v>
      </c>
    </row>
    <row r="55" spans="1:17" ht="15.75" x14ac:dyDescent="0.25">
      <c r="A55" s="198">
        <v>4</v>
      </c>
      <c r="B55" s="258" t="s">
        <v>140</v>
      </c>
      <c r="C55" s="198">
        <v>47</v>
      </c>
      <c r="D55" s="197">
        <f t="shared" si="12"/>
        <v>45</v>
      </c>
      <c r="E55" s="198">
        <v>1</v>
      </c>
      <c r="F55" s="198">
        <v>6</v>
      </c>
      <c r="G55" s="198">
        <v>36</v>
      </c>
      <c r="H55" s="198">
        <v>2</v>
      </c>
      <c r="I55" s="198">
        <v>0</v>
      </c>
      <c r="J55" s="198">
        <v>4</v>
      </c>
      <c r="K55" s="198"/>
      <c r="L55" s="198">
        <v>3</v>
      </c>
      <c r="M55" s="198">
        <v>1</v>
      </c>
      <c r="N55" s="198"/>
      <c r="O55" s="198">
        <v>2</v>
      </c>
      <c r="P55" s="260">
        <f t="shared" si="4"/>
        <v>4</v>
      </c>
      <c r="Q55" s="260">
        <f t="shared" si="5"/>
        <v>15.555555555555555</v>
      </c>
    </row>
    <row r="56" spans="1:17" s="274" customFormat="1" ht="15.75" x14ac:dyDescent="0.25">
      <c r="A56" s="198">
        <v>5</v>
      </c>
      <c r="B56" s="258" t="s">
        <v>217</v>
      </c>
      <c r="C56" s="198">
        <v>70</v>
      </c>
      <c r="D56" s="197">
        <f t="shared" si="12"/>
        <v>65</v>
      </c>
      <c r="E56" s="202">
        <v>0</v>
      </c>
      <c r="F56" s="202">
        <v>12</v>
      </c>
      <c r="G56" s="202">
        <v>52</v>
      </c>
      <c r="H56" s="202">
        <v>1</v>
      </c>
      <c r="I56" s="202">
        <v>0</v>
      </c>
      <c r="J56" s="202">
        <v>9</v>
      </c>
      <c r="K56" s="202">
        <v>1</v>
      </c>
      <c r="L56" s="202">
        <v>4</v>
      </c>
      <c r="M56" s="202">
        <v>4</v>
      </c>
      <c r="N56" s="202"/>
      <c r="O56" s="198">
        <v>2</v>
      </c>
      <c r="P56" s="260">
        <f t="shared" si="4"/>
        <v>4</v>
      </c>
      <c r="Q56" s="260">
        <f t="shared" si="5"/>
        <v>18.461538461538463</v>
      </c>
    </row>
    <row r="57" spans="1:17" s="259" customFormat="1" ht="15.75" x14ac:dyDescent="0.25">
      <c r="A57" s="198">
        <v>6</v>
      </c>
      <c r="B57" s="258" t="s">
        <v>149</v>
      </c>
      <c r="C57" s="198">
        <v>70</v>
      </c>
      <c r="D57" s="197">
        <f t="shared" si="12"/>
        <v>65</v>
      </c>
      <c r="E57" s="198">
        <v>0</v>
      </c>
      <c r="F57" s="198">
        <v>14</v>
      </c>
      <c r="G57" s="198">
        <v>48</v>
      </c>
      <c r="H57" s="198">
        <v>0</v>
      </c>
      <c r="I57" s="198">
        <v>3</v>
      </c>
      <c r="J57" s="198">
        <v>11</v>
      </c>
      <c r="K57" s="198"/>
      <c r="L57" s="198">
        <v>3</v>
      </c>
      <c r="M57" s="198">
        <v>5</v>
      </c>
      <c r="N57" s="198">
        <v>3</v>
      </c>
      <c r="O57" s="198">
        <v>2</v>
      </c>
      <c r="P57" s="260">
        <f t="shared" si="4"/>
        <v>4</v>
      </c>
      <c r="Q57" s="260">
        <f t="shared" si="5"/>
        <v>21.53846153846154</v>
      </c>
    </row>
    <row r="58" spans="1:17" ht="15.75" x14ac:dyDescent="0.25">
      <c r="A58" s="198">
        <v>7</v>
      </c>
      <c r="B58" s="258" t="s">
        <v>219</v>
      </c>
      <c r="C58" s="198">
        <v>79</v>
      </c>
      <c r="D58" s="197">
        <f t="shared" si="12"/>
        <v>73</v>
      </c>
      <c r="E58" s="198">
        <v>0</v>
      </c>
      <c r="F58" s="198">
        <v>5</v>
      </c>
      <c r="G58" s="198">
        <v>67</v>
      </c>
      <c r="H58" s="198">
        <v>0</v>
      </c>
      <c r="I58" s="198">
        <v>1</v>
      </c>
      <c r="J58" s="198">
        <v>7</v>
      </c>
      <c r="K58" s="198">
        <v>2</v>
      </c>
      <c r="L58" s="198">
        <v>2</v>
      </c>
      <c r="M58" s="198">
        <v>2</v>
      </c>
      <c r="N58" s="198">
        <v>1</v>
      </c>
      <c r="O58" s="198">
        <v>3</v>
      </c>
      <c r="P58" s="260">
        <f t="shared" si="4"/>
        <v>5</v>
      </c>
      <c r="Q58" s="260">
        <f t="shared" si="5"/>
        <v>6.8493150684931505</v>
      </c>
    </row>
    <row r="59" spans="1:17" ht="15.75" x14ac:dyDescent="0.25">
      <c r="A59" s="198">
        <v>8</v>
      </c>
      <c r="B59" s="258" t="s">
        <v>218</v>
      </c>
      <c r="C59" s="198">
        <v>90</v>
      </c>
      <c r="D59" s="197">
        <f t="shared" si="12"/>
        <v>85</v>
      </c>
      <c r="E59" s="198">
        <v>0</v>
      </c>
      <c r="F59" s="198">
        <v>11</v>
      </c>
      <c r="G59" s="198">
        <v>69</v>
      </c>
      <c r="H59" s="198">
        <v>4</v>
      </c>
      <c r="I59" s="198">
        <v>1</v>
      </c>
      <c r="J59" s="198">
        <v>12</v>
      </c>
      <c r="K59" s="198"/>
      <c r="L59" s="198">
        <v>4</v>
      </c>
      <c r="M59" s="198">
        <v>6</v>
      </c>
      <c r="N59" s="198">
        <v>2</v>
      </c>
      <c r="O59" s="198">
        <v>2</v>
      </c>
      <c r="P59" s="260">
        <f t="shared" si="4"/>
        <v>4</v>
      </c>
      <c r="Q59" s="260">
        <f t="shared" si="5"/>
        <v>12.941176470588237</v>
      </c>
    </row>
    <row r="60" spans="1:17" ht="15.75" x14ac:dyDescent="0.25">
      <c r="A60" s="198">
        <v>9</v>
      </c>
      <c r="B60" s="258" t="s">
        <v>222</v>
      </c>
      <c r="C60" s="198">
        <v>79</v>
      </c>
      <c r="D60" s="197">
        <f t="shared" si="12"/>
        <v>73</v>
      </c>
      <c r="E60" s="202">
        <v>0</v>
      </c>
      <c r="F60" s="198">
        <v>13</v>
      </c>
      <c r="G60" s="198">
        <v>57</v>
      </c>
      <c r="H60" s="198">
        <v>2</v>
      </c>
      <c r="I60" s="198">
        <v>1</v>
      </c>
      <c r="J60" s="198">
        <v>6</v>
      </c>
      <c r="K60" s="198"/>
      <c r="L60" s="198">
        <v>5</v>
      </c>
      <c r="M60" s="198">
        <v>1</v>
      </c>
      <c r="N60" s="198"/>
      <c r="O60" s="198">
        <v>2</v>
      </c>
      <c r="P60" s="260">
        <f t="shared" si="4"/>
        <v>4</v>
      </c>
      <c r="Q60" s="260">
        <f t="shared" si="5"/>
        <v>17.80821917808219</v>
      </c>
    </row>
    <row r="61" spans="1:17" s="275" customFormat="1" ht="15.75" x14ac:dyDescent="0.25">
      <c r="A61" s="198">
        <v>10</v>
      </c>
      <c r="B61" s="258" t="s">
        <v>164</v>
      </c>
      <c r="C61" s="198">
        <v>58</v>
      </c>
      <c r="D61" s="197">
        <f t="shared" si="12"/>
        <v>51</v>
      </c>
      <c r="E61" s="198">
        <v>0</v>
      </c>
      <c r="F61" s="198">
        <v>9</v>
      </c>
      <c r="G61" s="198">
        <v>40</v>
      </c>
      <c r="H61" s="198">
        <v>1</v>
      </c>
      <c r="I61" s="198">
        <v>1</v>
      </c>
      <c r="J61" s="198">
        <v>16</v>
      </c>
      <c r="K61" s="198"/>
      <c r="L61" s="198">
        <v>6</v>
      </c>
      <c r="M61" s="198">
        <v>7</v>
      </c>
      <c r="N61" s="198">
        <v>3</v>
      </c>
      <c r="O61" s="198">
        <v>2</v>
      </c>
      <c r="P61" s="260">
        <f t="shared" si="4"/>
        <v>4</v>
      </c>
      <c r="Q61" s="260">
        <f t="shared" si="5"/>
        <v>17.647058823529413</v>
      </c>
    </row>
    <row r="62" spans="1:17" s="260" customFormat="1" ht="15.75" x14ac:dyDescent="0.25">
      <c r="A62" s="198">
        <v>11</v>
      </c>
      <c r="B62" s="258" t="s">
        <v>177</v>
      </c>
      <c r="C62" s="198">
        <v>61</v>
      </c>
      <c r="D62" s="197">
        <f t="shared" si="12"/>
        <v>57</v>
      </c>
      <c r="E62" s="198">
        <v>0</v>
      </c>
      <c r="F62" s="198">
        <v>8</v>
      </c>
      <c r="G62" s="198">
        <v>49</v>
      </c>
      <c r="H62" s="198">
        <v>0</v>
      </c>
      <c r="I62" s="198">
        <v>0</v>
      </c>
      <c r="J62" s="198">
        <v>10</v>
      </c>
      <c r="K62" s="198"/>
      <c r="L62" s="198">
        <v>6</v>
      </c>
      <c r="M62" s="198">
        <v>4</v>
      </c>
      <c r="N62" s="198"/>
      <c r="O62" s="198">
        <v>2</v>
      </c>
      <c r="P62" s="260">
        <f t="shared" si="4"/>
        <v>4</v>
      </c>
      <c r="Q62" s="260">
        <f t="shared" si="5"/>
        <v>14.035087719298245</v>
      </c>
    </row>
    <row r="63" spans="1:17" s="276" customFormat="1" ht="15.75" x14ac:dyDescent="0.2">
      <c r="A63" s="198">
        <v>12</v>
      </c>
      <c r="B63" s="258" t="s">
        <v>227</v>
      </c>
      <c r="C63" s="198">
        <v>72</v>
      </c>
      <c r="D63" s="197">
        <f t="shared" si="12"/>
        <v>68</v>
      </c>
      <c r="E63" s="198">
        <v>0</v>
      </c>
      <c r="F63" s="198">
        <v>8</v>
      </c>
      <c r="G63" s="198">
        <v>58</v>
      </c>
      <c r="H63" s="198">
        <v>2</v>
      </c>
      <c r="I63" s="198">
        <v>0</v>
      </c>
      <c r="J63" s="198">
        <v>5</v>
      </c>
      <c r="K63" s="198"/>
      <c r="L63" s="198">
        <v>3</v>
      </c>
      <c r="M63" s="198">
        <v>2</v>
      </c>
      <c r="N63" s="198"/>
      <c r="O63" s="198">
        <v>2</v>
      </c>
      <c r="P63" s="260">
        <f t="shared" si="4"/>
        <v>4</v>
      </c>
      <c r="Q63" s="260">
        <f t="shared" si="5"/>
        <v>11.76470588235294</v>
      </c>
    </row>
    <row r="64" spans="1:17" ht="15.75" x14ac:dyDescent="0.25">
      <c r="A64" s="277">
        <v>13</v>
      </c>
      <c r="B64" s="258" t="s">
        <v>186</v>
      </c>
      <c r="C64" s="198">
        <v>62</v>
      </c>
      <c r="D64" s="197">
        <f t="shared" si="12"/>
        <v>61</v>
      </c>
      <c r="E64" s="198">
        <v>0</v>
      </c>
      <c r="F64" s="203">
        <v>8</v>
      </c>
      <c r="G64" s="203">
        <v>47</v>
      </c>
      <c r="H64" s="203">
        <v>6</v>
      </c>
      <c r="I64" s="203">
        <v>0</v>
      </c>
      <c r="J64" s="198">
        <v>13</v>
      </c>
      <c r="K64" s="198">
        <v>2</v>
      </c>
      <c r="L64" s="198">
        <v>4</v>
      </c>
      <c r="M64" s="198">
        <v>5</v>
      </c>
      <c r="N64" s="198">
        <v>2</v>
      </c>
      <c r="O64" s="198">
        <v>2</v>
      </c>
      <c r="P64" s="260">
        <f t="shared" si="4"/>
        <v>4</v>
      </c>
      <c r="Q64" s="260">
        <f t="shared" si="5"/>
        <v>13.114754098360656</v>
      </c>
    </row>
    <row r="65" spans="1:21" s="31" customFormat="1" ht="31.5" x14ac:dyDescent="0.25">
      <c r="A65" s="278" t="s">
        <v>205</v>
      </c>
      <c r="B65" s="257" t="s">
        <v>627</v>
      </c>
      <c r="C65" s="195">
        <f t="shared" ref="C65:O65" si="13">SUM(C66:C69)</f>
        <v>0</v>
      </c>
      <c r="D65" s="195">
        <f t="shared" si="13"/>
        <v>4</v>
      </c>
      <c r="E65" s="195">
        <f t="shared" si="13"/>
        <v>0</v>
      </c>
      <c r="F65" s="195">
        <f t="shared" si="13"/>
        <v>0</v>
      </c>
      <c r="G65" s="195">
        <f t="shared" si="13"/>
        <v>4</v>
      </c>
      <c r="H65" s="195">
        <f t="shared" si="13"/>
        <v>0</v>
      </c>
      <c r="I65" s="195">
        <f t="shared" si="13"/>
        <v>0</v>
      </c>
      <c r="J65" s="195">
        <f t="shared" si="13"/>
        <v>4</v>
      </c>
      <c r="K65" s="195">
        <f t="shared" si="13"/>
        <v>4</v>
      </c>
      <c r="L65" s="195">
        <f t="shared" si="13"/>
        <v>0</v>
      </c>
      <c r="M65" s="195">
        <f t="shared" si="13"/>
        <v>0</v>
      </c>
      <c r="N65" s="195">
        <f t="shared" si="13"/>
        <v>0</v>
      </c>
      <c r="O65" s="195">
        <f t="shared" si="13"/>
        <v>2</v>
      </c>
      <c r="P65" s="260"/>
      <c r="Q65" s="260">
        <f t="shared" si="5"/>
        <v>0</v>
      </c>
    </row>
    <row r="66" spans="1:21" ht="25.5" x14ac:dyDescent="0.25">
      <c r="A66" s="277">
        <v>1</v>
      </c>
      <c r="B66" s="50" t="s">
        <v>623</v>
      </c>
      <c r="C66" s="198"/>
      <c r="D66" s="197">
        <f t="shared" si="12"/>
        <v>1</v>
      </c>
      <c r="E66" s="198"/>
      <c r="F66" s="203"/>
      <c r="G66" s="203">
        <v>1</v>
      </c>
      <c r="H66" s="203"/>
      <c r="I66" s="203"/>
      <c r="J66" s="203">
        <v>1</v>
      </c>
      <c r="K66" s="203">
        <v>1</v>
      </c>
      <c r="L66" s="203"/>
      <c r="M66" s="203"/>
      <c r="N66" s="203"/>
      <c r="O66" s="198">
        <v>1</v>
      </c>
      <c r="P66" s="260">
        <f t="shared" si="4"/>
        <v>3</v>
      </c>
      <c r="Q66" s="260">
        <f t="shared" si="5"/>
        <v>0</v>
      </c>
    </row>
    <row r="67" spans="1:21" ht="25.5" x14ac:dyDescent="0.25">
      <c r="A67" s="277">
        <v>2</v>
      </c>
      <c r="B67" s="50" t="s">
        <v>617</v>
      </c>
      <c r="C67" s="198"/>
      <c r="D67" s="197">
        <f t="shared" si="12"/>
        <v>1</v>
      </c>
      <c r="E67" s="198"/>
      <c r="F67" s="203"/>
      <c r="G67" s="203">
        <v>1</v>
      </c>
      <c r="H67" s="203"/>
      <c r="I67" s="203"/>
      <c r="J67" s="203">
        <v>1</v>
      </c>
      <c r="K67" s="203">
        <v>1</v>
      </c>
      <c r="L67" s="203"/>
      <c r="M67" s="203"/>
      <c r="N67" s="203"/>
      <c r="O67" s="198">
        <v>1</v>
      </c>
      <c r="P67" s="260">
        <f t="shared" si="4"/>
        <v>3</v>
      </c>
      <c r="Q67" s="260">
        <f t="shared" si="5"/>
        <v>0</v>
      </c>
    </row>
    <row r="68" spans="1:21" ht="25.5" x14ac:dyDescent="0.25">
      <c r="A68" s="277">
        <v>3</v>
      </c>
      <c r="B68" s="50" t="s">
        <v>522</v>
      </c>
      <c r="C68" s="198"/>
      <c r="D68" s="197">
        <f t="shared" si="12"/>
        <v>1</v>
      </c>
      <c r="E68" s="198"/>
      <c r="F68" s="203"/>
      <c r="G68" s="203">
        <v>1</v>
      </c>
      <c r="H68" s="203"/>
      <c r="I68" s="203"/>
      <c r="J68" s="203">
        <v>1</v>
      </c>
      <c r="K68" s="203">
        <v>1</v>
      </c>
      <c r="L68" s="203"/>
      <c r="M68" s="203"/>
      <c r="N68" s="203"/>
      <c r="O68" s="198"/>
      <c r="P68" s="260">
        <f t="shared" si="4"/>
        <v>2</v>
      </c>
      <c r="Q68" s="260">
        <f t="shared" si="5"/>
        <v>0</v>
      </c>
    </row>
    <row r="69" spans="1:21" ht="25.5" x14ac:dyDescent="0.25">
      <c r="A69" s="277">
        <v>4</v>
      </c>
      <c r="B69" s="50" t="s">
        <v>313</v>
      </c>
      <c r="C69" s="198"/>
      <c r="D69" s="197">
        <f t="shared" si="12"/>
        <v>1</v>
      </c>
      <c r="E69" s="198"/>
      <c r="F69" s="203"/>
      <c r="G69" s="203">
        <v>1</v>
      </c>
      <c r="H69" s="203"/>
      <c r="I69" s="203"/>
      <c r="J69" s="203">
        <v>1</v>
      </c>
      <c r="K69" s="203">
        <v>1</v>
      </c>
      <c r="L69" s="203"/>
      <c r="M69" s="203"/>
      <c r="N69" s="203"/>
      <c r="O69" s="198"/>
      <c r="P69" s="260">
        <f t="shared" si="4"/>
        <v>2</v>
      </c>
      <c r="Q69" s="260">
        <f t="shared" si="5"/>
        <v>0</v>
      </c>
    </row>
    <row r="70" spans="1:21" ht="22.5" customHeight="1" x14ac:dyDescent="0.25">
      <c r="A70" s="540"/>
      <c r="B70" s="540"/>
      <c r="C70" s="540"/>
      <c r="D70" s="540"/>
      <c r="E70" s="540"/>
      <c r="F70" s="540"/>
      <c r="G70" s="540"/>
      <c r="H70" s="540"/>
      <c r="I70" s="540"/>
      <c r="J70" s="540"/>
      <c r="K70" s="540"/>
      <c r="L70" s="540"/>
      <c r="M70" s="540"/>
      <c r="N70" s="540"/>
      <c r="O70" s="540"/>
    </row>
    <row r="71" spans="1:21" ht="4.5" customHeight="1" x14ac:dyDescent="0.25">
      <c r="A71" s="33"/>
    </row>
    <row r="72" spans="1:21" s="205" customFormat="1" ht="21.75" customHeight="1" x14ac:dyDescent="0.25">
      <c r="A72" s="541"/>
      <c r="B72" s="541"/>
      <c r="C72" s="541"/>
      <c r="D72" s="541"/>
      <c r="E72" s="541"/>
      <c r="F72" s="541"/>
      <c r="G72" s="541"/>
      <c r="H72" s="541"/>
      <c r="I72" s="541"/>
      <c r="J72" s="541"/>
      <c r="K72" s="541"/>
      <c r="L72" s="541"/>
      <c r="M72" s="541"/>
      <c r="N72" s="541"/>
      <c r="O72" s="541"/>
      <c r="P72" s="1"/>
      <c r="Q72" s="1"/>
      <c r="R72" s="1"/>
      <c r="S72" s="1"/>
      <c r="T72" s="1"/>
      <c r="U72" s="1"/>
    </row>
    <row r="73" spans="1:21" s="205" customFormat="1" ht="15" customHeight="1" x14ac:dyDescent="0.25">
      <c r="A73" s="1"/>
      <c r="B73" s="34"/>
      <c r="C73" s="255"/>
      <c r="D73" s="255"/>
      <c r="E73" s="35"/>
      <c r="F73" s="35"/>
      <c r="G73" s="35"/>
      <c r="H73" s="35"/>
      <c r="I73" s="35"/>
      <c r="J73" s="539"/>
      <c r="K73" s="539"/>
      <c r="L73" s="539"/>
      <c r="M73" s="539"/>
      <c r="N73" s="539"/>
      <c r="O73" s="35"/>
      <c r="P73" s="1"/>
      <c r="Q73" s="1"/>
      <c r="R73" s="1"/>
      <c r="S73" s="1"/>
      <c r="T73" s="1"/>
      <c r="U73" s="1"/>
    </row>
    <row r="74" spans="1:21" s="205" customFormat="1" ht="18.75" x14ac:dyDescent="0.25">
      <c r="A74" s="36"/>
      <c r="B74" s="6"/>
      <c r="C74" s="2"/>
      <c r="D74" s="2"/>
      <c r="E74" s="1"/>
      <c r="F74" s="1"/>
      <c r="G74" s="1"/>
      <c r="H74" s="1"/>
      <c r="I74" s="1"/>
      <c r="J74" s="556"/>
      <c r="K74" s="556"/>
      <c r="L74" s="556"/>
      <c r="M74" s="556"/>
      <c r="N74" s="556"/>
      <c r="O74" s="1"/>
      <c r="P74" s="1"/>
      <c r="Q74" s="1"/>
      <c r="R74" s="1"/>
      <c r="S74" s="1"/>
      <c r="T74" s="1"/>
      <c r="U74" s="1"/>
    </row>
  </sheetData>
  <mergeCells count="21">
    <mergeCell ref="A2:O2"/>
    <mergeCell ref="A3:O3"/>
    <mergeCell ref="A4:O4"/>
    <mergeCell ref="A5:A7"/>
    <mergeCell ref="B5:B7"/>
    <mergeCell ref="C5:C7"/>
    <mergeCell ref="D5:D7"/>
    <mergeCell ref="E5:I5"/>
    <mergeCell ref="J5:N5"/>
    <mergeCell ref="O5:O7"/>
    <mergeCell ref="A70:O70"/>
    <mergeCell ref="A72:O72"/>
    <mergeCell ref="J73:N73"/>
    <mergeCell ref="J74:N74"/>
    <mergeCell ref="E6:E7"/>
    <mergeCell ref="F6:F7"/>
    <mergeCell ref="G6:G7"/>
    <mergeCell ref="H6:H7"/>
    <mergeCell ref="I6:I7"/>
    <mergeCell ref="J6:J7"/>
    <mergeCell ref="K6:N6"/>
  </mergeCells>
  <pageMargins left="0.24" right="0.196850393700787" top="0.59055118110236204" bottom="0.35433070866141703" header="0.59" footer="0.55000000000000004"/>
  <pageSetup paperSize="9" scale="95"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7"/>
  <sheetViews>
    <sheetView zoomScale="85" zoomScaleNormal="85" workbookViewId="0">
      <pane ySplit="7" topLeftCell="A11" activePane="bottomLeft" state="frozen"/>
      <selection pane="bottomLeft" activeCell="K13" sqref="K13:N13"/>
    </sheetView>
  </sheetViews>
  <sheetFormatPr defaultRowHeight="15" x14ac:dyDescent="0.25"/>
  <cols>
    <col min="1" max="1" width="6.5703125" style="1" customWidth="1"/>
    <col min="2" max="2" width="40.140625" style="6" customWidth="1"/>
    <col min="3" max="3" width="5.85546875" style="2" customWidth="1"/>
    <col min="4" max="4" width="6.5703125" style="2" customWidth="1"/>
    <col min="5" max="5" width="7.85546875" style="1" customWidth="1"/>
    <col min="6" max="6" width="8.140625" style="1" customWidth="1"/>
    <col min="7" max="7" width="7.85546875" style="1" customWidth="1"/>
    <col min="8" max="8" width="7.140625" style="1" customWidth="1"/>
    <col min="9" max="9" width="6.28515625" style="1" customWidth="1"/>
    <col min="10" max="10" width="11.5703125" style="1" customWidth="1"/>
    <col min="11" max="13" width="9.7109375" style="1" customWidth="1"/>
    <col min="14" max="14" width="9.85546875" style="1" customWidth="1"/>
    <col min="15" max="15" width="14" style="1" hidden="1" customWidth="1"/>
    <col min="16" max="16" width="9.140625" style="1"/>
    <col min="17" max="17" width="11.7109375" style="1" bestFit="1" customWidth="1"/>
    <col min="18" max="16384" width="9.140625" style="1"/>
  </cols>
  <sheetData>
    <row r="1" spans="1:21" x14ac:dyDescent="0.25">
      <c r="A1" s="134"/>
      <c r="B1" s="135"/>
      <c r="C1" s="136"/>
      <c r="D1" s="136"/>
      <c r="E1" s="134"/>
      <c r="F1" s="134"/>
      <c r="G1" s="134"/>
      <c r="H1" s="134"/>
      <c r="I1" s="134"/>
    </row>
    <row r="2" spans="1:21" ht="18.75" customHeight="1" x14ac:dyDescent="0.25">
      <c r="A2" s="555" t="s">
        <v>633</v>
      </c>
      <c r="B2" s="555"/>
      <c r="C2" s="555"/>
      <c r="D2" s="555"/>
      <c r="E2" s="555"/>
      <c r="F2" s="555"/>
      <c r="G2" s="555"/>
      <c r="H2" s="555"/>
      <c r="I2" s="555"/>
      <c r="J2" s="555"/>
      <c r="K2" s="555"/>
      <c r="L2" s="555"/>
      <c r="M2" s="555"/>
      <c r="N2" s="555"/>
      <c r="O2" s="555"/>
    </row>
    <row r="3" spans="1:21" ht="18.75" customHeight="1" x14ac:dyDescent="0.25">
      <c r="A3" s="555" t="s">
        <v>632</v>
      </c>
      <c r="B3" s="555"/>
      <c r="C3" s="555"/>
      <c r="D3" s="555"/>
      <c r="E3" s="555"/>
      <c r="F3" s="555"/>
      <c r="G3" s="555"/>
      <c r="H3" s="555"/>
      <c r="I3" s="555"/>
      <c r="J3" s="555"/>
      <c r="K3" s="555"/>
      <c r="L3" s="555"/>
      <c r="M3" s="555"/>
      <c r="N3" s="555"/>
      <c r="O3" s="555"/>
    </row>
    <row r="4" spans="1:21" ht="18.75" x14ac:dyDescent="0.25">
      <c r="A4" s="557"/>
      <c r="B4" s="557"/>
      <c r="C4" s="557"/>
      <c r="D4" s="557"/>
      <c r="E4" s="557"/>
      <c r="F4" s="557"/>
      <c r="G4" s="557"/>
      <c r="H4" s="557"/>
      <c r="I4" s="557"/>
      <c r="J4" s="557"/>
      <c r="K4" s="557"/>
      <c r="L4" s="557"/>
      <c r="M4" s="557"/>
      <c r="N4" s="557"/>
      <c r="O4" s="557"/>
    </row>
    <row r="5" spans="1:21" s="31" customFormat="1" ht="33" customHeight="1" x14ac:dyDescent="0.25">
      <c r="A5" s="558" t="s">
        <v>0</v>
      </c>
      <c r="B5" s="558" t="s">
        <v>1</v>
      </c>
      <c r="C5" s="558" t="s">
        <v>634</v>
      </c>
      <c r="D5" s="559" t="s">
        <v>635</v>
      </c>
      <c r="E5" s="559" t="s">
        <v>228</v>
      </c>
      <c r="F5" s="559"/>
      <c r="G5" s="559"/>
      <c r="H5" s="559"/>
      <c r="I5" s="559"/>
      <c r="J5" s="561" t="s">
        <v>229</v>
      </c>
      <c r="K5" s="562"/>
      <c r="L5" s="562"/>
      <c r="M5" s="562"/>
      <c r="N5" s="562"/>
      <c r="O5" s="565" t="s">
        <v>758</v>
      </c>
    </row>
    <row r="6" spans="1:21" s="31" customFormat="1" ht="33" customHeight="1" x14ac:dyDescent="0.25">
      <c r="A6" s="558"/>
      <c r="B6" s="558"/>
      <c r="C6" s="558"/>
      <c r="D6" s="559"/>
      <c r="E6" s="563" t="s">
        <v>3</v>
      </c>
      <c r="F6" s="563" t="s">
        <v>4</v>
      </c>
      <c r="G6" s="563" t="s">
        <v>5</v>
      </c>
      <c r="H6" s="563" t="s">
        <v>6</v>
      </c>
      <c r="I6" s="563" t="s">
        <v>7</v>
      </c>
      <c r="J6" s="549" t="s">
        <v>755</v>
      </c>
      <c r="K6" s="565" t="s">
        <v>756</v>
      </c>
      <c r="L6" s="565"/>
      <c r="M6" s="565"/>
      <c r="N6" s="565"/>
      <c r="O6" s="565"/>
    </row>
    <row r="7" spans="1:21" s="31" customFormat="1" ht="95.25" customHeight="1" x14ac:dyDescent="0.25">
      <c r="A7" s="558"/>
      <c r="B7" s="558"/>
      <c r="C7" s="558"/>
      <c r="D7" s="559"/>
      <c r="E7" s="564"/>
      <c r="F7" s="564"/>
      <c r="G7" s="564"/>
      <c r="H7" s="564"/>
      <c r="I7" s="564"/>
      <c r="J7" s="552"/>
      <c r="K7" s="241" t="s">
        <v>752</v>
      </c>
      <c r="L7" s="241" t="s">
        <v>753</v>
      </c>
      <c r="M7" s="241" t="s">
        <v>754</v>
      </c>
      <c r="N7" s="241" t="s">
        <v>48</v>
      </c>
      <c r="O7" s="565"/>
    </row>
    <row r="8" spans="1:21" s="32" customFormat="1" ht="15.75" x14ac:dyDescent="0.25">
      <c r="A8" s="137">
        <v>1</v>
      </c>
      <c r="B8" s="137">
        <v>2</v>
      </c>
      <c r="C8" s="137">
        <v>3</v>
      </c>
      <c r="D8" s="137">
        <v>4</v>
      </c>
      <c r="E8" s="137">
        <v>5</v>
      </c>
      <c r="F8" s="137">
        <v>6</v>
      </c>
      <c r="G8" s="137">
        <v>7</v>
      </c>
      <c r="H8" s="137">
        <v>8</v>
      </c>
      <c r="I8" s="137">
        <v>9</v>
      </c>
      <c r="J8" s="137">
        <v>10</v>
      </c>
      <c r="K8" s="137">
        <v>11</v>
      </c>
      <c r="L8" s="137">
        <v>12</v>
      </c>
      <c r="M8" s="137">
        <v>13</v>
      </c>
      <c r="N8" s="137">
        <v>14</v>
      </c>
      <c r="O8" s="196">
        <v>15</v>
      </c>
      <c r="Q8" s="32">
        <v>98</v>
      </c>
    </row>
    <row r="9" spans="1:21" s="31" customFormat="1" ht="43.5" customHeight="1" x14ac:dyDescent="0.25">
      <c r="A9" s="238"/>
      <c r="B9" s="138" t="s">
        <v>232</v>
      </c>
      <c r="C9" s="238">
        <v>2044</v>
      </c>
      <c r="D9" s="238">
        <v>1621</v>
      </c>
      <c r="E9" s="238">
        <v>16</v>
      </c>
      <c r="F9" s="238">
        <v>297</v>
      </c>
      <c r="G9" s="238">
        <v>1236</v>
      </c>
      <c r="H9" s="238">
        <v>44</v>
      </c>
      <c r="I9" s="238">
        <v>28</v>
      </c>
      <c r="J9" s="238">
        <v>231</v>
      </c>
      <c r="K9" s="238">
        <v>20</v>
      </c>
      <c r="L9" s="238">
        <v>61</v>
      </c>
      <c r="M9" s="238">
        <v>86</v>
      </c>
      <c r="N9" s="238">
        <v>64</v>
      </c>
      <c r="O9" s="238">
        <v>70</v>
      </c>
    </row>
    <row r="10" spans="1:21" ht="43.5" customHeight="1" x14ac:dyDescent="0.25">
      <c r="A10" s="42" t="s">
        <v>8</v>
      </c>
      <c r="B10" s="139" t="s">
        <v>636</v>
      </c>
      <c r="C10" s="42">
        <v>1145</v>
      </c>
      <c r="D10" s="42">
        <v>771</v>
      </c>
      <c r="E10" s="42">
        <v>14</v>
      </c>
      <c r="F10" s="42">
        <v>194</v>
      </c>
      <c r="G10" s="42">
        <v>529</v>
      </c>
      <c r="H10" s="42">
        <v>18</v>
      </c>
      <c r="I10" s="42">
        <v>16</v>
      </c>
      <c r="J10" s="198">
        <v>116</v>
      </c>
      <c r="K10" s="198">
        <v>10</v>
      </c>
      <c r="L10" s="198">
        <v>13</v>
      </c>
      <c r="M10" s="198">
        <v>40</v>
      </c>
      <c r="N10" s="198">
        <v>53</v>
      </c>
      <c r="O10" s="198">
        <v>40</v>
      </c>
      <c r="S10" s="1">
        <v>110</v>
      </c>
    </row>
    <row r="11" spans="1:21" ht="43.5" customHeight="1" x14ac:dyDescent="0.25">
      <c r="A11" s="42" t="s">
        <v>205</v>
      </c>
      <c r="B11" s="139" t="s">
        <v>657</v>
      </c>
      <c r="C11" s="42">
        <v>899</v>
      </c>
      <c r="D11" s="42">
        <v>846</v>
      </c>
      <c r="E11" s="42">
        <v>2</v>
      </c>
      <c r="F11" s="42">
        <v>103</v>
      </c>
      <c r="G11" s="42">
        <v>703</v>
      </c>
      <c r="H11" s="42">
        <v>26</v>
      </c>
      <c r="I11" s="42">
        <v>12</v>
      </c>
      <c r="J11" s="198">
        <v>111</v>
      </c>
      <c r="K11" s="198">
        <v>6</v>
      </c>
      <c r="L11" s="198">
        <v>48</v>
      </c>
      <c r="M11" s="198">
        <v>46</v>
      </c>
      <c r="N11" s="198">
        <v>11</v>
      </c>
      <c r="O11" s="198">
        <v>28</v>
      </c>
      <c r="P11" s="117"/>
      <c r="Q11" s="117">
        <v>12.411347517730496</v>
      </c>
    </row>
    <row r="12" spans="1:21" ht="43.5" customHeight="1" x14ac:dyDescent="0.25">
      <c r="A12" s="150" t="s">
        <v>205</v>
      </c>
      <c r="B12" s="139" t="s">
        <v>627</v>
      </c>
      <c r="C12" s="42">
        <v>0</v>
      </c>
      <c r="D12" s="42">
        <v>4</v>
      </c>
      <c r="E12" s="42">
        <v>0</v>
      </c>
      <c r="F12" s="42">
        <v>0</v>
      </c>
      <c r="G12" s="42">
        <v>4</v>
      </c>
      <c r="H12" s="42">
        <v>0</v>
      </c>
      <c r="I12" s="42">
        <v>0</v>
      </c>
      <c r="J12" s="198">
        <v>4</v>
      </c>
      <c r="K12" s="198">
        <v>4</v>
      </c>
      <c r="L12" s="198">
        <v>0</v>
      </c>
      <c r="M12" s="198">
        <v>0</v>
      </c>
      <c r="N12" s="198">
        <v>0</v>
      </c>
      <c r="O12" s="198">
        <v>2</v>
      </c>
      <c r="P12" s="117"/>
      <c r="Q12" s="117">
        <v>0</v>
      </c>
    </row>
    <row r="13" spans="1:21" ht="43.5" customHeight="1" x14ac:dyDescent="0.25">
      <c r="A13" s="250"/>
      <c r="B13" s="251" t="s">
        <v>761</v>
      </c>
      <c r="C13" s="250"/>
      <c r="D13" s="250"/>
      <c r="E13" s="250"/>
      <c r="F13" s="250"/>
      <c r="G13" s="250"/>
      <c r="H13" s="250"/>
      <c r="I13" s="250"/>
      <c r="J13" s="250"/>
      <c r="K13" s="569">
        <f>+K10+L10+M10+K11+L11</f>
        <v>117</v>
      </c>
      <c r="L13" s="569"/>
      <c r="M13" s="569"/>
      <c r="N13" s="569"/>
      <c r="O13" s="249"/>
    </row>
    <row r="14" spans="1:21" ht="4.5" customHeight="1" x14ac:dyDescent="0.25">
      <c r="A14" s="33"/>
    </row>
    <row r="15" spans="1:21" s="205" customFormat="1" ht="21.75" customHeight="1" x14ac:dyDescent="0.25">
      <c r="A15" s="541"/>
      <c r="B15" s="541"/>
      <c r="C15" s="541"/>
      <c r="D15" s="541"/>
      <c r="E15" s="541"/>
      <c r="F15" s="541"/>
      <c r="G15" s="541"/>
      <c r="H15" s="541"/>
      <c r="I15" s="541"/>
      <c r="J15" s="541"/>
      <c r="K15" s="541"/>
      <c r="L15" s="541"/>
      <c r="M15" s="541"/>
      <c r="N15" s="541"/>
      <c r="O15" s="541"/>
      <c r="P15" s="1"/>
      <c r="Q15" s="1"/>
      <c r="R15" s="1"/>
      <c r="S15" s="1"/>
      <c r="T15" s="1"/>
      <c r="U15" s="1"/>
    </row>
    <row r="16" spans="1:21" s="205" customFormat="1" ht="15" customHeight="1" x14ac:dyDescent="0.25">
      <c r="A16" s="1"/>
      <c r="B16" s="34"/>
      <c r="C16" s="237"/>
      <c r="D16" s="237"/>
      <c r="E16" s="35"/>
      <c r="F16" s="35"/>
      <c r="G16" s="35"/>
      <c r="H16" s="35"/>
      <c r="I16" s="35"/>
      <c r="J16" s="539"/>
      <c r="K16" s="539"/>
      <c r="L16" s="539"/>
      <c r="M16" s="539"/>
      <c r="N16" s="539"/>
      <c r="O16" s="35"/>
      <c r="P16" s="1"/>
      <c r="Q16" s="1"/>
      <c r="R16" s="1"/>
      <c r="S16" s="1"/>
      <c r="T16" s="1"/>
      <c r="U16" s="1"/>
    </row>
    <row r="17" spans="1:21" s="205" customFormat="1" ht="18.75" x14ac:dyDescent="0.25">
      <c r="A17" s="36"/>
      <c r="B17" s="6"/>
      <c r="C17" s="2"/>
      <c r="D17" s="2"/>
      <c r="E17" s="1"/>
      <c r="F17" s="1"/>
      <c r="G17" s="1"/>
      <c r="H17" s="1"/>
      <c r="I17" s="1"/>
      <c r="J17" s="556"/>
      <c r="K17" s="556"/>
      <c r="L17" s="556"/>
      <c r="M17" s="556"/>
      <c r="N17" s="556"/>
      <c r="O17" s="1"/>
      <c r="P17" s="1"/>
      <c r="Q17" s="1"/>
      <c r="R17" s="1"/>
      <c r="S17" s="1"/>
      <c r="T17" s="1"/>
      <c r="U17" s="1"/>
    </row>
  </sheetData>
  <mergeCells count="21">
    <mergeCell ref="A2:O2"/>
    <mergeCell ref="A3:O3"/>
    <mergeCell ref="A4:O4"/>
    <mergeCell ref="A5:A7"/>
    <mergeCell ref="B5:B7"/>
    <mergeCell ref="C5:C7"/>
    <mergeCell ref="D5:D7"/>
    <mergeCell ref="E5:I5"/>
    <mergeCell ref="J5:N5"/>
    <mergeCell ref="O5:O7"/>
    <mergeCell ref="K6:N6"/>
    <mergeCell ref="A15:O15"/>
    <mergeCell ref="J16:N16"/>
    <mergeCell ref="J17:N17"/>
    <mergeCell ref="K13:N13"/>
    <mergeCell ref="E6:E7"/>
    <mergeCell ref="F6:F7"/>
    <mergeCell ref="G6:G7"/>
    <mergeCell ref="H6:H7"/>
    <mergeCell ref="I6:I7"/>
    <mergeCell ref="J6:J7"/>
  </mergeCells>
  <pageMargins left="0.24" right="0.196850393700787" top="0.59055118110236204" bottom="0.35433070866141703" header="0.59" footer="0.55000000000000004"/>
  <pageSetup paperSize="9" scale="95"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7"/>
  <sheetViews>
    <sheetView zoomScale="85" zoomScaleNormal="85" workbookViewId="0">
      <pane ySplit="7" topLeftCell="A11" activePane="bottomLeft" state="frozen"/>
      <selection pane="bottomLeft" activeCell="K13" sqref="K13:N13"/>
    </sheetView>
  </sheetViews>
  <sheetFormatPr defaultRowHeight="15" x14ac:dyDescent="0.25"/>
  <cols>
    <col min="1" max="1" width="6.5703125" style="1" customWidth="1"/>
    <col min="2" max="2" width="35.5703125" style="6" customWidth="1"/>
    <col min="3" max="3" width="5.85546875" style="2" customWidth="1"/>
    <col min="4" max="4" width="6.5703125" style="2" customWidth="1"/>
    <col min="5" max="5" width="7.85546875" style="1" customWidth="1"/>
    <col min="6" max="6" width="8.140625" style="1" customWidth="1"/>
    <col min="7" max="7" width="7.85546875" style="1" customWidth="1"/>
    <col min="8" max="8" width="7.140625" style="1" customWidth="1"/>
    <col min="9" max="9" width="6.28515625" style="1" customWidth="1"/>
    <col min="10" max="10" width="10.28515625" style="1" customWidth="1"/>
    <col min="11" max="14" width="9" style="1" customWidth="1"/>
    <col min="15" max="15" width="14" style="1" hidden="1" customWidth="1"/>
    <col min="16" max="16" width="11.85546875" style="1" customWidth="1"/>
    <col min="17" max="17" width="9.140625" style="1"/>
    <col min="18" max="18" width="11.7109375" style="1" bestFit="1" customWidth="1"/>
    <col min="19" max="16384" width="9.140625" style="1"/>
  </cols>
  <sheetData>
    <row r="1" spans="1:22" x14ac:dyDescent="0.25">
      <c r="A1" s="134"/>
      <c r="B1" s="135"/>
      <c r="C1" s="136"/>
      <c r="D1" s="136"/>
      <c r="E1" s="134"/>
      <c r="F1" s="134"/>
      <c r="G1" s="134"/>
      <c r="H1" s="134"/>
      <c r="I1" s="134"/>
    </row>
    <row r="2" spans="1:22" ht="18.75" customHeight="1" x14ac:dyDescent="0.25">
      <c r="A2" s="555" t="s">
        <v>633</v>
      </c>
      <c r="B2" s="555"/>
      <c r="C2" s="555"/>
      <c r="D2" s="555"/>
      <c r="E2" s="555"/>
      <c r="F2" s="555"/>
      <c r="G2" s="555"/>
      <c r="H2" s="555"/>
      <c r="I2" s="555"/>
      <c r="J2" s="555"/>
      <c r="K2" s="555"/>
      <c r="L2" s="555"/>
      <c r="M2" s="555"/>
      <c r="N2" s="555"/>
      <c r="O2" s="555"/>
      <c r="P2" s="239"/>
    </row>
    <row r="3" spans="1:22" ht="18.75" customHeight="1" x14ac:dyDescent="0.25">
      <c r="A3" s="555" t="s">
        <v>632</v>
      </c>
      <c r="B3" s="555"/>
      <c r="C3" s="555"/>
      <c r="D3" s="555"/>
      <c r="E3" s="555"/>
      <c r="F3" s="555"/>
      <c r="G3" s="555"/>
      <c r="H3" s="555"/>
      <c r="I3" s="555"/>
      <c r="J3" s="555"/>
      <c r="K3" s="555"/>
      <c r="L3" s="555"/>
      <c r="M3" s="555"/>
      <c r="N3" s="555"/>
      <c r="O3" s="555"/>
      <c r="P3" s="239"/>
    </row>
    <row r="4" spans="1:22" ht="18.75" x14ac:dyDescent="0.25">
      <c r="A4" s="557"/>
      <c r="B4" s="557"/>
      <c r="C4" s="557"/>
      <c r="D4" s="557"/>
      <c r="E4" s="557"/>
      <c r="F4" s="557"/>
      <c r="G4" s="557"/>
      <c r="H4" s="557"/>
      <c r="I4" s="557"/>
      <c r="J4" s="557"/>
      <c r="K4" s="557"/>
      <c r="L4" s="557"/>
      <c r="M4" s="557"/>
      <c r="N4" s="557"/>
      <c r="O4" s="557"/>
      <c r="P4" s="240"/>
    </row>
    <row r="5" spans="1:22" s="31" customFormat="1" ht="33" customHeight="1" x14ac:dyDescent="0.25">
      <c r="A5" s="558" t="s">
        <v>0</v>
      </c>
      <c r="B5" s="558" t="s">
        <v>1</v>
      </c>
      <c r="C5" s="558" t="s">
        <v>634</v>
      </c>
      <c r="D5" s="559" t="s">
        <v>635</v>
      </c>
      <c r="E5" s="559" t="s">
        <v>228</v>
      </c>
      <c r="F5" s="559"/>
      <c r="G5" s="559"/>
      <c r="H5" s="559"/>
      <c r="I5" s="559"/>
      <c r="J5" s="565" t="s">
        <v>229</v>
      </c>
      <c r="K5" s="565"/>
      <c r="L5" s="565"/>
      <c r="M5" s="565"/>
      <c r="N5" s="565"/>
      <c r="O5" s="565" t="s">
        <v>758</v>
      </c>
      <c r="P5" s="241"/>
    </row>
    <row r="6" spans="1:22" s="31" customFormat="1" ht="33" customHeight="1" x14ac:dyDescent="0.25">
      <c r="A6" s="558"/>
      <c r="B6" s="558"/>
      <c r="C6" s="558"/>
      <c r="D6" s="559"/>
      <c r="E6" s="563" t="s">
        <v>3</v>
      </c>
      <c r="F6" s="563" t="s">
        <v>4</v>
      </c>
      <c r="G6" s="563" t="s">
        <v>5</v>
      </c>
      <c r="H6" s="563" t="s">
        <v>6</v>
      </c>
      <c r="I6" s="563" t="s">
        <v>7</v>
      </c>
      <c r="J6" s="565" t="s">
        <v>755</v>
      </c>
      <c r="K6" s="565" t="s">
        <v>756</v>
      </c>
      <c r="L6" s="565"/>
      <c r="M6" s="565"/>
      <c r="N6" s="565"/>
      <c r="O6" s="565"/>
      <c r="P6" s="241"/>
    </row>
    <row r="7" spans="1:22" s="31" customFormat="1" ht="95.25" customHeight="1" x14ac:dyDescent="0.25">
      <c r="A7" s="558"/>
      <c r="B7" s="558"/>
      <c r="C7" s="558"/>
      <c r="D7" s="559"/>
      <c r="E7" s="564"/>
      <c r="F7" s="564"/>
      <c r="G7" s="564"/>
      <c r="H7" s="564"/>
      <c r="I7" s="564"/>
      <c r="J7" s="565"/>
      <c r="K7" s="241" t="s">
        <v>752</v>
      </c>
      <c r="L7" s="241" t="s">
        <v>753</v>
      </c>
      <c r="M7" s="241" t="s">
        <v>754</v>
      </c>
      <c r="N7" s="241" t="s">
        <v>48</v>
      </c>
      <c r="O7" s="565"/>
      <c r="P7" s="241" t="s">
        <v>763</v>
      </c>
    </row>
    <row r="8" spans="1:22" s="32" customFormat="1" ht="15.75" x14ac:dyDescent="0.25">
      <c r="A8" s="137">
        <v>1</v>
      </c>
      <c r="B8" s="137">
        <v>2</v>
      </c>
      <c r="C8" s="137">
        <v>3</v>
      </c>
      <c r="D8" s="137">
        <v>4</v>
      </c>
      <c r="E8" s="137">
        <v>5</v>
      </c>
      <c r="F8" s="137">
        <v>6</v>
      </c>
      <c r="G8" s="137">
        <v>7</v>
      </c>
      <c r="H8" s="137">
        <v>8</v>
      </c>
      <c r="I8" s="137">
        <v>9</v>
      </c>
      <c r="J8" s="137">
        <v>10</v>
      </c>
      <c r="K8" s="137">
        <v>11</v>
      </c>
      <c r="L8" s="137">
        <v>12</v>
      </c>
      <c r="M8" s="137">
        <v>13</v>
      </c>
      <c r="N8" s="137">
        <v>14</v>
      </c>
      <c r="O8" s="196">
        <v>15</v>
      </c>
      <c r="P8" s="196"/>
      <c r="R8" s="32">
        <v>98</v>
      </c>
    </row>
    <row r="9" spans="1:22" s="31" customFormat="1" ht="43.5" customHeight="1" x14ac:dyDescent="0.25">
      <c r="A9" s="238"/>
      <c r="B9" s="138" t="s">
        <v>232</v>
      </c>
      <c r="C9" s="238">
        <v>2044</v>
      </c>
      <c r="D9" s="238">
        <v>1621</v>
      </c>
      <c r="E9" s="238">
        <v>16</v>
      </c>
      <c r="F9" s="238">
        <v>297</v>
      </c>
      <c r="G9" s="238">
        <v>1236</v>
      </c>
      <c r="H9" s="238">
        <v>44</v>
      </c>
      <c r="I9" s="238">
        <v>28</v>
      </c>
      <c r="J9" s="238">
        <v>231</v>
      </c>
      <c r="K9" s="238">
        <v>20</v>
      </c>
      <c r="L9" s="238">
        <v>61</v>
      </c>
      <c r="M9" s="238">
        <v>86</v>
      </c>
      <c r="N9" s="238">
        <v>64</v>
      </c>
      <c r="O9" s="238">
        <v>70</v>
      </c>
      <c r="P9" s="238">
        <v>30</v>
      </c>
    </row>
    <row r="10" spans="1:22" ht="43.5" customHeight="1" x14ac:dyDescent="0.25">
      <c r="A10" s="42" t="s">
        <v>8</v>
      </c>
      <c r="B10" s="139" t="s">
        <v>636</v>
      </c>
      <c r="C10" s="42">
        <v>1145</v>
      </c>
      <c r="D10" s="42">
        <v>771</v>
      </c>
      <c r="E10" s="42">
        <v>14</v>
      </c>
      <c r="F10" s="42">
        <v>194</v>
      </c>
      <c r="G10" s="42">
        <v>529</v>
      </c>
      <c r="H10" s="42">
        <v>18</v>
      </c>
      <c r="I10" s="42">
        <v>16</v>
      </c>
      <c r="J10" s="198">
        <v>116</v>
      </c>
      <c r="K10" s="198">
        <v>10</v>
      </c>
      <c r="L10" s="198">
        <v>13</v>
      </c>
      <c r="M10" s="198">
        <v>40</v>
      </c>
      <c r="N10" s="198">
        <v>53</v>
      </c>
      <c r="O10" s="198">
        <v>40</v>
      </c>
      <c r="P10" s="198">
        <v>26</v>
      </c>
      <c r="T10" s="1">
        <v>110</v>
      </c>
    </row>
    <row r="11" spans="1:22" ht="43.5" customHeight="1" x14ac:dyDescent="0.25">
      <c r="A11" s="42" t="s">
        <v>205</v>
      </c>
      <c r="B11" s="139" t="s">
        <v>657</v>
      </c>
      <c r="C11" s="42">
        <v>899</v>
      </c>
      <c r="D11" s="42">
        <v>846</v>
      </c>
      <c r="E11" s="42">
        <v>2</v>
      </c>
      <c r="F11" s="42">
        <v>103</v>
      </c>
      <c r="G11" s="42">
        <v>703</v>
      </c>
      <c r="H11" s="42">
        <v>26</v>
      </c>
      <c r="I11" s="42">
        <v>12</v>
      </c>
      <c r="J11" s="198">
        <v>111</v>
      </c>
      <c r="K11" s="198">
        <v>6</v>
      </c>
      <c r="L11" s="198">
        <v>48</v>
      </c>
      <c r="M11" s="198">
        <v>46</v>
      </c>
      <c r="N11" s="198">
        <v>11</v>
      </c>
      <c r="O11" s="198">
        <v>28</v>
      </c>
      <c r="P11" s="198">
        <v>4</v>
      </c>
      <c r="Q11" s="117"/>
      <c r="R11" s="117">
        <v>12.411347517730496</v>
      </c>
    </row>
    <row r="12" spans="1:22" ht="43.5" customHeight="1" x14ac:dyDescent="0.25">
      <c r="A12" s="150" t="s">
        <v>205</v>
      </c>
      <c r="B12" s="139" t="s">
        <v>627</v>
      </c>
      <c r="C12" s="42">
        <v>0</v>
      </c>
      <c r="D12" s="42">
        <v>4</v>
      </c>
      <c r="E12" s="42">
        <v>0</v>
      </c>
      <c r="F12" s="42">
        <v>0</v>
      </c>
      <c r="G12" s="42">
        <v>4</v>
      </c>
      <c r="H12" s="42">
        <v>0</v>
      </c>
      <c r="I12" s="42">
        <v>0</v>
      </c>
      <c r="J12" s="198">
        <v>4</v>
      </c>
      <c r="K12" s="198">
        <v>4</v>
      </c>
      <c r="L12" s="198">
        <v>0</v>
      </c>
      <c r="M12" s="198">
        <v>0</v>
      </c>
      <c r="N12" s="198">
        <v>0</v>
      </c>
      <c r="O12" s="198">
        <v>2</v>
      </c>
      <c r="P12" s="198"/>
      <c r="Q12" s="117"/>
      <c r="R12" s="117">
        <v>0</v>
      </c>
    </row>
    <row r="13" spans="1:22" ht="81" customHeight="1" x14ac:dyDescent="0.25">
      <c r="A13" s="250"/>
      <c r="B13" s="251" t="s">
        <v>762</v>
      </c>
      <c r="C13" s="250"/>
      <c r="D13" s="250"/>
      <c r="E13" s="250"/>
      <c r="F13" s="250"/>
      <c r="G13" s="250"/>
      <c r="H13" s="250"/>
      <c r="I13" s="250"/>
      <c r="J13" s="250"/>
      <c r="K13" s="569">
        <f>+K10+L10+M10+P10+K11+L11</f>
        <v>143</v>
      </c>
      <c r="L13" s="569"/>
      <c r="M13" s="569"/>
      <c r="N13" s="569"/>
      <c r="O13" s="250"/>
      <c r="P13" s="250"/>
    </row>
    <row r="14" spans="1:22" ht="4.5" customHeight="1" x14ac:dyDescent="0.25">
      <c r="A14" s="33"/>
    </row>
    <row r="15" spans="1:22" s="205" customFormat="1" ht="21.75" customHeight="1" x14ac:dyDescent="0.25">
      <c r="A15" s="541"/>
      <c r="B15" s="541"/>
      <c r="C15" s="541"/>
      <c r="D15" s="541"/>
      <c r="E15" s="541"/>
      <c r="F15" s="541"/>
      <c r="G15" s="541"/>
      <c r="H15" s="541"/>
      <c r="I15" s="541"/>
      <c r="J15" s="541"/>
      <c r="K15" s="541"/>
      <c r="L15" s="541"/>
      <c r="M15" s="541"/>
      <c r="N15" s="541"/>
      <c r="O15" s="541"/>
      <c r="P15" s="236"/>
      <c r="Q15" s="1"/>
      <c r="R15" s="1"/>
      <c r="S15" s="1"/>
      <c r="T15" s="1"/>
      <c r="U15" s="1"/>
      <c r="V15" s="1"/>
    </row>
    <row r="16" spans="1:22" s="205" customFormat="1" ht="15" customHeight="1" x14ac:dyDescent="0.25">
      <c r="A16" s="1"/>
      <c r="B16" s="34"/>
      <c r="C16" s="237"/>
      <c r="D16" s="237"/>
      <c r="E16" s="35"/>
      <c r="F16" s="35"/>
      <c r="G16" s="35"/>
      <c r="H16" s="35"/>
      <c r="I16" s="35"/>
      <c r="J16" s="539"/>
      <c r="K16" s="539"/>
      <c r="L16" s="539"/>
      <c r="M16" s="539"/>
      <c r="N16" s="539"/>
      <c r="O16" s="35"/>
      <c r="P16" s="35"/>
      <c r="Q16" s="1"/>
      <c r="R16" s="1"/>
      <c r="S16" s="1"/>
      <c r="T16" s="1"/>
      <c r="U16" s="1"/>
      <c r="V16" s="1"/>
    </row>
    <row r="17" spans="1:22" s="205" customFormat="1" ht="18.75" x14ac:dyDescent="0.25">
      <c r="A17" s="36"/>
      <c r="B17" s="6"/>
      <c r="C17" s="2"/>
      <c r="D17" s="2"/>
      <c r="E17" s="1"/>
      <c r="F17" s="1"/>
      <c r="G17" s="1"/>
      <c r="H17" s="1"/>
      <c r="I17" s="1"/>
      <c r="J17" s="556"/>
      <c r="K17" s="556"/>
      <c r="L17" s="556"/>
      <c r="M17" s="556"/>
      <c r="N17" s="556"/>
      <c r="O17" s="1"/>
      <c r="P17" s="1"/>
      <c r="Q17" s="1"/>
      <c r="R17" s="1"/>
      <c r="S17" s="1"/>
      <c r="T17" s="1"/>
      <c r="U17" s="1"/>
      <c r="V17" s="1"/>
    </row>
  </sheetData>
  <mergeCells count="21">
    <mergeCell ref="A2:O2"/>
    <mergeCell ref="A3:O3"/>
    <mergeCell ref="A4:O4"/>
    <mergeCell ref="A5:A7"/>
    <mergeCell ref="B5:B7"/>
    <mergeCell ref="C5:C7"/>
    <mergeCell ref="D5:D7"/>
    <mergeCell ref="E5:I5"/>
    <mergeCell ref="J5:N5"/>
    <mergeCell ref="O5:O7"/>
    <mergeCell ref="K6:N6"/>
    <mergeCell ref="K13:N13"/>
    <mergeCell ref="A15:O15"/>
    <mergeCell ref="J16:N16"/>
    <mergeCell ref="J17:N17"/>
    <mergeCell ref="E6:E7"/>
    <mergeCell ref="F6:F7"/>
    <mergeCell ref="G6:G7"/>
    <mergeCell ref="H6:H7"/>
    <mergeCell ref="I6:I7"/>
    <mergeCell ref="J6:J7"/>
  </mergeCells>
  <pageMargins left="0.24" right="0.196850393700787" top="0.59055118110236204" bottom="0.35433070866141703" header="0.59" footer="0.55000000000000004"/>
  <pageSetup paperSize="9" scale="95"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74"/>
  <sheetViews>
    <sheetView zoomScale="85" zoomScaleNormal="85" workbookViewId="0">
      <pane ySplit="7" topLeftCell="A53" activePane="bottomLeft" state="frozen"/>
      <selection pane="bottomLeft" activeCell="N59" sqref="N59"/>
    </sheetView>
  </sheetViews>
  <sheetFormatPr defaultRowHeight="15" x14ac:dyDescent="0.25"/>
  <cols>
    <col min="1" max="1" width="6.5703125" style="1" customWidth="1"/>
    <col min="2" max="2" width="36.28515625" style="6" customWidth="1"/>
    <col min="3" max="3" width="5.85546875" style="2" customWidth="1"/>
    <col min="4" max="4" width="6.5703125" style="2" customWidth="1"/>
    <col min="5" max="5" width="7.85546875" style="1" customWidth="1"/>
    <col min="6" max="6" width="8.140625" style="1" customWidth="1"/>
    <col min="7" max="7" width="7.85546875" style="1" customWidth="1"/>
    <col min="8" max="8" width="7.140625" style="1" customWidth="1"/>
    <col min="9" max="9" width="6.28515625" style="1" customWidth="1"/>
    <col min="10" max="10" width="6.85546875" style="1" customWidth="1"/>
    <col min="11" max="11" width="5.7109375" style="1" customWidth="1"/>
    <col min="12" max="12" width="7.140625" style="1" customWidth="1"/>
    <col min="13" max="13" width="7.28515625" style="1" customWidth="1"/>
    <col min="14" max="14" width="9" style="1" customWidth="1"/>
    <col min="15" max="15" width="14" style="1" hidden="1" customWidth="1"/>
    <col min="16" max="16" width="9.140625" style="1" customWidth="1"/>
    <col min="17" max="18" width="9.140625" style="1"/>
    <col min="19" max="19" width="11.7109375" style="1" bestFit="1" customWidth="1"/>
    <col min="20" max="16384" width="9.140625" style="1"/>
  </cols>
  <sheetData>
    <row r="1" spans="1:21" x14ac:dyDescent="0.25">
      <c r="A1" s="134"/>
      <c r="B1" s="135"/>
      <c r="C1" s="136"/>
      <c r="D1" s="136"/>
      <c r="E1" s="134"/>
      <c r="F1" s="134"/>
      <c r="G1" s="134"/>
      <c r="H1" s="134"/>
      <c r="I1" s="134"/>
    </row>
    <row r="2" spans="1:21" ht="18.75" customHeight="1" x14ac:dyDescent="0.25">
      <c r="A2" s="555" t="s">
        <v>633</v>
      </c>
      <c r="B2" s="555"/>
      <c r="C2" s="555"/>
      <c r="D2" s="555"/>
      <c r="E2" s="555"/>
      <c r="F2" s="555"/>
      <c r="G2" s="555"/>
      <c r="H2" s="555"/>
      <c r="I2" s="555"/>
      <c r="J2" s="555"/>
      <c r="K2" s="555"/>
      <c r="L2" s="555"/>
      <c r="M2" s="555"/>
      <c r="N2" s="555"/>
      <c r="O2" s="555"/>
    </row>
    <row r="3" spans="1:21" ht="18.75" customHeight="1" x14ac:dyDescent="0.25">
      <c r="A3" s="555" t="s">
        <v>632</v>
      </c>
      <c r="B3" s="555"/>
      <c r="C3" s="555"/>
      <c r="D3" s="555"/>
      <c r="E3" s="555"/>
      <c r="F3" s="555"/>
      <c r="G3" s="555"/>
      <c r="H3" s="555"/>
      <c r="I3" s="555"/>
      <c r="J3" s="555"/>
      <c r="K3" s="555"/>
      <c r="L3" s="555"/>
      <c r="M3" s="555"/>
      <c r="N3" s="555"/>
      <c r="O3" s="555"/>
    </row>
    <row r="4" spans="1:21" ht="18.75" x14ac:dyDescent="0.25">
      <c r="A4" s="557"/>
      <c r="B4" s="557"/>
      <c r="C4" s="557"/>
      <c r="D4" s="557"/>
      <c r="E4" s="557"/>
      <c r="F4" s="557"/>
      <c r="G4" s="557"/>
      <c r="H4" s="557"/>
      <c r="I4" s="557"/>
      <c r="J4" s="557"/>
      <c r="K4" s="557"/>
      <c r="L4" s="557"/>
      <c r="M4" s="557"/>
      <c r="N4" s="557"/>
      <c r="O4" s="557"/>
    </row>
    <row r="5" spans="1:21" s="31" customFormat="1" ht="33" customHeight="1" x14ac:dyDescent="0.25">
      <c r="A5" s="558" t="s">
        <v>0</v>
      </c>
      <c r="B5" s="558" t="s">
        <v>1</v>
      </c>
      <c r="C5" s="558" t="s">
        <v>634</v>
      </c>
      <c r="D5" s="559" t="s">
        <v>635</v>
      </c>
      <c r="E5" s="559" t="s">
        <v>228</v>
      </c>
      <c r="F5" s="559"/>
      <c r="G5" s="559"/>
      <c r="H5" s="559"/>
      <c r="I5" s="559"/>
      <c r="J5" s="561" t="s">
        <v>229</v>
      </c>
      <c r="K5" s="562"/>
      <c r="L5" s="562"/>
      <c r="M5" s="562"/>
      <c r="N5" s="562"/>
      <c r="O5" s="565" t="s">
        <v>758</v>
      </c>
      <c r="P5" s="566" t="s">
        <v>759</v>
      </c>
      <c r="Q5" s="566" t="s">
        <v>760</v>
      </c>
    </row>
    <row r="6" spans="1:21" s="31" customFormat="1" ht="33" customHeight="1" x14ac:dyDescent="0.25">
      <c r="A6" s="558"/>
      <c r="B6" s="558"/>
      <c r="C6" s="558"/>
      <c r="D6" s="559"/>
      <c r="E6" s="563" t="s">
        <v>3</v>
      </c>
      <c r="F6" s="563" t="s">
        <v>4</v>
      </c>
      <c r="G6" s="563" t="s">
        <v>5</v>
      </c>
      <c r="H6" s="563" t="s">
        <v>6</v>
      </c>
      <c r="I6" s="563" t="s">
        <v>7</v>
      </c>
      <c r="J6" s="549" t="s">
        <v>755</v>
      </c>
      <c r="K6" s="565" t="s">
        <v>756</v>
      </c>
      <c r="L6" s="565"/>
      <c r="M6" s="565"/>
      <c r="N6" s="565"/>
      <c r="O6" s="565"/>
      <c r="P6" s="566"/>
      <c r="Q6" s="566"/>
    </row>
    <row r="7" spans="1:21" s="31" customFormat="1" ht="95.25" customHeight="1" x14ac:dyDescent="0.25">
      <c r="A7" s="558"/>
      <c r="B7" s="558"/>
      <c r="C7" s="558"/>
      <c r="D7" s="559"/>
      <c r="E7" s="564"/>
      <c r="F7" s="564"/>
      <c r="G7" s="564"/>
      <c r="H7" s="564"/>
      <c r="I7" s="564"/>
      <c r="J7" s="552"/>
      <c r="K7" s="241" t="s">
        <v>752</v>
      </c>
      <c r="L7" s="241" t="s">
        <v>753</v>
      </c>
      <c r="M7" s="241" t="s">
        <v>754</v>
      </c>
      <c r="N7" s="241" t="s">
        <v>48</v>
      </c>
      <c r="O7" s="565"/>
      <c r="P7" s="566"/>
      <c r="Q7" s="566"/>
    </row>
    <row r="8" spans="1:21" s="32" customFormat="1" ht="15.75" x14ac:dyDescent="0.25">
      <c r="A8" s="137">
        <v>1</v>
      </c>
      <c r="B8" s="137">
        <v>2</v>
      </c>
      <c r="C8" s="137">
        <v>3</v>
      </c>
      <c r="D8" s="137">
        <v>4</v>
      </c>
      <c r="E8" s="137">
        <v>5</v>
      </c>
      <c r="F8" s="137">
        <v>6</v>
      </c>
      <c r="G8" s="137">
        <v>7</v>
      </c>
      <c r="H8" s="137">
        <v>8</v>
      </c>
      <c r="I8" s="137">
        <v>9</v>
      </c>
      <c r="J8" s="137">
        <v>10</v>
      </c>
      <c r="K8" s="137">
        <v>11</v>
      </c>
      <c r="L8" s="137">
        <v>12</v>
      </c>
      <c r="M8" s="137">
        <v>13</v>
      </c>
      <c r="N8" s="137">
        <v>14</v>
      </c>
      <c r="O8" s="196">
        <v>15</v>
      </c>
      <c r="P8" s="209"/>
      <c r="Q8" s="207"/>
      <c r="S8" s="32">
        <f>70+28</f>
        <v>98</v>
      </c>
    </row>
    <row r="9" spans="1:21" s="31" customFormat="1" ht="15.75" x14ac:dyDescent="0.25">
      <c r="A9" s="238"/>
      <c r="B9" s="138" t="s">
        <v>232</v>
      </c>
      <c r="C9" s="238">
        <f>C10+C51+C65</f>
        <v>2044</v>
      </c>
      <c r="D9" s="238">
        <f t="shared" ref="D9:Q9" si="0">D10+D51+D65</f>
        <v>1621</v>
      </c>
      <c r="E9" s="238">
        <f t="shared" si="0"/>
        <v>16</v>
      </c>
      <c r="F9" s="238">
        <f t="shared" si="0"/>
        <v>297</v>
      </c>
      <c r="G9" s="238">
        <f t="shared" si="0"/>
        <v>1236</v>
      </c>
      <c r="H9" s="238">
        <f t="shared" si="0"/>
        <v>44</v>
      </c>
      <c r="I9" s="238">
        <f t="shared" si="0"/>
        <v>28</v>
      </c>
      <c r="J9" s="238">
        <f t="shared" si="0"/>
        <v>231</v>
      </c>
      <c r="K9" s="238">
        <f t="shared" si="0"/>
        <v>20</v>
      </c>
      <c r="L9" s="238">
        <f t="shared" si="0"/>
        <v>61</v>
      </c>
      <c r="M9" s="238">
        <f t="shared" si="0"/>
        <v>86</v>
      </c>
      <c r="N9" s="238">
        <f t="shared" si="0"/>
        <v>64</v>
      </c>
      <c r="O9" s="238">
        <f t="shared" si="0"/>
        <v>70</v>
      </c>
      <c r="P9" s="195">
        <f t="shared" si="0"/>
        <v>151</v>
      </c>
      <c r="Q9" s="195">
        <f t="shared" si="0"/>
        <v>80</v>
      </c>
    </row>
    <row r="10" spans="1:21" s="31" customFormat="1" ht="15.75" x14ac:dyDescent="0.25">
      <c r="A10" s="238" t="s">
        <v>8</v>
      </c>
      <c r="B10" s="138" t="s">
        <v>636</v>
      </c>
      <c r="C10" s="238">
        <f>C11+C12+C21+C22+C23+C25+C26+C27+C28+C29+C30+C34+C35+C36+C37+C41+C42+C43+C44+C48+C49+C50</f>
        <v>1145</v>
      </c>
      <c r="D10" s="238">
        <f>D11+D12+D21+D22+D23+D26+D27+D28+D29+D30+D34+D35+D36+D37+D41+D42+D43+D44+D48+D49+D50</f>
        <v>771</v>
      </c>
      <c r="E10" s="238">
        <f t="shared" ref="E10:I10" si="1">E11+E12+E21+E22+E23+E26+E27+E28+E29+E30+E34+E35+E36+E37+E41+E42+E43+E44+E48+E49+E50</f>
        <v>14</v>
      </c>
      <c r="F10" s="238">
        <f t="shared" si="1"/>
        <v>194</v>
      </c>
      <c r="G10" s="238">
        <f t="shared" si="1"/>
        <v>529</v>
      </c>
      <c r="H10" s="238">
        <f t="shared" si="1"/>
        <v>18</v>
      </c>
      <c r="I10" s="238">
        <f t="shared" si="1"/>
        <v>16</v>
      </c>
      <c r="J10" s="195">
        <f t="shared" ref="J10:O10" si="2">J11+J12+J21+J22+J23+J25+J26+J27+J28+J29+J30+J34+J35+J36+J37+J41+J42+J43+J44+J48+J49+J50</f>
        <v>116</v>
      </c>
      <c r="K10" s="195">
        <f t="shared" si="2"/>
        <v>10</v>
      </c>
      <c r="L10" s="195">
        <f t="shared" si="2"/>
        <v>13</v>
      </c>
      <c r="M10" s="195">
        <f t="shared" si="2"/>
        <v>40</v>
      </c>
      <c r="N10" s="195">
        <f t="shared" si="2"/>
        <v>53</v>
      </c>
      <c r="O10" s="195">
        <f t="shared" si="2"/>
        <v>40</v>
      </c>
      <c r="P10" s="209">
        <f>SUM(P11:P50)</f>
        <v>78</v>
      </c>
      <c r="Q10" s="209">
        <f>SUM(Q11:Q50)</f>
        <v>38</v>
      </c>
      <c r="U10" s="31">
        <f>407-F9</f>
        <v>110</v>
      </c>
    </row>
    <row r="11" spans="1:21" s="117" customFormat="1" ht="31.5" x14ac:dyDescent="0.25">
      <c r="A11" s="42">
        <v>1</v>
      </c>
      <c r="B11" s="139" t="s">
        <v>27</v>
      </c>
      <c r="C11" s="140">
        <v>77</v>
      </c>
      <c r="D11" s="140">
        <f>SUM(E11:I11)</f>
        <v>72</v>
      </c>
      <c r="E11" s="140">
        <v>7</v>
      </c>
      <c r="F11" s="140">
        <v>30</v>
      </c>
      <c r="G11" s="140">
        <v>31</v>
      </c>
      <c r="H11" s="140">
        <v>0</v>
      </c>
      <c r="I11" s="140">
        <v>4</v>
      </c>
      <c r="J11" s="197">
        <v>10</v>
      </c>
      <c r="K11" s="197"/>
      <c r="L11" s="197"/>
      <c r="M11" s="197">
        <v>5</v>
      </c>
      <c r="N11" s="197">
        <v>5</v>
      </c>
      <c r="O11" s="198">
        <v>3</v>
      </c>
      <c r="P11" s="211">
        <v>6</v>
      </c>
      <c r="Q11" s="211">
        <f>+J11-P11</f>
        <v>4</v>
      </c>
      <c r="R11" s="117">
        <v>6</v>
      </c>
      <c r="S11" s="117">
        <f>+(F11+E11)/D11*100</f>
        <v>51.388888888888886</v>
      </c>
    </row>
    <row r="12" spans="1:21" s="117" customFormat="1" ht="34.5" customHeight="1" x14ac:dyDescent="0.25">
      <c r="A12" s="42">
        <v>2</v>
      </c>
      <c r="B12" s="139" t="s">
        <v>212</v>
      </c>
      <c r="C12" s="141">
        <v>350</v>
      </c>
      <c r="D12" s="140">
        <f>SUM(E12:I12)</f>
        <v>116</v>
      </c>
      <c r="E12" s="42">
        <f>SUM(E13:E20)</f>
        <v>0</v>
      </c>
      <c r="F12" s="42">
        <f>SUM(F13:F20)</f>
        <v>21</v>
      </c>
      <c r="G12" s="42">
        <f t="shared" ref="G12:I12" si="3">SUM(G13:G20)</f>
        <v>88</v>
      </c>
      <c r="H12" s="42">
        <f t="shared" si="3"/>
        <v>4</v>
      </c>
      <c r="I12" s="42">
        <f t="shared" si="3"/>
        <v>3</v>
      </c>
      <c r="J12" s="198">
        <v>9</v>
      </c>
      <c r="K12" s="198">
        <v>4</v>
      </c>
      <c r="L12" s="198">
        <v>1</v>
      </c>
      <c r="M12" s="198">
        <v>3</v>
      </c>
      <c r="N12" s="198">
        <v>1</v>
      </c>
      <c r="O12" s="198">
        <v>4</v>
      </c>
      <c r="P12" s="211">
        <v>6</v>
      </c>
      <c r="Q12" s="211">
        <f t="shared" ref="Q12:Q69" si="4">+J12-P12</f>
        <v>3</v>
      </c>
      <c r="R12" s="117">
        <v>6</v>
      </c>
      <c r="S12" s="117">
        <f t="shared" ref="S12:S69" si="5">+(F12+E12)/D12*100</f>
        <v>18.103448275862068</v>
      </c>
    </row>
    <row r="13" spans="1:21" s="118" customFormat="1" ht="15.75" x14ac:dyDescent="0.25">
      <c r="A13" s="137" t="s">
        <v>637</v>
      </c>
      <c r="B13" s="142" t="s">
        <v>631</v>
      </c>
      <c r="C13" s="137">
        <v>39</v>
      </c>
      <c r="D13" s="143">
        <f t="shared" ref="D13:D20" si="6">SUM(E13:I13)</f>
        <v>33</v>
      </c>
      <c r="E13" s="137">
        <v>0</v>
      </c>
      <c r="F13" s="137">
        <v>15</v>
      </c>
      <c r="G13" s="137">
        <v>13</v>
      </c>
      <c r="H13" s="137">
        <v>2</v>
      </c>
      <c r="I13" s="137">
        <v>3</v>
      </c>
      <c r="J13" s="196">
        <v>5</v>
      </c>
      <c r="K13" s="196">
        <v>1</v>
      </c>
      <c r="L13" s="196"/>
      <c r="M13" s="196">
        <v>3</v>
      </c>
      <c r="N13" s="196">
        <v>1</v>
      </c>
      <c r="O13" s="196"/>
      <c r="P13" s="252"/>
      <c r="Q13" s="211"/>
      <c r="R13" s="117"/>
      <c r="S13" s="117"/>
    </row>
    <row r="14" spans="1:21" s="118" customFormat="1" ht="15.75" x14ac:dyDescent="0.25">
      <c r="A14" s="137" t="s">
        <v>638</v>
      </c>
      <c r="B14" s="142" t="s">
        <v>555</v>
      </c>
      <c r="C14" s="137">
        <v>168</v>
      </c>
      <c r="D14" s="143">
        <f t="shared" si="6"/>
        <v>2</v>
      </c>
      <c r="E14" s="137">
        <v>0</v>
      </c>
      <c r="F14" s="137">
        <v>0</v>
      </c>
      <c r="G14" s="137">
        <v>2</v>
      </c>
      <c r="H14" s="137">
        <v>0</v>
      </c>
      <c r="I14" s="137">
        <v>0</v>
      </c>
      <c r="J14" s="196">
        <v>0</v>
      </c>
      <c r="K14" s="196"/>
      <c r="L14" s="196"/>
      <c r="M14" s="196"/>
      <c r="N14" s="196"/>
      <c r="O14" s="196"/>
      <c r="P14" s="252"/>
      <c r="Q14" s="211">
        <f t="shared" si="4"/>
        <v>0</v>
      </c>
      <c r="R14" s="117"/>
      <c r="S14" s="117">
        <f t="shared" si="5"/>
        <v>0</v>
      </c>
    </row>
    <row r="15" spans="1:21" s="118" customFormat="1" ht="31.5" x14ac:dyDescent="0.25">
      <c r="A15" s="137" t="s">
        <v>639</v>
      </c>
      <c r="B15" s="142" t="s">
        <v>556</v>
      </c>
      <c r="C15" s="137">
        <v>17</v>
      </c>
      <c r="D15" s="143">
        <f t="shared" si="6"/>
        <v>9</v>
      </c>
      <c r="E15" s="137">
        <v>0</v>
      </c>
      <c r="F15" s="137">
        <v>0</v>
      </c>
      <c r="G15" s="137">
        <v>9</v>
      </c>
      <c r="H15" s="137">
        <v>0</v>
      </c>
      <c r="I15" s="137">
        <v>0</v>
      </c>
      <c r="J15" s="196">
        <v>0</v>
      </c>
      <c r="K15" s="196"/>
      <c r="L15" s="196"/>
      <c r="M15" s="196"/>
      <c r="N15" s="196"/>
      <c r="O15" s="196"/>
      <c r="P15" s="252"/>
      <c r="Q15" s="211">
        <f t="shared" si="4"/>
        <v>0</v>
      </c>
      <c r="R15" s="117"/>
      <c r="S15" s="117">
        <f t="shared" si="5"/>
        <v>0</v>
      </c>
    </row>
    <row r="16" spans="1:21" s="118" customFormat="1" ht="15.75" x14ac:dyDescent="0.25">
      <c r="A16" s="137" t="s">
        <v>640</v>
      </c>
      <c r="B16" s="142" t="s">
        <v>557</v>
      </c>
      <c r="C16" s="137">
        <v>20</v>
      </c>
      <c r="D16" s="143">
        <f t="shared" si="6"/>
        <v>6</v>
      </c>
      <c r="E16" s="137">
        <v>0</v>
      </c>
      <c r="F16" s="137">
        <v>1</v>
      </c>
      <c r="G16" s="137">
        <v>5</v>
      </c>
      <c r="H16" s="137">
        <v>0</v>
      </c>
      <c r="I16" s="137">
        <v>0</v>
      </c>
      <c r="J16" s="196">
        <v>0</v>
      </c>
      <c r="K16" s="196"/>
      <c r="L16" s="196"/>
      <c r="M16" s="196"/>
      <c r="N16" s="196"/>
      <c r="O16" s="196"/>
      <c r="P16" s="252"/>
      <c r="Q16" s="211">
        <f t="shared" si="4"/>
        <v>0</v>
      </c>
      <c r="R16" s="117"/>
      <c r="S16" s="117"/>
    </row>
    <row r="17" spans="1:19" s="118" customFormat="1" ht="15.75" x14ac:dyDescent="0.25">
      <c r="A17" s="137" t="s">
        <v>641</v>
      </c>
      <c r="B17" s="142" t="s">
        <v>430</v>
      </c>
      <c r="C17" s="137">
        <v>14</v>
      </c>
      <c r="D17" s="143">
        <f t="shared" si="6"/>
        <v>13</v>
      </c>
      <c r="E17" s="137">
        <v>0</v>
      </c>
      <c r="F17" s="137">
        <v>1</v>
      </c>
      <c r="G17" s="137">
        <v>12</v>
      </c>
      <c r="H17" s="137">
        <v>0</v>
      </c>
      <c r="I17" s="137">
        <v>0</v>
      </c>
      <c r="J17" s="196">
        <v>3</v>
      </c>
      <c r="K17" s="196">
        <v>2</v>
      </c>
      <c r="L17" s="196">
        <v>1</v>
      </c>
      <c r="M17" s="196"/>
      <c r="N17" s="196"/>
      <c r="O17" s="196"/>
      <c r="P17" s="252"/>
      <c r="Q17" s="211">
        <v>0</v>
      </c>
      <c r="R17" s="117"/>
      <c r="S17" s="117"/>
    </row>
    <row r="18" spans="1:19" s="118" customFormat="1" ht="15.75" x14ac:dyDescent="0.25">
      <c r="A18" s="137" t="s">
        <v>642</v>
      </c>
      <c r="B18" s="142" t="s">
        <v>558</v>
      </c>
      <c r="C18" s="137">
        <v>27</v>
      </c>
      <c r="D18" s="143">
        <f t="shared" si="6"/>
        <v>23</v>
      </c>
      <c r="E18" s="137">
        <v>0</v>
      </c>
      <c r="F18" s="137">
        <v>3</v>
      </c>
      <c r="G18" s="137">
        <v>20</v>
      </c>
      <c r="H18" s="137">
        <v>0</v>
      </c>
      <c r="I18" s="137">
        <v>0</v>
      </c>
      <c r="J18" s="196">
        <v>1</v>
      </c>
      <c r="K18" s="196">
        <v>1</v>
      </c>
      <c r="L18" s="196"/>
      <c r="M18" s="196"/>
      <c r="N18" s="196"/>
      <c r="O18" s="196"/>
      <c r="P18" s="252"/>
      <c r="Q18" s="211">
        <v>0</v>
      </c>
      <c r="R18" s="117"/>
      <c r="S18" s="117"/>
    </row>
    <row r="19" spans="1:19" s="118" customFormat="1" ht="15.75" x14ac:dyDescent="0.25">
      <c r="A19" s="137" t="s">
        <v>643</v>
      </c>
      <c r="B19" s="142" t="s">
        <v>559</v>
      </c>
      <c r="C19" s="137">
        <v>28</v>
      </c>
      <c r="D19" s="143">
        <f t="shared" si="6"/>
        <v>21</v>
      </c>
      <c r="E19" s="137">
        <v>0</v>
      </c>
      <c r="F19" s="137">
        <v>1</v>
      </c>
      <c r="G19" s="137">
        <v>18</v>
      </c>
      <c r="H19" s="137">
        <v>2</v>
      </c>
      <c r="I19" s="137">
        <v>0</v>
      </c>
      <c r="J19" s="196">
        <v>0</v>
      </c>
      <c r="K19" s="196"/>
      <c r="L19" s="196"/>
      <c r="M19" s="196"/>
      <c r="N19" s="196"/>
      <c r="O19" s="196"/>
      <c r="P19" s="252"/>
      <c r="Q19" s="211">
        <f t="shared" si="4"/>
        <v>0</v>
      </c>
      <c r="R19" s="117"/>
      <c r="S19" s="117"/>
    </row>
    <row r="20" spans="1:19" s="118" customFormat="1" ht="31.5" x14ac:dyDescent="0.25">
      <c r="A20" s="137" t="s">
        <v>644</v>
      </c>
      <c r="B20" s="142" t="s">
        <v>560</v>
      </c>
      <c r="C20" s="137">
        <v>11</v>
      </c>
      <c r="D20" s="143">
        <f t="shared" si="6"/>
        <v>9</v>
      </c>
      <c r="E20" s="137">
        <v>0</v>
      </c>
      <c r="F20" s="137">
        <v>0</v>
      </c>
      <c r="G20" s="137">
        <v>9</v>
      </c>
      <c r="H20" s="137">
        <v>0</v>
      </c>
      <c r="I20" s="137">
        <v>0</v>
      </c>
      <c r="J20" s="196">
        <v>0</v>
      </c>
      <c r="K20" s="196"/>
      <c r="L20" s="196"/>
      <c r="M20" s="196"/>
      <c r="N20" s="196"/>
      <c r="O20" s="196"/>
      <c r="P20" s="252"/>
      <c r="Q20" s="211">
        <f t="shared" si="4"/>
        <v>0</v>
      </c>
      <c r="R20" s="117"/>
      <c r="S20" s="117">
        <f t="shared" si="5"/>
        <v>0</v>
      </c>
    </row>
    <row r="21" spans="1:19" s="112" customFormat="1" ht="15.75" x14ac:dyDescent="0.25">
      <c r="A21" s="42">
        <v>3</v>
      </c>
      <c r="B21" s="139" t="s">
        <v>79</v>
      </c>
      <c r="C21" s="42">
        <v>35</v>
      </c>
      <c r="D21" s="140">
        <f>SUM(E21:I21)</f>
        <v>32</v>
      </c>
      <c r="E21" s="42">
        <v>1</v>
      </c>
      <c r="F21" s="42">
        <v>6</v>
      </c>
      <c r="G21" s="42">
        <v>24</v>
      </c>
      <c r="H21" s="42">
        <v>0</v>
      </c>
      <c r="I21" s="42">
        <v>1</v>
      </c>
      <c r="J21" s="198">
        <v>3</v>
      </c>
      <c r="K21" s="198"/>
      <c r="L21" s="198">
        <v>1</v>
      </c>
      <c r="M21" s="198">
        <v>2</v>
      </c>
      <c r="N21" s="198"/>
      <c r="O21" s="198">
        <v>2</v>
      </c>
      <c r="P21" s="207">
        <v>3</v>
      </c>
      <c r="Q21" s="211">
        <f t="shared" si="4"/>
        <v>0</v>
      </c>
      <c r="R21" s="117">
        <f t="shared" ref="R21:R69" si="7">+J21</f>
        <v>3</v>
      </c>
      <c r="S21" s="117">
        <f t="shared" si="5"/>
        <v>21.875</v>
      </c>
    </row>
    <row r="22" spans="1:19" s="112" customFormat="1" ht="15.75" x14ac:dyDescent="0.25">
      <c r="A22" s="42">
        <v>4</v>
      </c>
      <c r="B22" s="139" t="s">
        <v>206</v>
      </c>
      <c r="C22" s="42">
        <v>48</v>
      </c>
      <c r="D22" s="140">
        <f>SUM(E22:I22)</f>
        <v>32</v>
      </c>
      <c r="E22" s="42">
        <v>0</v>
      </c>
      <c r="F22" s="42">
        <v>11</v>
      </c>
      <c r="G22" s="42">
        <v>19</v>
      </c>
      <c r="H22" s="42">
        <v>2</v>
      </c>
      <c r="I22" s="42">
        <v>0</v>
      </c>
      <c r="J22" s="198">
        <v>2</v>
      </c>
      <c r="K22" s="198"/>
      <c r="L22" s="198"/>
      <c r="M22" s="198">
        <v>2</v>
      </c>
      <c r="N22" s="198"/>
      <c r="O22" s="198">
        <v>2</v>
      </c>
      <c r="P22" s="207">
        <v>2</v>
      </c>
      <c r="Q22" s="211">
        <f t="shared" si="4"/>
        <v>0</v>
      </c>
      <c r="R22" s="117">
        <f t="shared" si="7"/>
        <v>2</v>
      </c>
      <c r="S22" s="117">
        <f t="shared" si="5"/>
        <v>34.375</v>
      </c>
    </row>
    <row r="23" spans="1:19" s="112" customFormat="1" ht="15.75" x14ac:dyDescent="0.25">
      <c r="A23" s="42">
        <v>5</v>
      </c>
      <c r="B23" s="139" t="s">
        <v>90</v>
      </c>
      <c r="C23" s="42">
        <f>C24+C25</f>
        <v>35</v>
      </c>
      <c r="D23" s="140">
        <f t="shared" ref="D23:D50" si="8">SUM(E23:I23)</f>
        <v>26</v>
      </c>
      <c r="E23" s="42">
        <f t="shared" ref="E23:J23" si="9">E24+E25</f>
        <v>0</v>
      </c>
      <c r="F23" s="42">
        <f t="shared" si="9"/>
        <v>7</v>
      </c>
      <c r="G23" s="42">
        <f>G24+G25</f>
        <v>18</v>
      </c>
      <c r="H23" s="42">
        <f t="shared" si="9"/>
        <v>0</v>
      </c>
      <c r="I23" s="42">
        <f t="shared" si="9"/>
        <v>1</v>
      </c>
      <c r="J23" s="198">
        <f t="shared" si="9"/>
        <v>4</v>
      </c>
      <c r="K23" s="198"/>
      <c r="L23" s="198"/>
      <c r="M23" s="198">
        <v>3</v>
      </c>
      <c r="N23" s="198">
        <v>1</v>
      </c>
      <c r="O23" s="198">
        <v>2</v>
      </c>
      <c r="P23" s="207">
        <v>4</v>
      </c>
      <c r="Q23" s="211">
        <f t="shared" si="4"/>
        <v>0</v>
      </c>
      <c r="R23" s="117">
        <f t="shared" si="7"/>
        <v>4</v>
      </c>
      <c r="S23" s="117">
        <f t="shared" si="5"/>
        <v>26.923076923076923</v>
      </c>
    </row>
    <row r="24" spans="1:19" s="118" customFormat="1" ht="15.75" x14ac:dyDescent="0.25">
      <c r="A24" s="137" t="s">
        <v>645</v>
      </c>
      <c r="B24" s="142" t="s">
        <v>631</v>
      </c>
      <c r="C24" s="137">
        <v>25</v>
      </c>
      <c r="D24" s="140">
        <f t="shared" si="8"/>
        <v>21</v>
      </c>
      <c r="E24" s="137">
        <v>0</v>
      </c>
      <c r="F24" s="137">
        <v>5</v>
      </c>
      <c r="G24" s="137">
        <v>15</v>
      </c>
      <c r="H24" s="137">
        <v>0</v>
      </c>
      <c r="I24" s="137">
        <v>1</v>
      </c>
      <c r="J24" s="196">
        <v>4</v>
      </c>
      <c r="K24" s="196"/>
      <c r="L24" s="196"/>
      <c r="M24" s="196">
        <v>3</v>
      </c>
      <c r="N24" s="196">
        <v>1</v>
      </c>
      <c r="O24" s="196"/>
      <c r="P24" s="252"/>
      <c r="Q24" s="211"/>
      <c r="R24" s="117"/>
      <c r="S24" s="117">
        <f t="shared" si="5"/>
        <v>23.809523809523807</v>
      </c>
    </row>
    <row r="25" spans="1:19" s="118" customFormat="1" ht="15.75" x14ac:dyDescent="0.25">
      <c r="A25" s="137" t="s">
        <v>646</v>
      </c>
      <c r="B25" s="142" t="s">
        <v>626</v>
      </c>
      <c r="C25" s="137">
        <v>10</v>
      </c>
      <c r="D25" s="140">
        <f t="shared" si="8"/>
        <v>5</v>
      </c>
      <c r="E25" s="137">
        <v>0</v>
      </c>
      <c r="F25" s="137">
        <v>2</v>
      </c>
      <c r="G25" s="137">
        <v>3</v>
      </c>
      <c r="H25" s="137">
        <v>0</v>
      </c>
      <c r="I25" s="137">
        <v>0</v>
      </c>
      <c r="J25" s="196">
        <v>0</v>
      </c>
      <c r="K25" s="196"/>
      <c r="L25" s="196"/>
      <c r="M25" s="196"/>
      <c r="N25" s="196"/>
      <c r="O25" s="196"/>
      <c r="P25" s="252"/>
      <c r="Q25" s="211">
        <f t="shared" si="4"/>
        <v>0</v>
      </c>
      <c r="R25" s="117">
        <f t="shared" si="7"/>
        <v>0</v>
      </c>
      <c r="S25" s="117">
        <f t="shared" si="5"/>
        <v>40</v>
      </c>
    </row>
    <row r="26" spans="1:19" s="112" customFormat="1" ht="15.75" x14ac:dyDescent="0.25">
      <c r="A26" s="42">
        <v>6</v>
      </c>
      <c r="B26" s="139" t="s">
        <v>207</v>
      </c>
      <c r="C26" s="42">
        <v>47</v>
      </c>
      <c r="D26" s="140">
        <f t="shared" si="8"/>
        <v>43</v>
      </c>
      <c r="E26" s="144">
        <v>0</v>
      </c>
      <c r="F26" s="42">
        <v>9</v>
      </c>
      <c r="G26" s="42">
        <v>33</v>
      </c>
      <c r="H26" s="42">
        <v>0</v>
      </c>
      <c r="I26" s="42">
        <v>1</v>
      </c>
      <c r="J26" s="198">
        <v>15</v>
      </c>
      <c r="K26" s="198">
        <v>1</v>
      </c>
      <c r="L26" s="198"/>
      <c r="M26" s="198">
        <v>3</v>
      </c>
      <c r="N26" s="198">
        <v>11</v>
      </c>
      <c r="O26" s="198">
        <v>3</v>
      </c>
      <c r="P26" s="207">
        <v>6</v>
      </c>
      <c r="Q26" s="211">
        <f t="shared" si="4"/>
        <v>9</v>
      </c>
      <c r="R26" s="117">
        <v>6</v>
      </c>
      <c r="S26" s="117">
        <f t="shared" si="5"/>
        <v>20.930232558139537</v>
      </c>
    </row>
    <row r="27" spans="1:19" s="119" customFormat="1" ht="15.75" x14ac:dyDescent="0.25">
      <c r="A27" s="42">
        <v>7</v>
      </c>
      <c r="B27" s="139" t="s">
        <v>224</v>
      </c>
      <c r="C27" s="42">
        <v>17</v>
      </c>
      <c r="D27" s="140">
        <f t="shared" si="8"/>
        <v>14</v>
      </c>
      <c r="E27" s="42">
        <v>1</v>
      </c>
      <c r="F27" s="42">
        <v>1</v>
      </c>
      <c r="G27" s="42">
        <v>11</v>
      </c>
      <c r="H27" s="42">
        <v>0</v>
      </c>
      <c r="I27" s="42">
        <v>1</v>
      </c>
      <c r="J27" s="198">
        <v>3</v>
      </c>
      <c r="K27" s="198">
        <v>1</v>
      </c>
      <c r="L27" s="198">
        <v>2</v>
      </c>
      <c r="M27" s="198"/>
      <c r="N27" s="198"/>
      <c r="O27" s="198">
        <v>2</v>
      </c>
      <c r="P27" s="29">
        <v>3</v>
      </c>
      <c r="Q27" s="211">
        <f t="shared" si="4"/>
        <v>0</v>
      </c>
      <c r="R27" s="117">
        <f t="shared" si="7"/>
        <v>3</v>
      </c>
      <c r="S27" s="117">
        <f t="shared" si="5"/>
        <v>14.285714285714285</v>
      </c>
    </row>
    <row r="28" spans="1:19" s="115" customFormat="1" ht="15.75" x14ac:dyDescent="0.25">
      <c r="A28" s="42">
        <v>8</v>
      </c>
      <c r="B28" s="139" t="s">
        <v>208</v>
      </c>
      <c r="C28" s="42">
        <v>62</v>
      </c>
      <c r="D28" s="140">
        <f t="shared" si="8"/>
        <v>56</v>
      </c>
      <c r="E28" s="42">
        <v>0</v>
      </c>
      <c r="F28" s="42">
        <v>13</v>
      </c>
      <c r="G28" s="42">
        <v>40</v>
      </c>
      <c r="H28" s="42">
        <v>1</v>
      </c>
      <c r="I28" s="42">
        <v>2</v>
      </c>
      <c r="J28" s="198">
        <v>16</v>
      </c>
      <c r="K28" s="198">
        <v>1</v>
      </c>
      <c r="L28" s="198">
        <v>1</v>
      </c>
      <c r="M28" s="198">
        <v>7</v>
      </c>
      <c r="N28" s="198">
        <v>7</v>
      </c>
      <c r="O28" s="198">
        <v>3</v>
      </c>
      <c r="P28" s="253">
        <v>6</v>
      </c>
      <c r="Q28" s="211">
        <f t="shared" si="4"/>
        <v>10</v>
      </c>
      <c r="R28" s="117">
        <v>6</v>
      </c>
      <c r="S28" s="117">
        <f t="shared" si="5"/>
        <v>23.214285714285715</v>
      </c>
    </row>
    <row r="29" spans="1:19" s="112" customFormat="1" ht="15.75" x14ac:dyDescent="0.25">
      <c r="A29" s="42">
        <v>9</v>
      </c>
      <c r="B29" s="139" t="s">
        <v>106</v>
      </c>
      <c r="C29" s="42">
        <v>19</v>
      </c>
      <c r="D29" s="140">
        <f t="shared" si="8"/>
        <v>15</v>
      </c>
      <c r="E29" s="42">
        <v>1</v>
      </c>
      <c r="F29" s="42">
        <v>4</v>
      </c>
      <c r="G29" s="42">
        <v>10</v>
      </c>
      <c r="H29" s="42">
        <v>0</v>
      </c>
      <c r="I29" s="42">
        <v>0</v>
      </c>
      <c r="J29" s="198">
        <v>4</v>
      </c>
      <c r="K29" s="198"/>
      <c r="L29" s="198">
        <v>1</v>
      </c>
      <c r="M29" s="198"/>
      <c r="N29" s="198">
        <v>3</v>
      </c>
      <c r="O29" s="198">
        <v>1</v>
      </c>
      <c r="P29" s="207">
        <v>4</v>
      </c>
      <c r="Q29" s="211">
        <f t="shared" si="4"/>
        <v>0</v>
      </c>
      <c r="R29" s="117">
        <f t="shared" si="7"/>
        <v>4</v>
      </c>
      <c r="S29" s="117">
        <f t="shared" si="5"/>
        <v>33.333333333333329</v>
      </c>
    </row>
    <row r="30" spans="1:19" s="111" customFormat="1" ht="15.75" x14ac:dyDescent="0.25">
      <c r="A30" s="42">
        <v>10</v>
      </c>
      <c r="B30" s="139" t="s">
        <v>209</v>
      </c>
      <c r="C30" s="42">
        <f>SUM(C31:C33)</f>
        <v>57</v>
      </c>
      <c r="D30" s="140">
        <f t="shared" si="8"/>
        <v>46</v>
      </c>
      <c r="E30" s="42">
        <f>SUM(E31:E33)</f>
        <v>0</v>
      </c>
      <c r="F30" s="42">
        <f>SUM(F31:F33)</f>
        <v>9</v>
      </c>
      <c r="G30" s="42">
        <f>SUM(G31:G33)</f>
        <v>36</v>
      </c>
      <c r="H30" s="42">
        <f>SUM(H31:H33)</f>
        <v>1</v>
      </c>
      <c r="I30" s="42">
        <f>SUM(I31:I33)</f>
        <v>0</v>
      </c>
      <c r="J30" s="198">
        <v>3</v>
      </c>
      <c r="K30" s="198"/>
      <c r="L30" s="198">
        <v>2</v>
      </c>
      <c r="M30" s="198">
        <v>1</v>
      </c>
      <c r="N30" s="198"/>
      <c r="O30" s="198">
        <v>3</v>
      </c>
      <c r="P30" s="253">
        <v>3</v>
      </c>
      <c r="Q30" s="211">
        <f t="shared" si="4"/>
        <v>0</v>
      </c>
      <c r="R30" s="117">
        <f t="shared" si="7"/>
        <v>3</v>
      </c>
      <c r="S30" s="117">
        <f t="shared" si="5"/>
        <v>19.565217391304348</v>
      </c>
    </row>
    <row r="31" spans="1:19" s="114" customFormat="1" ht="15.75" x14ac:dyDescent="0.25">
      <c r="A31" s="145" t="s">
        <v>647</v>
      </c>
      <c r="B31" s="146" t="s">
        <v>631</v>
      </c>
      <c r="C31" s="145">
        <v>40</v>
      </c>
      <c r="D31" s="140">
        <f t="shared" si="8"/>
        <v>31</v>
      </c>
      <c r="E31" s="145">
        <v>0</v>
      </c>
      <c r="F31" s="147">
        <v>8</v>
      </c>
      <c r="G31" s="145">
        <v>22</v>
      </c>
      <c r="H31" s="147">
        <v>1</v>
      </c>
      <c r="I31" s="147">
        <v>0</v>
      </c>
      <c r="J31" s="199">
        <v>2</v>
      </c>
      <c r="K31" s="199"/>
      <c r="L31" s="199">
        <v>1</v>
      </c>
      <c r="M31" s="199">
        <v>1</v>
      </c>
      <c r="N31" s="199"/>
      <c r="O31" s="200">
        <v>2</v>
      </c>
      <c r="P31" s="254"/>
      <c r="Q31" s="211"/>
      <c r="R31" s="117"/>
      <c r="S31" s="117">
        <f t="shared" si="5"/>
        <v>25.806451612903224</v>
      </c>
    </row>
    <row r="32" spans="1:19" s="114" customFormat="1" ht="15.75" x14ac:dyDescent="0.25">
      <c r="A32" s="145" t="s">
        <v>648</v>
      </c>
      <c r="B32" s="146" t="s">
        <v>474</v>
      </c>
      <c r="C32" s="145">
        <v>11</v>
      </c>
      <c r="D32" s="140">
        <f t="shared" si="8"/>
        <v>10</v>
      </c>
      <c r="E32" s="145">
        <v>0</v>
      </c>
      <c r="F32" s="145">
        <v>0</v>
      </c>
      <c r="G32" s="145">
        <v>10</v>
      </c>
      <c r="H32" s="145">
        <v>0</v>
      </c>
      <c r="I32" s="145">
        <v>0</v>
      </c>
      <c r="J32" s="200">
        <v>1</v>
      </c>
      <c r="K32" s="200"/>
      <c r="L32" s="200">
        <v>1</v>
      </c>
      <c r="M32" s="200"/>
      <c r="N32" s="200"/>
      <c r="O32" s="200">
        <v>1</v>
      </c>
      <c r="P32" s="254"/>
      <c r="Q32" s="211"/>
      <c r="R32" s="117"/>
      <c r="S32" s="117">
        <f t="shared" si="5"/>
        <v>0</v>
      </c>
    </row>
    <row r="33" spans="1:19" s="114" customFormat="1" ht="15.75" x14ac:dyDescent="0.25">
      <c r="A33" s="145" t="s">
        <v>649</v>
      </c>
      <c r="B33" s="146" t="s">
        <v>475</v>
      </c>
      <c r="C33" s="148">
        <v>6</v>
      </c>
      <c r="D33" s="140">
        <f t="shared" si="8"/>
        <v>5</v>
      </c>
      <c r="E33" s="148">
        <v>0</v>
      </c>
      <c r="F33" s="148">
        <v>1</v>
      </c>
      <c r="G33" s="148">
        <v>4</v>
      </c>
      <c r="H33" s="148">
        <v>0</v>
      </c>
      <c r="I33" s="148">
        <v>0</v>
      </c>
      <c r="J33" s="201">
        <v>0</v>
      </c>
      <c r="K33" s="201"/>
      <c r="L33" s="201"/>
      <c r="M33" s="201"/>
      <c r="N33" s="201"/>
      <c r="O33" s="201"/>
      <c r="P33" s="254"/>
      <c r="Q33" s="211">
        <f t="shared" si="4"/>
        <v>0</v>
      </c>
      <c r="R33" s="117">
        <f t="shared" si="7"/>
        <v>0</v>
      </c>
      <c r="S33" s="117">
        <f t="shared" si="5"/>
        <v>20</v>
      </c>
    </row>
    <row r="34" spans="1:19" s="111" customFormat="1" ht="15.75" x14ac:dyDescent="0.25">
      <c r="A34" s="42">
        <v>11</v>
      </c>
      <c r="B34" s="139" t="s">
        <v>210</v>
      </c>
      <c r="C34" s="42">
        <v>27</v>
      </c>
      <c r="D34" s="140">
        <f t="shared" si="8"/>
        <v>24</v>
      </c>
      <c r="E34" s="42">
        <v>1</v>
      </c>
      <c r="F34" s="42">
        <v>4</v>
      </c>
      <c r="G34" s="42">
        <v>19</v>
      </c>
      <c r="H34" s="42">
        <v>0</v>
      </c>
      <c r="I34" s="42">
        <v>0</v>
      </c>
      <c r="J34" s="198">
        <v>1</v>
      </c>
      <c r="K34" s="198"/>
      <c r="L34" s="198"/>
      <c r="M34" s="198">
        <v>1</v>
      </c>
      <c r="N34" s="198"/>
      <c r="O34" s="198">
        <v>1</v>
      </c>
      <c r="P34" s="253">
        <v>1</v>
      </c>
      <c r="Q34" s="211">
        <f t="shared" si="4"/>
        <v>0</v>
      </c>
      <c r="R34" s="117">
        <f t="shared" si="7"/>
        <v>1</v>
      </c>
      <c r="S34" s="117">
        <f t="shared" si="5"/>
        <v>20.833333333333336</v>
      </c>
    </row>
    <row r="35" spans="1:19" s="113" customFormat="1" ht="15.75" x14ac:dyDescent="0.25">
      <c r="A35" s="42">
        <v>12</v>
      </c>
      <c r="B35" s="139" t="s">
        <v>211</v>
      </c>
      <c r="C35" s="42">
        <v>37</v>
      </c>
      <c r="D35" s="140">
        <f t="shared" si="8"/>
        <v>31</v>
      </c>
      <c r="E35" s="42">
        <v>0</v>
      </c>
      <c r="F35" s="42">
        <v>10</v>
      </c>
      <c r="G35" s="42">
        <v>21</v>
      </c>
      <c r="H35" s="42">
        <v>0</v>
      </c>
      <c r="I35" s="42">
        <v>0</v>
      </c>
      <c r="J35" s="198">
        <v>3</v>
      </c>
      <c r="K35" s="198"/>
      <c r="L35" s="198">
        <v>1</v>
      </c>
      <c r="M35" s="198">
        <v>2</v>
      </c>
      <c r="N35" s="198"/>
      <c r="O35" s="198">
        <v>2</v>
      </c>
      <c r="P35" s="207">
        <v>3</v>
      </c>
      <c r="Q35" s="211">
        <f t="shared" si="4"/>
        <v>0</v>
      </c>
      <c r="R35" s="117">
        <f t="shared" si="7"/>
        <v>3</v>
      </c>
      <c r="S35" s="117">
        <f t="shared" si="5"/>
        <v>32.258064516129032</v>
      </c>
    </row>
    <row r="36" spans="1:19" s="112" customFormat="1" ht="15.75" x14ac:dyDescent="0.25">
      <c r="A36" s="42">
        <v>13</v>
      </c>
      <c r="B36" s="139" t="s">
        <v>122</v>
      </c>
      <c r="C36" s="42">
        <v>35</v>
      </c>
      <c r="D36" s="140">
        <f t="shared" si="8"/>
        <v>30</v>
      </c>
      <c r="E36" s="42">
        <v>0</v>
      </c>
      <c r="F36" s="42">
        <v>12</v>
      </c>
      <c r="G36" s="42">
        <v>17</v>
      </c>
      <c r="H36" s="42">
        <v>0</v>
      </c>
      <c r="I36" s="42">
        <v>1</v>
      </c>
      <c r="J36" s="198">
        <v>4</v>
      </c>
      <c r="K36" s="198"/>
      <c r="L36" s="198"/>
      <c r="M36" s="198">
        <v>3</v>
      </c>
      <c r="N36" s="198">
        <v>1</v>
      </c>
      <c r="O36" s="198">
        <v>2</v>
      </c>
      <c r="P36" s="207">
        <v>4</v>
      </c>
      <c r="Q36" s="211">
        <f t="shared" si="4"/>
        <v>0</v>
      </c>
      <c r="R36" s="117">
        <f t="shared" si="7"/>
        <v>4</v>
      </c>
      <c r="S36" s="117">
        <f t="shared" si="5"/>
        <v>40</v>
      </c>
    </row>
    <row r="37" spans="1:19" s="112" customFormat="1" ht="15.75" x14ac:dyDescent="0.25">
      <c r="A37" s="42">
        <v>14</v>
      </c>
      <c r="B37" s="139" t="s">
        <v>126</v>
      </c>
      <c r="C37" s="42">
        <f>SUM(C38:C40)</f>
        <v>58</v>
      </c>
      <c r="D37" s="140">
        <f t="shared" si="8"/>
        <v>51</v>
      </c>
      <c r="E37" s="42">
        <f>SUM(E38:E40)</f>
        <v>1</v>
      </c>
      <c r="F37" s="42">
        <f>SUM(F38:F40)</f>
        <v>15</v>
      </c>
      <c r="G37" s="42">
        <f>SUM(G38:G40)</f>
        <v>33</v>
      </c>
      <c r="H37" s="42">
        <f>SUM(H38:H40)</f>
        <v>2</v>
      </c>
      <c r="I37" s="42">
        <f>SUM(I38:I40)</f>
        <v>0</v>
      </c>
      <c r="J37" s="198">
        <v>4</v>
      </c>
      <c r="K37" s="198"/>
      <c r="L37" s="198"/>
      <c r="M37" s="198">
        <v>1</v>
      </c>
      <c r="N37" s="198">
        <v>3</v>
      </c>
      <c r="O37" s="198">
        <v>2</v>
      </c>
      <c r="P37" s="207">
        <v>4</v>
      </c>
      <c r="Q37" s="211">
        <f t="shared" si="4"/>
        <v>0</v>
      </c>
      <c r="R37" s="117">
        <f t="shared" si="7"/>
        <v>4</v>
      </c>
      <c r="S37" s="117">
        <f t="shared" si="5"/>
        <v>31.372549019607842</v>
      </c>
    </row>
    <row r="38" spans="1:19" s="118" customFormat="1" ht="15.75" x14ac:dyDescent="0.25">
      <c r="A38" s="137" t="s">
        <v>650</v>
      </c>
      <c r="B38" s="142" t="s">
        <v>631</v>
      </c>
      <c r="C38" s="137">
        <v>32</v>
      </c>
      <c r="D38" s="140">
        <f t="shared" si="8"/>
        <v>29</v>
      </c>
      <c r="E38" s="137">
        <v>1</v>
      </c>
      <c r="F38" s="137">
        <v>12</v>
      </c>
      <c r="G38" s="137">
        <v>16</v>
      </c>
      <c r="H38" s="137">
        <v>0</v>
      </c>
      <c r="I38" s="137">
        <v>0</v>
      </c>
      <c r="J38" s="196">
        <v>4</v>
      </c>
      <c r="K38" s="196"/>
      <c r="L38" s="196"/>
      <c r="M38" s="196">
        <v>1</v>
      </c>
      <c r="N38" s="196">
        <v>3</v>
      </c>
      <c r="O38" s="196">
        <v>2</v>
      </c>
      <c r="P38" s="252"/>
      <c r="Q38" s="211"/>
      <c r="R38" s="117"/>
      <c r="S38" s="117"/>
    </row>
    <row r="39" spans="1:19" s="118" customFormat="1" ht="15.75" x14ac:dyDescent="0.25">
      <c r="A39" s="137" t="s">
        <v>651</v>
      </c>
      <c r="B39" s="142" t="s">
        <v>485</v>
      </c>
      <c r="C39" s="149">
        <v>13</v>
      </c>
      <c r="D39" s="140">
        <f t="shared" si="8"/>
        <v>11</v>
      </c>
      <c r="E39" s="149">
        <v>0</v>
      </c>
      <c r="F39" s="149">
        <v>2</v>
      </c>
      <c r="G39" s="149">
        <v>7</v>
      </c>
      <c r="H39" s="149">
        <v>2</v>
      </c>
      <c r="I39" s="137">
        <v>0</v>
      </c>
      <c r="J39" s="196">
        <v>0</v>
      </c>
      <c r="K39" s="196"/>
      <c r="L39" s="196"/>
      <c r="M39" s="196"/>
      <c r="N39" s="196"/>
      <c r="O39" s="196"/>
      <c r="P39" s="252"/>
      <c r="Q39" s="211">
        <f t="shared" si="4"/>
        <v>0</v>
      </c>
      <c r="R39" s="117">
        <f t="shared" si="7"/>
        <v>0</v>
      </c>
      <c r="S39" s="117"/>
    </row>
    <row r="40" spans="1:19" s="118" customFormat="1" ht="15.75" x14ac:dyDescent="0.25">
      <c r="A40" s="137" t="s">
        <v>652</v>
      </c>
      <c r="B40" s="142" t="s">
        <v>486</v>
      </c>
      <c r="C40" s="149">
        <v>13</v>
      </c>
      <c r="D40" s="140">
        <f t="shared" si="8"/>
        <v>11</v>
      </c>
      <c r="E40" s="149">
        <v>0</v>
      </c>
      <c r="F40" s="149">
        <v>1</v>
      </c>
      <c r="G40" s="149">
        <v>10</v>
      </c>
      <c r="H40" s="149">
        <v>0</v>
      </c>
      <c r="I40" s="137">
        <v>0</v>
      </c>
      <c r="J40" s="196">
        <v>0</v>
      </c>
      <c r="K40" s="196"/>
      <c r="L40" s="196"/>
      <c r="M40" s="196"/>
      <c r="N40" s="196"/>
      <c r="O40" s="196"/>
      <c r="P40" s="252"/>
      <c r="Q40" s="211">
        <f t="shared" si="4"/>
        <v>0</v>
      </c>
      <c r="R40" s="117">
        <f t="shared" si="7"/>
        <v>0</v>
      </c>
      <c r="S40" s="117"/>
    </row>
    <row r="41" spans="1:19" s="112" customFormat="1" ht="15.75" x14ac:dyDescent="0.25">
      <c r="A41" s="42">
        <v>15</v>
      </c>
      <c r="B41" s="139" t="s">
        <v>128</v>
      </c>
      <c r="C41" s="42">
        <v>39</v>
      </c>
      <c r="D41" s="140">
        <f t="shared" si="8"/>
        <v>9</v>
      </c>
      <c r="E41" s="42">
        <v>0</v>
      </c>
      <c r="F41" s="42">
        <v>0</v>
      </c>
      <c r="G41" s="42">
        <v>8</v>
      </c>
      <c r="H41" s="42">
        <v>0</v>
      </c>
      <c r="I41" s="42">
        <v>1</v>
      </c>
      <c r="J41" s="198">
        <v>0</v>
      </c>
      <c r="K41" s="198"/>
      <c r="L41" s="198"/>
      <c r="M41" s="198"/>
      <c r="N41" s="198"/>
      <c r="O41" s="198"/>
      <c r="P41" s="207"/>
      <c r="Q41" s="211">
        <f t="shared" si="4"/>
        <v>0</v>
      </c>
      <c r="R41" s="117">
        <f t="shared" si="7"/>
        <v>0</v>
      </c>
      <c r="S41" s="117">
        <f t="shared" si="5"/>
        <v>0</v>
      </c>
    </row>
    <row r="42" spans="1:19" s="112" customFormat="1" ht="15.75" x14ac:dyDescent="0.25">
      <c r="A42" s="42">
        <v>16</v>
      </c>
      <c r="B42" s="139" t="s">
        <v>221</v>
      </c>
      <c r="C42" s="42">
        <v>45</v>
      </c>
      <c r="D42" s="140">
        <f t="shared" si="8"/>
        <v>40</v>
      </c>
      <c r="E42" s="42">
        <v>1</v>
      </c>
      <c r="F42" s="42">
        <v>6</v>
      </c>
      <c r="G42" s="42">
        <v>29</v>
      </c>
      <c r="H42" s="42">
        <v>4</v>
      </c>
      <c r="I42" s="42">
        <v>0</v>
      </c>
      <c r="J42" s="198">
        <v>5</v>
      </c>
      <c r="K42" s="198"/>
      <c r="L42" s="198">
        <v>2</v>
      </c>
      <c r="M42" s="198">
        <v>1</v>
      </c>
      <c r="N42" s="198">
        <v>2</v>
      </c>
      <c r="O42" s="198">
        <v>2</v>
      </c>
      <c r="P42" s="207">
        <v>5</v>
      </c>
      <c r="Q42" s="211">
        <f t="shared" si="4"/>
        <v>0</v>
      </c>
      <c r="R42" s="117">
        <f t="shared" si="7"/>
        <v>5</v>
      </c>
      <c r="S42" s="117">
        <f t="shared" si="5"/>
        <v>17.5</v>
      </c>
    </row>
    <row r="43" spans="1:19" s="117" customFormat="1" ht="15.75" x14ac:dyDescent="0.25">
      <c r="A43" s="42">
        <v>17</v>
      </c>
      <c r="B43" s="139" t="s">
        <v>194</v>
      </c>
      <c r="C43" s="42">
        <v>49</v>
      </c>
      <c r="D43" s="140">
        <f t="shared" si="8"/>
        <v>44</v>
      </c>
      <c r="E43" s="42">
        <v>1</v>
      </c>
      <c r="F43" s="42">
        <v>15</v>
      </c>
      <c r="G43" s="42">
        <v>26</v>
      </c>
      <c r="H43" s="42">
        <v>2</v>
      </c>
      <c r="I43" s="42">
        <v>0</v>
      </c>
      <c r="J43" s="198">
        <v>10</v>
      </c>
      <c r="K43" s="198"/>
      <c r="L43" s="198">
        <v>1</v>
      </c>
      <c r="M43" s="198"/>
      <c r="N43" s="198">
        <v>9</v>
      </c>
      <c r="O43" s="198">
        <v>2</v>
      </c>
      <c r="P43" s="211">
        <v>6</v>
      </c>
      <c r="Q43" s="211">
        <f t="shared" si="4"/>
        <v>4</v>
      </c>
      <c r="R43" s="117">
        <v>6</v>
      </c>
      <c r="S43" s="117">
        <f t="shared" si="5"/>
        <v>36.363636363636367</v>
      </c>
    </row>
    <row r="44" spans="1:19" s="112" customFormat="1" ht="15.75" x14ac:dyDescent="0.25">
      <c r="A44" s="42">
        <v>18</v>
      </c>
      <c r="B44" s="139" t="s">
        <v>200</v>
      </c>
      <c r="C44" s="42">
        <f>SUM(C45:C47)</f>
        <v>47</v>
      </c>
      <c r="D44" s="140">
        <f t="shared" si="8"/>
        <v>43</v>
      </c>
      <c r="E44" s="42">
        <f>SUM(E45:E47)</f>
        <v>0</v>
      </c>
      <c r="F44" s="42">
        <f>SUM(F45:F47)</f>
        <v>9</v>
      </c>
      <c r="G44" s="42">
        <f>SUM(G45:G47)</f>
        <v>33</v>
      </c>
      <c r="H44" s="42">
        <f>SUM(H45:H47)</f>
        <v>0</v>
      </c>
      <c r="I44" s="42">
        <f>SUM(I45:I47)</f>
        <v>1</v>
      </c>
      <c r="J44" s="198">
        <v>14</v>
      </c>
      <c r="K44" s="198">
        <v>2</v>
      </c>
      <c r="L44" s="198">
        <f>+L45+L46+L47</f>
        <v>0</v>
      </c>
      <c r="M44" s="198">
        <f t="shared" ref="M44:N44" si="10">+M45+M46+M47</f>
        <v>2</v>
      </c>
      <c r="N44" s="198">
        <f t="shared" si="10"/>
        <v>10</v>
      </c>
      <c r="O44" s="198">
        <v>3</v>
      </c>
      <c r="P44" s="207">
        <v>6</v>
      </c>
      <c r="Q44" s="211">
        <f t="shared" si="4"/>
        <v>8</v>
      </c>
      <c r="R44" s="117">
        <v>6</v>
      </c>
      <c r="S44" s="117">
        <f>11/D44*100</f>
        <v>25.581395348837212</v>
      </c>
    </row>
    <row r="45" spans="1:19" s="118" customFormat="1" ht="15.75" x14ac:dyDescent="0.25">
      <c r="A45" s="137" t="s">
        <v>653</v>
      </c>
      <c r="B45" s="142" t="s">
        <v>631</v>
      </c>
      <c r="C45" s="137">
        <v>32</v>
      </c>
      <c r="D45" s="140">
        <f t="shared" si="8"/>
        <v>29</v>
      </c>
      <c r="E45" s="137">
        <v>0</v>
      </c>
      <c r="F45" s="137">
        <v>7</v>
      </c>
      <c r="G45" s="137">
        <v>21</v>
      </c>
      <c r="H45" s="137">
        <v>0</v>
      </c>
      <c r="I45" s="137">
        <v>1</v>
      </c>
      <c r="J45" s="196">
        <v>9</v>
      </c>
      <c r="K45" s="196"/>
      <c r="L45" s="196"/>
      <c r="M45" s="196">
        <v>2</v>
      </c>
      <c r="N45" s="196">
        <v>7</v>
      </c>
      <c r="O45" s="196"/>
      <c r="P45" s="207"/>
      <c r="Q45" s="211"/>
      <c r="R45" s="117"/>
      <c r="S45" s="117">
        <f t="shared" si="5"/>
        <v>24.137931034482758</v>
      </c>
    </row>
    <row r="46" spans="1:19" s="118" customFormat="1" ht="15.75" x14ac:dyDescent="0.25">
      <c r="A46" s="137" t="s">
        <v>654</v>
      </c>
      <c r="B46" s="142" t="s">
        <v>624</v>
      </c>
      <c r="C46" s="137">
        <v>8</v>
      </c>
      <c r="D46" s="140">
        <f t="shared" si="8"/>
        <v>7</v>
      </c>
      <c r="E46" s="137">
        <v>0</v>
      </c>
      <c r="F46" s="137">
        <v>2</v>
      </c>
      <c r="G46" s="137">
        <v>5</v>
      </c>
      <c r="H46" s="137">
        <v>0</v>
      </c>
      <c r="I46" s="137">
        <v>0</v>
      </c>
      <c r="J46" s="196">
        <v>1</v>
      </c>
      <c r="K46" s="196">
        <v>1</v>
      </c>
      <c r="L46" s="196"/>
      <c r="M46" s="196"/>
      <c r="N46" s="196"/>
      <c r="O46" s="196"/>
      <c r="P46" s="207"/>
      <c r="Q46" s="211"/>
      <c r="R46" s="117"/>
      <c r="S46" s="117">
        <f t="shared" si="5"/>
        <v>28.571428571428569</v>
      </c>
    </row>
    <row r="47" spans="1:19" s="118" customFormat="1" ht="15.75" x14ac:dyDescent="0.25">
      <c r="A47" s="137" t="s">
        <v>655</v>
      </c>
      <c r="B47" s="142" t="s">
        <v>625</v>
      </c>
      <c r="C47" s="137">
        <v>7</v>
      </c>
      <c r="D47" s="140">
        <f t="shared" si="8"/>
        <v>7</v>
      </c>
      <c r="E47" s="137">
        <v>0</v>
      </c>
      <c r="F47" s="137">
        <v>0</v>
      </c>
      <c r="G47" s="137">
        <v>7</v>
      </c>
      <c r="H47" s="137">
        <v>0</v>
      </c>
      <c r="I47" s="137">
        <v>0</v>
      </c>
      <c r="J47" s="196">
        <v>4</v>
      </c>
      <c r="K47" s="196">
        <v>1</v>
      </c>
      <c r="L47" s="196"/>
      <c r="M47" s="196"/>
      <c r="N47" s="196">
        <v>3</v>
      </c>
      <c r="O47" s="196"/>
      <c r="P47" s="207"/>
      <c r="Q47" s="211"/>
      <c r="R47" s="117"/>
      <c r="S47" s="117">
        <f t="shared" si="5"/>
        <v>0</v>
      </c>
    </row>
    <row r="48" spans="1:19" s="128" customFormat="1" ht="16.5" x14ac:dyDescent="0.25">
      <c r="A48" s="42">
        <v>19</v>
      </c>
      <c r="B48" s="139" t="s">
        <v>213</v>
      </c>
      <c r="C48" s="42">
        <v>38</v>
      </c>
      <c r="D48" s="140">
        <f t="shared" si="8"/>
        <v>35</v>
      </c>
      <c r="E48" s="42">
        <v>0</v>
      </c>
      <c r="F48" s="42">
        <v>10</v>
      </c>
      <c r="G48" s="42">
        <v>23</v>
      </c>
      <c r="H48" s="42">
        <v>2</v>
      </c>
      <c r="I48" s="42">
        <v>0</v>
      </c>
      <c r="J48" s="198">
        <v>5</v>
      </c>
      <c r="K48" s="198">
        <v>1</v>
      </c>
      <c r="L48" s="198">
        <v>1</v>
      </c>
      <c r="M48" s="198">
        <v>3</v>
      </c>
      <c r="N48" s="198"/>
      <c r="O48" s="198">
        <v>1</v>
      </c>
      <c r="P48" s="207">
        <f t="shared" ref="P48:P50" si="11">+J48</f>
        <v>5</v>
      </c>
      <c r="Q48" s="211">
        <f t="shared" si="4"/>
        <v>0</v>
      </c>
      <c r="R48" s="117">
        <f t="shared" si="7"/>
        <v>5</v>
      </c>
      <c r="S48" s="117">
        <f t="shared" si="5"/>
        <v>28.571428571428569</v>
      </c>
    </row>
    <row r="49" spans="1:19" s="128" customFormat="1" ht="16.5" x14ac:dyDescent="0.25">
      <c r="A49" s="42">
        <v>20</v>
      </c>
      <c r="B49" s="139" t="s">
        <v>214</v>
      </c>
      <c r="C49" s="42">
        <v>4</v>
      </c>
      <c r="D49" s="140">
        <f t="shared" si="8"/>
        <v>3</v>
      </c>
      <c r="E49" s="42">
        <v>0</v>
      </c>
      <c r="F49" s="42">
        <v>1</v>
      </c>
      <c r="G49" s="42">
        <v>2</v>
      </c>
      <c r="H49" s="42">
        <v>0</v>
      </c>
      <c r="I49" s="42">
        <v>0</v>
      </c>
      <c r="J49" s="198">
        <v>1</v>
      </c>
      <c r="K49" s="198"/>
      <c r="L49" s="198"/>
      <c r="M49" s="198">
        <v>1</v>
      </c>
      <c r="N49" s="198"/>
      <c r="O49" s="198"/>
      <c r="P49" s="207">
        <f t="shared" si="11"/>
        <v>1</v>
      </c>
      <c r="Q49" s="211">
        <f t="shared" si="4"/>
        <v>0</v>
      </c>
      <c r="R49" s="117">
        <f t="shared" si="7"/>
        <v>1</v>
      </c>
      <c r="S49" s="117">
        <f t="shared" si="5"/>
        <v>33.333333333333329</v>
      </c>
    </row>
    <row r="50" spans="1:19" s="128" customFormat="1" ht="16.5" x14ac:dyDescent="0.25">
      <c r="A50" s="42">
        <v>21</v>
      </c>
      <c r="B50" s="139" t="s">
        <v>215</v>
      </c>
      <c r="C50" s="141">
        <f t="shared" ref="C50" si="12">SUM(E50:I50)</f>
        <v>9</v>
      </c>
      <c r="D50" s="140">
        <f t="shared" si="8"/>
        <v>9</v>
      </c>
      <c r="E50" s="42">
        <v>0</v>
      </c>
      <c r="F50" s="42">
        <v>1</v>
      </c>
      <c r="G50" s="42">
        <v>8</v>
      </c>
      <c r="H50" s="42">
        <v>0</v>
      </c>
      <c r="I50" s="42">
        <v>0</v>
      </c>
      <c r="J50" s="198">
        <v>0</v>
      </c>
      <c r="K50" s="198"/>
      <c r="L50" s="198"/>
      <c r="M50" s="198"/>
      <c r="N50" s="198"/>
      <c r="O50" s="198"/>
      <c r="P50" s="207">
        <f t="shared" si="11"/>
        <v>0</v>
      </c>
      <c r="Q50" s="211">
        <f t="shared" si="4"/>
        <v>0</v>
      </c>
      <c r="R50" s="117">
        <f t="shared" si="7"/>
        <v>0</v>
      </c>
      <c r="S50" s="117">
        <f t="shared" si="5"/>
        <v>11.111111111111111</v>
      </c>
    </row>
    <row r="51" spans="1:19" s="31" customFormat="1" ht="15.75" x14ac:dyDescent="0.25">
      <c r="A51" s="238" t="s">
        <v>205</v>
      </c>
      <c r="B51" s="138" t="s">
        <v>657</v>
      </c>
      <c r="C51" s="238">
        <f>SUM(C52:C64)</f>
        <v>899</v>
      </c>
      <c r="D51" s="238">
        <f>SUM(D52:D64)</f>
        <v>846</v>
      </c>
      <c r="E51" s="238">
        <f t="shared" ref="E51:O51" si="13">SUM(E52:E64)</f>
        <v>2</v>
      </c>
      <c r="F51" s="238">
        <f t="shared" si="13"/>
        <v>103</v>
      </c>
      <c r="G51" s="238">
        <f t="shared" si="13"/>
        <v>703</v>
      </c>
      <c r="H51" s="238">
        <f t="shared" si="13"/>
        <v>26</v>
      </c>
      <c r="I51" s="238">
        <f t="shared" si="13"/>
        <v>12</v>
      </c>
      <c r="J51" s="195">
        <f t="shared" si="13"/>
        <v>111</v>
      </c>
      <c r="K51" s="195">
        <f t="shared" si="13"/>
        <v>6</v>
      </c>
      <c r="L51" s="195">
        <f t="shared" si="13"/>
        <v>48</v>
      </c>
      <c r="M51" s="195">
        <f t="shared" si="13"/>
        <v>46</v>
      </c>
      <c r="N51" s="195">
        <f t="shared" si="13"/>
        <v>11</v>
      </c>
      <c r="O51" s="195">
        <f t="shared" si="13"/>
        <v>28</v>
      </c>
      <c r="P51" s="209">
        <f>SUM(P52:P64)</f>
        <v>71</v>
      </c>
      <c r="Q51" s="209">
        <f>SUM(Q52:Q64)</f>
        <v>40</v>
      </c>
      <c r="R51" s="117"/>
      <c r="S51" s="117">
        <f t="shared" si="5"/>
        <v>12.411347517730496</v>
      </c>
    </row>
    <row r="52" spans="1:19" s="112" customFormat="1" ht="15.75" x14ac:dyDescent="0.25">
      <c r="A52" s="42">
        <v>1</v>
      </c>
      <c r="B52" s="139" t="s">
        <v>225</v>
      </c>
      <c r="C52" s="42">
        <v>83</v>
      </c>
      <c r="D52" s="140">
        <f t="shared" ref="D52:D69" si="14">SUM(E52:I52)</f>
        <v>79</v>
      </c>
      <c r="E52" s="42">
        <v>0</v>
      </c>
      <c r="F52" s="42">
        <v>4</v>
      </c>
      <c r="G52" s="42">
        <v>68</v>
      </c>
      <c r="H52" s="42">
        <v>3</v>
      </c>
      <c r="I52" s="42">
        <v>4</v>
      </c>
      <c r="J52" s="198">
        <v>6</v>
      </c>
      <c r="K52" s="198"/>
      <c r="L52" s="198">
        <v>3</v>
      </c>
      <c r="M52" s="198">
        <v>3</v>
      </c>
      <c r="N52" s="198"/>
      <c r="O52" s="198">
        <v>3</v>
      </c>
      <c r="P52" s="207">
        <f>+J52</f>
        <v>6</v>
      </c>
      <c r="Q52" s="211">
        <f t="shared" si="4"/>
        <v>0</v>
      </c>
      <c r="R52" s="117">
        <f t="shared" si="7"/>
        <v>6</v>
      </c>
      <c r="S52" s="117">
        <f t="shared" si="5"/>
        <v>5.0632911392405067</v>
      </c>
    </row>
    <row r="53" spans="1:19" s="130" customFormat="1" ht="15.75" x14ac:dyDescent="0.25">
      <c r="A53" s="42">
        <v>2</v>
      </c>
      <c r="B53" s="139" t="s">
        <v>216</v>
      </c>
      <c r="C53" s="42">
        <v>58</v>
      </c>
      <c r="D53" s="140">
        <f t="shared" si="14"/>
        <v>58</v>
      </c>
      <c r="E53" s="42">
        <v>0</v>
      </c>
      <c r="F53" s="42">
        <v>4</v>
      </c>
      <c r="G53" s="42">
        <v>51</v>
      </c>
      <c r="H53" s="42">
        <v>3</v>
      </c>
      <c r="I53" s="42">
        <v>0</v>
      </c>
      <c r="J53" s="198">
        <v>10</v>
      </c>
      <c r="K53" s="198"/>
      <c r="L53" s="198">
        <v>4</v>
      </c>
      <c r="M53" s="198">
        <v>6</v>
      </c>
      <c r="N53" s="198"/>
      <c r="O53" s="198">
        <v>2</v>
      </c>
      <c r="P53" s="207">
        <v>6</v>
      </c>
      <c r="Q53" s="211">
        <f t="shared" si="4"/>
        <v>4</v>
      </c>
      <c r="R53" s="117">
        <v>6</v>
      </c>
      <c r="S53" s="117">
        <f t="shared" si="5"/>
        <v>6.8965517241379306</v>
      </c>
    </row>
    <row r="54" spans="1:19" s="131" customFormat="1" ht="15.75" x14ac:dyDescent="0.25">
      <c r="A54" s="42">
        <v>3</v>
      </c>
      <c r="B54" s="139" t="s">
        <v>226</v>
      </c>
      <c r="C54" s="42">
        <v>70</v>
      </c>
      <c r="D54" s="140">
        <f t="shared" si="14"/>
        <v>66</v>
      </c>
      <c r="E54" s="42">
        <v>1</v>
      </c>
      <c r="F54" s="42">
        <v>1</v>
      </c>
      <c r="G54" s="42">
        <v>61</v>
      </c>
      <c r="H54" s="42">
        <v>2</v>
      </c>
      <c r="I54" s="42">
        <v>1</v>
      </c>
      <c r="J54" s="198">
        <v>2</v>
      </c>
      <c r="K54" s="198">
        <v>1</v>
      </c>
      <c r="L54" s="198">
        <v>1</v>
      </c>
      <c r="M54" s="198"/>
      <c r="N54" s="198"/>
      <c r="O54" s="198">
        <v>2</v>
      </c>
      <c r="P54" s="207">
        <f t="shared" ref="P54:P63" si="15">+J54</f>
        <v>2</v>
      </c>
      <c r="Q54" s="211">
        <f t="shared" si="4"/>
        <v>0</v>
      </c>
      <c r="R54" s="117">
        <f t="shared" si="7"/>
        <v>2</v>
      </c>
      <c r="S54" s="117">
        <f t="shared" si="5"/>
        <v>3.0303030303030303</v>
      </c>
    </row>
    <row r="55" spans="1:19" s="112" customFormat="1" ht="15.75" x14ac:dyDescent="0.25">
      <c r="A55" s="42">
        <v>4</v>
      </c>
      <c r="B55" s="139" t="s">
        <v>140</v>
      </c>
      <c r="C55" s="42">
        <v>47</v>
      </c>
      <c r="D55" s="140">
        <f t="shared" si="14"/>
        <v>45</v>
      </c>
      <c r="E55" s="42">
        <v>1</v>
      </c>
      <c r="F55" s="42">
        <v>6</v>
      </c>
      <c r="G55" s="42">
        <v>36</v>
      </c>
      <c r="H55" s="42">
        <v>2</v>
      </c>
      <c r="I55" s="42">
        <v>0</v>
      </c>
      <c r="J55" s="198">
        <v>4</v>
      </c>
      <c r="K55" s="198"/>
      <c r="L55" s="198">
        <v>3</v>
      </c>
      <c r="M55" s="198">
        <v>1</v>
      </c>
      <c r="N55" s="198"/>
      <c r="O55" s="198">
        <v>2</v>
      </c>
      <c r="P55" s="207">
        <f t="shared" si="15"/>
        <v>4</v>
      </c>
      <c r="Q55" s="211">
        <f t="shared" si="4"/>
        <v>0</v>
      </c>
      <c r="R55" s="117">
        <f t="shared" si="7"/>
        <v>4</v>
      </c>
      <c r="S55" s="117">
        <f t="shared" si="5"/>
        <v>15.555555555555555</v>
      </c>
    </row>
    <row r="56" spans="1:19" s="133" customFormat="1" ht="15.75" x14ac:dyDescent="0.25">
      <c r="A56" s="42">
        <v>5</v>
      </c>
      <c r="B56" s="139" t="s">
        <v>217</v>
      </c>
      <c r="C56" s="42">
        <v>70</v>
      </c>
      <c r="D56" s="140">
        <f t="shared" si="14"/>
        <v>65</v>
      </c>
      <c r="E56" s="144">
        <v>0</v>
      </c>
      <c r="F56" s="144">
        <v>12</v>
      </c>
      <c r="G56" s="144">
        <v>52</v>
      </c>
      <c r="H56" s="144">
        <v>1</v>
      </c>
      <c r="I56" s="144">
        <v>0</v>
      </c>
      <c r="J56" s="202">
        <v>9</v>
      </c>
      <c r="K56" s="202">
        <v>1</v>
      </c>
      <c r="L56" s="202">
        <v>4</v>
      </c>
      <c r="M56" s="202">
        <v>4</v>
      </c>
      <c r="N56" s="202"/>
      <c r="O56" s="198">
        <v>2</v>
      </c>
      <c r="P56" s="207">
        <v>6</v>
      </c>
      <c r="Q56" s="211">
        <f t="shared" si="4"/>
        <v>3</v>
      </c>
      <c r="R56" s="117">
        <v>6</v>
      </c>
      <c r="S56" s="117">
        <f t="shared" si="5"/>
        <v>18.461538461538463</v>
      </c>
    </row>
    <row r="57" spans="1:19" s="116" customFormat="1" ht="15.75" x14ac:dyDescent="0.25">
      <c r="A57" s="42">
        <v>6</v>
      </c>
      <c r="B57" s="139" t="s">
        <v>149</v>
      </c>
      <c r="C57" s="42">
        <v>70</v>
      </c>
      <c r="D57" s="140">
        <f t="shared" si="14"/>
        <v>65</v>
      </c>
      <c r="E57" s="42">
        <v>0</v>
      </c>
      <c r="F57" s="42">
        <v>14</v>
      </c>
      <c r="G57" s="42">
        <v>48</v>
      </c>
      <c r="H57" s="42">
        <v>0</v>
      </c>
      <c r="I57" s="42">
        <v>3</v>
      </c>
      <c r="J57" s="198">
        <v>11</v>
      </c>
      <c r="K57" s="198"/>
      <c r="L57" s="198">
        <v>3</v>
      </c>
      <c r="M57" s="198">
        <v>5</v>
      </c>
      <c r="N57" s="198">
        <v>3</v>
      </c>
      <c r="O57" s="198">
        <v>2</v>
      </c>
      <c r="P57" s="207">
        <v>6</v>
      </c>
      <c r="Q57" s="211">
        <f t="shared" si="4"/>
        <v>5</v>
      </c>
      <c r="R57" s="117">
        <v>6</v>
      </c>
      <c r="S57" s="117">
        <f t="shared" si="5"/>
        <v>21.53846153846154</v>
      </c>
    </row>
    <row r="58" spans="1:19" s="112" customFormat="1" ht="15.75" x14ac:dyDescent="0.25">
      <c r="A58" s="42">
        <v>7</v>
      </c>
      <c r="B58" s="139" t="s">
        <v>219</v>
      </c>
      <c r="C58" s="42">
        <v>79</v>
      </c>
      <c r="D58" s="140">
        <f t="shared" si="14"/>
        <v>73</v>
      </c>
      <c r="E58" s="42">
        <v>0</v>
      </c>
      <c r="F58" s="42">
        <v>5</v>
      </c>
      <c r="G58" s="42">
        <v>67</v>
      </c>
      <c r="H58" s="42">
        <v>0</v>
      </c>
      <c r="I58" s="42">
        <v>1</v>
      </c>
      <c r="J58" s="198">
        <v>7</v>
      </c>
      <c r="K58" s="198">
        <v>2</v>
      </c>
      <c r="L58" s="198">
        <v>2</v>
      </c>
      <c r="M58" s="198">
        <v>2</v>
      </c>
      <c r="N58" s="198">
        <v>1</v>
      </c>
      <c r="O58" s="198">
        <v>3</v>
      </c>
      <c r="P58" s="207">
        <v>6</v>
      </c>
      <c r="Q58" s="211">
        <f t="shared" si="4"/>
        <v>1</v>
      </c>
      <c r="R58" s="117">
        <v>6</v>
      </c>
      <c r="S58" s="117">
        <f t="shared" si="5"/>
        <v>6.8493150684931505</v>
      </c>
    </row>
    <row r="59" spans="1:19" s="112" customFormat="1" ht="15.75" x14ac:dyDescent="0.25">
      <c r="A59" s="42">
        <v>8</v>
      </c>
      <c r="B59" s="139" t="s">
        <v>218</v>
      </c>
      <c r="C59" s="42">
        <v>90</v>
      </c>
      <c r="D59" s="140">
        <f t="shared" si="14"/>
        <v>85</v>
      </c>
      <c r="E59" s="42">
        <v>0</v>
      </c>
      <c r="F59" s="42">
        <v>11</v>
      </c>
      <c r="G59" s="42">
        <v>69</v>
      </c>
      <c r="H59" s="42">
        <v>4</v>
      </c>
      <c r="I59" s="42">
        <v>1</v>
      </c>
      <c r="J59" s="198">
        <v>12</v>
      </c>
      <c r="K59" s="198"/>
      <c r="L59" s="198">
        <v>4</v>
      </c>
      <c r="M59" s="198">
        <v>6</v>
      </c>
      <c r="N59" s="198">
        <v>2</v>
      </c>
      <c r="O59" s="198">
        <v>2</v>
      </c>
      <c r="P59" s="207">
        <v>6</v>
      </c>
      <c r="Q59" s="211">
        <f t="shared" si="4"/>
        <v>6</v>
      </c>
      <c r="R59" s="117">
        <v>6</v>
      </c>
      <c r="S59" s="117">
        <f t="shared" si="5"/>
        <v>12.941176470588237</v>
      </c>
    </row>
    <row r="60" spans="1:19" s="112" customFormat="1" ht="15.75" x14ac:dyDescent="0.25">
      <c r="A60" s="42">
        <v>9</v>
      </c>
      <c r="B60" s="139" t="s">
        <v>222</v>
      </c>
      <c r="C60" s="42">
        <v>79</v>
      </c>
      <c r="D60" s="140">
        <f t="shared" si="14"/>
        <v>73</v>
      </c>
      <c r="E60" s="144">
        <v>0</v>
      </c>
      <c r="F60" s="42">
        <v>13</v>
      </c>
      <c r="G60" s="42">
        <v>57</v>
      </c>
      <c r="H60" s="42">
        <v>2</v>
      </c>
      <c r="I60" s="42">
        <v>1</v>
      </c>
      <c r="J60" s="198">
        <v>6</v>
      </c>
      <c r="K60" s="198"/>
      <c r="L60" s="198">
        <v>5</v>
      </c>
      <c r="M60" s="198">
        <v>1</v>
      </c>
      <c r="N60" s="198"/>
      <c r="O60" s="198">
        <v>2</v>
      </c>
      <c r="P60" s="207">
        <f t="shared" si="15"/>
        <v>6</v>
      </c>
      <c r="Q60" s="211">
        <f t="shared" si="4"/>
        <v>0</v>
      </c>
      <c r="R60" s="117">
        <f t="shared" si="7"/>
        <v>6</v>
      </c>
      <c r="S60" s="117">
        <f t="shared" si="5"/>
        <v>17.80821917808219</v>
      </c>
    </row>
    <row r="61" spans="1:19" s="129" customFormat="1" ht="15.75" x14ac:dyDescent="0.25">
      <c r="A61" s="42">
        <v>10</v>
      </c>
      <c r="B61" s="139" t="s">
        <v>164</v>
      </c>
      <c r="C61" s="42">
        <v>58</v>
      </c>
      <c r="D61" s="140">
        <f t="shared" si="14"/>
        <v>51</v>
      </c>
      <c r="E61" s="42">
        <v>0</v>
      </c>
      <c r="F61" s="42">
        <v>9</v>
      </c>
      <c r="G61" s="42">
        <v>40</v>
      </c>
      <c r="H61" s="42">
        <v>1</v>
      </c>
      <c r="I61" s="42">
        <v>1</v>
      </c>
      <c r="J61" s="198">
        <v>16</v>
      </c>
      <c r="K61" s="198"/>
      <c r="L61" s="198">
        <v>6</v>
      </c>
      <c r="M61" s="198">
        <v>7</v>
      </c>
      <c r="N61" s="198">
        <v>3</v>
      </c>
      <c r="O61" s="198">
        <v>2</v>
      </c>
      <c r="P61" s="207">
        <v>6</v>
      </c>
      <c r="Q61" s="211">
        <f t="shared" si="4"/>
        <v>10</v>
      </c>
      <c r="R61" s="117">
        <v>6</v>
      </c>
      <c r="S61" s="117">
        <f t="shared" si="5"/>
        <v>17.647058823529413</v>
      </c>
    </row>
    <row r="62" spans="1:19" s="117" customFormat="1" ht="15.75" x14ac:dyDescent="0.25">
      <c r="A62" s="42">
        <v>11</v>
      </c>
      <c r="B62" s="139" t="s">
        <v>177</v>
      </c>
      <c r="C62" s="42">
        <v>61</v>
      </c>
      <c r="D62" s="140">
        <f t="shared" si="14"/>
        <v>57</v>
      </c>
      <c r="E62" s="42">
        <v>0</v>
      </c>
      <c r="F62" s="42">
        <v>8</v>
      </c>
      <c r="G62" s="42">
        <v>49</v>
      </c>
      <c r="H62" s="42">
        <v>0</v>
      </c>
      <c r="I62" s="42">
        <v>0</v>
      </c>
      <c r="J62" s="198">
        <v>10</v>
      </c>
      <c r="K62" s="198"/>
      <c r="L62" s="198">
        <v>6</v>
      </c>
      <c r="M62" s="198">
        <v>4</v>
      </c>
      <c r="N62" s="198"/>
      <c r="O62" s="198">
        <v>2</v>
      </c>
      <c r="P62" s="207">
        <v>6</v>
      </c>
      <c r="Q62" s="211">
        <f t="shared" si="4"/>
        <v>4</v>
      </c>
      <c r="R62" s="117">
        <v>6</v>
      </c>
      <c r="S62" s="117">
        <f t="shared" si="5"/>
        <v>14.035087719298245</v>
      </c>
    </row>
    <row r="63" spans="1:19" s="132" customFormat="1" ht="15.75" x14ac:dyDescent="0.25">
      <c r="A63" s="42">
        <v>12</v>
      </c>
      <c r="B63" s="139" t="s">
        <v>227</v>
      </c>
      <c r="C63" s="42">
        <v>72</v>
      </c>
      <c r="D63" s="140">
        <f t="shared" si="14"/>
        <v>68</v>
      </c>
      <c r="E63" s="42">
        <v>0</v>
      </c>
      <c r="F63" s="42">
        <v>8</v>
      </c>
      <c r="G63" s="42">
        <v>58</v>
      </c>
      <c r="H63" s="42">
        <v>2</v>
      </c>
      <c r="I63" s="42">
        <v>0</v>
      </c>
      <c r="J63" s="198">
        <v>5</v>
      </c>
      <c r="K63" s="198"/>
      <c r="L63" s="198">
        <v>3</v>
      </c>
      <c r="M63" s="198">
        <v>2</v>
      </c>
      <c r="N63" s="198"/>
      <c r="O63" s="198">
        <v>2</v>
      </c>
      <c r="P63" s="207">
        <f t="shared" si="15"/>
        <v>5</v>
      </c>
      <c r="Q63" s="211">
        <f t="shared" si="4"/>
        <v>0</v>
      </c>
      <c r="R63" s="117">
        <f t="shared" si="7"/>
        <v>5</v>
      </c>
      <c r="S63" s="117">
        <f t="shared" si="5"/>
        <v>11.76470588235294</v>
      </c>
    </row>
    <row r="64" spans="1:19" s="112" customFormat="1" ht="15.75" x14ac:dyDescent="0.25">
      <c r="A64" s="150">
        <v>13</v>
      </c>
      <c r="B64" s="139" t="s">
        <v>186</v>
      </c>
      <c r="C64" s="42">
        <v>62</v>
      </c>
      <c r="D64" s="140">
        <f t="shared" si="14"/>
        <v>61</v>
      </c>
      <c r="E64" s="42">
        <v>0</v>
      </c>
      <c r="F64" s="151">
        <v>8</v>
      </c>
      <c r="G64" s="151">
        <v>47</v>
      </c>
      <c r="H64" s="151">
        <v>6</v>
      </c>
      <c r="I64" s="151">
        <v>0</v>
      </c>
      <c r="J64" s="198">
        <v>13</v>
      </c>
      <c r="K64" s="198">
        <v>2</v>
      </c>
      <c r="L64" s="198">
        <v>4</v>
      </c>
      <c r="M64" s="198">
        <v>5</v>
      </c>
      <c r="N64" s="198">
        <v>2</v>
      </c>
      <c r="O64" s="198">
        <v>2</v>
      </c>
      <c r="P64" s="207">
        <v>6</v>
      </c>
      <c r="Q64" s="211">
        <f t="shared" si="4"/>
        <v>7</v>
      </c>
      <c r="R64" s="117">
        <v>6</v>
      </c>
      <c r="S64" s="117">
        <f t="shared" si="5"/>
        <v>13.114754098360656</v>
      </c>
    </row>
    <row r="65" spans="1:23" s="31" customFormat="1" ht="31.5" x14ac:dyDescent="0.25">
      <c r="A65" s="152" t="s">
        <v>205</v>
      </c>
      <c r="B65" s="138" t="s">
        <v>627</v>
      </c>
      <c r="C65" s="238">
        <f t="shared" ref="C65:O65" si="16">SUM(C66:C69)</f>
        <v>0</v>
      </c>
      <c r="D65" s="238">
        <f t="shared" si="16"/>
        <v>4</v>
      </c>
      <c r="E65" s="238">
        <f t="shared" si="16"/>
        <v>0</v>
      </c>
      <c r="F65" s="238">
        <f t="shared" si="16"/>
        <v>0</v>
      </c>
      <c r="G65" s="238">
        <f t="shared" si="16"/>
        <v>4</v>
      </c>
      <c r="H65" s="238">
        <f t="shared" si="16"/>
        <v>0</v>
      </c>
      <c r="I65" s="238">
        <f t="shared" si="16"/>
        <v>0</v>
      </c>
      <c r="J65" s="195">
        <f t="shared" si="16"/>
        <v>4</v>
      </c>
      <c r="K65" s="195">
        <f t="shared" si="16"/>
        <v>4</v>
      </c>
      <c r="L65" s="195">
        <f t="shared" si="16"/>
        <v>0</v>
      </c>
      <c r="M65" s="195">
        <f t="shared" si="16"/>
        <v>0</v>
      </c>
      <c r="N65" s="195">
        <f t="shared" si="16"/>
        <v>0</v>
      </c>
      <c r="O65" s="195">
        <f t="shared" si="16"/>
        <v>2</v>
      </c>
      <c r="P65" s="248">
        <f>SUM(P66:P69)</f>
        <v>2</v>
      </c>
      <c r="Q65" s="248">
        <f>SUM(Q66:Q69)</f>
        <v>2</v>
      </c>
      <c r="R65" s="117">
        <f t="shared" si="7"/>
        <v>4</v>
      </c>
      <c r="S65" s="117">
        <f t="shared" si="5"/>
        <v>0</v>
      </c>
    </row>
    <row r="66" spans="1:23" ht="25.5" x14ac:dyDescent="0.25">
      <c r="A66" s="150">
        <v>1</v>
      </c>
      <c r="B66" s="225" t="s">
        <v>623</v>
      </c>
      <c r="C66" s="42"/>
      <c r="D66" s="140">
        <f t="shared" si="14"/>
        <v>1</v>
      </c>
      <c r="E66" s="42"/>
      <c r="F66" s="151"/>
      <c r="G66" s="151">
        <v>1</v>
      </c>
      <c r="H66" s="151"/>
      <c r="I66" s="151"/>
      <c r="J66" s="203">
        <v>1</v>
      </c>
      <c r="K66" s="203">
        <v>1</v>
      </c>
      <c r="L66" s="203"/>
      <c r="M66" s="203"/>
      <c r="N66" s="203"/>
      <c r="O66" s="198">
        <v>1</v>
      </c>
      <c r="P66" s="247">
        <f>+J66</f>
        <v>1</v>
      </c>
      <c r="Q66" s="211">
        <f t="shared" si="4"/>
        <v>0</v>
      </c>
      <c r="R66" s="117">
        <f t="shared" si="7"/>
        <v>1</v>
      </c>
      <c r="S66" s="117">
        <f t="shared" si="5"/>
        <v>0</v>
      </c>
    </row>
    <row r="67" spans="1:23" ht="25.5" x14ac:dyDescent="0.25">
      <c r="A67" s="150">
        <v>2</v>
      </c>
      <c r="B67" s="225" t="s">
        <v>617</v>
      </c>
      <c r="C67" s="42"/>
      <c r="D67" s="140">
        <f t="shared" si="14"/>
        <v>1</v>
      </c>
      <c r="E67" s="42"/>
      <c r="F67" s="151"/>
      <c r="G67" s="151">
        <v>1</v>
      </c>
      <c r="H67" s="151"/>
      <c r="I67" s="151"/>
      <c r="J67" s="203">
        <v>1</v>
      </c>
      <c r="K67" s="203">
        <v>1</v>
      </c>
      <c r="L67" s="203"/>
      <c r="M67" s="203"/>
      <c r="N67" s="203"/>
      <c r="O67" s="198">
        <v>1</v>
      </c>
      <c r="P67" s="247">
        <f t="shared" ref="P67" si="17">+J67</f>
        <v>1</v>
      </c>
      <c r="Q67" s="211">
        <f t="shared" si="4"/>
        <v>0</v>
      </c>
      <c r="R67" s="117">
        <f t="shared" si="7"/>
        <v>1</v>
      </c>
      <c r="S67" s="117">
        <f t="shared" si="5"/>
        <v>0</v>
      </c>
    </row>
    <row r="68" spans="1:23" ht="25.5" x14ac:dyDescent="0.25">
      <c r="A68" s="150">
        <v>3</v>
      </c>
      <c r="B68" s="225" t="s">
        <v>522</v>
      </c>
      <c r="C68" s="42"/>
      <c r="D68" s="140">
        <f t="shared" si="14"/>
        <v>1</v>
      </c>
      <c r="E68" s="42"/>
      <c r="F68" s="151"/>
      <c r="G68" s="151">
        <v>1</v>
      </c>
      <c r="H68" s="151"/>
      <c r="I68" s="151"/>
      <c r="J68" s="203">
        <v>1</v>
      </c>
      <c r="K68" s="203">
        <v>1</v>
      </c>
      <c r="L68" s="203"/>
      <c r="M68" s="203"/>
      <c r="N68" s="203"/>
      <c r="O68" s="198"/>
      <c r="P68" s="247"/>
      <c r="Q68" s="211">
        <f t="shared" si="4"/>
        <v>1</v>
      </c>
      <c r="R68" s="117">
        <f t="shared" si="7"/>
        <v>1</v>
      </c>
      <c r="S68" s="117">
        <f t="shared" si="5"/>
        <v>0</v>
      </c>
    </row>
    <row r="69" spans="1:23" ht="25.5" x14ac:dyDescent="0.25">
      <c r="A69" s="150">
        <v>4</v>
      </c>
      <c r="B69" s="225" t="s">
        <v>313</v>
      </c>
      <c r="C69" s="42"/>
      <c r="D69" s="140">
        <f t="shared" si="14"/>
        <v>1</v>
      </c>
      <c r="E69" s="42"/>
      <c r="F69" s="151"/>
      <c r="G69" s="151">
        <v>1</v>
      </c>
      <c r="H69" s="151"/>
      <c r="I69" s="151"/>
      <c r="J69" s="203">
        <v>1</v>
      </c>
      <c r="K69" s="203">
        <v>1</v>
      </c>
      <c r="L69" s="203"/>
      <c r="M69" s="203"/>
      <c r="N69" s="203"/>
      <c r="O69" s="198"/>
      <c r="P69" s="247"/>
      <c r="Q69" s="211">
        <f t="shared" si="4"/>
        <v>1</v>
      </c>
      <c r="R69" s="117">
        <f t="shared" si="7"/>
        <v>1</v>
      </c>
      <c r="S69" s="117">
        <f t="shared" si="5"/>
        <v>0</v>
      </c>
    </row>
    <row r="70" spans="1:23" ht="22.5" customHeight="1" x14ac:dyDescent="0.25">
      <c r="A70" s="540"/>
      <c r="B70" s="540"/>
      <c r="C70" s="540"/>
      <c r="D70" s="540"/>
      <c r="E70" s="540"/>
      <c r="F70" s="540"/>
      <c r="G70" s="540"/>
      <c r="H70" s="540"/>
      <c r="I70" s="540"/>
      <c r="J70" s="540"/>
      <c r="K70" s="540"/>
      <c r="L70" s="540"/>
      <c r="M70" s="540"/>
      <c r="N70" s="540"/>
      <c r="O70" s="540"/>
    </row>
    <row r="71" spans="1:23" ht="4.5" customHeight="1" x14ac:dyDescent="0.25">
      <c r="A71" s="33"/>
    </row>
    <row r="72" spans="1:23" s="205" customFormat="1" ht="21.75" customHeight="1" x14ac:dyDescent="0.25">
      <c r="A72" s="541"/>
      <c r="B72" s="541"/>
      <c r="C72" s="541"/>
      <c r="D72" s="541"/>
      <c r="E72" s="541"/>
      <c r="F72" s="541"/>
      <c r="G72" s="541"/>
      <c r="H72" s="541"/>
      <c r="I72" s="541"/>
      <c r="J72" s="541"/>
      <c r="K72" s="541"/>
      <c r="L72" s="541"/>
      <c r="M72" s="541"/>
      <c r="N72" s="541"/>
      <c r="O72" s="541"/>
      <c r="P72" s="1"/>
      <c r="Q72" s="1"/>
      <c r="R72" s="1"/>
      <c r="S72" s="1"/>
      <c r="T72" s="1"/>
      <c r="U72" s="1"/>
      <c r="V72" s="1"/>
      <c r="W72" s="1"/>
    </row>
    <row r="73" spans="1:23" s="205" customFormat="1" ht="15" customHeight="1" x14ac:dyDescent="0.25">
      <c r="A73" s="1"/>
      <c r="B73" s="34"/>
      <c r="C73" s="237"/>
      <c r="D73" s="237"/>
      <c r="E73" s="35"/>
      <c r="F73" s="35"/>
      <c r="G73" s="35"/>
      <c r="H73" s="35"/>
      <c r="I73" s="35"/>
      <c r="J73" s="539"/>
      <c r="K73" s="539"/>
      <c r="L73" s="539"/>
      <c r="M73" s="539"/>
      <c r="N73" s="539"/>
      <c r="O73" s="35"/>
      <c r="P73" s="1"/>
      <c r="Q73" s="1"/>
      <c r="R73" s="1"/>
      <c r="S73" s="1"/>
      <c r="T73" s="1"/>
      <c r="U73" s="1"/>
      <c r="V73" s="1"/>
      <c r="W73" s="1"/>
    </row>
    <row r="74" spans="1:23" s="205" customFormat="1" ht="18.75" x14ac:dyDescent="0.25">
      <c r="A74" s="36"/>
      <c r="B74" s="6"/>
      <c r="C74" s="2"/>
      <c r="D74" s="2"/>
      <c r="E74" s="1"/>
      <c r="F74" s="1"/>
      <c r="G74" s="1"/>
      <c r="H74" s="1"/>
      <c r="I74" s="1"/>
      <c r="J74" s="556"/>
      <c r="K74" s="556"/>
      <c r="L74" s="556"/>
      <c r="M74" s="556"/>
      <c r="N74" s="556"/>
      <c r="O74" s="1"/>
      <c r="P74" s="1"/>
      <c r="Q74" s="1"/>
      <c r="R74" s="1"/>
      <c r="S74" s="1"/>
      <c r="T74" s="1"/>
      <c r="U74" s="1"/>
      <c r="V74" s="1"/>
      <c r="W74" s="1"/>
    </row>
  </sheetData>
  <mergeCells count="23">
    <mergeCell ref="A2:O2"/>
    <mergeCell ref="A3:O3"/>
    <mergeCell ref="A4:O4"/>
    <mergeCell ref="A5:A7"/>
    <mergeCell ref="B5:B7"/>
    <mergeCell ref="C5:C7"/>
    <mergeCell ref="D5:D7"/>
    <mergeCell ref="E5:I5"/>
    <mergeCell ref="J5:N5"/>
    <mergeCell ref="O5:O7"/>
    <mergeCell ref="Q5:Q7"/>
    <mergeCell ref="E6:E7"/>
    <mergeCell ref="F6:F7"/>
    <mergeCell ref="G6:G7"/>
    <mergeCell ref="H6:H7"/>
    <mergeCell ref="I6:I7"/>
    <mergeCell ref="J6:J7"/>
    <mergeCell ref="K6:N6"/>
    <mergeCell ref="A70:O70"/>
    <mergeCell ref="A72:O72"/>
    <mergeCell ref="J73:N73"/>
    <mergeCell ref="J74:N74"/>
    <mergeCell ref="P5:P7"/>
  </mergeCells>
  <pageMargins left="0.24" right="0.196850393700787" top="0.59055118110236204" bottom="0.35433070866141703" header="0.59" footer="0.55000000000000004"/>
  <pageSetup paperSize="9" scale="95"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7"/>
  <sheetViews>
    <sheetView topLeftCell="A206" zoomScale="90" zoomScaleNormal="90" zoomScalePageLayoutView="90" workbookViewId="0">
      <selection activeCell="H268" sqref="H268"/>
    </sheetView>
  </sheetViews>
  <sheetFormatPr defaultRowHeight="12.75" x14ac:dyDescent="0.2"/>
  <cols>
    <col min="1" max="1" width="3.85546875" style="9" customWidth="1"/>
    <col min="2" max="2" width="17.140625" style="18" customWidth="1"/>
    <col min="3" max="3" width="10.42578125" style="9" customWidth="1"/>
    <col min="4" max="4" width="10" style="9" customWidth="1"/>
    <col min="5" max="5" width="11.42578125" style="9" customWidth="1"/>
    <col min="6" max="6" width="16.42578125" style="9" customWidth="1"/>
    <col min="7" max="7" width="7.7109375" style="9" customWidth="1"/>
    <col min="8" max="8" width="7.42578125" style="9" customWidth="1"/>
    <col min="9" max="9" width="7" style="9" customWidth="1"/>
    <col min="10" max="10" width="7.28515625" style="9" customWidth="1"/>
    <col min="11" max="11" width="6.7109375" style="9" customWidth="1"/>
    <col min="12" max="12" width="6" style="9" customWidth="1"/>
    <col min="13" max="13" width="10.140625" style="9" customWidth="1"/>
    <col min="14" max="14" width="6.42578125" style="9" customWidth="1"/>
    <col min="15" max="15" width="6.28515625" style="9" customWidth="1"/>
    <col min="16" max="16" width="4.7109375" style="9" customWidth="1"/>
    <col min="17" max="17" width="4.140625" style="9" customWidth="1"/>
    <col min="18" max="18" width="6" style="9" customWidth="1"/>
    <col min="19" max="19" width="7" style="9" customWidth="1"/>
    <col min="20" max="20" width="28.28515625" style="18" hidden="1" customWidth="1"/>
    <col min="21" max="26" width="0" style="5" hidden="1" customWidth="1"/>
    <col min="27" max="34" width="0" style="9" hidden="1" customWidth="1"/>
    <col min="35" max="16384" width="9.140625" style="9"/>
  </cols>
  <sheetData>
    <row r="1" spans="1:16384" ht="18.75" x14ac:dyDescent="0.3">
      <c r="A1" s="571" t="s">
        <v>233</v>
      </c>
      <c r="B1" s="571"/>
      <c r="C1" s="571"/>
      <c r="D1" s="571"/>
      <c r="E1" s="571"/>
      <c r="F1" s="571"/>
      <c r="G1" s="571"/>
      <c r="H1" s="571"/>
      <c r="I1" s="571"/>
      <c r="J1" s="571"/>
      <c r="K1" s="571"/>
      <c r="L1" s="571"/>
      <c r="M1" s="571"/>
      <c r="N1" s="571"/>
      <c r="O1" s="571"/>
      <c r="P1" s="571"/>
      <c r="Q1" s="571"/>
      <c r="R1" s="571"/>
      <c r="S1" s="108"/>
      <c r="T1" s="108"/>
      <c r="U1" s="570"/>
      <c r="V1" s="570"/>
      <c r="W1" s="570"/>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c r="CR1" s="570"/>
      <c r="CS1" s="570"/>
      <c r="CT1" s="570"/>
      <c r="CU1" s="570"/>
      <c r="CV1" s="570"/>
      <c r="CW1" s="570"/>
      <c r="CX1" s="570"/>
      <c r="CY1" s="570"/>
      <c r="CZ1" s="570"/>
      <c r="DA1" s="570"/>
      <c r="DB1" s="570"/>
      <c r="DC1" s="570"/>
      <c r="DD1" s="570"/>
      <c r="DE1" s="570"/>
      <c r="DF1" s="570"/>
      <c r="DG1" s="570"/>
      <c r="DH1" s="570"/>
      <c r="DI1" s="570"/>
      <c r="DJ1" s="570"/>
      <c r="DK1" s="570"/>
      <c r="DL1" s="570"/>
      <c r="DM1" s="570"/>
      <c r="DN1" s="570"/>
      <c r="DO1" s="570"/>
      <c r="DP1" s="570"/>
      <c r="DQ1" s="570"/>
      <c r="DR1" s="570"/>
      <c r="DS1" s="570"/>
      <c r="DT1" s="570"/>
      <c r="DU1" s="570"/>
      <c r="DV1" s="570"/>
      <c r="DW1" s="570"/>
      <c r="DX1" s="570"/>
      <c r="DY1" s="570"/>
      <c r="DZ1" s="570"/>
      <c r="EA1" s="570"/>
      <c r="EB1" s="570"/>
      <c r="EC1" s="570"/>
      <c r="ED1" s="570"/>
      <c r="EE1" s="570"/>
      <c r="EF1" s="570"/>
      <c r="EG1" s="570"/>
      <c r="EH1" s="570"/>
      <c r="EI1" s="570"/>
      <c r="EJ1" s="570"/>
      <c r="EK1" s="570"/>
      <c r="EL1" s="570"/>
      <c r="EM1" s="570"/>
      <c r="EN1" s="570"/>
      <c r="EO1" s="570"/>
      <c r="EP1" s="570"/>
      <c r="EQ1" s="570"/>
      <c r="ER1" s="570"/>
      <c r="ES1" s="570"/>
      <c r="ET1" s="570"/>
      <c r="EU1" s="570"/>
      <c r="EV1" s="570"/>
      <c r="EW1" s="570"/>
      <c r="EX1" s="570"/>
      <c r="EY1" s="570"/>
      <c r="EZ1" s="570"/>
      <c r="FA1" s="570"/>
      <c r="FB1" s="570"/>
      <c r="FC1" s="570"/>
      <c r="FD1" s="570"/>
      <c r="FE1" s="570"/>
      <c r="FF1" s="570"/>
      <c r="FG1" s="570"/>
      <c r="FH1" s="570"/>
      <c r="FI1" s="570"/>
      <c r="FJ1" s="570"/>
      <c r="FK1" s="570"/>
      <c r="FL1" s="570"/>
      <c r="FM1" s="570"/>
      <c r="FN1" s="570"/>
      <c r="FO1" s="570"/>
      <c r="FP1" s="570"/>
      <c r="FQ1" s="570"/>
      <c r="FR1" s="570"/>
      <c r="FS1" s="570"/>
      <c r="FT1" s="570"/>
      <c r="FU1" s="570"/>
      <c r="FV1" s="570"/>
      <c r="FW1" s="570"/>
      <c r="FX1" s="570"/>
      <c r="FY1" s="570"/>
      <c r="FZ1" s="570"/>
      <c r="GA1" s="570"/>
      <c r="GB1" s="570"/>
      <c r="GC1" s="570"/>
      <c r="GD1" s="570"/>
      <c r="GE1" s="570"/>
      <c r="GF1" s="570"/>
      <c r="GG1" s="570"/>
      <c r="GH1" s="570"/>
      <c r="GI1" s="570"/>
      <c r="GJ1" s="570"/>
      <c r="GK1" s="570"/>
      <c r="GL1" s="570"/>
      <c r="GM1" s="570"/>
      <c r="GN1" s="570"/>
      <c r="GO1" s="570"/>
      <c r="GP1" s="570"/>
      <c r="GQ1" s="570"/>
      <c r="GR1" s="570"/>
      <c r="GS1" s="570"/>
      <c r="GT1" s="570"/>
      <c r="GU1" s="570"/>
      <c r="GV1" s="570"/>
      <c r="GW1" s="570"/>
      <c r="GX1" s="570"/>
      <c r="GY1" s="570"/>
      <c r="GZ1" s="570"/>
      <c r="HA1" s="570"/>
      <c r="HB1" s="570"/>
      <c r="HC1" s="570"/>
      <c r="HD1" s="570"/>
      <c r="HE1" s="570"/>
      <c r="HF1" s="570"/>
      <c r="HG1" s="570"/>
      <c r="HH1" s="570"/>
      <c r="HI1" s="570"/>
      <c r="HJ1" s="570"/>
      <c r="HK1" s="570"/>
      <c r="HL1" s="570"/>
      <c r="HM1" s="570"/>
      <c r="HN1" s="570"/>
      <c r="HO1" s="570"/>
      <c r="HP1" s="570"/>
      <c r="HQ1" s="570"/>
      <c r="HR1" s="570"/>
      <c r="HS1" s="570"/>
      <c r="HT1" s="570"/>
      <c r="HU1" s="570"/>
      <c r="HV1" s="570"/>
      <c r="HW1" s="570"/>
      <c r="HX1" s="570"/>
      <c r="HY1" s="570"/>
      <c r="HZ1" s="570"/>
      <c r="IA1" s="570"/>
      <c r="IB1" s="570"/>
      <c r="IC1" s="570"/>
      <c r="ID1" s="570"/>
      <c r="IE1" s="570"/>
      <c r="IF1" s="570"/>
      <c r="IG1" s="570"/>
      <c r="IH1" s="570"/>
      <c r="II1" s="570"/>
      <c r="IJ1" s="570"/>
      <c r="IK1" s="570"/>
      <c r="IL1" s="570"/>
      <c r="IM1" s="570"/>
      <c r="IN1" s="570"/>
      <c r="IO1" s="570"/>
      <c r="IP1" s="570"/>
      <c r="IQ1" s="570"/>
      <c r="IR1" s="570"/>
      <c r="IS1" s="570"/>
      <c r="IT1" s="570"/>
      <c r="IU1" s="570"/>
      <c r="IV1" s="570"/>
      <c r="IW1" s="570"/>
      <c r="IX1" s="570"/>
      <c r="IY1" s="570"/>
      <c r="IZ1" s="570"/>
      <c r="JA1" s="570"/>
      <c r="JB1" s="570"/>
      <c r="JC1" s="570"/>
      <c r="JD1" s="570"/>
      <c r="JE1" s="570"/>
      <c r="JF1" s="570"/>
      <c r="JG1" s="570"/>
      <c r="JH1" s="570"/>
      <c r="JI1" s="570"/>
      <c r="JJ1" s="570"/>
      <c r="JK1" s="570"/>
      <c r="JL1" s="570"/>
      <c r="JM1" s="570"/>
      <c r="JN1" s="570"/>
      <c r="JO1" s="570"/>
      <c r="JP1" s="570"/>
      <c r="JQ1" s="570"/>
      <c r="JR1" s="570"/>
      <c r="JS1" s="570"/>
      <c r="JT1" s="570"/>
      <c r="JU1" s="570"/>
      <c r="JV1" s="570"/>
      <c r="JW1" s="570"/>
      <c r="JX1" s="570"/>
      <c r="JY1" s="570"/>
      <c r="JZ1" s="570"/>
      <c r="KA1" s="570"/>
      <c r="KB1" s="570"/>
      <c r="KC1" s="570"/>
      <c r="KD1" s="570"/>
      <c r="KE1" s="570"/>
      <c r="KF1" s="570"/>
      <c r="KG1" s="570"/>
      <c r="KH1" s="570"/>
      <c r="KI1" s="570"/>
      <c r="KJ1" s="570"/>
      <c r="KK1" s="570"/>
      <c r="KL1" s="570"/>
      <c r="KM1" s="570"/>
      <c r="KN1" s="570"/>
      <c r="KO1" s="570"/>
      <c r="KP1" s="570"/>
      <c r="KQ1" s="570"/>
      <c r="KR1" s="570"/>
      <c r="KS1" s="570"/>
      <c r="KT1" s="570"/>
      <c r="KU1" s="570"/>
      <c r="KV1" s="570"/>
      <c r="KW1" s="570"/>
      <c r="KX1" s="570"/>
      <c r="KY1" s="570"/>
      <c r="KZ1" s="570"/>
      <c r="LA1" s="570"/>
      <c r="LB1" s="570"/>
      <c r="LC1" s="570"/>
      <c r="LD1" s="570"/>
      <c r="LE1" s="570"/>
      <c r="LF1" s="570"/>
      <c r="LG1" s="570"/>
      <c r="LH1" s="570"/>
      <c r="LI1" s="570"/>
      <c r="LJ1" s="570"/>
      <c r="LK1" s="570"/>
      <c r="LL1" s="570"/>
      <c r="LM1" s="570"/>
      <c r="LN1" s="570"/>
      <c r="LO1" s="570"/>
      <c r="LP1" s="570"/>
      <c r="LQ1" s="570"/>
      <c r="LR1" s="570"/>
      <c r="LS1" s="570"/>
      <c r="LT1" s="570"/>
      <c r="LU1" s="570"/>
      <c r="LV1" s="570"/>
      <c r="LW1" s="570"/>
      <c r="LX1" s="570"/>
      <c r="LY1" s="570"/>
      <c r="LZ1" s="570"/>
      <c r="MA1" s="570"/>
      <c r="MB1" s="570"/>
      <c r="MC1" s="570"/>
      <c r="MD1" s="570"/>
      <c r="ME1" s="570"/>
      <c r="MF1" s="570"/>
      <c r="MG1" s="570"/>
      <c r="MH1" s="570"/>
      <c r="MI1" s="570"/>
      <c r="MJ1" s="570"/>
      <c r="MK1" s="570"/>
      <c r="ML1" s="570"/>
      <c r="MM1" s="570"/>
      <c r="MN1" s="570"/>
      <c r="MO1" s="570"/>
      <c r="MP1" s="570"/>
      <c r="MQ1" s="570"/>
      <c r="MR1" s="570"/>
      <c r="MS1" s="570"/>
      <c r="MT1" s="570"/>
      <c r="MU1" s="570"/>
      <c r="MV1" s="570"/>
      <c r="MW1" s="570"/>
      <c r="MX1" s="570"/>
      <c r="MY1" s="570"/>
      <c r="MZ1" s="570"/>
      <c r="NA1" s="570"/>
      <c r="NB1" s="570"/>
      <c r="NC1" s="570"/>
      <c r="ND1" s="570"/>
      <c r="NE1" s="570"/>
      <c r="NF1" s="570"/>
      <c r="NG1" s="570"/>
      <c r="NH1" s="570"/>
      <c r="NI1" s="570"/>
      <c r="NJ1" s="570"/>
      <c r="NK1" s="570"/>
      <c r="NL1" s="570"/>
      <c r="NM1" s="570"/>
      <c r="NN1" s="570"/>
      <c r="NO1" s="570"/>
      <c r="NP1" s="570"/>
      <c r="NQ1" s="570"/>
      <c r="NR1" s="570"/>
      <c r="NS1" s="570"/>
      <c r="NT1" s="570"/>
      <c r="NU1" s="570"/>
      <c r="NV1" s="570"/>
      <c r="NW1" s="570"/>
      <c r="NX1" s="570"/>
      <c r="NY1" s="570"/>
      <c r="NZ1" s="570"/>
      <c r="OA1" s="570"/>
      <c r="OB1" s="570"/>
      <c r="OC1" s="570"/>
      <c r="OD1" s="570"/>
      <c r="OE1" s="570"/>
      <c r="OF1" s="570"/>
      <c r="OG1" s="570"/>
      <c r="OH1" s="570"/>
      <c r="OI1" s="570"/>
      <c r="OJ1" s="570"/>
      <c r="OK1" s="570"/>
      <c r="OL1" s="570"/>
      <c r="OM1" s="570"/>
      <c r="ON1" s="570"/>
      <c r="OO1" s="570"/>
      <c r="OP1" s="570"/>
      <c r="OQ1" s="570"/>
      <c r="OR1" s="570"/>
      <c r="OS1" s="570"/>
      <c r="OT1" s="570"/>
      <c r="OU1" s="570"/>
      <c r="OV1" s="570"/>
      <c r="OW1" s="570"/>
      <c r="OX1" s="570"/>
      <c r="OY1" s="570"/>
      <c r="OZ1" s="570"/>
      <c r="PA1" s="570"/>
      <c r="PB1" s="570"/>
      <c r="PC1" s="570"/>
      <c r="PD1" s="570"/>
      <c r="PE1" s="570"/>
      <c r="PF1" s="570"/>
      <c r="PG1" s="570"/>
      <c r="PH1" s="570"/>
      <c r="PI1" s="570"/>
      <c r="PJ1" s="570"/>
      <c r="PK1" s="570"/>
      <c r="PL1" s="570"/>
      <c r="PM1" s="570"/>
      <c r="PN1" s="570"/>
      <c r="PO1" s="570"/>
      <c r="PP1" s="570"/>
      <c r="PQ1" s="570"/>
      <c r="PR1" s="570"/>
      <c r="PS1" s="570"/>
      <c r="PT1" s="570"/>
      <c r="PU1" s="570"/>
      <c r="PV1" s="570"/>
      <c r="PW1" s="570"/>
      <c r="PX1" s="570"/>
      <c r="PY1" s="570"/>
      <c r="PZ1" s="570"/>
      <c r="QA1" s="570"/>
      <c r="QB1" s="570"/>
      <c r="QC1" s="570"/>
      <c r="QD1" s="570"/>
      <c r="QE1" s="570"/>
      <c r="QF1" s="570"/>
      <c r="QG1" s="570"/>
      <c r="QH1" s="570"/>
      <c r="QI1" s="570"/>
      <c r="QJ1" s="570"/>
      <c r="QK1" s="570"/>
      <c r="QL1" s="570"/>
      <c r="QM1" s="570"/>
      <c r="QN1" s="570"/>
      <c r="QO1" s="570"/>
      <c r="QP1" s="570"/>
      <c r="QQ1" s="570"/>
      <c r="QR1" s="570"/>
      <c r="QS1" s="570"/>
      <c r="QT1" s="570"/>
      <c r="QU1" s="570"/>
      <c r="QV1" s="570"/>
      <c r="QW1" s="570"/>
      <c r="QX1" s="570"/>
      <c r="QY1" s="570"/>
      <c r="QZ1" s="570"/>
      <c r="RA1" s="570"/>
      <c r="RB1" s="570"/>
      <c r="RC1" s="570"/>
      <c r="RD1" s="570"/>
      <c r="RE1" s="570"/>
      <c r="RF1" s="570"/>
      <c r="RG1" s="570"/>
      <c r="RH1" s="570"/>
      <c r="RI1" s="570"/>
      <c r="RJ1" s="570"/>
      <c r="RK1" s="570"/>
      <c r="RL1" s="570"/>
      <c r="RM1" s="570"/>
      <c r="RN1" s="570"/>
      <c r="RO1" s="570"/>
      <c r="RP1" s="570"/>
      <c r="RQ1" s="570"/>
      <c r="RR1" s="570"/>
      <c r="RS1" s="570"/>
      <c r="RT1" s="570"/>
      <c r="RU1" s="570"/>
      <c r="RV1" s="570"/>
      <c r="RW1" s="570"/>
      <c r="RX1" s="570"/>
      <c r="RY1" s="570"/>
      <c r="RZ1" s="570"/>
      <c r="SA1" s="570"/>
      <c r="SB1" s="570"/>
      <c r="SC1" s="570"/>
      <c r="SD1" s="570"/>
      <c r="SE1" s="570"/>
      <c r="SF1" s="570"/>
      <c r="SG1" s="570"/>
      <c r="SH1" s="570"/>
      <c r="SI1" s="570"/>
      <c r="SJ1" s="570"/>
      <c r="SK1" s="570"/>
      <c r="SL1" s="570"/>
      <c r="SM1" s="570"/>
      <c r="SN1" s="570"/>
      <c r="SO1" s="570"/>
      <c r="SP1" s="570"/>
      <c r="SQ1" s="570"/>
      <c r="SR1" s="570"/>
      <c r="SS1" s="570"/>
      <c r="ST1" s="570"/>
      <c r="SU1" s="570"/>
      <c r="SV1" s="570"/>
      <c r="SW1" s="570"/>
      <c r="SX1" s="570"/>
      <c r="SY1" s="570"/>
      <c r="SZ1" s="570"/>
      <c r="TA1" s="570"/>
      <c r="TB1" s="570"/>
      <c r="TC1" s="570"/>
      <c r="TD1" s="570"/>
      <c r="TE1" s="570"/>
      <c r="TF1" s="570"/>
      <c r="TG1" s="570"/>
      <c r="TH1" s="570"/>
      <c r="TI1" s="570"/>
      <c r="TJ1" s="570"/>
      <c r="TK1" s="570"/>
      <c r="TL1" s="570"/>
      <c r="TM1" s="570"/>
      <c r="TN1" s="570"/>
      <c r="TO1" s="570"/>
      <c r="TP1" s="570"/>
      <c r="TQ1" s="570"/>
      <c r="TR1" s="570"/>
      <c r="TS1" s="570"/>
      <c r="TT1" s="570"/>
      <c r="TU1" s="570"/>
      <c r="TV1" s="570"/>
      <c r="TW1" s="570"/>
      <c r="TX1" s="570"/>
      <c r="TY1" s="570"/>
      <c r="TZ1" s="570"/>
      <c r="UA1" s="570"/>
      <c r="UB1" s="570"/>
      <c r="UC1" s="570"/>
      <c r="UD1" s="570"/>
      <c r="UE1" s="570"/>
      <c r="UF1" s="570"/>
      <c r="UG1" s="570"/>
      <c r="UH1" s="570"/>
      <c r="UI1" s="570"/>
      <c r="UJ1" s="570"/>
      <c r="UK1" s="570"/>
      <c r="UL1" s="570"/>
      <c r="UM1" s="570"/>
      <c r="UN1" s="570"/>
      <c r="UO1" s="570"/>
      <c r="UP1" s="570"/>
      <c r="UQ1" s="570"/>
      <c r="UR1" s="570"/>
      <c r="US1" s="570"/>
      <c r="UT1" s="570"/>
      <c r="UU1" s="570"/>
      <c r="UV1" s="570"/>
      <c r="UW1" s="570"/>
      <c r="UX1" s="570"/>
      <c r="UY1" s="570"/>
      <c r="UZ1" s="570"/>
      <c r="VA1" s="570"/>
      <c r="VB1" s="570"/>
      <c r="VC1" s="570"/>
      <c r="VD1" s="570"/>
      <c r="VE1" s="570"/>
      <c r="VF1" s="570"/>
      <c r="VG1" s="570"/>
      <c r="VH1" s="570"/>
      <c r="VI1" s="570"/>
      <c r="VJ1" s="570"/>
      <c r="VK1" s="570"/>
      <c r="VL1" s="570"/>
      <c r="VM1" s="570"/>
      <c r="VN1" s="570"/>
      <c r="VO1" s="570"/>
      <c r="VP1" s="570"/>
      <c r="VQ1" s="570"/>
      <c r="VR1" s="570"/>
      <c r="VS1" s="570"/>
      <c r="VT1" s="570"/>
      <c r="VU1" s="570"/>
      <c r="VV1" s="570"/>
      <c r="VW1" s="570"/>
      <c r="VX1" s="570"/>
      <c r="VY1" s="570"/>
      <c r="VZ1" s="570"/>
      <c r="WA1" s="570"/>
      <c r="WB1" s="570"/>
      <c r="WC1" s="570"/>
      <c r="WD1" s="570"/>
      <c r="WE1" s="570"/>
      <c r="WF1" s="570"/>
      <c r="WG1" s="570"/>
      <c r="WH1" s="570"/>
      <c r="WI1" s="570"/>
      <c r="WJ1" s="570"/>
      <c r="WK1" s="570"/>
      <c r="WL1" s="570"/>
      <c r="WM1" s="570"/>
      <c r="WN1" s="570"/>
      <c r="WO1" s="570"/>
      <c r="WP1" s="570"/>
      <c r="WQ1" s="570"/>
      <c r="WR1" s="570"/>
      <c r="WS1" s="570"/>
      <c r="WT1" s="570"/>
      <c r="WU1" s="570"/>
      <c r="WV1" s="570"/>
      <c r="WW1" s="570"/>
      <c r="WX1" s="570"/>
      <c r="WY1" s="570"/>
      <c r="WZ1" s="570"/>
      <c r="XA1" s="570"/>
      <c r="XB1" s="570"/>
      <c r="XC1" s="570"/>
      <c r="XD1" s="570"/>
      <c r="XE1" s="570"/>
      <c r="XF1" s="570"/>
      <c r="XG1" s="570"/>
      <c r="XH1" s="570"/>
      <c r="XI1" s="570"/>
      <c r="XJ1" s="570"/>
      <c r="XK1" s="570"/>
      <c r="XL1" s="570"/>
      <c r="XM1" s="570"/>
      <c r="XN1" s="570"/>
      <c r="XO1" s="570"/>
      <c r="XP1" s="570"/>
      <c r="XQ1" s="570"/>
      <c r="XR1" s="570"/>
      <c r="XS1" s="570"/>
      <c r="XT1" s="570"/>
      <c r="XU1" s="570"/>
      <c r="XV1" s="570"/>
      <c r="XW1" s="570"/>
      <c r="XX1" s="570"/>
      <c r="XY1" s="570"/>
      <c r="XZ1" s="570"/>
      <c r="YA1" s="570"/>
      <c r="YB1" s="570"/>
      <c r="YC1" s="570"/>
      <c r="YD1" s="570"/>
      <c r="YE1" s="570"/>
      <c r="YF1" s="570"/>
      <c r="YG1" s="570"/>
      <c r="YH1" s="570"/>
      <c r="YI1" s="570"/>
      <c r="YJ1" s="570"/>
      <c r="YK1" s="570"/>
      <c r="YL1" s="570"/>
      <c r="YM1" s="570"/>
      <c r="YN1" s="570"/>
      <c r="YO1" s="570"/>
      <c r="YP1" s="570"/>
      <c r="YQ1" s="570"/>
      <c r="YR1" s="570"/>
      <c r="YS1" s="570"/>
      <c r="YT1" s="570"/>
      <c r="YU1" s="570"/>
      <c r="YV1" s="570"/>
      <c r="YW1" s="570"/>
      <c r="YX1" s="570"/>
      <c r="YY1" s="570"/>
      <c r="YZ1" s="570"/>
      <c r="ZA1" s="570"/>
      <c r="ZB1" s="570"/>
      <c r="ZC1" s="570"/>
      <c r="ZD1" s="570"/>
      <c r="ZE1" s="570"/>
      <c r="ZF1" s="570"/>
      <c r="ZG1" s="570"/>
      <c r="ZH1" s="570"/>
      <c r="ZI1" s="570"/>
      <c r="ZJ1" s="570"/>
      <c r="ZK1" s="570"/>
      <c r="ZL1" s="570"/>
      <c r="ZM1" s="570"/>
      <c r="ZN1" s="570"/>
      <c r="ZO1" s="570"/>
      <c r="ZP1" s="570"/>
      <c r="ZQ1" s="570"/>
      <c r="ZR1" s="570"/>
      <c r="ZS1" s="570"/>
      <c r="ZT1" s="570"/>
      <c r="ZU1" s="570"/>
      <c r="ZV1" s="570"/>
      <c r="ZW1" s="570"/>
      <c r="ZX1" s="570"/>
      <c r="ZY1" s="570"/>
      <c r="ZZ1" s="570"/>
      <c r="AAA1" s="570"/>
      <c r="AAB1" s="570"/>
      <c r="AAC1" s="570"/>
      <c r="AAD1" s="570"/>
      <c r="AAE1" s="570"/>
      <c r="AAF1" s="570"/>
      <c r="AAG1" s="570"/>
      <c r="AAH1" s="570"/>
      <c r="AAI1" s="570"/>
      <c r="AAJ1" s="570"/>
      <c r="AAK1" s="570"/>
      <c r="AAL1" s="570"/>
      <c r="AAM1" s="570"/>
      <c r="AAN1" s="570"/>
      <c r="AAO1" s="570"/>
      <c r="AAP1" s="570"/>
      <c r="AAQ1" s="570"/>
      <c r="AAR1" s="570"/>
      <c r="AAS1" s="570"/>
      <c r="AAT1" s="570"/>
      <c r="AAU1" s="570"/>
      <c r="AAV1" s="570"/>
      <c r="AAW1" s="570"/>
      <c r="AAX1" s="570"/>
      <c r="AAY1" s="570"/>
      <c r="AAZ1" s="570"/>
      <c r="ABA1" s="570"/>
      <c r="ABB1" s="570"/>
      <c r="ABC1" s="570"/>
      <c r="ABD1" s="570"/>
      <c r="ABE1" s="570"/>
      <c r="ABF1" s="570"/>
      <c r="ABG1" s="570"/>
      <c r="ABH1" s="570"/>
      <c r="ABI1" s="570"/>
      <c r="ABJ1" s="570"/>
      <c r="ABK1" s="570"/>
      <c r="ABL1" s="570"/>
      <c r="ABM1" s="570"/>
      <c r="ABN1" s="570"/>
      <c r="ABO1" s="570"/>
      <c r="ABP1" s="570"/>
      <c r="ABQ1" s="570"/>
      <c r="ABR1" s="570"/>
      <c r="ABS1" s="570"/>
      <c r="ABT1" s="570"/>
      <c r="ABU1" s="570"/>
      <c r="ABV1" s="570"/>
      <c r="ABW1" s="570"/>
      <c r="ABX1" s="570"/>
      <c r="ABY1" s="570"/>
      <c r="ABZ1" s="570"/>
      <c r="ACA1" s="570"/>
      <c r="ACB1" s="570"/>
      <c r="ACC1" s="570"/>
      <c r="ACD1" s="570"/>
      <c r="ACE1" s="570"/>
      <c r="ACF1" s="570"/>
      <c r="ACG1" s="570"/>
      <c r="ACH1" s="570"/>
      <c r="ACI1" s="570"/>
      <c r="ACJ1" s="570"/>
      <c r="ACK1" s="570"/>
      <c r="ACL1" s="570"/>
      <c r="ACM1" s="570"/>
      <c r="ACN1" s="570"/>
      <c r="ACO1" s="570"/>
      <c r="ACP1" s="570"/>
      <c r="ACQ1" s="570"/>
      <c r="ACR1" s="570"/>
      <c r="ACS1" s="570"/>
      <c r="ACT1" s="570"/>
      <c r="ACU1" s="570"/>
      <c r="ACV1" s="570"/>
      <c r="ACW1" s="570"/>
      <c r="ACX1" s="570"/>
      <c r="ACY1" s="570"/>
      <c r="ACZ1" s="570"/>
      <c r="ADA1" s="570"/>
      <c r="ADB1" s="570"/>
      <c r="ADC1" s="570"/>
      <c r="ADD1" s="570"/>
      <c r="ADE1" s="570"/>
      <c r="ADF1" s="570"/>
      <c r="ADG1" s="570"/>
      <c r="ADH1" s="570"/>
      <c r="ADI1" s="570"/>
      <c r="ADJ1" s="570"/>
      <c r="ADK1" s="570"/>
      <c r="ADL1" s="570"/>
      <c r="ADM1" s="570"/>
      <c r="ADN1" s="570"/>
      <c r="ADO1" s="570"/>
      <c r="ADP1" s="570"/>
      <c r="ADQ1" s="570"/>
      <c r="ADR1" s="570"/>
      <c r="ADS1" s="570"/>
      <c r="ADT1" s="570"/>
      <c r="ADU1" s="570"/>
      <c r="ADV1" s="570"/>
      <c r="ADW1" s="570"/>
      <c r="ADX1" s="570"/>
      <c r="ADY1" s="570"/>
      <c r="ADZ1" s="570"/>
      <c r="AEA1" s="570"/>
      <c r="AEB1" s="570"/>
      <c r="AEC1" s="570"/>
      <c r="AED1" s="570"/>
      <c r="AEE1" s="570"/>
      <c r="AEF1" s="570"/>
      <c r="AEG1" s="570"/>
      <c r="AEH1" s="570"/>
      <c r="AEI1" s="570"/>
      <c r="AEJ1" s="570"/>
      <c r="AEK1" s="570"/>
      <c r="AEL1" s="570"/>
      <c r="AEM1" s="570"/>
      <c r="AEN1" s="570"/>
      <c r="AEO1" s="570"/>
      <c r="AEP1" s="570"/>
      <c r="AEQ1" s="570"/>
      <c r="AER1" s="570"/>
      <c r="AES1" s="570"/>
      <c r="AET1" s="570"/>
      <c r="AEU1" s="570"/>
      <c r="AEV1" s="570"/>
      <c r="AEW1" s="570"/>
      <c r="AEX1" s="570"/>
      <c r="AEY1" s="570"/>
      <c r="AEZ1" s="570"/>
      <c r="AFA1" s="570"/>
      <c r="AFB1" s="570"/>
      <c r="AFC1" s="570"/>
      <c r="AFD1" s="570"/>
      <c r="AFE1" s="570"/>
      <c r="AFF1" s="570"/>
      <c r="AFG1" s="570"/>
      <c r="AFH1" s="570"/>
      <c r="AFI1" s="570"/>
      <c r="AFJ1" s="570"/>
      <c r="AFK1" s="570"/>
      <c r="AFL1" s="570"/>
      <c r="AFM1" s="570"/>
      <c r="AFN1" s="570"/>
      <c r="AFO1" s="570"/>
      <c r="AFP1" s="570"/>
      <c r="AFQ1" s="570"/>
      <c r="AFR1" s="570"/>
      <c r="AFS1" s="570"/>
      <c r="AFT1" s="570"/>
      <c r="AFU1" s="570"/>
      <c r="AFV1" s="570"/>
      <c r="AFW1" s="570"/>
      <c r="AFX1" s="570"/>
      <c r="AFY1" s="570"/>
      <c r="AFZ1" s="570"/>
      <c r="AGA1" s="570"/>
      <c r="AGB1" s="570"/>
      <c r="AGC1" s="570"/>
      <c r="AGD1" s="570"/>
      <c r="AGE1" s="570"/>
      <c r="AGF1" s="570"/>
      <c r="AGG1" s="570"/>
      <c r="AGH1" s="570"/>
      <c r="AGI1" s="570"/>
      <c r="AGJ1" s="570"/>
      <c r="AGK1" s="570"/>
      <c r="AGL1" s="570"/>
      <c r="AGM1" s="570"/>
      <c r="AGN1" s="570"/>
      <c r="AGO1" s="570"/>
      <c r="AGP1" s="570"/>
      <c r="AGQ1" s="570"/>
      <c r="AGR1" s="570"/>
      <c r="AGS1" s="570"/>
      <c r="AGT1" s="570"/>
      <c r="AGU1" s="570"/>
      <c r="AGV1" s="570"/>
      <c r="AGW1" s="570"/>
      <c r="AGX1" s="570"/>
      <c r="AGY1" s="570"/>
      <c r="AGZ1" s="570"/>
      <c r="AHA1" s="570"/>
      <c r="AHB1" s="570"/>
      <c r="AHC1" s="570"/>
      <c r="AHD1" s="570"/>
      <c r="AHE1" s="570"/>
      <c r="AHF1" s="570"/>
      <c r="AHG1" s="570"/>
      <c r="AHH1" s="570"/>
      <c r="AHI1" s="570"/>
      <c r="AHJ1" s="570"/>
      <c r="AHK1" s="570"/>
      <c r="AHL1" s="570"/>
      <c r="AHM1" s="570"/>
      <c r="AHN1" s="570"/>
      <c r="AHO1" s="570"/>
      <c r="AHP1" s="570"/>
      <c r="AHQ1" s="570"/>
      <c r="AHR1" s="570"/>
      <c r="AHS1" s="570"/>
      <c r="AHT1" s="570"/>
      <c r="AHU1" s="570"/>
      <c r="AHV1" s="570"/>
      <c r="AHW1" s="570"/>
      <c r="AHX1" s="570"/>
      <c r="AHY1" s="570"/>
      <c r="AHZ1" s="570"/>
      <c r="AIA1" s="570"/>
      <c r="AIB1" s="570"/>
      <c r="AIC1" s="570"/>
      <c r="AID1" s="570"/>
      <c r="AIE1" s="570"/>
      <c r="AIF1" s="570"/>
      <c r="AIG1" s="570"/>
      <c r="AIH1" s="570"/>
      <c r="AII1" s="570"/>
      <c r="AIJ1" s="570"/>
      <c r="AIK1" s="570"/>
      <c r="AIL1" s="570"/>
      <c r="AIM1" s="570"/>
      <c r="AIN1" s="570"/>
      <c r="AIO1" s="570"/>
      <c r="AIP1" s="570"/>
      <c r="AIQ1" s="570"/>
      <c r="AIR1" s="570"/>
      <c r="AIS1" s="570"/>
      <c r="AIT1" s="570"/>
      <c r="AIU1" s="570"/>
      <c r="AIV1" s="570"/>
      <c r="AIW1" s="570"/>
      <c r="AIX1" s="570"/>
      <c r="AIY1" s="570"/>
      <c r="AIZ1" s="570"/>
      <c r="AJA1" s="570"/>
      <c r="AJB1" s="570"/>
      <c r="AJC1" s="570"/>
      <c r="AJD1" s="570"/>
      <c r="AJE1" s="570"/>
      <c r="AJF1" s="570"/>
      <c r="AJG1" s="570"/>
      <c r="AJH1" s="570"/>
      <c r="AJI1" s="570"/>
      <c r="AJJ1" s="570"/>
      <c r="AJK1" s="570"/>
      <c r="AJL1" s="570"/>
      <c r="AJM1" s="570"/>
      <c r="AJN1" s="570"/>
      <c r="AJO1" s="570"/>
      <c r="AJP1" s="570"/>
      <c r="AJQ1" s="570"/>
      <c r="AJR1" s="570"/>
      <c r="AJS1" s="570"/>
      <c r="AJT1" s="570"/>
      <c r="AJU1" s="570"/>
      <c r="AJV1" s="570"/>
      <c r="AJW1" s="570"/>
      <c r="AJX1" s="570"/>
      <c r="AJY1" s="570"/>
      <c r="AJZ1" s="570"/>
      <c r="AKA1" s="570"/>
      <c r="AKB1" s="570"/>
      <c r="AKC1" s="570"/>
      <c r="AKD1" s="570"/>
      <c r="AKE1" s="570"/>
      <c r="AKF1" s="570"/>
      <c r="AKG1" s="570"/>
      <c r="AKH1" s="570"/>
      <c r="AKI1" s="570"/>
      <c r="AKJ1" s="570"/>
      <c r="AKK1" s="570"/>
      <c r="AKL1" s="570"/>
      <c r="AKM1" s="570"/>
      <c r="AKN1" s="570"/>
      <c r="AKO1" s="570"/>
      <c r="AKP1" s="570"/>
      <c r="AKQ1" s="570"/>
      <c r="AKR1" s="570"/>
      <c r="AKS1" s="570"/>
      <c r="AKT1" s="570"/>
      <c r="AKU1" s="570"/>
      <c r="AKV1" s="570"/>
      <c r="AKW1" s="570"/>
      <c r="AKX1" s="570"/>
      <c r="AKY1" s="570"/>
      <c r="AKZ1" s="570"/>
      <c r="ALA1" s="570"/>
      <c r="ALB1" s="570"/>
      <c r="ALC1" s="570"/>
      <c r="ALD1" s="570"/>
      <c r="ALE1" s="570"/>
      <c r="ALF1" s="570"/>
      <c r="ALG1" s="570"/>
      <c r="ALH1" s="570"/>
      <c r="ALI1" s="570"/>
      <c r="ALJ1" s="570"/>
      <c r="ALK1" s="570"/>
      <c r="ALL1" s="570"/>
      <c r="ALM1" s="570"/>
      <c r="ALN1" s="570"/>
      <c r="ALO1" s="570"/>
      <c r="ALP1" s="570"/>
      <c r="ALQ1" s="570"/>
      <c r="ALR1" s="570"/>
      <c r="ALS1" s="570"/>
      <c r="ALT1" s="570"/>
      <c r="ALU1" s="570"/>
      <c r="ALV1" s="570"/>
      <c r="ALW1" s="570"/>
      <c r="ALX1" s="570"/>
      <c r="ALY1" s="570"/>
      <c r="ALZ1" s="570"/>
      <c r="AMA1" s="570"/>
      <c r="AMB1" s="570"/>
      <c r="AMC1" s="570"/>
      <c r="AMD1" s="570"/>
      <c r="AME1" s="570"/>
      <c r="AMF1" s="570"/>
      <c r="AMG1" s="570"/>
      <c r="AMH1" s="570"/>
      <c r="AMI1" s="570"/>
      <c r="AMJ1" s="570"/>
      <c r="AMK1" s="570"/>
      <c r="AML1" s="570"/>
      <c r="AMM1" s="570"/>
      <c r="AMN1" s="570"/>
      <c r="AMO1" s="570"/>
      <c r="AMP1" s="570"/>
      <c r="AMQ1" s="570"/>
      <c r="AMR1" s="570"/>
      <c r="AMS1" s="570"/>
      <c r="AMT1" s="570"/>
      <c r="AMU1" s="570"/>
      <c r="AMV1" s="570"/>
      <c r="AMW1" s="570"/>
      <c r="AMX1" s="570"/>
      <c r="AMY1" s="570"/>
      <c r="AMZ1" s="570"/>
      <c r="ANA1" s="570"/>
      <c r="ANB1" s="570"/>
      <c r="ANC1" s="570"/>
      <c r="AND1" s="570"/>
      <c r="ANE1" s="570"/>
      <c r="ANF1" s="570"/>
      <c r="ANG1" s="570"/>
      <c r="ANH1" s="570"/>
      <c r="ANI1" s="570"/>
      <c r="ANJ1" s="570"/>
      <c r="ANK1" s="570"/>
      <c r="ANL1" s="570"/>
      <c r="ANM1" s="570"/>
      <c r="ANN1" s="570"/>
      <c r="ANO1" s="570"/>
      <c r="ANP1" s="570"/>
      <c r="ANQ1" s="570"/>
      <c r="ANR1" s="570"/>
      <c r="ANS1" s="570"/>
      <c r="ANT1" s="570"/>
      <c r="ANU1" s="570"/>
      <c r="ANV1" s="570"/>
      <c r="ANW1" s="570"/>
      <c r="ANX1" s="570"/>
      <c r="ANY1" s="570"/>
      <c r="ANZ1" s="570"/>
      <c r="AOA1" s="570"/>
      <c r="AOB1" s="570"/>
      <c r="AOC1" s="570"/>
      <c r="AOD1" s="570"/>
      <c r="AOE1" s="570"/>
      <c r="AOF1" s="570"/>
      <c r="AOG1" s="570"/>
      <c r="AOH1" s="570"/>
      <c r="AOI1" s="570"/>
      <c r="AOJ1" s="570"/>
      <c r="AOK1" s="570"/>
      <c r="AOL1" s="570"/>
      <c r="AOM1" s="570"/>
      <c r="AON1" s="570"/>
      <c r="AOO1" s="570"/>
      <c r="AOP1" s="570"/>
      <c r="AOQ1" s="570"/>
      <c r="AOR1" s="570"/>
      <c r="AOS1" s="570"/>
      <c r="AOT1" s="570"/>
      <c r="AOU1" s="570"/>
      <c r="AOV1" s="570"/>
      <c r="AOW1" s="570"/>
      <c r="AOX1" s="570"/>
      <c r="AOY1" s="570"/>
      <c r="AOZ1" s="570"/>
      <c r="APA1" s="570"/>
      <c r="APB1" s="570"/>
      <c r="APC1" s="570"/>
      <c r="APD1" s="570"/>
      <c r="APE1" s="570"/>
      <c r="APF1" s="570"/>
      <c r="APG1" s="570"/>
      <c r="APH1" s="570"/>
      <c r="API1" s="570"/>
      <c r="APJ1" s="570"/>
      <c r="APK1" s="570"/>
      <c r="APL1" s="570"/>
      <c r="APM1" s="570"/>
      <c r="APN1" s="570"/>
      <c r="APO1" s="570"/>
      <c r="APP1" s="570"/>
      <c r="APQ1" s="570"/>
      <c r="APR1" s="570"/>
      <c r="APS1" s="570"/>
      <c r="APT1" s="570"/>
      <c r="APU1" s="570"/>
      <c r="APV1" s="570"/>
      <c r="APW1" s="570"/>
      <c r="APX1" s="570"/>
      <c r="APY1" s="570"/>
      <c r="APZ1" s="570"/>
      <c r="AQA1" s="570"/>
      <c r="AQB1" s="570"/>
      <c r="AQC1" s="570"/>
      <c r="AQD1" s="570"/>
      <c r="AQE1" s="570"/>
      <c r="AQF1" s="570"/>
      <c r="AQG1" s="570"/>
      <c r="AQH1" s="570"/>
      <c r="AQI1" s="570"/>
      <c r="AQJ1" s="570"/>
      <c r="AQK1" s="570"/>
      <c r="AQL1" s="570"/>
      <c r="AQM1" s="570"/>
      <c r="AQN1" s="570"/>
      <c r="AQO1" s="570"/>
      <c r="AQP1" s="570"/>
      <c r="AQQ1" s="570"/>
      <c r="AQR1" s="570"/>
      <c r="AQS1" s="570"/>
      <c r="AQT1" s="570"/>
      <c r="AQU1" s="570"/>
      <c r="AQV1" s="570"/>
      <c r="AQW1" s="570"/>
      <c r="AQX1" s="570"/>
      <c r="AQY1" s="570"/>
      <c r="AQZ1" s="570"/>
      <c r="ARA1" s="570"/>
      <c r="ARB1" s="570"/>
      <c r="ARC1" s="570"/>
      <c r="ARD1" s="570"/>
      <c r="ARE1" s="570"/>
      <c r="ARF1" s="570"/>
      <c r="ARG1" s="570"/>
      <c r="ARH1" s="570"/>
      <c r="ARI1" s="570"/>
      <c r="ARJ1" s="570"/>
      <c r="ARK1" s="570"/>
      <c r="ARL1" s="570"/>
      <c r="ARM1" s="570"/>
      <c r="ARN1" s="570"/>
      <c r="ARO1" s="570"/>
      <c r="ARP1" s="570"/>
      <c r="ARQ1" s="570"/>
      <c r="ARR1" s="570"/>
      <c r="ARS1" s="570"/>
      <c r="ART1" s="570"/>
      <c r="ARU1" s="570"/>
      <c r="ARV1" s="570"/>
      <c r="ARW1" s="570"/>
      <c r="ARX1" s="570"/>
      <c r="ARY1" s="570"/>
      <c r="ARZ1" s="570"/>
      <c r="ASA1" s="570"/>
      <c r="ASB1" s="570"/>
      <c r="ASC1" s="570"/>
      <c r="ASD1" s="570"/>
      <c r="ASE1" s="570"/>
      <c r="ASF1" s="570"/>
      <c r="ASG1" s="570"/>
      <c r="ASH1" s="570"/>
      <c r="ASI1" s="570"/>
      <c r="ASJ1" s="570"/>
      <c r="ASK1" s="570"/>
      <c r="ASL1" s="570"/>
      <c r="ASM1" s="570"/>
      <c r="ASN1" s="570"/>
      <c r="ASO1" s="570"/>
      <c r="ASP1" s="570"/>
      <c r="ASQ1" s="570"/>
      <c r="ASR1" s="570"/>
      <c r="ASS1" s="570"/>
      <c r="AST1" s="570"/>
      <c r="ASU1" s="570"/>
      <c r="ASV1" s="570"/>
      <c r="ASW1" s="570"/>
      <c r="ASX1" s="570"/>
      <c r="ASY1" s="570"/>
      <c r="ASZ1" s="570"/>
      <c r="ATA1" s="570"/>
      <c r="ATB1" s="570"/>
      <c r="ATC1" s="570"/>
      <c r="ATD1" s="570"/>
      <c r="ATE1" s="570"/>
      <c r="ATF1" s="570"/>
      <c r="ATG1" s="570"/>
      <c r="ATH1" s="570"/>
      <c r="ATI1" s="570"/>
      <c r="ATJ1" s="570"/>
      <c r="ATK1" s="570"/>
      <c r="ATL1" s="570"/>
      <c r="ATM1" s="570"/>
      <c r="ATN1" s="570"/>
      <c r="ATO1" s="570"/>
      <c r="ATP1" s="570"/>
      <c r="ATQ1" s="570"/>
      <c r="ATR1" s="570"/>
      <c r="ATS1" s="570"/>
      <c r="ATT1" s="570"/>
      <c r="ATU1" s="570"/>
      <c r="ATV1" s="570"/>
      <c r="ATW1" s="570"/>
      <c r="ATX1" s="570"/>
      <c r="ATY1" s="570"/>
      <c r="ATZ1" s="570"/>
      <c r="AUA1" s="570"/>
      <c r="AUB1" s="570"/>
      <c r="AUC1" s="570"/>
      <c r="AUD1" s="570"/>
      <c r="AUE1" s="570"/>
      <c r="AUF1" s="570"/>
      <c r="AUG1" s="570"/>
      <c r="AUH1" s="570"/>
      <c r="AUI1" s="570"/>
      <c r="AUJ1" s="570"/>
      <c r="AUK1" s="570"/>
      <c r="AUL1" s="570"/>
      <c r="AUM1" s="570"/>
      <c r="AUN1" s="570"/>
      <c r="AUO1" s="570"/>
      <c r="AUP1" s="570"/>
      <c r="AUQ1" s="570"/>
      <c r="AUR1" s="570"/>
      <c r="AUS1" s="570"/>
      <c r="AUT1" s="570"/>
      <c r="AUU1" s="570"/>
      <c r="AUV1" s="570"/>
      <c r="AUW1" s="570"/>
      <c r="AUX1" s="570"/>
      <c r="AUY1" s="570"/>
      <c r="AUZ1" s="570"/>
      <c r="AVA1" s="570"/>
      <c r="AVB1" s="570"/>
      <c r="AVC1" s="570"/>
      <c r="AVD1" s="570"/>
      <c r="AVE1" s="570"/>
      <c r="AVF1" s="570"/>
      <c r="AVG1" s="570"/>
      <c r="AVH1" s="570"/>
      <c r="AVI1" s="570"/>
      <c r="AVJ1" s="570"/>
      <c r="AVK1" s="570"/>
      <c r="AVL1" s="570"/>
      <c r="AVM1" s="570"/>
      <c r="AVN1" s="570"/>
      <c r="AVO1" s="570"/>
      <c r="AVP1" s="570"/>
      <c r="AVQ1" s="570"/>
      <c r="AVR1" s="570"/>
      <c r="AVS1" s="570"/>
      <c r="AVT1" s="570"/>
      <c r="AVU1" s="570"/>
      <c r="AVV1" s="570"/>
      <c r="AVW1" s="570"/>
      <c r="AVX1" s="570"/>
      <c r="AVY1" s="570"/>
      <c r="AVZ1" s="570"/>
      <c r="AWA1" s="570"/>
      <c r="AWB1" s="570"/>
      <c r="AWC1" s="570"/>
      <c r="AWD1" s="570"/>
      <c r="AWE1" s="570"/>
      <c r="AWF1" s="570"/>
      <c r="AWG1" s="570"/>
      <c r="AWH1" s="570"/>
      <c r="AWI1" s="570"/>
      <c r="AWJ1" s="570"/>
      <c r="AWK1" s="570"/>
      <c r="AWL1" s="570"/>
      <c r="AWM1" s="570"/>
      <c r="AWN1" s="570"/>
      <c r="AWO1" s="570"/>
      <c r="AWP1" s="570"/>
      <c r="AWQ1" s="570"/>
      <c r="AWR1" s="570"/>
      <c r="AWS1" s="570"/>
      <c r="AWT1" s="570"/>
      <c r="AWU1" s="570"/>
      <c r="AWV1" s="570"/>
      <c r="AWW1" s="570"/>
      <c r="AWX1" s="570"/>
      <c r="AWY1" s="570"/>
      <c r="AWZ1" s="570"/>
      <c r="AXA1" s="570"/>
      <c r="AXB1" s="570"/>
      <c r="AXC1" s="570"/>
      <c r="AXD1" s="570"/>
      <c r="AXE1" s="570"/>
      <c r="AXF1" s="570"/>
      <c r="AXG1" s="570"/>
      <c r="AXH1" s="570"/>
      <c r="AXI1" s="570"/>
      <c r="AXJ1" s="570"/>
      <c r="AXK1" s="570"/>
      <c r="AXL1" s="570"/>
      <c r="AXM1" s="570"/>
      <c r="AXN1" s="570"/>
      <c r="AXO1" s="570"/>
      <c r="AXP1" s="570"/>
      <c r="AXQ1" s="570"/>
      <c r="AXR1" s="570"/>
      <c r="AXS1" s="570"/>
      <c r="AXT1" s="570"/>
      <c r="AXU1" s="570"/>
      <c r="AXV1" s="570"/>
      <c r="AXW1" s="570"/>
      <c r="AXX1" s="570"/>
      <c r="AXY1" s="570"/>
      <c r="AXZ1" s="570"/>
      <c r="AYA1" s="570"/>
      <c r="AYB1" s="570"/>
      <c r="AYC1" s="570"/>
      <c r="AYD1" s="570"/>
      <c r="AYE1" s="570"/>
      <c r="AYF1" s="570"/>
      <c r="AYG1" s="570"/>
      <c r="AYH1" s="570"/>
      <c r="AYI1" s="570"/>
      <c r="AYJ1" s="570"/>
      <c r="AYK1" s="570"/>
      <c r="AYL1" s="570"/>
      <c r="AYM1" s="570"/>
      <c r="AYN1" s="570"/>
      <c r="AYO1" s="570"/>
      <c r="AYP1" s="570"/>
      <c r="AYQ1" s="570"/>
      <c r="AYR1" s="570"/>
      <c r="AYS1" s="570"/>
      <c r="AYT1" s="570"/>
      <c r="AYU1" s="570"/>
      <c r="AYV1" s="570"/>
      <c r="AYW1" s="570"/>
      <c r="AYX1" s="570"/>
      <c r="AYY1" s="570"/>
      <c r="AYZ1" s="570"/>
      <c r="AZA1" s="570"/>
      <c r="AZB1" s="570"/>
      <c r="AZC1" s="570"/>
      <c r="AZD1" s="570"/>
      <c r="AZE1" s="570"/>
      <c r="AZF1" s="570"/>
      <c r="AZG1" s="570"/>
      <c r="AZH1" s="570"/>
      <c r="AZI1" s="570"/>
      <c r="AZJ1" s="570"/>
      <c r="AZK1" s="570"/>
      <c r="AZL1" s="570"/>
      <c r="AZM1" s="570"/>
      <c r="AZN1" s="570"/>
      <c r="AZO1" s="570"/>
      <c r="AZP1" s="570"/>
      <c r="AZQ1" s="570"/>
      <c r="AZR1" s="570"/>
      <c r="AZS1" s="570"/>
      <c r="AZT1" s="570"/>
      <c r="AZU1" s="570"/>
      <c r="AZV1" s="570"/>
      <c r="AZW1" s="570"/>
      <c r="AZX1" s="570"/>
      <c r="AZY1" s="570"/>
      <c r="AZZ1" s="570"/>
      <c r="BAA1" s="570"/>
      <c r="BAB1" s="570"/>
      <c r="BAC1" s="570"/>
      <c r="BAD1" s="570"/>
      <c r="BAE1" s="570"/>
      <c r="BAF1" s="570"/>
      <c r="BAG1" s="570"/>
      <c r="BAH1" s="570"/>
      <c r="BAI1" s="570"/>
      <c r="BAJ1" s="570"/>
      <c r="BAK1" s="570"/>
      <c r="BAL1" s="570"/>
      <c r="BAM1" s="570"/>
      <c r="BAN1" s="570"/>
      <c r="BAO1" s="570"/>
      <c r="BAP1" s="570"/>
      <c r="BAQ1" s="570"/>
      <c r="BAR1" s="570"/>
      <c r="BAS1" s="570"/>
      <c r="BAT1" s="570"/>
      <c r="BAU1" s="570"/>
      <c r="BAV1" s="570"/>
      <c r="BAW1" s="570"/>
      <c r="BAX1" s="570"/>
      <c r="BAY1" s="570"/>
      <c r="BAZ1" s="570"/>
      <c r="BBA1" s="570"/>
      <c r="BBB1" s="570"/>
      <c r="BBC1" s="570"/>
      <c r="BBD1" s="570"/>
      <c r="BBE1" s="570"/>
      <c r="BBF1" s="570"/>
      <c r="BBG1" s="570"/>
      <c r="BBH1" s="570"/>
      <c r="BBI1" s="570"/>
      <c r="BBJ1" s="570"/>
      <c r="BBK1" s="570"/>
      <c r="BBL1" s="570"/>
      <c r="BBM1" s="570"/>
      <c r="BBN1" s="570"/>
      <c r="BBO1" s="570"/>
      <c r="BBP1" s="570"/>
      <c r="BBQ1" s="570"/>
      <c r="BBR1" s="570"/>
      <c r="BBS1" s="570"/>
      <c r="BBT1" s="570"/>
      <c r="BBU1" s="570"/>
      <c r="BBV1" s="570"/>
      <c r="BBW1" s="570"/>
      <c r="BBX1" s="570"/>
      <c r="BBY1" s="570"/>
      <c r="BBZ1" s="570"/>
      <c r="BCA1" s="570"/>
      <c r="BCB1" s="570"/>
      <c r="BCC1" s="570"/>
      <c r="BCD1" s="570"/>
      <c r="BCE1" s="570"/>
      <c r="BCF1" s="570"/>
      <c r="BCG1" s="570"/>
      <c r="BCH1" s="570"/>
      <c r="BCI1" s="570"/>
      <c r="BCJ1" s="570"/>
      <c r="BCK1" s="570"/>
      <c r="BCL1" s="570"/>
      <c r="BCM1" s="570"/>
      <c r="BCN1" s="570"/>
      <c r="BCO1" s="570"/>
      <c r="BCP1" s="570"/>
      <c r="BCQ1" s="570"/>
      <c r="BCR1" s="570"/>
      <c r="BCS1" s="570"/>
      <c r="BCT1" s="570"/>
      <c r="BCU1" s="570"/>
      <c r="BCV1" s="570"/>
      <c r="BCW1" s="570"/>
      <c r="BCX1" s="570"/>
      <c r="BCY1" s="570"/>
      <c r="BCZ1" s="570"/>
      <c r="BDA1" s="570"/>
      <c r="BDB1" s="570"/>
      <c r="BDC1" s="570"/>
      <c r="BDD1" s="570"/>
      <c r="BDE1" s="570"/>
      <c r="BDF1" s="570"/>
      <c r="BDG1" s="570"/>
      <c r="BDH1" s="570"/>
      <c r="BDI1" s="570"/>
      <c r="BDJ1" s="570"/>
      <c r="BDK1" s="570"/>
      <c r="BDL1" s="570"/>
      <c r="BDM1" s="570"/>
      <c r="BDN1" s="570"/>
      <c r="BDO1" s="570"/>
      <c r="BDP1" s="570"/>
      <c r="BDQ1" s="570"/>
      <c r="BDR1" s="570"/>
      <c r="BDS1" s="570"/>
      <c r="BDT1" s="570"/>
      <c r="BDU1" s="570"/>
      <c r="BDV1" s="570"/>
      <c r="BDW1" s="570"/>
      <c r="BDX1" s="570"/>
      <c r="BDY1" s="570"/>
      <c r="BDZ1" s="570"/>
      <c r="BEA1" s="570"/>
      <c r="BEB1" s="570"/>
      <c r="BEC1" s="570"/>
      <c r="BED1" s="570"/>
      <c r="BEE1" s="570"/>
      <c r="BEF1" s="570"/>
      <c r="BEG1" s="570"/>
      <c r="BEH1" s="570"/>
      <c r="BEI1" s="570"/>
      <c r="BEJ1" s="570"/>
      <c r="BEK1" s="570"/>
      <c r="BEL1" s="570"/>
      <c r="BEM1" s="570"/>
      <c r="BEN1" s="570"/>
      <c r="BEO1" s="570"/>
      <c r="BEP1" s="570"/>
      <c r="BEQ1" s="570"/>
      <c r="BER1" s="570"/>
      <c r="BES1" s="570"/>
      <c r="BET1" s="570"/>
      <c r="BEU1" s="570"/>
      <c r="BEV1" s="570"/>
      <c r="BEW1" s="570"/>
      <c r="BEX1" s="570"/>
      <c r="BEY1" s="570"/>
      <c r="BEZ1" s="570"/>
      <c r="BFA1" s="570"/>
      <c r="BFB1" s="570"/>
      <c r="BFC1" s="570"/>
      <c r="BFD1" s="570"/>
      <c r="BFE1" s="570"/>
      <c r="BFF1" s="570"/>
      <c r="BFG1" s="570"/>
      <c r="BFH1" s="570"/>
      <c r="BFI1" s="570"/>
      <c r="BFJ1" s="570"/>
      <c r="BFK1" s="570"/>
      <c r="BFL1" s="570"/>
      <c r="BFM1" s="570"/>
      <c r="BFN1" s="570"/>
      <c r="BFO1" s="570"/>
      <c r="BFP1" s="570"/>
      <c r="BFQ1" s="570"/>
      <c r="BFR1" s="570"/>
      <c r="BFS1" s="570"/>
      <c r="BFT1" s="570"/>
      <c r="BFU1" s="570"/>
      <c r="BFV1" s="570"/>
      <c r="BFW1" s="570"/>
      <c r="BFX1" s="570"/>
      <c r="BFY1" s="570"/>
      <c r="BFZ1" s="570"/>
      <c r="BGA1" s="570"/>
      <c r="BGB1" s="570"/>
      <c r="BGC1" s="570"/>
      <c r="BGD1" s="570"/>
      <c r="BGE1" s="570"/>
      <c r="BGF1" s="570"/>
      <c r="BGG1" s="570"/>
      <c r="BGH1" s="570"/>
      <c r="BGI1" s="570"/>
      <c r="BGJ1" s="570"/>
      <c r="BGK1" s="570"/>
      <c r="BGL1" s="570"/>
      <c r="BGM1" s="570"/>
      <c r="BGN1" s="570"/>
      <c r="BGO1" s="570"/>
      <c r="BGP1" s="570"/>
      <c r="BGQ1" s="570"/>
      <c r="BGR1" s="570"/>
      <c r="BGS1" s="570"/>
      <c r="BGT1" s="570"/>
      <c r="BGU1" s="570"/>
      <c r="BGV1" s="570"/>
      <c r="BGW1" s="570"/>
      <c r="BGX1" s="570"/>
      <c r="BGY1" s="570"/>
      <c r="BGZ1" s="570"/>
      <c r="BHA1" s="570"/>
      <c r="BHB1" s="570"/>
      <c r="BHC1" s="570"/>
      <c r="BHD1" s="570"/>
      <c r="BHE1" s="570"/>
      <c r="BHF1" s="570"/>
      <c r="BHG1" s="570"/>
      <c r="BHH1" s="570"/>
      <c r="BHI1" s="570"/>
      <c r="BHJ1" s="570"/>
      <c r="BHK1" s="570"/>
      <c r="BHL1" s="570"/>
      <c r="BHM1" s="570"/>
      <c r="BHN1" s="570"/>
      <c r="BHO1" s="570"/>
      <c r="BHP1" s="570"/>
      <c r="BHQ1" s="570"/>
      <c r="BHR1" s="570"/>
      <c r="BHS1" s="570"/>
      <c r="BHT1" s="570"/>
      <c r="BHU1" s="570"/>
      <c r="BHV1" s="570"/>
      <c r="BHW1" s="570"/>
      <c r="BHX1" s="570"/>
      <c r="BHY1" s="570"/>
      <c r="BHZ1" s="570"/>
      <c r="BIA1" s="570"/>
      <c r="BIB1" s="570"/>
      <c r="BIC1" s="570"/>
      <c r="BID1" s="570"/>
      <c r="BIE1" s="570"/>
      <c r="BIF1" s="570"/>
      <c r="BIG1" s="570"/>
      <c r="BIH1" s="570"/>
      <c r="BII1" s="570"/>
      <c r="BIJ1" s="570"/>
      <c r="BIK1" s="570"/>
      <c r="BIL1" s="570"/>
      <c r="BIM1" s="570"/>
      <c r="BIN1" s="570"/>
      <c r="BIO1" s="570"/>
      <c r="BIP1" s="570"/>
      <c r="BIQ1" s="570"/>
      <c r="BIR1" s="570"/>
      <c r="BIS1" s="570"/>
      <c r="BIT1" s="570"/>
      <c r="BIU1" s="570"/>
      <c r="BIV1" s="570"/>
      <c r="BIW1" s="570"/>
      <c r="BIX1" s="570"/>
      <c r="BIY1" s="570"/>
      <c r="BIZ1" s="570"/>
      <c r="BJA1" s="570"/>
      <c r="BJB1" s="570"/>
      <c r="BJC1" s="570"/>
      <c r="BJD1" s="570"/>
      <c r="BJE1" s="570"/>
      <c r="BJF1" s="570"/>
      <c r="BJG1" s="570"/>
      <c r="BJH1" s="570"/>
      <c r="BJI1" s="570"/>
      <c r="BJJ1" s="570"/>
      <c r="BJK1" s="570"/>
      <c r="BJL1" s="570"/>
      <c r="BJM1" s="570"/>
      <c r="BJN1" s="570"/>
      <c r="BJO1" s="570"/>
      <c r="BJP1" s="570"/>
      <c r="BJQ1" s="570"/>
      <c r="BJR1" s="570"/>
      <c r="BJS1" s="570"/>
      <c r="BJT1" s="570"/>
      <c r="BJU1" s="570"/>
      <c r="BJV1" s="570"/>
      <c r="BJW1" s="570"/>
      <c r="BJX1" s="570"/>
      <c r="BJY1" s="570"/>
      <c r="BJZ1" s="570"/>
      <c r="BKA1" s="570"/>
      <c r="BKB1" s="570"/>
      <c r="BKC1" s="570"/>
      <c r="BKD1" s="570"/>
      <c r="BKE1" s="570"/>
      <c r="BKF1" s="570"/>
      <c r="BKG1" s="570"/>
      <c r="BKH1" s="570"/>
      <c r="BKI1" s="570"/>
      <c r="BKJ1" s="570"/>
      <c r="BKK1" s="570"/>
      <c r="BKL1" s="570"/>
      <c r="BKM1" s="570"/>
      <c r="BKN1" s="570"/>
      <c r="BKO1" s="570"/>
      <c r="BKP1" s="570"/>
      <c r="BKQ1" s="570"/>
      <c r="BKR1" s="570"/>
      <c r="BKS1" s="570"/>
      <c r="BKT1" s="570"/>
      <c r="BKU1" s="570"/>
      <c r="BKV1" s="570"/>
      <c r="BKW1" s="570"/>
      <c r="BKX1" s="570"/>
      <c r="BKY1" s="570"/>
      <c r="BKZ1" s="570"/>
      <c r="BLA1" s="570"/>
      <c r="BLB1" s="570"/>
      <c r="BLC1" s="570"/>
      <c r="BLD1" s="570"/>
      <c r="BLE1" s="570"/>
      <c r="BLF1" s="570"/>
      <c r="BLG1" s="570"/>
      <c r="BLH1" s="570"/>
      <c r="BLI1" s="570"/>
      <c r="BLJ1" s="570"/>
      <c r="BLK1" s="570"/>
      <c r="BLL1" s="570"/>
      <c r="BLM1" s="570"/>
      <c r="BLN1" s="570"/>
      <c r="BLO1" s="570"/>
      <c r="BLP1" s="570"/>
      <c r="BLQ1" s="570"/>
      <c r="BLR1" s="570"/>
      <c r="BLS1" s="570"/>
      <c r="BLT1" s="570"/>
      <c r="BLU1" s="570"/>
      <c r="BLV1" s="570"/>
      <c r="BLW1" s="570"/>
      <c r="BLX1" s="570"/>
      <c r="BLY1" s="570"/>
      <c r="BLZ1" s="570"/>
      <c r="BMA1" s="570"/>
      <c r="BMB1" s="570"/>
      <c r="BMC1" s="570"/>
      <c r="BMD1" s="570"/>
      <c r="BME1" s="570"/>
      <c r="BMF1" s="570"/>
      <c r="BMG1" s="570"/>
      <c r="BMH1" s="570"/>
      <c r="BMI1" s="570"/>
      <c r="BMJ1" s="570"/>
      <c r="BMK1" s="570"/>
      <c r="BML1" s="570"/>
      <c r="BMM1" s="570"/>
      <c r="BMN1" s="570"/>
      <c r="BMO1" s="570"/>
      <c r="BMP1" s="570"/>
      <c r="BMQ1" s="570"/>
      <c r="BMR1" s="570"/>
      <c r="BMS1" s="570"/>
      <c r="BMT1" s="570"/>
      <c r="BMU1" s="570"/>
      <c r="BMV1" s="570"/>
      <c r="BMW1" s="570"/>
      <c r="BMX1" s="570"/>
      <c r="BMY1" s="570"/>
      <c r="BMZ1" s="570"/>
      <c r="BNA1" s="570"/>
      <c r="BNB1" s="570"/>
      <c r="BNC1" s="570"/>
      <c r="BND1" s="570"/>
      <c r="BNE1" s="570"/>
      <c r="BNF1" s="570"/>
      <c r="BNG1" s="570"/>
      <c r="BNH1" s="570"/>
      <c r="BNI1" s="570"/>
      <c r="BNJ1" s="570"/>
      <c r="BNK1" s="570"/>
      <c r="BNL1" s="570"/>
      <c r="BNM1" s="570"/>
      <c r="BNN1" s="570"/>
      <c r="BNO1" s="570"/>
      <c r="BNP1" s="570"/>
      <c r="BNQ1" s="570"/>
      <c r="BNR1" s="570"/>
      <c r="BNS1" s="570"/>
      <c r="BNT1" s="570"/>
      <c r="BNU1" s="570"/>
      <c r="BNV1" s="570"/>
      <c r="BNW1" s="570"/>
      <c r="BNX1" s="570"/>
      <c r="BNY1" s="570"/>
      <c r="BNZ1" s="570"/>
      <c r="BOA1" s="570"/>
      <c r="BOB1" s="570"/>
      <c r="BOC1" s="570"/>
      <c r="BOD1" s="570"/>
      <c r="BOE1" s="570"/>
      <c r="BOF1" s="570"/>
      <c r="BOG1" s="570"/>
      <c r="BOH1" s="570"/>
      <c r="BOI1" s="570"/>
      <c r="BOJ1" s="570"/>
      <c r="BOK1" s="570"/>
      <c r="BOL1" s="570"/>
      <c r="BOM1" s="570"/>
      <c r="BON1" s="570"/>
      <c r="BOO1" s="570"/>
      <c r="BOP1" s="570"/>
      <c r="BOQ1" s="570"/>
      <c r="BOR1" s="570"/>
      <c r="BOS1" s="570"/>
      <c r="BOT1" s="570"/>
      <c r="BOU1" s="570"/>
      <c r="BOV1" s="570"/>
      <c r="BOW1" s="570"/>
      <c r="BOX1" s="570"/>
      <c r="BOY1" s="570"/>
      <c r="BOZ1" s="570"/>
      <c r="BPA1" s="570"/>
      <c r="BPB1" s="570"/>
      <c r="BPC1" s="570"/>
      <c r="BPD1" s="570"/>
      <c r="BPE1" s="570"/>
      <c r="BPF1" s="570"/>
      <c r="BPG1" s="570"/>
      <c r="BPH1" s="570"/>
      <c r="BPI1" s="570"/>
      <c r="BPJ1" s="570"/>
      <c r="BPK1" s="570"/>
      <c r="BPL1" s="570"/>
      <c r="BPM1" s="570"/>
      <c r="BPN1" s="570"/>
      <c r="BPO1" s="570"/>
      <c r="BPP1" s="570"/>
      <c r="BPQ1" s="570"/>
      <c r="BPR1" s="570"/>
      <c r="BPS1" s="570"/>
      <c r="BPT1" s="570"/>
      <c r="BPU1" s="570"/>
      <c r="BPV1" s="570"/>
      <c r="BPW1" s="570"/>
      <c r="BPX1" s="570"/>
      <c r="BPY1" s="570"/>
      <c r="BPZ1" s="570"/>
      <c r="BQA1" s="570"/>
      <c r="BQB1" s="570"/>
      <c r="BQC1" s="570"/>
      <c r="BQD1" s="570"/>
      <c r="BQE1" s="570"/>
      <c r="BQF1" s="570"/>
      <c r="BQG1" s="570"/>
      <c r="BQH1" s="570"/>
      <c r="BQI1" s="570"/>
      <c r="BQJ1" s="570"/>
      <c r="BQK1" s="570"/>
      <c r="BQL1" s="570"/>
      <c r="BQM1" s="570"/>
      <c r="BQN1" s="570"/>
      <c r="BQO1" s="570"/>
      <c r="BQP1" s="570"/>
      <c r="BQQ1" s="570"/>
      <c r="BQR1" s="570"/>
      <c r="BQS1" s="570"/>
      <c r="BQT1" s="570"/>
      <c r="BQU1" s="570"/>
      <c r="BQV1" s="570"/>
      <c r="BQW1" s="570"/>
      <c r="BQX1" s="570"/>
      <c r="BQY1" s="570"/>
      <c r="BQZ1" s="570"/>
      <c r="BRA1" s="570"/>
      <c r="BRB1" s="570"/>
      <c r="BRC1" s="570"/>
      <c r="BRD1" s="570"/>
      <c r="BRE1" s="570"/>
      <c r="BRF1" s="570"/>
      <c r="BRG1" s="570"/>
      <c r="BRH1" s="570"/>
      <c r="BRI1" s="570"/>
      <c r="BRJ1" s="570"/>
      <c r="BRK1" s="570"/>
      <c r="BRL1" s="570"/>
      <c r="BRM1" s="570"/>
      <c r="BRN1" s="570"/>
      <c r="BRO1" s="570"/>
      <c r="BRP1" s="570"/>
      <c r="BRQ1" s="570"/>
      <c r="BRR1" s="570"/>
      <c r="BRS1" s="570"/>
      <c r="BRT1" s="570"/>
      <c r="BRU1" s="570"/>
      <c r="BRV1" s="570"/>
      <c r="BRW1" s="570"/>
      <c r="BRX1" s="570"/>
      <c r="BRY1" s="570"/>
      <c r="BRZ1" s="570"/>
      <c r="BSA1" s="570"/>
      <c r="BSB1" s="570"/>
      <c r="BSC1" s="570"/>
      <c r="BSD1" s="570"/>
      <c r="BSE1" s="570"/>
      <c r="BSF1" s="570"/>
      <c r="BSG1" s="570"/>
      <c r="BSH1" s="570"/>
      <c r="BSI1" s="570"/>
      <c r="BSJ1" s="570"/>
      <c r="BSK1" s="570"/>
      <c r="BSL1" s="570"/>
      <c r="BSM1" s="570"/>
      <c r="BSN1" s="570"/>
      <c r="BSO1" s="570"/>
      <c r="BSP1" s="570"/>
      <c r="BSQ1" s="570"/>
      <c r="BSR1" s="570"/>
      <c r="BSS1" s="570"/>
      <c r="BST1" s="570"/>
      <c r="BSU1" s="570"/>
      <c r="BSV1" s="570"/>
      <c r="BSW1" s="570"/>
      <c r="BSX1" s="570"/>
      <c r="BSY1" s="570"/>
      <c r="BSZ1" s="570"/>
      <c r="BTA1" s="570"/>
      <c r="BTB1" s="570"/>
      <c r="BTC1" s="570"/>
      <c r="BTD1" s="570"/>
      <c r="BTE1" s="570"/>
      <c r="BTF1" s="570"/>
      <c r="BTG1" s="570"/>
      <c r="BTH1" s="570"/>
      <c r="BTI1" s="570"/>
      <c r="BTJ1" s="570"/>
      <c r="BTK1" s="570"/>
      <c r="BTL1" s="570"/>
      <c r="BTM1" s="570"/>
      <c r="BTN1" s="570"/>
      <c r="BTO1" s="570"/>
      <c r="BTP1" s="570"/>
      <c r="BTQ1" s="570"/>
      <c r="BTR1" s="570"/>
      <c r="BTS1" s="570"/>
      <c r="BTT1" s="570"/>
      <c r="BTU1" s="570"/>
      <c r="BTV1" s="570"/>
      <c r="BTW1" s="570"/>
      <c r="BTX1" s="570"/>
      <c r="BTY1" s="570"/>
      <c r="BTZ1" s="570"/>
      <c r="BUA1" s="570"/>
      <c r="BUB1" s="570"/>
      <c r="BUC1" s="570"/>
      <c r="BUD1" s="570"/>
      <c r="BUE1" s="570"/>
      <c r="BUF1" s="570"/>
      <c r="BUG1" s="570"/>
      <c r="BUH1" s="570"/>
      <c r="BUI1" s="570"/>
      <c r="BUJ1" s="570"/>
      <c r="BUK1" s="570"/>
      <c r="BUL1" s="570"/>
      <c r="BUM1" s="570"/>
      <c r="BUN1" s="570"/>
      <c r="BUO1" s="570"/>
      <c r="BUP1" s="570"/>
      <c r="BUQ1" s="570"/>
      <c r="BUR1" s="570"/>
      <c r="BUS1" s="570"/>
      <c r="BUT1" s="570"/>
      <c r="BUU1" s="570"/>
      <c r="BUV1" s="570"/>
      <c r="BUW1" s="570"/>
      <c r="BUX1" s="570"/>
      <c r="BUY1" s="570"/>
      <c r="BUZ1" s="570"/>
      <c r="BVA1" s="570"/>
      <c r="BVB1" s="570"/>
      <c r="BVC1" s="570"/>
      <c r="BVD1" s="570"/>
      <c r="BVE1" s="570"/>
      <c r="BVF1" s="570"/>
      <c r="BVG1" s="570"/>
      <c r="BVH1" s="570"/>
      <c r="BVI1" s="570"/>
      <c r="BVJ1" s="570"/>
      <c r="BVK1" s="570"/>
      <c r="BVL1" s="570"/>
      <c r="BVM1" s="570"/>
      <c r="BVN1" s="570"/>
      <c r="BVO1" s="570"/>
      <c r="BVP1" s="570"/>
      <c r="BVQ1" s="570"/>
      <c r="BVR1" s="570"/>
      <c r="BVS1" s="570"/>
      <c r="BVT1" s="570"/>
      <c r="BVU1" s="570"/>
      <c r="BVV1" s="570"/>
      <c r="BVW1" s="570"/>
      <c r="BVX1" s="570"/>
      <c r="BVY1" s="570"/>
      <c r="BVZ1" s="570"/>
      <c r="BWA1" s="570"/>
      <c r="BWB1" s="570"/>
      <c r="BWC1" s="570"/>
      <c r="BWD1" s="570"/>
      <c r="BWE1" s="570"/>
      <c r="BWF1" s="570"/>
      <c r="BWG1" s="570"/>
      <c r="BWH1" s="570"/>
      <c r="BWI1" s="570"/>
      <c r="BWJ1" s="570"/>
      <c r="BWK1" s="570"/>
      <c r="BWL1" s="570"/>
      <c r="BWM1" s="570"/>
      <c r="BWN1" s="570"/>
      <c r="BWO1" s="570"/>
      <c r="BWP1" s="570"/>
      <c r="BWQ1" s="570"/>
      <c r="BWR1" s="570"/>
      <c r="BWS1" s="570"/>
      <c r="BWT1" s="570"/>
      <c r="BWU1" s="570"/>
      <c r="BWV1" s="570"/>
      <c r="BWW1" s="570"/>
      <c r="BWX1" s="570"/>
      <c r="BWY1" s="570"/>
      <c r="BWZ1" s="570"/>
      <c r="BXA1" s="570"/>
      <c r="BXB1" s="570"/>
      <c r="BXC1" s="570"/>
      <c r="BXD1" s="570"/>
      <c r="BXE1" s="570"/>
      <c r="BXF1" s="570"/>
      <c r="BXG1" s="570"/>
      <c r="BXH1" s="570"/>
      <c r="BXI1" s="570"/>
      <c r="BXJ1" s="570"/>
      <c r="BXK1" s="570"/>
      <c r="BXL1" s="570"/>
      <c r="BXM1" s="570"/>
      <c r="BXN1" s="570"/>
      <c r="BXO1" s="570"/>
      <c r="BXP1" s="570"/>
      <c r="BXQ1" s="570"/>
      <c r="BXR1" s="570"/>
      <c r="BXS1" s="570"/>
      <c r="BXT1" s="570"/>
      <c r="BXU1" s="570"/>
      <c r="BXV1" s="570"/>
      <c r="BXW1" s="570"/>
      <c r="BXX1" s="570"/>
      <c r="BXY1" s="570"/>
      <c r="BXZ1" s="570"/>
      <c r="BYA1" s="570"/>
      <c r="BYB1" s="570"/>
      <c r="BYC1" s="570"/>
      <c r="BYD1" s="570"/>
      <c r="BYE1" s="570"/>
      <c r="BYF1" s="570"/>
      <c r="BYG1" s="570"/>
      <c r="BYH1" s="570"/>
      <c r="BYI1" s="570"/>
      <c r="BYJ1" s="570"/>
      <c r="BYK1" s="570"/>
      <c r="BYL1" s="570"/>
      <c r="BYM1" s="570"/>
      <c r="BYN1" s="570"/>
      <c r="BYO1" s="570"/>
      <c r="BYP1" s="570"/>
      <c r="BYQ1" s="570"/>
      <c r="BYR1" s="570"/>
      <c r="BYS1" s="570"/>
      <c r="BYT1" s="570"/>
      <c r="BYU1" s="570"/>
      <c r="BYV1" s="570"/>
      <c r="BYW1" s="570"/>
      <c r="BYX1" s="570"/>
      <c r="BYY1" s="570"/>
      <c r="BYZ1" s="570"/>
      <c r="BZA1" s="570"/>
      <c r="BZB1" s="570"/>
      <c r="BZC1" s="570"/>
      <c r="BZD1" s="570"/>
      <c r="BZE1" s="570"/>
      <c r="BZF1" s="570"/>
      <c r="BZG1" s="570"/>
      <c r="BZH1" s="570"/>
      <c r="BZI1" s="570"/>
      <c r="BZJ1" s="570"/>
      <c r="BZK1" s="570"/>
      <c r="BZL1" s="570"/>
      <c r="BZM1" s="570"/>
      <c r="BZN1" s="570"/>
      <c r="BZO1" s="570"/>
      <c r="BZP1" s="570"/>
      <c r="BZQ1" s="570"/>
      <c r="BZR1" s="570"/>
      <c r="BZS1" s="570"/>
      <c r="BZT1" s="570"/>
      <c r="BZU1" s="570"/>
      <c r="BZV1" s="570"/>
      <c r="BZW1" s="570"/>
      <c r="BZX1" s="570"/>
      <c r="BZY1" s="570"/>
      <c r="BZZ1" s="570"/>
      <c r="CAA1" s="570"/>
      <c r="CAB1" s="570"/>
      <c r="CAC1" s="570"/>
      <c r="CAD1" s="570"/>
      <c r="CAE1" s="570"/>
      <c r="CAF1" s="570"/>
      <c r="CAG1" s="570"/>
      <c r="CAH1" s="570"/>
      <c r="CAI1" s="570"/>
      <c r="CAJ1" s="570"/>
      <c r="CAK1" s="570"/>
      <c r="CAL1" s="570"/>
      <c r="CAM1" s="570"/>
      <c r="CAN1" s="570"/>
      <c r="CAO1" s="570"/>
      <c r="CAP1" s="570"/>
      <c r="CAQ1" s="570"/>
      <c r="CAR1" s="570"/>
      <c r="CAS1" s="570"/>
      <c r="CAT1" s="570"/>
      <c r="CAU1" s="570"/>
      <c r="CAV1" s="570"/>
      <c r="CAW1" s="570"/>
      <c r="CAX1" s="570"/>
      <c r="CAY1" s="570"/>
      <c r="CAZ1" s="570"/>
      <c r="CBA1" s="570"/>
      <c r="CBB1" s="570"/>
      <c r="CBC1" s="570"/>
      <c r="CBD1" s="570"/>
      <c r="CBE1" s="570"/>
      <c r="CBF1" s="570"/>
      <c r="CBG1" s="570"/>
      <c r="CBH1" s="570"/>
      <c r="CBI1" s="570"/>
      <c r="CBJ1" s="570"/>
      <c r="CBK1" s="570"/>
      <c r="CBL1" s="570"/>
      <c r="CBM1" s="570"/>
      <c r="CBN1" s="570"/>
      <c r="CBO1" s="570"/>
      <c r="CBP1" s="570"/>
      <c r="CBQ1" s="570"/>
      <c r="CBR1" s="570"/>
      <c r="CBS1" s="570"/>
      <c r="CBT1" s="570"/>
      <c r="CBU1" s="570"/>
      <c r="CBV1" s="570"/>
      <c r="CBW1" s="570"/>
      <c r="CBX1" s="570"/>
      <c r="CBY1" s="570"/>
      <c r="CBZ1" s="570"/>
      <c r="CCA1" s="570"/>
      <c r="CCB1" s="570"/>
      <c r="CCC1" s="570"/>
      <c r="CCD1" s="570"/>
      <c r="CCE1" s="570"/>
      <c r="CCF1" s="570"/>
      <c r="CCG1" s="570"/>
      <c r="CCH1" s="570"/>
      <c r="CCI1" s="570"/>
      <c r="CCJ1" s="570"/>
      <c r="CCK1" s="570"/>
      <c r="CCL1" s="570"/>
      <c r="CCM1" s="570"/>
      <c r="CCN1" s="570"/>
      <c r="CCO1" s="570"/>
      <c r="CCP1" s="570"/>
      <c r="CCQ1" s="570"/>
      <c r="CCR1" s="570"/>
      <c r="CCS1" s="570"/>
      <c r="CCT1" s="570"/>
      <c r="CCU1" s="570"/>
      <c r="CCV1" s="570"/>
      <c r="CCW1" s="570"/>
      <c r="CCX1" s="570"/>
      <c r="CCY1" s="570"/>
      <c r="CCZ1" s="570"/>
      <c r="CDA1" s="570"/>
      <c r="CDB1" s="570"/>
      <c r="CDC1" s="570"/>
      <c r="CDD1" s="570"/>
      <c r="CDE1" s="570"/>
      <c r="CDF1" s="570"/>
      <c r="CDG1" s="570"/>
      <c r="CDH1" s="570"/>
      <c r="CDI1" s="570"/>
      <c r="CDJ1" s="570"/>
      <c r="CDK1" s="570"/>
      <c r="CDL1" s="570"/>
      <c r="CDM1" s="570"/>
      <c r="CDN1" s="570"/>
      <c r="CDO1" s="570"/>
      <c r="CDP1" s="570"/>
      <c r="CDQ1" s="570"/>
      <c r="CDR1" s="570"/>
      <c r="CDS1" s="570"/>
      <c r="CDT1" s="570"/>
      <c r="CDU1" s="570"/>
      <c r="CDV1" s="570"/>
      <c r="CDW1" s="570"/>
      <c r="CDX1" s="570"/>
      <c r="CDY1" s="570"/>
      <c r="CDZ1" s="570"/>
      <c r="CEA1" s="570"/>
      <c r="CEB1" s="570"/>
      <c r="CEC1" s="570"/>
      <c r="CED1" s="570"/>
      <c r="CEE1" s="570"/>
      <c r="CEF1" s="570"/>
      <c r="CEG1" s="570"/>
      <c r="CEH1" s="570"/>
      <c r="CEI1" s="570"/>
      <c r="CEJ1" s="570"/>
      <c r="CEK1" s="570"/>
      <c r="CEL1" s="570"/>
      <c r="CEM1" s="570"/>
      <c r="CEN1" s="570"/>
      <c r="CEO1" s="570"/>
      <c r="CEP1" s="570"/>
      <c r="CEQ1" s="570"/>
      <c r="CER1" s="570"/>
      <c r="CES1" s="570"/>
      <c r="CET1" s="570"/>
      <c r="CEU1" s="570"/>
      <c r="CEV1" s="570"/>
      <c r="CEW1" s="570"/>
      <c r="CEX1" s="570"/>
      <c r="CEY1" s="570"/>
      <c r="CEZ1" s="570"/>
      <c r="CFA1" s="570"/>
      <c r="CFB1" s="570"/>
      <c r="CFC1" s="570"/>
      <c r="CFD1" s="570"/>
      <c r="CFE1" s="570"/>
      <c r="CFF1" s="570"/>
      <c r="CFG1" s="570"/>
      <c r="CFH1" s="570"/>
      <c r="CFI1" s="570"/>
      <c r="CFJ1" s="570"/>
      <c r="CFK1" s="570"/>
      <c r="CFL1" s="570"/>
      <c r="CFM1" s="570"/>
      <c r="CFN1" s="570"/>
      <c r="CFO1" s="570"/>
      <c r="CFP1" s="570"/>
      <c r="CFQ1" s="570"/>
      <c r="CFR1" s="570"/>
      <c r="CFS1" s="570"/>
      <c r="CFT1" s="570"/>
      <c r="CFU1" s="570"/>
      <c r="CFV1" s="570"/>
      <c r="CFW1" s="570"/>
      <c r="CFX1" s="570"/>
      <c r="CFY1" s="570"/>
      <c r="CFZ1" s="570"/>
      <c r="CGA1" s="570"/>
      <c r="CGB1" s="570"/>
      <c r="CGC1" s="570"/>
      <c r="CGD1" s="570"/>
      <c r="CGE1" s="570"/>
      <c r="CGF1" s="570"/>
      <c r="CGG1" s="570"/>
      <c r="CGH1" s="570"/>
      <c r="CGI1" s="570"/>
      <c r="CGJ1" s="570"/>
      <c r="CGK1" s="570"/>
      <c r="CGL1" s="570"/>
      <c r="CGM1" s="570"/>
      <c r="CGN1" s="570"/>
      <c r="CGO1" s="570"/>
      <c r="CGP1" s="570"/>
      <c r="CGQ1" s="570"/>
      <c r="CGR1" s="570"/>
      <c r="CGS1" s="570"/>
      <c r="CGT1" s="570"/>
      <c r="CGU1" s="570"/>
      <c r="CGV1" s="570"/>
      <c r="CGW1" s="570"/>
      <c r="CGX1" s="570"/>
      <c r="CGY1" s="570"/>
      <c r="CGZ1" s="570"/>
      <c r="CHA1" s="570"/>
      <c r="CHB1" s="570"/>
      <c r="CHC1" s="570"/>
      <c r="CHD1" s="570"/>
      <c r="CHE1" s="570"/>
      <c r="CHF1" s="570"/>
      <c r="CHG1" s="570"/>
      <c r="CHH1" s="570"/>
      <c r="CHI1" s="570"/>
      <c r="CHJ1" s="570"/>
      <c r="CHK1" s="570"/>
      <c r="CHL1" s="570"/>
      <c r="CHM1" s="570"/>
      <c r="CHN1" s="570"/>
      <c r="CHO1" s="570"/>
      <c r="CHP1" s="570"/>
      <c r="CHQ1" s="570"/>
      <c r="CHR1" s="570"/>
      <c r="CHS1" s="570"/>
      <c r="CHT1" s="570"/>
      <c r="CHU1" s="570"/>
      <c r="CHV1" s="570"/>
      <c r="CHW1" s="570"/>
      <c r="CHX1" s="570"/>
      <c r="CHY1" s="570"/>
      <c r="CHZ1" s="570"/>
      <c r="CIA1" s="570"/>
      <c r="CIB1" s="570"/>
      <c r="CIC1" s="570"/>
      <c r="CID1" s="570"/>
      <c r="CIE1" s="570"/>
      <c r="CIF1" s="570"/>
      <c r="CIG1" s="570"/>
      <c r="CIH1" s="570"/>
      <c r="CII1" s="570"/>
      <c r="CIJ1" s="570"/>
      <c r="CIK1" s="570"/>
      <c r="CIL1" s="570"/>
      <c r="CIM1" s="570"/>
      <c r="CIN1" s="570"/>
      <c r="CIO1" s="570"/>
      <c r="CIP1" s="570"/>
      <c r="CIQ1" s="570"/>
      <c r="CIR1" s="570"/>
      <c r="CIS1" s="570"/>
      <c r="CIT1" s="570"/>
      <c r="CIU1" s="570"/>
      <c r="CIV1" s="570"/>
      <c r="CIW1" s="570"/>
      <c r="CIX1" s="570"/>
      <c r="CIY1" s="570"/>
      <c r="CIZ1" s="570"/>
      <c r="CJA1" s="570"/>
      <c r="CJB1" s="570"/>
      <c r="CJC1" s="570"/>
      <c r="CJD1" s="570"/>
      <c r="CJE1" s="570"/>
      <c r="CJF1" s="570"/>
      <c r="CJG1" s="570"/>
      <c r="CJH1" s="570"/>
      <c r="CJI1" s="570"/>
      <c r="CJJ1" s="570"/>
      <c r="CJK1" s="570"/>
      <c r="CJL1" s="570"/>
      <c r="CJM1" s="570"/>
      <c r="CJN1" s="570"/>
      <c r="CJO1" s="570"/>
      <c r="CJP1" s="570"/>
      <c r="CJQ1" s="570"/>
      <c r="CJR1" s="570"/>
      <c r="CJS1" s="570"/>
      <c r="CJT1" s="570"/>
      <c r="CJU1" s="570"/>
      <c r="CJV1" s="570"/>
      <c r="CJW1" s="570"/>
      <c r="CJX1" s="570"/>
      <c r="CJY1" s="570"/>
      <c r="CJZ1" s="570"/>
      <c r="CKA1" s="570"/>
      <c r="CKB1" s="570"/>
      <c r="CKC1" s="570"/>
      <c r="CKD1" s="570"/>
      <c r="CKE1" s="570"/>
      <c r="CKF1" s="570"/>
      <c r="CKG1" s="570"/>
      <c r="CKH1" s="570"/>
      <c r="CKI1" s="570"/>
      <c r="CKJ1" s="570"/>
      <c r="CKK1" s="570"/>
      <c r="CKL1" s="570"/>
      <c r="CKM1" s="570"/>
      <c r="CKN1" s="570"/>
      <c r="CKO1" s="570"/>
      <c r="CKP1" s="570"/>
      <c r="CKQ1" s="570"/>
      <c r="CKR1" s="570"/>
      <c r="CKS1" s="570"/>
      <c r="CKT1" s="570"/>
      <c r="CKU1" s="570"/>
      <c r="CKV1" s="570"/>
      <c r="CKW1" s="570"/>
      <c r="CKX1" s="570"/>
      <c r="CKY1" s="570"/>
      <c r="CKZ1" s="570"/>
      <c r="CLA1" s="570"/>
      <c r="CLB1" s="570"/>
      <c r="CLC1" s="570"/>
      <c r="CLD1" s="570"/>
      <c r="CLE1" s="570"/>
      <c r="CLF1" s="570"/>
      <c r="CLG1" s="570"/>
      <c r="CLH1" s="570"/>
      <c r="CLI1" s="570"/>
      <c r="CLJ1" s="570"/>
      <c r="CLK1" s="570"/>
      <c r="CLL1" s="570"/>
      <c r="CLM1" s="570"/>
      <c r="CLN1" s="570"/>
      <c r="CLO1" s="570"/>
      <c r="CLP1" s="570"/>
      <c r="CLQ1" s="570"/>
      <c r="CLR1" s="570"/>
      <c r="CLS1" s="570"/>
      <c r="CLT1" s="570"/>
      <c r="CLU1" s="570"/>
      <c r="CLV1" s="570"/>
      <c r="CLW1" s="570"/>
      <c r="CLX1" s="570"/>
      <c r="CLY1" s="570"/>
      <c r="CLZ1" s="570"/>
      <c r="CMA1" s="570"/>
      <c r="CMB1" s="570"/>
      <c r="CMC1" s="570"/>
      <c r="CMD1" s="570"/>
      <c r="CME1" s="570"/>
      <c r="CMF1" s="570"/>
      <c r="CMG1" s="570"/>
      <c r="CMH1" s="570"/>
      <c r="CMI1" s="570"/>
      <c r="CMJ1" s="570"/>
      <c r="CMK1" s="570"/>
      <c r="CML1" s="570"/>
      <c r="CMM1" s="570"/>
      <c r="CMN1" s="570"/>
      <c r="CMO1" s="570"/>
      <c r="CMP1" s="570"/>
      <c r="CMQ1" s="570"/>
      <c r="CMR1" s="570"/>
      <c r="CMS1" s="570"/>
      <c r="CMT1" s="570"/>
      <c r="CMU1" s="570"/>
      <c r="CMV1" s="570"/>
      <c r="CMW1" s="570"/>
      <c r="CMX1" s="570"/>
      <c r="CMY1" s="570"/>
      <c r="CMZ1" s="570"/>
      <c r="CNA1" s="570"/>
      <c r="CNB1" s="570"/>
      <c r="CNC1" s="570"/>
      <c r="CND1" s="570"/>
      <c r="CNE1" s="570"/>
      <c r="CNF1" s="570"/>
      <c r="CNG1" s="570"/>
      <c r="CNH1" s="570"/>
      <c r="CNI1" s="570"/>
      <c r="CNJ1" s="570"/>
      <c r="CNK1" s="570"/>
      <c r="CNL1" s="570"/>
      <c r="CNM1" s="570"/>
      <c r="CNN1" s="570"/>
      <c r="CNO1" s="570"/>
      <c r="CNP1" s="570"/>
      <c r="CNQ1" s="570"/>
      <c r="CNR1" s="570"/>
      <c r="CNS1" s="570"/>
      <c r="CNT1" s="570"/>
      <c r="CNU1" s="570"/>
      <c r="CNV1" s="570"/>
      <c r="CNW1" s="570"/>
      <c r="CNX1" s="570"/>
      <c r="CNY1" s="570"/>
      <c r="CNZ1" s="570"/>
      <c r="COA1" s="570"/>
      <c r="COB1" s="570"/>
      <c r="COC1" s="570"/>
      <c r="COD1" s="570"/>
      <c r="COE1" s="570"/>
      <c r="COF1" s="570"/>
      <c r="COG1" s="570"/>
      <c r="COH1" s="570"/>
      <c r="COI1" s="570"/>
      <c r="COJ1" s="570"/>
      <c r="COK1" s="570"/>
      <c r="COL1" s="570"/>
      <c r="COM1" s="570"/>
      <c r="CON1" s="570"/>
      <c r="COO1" s="570"/>
      <c r="COP1" s="570"/>
      <c r="COQ1" s="570"/>
      <c r="COR1" s="570"/>
      <c r="COS1" s="570"/>
      <c r="COT1" s="570"/>
      <c r="COU1" s="570"/>
      <c r="COV1" s="570"/>
      <c r="COW1" s="570"/>
      <c r="COX1" s="570"/>
      <c r="COY1" s="570"/>
      <c r="COZ1" s="570"/>
      <c r="CPA1" s="570"/>
      <c r="CPB1" s="570"/>
      <c r="CPC1" s="570"/>
      <c r="CPD1" s="570"/>
      <c r="CPE1" s="570"/>
      <c r="CPF1" s="570"/>
      <c r="CPG1" s="570"/>
      <c r="CPH1" s="570"/>
      <c r="CPI1" s="570"/>
      <c r="CPJ1" s="570"/>
      <c r="CPK1" s="570"/>
      <c r="CPL1" s="570"/>
      <c r="CPM1" s="570"/>
      <c r="CPN1" s="570"/>
      <c r="CPO1" s="570"/>
      <c r="CPP1" s="570"/>
      <c r="CPQ1" s="570"/>
      <c r="CPR1" s="570"/>
      <c r="CPS1" s="570"/>
      <c r="CPT1" s="570"/>
      <c r="CPU1" s="570"/>
      <c r="CPV1" s="570"/>
      <c r="CPW1" s="570"/>
      <c r="CPX1" s="570"/>
      <c r="CPY1" s="570"/>
      <c r="CPZ1" s="570"/>
      <c r="CQA1" s="570"/>
      <c r="CQB1" s="570"/>
      <c r="CQC1" s="570"/>
      <c r="CQD1" s="570"/>
      <c r="CQE1" s="570"/>
      <c r="CQF1" s="570"/>
      <c r="CQG1" s="570"/>
      <c r="CQH1" s="570"/>
      <c r="CQI1" s="570"/>
      <c r="CQJ1" s="570"/>
      <c r="CQK1" s="570"/>
      <c r="CQL1" s="570"/>
      <c r="CQM1" s="570"/>
      <c r="CQN1" s="570"/>
      <c r="CQO1" s="570"/>
      <c r="CQP1" s="570"/>
      <c r="CQQ1" s="570"/>
      <c r="CQR1" s="570"/>
      <c r="CQS1" s="570"/>
      <c r="CQT1" s="570"/>
      <c r="CQU1" s="570"/>
      <c r="CQV1" s="570"/>
      <c r="CQW1" s="570"/>
      <c r="CQX1" s="570"/>
      <c r="CQY1" s="570"/>
      <c r="CQZ1" s="570"/>
      <c r="CRA1" s="570"/>
      <c r="CRB1" s="570"/>
      <c r="CRC1" s="570"/>
      <c r="CRD1" s="570"/>
      <c r="CRE1" s="570"/>
      <c r="CRF1" s="570"/>
      <c r="CRG1" s="570"/>
      <c r="CRH1" s="570"/>
      <c r="CRI1" s="570"/>
      <c r="CRJ1" s="570"/>
      <c r="CRK1" s="570"/>
      <c r="CRL1" s="570"/>
      <c r="CRM1" s="570"/>
      <c r="CRN1" s="570"/>
      <c r="CRO1" s="570"/>
      <c r="CRP1" s="570"/>
      <c r="CRQ1" s="570"/>
      <c r="CRR1" s="570"/>
      <c r="CRS1" s="570"/>
      <c r="CRT1" s="570"/>
      <c r="CRU1" s="570"/>
      <c r="CRV1" s="570"/>
      <c r="CRW1" s="570"/>
      <c r="CRX1" s="570"/>
      <c r="CRY1" s="570"/>
      <c r="CRZ1" s="570"/>
      <c r="CSA1" s="570"/>
      <c r="CSB1" s="570"/>
      <c r="CSC1" s="570"/>
      <c r="CSD1" s="570"/>
      <c r="CSE1" s="570"/>
      <c r="CSF1" s="570"/>
      <c r="CSG1" s="570"/>
      <c r="CSH1" s="570"/>
      <c r="CSI1" s="570"/>
      <c r="CSJ1" s="570"/>
      <c r="CSK1" s="570"/>
      <c r="CSL1" s="570"/>
      <c r="CSM1" s="570"/>
      <c r="CSN1" s="570"/>
      <c r="CSO1" s="570"/>
      <c r="CSP1" s="570"/>
      <c r="CSQ1" s="570"/>
      <c r="CSR1" s="570"/>
      <c r="CSS1" s="570"/>
      <c r="CST1" s="570"/>
      <c r="CSU1" s="570"/>
      <c r="CSV1" s="570"/>
      <c r="CSW1" s="570"/>
      <c r="CSX1" s="570"/>
      <c r="CSY1" s="570"/>
      <c r="CSZ1" s="570"/>
      <c r="CTA1" s="570"/>
      <c r="CTB1" s="570"/>
      <c r="CTC1" s="570"/>
      <c r="CTD1" s="570"/>
      <c r="CTE1" s="570"/>
      <c r="CTF1" s="570"/>
      <c r="CTG1" s="570"/>
      <c r="CTH1" s="570"/>
      <c r="CTI1" s="570"/>
      <c r="CTJ1" s="570"/>
      <c r="CTK1" s="570"/>
      <c r="CTL1" s="570"/>
      <c r="CTM1" s="570"/>
      <c r="CTN1" s="570"/>
      <c r="CTO1" s="570"/>
      <c r="CTP1" s="570"/>
      <c r="CTQ1" s="570"/>
      <c r="CTR1" s="570"/>
      <c r="CTS1" s="570"/>
      <c r="CTT1" s="570"/>
      <c r="CTU1" s="570"/>
      <c r="CTV1" s="570"/>
      <c r="CTW1" s="570"/>
      <c r="CTX1" s="570"/>
      <c r="CTY1" s="570"/>
      <c r="CTZ1" s="570"/>
      <c r="CUA1" s="570"/>
      <c r="CUB1" s="570"/>
      <c r="CUC1" s="570"/>
      <c r="CUD1" s="570"/>
      <c r="CUE1" s="570"/>
      <c r="CUF1" s="570"/>
      <c r="CUG1" s="570"/>
      <c r="CUH1" s="570"/>
      <c r="CUI1" s="570"/>
      <c r="CUJ1" s="570"/>
      <c r="CUK1" s="570"/>
      <c r="CUL1" s="570"/>
      <c r="CUM1" s="570"/>
      <c r="CUN1" s="570"/>
      <c r="CUO1" s="570"/>
      <c r="CUP1" s="570"/>
      <c r="CUQ1" s="570"/>
      <c r="CUR1" s="570"/>
      <c r="CUS1" s="570"/>
      <c r="CUT1" s="570"/>
      <c r="CUU1" s="570"/>
      <c r="CUV1" s="570"/>
      <c r="CUW1" s="570"/>
      <c r="CUX1" s="570"/>
      <c r="CUY1" s="570"/>
      <c r="CUZ1" s="570"/>
      <c r="CVA1" s="570"/>
      <c r="CVB1" s="570"/>
      <c r="CVC1" s="570"/>
      <c r="CVD1" s="570"/>
      <c r="CVE1" s="570"/>
      <c r="CVF1" s="570"/>
      <c r="CVG1" s="570"/>
      <c r="CVH1" s="570"/>
      <c r="CVI1" s="570"/>
      <c r="CVJ1" s="570"/>
      <c r="CVK1" s="570"/>
      <c r="CVL1" s="570"/>
      <c r="CVM1" s="570"/>
      <c r="CVN1" s="570"/>
      <c r="CVO1" s="570"/>
      <c r="CVP1" s="570"/>
      <c r="CVQ1" s="570"/>
      <c r="CVR1" s="570"/>
      <c r="CVS1" s="570"/>
      <c r="CVT1" s="570"/>
      <c r="CVU1" s="570"/>
      <c r="CVV1" s="570"/>
      <c r="CVW1" s="570"/>
      <c r="CVX1" s="570"/>
      <c r="CVY1" s="570"/>
      <c r="CVZ1" s="570"/>
      <c r="CWA1" s="570"/>
      <c r="CWB1" s="570"/>
      <c r="CWC1" s="570"/>
      <c r="CWD1" s="570"/>
      <c r="CWE1" s="570"/>
      <c r="CWF1" s="570"/>
      <c r="CWG1" s="570"/>
      <c r="CWH1" s="570"/>
      <c r="CWI1" s="570"/>
      <c r="CWJ1" s="570"/>
      <c r="CWK1" s="570"/>
      <c r="CWL1" s="570"/>
      <c r="CWM1" s="570"/>
      <c r="CWN1" s="570"/>
      <c r="CWO1" s="570"/>
      <c r="CWP1" s="570"/>
      <c r="CWQ1" s="570"/>
      <c r="CWR1" s="570"/>
      <c r="CWS1" s="570"/>
      <c r="CWT1" s="570"/>
      <c r="CWU1" s="570"/>
      <c r="CWV1" s="570"/>
      <c r="CWW1" s="570"/>
      <c r="CWX1" s="570"/>
      <c r="CWY1" s="570"/>
      <c r="CWZ1" s="570"/>
      <c r="CXA1" s="570"/>
      <c r="CXB1" s="570"/>
      <c r="CXC1" s="570"/>
      <c r="CXD1" s="570"/>
      <c r="CXE1" s="570"/>
      <c r="CXF1" s="570"/>
      <c r="CXG1" s="570"/>
      <c r="CXH1" s="570"/>
      <c r="CXI1" s="570"/>
      <c r="CXJ1" s="570"/>
      <c r="CXK1" s="570"/>
      <c r="CXL1" s="570"/>
      <c r="CXM1" s="570"/>
      <c r="CXN1" s="570"/>
      <c r="CXO1" s="570"/>
      <c r="CXP1" s="570"/>
      <c r="CXQ1" s="570"/>
      <c r="CXR1" s="570"/>
      <c r="CXS1" s="570"/>
      <c r="CXT1" s="570"/>
      <c r="CXU1" s="570"/>
      <c r="CXV1" s="570"/>
      <c r="CXW1" s="570"/>
      <c r="CXX1" s="570"/>
      <c r="CXY1" s="570"/>
      <c r="CXZ1" s="570"/>
      <c r="CYA1" s="570"/>
      <c r="CYB1" s="570"/>
      <c r="CYC1" s="570"/>
      <c r="CYD1" s="570"/>
      <c r="CYE1" s="570"/>
      <c r="CYF1" s="570"/>
      <c r="CYG1" s="570"/>
      <c r="CYH1" s="570"/>
      <c r="CYI1" s="570"/>
      <c r="CYJ1" s="570"/>
      <c r="CYK1" s="570"/>
      <c r="CYL1" s="570"/>
      <c r="CYM1" s="570"/>
      <c r="CYN1" s="570"/>
      <c r="CYO1" s="570"/>
      <c r="CYP1" s="570"/>
      <c r="CYQ1" s="570"/>
      <c r="CYR1" s="570"/>
      <c r="CYS1" s="570"/>
      <c r="CYT1" s="570"/>
      <c r="CYU1" s="570"/>
      <c r="CYV1" s="570"/>
      <c r="CYW1" s="570"/>
      <c r="CYX1" s="570"/>
      <c r="CYY1" s="570"/>
      <c r="CYZ1" s="570"/>
      <c r="CZA1" s="570"/>
      <c r="CZB1" s="570"/>
      <c r="CZC1" s="570"/>
      <c r="CZD1" s="570"/>
      <c r="CZE1" s="570"/>
      <c r="CZF1" s="570"/>
      <c r="CZG1" s="570"/>
      <c r="CZH1" s="570"/>
      <c r="CZI1" s="570"/>
      <c r="CZJ1" s="570"/>
      <c r="CZK1" s="570"/>
      <c r="CZL1" s="570"/>
      <c r="CZM1" s="570"/>
      <c r="CZN1" s="570"/>
      <c r="CZO1" s="570"/>
      <c r="CZP1" s="570"/>
      <c r="CZQ1" s="570"/>
      <c r="CZR1" s="570"/>
      <c r="CZS1" s="570"/>
      <c r="CZT1" s="570"/>
      <c r="CZU1" s="570"/>
      <c r="CZV1" s="570"/>
      <c r="CZW1" s="570"/>
      <c r="CZX1" s="570"/>
      <c r="CZY1" s="570"/>
      <c r="CZZ1" s="570"/>
      <c r="DAA1" s="570"/>
      <c r="DAB1" s="570"/>
      <c r="DAC1" s="570"/>
      <c r="DAD1" s="570"/>
      <c r="DAE1" s="570"/>
      <c r="DAF1" s="570"/>
      <c r="DAG1" s="570"/>
      <c r="DAH1" s="570"/>
      <c r="DAI1" s="570"/>
      <c r="DAJ1" s="570"/>
      <c r="DAK1" s="570"/>
      <c r="DAL1" s="570"/>
      <c r="DAM1" s="570"/>
      <c r="DAN1" s="570"/>
      <c r="DAO1" s="570"/>
      <c r="DAP1" s="570"/>
      <c r="DAQ1" s="570"/>
      <c r="DAR1" s="570"/>
      <c r="DAS1" s="570"/>
      <c r="DAT1" s="570"/>
      <c r="DAU1" s="570"/>
      <c r="DAV1" s="570"/>
      <c r="DAW1" s="570"/>
      <c r="DAX1" s="570"/>
      <c r="DAY1" s="570"/>
      <c r="DAZ1" s="570"/>
      <c r="DBA1" s="570"/>
      <c r="DBB1" s="570"/>
      <c r="DBC1" s="570"/>
      <c r="DBD1" s="570"/>
      <c r="DBE1" s="570"/>
      <c r="DBF1" s="570"/>
      <c r="DBG1" s="570"/>
      <c r="DBH1" s="570"/>
      <c r="DBI1" s="570"/>
      <c r="DBJ1" s="570"/>
      <c r="DBK1" s="570"/>
      <c r="DBL1" s="570"/>
      <c r="DBM1" s="570"/>
      <c r="DBN1" s="570"/>
      <c r="DBO1" s="570"/>
      <c r="DBP1" s="570"/>
      <c r="DBQ1" s="570"/>
      <c r="DBR1" s="570"/>
      <c r="DBS1" s="570"/>
      <c r="DBT1" s="570"/>
      <c r="DBU1" s="570"/>
      <c r="DBV1" s="570"/>
      <c r="DBW1" s="570"/>
      <c r="DBX1" s="570"/>
      <c r="DBY1" s="570"/>
      <c r="DBZ1" s="570"/>
      <c r="DCA1" s="570"/>
      <c r="DCB1" s="570"/>
      <c r="DCC1" s="570"/>
      <c r="DCD1" s="570"/>
      <c r="DCE1" s="570"/>
      <c r="DCF1" s="570"/>
      <c r="DCG1" s="570"/>
      <c r="DCH1" s="570"/>
      <c r="DCI1" s="570"/>
      <c r="DCJ1" s="570"/>
      <c r="DCK1" s="570"/>
      <c r="DCL1" s="570"/>
      <c r="DCM1" s="570"/>
      <c r="DCN1" s="570"/>
      <c r="DCO1" s="570"/>
      <c r="DCP1" s="570"/>
      <c r="DCQ1" s="570"/>
      <c r="DCR1" s="570"/>
      <c r="DCS1" s="570"/>
      <c r="DCT1" s="570"/>
      <c r="DCU1" s="570"/>
      <c r="DCV1" s="570"/>
      <c r="DCW1" s="570"/>
      <c r="DCX1" s="570"/>
      <c r="DCY1" s="570"/>
      <c r="DCZ1" s="570"/>
      <c r="DDA1" s="570"/>
      <c r="DDB1" s="570"/>
      <c r="DDC1" s="570"/>
      <c r="DDD1" s="570"/>
      <c r="DDE1" s="570"/>
      <c r="DDF1" s="570"/>
      <c r="DDG1" s="570"/>
      <c r="DDH1" s="570"/>
      <c r="DDI1" s="570"/>
      <c r="DDJ1" s="570"/>
      <c r="DDK1" s="570"/>
      <c r="DDL1" s="570"/>
      <c r="DDM1" s="570"/>
      <c r="DDN1" s="570"/>
      <c r="DDO1" s="570"/>
      <c r="DDP1" s="570"/>
      <c r="DDQ1" s="570"/>
      <c r="DDR1" s="570"/>
      <c r="DDS1" s="570"/>
      <c r="DDT1" s="570"/>
      <c r="DDU1" s="570"/>
      <c r="DDV1" s="570"/>
      <c r="DDW1" s="570"/>
      <c r="DDX1" s="570"/>
      <c r="DDY1" s="570"/>
      <c r="DDZ1" s="570"/>
      <c r="DEA1" s="570"/>
      <c r="DEB1" s="570"/>
      <c r="DEC1" s="570"/>
      <c r="DED1" s="570"/>
      <c r="DEE1" s="570"/>
      <c r="DEF1" s="570"/>
      <c r="DEG1" s="570"/>
      <c r="DEH1" s="570"/>
      <c r="DEI1" s="570"/>
      <c r="DEJ1" s="570"/>
      <c r="DEK1" s="570"/>
      <c r="DEL1" s="570"/>
      <c r="DEM1" s="570"/>
      <c r="DEN1" s="570"/>
      <c r="DEO1" s="570"/>
      <c r="DEP1" s="570"/>
      <c r="DEQ1" s="570"/>
      <c r="DER1" s="570"/>
      <c r="DES1" s="570"/>
      <c r="DET1" s="570"/>
      <c r="DEU1" s="570"/>
      <c r="DEV1" s="570"/>
      <c r="DEW1" s="570"/>
      <c r="DEX1" s="570"/>
      <c r="DEY1" s="570"/>
      <c r="DEZ1" s="570"/>
      <c r="DFA1" s="570"/>
      <c r="DFB1" s="570"/>
      <c r="DFC1" s="570"/>
      <c r="DFD1" s="570"/>
      <c r="DFE1" s="570"/>
      <c r="DFF1" s="570"/>
      <c r="DFG1" s="570"/>
      <c r="DFH1" s="570"/>
      <c r="DFI1" s="570"/>
      <c r="DFJ1" s="570"/>
      <c r="DFK1" s="570"/>
      <c r="DFL1" s="570"/>
      <c r="DFM1" s="570"/>
      <c r="DFN1" s="570"/>
      <c r="DFO1" s="570"/>
      <c r="DFP1" s="570"/>
      <c r="DFQ1" s="570"/>
      <c r="DFR1" s="570"/>
      <c r="DFS1" s="570"/>
      <c r="DFT1" s="570"/>
      <c r="DFU1" s="570"/>
      <c r="DFV1" s="570"/>
      <c r="DFW1" s="570"/>
      <c r="DFX1" s="570"/>
      <c r="DFY1" s="570"/>
      <c r="DFZ1" s="570"/>
      <c r="DGA1" s="570"/>
      <c r="DGB1" s="570"/>
      <c r="DGC1" s="570"/>
      <c r="DGD1" s="570"/>
      <c r="DGE1" s="570"/>
      <c r="DGF1" s="570"/>
      <c r="DGG1" s="570"/>
      <c r="DGH1" s="570"/>
      <c r="DGI1" s="570"/>
      <c r="DGJ1" s="570"/>
      <c r="DGK1" s="570"/>
      <c r="DGL1" s="570"/>
      <c r="DGM1" s="570"/>
      <c r="DGN1" s="570"/>
      <c r="DGO1" s="570"/>
      <c r="DGP1" s="570"/>
      <c r="DGQ1" s="570"/>
      <c r="DGR1" s="570"/>
      <c r="DGS1" s="570"/>
      <c r="DGT1" s="570"/>
      <c r="DGU1" s="570"/>
      <c r="DGV1" s="570"/>
      <c r="DGW1" s="570"/>
      <c r="DGX1" s="570"/>
      <c r="DGY1" s="570"/>
      <c r="DGZ1" s="570"/>
      <c r="DHA1" s="570"/>
      <c r="DHB1" s="570"/>
      <c r="DHC1" s="570"/>
      <c r="DHD1" s="570"/>
      <c r="DHE1" s="570"/>
      <c r="DHF1" s="570"/>
      <c r="DHG1" s="570"/>
      <c r="DHH1" s="570"/>
      <c r="DHI1" s="570"/>
      <c r="DHJ1" s="570"/>
      <c r="DHK1" s="570"/>
      <c r="DHL1" s="570"/>
      <c r="DHM1" s="570"/>
      <c r="DHN1" s="570"/>
      <c r="DHO1" s="570"/>
      <c r="DHP1" s="570"/>
      <c r="DHQ1" s="570"/>
      <c r="DHR1" s="570"/>
      <c r="DHS1" s="570"/>
      <c r="DHT1" s="570"/>
      <c r="DHU1" s="570"/>
      <c r="DHV1" s="570"/>
      <c r="DHW1" s="570"/>
      <c r="DHX1" s="570"/>
      <c r="DHY1" s="570"/>
      <c r="DHZ1" s="570"/>
      <c r="DIA1" s="570"/>
      <c r="DIB1" s="570"/>
      <c r="DIC1" s="570"/>
      <c r="DID1" s="570"/>
      <c r="DIE1" s="570"/>
      <c r="DIF1" s="570"/>
      <c r="DIG1" s="570"/>
      <c r="DIH1" s="570"/>
      <c r="DII1" s="570"/>
      <c r="DIJ1" s="570"/>
      <c r="DIK1" s="570"/>
      <c r="DIL1" s="570"/>
      <c r="DIM1" s="570"/>
      <c r="DIN1" s="570"/>
      <c r="DIO1" s="570"/>
      <c r="DIP1" s="570"/>
      <c r="DIQ1" s="570"/>
      <c r="DIR1" s="570"/>
      <c r="DIS1" s="570"/>
      <c r="DIT1" s="570"/>
      <c r="DIU1" s="570"/>
      <c r="DIV1" s="570"/>
      <c r="DIW1" s="570"/>
      <c r="DIX1" s="570"/>
      <c r="DIY1" s="570"/>
      <c r="DIZ1" s="570"/>
      <c r="DJA1" s="570"/>
      <c r="DJB1" s="570"/>
      <c r="DJC1" s="570"/>
      <c r="DJD1" s="570"/>
      <c r="DJE1" s="570"/>
      <c r="DJF1" s="570"/>
      <c r="DJG1" s="570"/>
      <c r="DJH1" s="570"/>
      <c r="DJI1" s="570"/>
      <c r="DJJ1" s="570"/>
      <c r="DJK1" s="570"/>
      <c r="DJL1" s="570"/>
      <c r="DJM1" s="570"/>
      <c r="DJN1" s="570"/>
      <c r="DJO1" s="570"/>
      <c r="DJP1" s="570"/>
      <c r="DJQ1" s="570"/>
      <c r="DJR1" s="570"/>
      <c r="DJS1" s="570"/>
      <c r="DJT1" s="570"/>
      <c r="DJU1" s="570"/>
      <c r="DJV1" s="570"/>
      <c r="DJW1" s="570"/>
      <c r="DJX1" s="570"/>
      <c r="DJY1" s="570"/>
      <c r="DJZ1" s="570"/>
      <c r="DKA1" s="570"/>
      <c r="DKB1" s="570"/>
      <c r="DKC1" s="570"/>
      <c r="DKD1" s="570"/>
      <c r="DKE1" s="570"/>
      <c r="DKF1" s="570"/>
      <c r="DKG1" s="570"/>
      <c r="DKH1" s="570"/>
      <c r="DKI1" s="570"/>
      <c r="DKJ1" s="570"/>
      <c r="DKK1" s="570"/>
      <c r="DKL1" s="570"/>
      <c r="DKM1" s="570"/>
      <c r="DKN1" s="570"/>
      <c r="DKO1" s="570"/>
      <c r="DKP1" s="570"/>
      <c r="DKQ1" s="570"/>
      <c r="DKR1" s="570"/>
      <c r="DKS1" s="570"/>
      <c r="DKT1" s="570"/>
      <c r="DKU1" s="570"/>
      <c r="DKV1" s="570"/>
      <c r="DKW1" s="570"/>
      <c r="DKX1" s="570"/>
      <c r="DKY1" s="570"/>
      <c r="DKZ1" s="570"/>
      <c r="DLA1" s="570"/>
      <c r="DLB1" s="570"/>
      <c r="DLC1" s="570"/>
      <c r="DLD1" s="570"/>
      <c r="DLE1" s="570"/>
      <c r="DLF1" s="570"/>
      <c r="DLG1" s="570"/>
      <c r="DLH1" s="570"/>
      <c r="DLI1" s="570"/>
      <c r="DLJ1" s="570"/>
      <c r="DLK1" s="570"/>
      <c r="DLL1" s="570"/>
      <c r="DLM1" s="570"/>
      <c r="DLN1" s="570"/>
      <c r="DLO1" s="570"/>
      <c r="DLP1" s="570"/>
      <c r="DLQ1" s="570"/>
      <c r="DLR1" s="570"/>
      <c r="DLS1" s="570"/>
      <c r="DLT1" s="570"/>
      <c r="DLU1" s="570"/>
      <c r="DLV1" s="570"/>
      <c r="DLW1" s="570"/>
      <c r="DLX1" s="570"/>
      <c r="DLY1" s="570"/>
      <c r="DLZ1" s="570"/>
      <c r="DMA1" s="570"/>
      <c r="DMB1" s="570"/>
      <c r="DMC1" s="570"/>
      <c r="DMD1" s="570"/>
      <c r="DME1" s="570"/>
      <c r="DMF1" s="570"/>
      <c r="DMG1" s="570"/>
      <c r="DMH1" s="570"/>
      <c r="DMI1" s="570"/>
      <c r="DMJ1" s="570"/>
      <c r="DMK1" s="570"/>
      <c r="DML1" s="570"/>
      <c r="DMM1" s="570"/>
      <c r="DMN1" s="570"/>
      <c r="DMO1" s="570"/>
      <c r="DMP1" s="570"/>
      <c r="DMQ1" s="570"/>
      <c r="DMR1" s="570"/>
      <c r="DMS1" s="570"/>
      <c r="DMT1" s="570"/>
      <c r="DMU1" s="570"/>
      <c r="DMV1" s="570"/>
      <c r="DMW1" s="570"/>
      <c r="DMX1" s="570"/>
      <c r="DMY1" s="570"/>
      <c r="DMZ1" s="570"/>
      <c r="DNA1" s="570"/>
      <c r="DNB1" s="570"/>
      <c r="DNC1" s="570"/>
      <c r="DND1" s="570"/>
      <c r="DNE1" s="570"/>
      <c r="DNF1" s="570"/>
      <c r="DNG1" s="570"/>
      <c r="DNH1" s="570"/>
      <c r="DNI1" s="570"/>
      <c r="DNJ1" s="570"/>
      <c r="DNK1" s="570"/>
      <c r="DNL1" s="570"/>
      <c r="DNM1" s="570"/>
      <c r="DNN1" s="570"/>
      <c r="DNO1" s="570"/>
      <c r="DNP1" s="570"/>
      <c r="DNQ1" s="570"/>
      <c r="DNR1" s="570"/>
      <c r="DNS1" s="570"/>
      <c r="DNT1" s="570"/>
      <c r="DNU1" s="570"/>
      <c r="DNV1" s="570"/>
      <c r="DNW1" s="570"/>
      <c r="DNX1" s="570"/>
      <c r="DNY1" s="570"/>
      <c r="DNZ1" s="570"/>
      <c r="DOA1" s="570"/>
      <c r="DOB1" s="570"/>
      <c r="DOC1" s="570"/>
      <c r="DOD1" s="570"/>
      <c r="DOE1" s="570"/>
      <c r="DOF1" s="570"/>
      <c r="DOG1" s="570"/>
      <c r="DOH1" s="570"/>
      <c r="DOI1" s="570"/>
      <c r="DOJ1" s="570"/>
      <c r="DOK1" s="570"/>
      <c r="DOL1" s="570"/>
      <c r="DOM1" s="570"/>
      <c r="DON1" s="570"/>
      <c r="DOO1" s="570"/>
      <c r="DOP1" s="570"/>
      <c r="DOQ1" s="570"/>
      <c r="DOR1" s="570"/>
      <c r="DOS1" s="570"/>
      <c r="DOT1" s="570"/>
      <c r="DOU1" s="570"/>
      <c r="DOV1" s="570"/>
      <c r="DOW1" s="570"/>
      <c r="DOX1" s="570"/>
      <c r="DOY1" s="570"/>
      <c r="DOZ1" s="570"/>
      <c r="DPA1" s="570"/>
      <c r="DPB1" s="570"/>
      <c r="DPC1" s="570"/>
      <c r="DPD1" s="570"/>
      <c r="DPE1" s="570"/>
      <c r="DPF1" s="570"/>
      <c r="DPG1" s="570"/>
      <c r="DPH1" s="570"/>
      <c r="DPI1" s="570"/>
      <c r="DPJ1" s="570"/>
      <c r="DPK1" s="570"/>
      <c r="DPL1" s="570"/>
      <c r="DPM1" s="570"/>
      <c r="DPN1" s="570"/>
      <c r="DPO1" s="570"/>
      <c r="DPP1" s="570"/>
      <c r="DPQ1" s="570"/>
      <c r="DPR1" s="570"/>
      <c r="DPS1" s="570"/>
      <c r="DPT1" s="570"/>
      <c r="DPU1" s="570"/>
      <c r="DPV1" s="570"/>
      <c r="DPW1" s="570"/>
      <c r="DPX1" s="570"/>
      <c r="DPY1" s="570"/>
      <c r="DPZ1" s="570"/>
      <c r="DQA1" s="570"/>
      <c r="DQB1" s="570"/>
      <c r="DQC1" s="570"/>
      <c r="DQD1" s="570"/>
      <c r="DQE1" s="570"/>
      <c r="DQF1" s="570"/>
      <c r="DQG1" s="570"/>
      <c r="DQH1" s="570"/>
      <c r="DQI1" s="570"/>
      <c r="DQJ1" s="570"/>
      <c r="DQK1" s="570"/>
      <c r="DQL1" s="570"/>
      <c r="DQM1" s="570"/>
      <c r="DQN1" s="570"/>
      <c r="DQO1" s="570"/>
      <c r="DQP1" s="570"/>
      <c r="DQQ1" s="570"/>
      <c r="DQR1" s="570"/>
      <c r="DQS1" s="570"/>
      <c r="DQT1" s="570"/>
      <c r="DQU1" s="570"/>
      <c r="DQV1" s="570"/>
      <c r="DQW1" s="570"/>
      <c r="DQX1" s="570"/>
      <c r="DQY1" s="570"/>
      <c r="DQZ1" s="570"/>
      <c r="DRA1" s="570"/>
      <c r="DRB1" s="570"/>
      <c r="DRC1" s="570"/>
      <c r="DRD1" s="570"/>
      <c r="DRE1" s="570"/>
      <c r="DRF1" s="570"/>
      <c r="DRG1" s="570"/>
      <c r="DRH1" s="570"/>
      <c r="DRI1" s="570"/>
      <c r="DRJ1" s="570"/>
      <c r="DRK1" s="570"/>
      <c r="DRL1" s="570"/>
      <c r="DRM1" s="570"/>
      <c r="DRN1" s="570"/>
      <c r="DRO1" s="570"/>
      <c r="DRP1" s="570"/>
      <c r="DRQ1" s="570"/>
      <c r="DRR1" s="570"/>
      <c r="DRS1" s="570"/>
      <c r="DRT1" s="570"/>
      <c r="DRU1" s="570"/>
      <c r="DRV1" s="570"/>
      <c r="DRW1" s="570"/>
      <c r="DRX1" s="570"/>
      <c r="DRY1" s="570"/>
      <c r="DRZ1" s="570"/>
      <c r="DSA1" s="570"/>
      <c r="DSB1" s="570"/>
      <c r="DSC1" s="570"/>
      <c r="DSD1" s="570"/>
      <c r="DSE1" s="570"/>
      <c r="DSF1" s="570"/>
      <c r="DSG1" s="570"/>
      <c r="DSH1" s="570"/>
      <c r="DSI1" s="570"/>
      <c r="DSJ1" s="570"/>
      <c r="DSK1" s="570"/>
      <c r="DSL1" s="570"/>
      <c r="DSM1" s="570"/>
      <c r="DSN1" s="570"/>
      <c r="DSO1" s="570"/>
      <c r="DSP1" s="570"/>
      <c r="DSQ1" s="570"/>
      <c r="DSR1" s="570"/>
      <c r="DSS1" s="570"/>
      <c r="DST1" s="570"/>
      <c r="DSU1" s="570"/>
      <c r="DSV1" s="570"/>
      <c r="DSW1" s="570"/>
      <c r="DSX1" s="570"/>
      <c r="DSY1" s="570"/>
      <c r="DSZ1" s="570"/>
      <c r="DTA1" s="570"/>
      <c r="DTB1" s="570"/>
      <c r="DTC1" s="570"/>
      <c r="DTD1" s="570"/>
      <c r="DTE1" s="570"/>
      <c r="DTF1" s="570"/>
      <c r="DTG1" s="570"/>
      <c r="DTH1" s="570"/>
      <c r="DTI1" s="570"/>
      <c r="DTJ1" s="570"/>
      <c r="DTK1" s="570"/>
      <c r="DTL1" s="570"/>
      <c r="DTM1" s="570"/>
      <c r="DTN1" s="570"/>
      <c r="DTO1" s="570"/>
      <c r="DTP1" s="570"/>
      <c r="DTQ1" s="570"/>
      <c r="DTR1" s="570"/>
      <c r="DTS1" s="570"/>
      <c r="DTT1" s="570"/>
      <c r="DTU1" s="570"/>
      <c r="DTV1" s="570"/>
      <c r="DTW1" s="570"/>
      <c r="DTX1" s="570"/>
      <c r="DTY1" s="570"/>
      <c r="DTZ1" s="570"/>
      <c r="DUA1" s="570"/>
      <c r="DUB1" s="570"/>
      <c r="DUC1" s="570"/>
      <c r="DUD1" s="570"/>
      <c r="DUE1" s="570"/>
      <c r="DUF1" s="570"/>
      <c r="DUG1" s="570"/>
      <c r="DUH1" s="570"/>
      <c r="DUI1" s="570"/>
      <c r="DUJ1" s="570"/>
      <c r="DUK1" s="570"/>
      <c r="DUL1" s="570"/>
      <c r="DUM1" s="570"/>
      <c r="DUN1" s="570"/>
      <c r="DUO1" s="570"/>
      <c r="DUP1" s="570"/>
      <c r="DUQ1" s="570"/>
      <c r="DUR1" s="570"/>
      <c r="DUS1" s="570"/>
      <c r="DUT1" s="570"/>
      <c r="DUU1" s="570"/>
      <c r="DUV1" s="570"/>
      <c r="DUW1" s="570"/>
      <c r="DUX1" s="570"/>
      <c r="DUY1" s="570"/>
      <c r="DUZ1" s="570"/>
      <c r="DVA1" s="570"/>
      <c r="DVB1" s="570"/>
      <c r="DVC1" s="570"/>
      <c r="DVD1" s="570"/>
      <c r="DVE1" s="570"/>
      <c r="DVF1" s="570"/>
      <c r="DVG1" s="570"/>
      <c r="DVH1" s="570"/>
      <c r="DVI1" s="570"/>
      <c r="DVJ1" s="570"/>
      <c r="DVK1" s="570"/>
      <c r="DVL1" s="570"/>
      <c r="DVM1" s="570"/>
      <c r="DVN1" s="570"/>
      <c r="DVO1" s="570"/>
      <c r="DVP1" s="570"/>
      <c r="DVQ1" s="570"/>
      <c r="DVR1" s="570"/>
      <c r="DVS1" s="570"/>
      <c r="DVT1" s="570"/>
      <c r="DVU1" s="570"/>
      <c r="DVV1" s="570"/>
      <c r="DVW1" s="570"/>
      <c r="DVX1" s="570"/>
      <c r="DVY1" s="570"/>
      <c r="DVZ1" s="570"/>
      <c r="DWA1" s="570"/>
      <c r="DWB1" s="570"/>
      <c r="DWC1" s="570"/>
      <c r="DWD1" s="570"/>
      <c r="DWE1" s="570"/>
      <c r="DWF1" s="570"/>
      <c r="DWG1" s="570"/>
      <c r="DWH1" s="570"/>
      <c r="DWI1" s="570"/>
      <c r="DWJ1" s="570"/>
      <c r="DWK1" s="570"/>
      <c r="DWL1" s="570"/>
      <c r="DWM1" s="570"/>
      <c r="DWN1" s="570"/>
      <c r="DWO1" s="570"/>
      <c r="DWP1" s="570"/>
      <c r="DWQ1" s="570"/>
      <c r="DWR1" s="570"/>
      <c r="DWS1" s="570"/>
      <c r="DWT1" s="570"/>
      <c r="DWU1" s="570"/>
      <c r="DWV1" s="570"/>
      <c r="DWW1" s="570"/>
      <c r="DWX1" s="570"/>
      <c r="DWY1" s="570"/>
      <c r="DWZ1" s="570"/>
      <c r="DXA1" s="570"/>
      <c r="DXB1" s="570"/>
      <c r="DXC1" s="570"/>
      <c r="DXD1" s="570"/>
      <c r="DXE1" s="570"/>
      <c r="DXF1" s="570"/>
      <c r="DXG1" s="570"/>
      <c r="DXH1" s="570"/>
      <c r="DXI1" s="570"/>
      <c r="DXJ1" s="570"/>
      <c r="DXK1" s="570"/>
      <c r="DXL1" s="570"/>
      <c r="DXM1" s="570"/>
      <c r="DXN1" s="570"/>
      <c r="DXO1" s="570"/>
      <c r="DXP1" s="570"/>
      <c r="DXQ1" s="570"/>
      <c r="DXR1" s="570"/>
      <c r="DXS1" s="570"/>
      <c r="DXT1" s="570"/>
      <c r="DXU1" s="570"/>
      <c r="DXV1" s="570"/>
      <c r="DXW1" s="570"/>
      <c r="DXX1" s="570"/>
      <c r="DXY1" s="570"/>
      <c r="DXZ1" s="570"/>
      <c r="DYA1" s="570"/>
      <c r="DYB1" s="570"/>
      <c r="DYC1" s="570"/>
      <c r="DYD1" s="570"/>
      <c r="DYE1" s="570"/>
      <c r="DYF1" s="570"/>
      <c r="DYG1" s="570"/>
      <c r="DYH1" s="570"/>
      <c r="DYI1" s="570"/>
      <c r="DYJ1" s="570"/>
      <c r="DYK1" s="570"/>
      <c r="DYL1" s="570"/>
      <c r="DYM1" s="570"/>
      <c r="DYN1" s="570"/>
      <c r="DYO1" s="570"/>
      <c r="DYP1" s="570"/>
      <c r="DYQ1" s="570"/>
      <c r="DYR1" s="570"/>
      <c r="DYS1" s="570"/>
      <c r="DYT1" s="570"/>
      <c r="DYU1" s="570"/>
      <c r="DYV1" s="570"/>
      <c r="DYW1" s="570"/>
      <c r="DYX1" s="570"/>
      <c r="DYY1" s="570"/>
      <c r="DYZ1" s="570"/>
      <c r="DZA1" s="570"/>
      <c r="DZB1" s="570"/>
      <c r="DZC1" s="570"/>
      <c r="DZD1" s="570"/>
      <c r="DZE1" s="570"/>
      <c r="DZF1" s="570"/>
      <c r="DZG1" s="570"/>
      <c r="DZH1" s="570"/>
      <c r="DZI1" s="570"/>
      <c r="DZJ1" s="570"/>
      <c r="DZK1" s="570"/>
      <c r="DZL1" s="570"/>
      <c r="DZM1" s="570"/>
      <c r="DZN1" s="570"/>
      <c r="DZO1" s="570"/>
      <c r="DZP1" s="570"/>
      <c r="DZQ1" s="570"/>
      <c r="DZR1" s="570"/>
      <c r="DZS1" s="570"/>
      <c r="DZT1" s="570"/>
      <c r="DZU1" s="570"/>
      <c r="DZV1" s="570"/>
      <c r="DZW1" s="570"/>
      <c r="DZX1" s="570"/>
      <c r="DZY1" s="570"/>
      <c r="DZZ1" s="570"/>
      <c r="EAA1" s="570"/>
      <c r="EAB1" s="570"/>
      <c r="EAC1" s="570"/>
      <c r="EAD1" s="570"/>
      <c r="EAE1" s="570"/>
      <c r="EAF1" s="570"/>
      <c r="EAG1" s="570"/>
      <c r="EAH1" s="570"/>
      <c r="EAI1" s="570"/>
      <c r="EAJ1" s="570"/>
      <c r="EAK1" s="570"/>
      <c r="EAL1" s="570"/>
      <c r="EAM1" s="570"/>
      <c r="EAN1" s="570"/>
      <c r="EAO1" s="570"/>
      <c r="EAP1" s="570"/>
      <c r="EAQ1" s="570"/>
      <c r="EAR1" s="570"/>
      <c r="EAS1" s="570"/>
      <c r="EAT1" s="570"/>
      <c r="EAU1" s="570"/>
      <c r="EAV1" s="570"/>
      <c r="EAW1" s="570"/>
      <c r="EAX1" s="570"/>
      <c r="EAY1" s="570"/>
      <c r="EAZ1" s="570"/>
      <c r="EBA1" s="570"/>
      <c r="EBB1" s="570"/>
      <c r="EBC1" s="570"/>
      <c r="EBD1" s="570"/>
      <c r="EBE1" s="570"/>
      <c r="EBF1" s="570"/>
      <c r="EBG1" s="570"/>
      <c r="EBH1" s="570"/>
      <c r="EBI1" s="570"/>
      <c r="EBJ1" s="570"/>
      <c r="EBK1" s="570"/>
      <c r="EBL1" s="570"/>
      <c r="EBM1" s="570"/>
      <c r="EBN1" s="570"/>
      <c r="EBO1" s="570"/>
      <c r="EBP1" s="570"/>
      <c r="EBQ1" s="570"/>
      <c r="EBR1" s="570"/>
      <c r="EBS1" s="570"/>
      <c r="EBT1" s="570"/>
      <c r="EBU1" s="570"/>
      <c r="EBV1" s="570"/>
      <c r="EBW1" s="570"/>
      <c r="EBX1" s="570"/>
      <c r="EBY1" s="570"/>
      <c r="EBZ1" s="570"/>
      <c r="ECA1" s="570"/>
      <c r="ECB1" s="570"/>
      <c r="ECC1" s="570"/>
      <c r="ECD1" s="570"/>
      <c r="ECE1" s="570"/>
      <c r="ECF1" s="570"/>
      <c r="ECG1" s="570"/>
      <c r="ECH1" s="570"/>
      <c r="ECI1" s="570"/>
      <c r="ECJ1" s="570"/>
      <c r="ECK1" s="570"/>
      <c r="ECL1" s="570"/>
      <c r="ECM1" s="570"/>
      <c r="ECN1" s="570"/>
      <c r="ECO1" s="570"/>
      <c r="ECP1" s="570"/>
      <c r="ECQ1" s="570"/>
      <c r="ECR1" s="570"/>
      <c r="ECS1" s="570"/>
      <c r="ECT1" s="570"/>
      <c r="ECU1" s="570"/>
      <c r="ECV1" s="570"/>
      <c r="ECW1" s="570"/>
      <c r="ECX1" s="570"/>
      <c r="ECY1" s="570"/>
      <c r="ECZ1" s="570"/>
      <c r="EDA1" s="570"/>
      <c r="EDB1" s="570"/>
      <c r="EDC1" s="570"/>
      <c r="EDD1" s="570"/>
      <c r="EDE1" s="570"/>
      <c r="EDF1" s="570"/>
      <c r="EDG1" s="570"/>
      <c r="EDH1" s="570"/>
      <c r="EDI1" s="570"/>
      <c r="EDJ1" s="570"/>
      <c r="EDK1" s="570"/>
      <c r="EDL1" s="570"/>
      <c r="EDM1" s="570"/>
      <c r="EDN1" s="570"/>
      <c r="EDO1" s="570"/>
      <c r="EDP1" s="570"/>
      <c r="EDQ1" s="570"/>
      <c r="EDR1" s="570"/>
      <c r="EDS1" s="570"/>
      <c r="EDT1" s="570"/>
      <c r="EDU1" s="570"/>
      <c r="EDV1" s="570"/>
      <c r="EDW1" s="570"/>
      <c r="EDX1" s="570"/>
      <c r="EDY1" s="570"/>
      <c r="EDZ1" s="570"/>
      <c r="EEA1" s="570"/>
      <c r="EEB1" s="570"/>
      <c r="EEC1" s="570"/>
      <c r="EED1" s="570"/>
      <c r="EEE1" s="570"/>
      <c r="EEF1" s="570"/>
      <c r="EEG1" s="570"/>
      <c r="EEH1" s="570"/>
      <c r="EEI1" s="570"/>
      <c r="EEJ1" s="570"/>
      <c r="EEK1" s="570"/>
      <c r="EEL1" s="570"/>
      <c r="EEM1" s="570"/>
      <c r="EEN1" s="570"/>
      <c r="EEO1" s="570"/>
      <c r="EEP1" s="570"/>
      <c r="EEQ1" s="570"/>
      <c r="EER1" s="570"/>
      <c r="EES1" s="570"/>
      <c r="EET1" s="570"/>
      <c r="EEU1" s="570"/>
      <c r="EEV1" s="570"/>
      <c r="EEW1" s="570"/>
      <c r="EEX1" s="570"/>
      <c r="EEY1" s="570"/>
      <c r="EEZ1" s="570"/>
      <c r="EFA1" s="570"/>
      <c r="EFB1" s="570"/>
      <c r="EFC1" s="570"/>
      <c r="EFD1" s="570"/>
      <c r="EFE1" s="570"/>
      <c r="EFF1" s="570"/>
      <c r="EFG1" s="570"/>
      <c r="EFH1" s="570"/>
      <c r="EFI1" s="570"/>
      <c r="EFJ1" s="570"/>
      <c r="EFK1" s="570"/>
      <c r="EFL1" s="570"/>
      <c r="EFM1" s="570"/>
      <c r="EFN1" s="570"/>
      <c r="EFO1" s="570"/>
      <c r="EFP1" s="570"/>
      <c r="EFQ1" s="570"/>
      <c r="EFR1" s="570"/>
      <c r="EFS1" s="570"/>
      <c r="EFT1" s="570"/>
      <c r="EFU1" s="570"/>
      <c r="EFV1" s="570"/>
      <c r="EFW1" s="570"/>
      <c r="EFX1" s="570"/>
      <c r="EFY1" s="570"/>
      <c r="EFZ1" s="570"/>
      <c r="EGA1" s="570"/>
      <c r="EGB1" s="570"/>
      <c r="EGC1" s="570"/>
      <c r="EGD1" s="570"/>
      <c r="EGE1" s="570"/>
      <c r="EGF1" s="570"/>
      <c r="EGG1" s="570"/>
      <c r="EGH1" s="570"/>
      <c r="EGI1" s="570"/>
      <c r="EGJ1" s="570"/>
      <c r="EGK1" s="570"/>
      <c r="EGL1" s="570"/>
      <c r="EGM1" s="570"/>
      <c r="EGN1" s="570"/>
      <c r="EGO1" s="570"/>
      <c r="EGP1" s="570"/>
      <c r="EGQ1" s="570"/>
      <c r="EGR1" s="570"/>
      <c r="EGS1" s="570"/>
      <c r="EGT1" s="570"/>
      <c r="EGU1" s="570"/>
      <c r="EGV1" s="570"/>
      <c r="EGW1" s="570"/>
      <c r="EGX1" s="570"/>
      <c r="EGY1" s="570"/>
      <c r="EGZ1" s="570"/>
      <c r="EHA1" s="570"/>
      <c r="EHB1" s="570"/>
      <c r="EHC1" s="570"/>
      <c r="EHD1" s="570"/>
      <c r="EHE1" s="570"/>
      <c r="EHF1" s="570"/>
      <c r="EHG1" s="570"/>
      <c r="EHH1" s="570"/>
      <c r="EHI1" s="570"/>
      <c r="EHJ1" s="570"/>
      <c r="EHK1" s="570"/>
      <c r="EHL1" s="570"/>
      <c r="EHM1" s="570"/>
      <c r="EHN1" s="570"/>
      <c r="EHO1" s="570"/>
      <c r="EHP1" s="570"/>
      <c r="EHQ1" s="570"/>
      <c r="EHR1" s="570"/>
      <c r="EHS1" s="570"/>
      <c r="EHT1" s="570"/>
      <c r="EHU1" s="570"/>
      <c r="EHV1" s="570"/>
      <c r="EHW1" s="570"/>
      <c r="EHX1" s="570"/>
      <c r="EHY1" s="570"/>
      <c r="EHZ1" s="570"/>
      <c r="EIA1" s="570"/>
      <c r="EIB1" s="570"/>
      <c r="EIC1" s="570"/>
      <c r="EID1" s="570"/>
      <c r="EIE1" s="570"/>
      <c r="EIF1" s="570"/>
      <c r="EIG1" s="570"/>
      <c r="EIH1" s="570"/>
      <c r="EII1" s="570"/>
      <c r="EIJ1" s="570"/>
      <c r="EIK1" s="570"/>
      <c r="EIL1" s="570"/>
      <c r="EIM1" s="570"/>
      <c r="EIN1" s="570"/>
      <c r="EIO1" s="570"/>
      <c r="EIP1" s="570"/>
      <c r="EIQ1" s="570"/>
      <c r="EIR1" s="570"/>
      <c r="EIS1" s="570"/>
      <c r="EIT1" s="570"/>
      <c r="EIU1" s="570"/>
      <c r="EIV1" s="570"/>
      <c r="EIW1" s="570"/>
      <c r="EIX1" s="570"/>
      <c r="EIY1" s="570"/>
      <c r="EIZ1" s="570"/>
      <c r="EJA1" s="570"/>
      <c r="EJB1" s="570"/>
      <c r="EJC1" s="570"/>
      <c r="EJD1" s="570"/>
      <c r="EJE1" s="570"/>
      <c r="EJF1" s="570"/>
      <c r="EJG1" s="570"/>
      <c r="EJH1" s="570"/>
      <c r="EJI1" s="570"/>
      <c r="EJJ1" s="570"/>
      <c r="EJK1" s="570"/>
      <c r="EJL1" s="570"/>
      <c r="EJM1" s="570"/>
      <c r="EJN1" s="570"/>
      <c r="EJO1" s="570"/>
      <c r="EJP1" s="570"/>
      <c r="EJQ1" s="570"/>
      <c r="EJR1" s="570"/>
      <c r="EJS1" s="570"/>
      <c r="EJT1" s="570"/>
      <c r="EJU1" s="570"/>
      <c r="EJV1" s="570"/>
      <c r="EJW1" s="570"/>
      <c r="EJX1" s="570"/>
      <c r="EJY1" s="570"/>
      <c r="EJZ1" s="570"/>
      <c r="EKA1" s="570"/>
      <c r="EKB1" s="570"/>
      <c r="EKC1" s="570"/>
      <c r="EKD1" s="570"/>
      <c r="EKE1" s="570"/>
      <c r="EKF1" s="570"/>
      <c r="EKG1" s="570"/>
      <c r="EKH1" s="570"/>
      <c r="EKI1" s="570"/>
      <c r="EKJ1" s="570"/>
      <c r="EKK1" s="570"/>
      <c r="EKL1" s="570"/>
      <c r="EKM1" s="570"/>
      <c r="EKN1" s="570"/>
      <c r="EKO1" s="570"/>
      <c r="EKP1" s="570"/>
      <c r="EKQ1" s="570"/>
      <c r="EKR1" s="570"/>
      <c r="EKS1" s="570"/>
      <c r="EKT1" s="570"/>
      <c r="EKU1" s="570"/>
      <c r="EKV1" s="570"/>
      <c r="EKW1" s="570"/>
      <c r="EKX1" s="570"/>
      <c r="EKY1" s="570"/>
      <c r="EKZ1" s="570"/>
      <c r="ELA1" s="570"/>
      <c r="ELB1" s="570"/>
      <c r="ELC1" s="570"/>
      <c r="ELD1" s="570"/>
      <c r="ELE1" s="570"/>
      <c r="ELF1" s="570"/>
      <c r="ELG1" s="570"/>
      <c r="ELH1" s="570"/>
      <c r="ELI1" s="570"/>
      <c r="ELJ1" s="570"/>
      <c r="ELK1" s="570"/>
      <c r="ELL1" s="570"/>
      <c r="ELM1" s="570"/>
      <c r="ELN1" s="570"/>
      <c r="ELO1" s="570"/>
      <c r="ELP1" s="570"/>
      <c r="ELQ1" s="570"/>
      <c r="ELR1" s="570"/>
      <c r="ELS1" s="570"/>
      <c r="ELT1" s="570"/>
      <c r="ELU1" s="570"/>
      <c r="ELV1" s="570"/>
      <c r="ELW1" s="570"/>
      <c r="ELX1" s="570"/>
      <c r="ELY1" s="570"/>
      <c r="ELZ1" s="570"/>
      <c r="EMA1" s="570"/>
      <c r="EMB1" s="570"/>
      <c r="EMC1" s="570"/>
      <c r="EMD1" s="570"/>
      <c r="EME1" s="570"/>
      <c r="EMF1" s="570"/>
      <c r="EMG1" s="570"/>
      <c r="EMH1" s="570"/>
      <c r="EMI1" s="570"/>
      <c r="EMJ1" s="570"/>
      <c r="EMK1" s="570"/>
      <c r="EML1" s="570"/>
      <c r="EMM1" s="570"/>
      <c r="EMN1" s="570"/>
      <c r="EMO1" s="570"/>
      <c r="EMP1" s="570"/>
      <c r="EMQ1" s="570"/>
      <c r="EMR1" s="570"/>
      <c r="EMS1" s="570"/>
      <c r="EMT1" s="570"/>
      <c r="EMU1" s="570"/>
      <c r="EMV1" s="570"/>
      <c r="EMW1" s="570"/>
      <c r="EMX1" s="570"/>
      <c r="EMY1" s="570"/>
      <c r="EMZ1" s="570"/>
      <c r="ENA1" s="570"/>
      <c r="ENB1" s="570"/>
      <c r="ENC1" s="570"/>
      <c r="END1" s="570"/>
      <c r="ENE1" s="570"/>
      <c r="ENF1" s="570"/>
      <c r="ENG1" s="570"/>
      <c r="ENH1" s="570"/>
      <c r="ENI1" s="570"/>
      <c r="ENJ1" s="570"/>
      <c r="ENK1" s="570"/>
      <c r="ENL1" s="570"/>
      <c r="ENM1" s="570"/>
      <c r="ENN1" s="570"/>
      <c r="ENO1" s="570"/>
      <c r="ENP1" s="570"/>
      <c r="ENQ1" s="570"/>
      <c r="ENR1" s="570"/>
      <c r="ENS1" s="570"/>
      <c r="ENT1" s="570"/>
      <c r="ENU1" s="570"/>
      <c r="ENV1" s="570"/>
      <c r="ENW1" s="570"/>
      <c r="ENX1" s="570"/>
      <c r="ENY1" s="570"/>
      <c r="ENZ1" s="570"/>
      <c r="EOA1" s="570"/>
      <c r="EOB1" s="570"/>
      <c r="EOC1" s="570"/>
      <c r="EOD1" s="570"/>
      <c r="EOE1" s="570"/>
      <c r="EOF1" s="570"/>
      <c r="EOG1" s="570"/>
      <c r="EOH1" s="570"/>
      <c r="EOI1" s="570"/>
      <c r="EOJ1" s="570"/>
      <c r="EOK1" s="570"/>
      <c r="EOL1" s="570"/>
      <c r="EOM1" s="570"/>
      <c r="EON1" s="570"/>
      <c r="EOO1" s="570"/>
      <c r="EOP1" s="570"/>
      <c r="EOQ1" s="570"/>
      <c r="EOR1" s="570"/>
      <c r="EOS1" s="570"/>
      <c r="EOT1" s="570"/>
      <c r="EOU1" s="570"/>
      <c r="EOV1" s="570"/>
      <c r="EOW1" s="570"/>
      <c r="EOX1" s="570"/>
      <c r="EOY1" s="570"/>
      <c r="EOZ1" s="570"/>
      <c r="EPA1" s="570"/>
      <c r="EPB1" s="570"/>
      <c r="EPC1" s="570"/>
      <c r="EPD1" s="570"/>
      <c r="EPE1" s="570"/>
      <c r="EPF1" s="570"/>
      <c r="EPG1" s="570"/>
      <c r="EPH1" s="570"/>
      <c r="EPI1" s="570"/>
      <c r="EPJ1" s="570"/>
      <c r="EPK1" s="570"/>
      <c r="EPL1" s="570"/>
      <c r="EPM1" s="570"/>
      <c r="EPN1" s="570"/>
      <c r="EPO1" s="570"/>
      <c r="EPP1" s="570"/>
      <c r="EPQ1" s="570"/>
      <c r="EPR1" s="570"/>
      <c r="EPS1" s="570"/>
      <c r="EPT1" s="570"/>
      <c r="EPU1" s="570"/>
      <c r="EPV1" s="570"/>
      <c r="EPW1" s="570"/>
      <c r="EPX1" s="570"/>
      <c r="EPY1" s="570"/>
      <c r="EPZ1" s="570"/>
      <c r="EQA1" s="570"/>
      <c r="EQB1" s="570"/>
      <c r="EQC1" s="570"/>
      <c r="EQD1" s="570"/>
      <c r="EQE1" s="570"/>
      <c r="EQF1" s="570"/>
      <c r="EQG1" s="570"/>
      <c r="EQH1" s="570"/>
      <c r="EQI1" s="570"/>
      <c r="EQJ1" s="570"/>
      <c r="EQK1" s="570"/>
      <c r="EQL1" s="570"/>
      <c r="EQM1" s="570"/>
      <c r="EQN1" s="570"/>
      <c r="EQO1" s="570"/>
      <c r="EQP1" s="570"/>
      <c r="EQQ1" s="570"/>
      <c r="EQR1" s="570"/>
      <c r="EQS1" s="570"/>
      <c r="EQT1" s="570"/>
      <c r="EQU1" s="570"/>
      <c r="EQV1" s="570"/>
      <c r="EQW1" s="570"/>
      <c r="EQX1" s="570"/>
      <c r="EQY1" s="570"/>
      <c r="EQZ1" s="570"/>
      <c r="ERA1" s="570"/>
      <c r="ERB1" s="570"/>
      <c r="ERC1" s="570"/>
      <c r="ERD1" s="570"/>
      <c r="ERE1" s="570"/>
      <c r="ERF1" s="570"/>
      <c r="ERG1" s="570"/>
      <c r="ERH1" s="570"/>
      <c r="ERI1" s="570"/>
      <c r="ERJ1" s="570"/>
      <c r="ERK1" s="570"/>
      <c r="ERL1" s="570"/>
      <c r="ERM1" s="570"/>
      <c r="ERN1" s="570"/>
      <c r="ERO1" s="570"/>
      <c r="ERP1" s="570"/>
      <c r="ERQ1" s="570"/>
      <c r="ERR1" s="570"/>
      <c r="ERS1" s="570"/>
      <c r="ERT1" s="570"/>
      <c r="ERU1" s="570"/>
      <c r="ERV1" s="570"/>
      <c r="ERW1" s="570"/>
      <c r="ERX1" s="570"/>
      <c r="ERY1" s="570"/>
      <c r="ERZ1" s="570"/>
      <c r="ESA1" s="570"/>
      <c r="ESB1" s="570"/>
      <c r="ESC1" s="570"/>
      <c r="ESD1" s="570"/>
      <c r="ESE1" s="570"/>
      <c r="ESF1" s="570"/>
      <c r="ESG1" s="570"/>
      <c r="ESH1" s="570"/>
      <c r="ESI1" s="570"/>
      <c r="ESJ1" s="570"/>
      <c r="ESK1" s="570"/>
      <c r="ESL1" s="570"/>
      <c r="ESM1" s="570"/>
      <c r="ESN1" s="570"/>
      <c r="ESO1" s="570"/>
      <c r="ESP1" s="570"/>
      <c r="ESQ1" s="570"/>
      <c r="ESR1" s="570"/>
      <c r="ESS1" s="570"/>
      <c r="EST1" s="570"/>
      <c r="ESU1" s="570"/>
      <c r="ESV1" s="570"/>
      <c r="ESW1" s="570"/>
      <c r="ESX1" s="570"/>
      <c r="ESY1" s="570"/>
      <c r="ESZ1" s="570"/>
      <c r="ETA1" s="570"/>
      <c r="ETB1" s="570"/>
      <c r="ETC1" s="570"/>
      <c r="ETD1" s="570"/>
      <c r="ETE1" s="570"/>
      <c r="ETF1" s="570"/>
      <c r="ETG1" s="570"/>
      <c r="ETH1" s="570"/>
      <c r="ETI1" s="570"/>
      <c r="ETJ1" s="570"/>
      <c r="ETK1" s="570"/>
      <c r="ETL1" s="570"/>
      <c r="ETM1" s="570"/>
      <c r="ETN1" s="570"/>
      <c r="ETO1" s="570"/>
      <c r="ETP1" s="570"/>
      <c r="ETQ1" s="570"/>
      <c r="ETR1" s="570"/>
      <c r="ETS1" s="570"/>
      <c r="ETT1" s="570"/>
      <c r="ETU1" s="570"/>
      <c r="ETV1" s="570"/>
      <c r="ETW1" s="570"/>
      <c r="ETX1" s="570"/>
      <c r="ETY1" s="570"/>
      <c r="ETZ1" s="570"/>
      <c r="EUA1" s="570"/>
      <c r="EUB1" s="570"/>
      <c r="EUC1" s="570"/>
      <c r="EUD1" s="570"/>
      <c r="EUE1" s="570"/>
      <c r="EUF1" s="570"/>
      <c r="EUG1" s="570"/>
      <c r="EUH1" s="570"/>
      <c r="EUI1" s="570"/>
      <c r="EUJ1" s="570"/>
      <c r="EUK1" s="570"/>
      <c r="EUL1" s="570"/>
      <c r="EUM1" s="570"/>
      <c r="EUN1" s="570"/>
      <c r="EUO1" s="570"/>
      <c r="EUP1" s="570"/>
      <c r="EUQ1" s="570"/>
      <c r="EUR1" s="570"/>
      <c r="EUS1" s="570"/>
      <c r="EUT1" s="570"/>
      <c r="EUU1" s="570"/>
      <c r="EUV1" s="570"/>
      <c r="EUW1" s="570"/>
      <c r="EUX1" s="570"/>
      <c r="EUY1" s="570"/>
      <c r="EUZ1" s="570"/>
      <c r="EVA1" s="570"/>
      <c r="EVB1" s="570"/>
      <c r="EVC1" s="570"/>
      <c r="EVD1" s="570"/>
      <c r="EVE1" s="570"/>
      <c r="EVF1" s="570"/>
      <c r="EVG1" s="570"/>
      <c r="EVH1" s="570"/>
      <c r="EVI1" s="570"/>
      <c r="EVJ1" s="570"/>
      <c r="EVK1" s="570"/>
      <c r="EVL1" s="570"/>
      <c r="EVM1" s="570"/>
      <c r="EVN1" s="570"/>
      <c r="EVO1" s="570"/>
      <c r="EVP1" s="570"/>
      <c r="EVQ1" s="570"/>
      <c r="EVR1" s="570"/>
      <c r="EVS1" s="570"/>
      <c r="EVT1" s="570"/>
      <c r="EVU1" s="570"/>
      <c r="EVV1" s="570"/>
      <c r="EVW1" s="570"/>
      <c r="EVX1" s="570"/>
      <c r="EVY1" s="570"/>
      <c r="EVZ1" s="570"/>
      <c r="EWA1" s="570"/>
      <c r="EWB1" s="570"/>
      <c r="EWC1" s="570"/>
      <c r="EWD1" s="570"/>
      <c r="EWE1" s="570"/>
      <c r="EWF1" s="570"/>
      <c r="EWG1" s="570"/>
      <c r="EWH1" s="570"/>
      <c r="EWI1" s="570"/>
      <c r="EWJ1" s="570"/>
      <c r="EWK1" s="570"/>
      <c r="EWL1" s="570"/>
      <c r="EWM1" s="570"/>
      <c r="EWN1" s="570"/>
      <c r="EWO1" s="570"/>
      <c r="EWP1" s="570"/>
      <c r="EWQ1" s="570"/>
      <c r="EWR1" s="570"/>
      <c r="EWS1" s="570"/>
      <c r="EWT1" s="570"/>
      <c r="EWU1" s="570"/>
      <c r="EWV1" s="570"/>
      <c r="EWW1" s="570"/>
      <c r="EWX1" s="570"/>
      <c r="EWY1" s="570"/>
      <c r="EWZ1" s="570"/>
      <c r="EXA1" s="570"/>
      <c r="EXB1" s="570"/>
      <c r="EXC1" s="570"/>
      <c r="EXD1" s="570"/>
      <c r="EXE1" s="570"/>
      <c r="EXF1" s="570"/>
      <c r="EXG1" s="570"/>
      <c r="EXH1" s="570"/>
      <c r="EXI1" s="570"/>
      <c r="EXJ1" s="570"/>
      <c r="EXK1" s="570"/>
      <c r="EXL1" s="570"/>
      <c r="EXM1" s="570"/>
      <c r="EXN1" s="570"/>
      <c r="EXO1" s="570"/>
      <c r="EXP1" s="570"/>
      <c r="EXQ1" s="570"/>
      <c r="EXR1" s="570"/>
      <c r="EXS1" s="570"/>
      <c r="EXT1" s="570"/>
      <c r="EXU1" s="570"/>
      <c r="EXV1" s="570"/>
      <c r="EXW1" s="570"/>
      <c r="EXX1" s="570"/>
      <c r="EXY1" s="570"/>
      <c r="EXZ1" s="570"/>
      <c r="EYA1" s="570"/>
      <c r="EYB1" s="570"/>
      <c r="EYC1" s="570"/>
      <c r="EYD1" s="570"/>
      <c r="EYE1" s="570"/>
      <c r="EYF1" s="570"/>
      <c r="EYG1" s="570"/>
      <c r="EYH1" s="570"/>
      <c r="EYI1" s="570"/>
      <c r="EYJ1" s="570"/>
      <c r="EYK1" s="570"/>
      <c r="EYL1" s="570"/>
      <c r="EYM1" s="570"/>
      <c r="EYN1" s="570"/>
      <c r="EYO1" s="570"/>
      <c r="EYP1" s="570"/>
      <c r="EYQ1" s="570"/>
      <c r="EYR1" s="570"/>
      <c r="EYS1" s="570"/>
      <c r="EYT1" s="570"/>
      <c r="EYU1" s="570"/>
      <c r="EYV1" s="570"/>
      <c r="EYW1" s="570"/>
      <c r="EYX1" s="570"/>
      <c r="EYY1" s="570"/>
      <c r="EYZ1" s="570"/>
      <c r="EZA1" s="570"/>
      <c r="EZB1" s="570"/>
      <c r="EZC1" s="570"/>
      <c r="EZD1" s="570"/>
      <c r="EZE1" s="570"/>
      <c r="EZF1" s="570"/>
      <c r="EZG1" s="570"/>
      <c r="EZH1" s="570"/>
      <c r="EZI1" s="570"/>
      <c r="EZJ1" s="570"/>
      <c r="EZK1" s="570"/>
      <c r="EZL1" s="570"/>
      <c r="EZM1" s="570"/>
      <c r="EZN1" s="570"/>
      <c r="EZO1" s="570"/>
      <c r="EZP1" s="570"/>
      <c r="EZQ1" s="570"/>
      <c r="EZR1" s="570"/>
      <c r="EZS1" s="570"/>
      <c r="EZT1" s="570"/>
      <c r="EZU1" s="570"/>
      <c r="EZV1" s="570"/>
      <c r="EZW1" s="570"/>
      <c r="EZX1" s="570"/>
      <c r="EZY1" s="570"/>
      <c r="EZZ1" s="570"/>
      <c r="FAA1" s="570"/>
      <c r="FAB1" s="570"/>
      <c r="FAC1" s="570"/>
      <c r="FAD1" s="570"/>
      <c r="FAE1" s="570"/>
      <c r="FAF1" s="570"/>
      <c r="FAG1" s="570"/>
      <c r="FAH1" s="570"/>
      <c r="FAI1" s="570"/>
      <c r="FAJ1" s="570"/>
      <c r="FAK1" s="570"/>
      <c r="FAL1" s="570"/>
      <c r="FAM1" s="570"/>
      <c r="FAN1" s="570"/>
      <c r="FAO1" s="570"/>
      <c r="FAP1" s="570"/>
      <c r="FAQ1" s="570"/>
      <c r="FAR1" s="570"/>
      <c r="FAS1" s="570"/>
      <c r="FAT1" s="570"/>
      <c r="FAU1" s="570"/>
      <c r="FAV1" s="570"/>
      <c r="FAW1" s="570"/>
      <c r="FAX1" s="570"/>
      <c r="FAY1" s="570"/>
      <c r="FAZ1" s="570"/>
      <c r="FBA1" s="570"/>
      <c r="FBB1" s="570"/>
      <c r="FBC1" s="570"/>
      <c r="FBD1" s="570"/>
      <c r="FBE1" s="570"/>
      <c r="FBF1" s="570"/>
      <c r="FBG1" s="570"/>
      <c r="FBH1" s="570"/>
      <c r="FBI1" s="570"/>
      <c r="FBJ1" s="570"/>
      <c r="FBK1" s="570"/>
      <c r="FBL1" s="570"/>
      <c r="FBM1" s="570"/>
      <c r="FBN1" s="570"/>
      <c r="FBO1" s="570"/>
      <c r="FBP1" s="570"/>
      <c r="FBQ1" s="570"/>
      <c r="FBR1" s="570"/>
      <c r="FBS1" s="570"/>
      <c r="FBT1" s="570"/>
      <c r="FBU1" s="570"/>
      <c r="FBV1" s="570"/>
      <c r="FBW1" s="570"/>
      <c r="FBX1" s="570"/>
      <c r="FBY1" s="570"/>
      <c r="FBZ1" s="570"/>
      <c r="FCA1" s="570"/>
      <c r="FCB1" s="570"/>
      <c r="FCC1" s="570"/>
      <c r="FCD1" s="570"/>
      <c r="FCE1" s="570"/>
      <c r="FCF1" s="570"/>
      <c r="FCG1" s="570"/>
      <c r="FCH1" s="570"/>
      <c r="FCI1" s="570"/>
      <c r="FCJ1" s="570"/>
      <c r="FCK1" s="570"/>
      <c r="FCL1" s="570"/>
      <c r="FCM1" s="570"/>
      <c r="FCN1" s="570"/>
      <c r="FCO1" s="570"/>
      <c r="FCP1" s="570"/>
      <c r="FCQ1" s="570"/>
      <c r="FCR1" s="570"/>
      <c r="FCS1" s="570"/>
      <c r="FCT1" s="570"/>
      <c r="FCU1" s="570"/>
      <c r="FCV1" s="570"/>
      <c r="FCW1" s="570"/>
      <c r="FCX1" s="570"/>
      <c r="FCY1" s="570"/>
      <c r="FCZ1" s="570"/>
      <c r="FDA1" s="570"/>
      <c r="FDB1" s="570"/>
      <c r="FDC1" s="570"/>
      <c r="FDD1" s="570"/>
      <c r="FDE1" s="570"/>
      <c r="FDF1" s="570"/>
      <c r="FDG1" s="570"/>
      <c r="FDH1" s="570"/>
      <c r="FDI1" s="570"/>
      <c r="FDJ1" s="570"/>
      <c r="FDK1" s="570"/>
      <c r="FDL1" s="570"/>
      <c r="FDM1" s="570"/>
      <c r="FDN1" s="570"/>
      <c r="FDO1" s="570"/>
      <c r="FDP1" s="570"/>
      <c r="FDQ1" s="570"/>
      <c r="FDR1" s="570"/>
      <c r="FDS1" s="570"/>
      <c r="FDT1" s="570"/>
      <c r="FDU1" s="570"/>
      <c r="FDV1" s="570"/>
      <c r="FDW1" s="570"/>
      <c r="FDX1" s="570"/>
      <c r="FDY1" s="570"/>
      <c r="FDZ1" s="570"/>
      <c r="FEA1" s="570"/>
      <c r="FEB1" s="570"/>
      <c r="FEC1" s="570"/>
      <c r="FED1" s="570"/>
      <c r="FEE1" s="570"/>
      <c r="FEF1" s="570"/>
      <c r="FEG1" s="570"/>
      <c r="FEH1" s="570"/>
      <c r="FEI1" s="570"/>
      <c r="FEJ1" s="570"/>
      <c r="FEK1" s="570"/>
      <c r="FEL1" s="570"/>
      <c r="FEM1" s="570"/>
      <c r="FEN1" s="570"/>
      <c r="FEO1" s="570"/>
      <c r="FEP1" s="570"/>
      <c r="FEQ1" s="570"/>
      <c r="FER1" s="570"/>
      <c r="FES1" s="570"/>
      <c r="FET1" s="570"/>
      <c r="FEU1" s="570"/>
      <c r="FEV1" s="570"/>
      <c r="FEW1" s="570"/>
      <c r="FEX1" s="570"/>
      <c r="FEY1" s="570"/>
      <c r="FEZ1" s="570"/>
      <c r="FFA1" s="570"/>
      <c r="FFB1" s="570"/>
      <c r="FFC1" s="570"/>
      <c r="FFD1" s="570"/>
      <c r="FFE1" s="570"/>
      <c r="FFF1" s="570"/>
      <c r="FFG1" s="570"/>
      <c r="FFH1" s="570"/>
      <c r="FFI1" s="570"/>
      <c r="FFJ1" s="570"/>
      <c r="FFK1" s="570"/>
      <c r="FFL1" s="570"/>
      <c r="FFM1" s="570"/>
      <c r="FFN1" s="570"/>
      <c r="FFO1" s="570"/>
      <c r="FFP1" s="570"/>
      <c r="FFQ1" s="570"/>
      <c r="FFR1" s="570"/>
      <c r="FFS1" s="570"/>
      <c r="FFT1" s="570"/>
      <c r="FFU1" s="570"/>
      <c r="FFV1" s="570"/>
      <c r="FFW1" s="570"/>
      <c r="FFX1" s="570"/>
      <c r="FFY1" s="570"/>
      <c r="FFZ1" s="570"/>
      <c r="FGA1" s="570"/>
      <c r="FGB1" s="570"/>
      <c r="FGC1" s="570"/>
      <c r="FGD1" s="570"/>
      <c r="FGE1" s="570"/>
      <c r="FGF1" s="570"/>
      <c r="FGG1" s="570"/>
      <c r="FGH1" s="570"/>
      <c r="FGI1" s="570"/>
      <c r="FGJ1" s="570"/>
      <c r="FGK1" s="570"/>
      <c r="FGL1" s="570"/>
      <c r="FGM1" s="570"/>
      <c r="FGN1" s="570"/>
      <c r="FGO1" s="570"/>
      <c r="FGP1" s="570"/>
      <c r="FGQ1" s="570"/>
      <c r="FGR1" s="570"/>
      <c r="FGS1" s="570"/>
      <c r="FGT1" s="570"/>
      <c r="FGU1" s="570"/>
      <c r="FGV1" s="570"/>
      <c r="FGW1" s="570"/>
      <c r="FGX1" s="570"/>
      <c r="FGY1" s="570"/>
      <c r="FGZ1" s="570"/>
      <c r="FHA1" s="570"/>
      <c r="FHB1" s="570"/>
      <c r="FHC1" s="570"/>
      <c r="FHD1" s="570"/>
      <c r="FHE1" s="570"/>
      <c r="FHF1" s="570"/>
      <c r="FHG1" s="570"/>
      <c r="FHH1" s="570"/>
      <c r="FHI1" s="570"/>
      <c r="FHJ1" s="570"/>
      <c r="FHK1" s="570"/>
      <c r="FHL1" s="570"/>
      <c r="FHM1" s="570"/>
      <c r="FHN1" s="570"/>
      <c r="FHO1" s="570"/>
      <c r="FHP1" s="570"/>
      <c r="FHQ1" s="570"/>
      <c r="FHR1" s="570"/>
      <c r="FHS1" s="570"/>
      <c r="FHT1" s="570"/>
      <c r="FHU1" s="570"/>
      <c r="FHV1" s="570"/>
      <c r="FHW1" s="570"/>
      <c r="FHX1" s="570"/>
      <c r="FHY1" s="570"/>
      <c r="FHZ1" s="570"/>
      <c r="FIA1" s="570"/>
      <c r="FIB1" s="570"/>
      <c r="FIC1" s="570"/>
      <c r="FID1" s="570"/>
      <c r="FIE1" s="570"/>
      <c r="FIF1" s="570"/>
      <c r="FIG1" s="570"/>
      <c r="FIH1" s="570"/>
      <c r="FII1" s="570"/>
      <c r="FIJ1" s="570"/>
      <c r="FIK1" s="570"/>
      <c r="FIL1" s="570"/>
      <c r="FIM1" s="570"/>
      <c r="FIN1" s="570"/>
      <c r="FIO1" s="570"/>
      <c r="FIP1" s="570"/>
      <c r="FIQ1" s="570"/>
      <c r="FIR1" s="570"/>
      <c r="FIS1" s="570"/>
      <c r="FIT1" s="570"/>
      <c r="FIU1" s="570"/>
      <c r="FIV1" s="570"/>
      <c r="FIW1" s="570"/>
      <c r="FIX1" s="570"/>
      <c r="FIY1" s="570"/>
      <c r="FIZ1" s="570"/>
      <c r="FJA1" s="570"/>
      <c r="FJB1" s="570"/>
      <c r="FJC1" s="570"/>
      <c r="FJD1" s="570"/>
      <c r="FJE1" s="570"/>
      <c r="FJF1" s="570"/>
      <c r="FJG1" s="570"/>
      <c r="FJH1" s="570"/>
      <c r="FJI1" s="570"/>
      <c r="FJJ1" s="570"/>
      <c r="FJK1" s="570"/>
      <c r="FJL1" s="570"/>
      <c r="FJM1" s="570"/>
      <c r="FJN1" s="570"/>
      <c r="FJO1" s="570"/>
      <c r="FJP1" s="570"/>
      <c r="FJQ1" s="570"/>
      <c r="FJR1" s="570"/>
      <c r="FJS1" s="570"/>
      <c r="FJT1" s="570"/>
      <c r="FJU1" s="570"/>
      <c r="FJV1" s="570"/>
      <c r="FJW1" s="570"/>
      <c r="FJX1" s="570"/>
      <c r="FJY1" s="570"/>
      <c r="FJZ1" s="570"/>
      <c r="FKA1" s="570"/>
      <c r="FKB1" s="570"/>
      <c r="FKC1" s="570"/>
      <c r="FKD1" s="570"/>
      <c r="FKE1" s="570"/>
      <c r="FKF1" s="570"/>
      <c r="FKG1" s="570"/>
      <c r="FKH1" s="570"/>
      <c r="FKI1" s="570"/>
      <c r="FKJ1" s="570"/>
      <c r="FKK1" s="570"/>
      <c r="FKL1" s="570"/>
      <c r="FKM1" s="570"/>
      <c r="FKN1" s="570"/>
      <c r="FKO1" s="570"/>
      <c r="FKP1" s="570"/>
      <c r="FKQ1" s="570"/>
      <c r="FKR1" s="570"/>
      <c r="FKS1" s="570"/>
      <c r="FKT1" s="570"/>
      <c r="FKU1" s="570"/>
      <c r="FKV1" s="570"/>
      <c r="FKW1" s="570"/>
      <c r="FKX1" s="570"/>
      <c r="FKY1" s="570"/>
      <c r="FKZ1" s="570"/>
      <c r="FLA1" s="570"/>
      <c r="FLB1" s="570"/>
      <c r="FLC1" s="570"/>
      <c r="FLD1" s="570"/>
      <c r="FLE1" s="570"/>
      <c r="FLF1" s="570"/>
      <c r="FLG1" s="570"/>
      <c r="FLH1" s="570"/>
      <c r="FLI1" s="570"/>
      <c r="FLJ1" s="570"/>
      <c r="FLK1" s="570"/>
      <c r="FLL1" s="570"/>
      <c r="FLM1" s="570"/>
      <c r="FLN1" s="570"/>
      <c r="FLO1" s="570"/>
      <c r="FLP1" s="570"/>
      <c r="FLQ1" s="570"/>
      <c r="FLR1" s="570"/>
      <c r="FLS1" s="570"/>
      <c r="FLT1" s="570"/>
      <c r="FLU1" s="570"/>
      <c r="FLV1" s="570"/>
      <c r="FLW1" s="570"/>
      <c r="FLX1" s="570"/>
      <c r="FLY1" s="570"/>
      <c r="FLZ1" s="570"/>
      <c r="FMA1" s="570"/>
      <c r="FMB1" s="570"/>
      <c r="FMC1" s="570"/>
      <c r="FMD1" s="570"/>
      <c r="FME1" s="570"/>
      <c r="FMF1" s="570"/>
      <c r="FMG1" s="570"/>
      <c r="FMH1" s="570"/>
      <c r="FMI1" s="570"/>
      <c r="FMJ1" s="570"/>
      <c r="FMK1" s="570"/>
      <c r="FML1" s="570"/>
      <c r="FMM1" s="570"/>
      <c r="FMN1" s="570"/>
      <c r="FMO1" s="570"/>
      <c r="FMP1" s="570"/>
      <c r="FMQ1" s="570"/>
      <c r="FMR1" s="570"/>
      <c r="FMS1" s="570"/>
      <c r="FMT1" s="570"/>
      <c r="FMU1" s="570"/>
      <c r="FMV1" s="570"/>
      <c r="FMW1" s="570"/>
      <c r="FMX1" s="570"/>
      <c r="FMY1" s="570"/>
      <c r="FMZ1" s="570"/>
      <c r="FNA1" s="570"/>
      <c r="FNB1" s="570"/>
      <c r="FNC1" s="570"/>
      <c r="FND1" s="570"/>
      <c r="FNE1" s="570"/>
      <c r="FNF1" s="570"/>
      <c r="FNG1" s="570"/>
      <c r="FNH1" s="570"/>
      <c r="FNI1" s="570"/>
      <c r="FNJ1" s="570"/>
      <c r="FNK1" s="570"/>
      <c r="FNL1" s="570"/>
      <c r="FNM1" s="570"/>
      <c r="FNN1" s="570"/>
      <c r="FNO1" s="570"/>
      <c r="FNP1" s="570"/>
      <c r="FNQ1" s="570"/>
      <c r="FNR1" s="570"/>
      <c r="FNS1" s="570"/>
      <c r="FNT1" s="570"/>
      <c r="FNU1" s="570"/>
      <c r="FNV1" s="570"/>
      <c r="FNW1" s="570"/>
      <c r="FNX1" s="570"/>
      <c r="FNY1" s="570"/>
      <c r="FNZ1" s="570"/>
      <c r="FOA1" s="570"/>
      <c r="FOB1" s="570"/>
      <c r="FOC1" s="570"/>
      <c r="FOD1" s="570"/>
      <c r="FOE1" s="570"/>
      <c r="FOF1" s="570"/>
      <c r="FOG1" s="570"/>
      <c r="FOH1" s="570"/>
      <c r="FOI1" s="570"/>
      <c r="FOJ1" s="570"/>
      <c r="FOK1" s="570"/>
      <c r="FOL1" s="570"/>
      <c r="FOM1" s="570"/>
      <c r="FON1" s="570"/>
      <c r="FOO1" s="570"/>
      <c r="FOP1" s="570"/>
      <c r="FOQ1" s="570"/>
      <c r="FOR1" s="570"/>
      <c r="FOS1" s="570"/>
      <c r="FOT1" s="570"/>
      <c r="FOU1" s="570"/>
      <c r="FOV1" s="570"/>
      <c r="FOW1" s="570"/>
      <c r="FOX1" s="570"/>
      <c r="FOY1" s="570"/>
      <c r="FOZ1" s="570"/>
      <c r="FPA1" s="570"/>
      <c r="FPB1" s="570"/>
      <c r="FPC1" s="570"/>
      <c r="FPD1" s="570"/>
      <c r="FPE1" s="570"/>
      <c r="FPF1" s="570"/>
      <c r="FPG1" s="570"/>
      <c r="FPH1" s="570"/>
      <c r="FPI1" s="570"/>
      <c r="FPJ1" s="570"/>
      <c r="FPK1" s="570"/>
      <c r="FPL1" s="570"/>
      <c r="FPM1" s="570"/>
      <c r="FPN1" s="570"/>
      <c r="FPO1" s="570"/>
      <c r="FPP1" s="570"/>
      <c r="FPQ1" s="570"/>
      <c r="FPR1" s="570"/>
      <c r="FPS1" s="570"/>
      <c r="FPT1" s="570"/>
      <c r="FPU1" s="570"/>
      <c r="FPV1" s="570"/>
      <c r="FPW1" s="570"/>
      <c r="FPX1" s="570"/>
      <c r="FPY1" s="570"/>
      <c r="FPZ1" s="570"/>
      <c r="FQA1" s="570"/>
      <c r="FQB1" s="570"/>
      <c r="FQC1" s="570"/>
      <c r="FQD1" s="570"/>
      <c r="FQE1" s="570"/>
      <c r="FQF1" s="570"/>
      <c r="FQG1" s="570"/>
      <c r="FQH1" s="570"/>
      <c r="FQI1" s="570"/>
      <c r="FQJ1" s="570"/>
      <c r="FQK1" s="570"/>
      <c r="FQL1" s="570"/>
      <c r="FQM1" s="570"/>
      <c r="FQN1" s="570"/>
      <c r="FQO1" s="570"/>
      <c r="FQP1" s="570"/>
      <c r="FQQ1" s="570"/>
      <c r="FQR1" s="570"/>
      <c r="FQS1" s="570"/>
      <c r="FQT1" s="570"/>
      <c r="FQU1" s="570"/>
      <c r="FQV1" s="570"/>
      <c r="FQW1" s="570"/>
      <c r="FQX1" s="570"/>
      <c r="FQY1" s="570"/>
      <c r="FQZ1" s="570"/>
      <c r="FRA1" s="570"/>
      <c r="FRB1" s="570"/>
      <c r="FRC1" s="570"/>
      <c r="FRD1" s="570"/>
      <c r="FRE1" s="570"/>
      <c r="FRF1" s="570"/>
      <c r="FRG1" s="570"/>
      <c r="FRH1" s="570"/>
      <c r="FRI1" s="570"/>
      <c r="FRJ1" s="570"/>
      <c r="FRK1" s="570"/>
      <c r="FRL1" s="570"/>
      <c r="FRM1" s="570"/>
      <c r="FRN1" s="570"/>
      <c r="FRO1" s="570"/>
      <c r="FRP1" s="570"/>
      <c r="FRQ1" s="570"/>
      <c r="FRR1" s="570"/>
      <c r="FRS1" s="570"/>
      <c r="FRT1" s="570"/>
      <c r="FRU1" s="570"/>
      <c r="FRV1" s="570"/>
      <c r="FRW1" s="570"/>
      <c r="FRX1" s="570"/>
      <c r="FRY1" s="570"/>
      <c r="FRZ1" s="570"/>
      <c r="FSA1" s="570"/>
      <c r="FSB1" s="570"/>
      <c r="FSC1" s="570"/>
      <c r="FSD1" s="570"/>
      <c r="FSE1" s="570"/>
      <c r="FSF1" s="570"/>
      <c r="FSG1" s="570"/>
      <c r="FSH1" s="570"/>
      <c r="FSI1" s="570"/>
      <c r="FSJ1" s="570"/>
      <c r="FSK1" s="570"/>
      <c r="FSL1" s="570"/>
      <c r="FSM1" s="570"/>
      <c r="FSN1" s="570"/>
      <c r="FSO1" s="570"/>
      <c r="FSP1" s="570"/>
      <c r="FSQ1" s="570"/>
      <c r="FSR1" s="570"/>
      <c r="FSS1" s="570"/>
      <c r="FST1" s="570"/>
      <c r="FSU1" s="570"/>
      <c r="FSV1" s="570"/>
      <c r="FSW1" s="570"/>
      <c r="FSX1" s="570"/>
      <c r="FSY1" s="570"/>
      <c r="FSZ1" s="570"/>
      <c r="FTA1" s="570"/>
      <c r="FTB1" s="570"/>
      <c r="FTC1" s="570"/>
      <c r="FTD1" s="570"/>
      <c r="FTE1" s="570"/>
      <c r="FTF1" s="570"/>
      <c r="FTG1" s="570"/>
      <c r="FTH1" s="570"/>
      <c r="FTI1" s="570"/>
      <c r="FTJ1" s="570"/>
      <c r="FTK1" s="570"/>
      <c r="FTL1" s="570"/>
      <c r="FTM1" s="570"/>
      <c r="FTN1" s="570"/>
      <c r="FTO1" s="570"/>
      <c r="FTP1" s="570"/>
      <c r="FTQ1" s="570"/>
      <c r="FTR1" s="570"/>
      <c r="FTS1" s="570"/>
      <c r="FTT1" s="570"/>
      <c r="FTU1" s="570"/>
      <c r="FTV1" s="570"/>
      <c r="FTW1" s="570"/>
      <c r="FTX1" s="570"/>
      <c r="FTY1" s="570"/>
      <c r="FTZ1" s="570"/>
      <c r="FUA1" s="570"/>
      <c r="FUB1" s="570"/>
      <c r="FUC1" s="570"/>
      <c r="FUD1" s="570"/>
      <c r="FUE1" s="570"/>
      <c r="FUF1" s="570"/>
      <c r="FUG1" s="570"/>
      <c r="FUH1" s="570"/>
      <c r="FUI1" s="570"/>
      <c r="FUJ1" s="570"/>
      <c r="FUK1" s="570"/>
      <c r="FUL1" s="570"/>
      <c r="FUM1" s="570"/>
      <c r="FUN1" s="570"/>
      <c r="FUO1" s="570"/>
      <c r="FUP1" s="570"/>
      <c r="FUQ1" s="570"/>
      <c r="FUR1" s="570"/>
      <c r="FUS1" s="570"/>
      <c r="FUT1" s="570"/>
      <c r="FUU1" s="570"/>
      <c r="FUV1" s="570"/>
      <c r="FUW1" s="570"/>
      <c r="FUX1" s="570"/>
      <c r="FUY1" s="570"/>
      <c r="FUZ1" s="570"/>
      <c r="FVA1" s="570"/>
      <c r="FVB1" s="570"/>
      <c r="FVC1" s="570"/>
      <c r="FVD1" s="570"/>
      <c r="FVE1" s="570"/>
      <c r="FVF1" s="570"/>
      <c r="FVG1" s="570"/>
      <c r="FVH1" s="570"/>
      <c r="FVI1" s="570"/>
      <c r="FVJ1" s="570"/>
      <c r="FVK1" s="570"/>
      <c r="FVL1" s="570"/>
      <c r="FVM1" s="570"/>
      <c r="FVN1" s="570"/>
      <c r="FVO1" s="570"/>
      <c r="FVP1" s="570"/>
      <c r="FVQ1" s="570"/>
      <c r="FVR1" s="570"/>
      <c r="FVS1" s="570"/>
      <c r="FVT1" s="570"/>
      <c r="FVU1" s="570"/>
      <c r="FVV1" s="570"/>
      <c r="FVW1" s="570"/>
      <c r="FVX1" s="570"/>
      <c r="FVY1" s="570"/>
      <c r="FVZ1" s="570"/>
      <c r="FWA1" s="570"/>
      <c r="FWB1" s="570"/>
      <c r="FWC1" s="570"/>
      <c r="FWD1" s="570"/>
      <c r="FWE1" s="570"/>
      <c r="FWF1" s="570"/>
      <c r="FWG1" s="570"/>
      <c r="FWH1" s="570"/>
      <c r="FWI1" s="570"/>
      <c r="FWJ1" s="570"/>
      <c r="FWK1" s="570"/>
      <c r="FWL1" s="570"/>
      <c r="FWM1" s="570"/>
      <c r="FWN1" s="570"/>
      <c r="FWO1" s="570"/>
      <c r="FWP1" s="570"/>
      <c r="FWQ1" s="570"/>
      <c r="FWR1" s="570"/>
      <c r="FWS1" s="570"/>
      <c r="FWT1" s="570"/>
      <c r="FWU1" s="570"/>
      <c r="FWV1" s="570"/>
      <c r="FWW1" s="570"/>
      <c r="FWX1" s="570"/>
      <c r="FWY1" s="570"/>
      <c r="FWZ1" s="570"/>
      <c r="FXA1" s="570"/>
      <c r="FXB1" s="570"/>
      <c r="FXC1" s="570"/>
      <c r="FXD1" s="570"/>
      <c r="FXE1" s="570"/>
      <c r="FXF1" s="570"/>
      <c r="FXG1" s="570"/>
      <c r="FXH1" s="570"/>
      <c r="FXI1" s="570"/>
      <c r="FXJ1" s="570"/>
      <c r="FXK1" s="570"/>
      <c r="FXL1" s="570"/>
      <c r="FXM1" s="570"/>
      <c r="FXN1" s="570"/>
      <c r="FXO1" s="570"/>
      <c r="FXP1" s="570"/>
      <c r="FXQ1" s="570"/>
      <c r="FXR1" s="570"/>
      <c r="FXS1" s="570"/>
      <c r="FXT1" s="570"/>
      <c r="FXU1" s="570"/>
      <c r="FXV1" s="570"/>
      <c r="FXW1" s="570"/>
      <c r="FXX1" s="570"/>
      <c r="FXY1" s="570"/>
      <c r="FXZ1" s="570"/>
      <c r="FYA1" s="570"/>
      <c r="FYB1" s="570"/>
      <c r="FYC1" s="570"/>
      <c r="FYD1" s="570"/>
      <c r="FYE1" s="570"/>
      <c r="FYF1" s="570"/>
      <c r="FYG1" s="570"/>
      <c r="FYH1" s="570"/>
      <c r="FYI1" s="570"/>
      <c r="FYJ1" s="570"/>
      <c r="FYK1" s="570"/>
      <c r="FYL1" s="570"/>
      <c r="FYM1" s="570"/>
      <c r="FYN1" s="570"/>
      <c r="FYO1" s="570"/>
      <c r="FYP1" s="570"/>
      <c r="FYQ1" s="570"/>
      <c r="FYR1" s="570"/>
      <c r="FYS1" s="570"/>
      <c r="FYT1" s="570"/>
      <c r="FYU1" s="570"/>
      <c r="FYV1" s="570"/>
      <c r="FYW1" s="570"/>
      <c r="FYX1" s="570"/>
      <c r="FYY1" s="570"/>
      <c r="FYZ1" s="570"/>
      <c r="FZA1" s="570"/>
      <c r="FZB1" s="570"/>
      <c r="FZC1" s="570"/>
      <c r="FZD1" s="570"/>
      <c r="FZE1" s="570"/>
      <c r="FZF1" s="570"/>
      <c r="FZG1" s="570"/>
      <c r="FZH1" s="570"/>
      <c r="FZI1" s="570"/>
      <c r="FZJ1" s="570"/>
      <c r="FZK1" s="570"/>
      <c r="FZL1" s="570"/>
      <c r="FZM1" s="570"/>
      <c r="FZN1" s="570"/>
      <c r="FZO1" s="570"/>
      <c r="FZP1" s="570"/>
      <c r="FZQ1" s="570"/>
      <c r="FZR1" s="570"/>
      <c r="FZS1" s="570"/>
      <c r="FZT1" s="570"/>
      <c r="FZU1" s="570"/>
      <c r="FZV1" s="570"/>
      <c r="FZW1" s="570"/>
      <c r="FZX1" s="570"/>
      <c r="FZY1" s="570"/>
      <c r="FZZ1" s="570"/>
      <c r="GAA1" s="570"/>
      <c r="GAB1" s="570"/>
      <c r="GAC1" s="570"/>
      <c r="GAD1" s="570"/>
      <c r="GAE1" s="570"/>
      <c r="GAF1" s="570"/>
      <c r="GAG1" s="570"/>
      <c r="GAH1" s="570"/>
      <c r="GAI1" s="570"/>
      <c r="GAJ1" s="570"/>
      <c r="GAK1" s="570"/>
      <c r="GAL1" s="570"/>
      <c r="GAM1" s="570"/>
      <c r="GAN1" s="570"/>
      <c r="GAO1" s="570"/>
      <c r="GAP1" s="570"/>
      <c r="GAQ1" s="570"/>
      <c r="GAR1" s="570"/>
      <c r="GAS1" s="570"/>
      <c r="GAT1" s="570"/>
      <c r="GAU1" s="570"/>
      <c r="GAV1" s="570"/>
      <c r="GAW1" s="570"/>
      <c r="GAX1" s="570"/>
      <c r="GAY1" s="570"/>
      <c r="GAZ1" s="570"/>
      <c r="GBA1" s="570"/>
      <c r="GBB1" s="570"/>
      <c r="GBC1" s="570"/>
      <c r="GBD1" s="570"/>
      <c r="GBE1" s="570"/>
      <c r="GBF1" s="570"/>
      <c r="GBG1" s="570"/>
      <c r="GBH1" s="570"/>
      <c r="GBI1" s="570"/>
      <c r="GBJ1" s="570"/>
      <c r="GBK1" s="570"/>
      <c r="GBL1" s="570"/>
      <c r="GBM1" s="570"/>
      <c r="GBN1" s="570"/>
      <c r="GBO1" s="570"/>
      <c r="GBP1" s="570"/>
      <c r="GBQ1" s="570"/>
      <c r="GBR1" s="570"/>
      <c r="GBS1" s="570"/>
      <c r="GBT1" s="570"/>
      <c r="GBU1" s="570"/>
      <c r="GBV1" s="570"/>
      <c r="GBW1" s="570"/>
      <c r="GBX1" s="570"/>
      <c r="GBY1" s="570"/>
      <c r="GBZ1" s="570"/>
      <c r="GCA1" s="570"/>
      <c r="GCB1" s="570"/>
      <c r="GCC1" s="570"/>
      <c r="GCD1" s="570"/>
      <c r="GCE1" s="570"/>
      <c r="GCF1" s="570"/>
      <c r="GCG1" s="570"/>
      <c r="GCH1" s="570"/>
      <c r="GCI1" s="570"/>
      <c r="GCJ1" s="570"/>
      <c r="GCK1" s="570"/>
      <c r="GCL1" s="570"/>
      <c r="GCM1" s="570"/>
      <c r="GCN1" s="570"/>
      <c r="GCO1" s="570"/>
      <c r="GCP1" s="570"/>
      <c r="GCQ1" s="570"/>
      <c r="GCR1" s="570"/>
      <c r="GCS1" s="570"/>
      <c r="GCT1" s="570"/>
      <c r="GCU1" s="570"/>
      <c r="GCV1" s="570"/>
      <c r="GCW1" s="570"/>
      <c r="GCX1" s="570"/>
      <c r="GCY1" s="570"/>
      <c r="GCZ1" s="570"/>
      <c r="GDA1" s="570"/>
      <c r="GDB1" s="570"/>
      <c r="GDC1" s="570"/>
      <c r="GDD1" s="570"/>
      <c r="GDE1" s="570"/>
      <c r="GDF1" s="570"/>
      <c r="GDG1" s="570"/>
      <c r="GDH1" s="570"/>
      <c r="GDI1" s="570"/>
      <c r="GDJ1" s="570"/>
      <c r="GDK1" s="570"/>
      <c r="GDL1" s="570"/>
      <c r="GDM1" s="570"/>
      <c r="GDN1" s="570"/>
      <c r="GDO1" s="570"/>
      <c r="GDP1" s="570"/>
      <c r="GDQ1" s="570"/>
      <c r="GDR1" s="570"/>
      <c r="GDS1" s="570"/>
      <c r="GDT1" s="570"/>
      <c r="GDU1" s="570"/>
      <c r="GDV1" s="570"/>
      <c r="GDW1" s="570"/>
      <c r="GDX1" s="570"/>
      <c r="GDY1" s="570"/>
      <c r="GDZ1" s="570"/>
      <c r="GEA1" s="570"/>
      <c r="GEB1" s="570"/>
      <c r="GEC1" s="570"/>
      <c r="GED1" s="570"/>
      <c r="GEE1" s="570"/>
      <c r="GEF1" s="570"/>
      <c r="GEG1" s="570"/>
      <c r="GEH1" s="570"/>
      <c r="GEI1" s="570"/>
      <c r="GEJ1" s="570"/>
      <c r="GEK1" s="570"/>
      <c r="GEL1" s="570"/>
      <c r="GEM1" s="570"/>
      <c r="GEN1" s="570"/>
      <c r="GEO1" s="570"/>
      <c r="GEP1" s="570"/>
      <c r="GEQ1" s="570"/>
      <c r="GER1" s="570"/>
      <c r="GES1" s="570"/>
      <c r="GET1" s="570"/>
      <c r="GEU1" s="570"/>
      <c r="GEV1" s="570"/>
      <c r="GEW1" s="570"/>
      <c r="GEX1" s="570"/>
      <c r="GEY1" s="570"/>
      <c r="GEZ1" s="570"/>
      <c r="GFA1" s="570"/>
      <c r="GFB1" s="570"/>
      <c r="GFC1" s="570"/>
      <c r="GFD1" s="570"/>
      <c r="GFE1" s="570"/>
      <c r="GFF1" s="570"/>
      <c r="GFG1" s="570"/>
      <c r="GFH1" s="570"/>
      <c r="GFI1" s="570"/>
      <c r="GFJ1" s="570"/>
      <c r="GFK1" s="570"/>
      <c r="GFL1" s="570"/>
      <c r="GFM1" s="570"/>
      <c r="GFN1" s="570"/>
      <c r="GFO1" s="570"/>
      <c r="GFP1" s="570"/>
      <c r="GFQ1" s="570"/>
      <c r="GFR1" s="570"/>
      <c r="GFS1" s="570"/>
      <c r="GFT1" s="570"/>
      <c r="GFU1" s="570"/>
      <c r="GFV1" s="570"/>
      <c r="GFW1" s="570"/>
      <c r="GFX1" s="570"/>
      <c r="GFY1" s="570"/>
      <c r="GFZ1" s="570"/>
      <c r="GGA1" s="570"/>
      <c r="GGB1" s="570"/>
      <c r="GGC1" s="570"/>
      <c r="GGD1" s="570"/>
      <c r="GGE1" s="570"/>
      <c r="GGF1" s="570"/>
      <c r="GGG1" s="570"/>
      <c r="GGH1" s="570"/>
      <c r="GGI1" s="570"/>
      <c r="GGJ1" s="570"/>
      <c r="GGK1" s="570"/>
      <c r="GGL1" s="570"/>
      <c r="GGM1" s="570"/>
      <c r="GGN1" s="570"/>
      <c r="GGO1" s="570"/>
      <c r="GGP1" s="570"/>
      <c r="GGQ1" s="570"/>
      <c r="GGR1" s="570"/>
      <c r="GGS1" s="570"/>
      <c r="GGT1" s="570"/>
      <c r="GGU1" s="570"/>
      <c r="GGV1" s="570"/>
      <c r="GGW1" s="570"/>
      <c r="GGX1" s="570"/>
      <c r="GGY1" s="570"/>
      <c r="GGZ1" s="570"/>
      <c r="GHA1" s="570"/>
      <c r="GHB1" s="570"/>
      <c r="GHC1" s="570"/>
      <c r="GHD1" s="570"/>
      <c r="GHE1" s="570"/>
      <c r="GHF1" s="570"/>
      <c r="GHG1" s="570"/>
      <c r="GHH1" s="570"/>
      <c r="GHI1" s="570"/>
      <c r="GHJ1" s="570"/>
      <c r="GHK1" s="570"/>
      <c r="GHL1" s="570"/>
      <c r="GHM1" s="570"/>
      <c r="GHN1" s="570"/>
      <c r="GHO1" s="570"/>
      <c r="GHP1" s="570"/>
      <c r="GHQ1" s="570"/>
      <c r="GHR1" s="570"/>
      <c r="GHS1" s="570"/>
      <c r="GHT1" s="570"/>
      <c r="GHU1" s="570"/>
      <c r="GHV1" s="570"/>
      <c r="GHW1" s="570"/>
      <c r="GHX1" s="570"/>
      <c r="GHY1" s="570"/>
      <c r="GHZ1" s="570"/>
      <c r="GIA1" s="570"/>
      <c r="GIB1" s="570"/>
      <c r="GIC1" s="570"/>
      <c r="GID1" s="570"/>
      <c r="GIE1" s="570"/>
      <c r="GIF1" s="570"/>
      <c r="GIG1" s="570"/>
      <c r="GIH1" s="570"/>
      <c r="GII1" s="570"/>
      <c r="GIJ1" s="570"/>
      <c r="GIK1" s="570"/>
      <c r="GIL1" s="570"/>
      <c r="GIM1" s="570"/>
      <c r="GIN1" s="570"/>
      <c r="GIO1" s="570"/>
      <c r="GIP1" s="570"/>
      <c r="GIQ1" s="570"/>
      <c r="GIR1" s="570"/>
      <c r="GIS1" s="570"/>
      <c r="GIT1" s="570"/>
      <c r="GIU1" s="570"/>
      <c r="GIV1" s="570"/>
      <c r="GIW1" s="570"/>
      <c r="GIX1" s="570"/>
      <c r="GIY1" s="570"/>
      <c r="GIZ1" s="570"/>
      <c r="GJA1" s="570"/>
      <c r="GJB1" s="570"/>
      <c r="GJC1" s="570"/>
      <c r="GJD1" s="570"/>
      <c r="GJE1" s="570"/>
      <c r="GJF1" s="570"/>
      <c r="GJG1" s="570"/>
      <c r="GJH1" s="570"/>
      <c r="GJI1" s="570"/>
      <c r="GJJ1" s="570"/>
      <c r="GJK1" s="570"/>
      <c r="GJL1" s="570"/>
      <c r="GJM1" s="570"/>
      <c r="GJN1" s="570"/>
      <c r="GJO1" s="570"/>
      <c r="GJP1" s="570"/>
      <c r="GJQ1" s="570"/>
      <c r="GJR1" s="570"/>
      <c r="GJS1" s="570"/>
      <c r="GJT1" s="570"/>
      <c r="GJU1" s="570"/>
      <c r="GJV1" s="570"/>
      <c r="GJW1" s="570"/>
      <c r="GJX1" s="570"/>
      <c r="GJY1" s="570"/>
      <c r="GJZ1" s="570"/>
      <c r="GKA1" s="570"/>
      <c r="GKB1" s="570"/>
      <c r="GKC1" s="570"/>
      <c r="GKD1" s="570"/>
      <c r="GKE1" s="570"/>
      <c r="GKF1" s="570"/>
      <c r="GKG1" s="570"/>
      <c r="GKH1" s="570"/>
      <c r="GKI1" s="570"/>
      <c r="GKJ1" s="570"/>
      <c r="GKK1" s="570"/>
      <c r="GKL1" s="570"/>
      <c r="GKM1" s="570"/>
      <c r="GKN1" s="570"/>
      <c r="GKO1" s="570"/>
      <c r="GKP1" s="570"/>
      <c r="GKQ1" s="570"/>
      <c r="GKR1" s="570"/>
      <c r="GKS1" s="570"/>
      <c r="GKT1" s="570"/>
      <c r="GKU1" s="570"/>
      <c r="GKV1" s="570"/>
      <c r="GKW1" s="570"/>
      <c r="GKX1" s="570"/>
      <c r="GKY1" s="570"/>
      <c r="GKZ1" s="570"/>
      <c r="GLA1" s="570"/>
      <c r="GLB1" s="570"/>
      <c r="GLC1" s="570"/>
      <c r="GLD1" s="570"/>
      <c r="GLE1" s="570"/>
      <c r="GLF1" s="570"/>
      <c r="GLG1" s="570"/>
      <c r="GLH1" s="570"/>
      <c r="GLI1" s="570"/>
      <c r="GLJ1" s="570"/>
      <c r="GLK1" s="570"/>
      <c r="GLL1" s="570"/>
      <c r="GLM1" s="570"/>
      <c r="GLN1" s="570"/>
      <c r="GLO1" s="570"/>
      <c r="GLP1" s="570"/>
      <c r="GLQ1" s="570"/>
      <c r="GLR1" s="570"/>
      <c r="GLS1" s="570"/>
      <c r="GLT1" s="570"/>
      <c r="GLU1" s="570"/>
      <c r="GLV1" s="570"/>
      <c r="GLW1" s="570"/>
      <c r="GLX1" s="570"/>
      <c r="GLY1" s="570"/>
      <c r="GLZ1" s="570"/>
      <c r="GMA1" s="570"/>
      <c r="GMB1" s="570"/>
      <c r="GMC1" s="570"/>
      <c r="GMD1" s="570"/>
      <c r="GME1" s="570"/>
      <c r="GMF1" s="570"/>
      <c r="GMG1" s="570"/>
      <c r="GMH1" s="570"/>
      <c r="GMI1" s="570"/>
      <c r="GMJ1" s="570"/>
      <c r="GMK1" s="570"/>
      <c r="GML1" s="570"/>
      <c r="GMM1" s="570"/>
      <c r="GMN1" s="570"/>
      <c r="GMO1" s="570"/>
      <c r="GMP1" s="570"/>
      <c r="GMQ1" s="570"/>
      <c r="GMR1" s="570"/>
      <c r="GMS1" s="570"/>
      <c r="GMT1" s="570"/>
      <c r="GMU1" s="570"/>
      <c r="GMV1" s="570"/>
      <c r="GMW1" s="570"/>
      <c r="GMX1" s="570"/>
      <c r="GMY1" s="570"/>
      <c r="GMZ1" s="570"/>
      <c r="GNA1" s="570"/>
      <c r="GNB1" s="570"/>
      <c r="GNC1" s="570"/>
      <c r="GND1" s="570"/>
      <c r="GNE1" s="570"/>
      <c r="GNF1" s="570"/>
      <c r="GNG1" s="570"/>
      <c r="GNH1" s="570"/>
      <c r="GNI1" s="570"/>
      <c r="GNJ1" s="570"/>
      <c r="GNK1" s="570"/>
      <c r="GNL1" s="570"/>
      <c r="GNM1" s="570"/>
      <c r="GNN1" s="570"/>
      <c r="GNO1" s="570"/>
      <c r="GNP1" s="570"/>
      <c r="GNQ1" s="570"/>
      <c r="GNR1" s="570"/>
      <c r="GNS1" s="570"/>
      <c r="GNT1" s="570"/>
      <c r="GNU1" s="570"/>
      <c r="GNV1" s="570"/>
      <c r="GNW1" s="570"/>
      <c r="GNX1" s="570"/>
      <c r="GNY1" s="570"/>
      <c r="GNZ1" s="570"/>
      <c r="GOA1" s="570"/>
      <c r="GOB1" s="570"/>
      <c r="GOC1" s="570"/>
      <c r="GOD1" s="570"/>
      <c r="GOE1" s="570"/>
      <c r="GOF1" s="570"/>
      <c r="GOG1" s="570"/>
      <c r="GOH1" s="570"/>
      <c r="GOI1" s="570"/>
      <c r="GOJ1" s="570"/>
      <c r="GOK1" s="570"/>
      <c r="GOL1" s="570"/>
      <c r="GOM1" s="570"/>
      <c r="GON1" s="570"/>
      <c r="GOO1" s="570"/>
      <c r="GOP1" s="570"/>
      <c r="GOQ1" s="570"/>
      <c r="GOR1" s="570"/>
      <c r="GOS1" s="570"/>
      <c r="GOT1" s="570"/>
      <c r="GOU1" s="570"/>
      <c r="GOV1" s="570"/>
      <c r="GOW1" s="570"/>
      <c r="GOX1" s="570"/>
      <c r="GOY1" s="570"/>
      <c r="GOZ1" s="570"/>
      <c r="GPA1" s="570"/>
      <c r="GPB1" s="570"/>
      <c r="GPC1" s="570"/>
      <c r="GPD1" s="570"/>
      <c r="GPE1" s="570"/>
      <c r="GPF1" s="570"/>
      <c r="GPG1" s="570"/>
      <c r="GPH1" s="570"/>
      <c r="GPI1" s="570"/>
      <c r="GPJ1" s="570"/>
      <c r="GPK1" s="570"/>
      <c r="GPL1" s="570"/>
      <c r="GPM1" s="570"/>
      <c r="GPN1" s="570"/>
      <c r="GPO1" s="570"/>
      <c r="GPP1" s="570"/>
      <c r="GPQ1" s="570"/>
      <c r="GPR1" s="570"/>
      <c r="GPS1" s="570"/>
      <c r="GPT1" s="570"/>
      <c r="GPU1" s="570"/>
      <c r="GPV1" s="570"/>
      <c r="GPW1" s="570"/>
      <c r="GPX1" s="570"/>
      <c r="GPY1" s="570"/>
      <c r="GPZ1" s="570"/>
      <c r="GQA1" s="570"/>
      <c r="GQB1" s="570"/>
      <c r="GQC1" s="570"/>
      <c r="GQD1" s="570"/>
      <c r="GQE1" s="570"/>
      <c r="GQF1" s="570"/>
      <c r="GQG1" s="570"/>
      <c r="GQH1" s="570"/>
      <c r="GQI1" s="570"/>
      <c r="GQJ1" s="570"/>
      <c r="GQK1" s="570"/>
      <c r="GQL1" s="570"/>
      <c r="GQM1" s="570"/>
      <c r="GQN1" s="570"/>
      <c r="GQO1" s="570"/>
      <c r="GQP1" s="570"/>
      <c r="GQQ1" s="570"/>
      <c r="GQR1" s="570"/>
      <c r="GQS1" s="570"/>
      <c r="GQT1" s="570"/>
      <c r="GQU1" s="570"/>
      <c r="GQV1" s="570"/>
      <c r="GQW1" s="570"/>
      <c r="GQX1" s="570"/>
      <c r="GQY1" s="570"/>
      <c r="GQZ1" s="570"/>
      <c r="GRA1" s="570"/>
      <c r="GRB1" s="570"/>
      <c r="GRC1" s="570"/>
      <c r="GRD1" s="570"/>
      <c r="GRE1" s="570"/>
      <c r="GRF1" s="570"/>
      <c r="GRG1" s="570"/>
      <c r="GRH1" s="570"/>
      <c r="GRI1" s="570"/>
      <c r="GRJ1" s="570"/>
      <c r="GRK1" s="570"/>
      <c r="GRL1" s="570"/>
      <c r="GRM1" s="570"/>
      <c r="GRN1" s="570"/>
      <c r="GRO1" s="570"/>
      <c r="GRP1" s="570"/>
      <c r="GRQ1" s="570"/>
      <c r="GRR1" s="570"/>
      <c r="GRS1" s="570"/>
      <c r="GRT1" s="570"/>
      <c r="GRU1" s="570"/>
      <c r="GRV1" s="570"/>
      <c r="GRW1" s="570"/>
      <c r="GRX1" s="570"/>
      <c r="GRY1" s="570"/>
      <c r="GRZ1" s="570"/>
      <c r="GSA1" s="570"/>
      <c r="GSB1" s="570"/>
      <c r="GSC1" s="570"/>
      <c r="GSD1" s="570"/>
      <c r="GSE1" s="570"/>
      <c r="GSF1" s="570"/>
      <c r="GSG1" s="570"/>
      <c r="GSH1" s="570"/>
      <c r="GSI1" s="570"/>
      <c r="GSJ1" s="570"/>
      <c r="GSK1" s="570"/>
      <c r="GSL1" s="570"/>
      <c r="GSM1" s="570"/>
      <c r="GSN1" s="570"/>
      <c r="GSO1" s="570"/>
      <c r="GSP1" s="570"/>
      <c r="GSQ1" s="570"/>
      <c r="GSR1" s="570"/>
      <c r="GSS1" s="570"/>
      <c r="GST1" s="570"/>
      <c r="GSU1" s="570"/>
      <c r="GSV1" s="570"/>
      <c r="GSW1" s="570"/>
      <c r="GSX1" s="570"/>
      <c r="GSY1" s="570"/>
      <c r="GSZ1" s="570"/>
      <c r="GTA1" s="570"/>
      <c r="GTB1" s="570"/>
      <c r="GTC1" s="570"/>
      <c r="GTD1" s="570"/>
      <c r="GTE1" s="570"/>
      <c r="GTF1" s="570"/>
      <c r="GTG1" s="570"/>
      <c r="GTH1" s="570"/>
      <c r="GTI1" s="570"/>
      <c r="GTJ1" s="570"/>
      <c r="GTK1" s="570"/>
      <c r="GTL1" s="570"/>
      <c r="GTM1" s="570"/>
      <c r="GTN1" s="570"/>
      <c r="GTO1" s="570"/>
      <c r="GTP1" s="570"/>
      <c r="GTQ1" s="570"/>
      <c r="GTR1" s="570"/>
      <c r="GTS1" s="570"/>
      <c r="GTT1" s="570"/>
      <c r="GTU1" s="570"/>
      <c r="GTV1" s="570"/>
      <c r="GTW1" s="570"/>
      <c r="GTX1" s="570"/>
      <c r="GTY1" s="570"/>
      <c r="GTZ1" s="570"/>
      <c r="GUA1" s="570"/>
      <c r="GUB1" s="570"/>
      <c r="GUC1" s="570"/>
      <c r="GUD1" s="570"/>
      <c r="GUE1" s="570"/>
      <c r="GUF1" s="570"/>
      <c r="GUG1" s="570"/>
      <c r="GUH1" s="570"/>
      <c r="GUI1" s="570"/>
      <c r="GUJ1" s="570"/>
      <c r="GUK1" s="570"/>
      <c r="GUL1" s="570"/>
      <c r="GUM1" s="570"/>
      <c r="GUN1" s="570"/>
      <c r="GUO1" s="570"/>
      <c r="GUP1" s="570"/>
      <c r="GUQ1" s="570"/>
      <c r="GUR1" s="570"/>
      <c r="GUS1" s="570"/>
      <c r="GUT1" s="570"/>
      <c r="GUU1" s="570"/>
      <c r="GUV1" s="570"/>
      <c r="GUW1" s="570"/>
      <c r="GUX1" s="570"/>
      <c r="GUY1" s="570"/>
      <c r="GUZ1" s="570"/>
      <c r="GVA1" s="570"/>
      <c r="GVB1" s="570"/>
      <c r="GVC1" s="570"/>
      <c r="GVD1" s="570"/>
      <c r="GVE1" s="570"/>
      <c r="GVF1" s="570"/>
      <c r="GVG1" s="570"/>
      <c r="GVH1" s="570"/>
      <c r="GVI1" s="570"/>
      <c r="GVJ1" s="570"/>
      <c r="GVK1" s="570"/>
      <c r="GVL1" s="570"/>
      <c r="GVM1" s="570"/>
      <c r="GVN1" s="570"/>
      <c r="GVO1" s="570"/>
      <c r="GVP1" s="570"/>
      <c r="GVQ1" s="570"/>
      <c r="GVR1" s="570"/>
      <c r="GVS1" s="570"/>
      <c r="GVT1" s="570"/>
      <c r="GVU1" s="570"/>
      <c r="GVV1" s="570"/>
      <c r="GVW1" s="570"/>
      <c r="GVX1" s="570"/>
      <c r="GVY1" s="570"/>
      <c r="GVZ1" s="570"/>
      <c r="GWA1" s="570"/>
      <c r="GWB1" s="570"/>
      <c r="GWC1" s="570"/>
      <c r="GWD1" s="570"/>
      <c r="GWE1" s="570"/>
      <c r="GWF1" s="570"/>
      <c r="GWG1" s="570"/>
      <c r="GWH1" s="570"/>
      <c r="GWI1" s="570"/>
      <c r="GWJ1" s="570"/>
      <c r="GWK1" s="570"/>
      <c r="GWL1" s="570"/>
      <c r="GWM1" s="570"/>
      <c r="GWN1" s="570"/>
      <c r="GWO1" s="570"/>
      <c r="GWP1" s="570"/>
      <c r="GWQ1" s="570"/>
      <c r="GWR1" s="570"/>
      <c r="GWS1" s="570"/>
      <c r="GWT1" s="570"/>
      <c r="GWU1" s="570"/>
      <c r="GWV1" s="570"/>
      <c r="GWW1" s="570"/>
      <c r="GWX1" s="570"/>
      <c r="GWY1" s="570"/>
      <c r="GWZ1" s="570"/>
      <c r="GXA1" s="570"/>
      <c r="GXB1" s="570"/>
      <c r="GXC1" s="570"/>
      <c r="GXD1" s="570"/>
      <c r="GXE1" s="570"/>
      <c r="GXF1" s="570"/>
      <c r="GXG1" s="570"/>
      <c r="GXH1" s="570"/>
      <c r="GXI1" s="570"/>
      <c r="GXJ1" s="570"/>
      <c r="GXK1" s="570"/>
      <c r="GXL1" s="570"/>
      <c r="GXM1" s="570"/>
      <c r="GXN1" s="570"/>
      <c r="GXO1" s="570"/>
      <c r="GXP1" s="570"/>
      <c r="GXQ1" s="570"/>
      <c r="GXR1" s="570"/>
      <c r="GXS1" s="570"/>
      <c r="GXT1" s="570"/>
      <c r="GXU1" s="570"/>
      <c r="GXV1" s="570"/>
      <c r="GXW1" s="570"/>
      <c r="GXX1" s="570"/>
      <c r="GXY1" s="570"/>
      <c r="GXZ1" s="570"/>
      <c r="GYA1" s="570"/>
      <c r="GYB1" s="570"/>
      <c r="GYC1" s="570"/>
      <c r="GYD1" s="570"/>
      <c r="GYE1" s="570"/>
      <c r="GYF1" s="570"/>
      <c r="GYG1" s="570"/>
      <c r="GYH1" s="570"/>
      <c r="GYI1" s="570"/>
      <c r="GYJ1" s="570"/>
      <c r="GYK1" s="570"/>
      <c r="GYL1" s="570"/>
      <c r="GYM1" s="570"/>
      <c r="GYN1" s="570"/>
      <c r="GYO1" s="570"/>
      <c r="GYP1" s="570"/>
      <c r="GYQ1" s="570"/>
      <c r="GYR1" s="570"/>
      <c r="GYS1" s="570"/>
      <c r="GYT1" s="570"/>
      <c r="GYU1" s="570"/>
      <c r="GYV1" s="570"/>
      <c r="GYW1" s="570"/>
      <c r="GYX1" s="570"/>
      <c r="GYY1" s="570"/>
      <c r="GYZ1" s="570"/>
      <c r="GZA1" s="570"/>
      <c r="GZB1" s="570"/>
      <c r="GZC1" s="570"/>
      <c r="GZD1" s="570"/>
      <c r="GZE1" s="570"/>
      <c r="GZF1" s="570"/>
      <c r="GZG1" s="570"/>
      <c r="GZH1" s="570"/>
      <c r="GZI1" s="570"/>
      <c r="GZJ1" s="570"/>
      <c r="GZK1" s="570"/>
      <c r="GZL1" s="570"/>
      <c r="GZM1" s="570"/>
      <c r="GZN1" s="570"/>
      <c r="GZO1" s="570"/>
      <c r="GZP1" s="570"/>
      <c r="GZQ1" s="570"/>
      <c r="GZR1" s="570"/>
      <c r="GZS1" s="570"/>
      <c r="GZT1" s="570"/>
      <c r="GZU1" s="570"/>
      <c r="GZV1" s="570"/>
      <c r="GZW1" s="570"/>
      <c r="GZX1" s="570"/>
      <c r="GZY1" s="570"/>
      <c r="GZZ1" s="570"/>
      <c r="HAA1" s="570"/>
      <c r="HAB1" s="570"/>
      <c r="HAC1" s="570"/>
      <c r="HAD1" s="570"/>
      <c r="HAE1" s="570"/>
      <c r="HAF1" s="570"/>
      <c r="HAG1" s="570"/>
      <c r="HAH1" s="570"/>
      <c r="HAI1" s="570"/>
      <c r="HAJ1" s="570"/>
      <c r="HAK1" s="570"/>
      <c r="HAL1" s="570"/>
      <c r="HAM1" s="570"/>
      <c r="HAN1" s="570"/>
      <c r="HAO1" s="570"/>
      <c r="HAP1" s="570"/>
      <c r="HAQ1" s="570"/>
      <c r="HAR1" s="570"/>
      <c r="HAS1" s="570"/>
      <c r="HAT1" s="570"/>
      <c r="HAU1" s="570"/>
      <c r="HAV1" s="570"/>
      <c r="HAW1" s="570"/>
      <c r="HAX1" s="570"/>
      <c r="HAY1" s="570"/>
      <c r="HAZ1" s="570"/>
      <c r="HBA1" s="570"/>
      <c r="HBB1" s="570"/>
      <c r="HBC1" s="570"/>
      <c r="HBD1" s="570"/>
      <c r="HBE1" s="570"/>
      <c r="HBF1" s="570"/>
      <c r="HBG1" s="570"/>
      <c r="HBH1" s="570"/>
      <c r="HBI1" s="570"/>
      <c r="HBJ1" s="570"/>
      <c r="HBK1" s="570"/>
      <c r="HBL1" s="570"/>
      <c r="HBM1" s="570"/>
      <c r="HBN1" s="570"/>
      <c r="HBO1" s="570"/>
      <c r="HBP1" s="570"/>
      <c r="HBQ1" s="570"/>
      <c r="HBR1" s="570"/>
      <c r="HBS1" s="570"/>
      <c r="HBT1" s="570"/>
      <c r="HBU1" s="570"/>
      <c r="HBV1" s="570"/>
      <c r="HBW1" s="570"/>
      <c r="HBX1" s="570"/>
      <c r="HBY1" s="570"/>
      <c r="HBZ1" s="570"/>
      <c r="HCA1" s="570"/>
      <c r="HCB1" s="570"/>
      <c r="HCC1" s="570"/>
      <c r="HCD1" s="570"/>
      <c r="HCE1" s="570"/>
      <c r="HCF1" s="570"/>
      <c r="HCG1" s="570"/>
      <c r="HCH1" s="570"/>
      <c r="HCI1" s="570"/>
      <c r="HCJ1" s="570"/>
      <c r="HCK1" s="570"/>
      <c r="HCL1" s="570"/>
      <c r="HCM1" s="570"/>
      <c r="HCN1" s="570"/>
      <c r="HCO1" s="570"/>
      <c r="HCP1" s="570"/>
      <c r="HCQ1" s="570"/>
      <c r="HCR1" s="570"/>
      <c r="HCS1" s="570"/>
      <c r="HCT1" s="570"/>
      <c r="HCU1" s="570"/>
      <c r="HCV1" s="570"/>
      <c r="HCW1" s="570"/>
      <c r="HCX1" s="570"/>
      <c r="HCY1" s="570"/>
      <c r="HCZ1" s="570"/>
      <c r="HDA1" s="570"/>
      <c r="HDB1" s="570"/>
      <c r="HDC1" s="570"/>
      <c r="HDD1" s="570"/>
      <c r="HDE1" s="570"/>
      <c r="HDF1" s="570"/>
      <c r="HDG1" s="570"/>
      <c r="HDH1" s="570"/>
      <c r="HDI1" s="570"/>
      <c r="HDJ1" s="570"/>
      <c r="HDK1" s="570"/>
      <c r="HDL1" s="570"/>
      <c r="HDM1" s="570"/>
      <c r="HDN1" s="570"/>
      <c r="HDO1" s="570"/>
      <c r="HDP1" s="570"/>
      <c r="HDQ1" s="570"/>
      <c r="HDR1" s="570"/>
      <c r="HDS1" s="570"/>
      <c r="HDT1" s="570"/>
      <c r="HDU1" s="570"/>
      <c r="HDV1" s="570"/>
      <c r="HDW1" s="570"/>
      <c r="HDX1" s="570"/>
      <c r="HDY1" s="570"/>
      <c r="HDZ1" s="570"/>
      <c r="HEA1" s="570"/>
      <c r="HEB1" s="570"/>
      <c r="HEC1" s="570"/>
      <c r="HED1" s="570"/>
      <c r="HEE1" s="570"/>
      <c r="HEF1" s="570"/>
      <c r="HEG1" s="570"/>
      <c r="HEH1" s="570"/>
      <c r="HEI1" s="570"/>
      <c r="HEJ1" s="570"/>
      <c r="HEK1" s="570"/>
      <c r="HEL1" s="570"/>
      <c r="HEM1" s="570"/>
      <c r="HEN1" s="570"/>
      <c r="HEO1" s="570"/>
      <c r="HEP1" s="570"/>
      <c r="HEQ1" s="570"/>
      <c r="HER1" s="570"/>
      <c r="HES1" s="570"/>
      <c r="HET1" s="570"/>
      <c r="HEU1" s="570"/>
      <c r="HEV1" s="570"/>
      <c r="HEW1" s="570"/>
      <c r="HEX1" s="570"/>
      <c r="HEY1" s="570"/>
      <c r="HEZ1" s="570"/>
      <c r="HFA1" s="570"/>
      <c r="HFB1" s="570"/>
      <c r="HFC1" s="570"/>
      <c r="HFD1" s="570"/>
      <c r="HFE1" s="570"/>
      <c r="HFF1" s="570"/>
      <c r="HFG1" s="570"/>
      <c r="HFH1" s="570"/>
      <c r="HFI1" s="570"/>
      <c r="HFJ1" s="570"/>
      <c r="HFK1" s="570"/>
      <c r="HFL1" s="570"/>
      <c r="HFM1" s="570"/>
      <c r="HFN1" s="570"/>
      <c r="HFO1" s="570"/>
      <c r="HFP1" s="570"/>
      <c r="HFQ1" s="570"/>
      <c r="HFR1" s="570"/>
      <c r="HFS1" s="570"/>
      <c r="HFT1" s="570"/>
      <c r="HFU1" s="570"/>
      <c r="HFV1" s="570"/>
      <c r="HFW1" s="570"/>
      <c r="HFX1" s="570"/>
      <c r="HFY1" s="570"/>
      <c r="HFZ1" s="570"/>
      <c r="HGA1" s="570"/>
      <c r="HGB1" s="570"/>
      <c r="HGC1" s="570"/>
      <c r="HGD1" s="570"/>
      <c r="HGE1" s="570"/>
      <c r="HGF1" s="570"/>
      <c r="HGG1" s="570"/>
      <c r="HGH1" s="570"/>
      <c r="HGI1" s="570"/>
      <c r="HGJ1" s="570"/>
      <c r="HGK1" s="570"/>
      <c r="HGL1" s="570"/>
      <c r="HGM1" s="570"/>
      <c r="HGN1" s="570"/>
      <c r="HGO1" s="570"/>
      <c r="HGP1" s="570"/>
      <c r="HGQ1" s="570"/>
      <c r="HGR1" s="570"/>
      <c r="HGS1" s="570"/>
      <c r="HGT1" s="570"/>
      <c r="HGU1" s="570"/>
      <c r="HGV1" s="570"/>
      <c r="HGW1" s="570"/>
      <c r="HGX1" s="570"/>
      <c r="HGY1" s="570"/>
      <c r="HGZ1" s="570"/>
      <c r="HHA1" s="570"/>
      <c r="HHB1" s="570"/>
      <c r="HHC1" s="570"/>
      <c r="HHD1" s="570"/>
      <c r="HHE1" s="570"/>
      <c r="HHF1" s="570"/>
      <c r="HHG1" s="570"/>
      <c r="HHH1" s="570"/>
      <c r="HHI1" s="570"/>
      <c r="HHJ1" s="570"/>
      <c r="HHK1" s="570"/>
      <c r="HHL1" s="570"/>
      <c r="HHM1" s="570"/>
      <c r="HHN1" s="570"/>
      <c r="HHO1" s="570"/>
      <c r="HHP1" s="570"/>
      <c r="HHQ1" s="570"/>
      <c r="HHR1" s="570"/>
      <c r="HHS1" s="570"/>
      <c r="HHT1" s="570"/>
      <c r="HHU1" s="570"/>
      <c r="HHV1" s="570"/>
      <c r="HHW1" s="570"/>
      <c r="HHX1" s="570"/>
      <c r="HHY1" s="570"/>
      <c r="HHZ1" s="570"/>
      <c r="HIA1" s="570"/>
      <c r="HIB1" s="570"/>
      <c r="HIC1" s="570"/>
      <c r="HID1" s="570"/>
      <c r="HIE1" s="570"/>
      <c r="HIF1" s="570"/>
      <c r="HIG1" s="570"/>
      <c r="HIH1" s="570"/>
      <c r="HII1" s="570"/>
      <c r="HIJ1" s="570"/>
      <c r="HIK1" s="570"/>
      <c r="HIL1" s="570"/>
      <c r="HIM1" s="570"/>
      <c r="HIN1" s="570"/>
      <c r="HIO1" s="570"/>
      <c r="HIP1" s="570"/>
      <c r="HIQ1" s="570"/>
      <c r="HIR1" s="570"/>
      <c r="HIS1" s="570"/>
      <c r="HIT1" s="570"/>
      <c r="HIU1" s="570"/>
      <c r="HIV1" s="570"/>
      <c r="HIW1" s="570"/>
      <c r="HIX1" s="570"/>
      <c r="HIY1" s="570"/>
      <c r="HIZ1" s="570"/>
      <c r="HJA1" s="570"/>
      <c r="HJB1" s="570"/>
      <c r="HJC1" s="570"/>
      <c r="HJD1" s="570"/>
      <c r="HJE1" s="570"/>
      <c r="HJF1" s="570"/>
      <c r="HJG1" s="570"/>
      <c r="HJH1" s="570"/>
      <c r="HJI1" s="570"/>
      <c r="HJJ1" s="570"/>
      <c r="HJK1" s="570"/>
      <c r="HJL1" s="570"/>
      <c r="HJM1" s="570"/>
      <c r="HJN1" s="570"/>
      <c r="HJO1" s="570"/>
      <c r="HJP1" s="570"/>
      <c r="HJQ1" s="570"/>
      <c r="HJR1" s="570"/>
      <c r="HJS1" s="570"/>
      <c r="HJT1" s="570"/>
      <c r="HJU1" s="570"/>
      <c r="HJV1" s="570"/>
      <c r="HJW1" s="570"/>
      <c r="HJX1" s="570"/>
      <c r="HJY1" s="570"/>
      <c r="HJZ1" s="570"/>
      <c r="HKA1" s="570"/>
      <c r="HKB1" s="570"/>
      <c r="HKC1" s="570"/>
      <c r="HKD1" s="570"/>
      <c r="HKE1" s="570"/>
      <c r="HKF1" s="570"/>
      <c r="HKG1" s="570"/>
      <c r="HKH1" s="570"/>
      <c r="HKI1" s="570"/>
      <c r="HKJ1" s="570"/>
      <c r="HKK1" s="570"/>
      <c r="HKL1" s="570"/>
      <c r="HKM1" s="570"/>
      <c r="HKN1" s="570"/>
      <c r="HKO1" s="570"/>
      <c r="HKP1" s="570"/>
      <c r="HKQ1" s="570"/>
      <c r="HKR1" s="570"/>
      <c r="HKS1" s="570"/>
      <c r="HKT1" s="570"/>
      <c r="HKU1" s="570"/>
      <c r="HKV1" s="570"/>
      <c r="HKW1" s="570"/>
      <c r="HKX1" s="570"/>
      <c r="HKY1" s="570"/>
      <c r="HKZ1" s="570"/>
      <c r="HLA1" s="570"/>
      <c r="HLB1" s="570"/>
      <c r="HLC1" s="570"/>
      <c r="HLD1" s="570"/>
      <c r="HLE1" s="570"/>
      <c r="HLF1" s="570"/>
      <c r="HLG1" s="570"/>
      <c r="HLH1" s="570"/>
      <c r="HLI1" s="570"/>
      <c r="HLJ1" s="570"/>
      <c r="HLK1" s="570"/>
      <c r="HLL1" s="570"/>
      <c r="HLM1" s="570"/>
      <c r="HLN1" s="570"/>
      <c r="HLO1" s="570"/>
      <c r="HLP1" s="570"/>
      <c r="HLQ1" s="570"/>
      <c r="HLR1" s="570"/>
      <c r="HLS1" s="570"/>
      <c r="HLT1" s="570"/>
      <c r="HLU1" s="570"/>
      <c r="HLV1" s="570"/>
      <c r="HLW1" s="570"/>
      <c r="HLX1" s="570"/>
      <c r="HLY1" s="570"/>
      <c r="HLZ1" s="570"/>
      <c r="HMA1" s="570"/>
      <c r="HMB1" s="570"/>
      <c r="HMC1" s="570"/>
      <c r="HMD1" s="570"/>
      <c r="HME1" s="570"/>
      <c r="HMF1" s="570"/>
      <c r="HMG1" s="570"/>
      <c r="HMH1" s="570"/>
      <c r="HMI1" s="570"/>
      <c r="HMJ1" s="570"/>
      <c r="HMK1" s="570"/>
      <c r="HML1" s="570"/>
      <c r="HMM1" s="570"/>
      <c r="HMN1" s="570"/>
      <c r="HMO1" s="570"/>
      <c r="HMP1" s="570"/>
      <c r="HMQ1" s="570"/>
      <c r="HMR1" s="570"/>
      <c r="HMS1" s="570"/>
      <c r="HMT1" s="570"/>
      <c r="HMU1" s="570"/>
      <c r="HMV1" s="570"/>
      <c r="HMW1" s="570"/>
      <c r="HMX1" s="570"/>
      <c r="HMY1" s="570"/>
      <c r="HMZ1" s="570"/>
      <c r="HNA1" s="570"/>
      <c r="HNB1" s="570"/>
      <c r="HNC1" s="570"/>
      <c r="HND1" s="570"/>
      <c r="HNE1" s="570"/>
      <c r="HNF1" s="570"/>
      <c r="HNG1" s="570"/>
      <c r="HNH1" s="570"/>
      <c r="HNI1" s="570"/>
      <c r="HNJ1" s="570"/>
      <c r="HNK1" s="570"/>
      <c r="HNL1" s="570"/>
      <c r="HNM1" s="570"/>
      <c r="HNN1" s="570"/>
      <c r="HNO1" s="570"/>
      <c r="HNP1" s="570"/>
      <c r="HNQ1" s="570"/>
      <c r="HNR1" s="570"/>
      <c r="HNS1" s="570"/>
      <c r="HNT1" s="570"/>
      <c r="HNU1" s="570"/>
      <c r="HNV1" s="570"/>
      <c r="HNW1" s="570"/>
      <c r="HNX1" s="570"/>
      <c r="HNY1" s="570"/>
      <c r="HNZ1" s="570"/>
      <c r="HOA1" s="570"/>
      <c r="HOB1" s="570"/>
      <c r="HOC1" s="570"/>
      <c r="HOD1" s="570"/>
      <c r="HOE1" s="570"/>
      <c r="HOF1" s="570"/>
      <c r="HOG1" s="570"/>
      <c r="HOH1" s="570"/>
      <c r="HOI1" s="570"/>
      <c r="HOJ1" s="570"/>
      <c r="HOK1" s="570"/>
      <c r="HOL1" s="570"/>
      <c r="HOM1" s="570"/>
      <c r="HON1" s="570"/>
      <c r="HOO1" s="570"/>
      <c r="HOP1" s="570"/>
      <c r="HOQ1" s="570"/>
      <c r="HOR1" s="570"/>
      <c r="HOS1" s="570"/>
      <c r="HOT1" s="570"/>
      <c r="HOU1" s="570"/>
      <c r="HOV1" s="570"/>
      <c r="HOW1" s="570"/>
      <c r="HOX1" s="570"/>
      <c r="HOY1" s="570"/>
      <c r="HOZ1" s="570"/>
      <c r="HPA1" s="570"/>
      <c r="HPB1" s="570"/>
      <c r="HPC1" s="570"/>
      <c r="HPD1" s="570"/>
      <c r="HPE1" s="570"/>
      <c r="HPF1" s="570"/>
      <c r="HPG1" s="570"/>
      <c r="HPH1" s="570"/>
      <c r="HPI1" s="570"/>
      <c r="HPJ1" s="570"/>
      <c r="HPK1" s="570"/>
      <c r="HPL1" s="570"/>
      <c r="HPM1" s="570"/>
      <c r="HPN1" s="570"/>
      <c r="HPO1" s="570"/>
      <c r="HPP1" s="570"/>
      <c r="HPQ1" s="570"/>
      <c r="HPR1" s="570"/>
      <c r="HPS1" s="570"/>
      <c r="HPT1" s="570"/>
      <c r="HPU1" s="570"/>
      <c r="HPV1" s="570"/>
      <c r="HPW1" s="570"/>
      <c r="HPX1" s="570"/>
      <c r="HPY1" s="570"/>
      <c r="HPZ1" s="570"/>
      <c r="HQA1" s="570"/>
      <c r="HQB1" s="570"/>
      <c r="HQC1" s="570"/>
      <c r="HQD1" s="570"/>
      <c r="HQE1" s="570"/>
      <c r="HQF1" s="570"/>
      <c r="HQG1" s="570"/>
      <c r="HQH1" s="570"/>
      <c r="HQI1" s="570"/>
      <c r="HQJ1" s="570"/>
      <c r="HQK1" s="570"/>
      <c r="HQL1" s="570"/>
      <c r="HQM1" s="570"/>
      <c r="HQN1" s="570"/>
      <c r="HQO1" s="570"/>
      <c r="HQP1" s="570"/>
      <c r="HQQ1" s="570"/>
      <c r="HQR1" s="570"/>
      <c r="HQS1" s="570"/>
      <c r="HQT1" s="570"/>
      <c r="HQU1" s="570"/>
      <c r="HQV1" s="570"/>
      <c r="HQW1" s="570"/>
      <c r="HQX1" s="570"/>
      <c r="HQY1" s="570"/>
      <c r="HQZ1" s="570"/>
      <c r="HRA1" s="570"/>
      <c r="HRB1" s="570"/>
      <c r="HRC1" s="570"/>
      <c r="HRD1" s="570"/>
      <c r="HRE1" s="570"/>
      <c r="HRF1" s="570"/>
      <c r="HRG1" s="570"/>
      <c r="HRH1" s="570"/>
      <c r="HRI1" s="570"/>
      <c r="HRJ1" s="570"/>
      <c r="HRK1" s="570"/>
      <c r="HRL1" s="570"/>
      <c r="HRM1" s="570"/>
      <c r="HRN1" s="570"/>
      <c r="HRO1" s="570"/>
      <c r="HRP1" s="570"/>
      <c r="HRQ1" s="570"/>
      <c r="HRR1" s="570"/>
      <c r="HRS1" s="570"/>
      <c r="HRT1" s="570"/>
      <c r="HRU1" s="570"/>
      <c r="HRV1" s="570"/>
      <c r="HRW1" s="570"/>
      <c r="HRX1" s="570"/>
      <c r="HRY1" s="570"/>
      <c r="HRZ1" s="570"/>
      <c r="HSA1" s="570"/>
      <c r="HSB1" s="570"/>
      <c r="HSC1" s="570"/>
      <c r="HSD1" s="570"/>
      <c r="HSE1" s="570"/>
      <c r="HSF1" s="570"/>
      <c r="HSG1" s="570"/>
      <c r="HSH1" s="570"/>
      <c r="HSI1" s="570"/>
      <c r="HSJ1" s="570"/>
      <c r="HSK1" s="570"/>
      <c r="HSL1" s="570"/>
      <c r="HSM1" s="570"/>
      <c r="HSN1" s="570"/>
      <c r="HSO1" s="570"/>
      <c r="HSP1" s="570"/>
      <c r="HSQ1" s="570"/>
      <c r="HSR1" s="570"/>
      <c r="HSS1" s="570"/>
      <c r="HST1" s="570"/>
      <c r="HSU1" s="570"/>
      <c r="HSV1" s="570"/>
      <c r="HSW1" s="570"/>
      <c r="HSX1" s="570"/>
      <c r="HSY1" s="570"/>
      <c r="HSZ1" s="570"/>
      <c r="HTA1" s="570"/>
      <c r="HTB1" s="570"/>
      <c r="HTC1" s="570"/>
      <c r="HTD1" s="570"/>
      <c r="HTE1" s="570"/>
      <c r="HTF1" s="570"/>
      <c r="HTG1" s="570"/>
      <c r="HTH1" s="570"/>
      <c r="HTI1" s="570"/>
      <c r="HTJ1" s="570"/>
      <c r="HTK1" s="570"/>
      <c r="HTL1" s="570"/>
      <c r="HTM1" s="570"/>
      <c r="HTN1" s="570"/>
      <c r="HTO1" s="570"/>
      <c r="HTP1" s="570"/>
      <c r="HTQ1" s="570"/>
      <c r="HTR1" s="570"/>
      <c r="HTS1" s="570"/>
      <c r="HTT1" s="570"/>
      <c r="HTU1" s="570"/>
      <c r="HTV1" s="570"/>
      <c r="HTW1" s="570"/>
      <c r="HTX1" s="570"/>
      <c r="HTY1" s="570"/>
      <c r="HTZ1" s="570"/>
      <c r="HUA1" s="570"/>
      <c r="HUB1" s="570"/>
      <c r="HUC1" s="570"/>
      <c r="HUD1" s="570"/>
      <c r="HUE1" s="570"/>
      <c r="HUF1" s="570"/>
      <c r="HUG1" s="570"/>
      <c r="HUH1" s="570"/>
      <c r="HUI1" s="570"/>
      <c r="HUJ1" s="570"/>
      <c r="HUK1" s="570"/>
      <c r="HUL1" s="570"/>
      <c r="HUM1" s="570"/>
      <c r="HUN1" s="570"/>
      <c r="HUO1" s="570"/>
      <c r="HUP1" s="570"/>
      <c r="HUQ1" s="570"/>
      <c r="HUR1" s="570"/>
      <c r="HUS1" s="570"/>
      <c r="HUT1" s="570"/>
      <c r="HUU1" s="570"/>
      <c r="HUV1" s="570"/>
      <c r="HUW1" s="570"/>
      <c r="HUX1" s="570"/>
      <c r="HUY1" s="570"/>
      <c r="HUZ1" s="570"/>
      <c r="HVA1" s="570"/>
      <c r="HVB1" s="570"/>
      <c r="HVC1" s="570"/>
      <c r="HVD1" s="570"/>
      <c r="HVE1" s="570"/>
      <c r="HVF1" s="570"/>
      <c r="HVG1" s="570"/>
      <c r="HVH1" s="570"/>
      <c r="HVI1" s="570"/>
      <c r="HVJ1" s="570"/>
      <c r="HVK1" s="570"/>
      <c r="HVL1" s="570"/>
      <c r="HVM1" s="570"/>
      <c r="HVN1" s="570"/>
      <c r="HVO1" s="570"/>
      <c r="HVP1" s="570"/>
      <c r="HVQ1" s="570"/>
      <c r="HVR1" s="570"/>
      <c r="HVS1" s="570"/>
      <c r="HVT1" s="570"/>
      <c r="HVU1" s="570"/>
      <c r="HVV1" s="570"/>
      <c r="HVW1" s="570"/>
      <c r="HVX1" s="570"/>
      <c r="HVY1" s="570"/>
      <c r="HVZ1" s="570"/>
      <c r="HWA1" s="570"/>
      <c r="HWB1" s="570"/>
      <c r="HWC1" s="570"/>
      <c r="HWD1" s="570"/>
      <c r="HWE1" s="570"/>
      <c r="HWF1" s="570"/>
      <c r="HWG1" s="570"/>
      <c r="HWH1" s="570"/>
      <c r="HWI1" s="570"/>
      <c r="HWJ1" s="570"/>
      <c r="HWK1" s="570"/>
      <c r="HWL1" s="570"/>
      <c r="HWM1" s="570"/>
      <c r="HWN1" s="570"/>
      <c r="HWO1" s="570"/>
      <c r="HWP1" s="570"/>
      <c r="HWQ1" s="570"/>
      <c r="HWR1" s="570"/>
      <c r="HWS1" s="570"/>
      <c r="HWT1" s="570"/>
      <c r="HWU1" s="570"/>
      <c r="HWV1" s="570"/>
      <c r="HWW1" s="570"/>
      <c r="HWX1" s="570"/>
      <c r="HWY1" s="570"/>
      <c r="HWZ1" s="570"/>
      <c r="HXA1" s="570"/>
      <c r="HXB1" s="570"/>
      <c r="HXC1" s="570"/>
      <c r="HXD1" s="570"/>
      <c r="HXE1" s="570"/>
      <c r="HXF1" s="570"/>
      <c r="HXG1" s="570"/>
      <c r="HXH1" s="570"/>
      <c r="HXI1" s="570"/>
      <c r="HXJ1" s="570"/>
      <c r="HXK1" s="570"/>
      <c r="HXL1" s="570"/>
      <c r="HXM1" s="570"/>
      <c r="HXN1" s="570"/>
      <c r="HXO1" s="570"/>
      <c r="HXP1" s="570"/>
      <c r="HXQ1" s="570"/>
      <c r="HXR1" s="570"/>
      <c r="HXS1" s="570"/>
      <c r="HXT1" s="570"/>
      <c r="HXU1" s="570"/>
      <c r="HXV1" s="570"/>
      <c r="HXW1" s="570"/>
      <c r="HXX1" s="570"/>
      <c r="HXY1" s="570"/>
      <c r="HXZ1" s="570"/>
      <c r="HYA1" s="570"/>
      <c r="HYB1" s="570"/>
      <c r="HYC1" s="570"/>
      <c r="HYD1" s="570"/>
      <c r="HYE1" s="570"/>
      <c r="HYF1" s="570"/>
      <c r="HYG1" s="570"/>
      <c r="HYH1" s="570"/>
      <c r="HYI1" s="570"/>
      <c r="HYJ1" s="570"/>
      <c r="HYK1" s="570"/>
      <c r="HYL1" s="570"/>
      <c r="HYM1" s="570"/>
      <c r="HYN1" s="570"/>
      <c r="HYO1" s="570"/>
      <c r="HYP1" s="570"/>
      <c r="HYQ1" s="570"/>
      <c r="HYR1" s="570"/>
      <c r="HYS1" s="570"/>
      <c r="HYT1" s="570"/>
      <c r="HYU1" s="570"/>
      <c r="HYV1" s="570"/>
      <c r="HYW1" s="570"/>
      <c r="HYX1" s="570"/>
      <c r="HYY1" s="570"/>
      <c r="HYZ1" s="570"/>
      <c r="HZA1" s="570"/>
      <c r="HZB1" s="570"/>
      <c r="HZC1" s="570"/>
      <c r="HZD1" s="570"/>
      <c r="HZE1" s="570"/>
      <c r="HZF1" s="570"/>
      <c r="HZG1" s="570"/>
      <c r="HZH1" s="570"/>
      <c r="HZI1" s="570"/>
      <c r="HZJ1" s="570"/>
      <c r="HZK1" s="570"/>
      <c r="HZL1" s="570"/>
      <c r="HZM1" s="570"/>
      <c r="HZN1" s="570"/>
      <c r="HZO1" s="570"/>
      <c r="HZP1" s="570"/>
      <c r="HZQ1" s="570"/>
      <c r="HZR1" s="570"/>
      <c r="HZS1" s="570"/>
      <c r="HZT1" s="570"/>
      <c r="HZU1" s="570"/>
      <c r="HZV1" s="570"/>
      <c r="HZW1" s="570"/>
      <c r="HZX1" s="570"/>
      <c r="HZY1" s="570"/>
      <c r="HZZ1" s="570"/>
      <c r="IAA1" s="570"/>
      <c r="IAB1" s="570"/>
      <c r="IAC1" s="570"/>
      <c r="IAD1" s="570"/>
      <c r="IAE1" s="570"/>
      <c r="IAF1" s="570"/>
      <c r="IAG1" s="570"/>
      <c r="IAH1" s="570"/>
      <c r="IAI1" s="570"/>
      <c r="IAJ1" s="570"/>
      <c r="IAK1" s="570"/>
      <c r="IAL1" s="570"/>
      <c r="IAM1" s="570"/>
      <c r="IAN1" s="570"/>
      <c r="IAO1" s="570"/>
      <c r="IAP1" s="570"/>
      <c r="IAQ1" s="570"/>
      <c r="IAR1" s="570"/>
      <c r="IAS1" s="570"/>
      <c r="IAT1" s="570"/>
      <c r="IAU1" s="570"/>
      <c r="IAV1" s="570"/>
      <c r="IAW1" s="570"/>
      <c r="IAX1" s="570"/>
      <c r="IAY1" s="570"/>
      <c r="IAZ1" s="570"/>
      <c r="IBA1" s="570"/>
      <c r="IBB1" s="570"/>
      <c r="IBC1" s="570"/>
      <c r="IBD1" s="570"/>
      <c r="IBE1" s="570"/>
      <c r="IBF1" s="570"/>
      <c r="IBG1" s="570"/>
      <c r="IBH1" s="570"/>
      <c r="IBI1" s="570"/>
      <c r="IBJ1" s="570"/>
      <c r="IBK1" s="570"/>
      <c r="IBL1" s="570"/>
      <c r="IBM1" s="570"/>
      <c r="IBN1" s="570"/>
      <c r="IBO1" s="570"/>
      <c r="IBP1" s="570"/>
      <c r="IBQ1" s="570"/>
      <c r="IBR1" s="570"/>
      <c r="IBS1" s="570"/>
      <c r="IBT1" s="570"/>
      <c r="IBU1" s="570"/>
      <c r="IBV1" s="570"/>
      <c r="IBW1" s="570"/>
      <c r="IBX1" s="570"/>
      <c r="IBY1" s="570"/>
      <c r="IBZ1" s="570"/>
      <c r="ICA1" s="570"/>
      <c r="ICB1" s="570"/>
      <c r="ICC1" s="570"/>
      <c r="ICD1" s="570"/>
      <c r="ICE1" s="570"/>
      <c r="ICF1" s="570"/>
      <c r="ICG1" s="570"/>
      <c r="ICH1" s="570"/>
      <c r="ICI1" s="570"/>
      <c r="ICJ1" s="570"/>
      <c r="ICK1" s="570"/>
      <c r="ICL1" s="570"/>
      <c r="ICM1" s="570"/>
      <c r="ICN1" s="570"/>
      <c r="ICO1" s="570"/>
      <c r="ICP1" s="570"/>
      <c r="ICQ1" s="570"/>
      <c r="ICR1" s="570"/>
      <c r="ICS1" s="570"/>
      <c r="ICT1" s="570"/>
      <c r="ICU1" s="570"/>
      <c r="ICV1" s="570"/>
      <c r="ICW1" s="570"/>
      <c r="ICX1" s="570"/>
      <c r="ICY1" s="570"/>
      <c r="ICZ1" s="570"/>
      <c r="IDA1" s="570"/>
      <c r="IDB1" s="570"/>
      <c r="IDC1" s="570"/>
      <c r="IDD1" s="570"/>
      <c r="IDE1" s="570"/>
      <c r="IDF1" s="570"/>
      <c r="IDG1" s="570"/>
      <c r="IDH1" s="570"/>
      <c r="IDI1" s="570"/>
      <c r="IDJ1" s="570"/>
      <c r="IDK1" s="570"/>
      <c r="IDL1" s="570"/>
      <c r="IDM1" s="570"/>
      <c r="IDN1" s="570"/>
      <c r="IDO1" s="570"/>
      <c r="IDP1" s="570"/>
      <c r="IDQ1" s="570"/>
      <c r="IDR1" s="570"/>
      <c r="IDS1" s="570"/>
      <c r="IDT1" s="570"/>
      <c r="IDU1" s="570"/>
      <c r="IDV1" s="570"/>
      <c r="IDW1" s="570"/>
      <c r="IDX1" s="570"/>
      <c r="IDY1" s="570"/>
      <c r="IDZ1" s="570"/>
      <c r="IEA1" s="570"/>
      <c r="IEB1" s="570"/>
      <c r="IEC1" s="570"/>
      <c r="IED1" s="570"/>
      <c r="IEE1" s="570"/>
      <c r="IEF1" s="570"/>
      <c r="IEG1" s="570"/>
      <c r="IEH1" s="570"/>
      <c r="IEI1" s="570"/>
      <c r="IEJ1" s="570"/>
      <c r="IEK1" s="570"/>
      <c r="IEL1" s="570"/>
      <c r="IEM1" s="570"/>
      <c r="IEN1" s="570"/>
      <c r="IEO1" s="570"/>
      <c r="IEP1" s="570"/>
      <c r="IEQ1" s="570"/>
      <c r="IER1" s="570"/>
      <c r="IES1" s="570"/>
      <c r="IET1" s="570"/>
      <c r="IEU1" s="570"/>
      <c r="IEV1" s="570"/>
      <c r="IEW1" s="570"/>
      <c r="IEX1" s="570"/>
      <c r="IEY1" s="570"/>
      <c r="IEZ1" s="570"/>
      <c r="IFA1" s="570"/>
      <c r="IFB1" s="570"/>
      <c r="IFC1" s="570"/>
      <c r="IFD1" s="570"/>
      <c r="IFE1" s="570"/>
      <c r="IFF1" s="570"/>
      <c r="IFG1" s="570"/>
      <c r="IFH1" s="570"/>
      <c r="IFI1" s="570"/>
      <c r="IFJ1" s="570"/>
      <c r="IFK1" s="570"/>
      <c r="IFL1" s="570"/>
      <c r="IFM1" s="570"/>
      <c r="IFN1" s="570"/>
      <c r="IFO1" s="570"/>
      <c r="IFP1" s="570"/>
      <c r="IFQ1" s="570"/>
      <c r="IFR1" s="570"/>
      <c r="IFS1" s="570"/>
      <c r="IFT1" s="570"/>
      <c r="IFU1" s="570"/>
      <c r="IFV1" s="570"/>
      <c r="IFW1" s="570"/>
      <c r="IFX1" s="570"/>
      <c r="IFY1" s="570"/>
      <c r="IFZ1" s="570"/>
      <c r="IGA1" s="570"/>
      <c r="IGB1" s="570"/>
      <c r="IGC1" s="570"/>
      <c r="IGD1" s="570"/>
      <c r="IGE1" s="570"/>
      <c r="IGF1" s="570"/>
      <c r="IGG1" s="570"/>
      <c r="IGH1" s="570"/>
      <c r="IGI1" s="570"/>
      <c r="IGJ1" s="570"/>
      <c r="IGK1" s="570"/>
      <c r="IGL1" s="570"/>
      <c r="IGM1" s="570"/>
      <c r="IGN1" s="570"/>
      <c r="IGO1" s="570"/>
      <c r="IGP1" s="570"/>
      <c r="IGQ1" s="570"/>
      <c r="IGR1" s="570"/>
      <c r="IGS1" s="570"/>
      <c r="IGT1" s="570"/>
      <c r="IGU1" s="570"/>
      <c r="IGV1" s="570"/>
      <c r="IGW1" s="570"/>
      <c r="IGX1" s="570"/>
      <c r="IGY1" s="570"/>
      <c r="IGZ1" s="570"/>
      <c r="IHA1" s="570"/>
      <c r="IHB1" s="570"/>
      <c r="IHC1" s="570"/>
      <c r="IHD1" s="570"/>
      <c r="IHE1" s="570"/>
      <c r="IHF1" s="570"/>
      <c r="IHG1" s="570"/>
      <c r="IHH1" s="570"/>
      <c r="IHI1" s="570"/>
      <c r="IHJ1" s="570"/>
      <c r="IHK1" s="570"/>
      <c r="IHL1" s="570"/>
      <c r="IHM1" s="570"/>
      <c r="IHN1" s="570"/>
      <c r="IHO1" s="570"/>
      <c r="IHP1" s="570"/>
      <c r="IHQ1" s="570"/>
      <c r="IHR1" s="570"/>
      <c r="IHS1" s="570"/>
      <c r="IHT1" s="570"/>
      <c r="IHU1" s="570"/>
      <c r="IHV1" s="570"/>
      <c r="IHW1" s="570"/>
      <c r="IHX1" s="570"/>
      <c r="IHY1" s="570"/>
      <c r="IHZ1" s="570"/>
      <c r="IIA1" s="570"/>
      <c r="IIB1" s="570"/>
      <c r="IIC1" s="570"/>
      <c r="IID1" s="570"/>
      <c r="IIE1" s="570"/>
      <c r="IIF1" s="570"/>
      <c r="IIG1" s="570"/>
      <c r="IIH1" s="570"/>
      <c r="III1" s="570"/>
      <c r="IIJ1" s="570"/>
      <c r="IIK1" s="570"/>
      <c r="IIL1" s="570"/>
      <c r="IIM1" s="570"/>
      <c r="IIN1" s="570"/>
      <c r="IIO1" s="570"/>
      <c r="IIP1" s="570"/>
      <c r="IIQ1" s="570"/>
      <c r="IIR1" s="570"/>
      <c r="IIS1" s="570"/>
      <c r="IIT1" s="570"/>
      <c r="IIU1" s="570"/>
      <c r="IIV1" s="570"/>
      <c r="IIW1" s="570"/>
      <c r="IIX1" s="570"/>
      <c r="IIY1" s="570"/>
      <c r="IIZ1" s="570"/>
      <c r="IJA1" s="570"/>
      <c r="IJB1" s="570"/>
      <c r="IJC1" s="570"/>
      <c r="IJD1" s="570"/>
      <c r="IJE1" s="570"/>
      <c r="IJF1" s="570"/>
      <c r="IJG1" s="570"/>
      <c r="IJH1" s="570"/>
      <c r="IJI1" s="570"/>
      <c r="IJJ1" s="570"/>
      <c r="IJK1" s="570"/>
      <c r="IJL1" s="570"/>
      <c r="IJM1" s="570"/>
      <c r="IJN1" s="570"/>
      <c r="IJO1" s="570"/>
      <c r="IJP1" s="570"/>
      <c r="IJQ1" s="570"/>
      <c r="IJR1" s="570"/>
      <c r="IJS1" s="570"/>
      <c r="IJT1" s="570"/>
      <c r="IJU1" s="570"/>
      <c r="IJV1" s="570"/>
      <c r="IJW1" s="570"/>
      <c r="IJX1" s="570"/>
      <c r="IJY1" s="570"/>
      <c r="IJZ1" s="570"/>
      <c r="IKA1" s="570"/>
      <c r="IKB1" s="570"/>
      <c r="IKC1" s="570"/>
      <c r="IKD1" s="570"/>
      <c r="IKE1" s="570"/>
      <c r="IKF1" s="570"/>
      <c r="IKG1" s="570"/>
      <c r="IKH1" s="570"/>
      <c r="IKI1" s="570"/>
      <c r="IKJ1" s="570"/>
      <c r="IKK1" s="570"/>
      <c r="IKL1" s="570"/>
      <c r="IKM1" s="570"/>
      <c r="IKN1" s="570"/>
      <c r="IKO1" s="570"/>
      <c r="IKP1" s="570"/>
      <c r="IKQ1" s="570"/>
      <c r="IKR1" s="570"/>
      <c r="IKS1" s="570"/>
      <c r="IKT1" s="570"/>
      <c r="IKU1" s="570"/>
      <c r="IKV1" s="570"/>
      <c r="IKW1" s="570"/>
      <c r="IKX1" s="570"/>
      <c r="IKY1" s="570"/>
      <c r="IKZ1" s="570"/>
      <c r="ILA1" s="570"/>
      <c r="ILB1" s="570"/>
      <c r="ILC1" s="570"/>
      <c r="ILD1" s="570"/>
      <c r="ILE1" s="570"/>
      <c r="ILF1" s="570"/>
      <c r="ILG1" s="570"/>
      <c r="ILH1" s="570"/>
      <c r="ILI1" s="570"/>
      <c r="ILJ1" s="570"/>
      <c r="ILK1" s="570"/>
      <c r="ILL1" s="570"/>
      <c r="ILM1" s="570"/>
      <c r="ILN1" s="570"/>
      <c r="ILO1" s="570"/>
      <c r="ILP1" s="570"/>
      <c r="ILQ1" s="570"/>
      <c r="ILR1" s="570"/>
      <c r="ILS1" s="570"/>
      <c r="ILT1" s="570"/>
      <c r="ILU1" s="570"/>
      <c r="ILV1" s="570"/>
      <c r="ILW1" s="570"/>
      <c r="ILX1" s="570"/>
      <c r="ILY1" s="570"/>
      <c r="ILZ1" s="570"/>
      <c r="IMA1" s="570"/>
      <c r="IMB1" s="570"/>
      <c r="IMC1" s="570"/>
      <c r="IMD1" s="570"/>
      <c r="IME1" s="570"/>
      <c r="IMF1" s="570"/>
      <c r="IMG1" s="570"/>
      <c r="IMH1" s="570"/>
      <c r="IMI1" s="570"/>
      <c r="IMJ1" s="570"/>
      <c r="IMK1" s="570"/>
      <c r="IML1" s="570"/>
      <c r="IMM1" s="570"/>
      <c r="IMN1" s="570"/>
      <c r="IMO1" s="570"/>
      <c r="IMP1" s="570"/>
      <c r="IMQ1" s="570"/>
      <c r="IMR1" s="570"/>
      <c r="IMS1" s="570"/>
      <c r="IMT1" s="570"/>
      <c r="IMU1" s="570"/>
      <c r="IMV1" s="570"/>
      <c r="IMW1" s="570"/>
      <c r="IMX1" s="570"/>
      <c r="IMY1" s="570"/>
      <c r="IMZ1" s="570"/>
      <c r="INA1" s="570"/>
      <c r="INB1" s="570"/>
      <c r="INC1" s="570"/>
      <c r="IND1" s="570"/>
      <c r="INE1" s="570"/>
      <c r="INF1" s="570"/>
      <c r="ING1" s="570"/>
      <c r="INH1" s="570"/>
      <c r="INI1" s="570"/>
      <c r="INJ1" s="570"/>
      <c r="INK1" s="570"/>
      <c r="INL1" s="570"/>
      <c r="INM1" s="570"/>
      <c r="INN1" s="570"/>
      <c r="INO1" s="570"/>
      <c r="INP1" s="570"/>
      <c r="INQ1" s="570"/>
      <c r="INR1" s="570"/>
      <c r="INS1" s="570"/>
      <c r="INT1" s="570"/>
      <c r="INU1" s="570"/>
      <c r="INV1" s="570"/>
      <c r="INW1" s="570"/>
      <c r="INX1" s="570"/>
      <c r="INY1" s="570"/>
      <c r="INZ1" s="570"/>
      <c r="IOA1" s="570"/>
      <c r="IOB1" s="570"/>
      <c r="IOC1" s="570"/>
      <c r="IOD1" s="570"/>
      <c r="IOE1" s="570"/>
      <c r="IOF1" s="570"/>
      <c r="IOG1" s="570"/>
      <c r="IOH1" s="570"/>
      <c r="IOI1" s="570"/>
      <c r="IOJ1" s="570"/>
      <c r="IOK1" s="570"/>
      <c r="IOL1" s="570"/>
      <c r="IOM1" s="570"/>
      <c r="ION1" s="570"/>
      <c r="IOO1" s="570"/>
      <c r="IOP1" s="570"/>
      <c r="IOQ1" s="570"/>
      <c r="IOR1" s="570"/>
      <c r="IOS1" s="570"/>
      <c r="IOT1" s="570"/>
      <c r="IOU1" s="570"/>
      <c r="IOV1" s="570"/>
      <c r="IOW1" s="570"/>
      <c r="IOX1" s="570"/>
      <c r="IOY1" s="570"/>
      <c r="IOZ1" s="570"/>
      <c r="IPA1" s="570"/>
      <c r="IPB1" s="570"/>
      <c r="IPC1" s="570"/>
      <c r="IPD1" s="570"/>
      <c r="IPE1" s="570"/>
      <c r="IPF1" s="570"/>
      <c r="IPG1" s="570"/>
      <c r="IPH1" s="570"/>
      <c r="IPI1" s="570"/>
      <c r="IPJ1" s="570"/>
      <c r="IPK1" s="570"/>
      <c r="IPL1" s="570"/>
      <c r="IPM1" s="570"/>
      <c r="IPN1" s="570"/>
      <c r="IPO1" s="570"/>
      <c r="IPP1" s="570"/>
      <c r="IPQ1" s="570"/>
      <c r="IPR1" s="570"/>
      <c r="IPS1" s="570"/>
      <c r="IPT1" s="570"/>
      <c r="IPU1" s="570"/>
      <c r="IPV1" s="570"/>
      <c r="IPW1" s="570"/>
      <c r="IPX1" s="570"/>
      <c r="IPY1" s="570"/>
      <c r="IPZ1" s="570"/>
      <c r="IQA1" s="570"/>
      <c r="IQB1" s="570"/>
      <c r="IQC1" s="570"/>
      <c r="IQD1" s="570"/>
      <c r="IQE1" s="570"/>
      <c r="IQF1" s="570"/>
      <c r="IQG1" s="570"/>
      <c r="IQH1" s="570"/>
      <c r="IQI1" s="570"/>
      <c r="IQJ1" s="570"/>
      <c r="IQK1" s="570"/>
      <c r="IQL1" s="570"/>
      <c r="IQM1" s="570"/>
      <c r="IQN1" s="570"/>
      <c r="IQO1" s="570"/>
      <c r="IQP1" s="570"/>
      <c r="IQQ1" s="570"/>
      <c r="IQR1" s="570"/>
      <c r="IQS1" s="570"/>
      <c r="IQT1" s="570"/>
      <c r="IQU1" s="570"/>
      <c r="IQV1" s="570"/>
      <c r="IQW1" s="570"/>
      <c r="IQX1" s="570"/>
      <c r="IQY1" s="570"/>
      <c r="IQZ1" s="570"/>
      <c r="IRA1" s="570"/>
      <c r="IRB1" s="570"/>
      <c r="IRC1" s="570"/>
      <c r="IRD1" s="570"/>
      <c r="IRE1" s="570"/>
      <c r="IRF1" s="570"/>
      <c r="IRG1" s="570"/>
      <c r="IRH1" s="570"/>
      <c r="IRI1" s="570"/>
      <c r="IRJ1" s="570"/>
      <c r="IRK1" s="570"/>
      <c r="IRL1" s="570"/>
      <c r="IRM1" s="570"/>
      <c r="IRN1" s="570"/>
      <c r="IRO1" s="570"/>
      <c r="IRP1" s="570"/>
      <c r="IRQ1" s="570"/>
      <c r="IRR1" s="570"/>
      <c r="IRS1" s="570"/>
      <c r="IRT1" s="570"/>
      <c r="IRU1" s="570"/>
      <c r="IRV1" s="570"/>
      <c r="IRW1" s="570"/>
      <c r="IRX1" s="570"/>
      <c r="IRY1" s="570"/>
      <c r="IRZ1" s="570"/>
      <c r="ISA1" s="570"/>
      <c r="ISB1" s="570"/>
      <c r="ISC1" s="570"/>
      <c r="ISD1" s="570"/>
      <c r="ISE1" s="570"/>
      <c r="ISF1" s="570"/>
      <c r="ISG1" s="570"/>
      <c r="ISH1" s="570"/>
      <c r="ISI1" s="570"/>
      <c r="ISJ1" s="570"/>
      <c r="ISK1" s="570"/>
      <c r="ISL1" s="570"/>
      <c r="ISM1" s="570"/>
      <c r="ISN1" s="570"/>
      <c r="ISO1" s="570"/>
      <c r="ISP1" s="570"/>
      <c r="ISQ1" s="570"/>
      <c r="ISR1" s="570"/>
      <c r="ISS1" s="570"/>
      <c r="IST1" s="570"/>
      <c r="ISU1" s="570"/>
      <c r="ISV1" s="570"/>
      <c r="ISW1" s="570"/>
      <c r="ISX1" s="570"/>
      <c r="ISY1" s="570"/>
      <c r="ISZ1" s="570"/>
      <c r="ITA1" s="570"/>
      <c r="ITB1" s="570"/>
      <c r="ITC1" s="570"/>
      <c r="ITD1" s="570"/>
      <c r="ITE1" s="570"/>
      <c r="ITF1" s="570"/>
      <c r="ITG1" s="570"/>
      <c r="ITH1" s="570"/>
      <c r="ITI1" s="570"/>
      <c r="ITJ1" s="570"/>
      <c r="ITK1" s="570"/>
      <c r="ITL1" s="570"/>
      <c r="ITM1" s="570"/>
      <c r="ITN1" s="570"/>
      <c r="ITO1" s="570"/>
      <c r="ITP1" s="570"/>
      <c r="ITQ1" s="570"/>
      <c r="ITR1" s="570"/>
      <c r="ITS1" s="570"/>
      <c r="ITT1" s="570"/>
      <c r="ITU1" s="570"/>
      <c r="ITV1" s="570"/>
      <c r="ITW1" s="570"/>
      <c r="ITX1" s="570"/>
      <c r="ITY1" s="570"/>
      <c r="ITZ1" s="570"/>
      <c r="IUA1" s="570"/>
      <c r="IUB1" s="570"/>
      <c r="IUC1" s="570"/>
      <c r="IUD1" s="570"/>
      <c r="IUE1" s="570"/>
      <c r="IUF1" s="570"/>
      <c r="IUG1" s="570"/>
      <c r="IUH1" s="570"/>
      <c r="IUI1" s="570"/>
      <c r="IUJ1" s="570"/>
      <c r="IUK1" s="570"/>
      <c r="IUL1" s="570"/>
      <c r="IUM1" s="570"/>
      <c r="IUN1" s="570"/>
      <c r="IUO1" s="570"/>
      <c r="IUP1" s="570"/>
      <c r="IUQ1" s="570"/>
      <c r="IUR1" s="570"/>
      <c r="IUS1" s="570"/>
      <c r="IUT1" s="570"/>
      <c r="IUU1" s="570"/>
      <c r="IUV1" s="570"/>
      <c r="IUW1" s="570"/>
      <c r="IUX1" s="570"/>
      <c r="IUY1" s="570"/>
      <c r="IUZ1" s="570"/>
      <c r="IVA1" s="570"/>
      <c r="IVB1" s="570"/>
      <c r="IVC1" s="570"/>
      <c r="IVD1" s="570"/>
      <c r="IVE1" s="570"/>
      <c r="IVF1" s="570"/>
      <c r="IVG1" s="570"/>
      <c r="IVH1" s="570"/>
      <c r="IVI1" s="570"/>
      <c r="IVJ1" s="570"/>
      <c r="IVK1" s="570"/>
      <c r="IVL1" s="570"/>
      <c r="IVM1" s="570"/>
      <c r="IVN1" s="570"/>
      <c r="IVO1" s="570"/>
      <c r="IVP1" s="570"/>
      <c r="IVQ1" s="570"/>
      <c r="IVR1" s="570"/>
      <c r="IVS1" s="570"/>
      <c r="IVT1" s="570"/>
      <c r="IVU1" s="570"/>
      <c r="IVV1" s="570"/>
      <c r="IVW1" s="570"/>
      <c r="IVX1" s="570"/>
      <c r="IVY1" s="570"/>
      <c r="IVZ1" s="570"/>
      <c r="IWA1" s="570"/>
      <c r="IWB1" s="570"/>
      <c r="IWC1" s="570"/>
      <c r="IWD1" s="570"/>
      <c r="IWE1" s="570"/>
      <c r="IWF1" s="570"/>
      <c r="IWG1" s="570"/>
      <c r="IWH1" s="570"/>
      <c r="IWI1" s="570"/>
      <c r="IWJ1" s="570"/>
      <c r="IWK1" s="570"/>
      <c r="IWL1" s="570"/>
      <c r="IWM1" s="570"/>
      <c r="IWN1" s="570"/>
      <c r="IWO1" s="570"/>
      <c r="IWP1" s="570"/>
      <c r="IWQ1" s="570"/>
      <c r="IWR1" s="570"/>
      <c r="IWS1" s="570"/>
      <c r="IWT1" s="570"/>
      <c r="IWU1" s="570"/>
      <c r="IWV1" s="570"/>
      <c r="IWW1" s="570"/>
      <c r="IWX1" s="570"/>
      <c r="IWY1" s="570"/>
      <c r="IWZ1" s="570"/>
      <c r="IXA1" s="570"/>
      <c r="IXB1" s="570"/>
      <c r="IXC1" s="570"/>
      <c r="IXD1" s="570"/>
      <c r="IXE1" s="570"/>
      <c r="IXF1" s="570"/>
      <c r="IXG1" s="570"/>
      <c r="IXH1" s="570"/>
      <c r="IXI1" s="570"/>
      <c r="IXJ1" s="570"/>
      <c r="IXK1" s="570"/>
      <c r="IXL1" s="570"/>
      <c r="IXM1" s="570"/>
      <c r="IXN1" s="570"/>
      <c r="IXO1" s="570"/>
      <c r="IXP1" s="570"/>
      <c r="IXQ1" s="570"/>
      <c r="IXR1" s="570"/>
      <c r="IXS1" s="570"/>
      <c r="IXT1" s="570"/>
      <c r="IXU1" s="570"/>
      <c r="IXV1" s="570"/>
      <c r="IXW1" s="570"/>
      <c r="IXX1" s="570"/>
      <c r="IXY1" s="570"/>
      <c r="IXZ1" s="570"/>
      <c r="IYA1" s="570"/>
      <c r="IYB1" s="570"/>
      <c r="IYC1" s="570"/>
      <c r="IYD1" s="570"/>
      <c r="IYE1" s="570"/>
      <c r="IYF1" s="570"/>
      <c r="IYG1" s="570"/>
      <c r="IYH1" s="570"/>
      <c r="IYI1" s="570"/>
      <c r="IYJ1" s="570"/>
      <c r="IYK1" s="570"/>
      <c r="IYL1" s="570"/>
      <c r="IYM1" s="570"/>
      <c r="IYN1" s="570"/>
      <c r="IYO1" s="570"/>
      <c r="IYP1" s="570"/>
      <c r="IYQ1" s="570"/>
      <c r="IYR1" s="570"/>
      <c r="IYS1" s="570"/>
      <c r="IYT1" s="570"/>
      <c r="IYU1" s="570"/>
      <c r="IYV1" s="570"/>
      <c r="IYW1" s="570"/>
      <c r="IYX1" s="570"/>
      <c r="IYY1" s="570"/>
      <c r="IYZ1" s="570"/>
      <c r="IZA1" s="570"/>
      <c r="IZB1" s="570"/>
      <c r="IZC1" s="570"/>
      <c r="IZD1" s="570"/>
      <c r="IZE1" s="570"/>
      <c r="IZF1" s="570"/>
      <c r="IZG1" s="570"/>
      <c r="IZH1" s="570"/>
      <c r="IZI1" s="570"/>
      <c r="IZJ1" s="570"/>
      <c r="IZK1" s="570"/>
      <c r="IZL1" s="570"/>
      <c r="IZM1" s="570"/>
      <c r="IZN1" s="570"/>
      <c r="IZO1" s="570"/>
      <c r="IZP1" s="570"/>
      <c r="IZQ1" s="570"/>
      <c r="IZR1" s="570"/>
      <c r="IZS1" s="570"/>
      <c r="IZT1" s="570"/>
      <c r="IZU1" s="570"/>
      <c r="IZV1" s="570"/>
      <c r="IZW1" s="570"/>
      <c r="IZX1" s="570"/>
      <c r="IZY1" s="570"/>
      <c r="IZZ1" s="570"/>
      <c r="JAA1" s="570"/>
      <c r="JAB1" s="570"/>
      <c r="JAC1" s="570"/>
      <c r="JAD1" s="570"/>
      <c r="JAE1" s="570"/>
      <c r="JAF1" s="570"/>
      <c r="JAG1" s="570"/>
      <c r="JAH1" s="570"/>
      <c r="JAI1" s="570"/>
      <c r="JAJ1" s="570"/>
      <c r="JAK1" s="570"/>
      <c r="JAL1" s="570"/>
      <c r="JAM1" s="570"/>
      <c r="JAN1" s="570"/>
      <c r="JAO1" s="570"/>
      <c r="JAP1" s="570"/>
      <c r="JAQ1" s="570"/>
      <c r="JAR1" s="570"/>
      <c r="JAS1" s="570"/>
      <c r="JAT1" s="570"/>
      <c r="JAU1" s="570"/>
      <c r="JAV1" s="570"/>
      <c r="JAW1" s="570"/>
      <c r="JAX1" s="570"/>
      <c r="JAY1" s="570"/>
      <c r="JAZ1" s="570"/>
      <c r="JBA1" s="570"/>
      <c r="JBB1" s="570"/>
      <c r="JBC1" s="570"/>
      <c r="JBD1" s="570"/>
      <c r="JBE1" s="570"/>
      <c r="JBF1" s="570"/>
      <c r="JBG1" s="570"/>
      <c r="JBH1" s="570"/>
      <c r="JBI1" s="570"/>
      <c r="JBJ1" s="570"/>
      <c r="JBK1" s="570"/>
      <c r="JBL1" s="570"/>
      <c r="JBM1" s="570"/>
      <c r="JBN1" s="570"/>
      <c r="JBO1" s="570"/>
      <c r="JBP1" s="570"/>
      <c r="JBQ1" s="570"/>
      <c r="JBR1" s="570"/>
      <c r="JBS1" s="570"/>
      <c r="JBT1" s="570"/>
      <c r="JBU1" s="570"/>
      <c r="JBV1" s="570"/>
      <c r="JBW1" s="570"/>
      <c r="JBX1" s="570"/>
      <c r="JBY1" s="570"/>
      <c r="JBZ1" s="570"/>
      <c r="JCA1" s="570"/>
      <c r="JCB1" s="570"/>
      <c r="JCC1" s="570"/>
      <c r="JCD1" s="570"/>
      <c r="JCE1" s="570"/>
      <c r="JCF1" s="570"/>
      <c r="JCG1" s="570"/>
      <c r="JCH1" s="570"/>
      <c r="JCI1" s="570"/>
      <c r="JCJ1" s="570"/>
      <c r="JCK1" s="570"/>
      <c r="JCL1" s="570"/>
      <c r="JCM1" s="570"/>
      <c r="JCN1" s="570"/>
      <c r="JCO1" s="570"/>
      <c r="JCP1" s="570"/>
      <c r="JCQ1" s="570"/>
      <c r="JCR1" s="570"/>
      <c r="JCS1" s="570"/>
      <c r="JCT1" s="570"/>
      <c r="JCU1" s="570"/>
      <c r="JCV1" s="570"/>
      <c r="JCW1" s="570"/>
      <c r="JCX1" s="570"/>
      <c r="JCY1" s="570"/>
      <c r="JCZ1" s="570"/>
      <c r="JDA1" s="570"/>
      <c r="JDB1" s="570"/>
      <c r="JDC1" s="570"/>
      <c r="JDD1" s="570"/>
      <c r="JDE1" s="570"/>
      <c r="JDF1" s="570"/>
      <c r="JDG1" s="570"/>
      <c r="JDH1" s="570"/>
      <c r="JDI1" s="570"/>
      <c r="JDJ1" s="570"/>
      <c r="JDK1" s="570"/>
      <c r="JDL1" s="570"/>
      <c r="JDM1" s="570"/>
      <c r="JDN1" s="570"/>
      <c r="JDO1" s="570"/>
      <c r="JDP1" s="570"/>
      <c r="JDQ1" s="570"/>
      <c r="JDR1" s="570"/>
      <c r="JDS1" s="570"/>
      <c r="JDT1" s="570"/>
      <c r="JDU1" s="570"/>
      <c r="JDV1" s="570"/>
      <c r="JDW1" s="570"/>
      <c r="JDX1" s="570"/>
      <c r="JDY1" s="570"/>
      <c r="JDZ1" s="570"/>
      <c r="JEA1" s="570"/>
      <c r="JEB1" s="570"/>
      <c r="JEC1" s="570"/>
      <c r="JED1" s="570"/>
      <c r="JEE1" s="570"/>
      <c r="JEF1" s="570"/>
      <c r="JEG1" s="570"/>
      <c r="JEH1" s="570"/>
      <c r="JEI1" s="570"/>
      <c r="JEJ1" s="570"/>
      <c r="JEK1" s="570"/>
      <c r="JEL1" s="570"/>
      <c r="JEM1" s="570"/>
      <c r="JEN1" s="570"/>
      <c r="JEO1" s="570"/>
      <c r="JEP1" s="570"/>
      <c r="JEQ1" s="570"/>
      <c r="JER1" s="570"/>
      <c r="JES1" s="570"/>
      <c r="JET1" s="570"/>
      <c r="JEU1" s="570"/>
      <c r="JEV1" s="570"/>
      <c r="JEW1" s="570"/>
      <c r="JEX1" s="570"/>
      <c r="JEY1" s="570"/>
      <c r="JEZ1" s="570"/>
      <c r="JFA1" s="570"/>
      <c r="JFB1" s="570"/>
      <c r="JFC1" s="570"/>
      <c r="JFD1" s="570"/>
      <c r="JFE1" s="570"/>
      <c r="JFF1" s="570"/>
      <c r="JFG1" s="570"/>
      <c r="JFH1" s="570"/>
      <c r="JFI1" s="570"/>
      <c r="JFJ1" s="570"/>
      <c r="JFK1" s="570"/>
      <c r="JFL1" s="570"/>
      <c r="JFM1" s="570"/>
      <c r="JFN1" s="570"/>
      <c r="JFO1" s="570"/>
      <c r="JFP1" s="570"/>
      <c r="JFQ1" s="570"/>
      <c r="JFR1" s="570"/>
      <c r="JFS1" s="570"/>
      <c r="JFT1" s="570"/>
      <c r="JFU1" s="570"/>
      <c r="JFV1" s="570"/>
      <c r="JFW1" s="570"/>
      <c r="JFX1" s="570"/>
      <c r="JFY1" s="570"/>
      <c r="JFZ1" s="570"/>
      <c r="JGA1" s="570"/>
      <c r="JGB1" s="570"/>
      <c r="JGC1" s="570"/>
      <c r="JGD1" s="570"/>
      <c r="JGE1" s="570"/>
      <c r="JGF1" s="570"/>
      <c r="JGG1" s="570"/>
      <c r="JGH1" s="570"/>
      <c r="JGI1" s="570"/>
      <c r="JGJ1" s="570"/>
      <c r="JGK1" s="570"/>
      <c r="JGL1" s="570"/>
      <c r="JGM1" s="570"/>
      <c r="JGN1" s="570"/>
      <c r="JGO1" s="570"/>
      <c r="JGP1" s="570"/>
      <c r="JGQ1" s="570"/>
      <c r="JGR1" s="570"/>
      <c r="JGS1" s="570"/>
      <c r="JGT1" s="570"/>
      <c r="JGU1" s="570"/>
      <c r="JGV1" s="570"/>
      <c r="JGW1" s="570"/>
      <c r="JGX1" s="570"/>
      <c r="JGY1" s="570"/>
      <c r="JGZ1" s="570"/>
      <c r="JHA1" s="570"/>
      <c r="JHB1" s="570"/>
      <c r="JHC1" s="570"/>
      <c r="JHD1" s="570"/>
      <c r="JHE1" s="570"/>
      <c r="JHF1" s="570"/>
      <c r="JHG1" s="570"/>
      <c r="JHH1" s="570"/>
      <c r="JHI1" s="570"/>
      <c r="JHJ1" s="570"/>
      <c r="JHK1" s="570"/>
      <c r="JHL1" s="570"/>
      <c r="JHM1" s="570"/>
      <c r="JHN1" s="570"/>
      <c r="JHO1" s="570"/>
      <c r="JHP1" s="570"/>
      <c r="JHQ1" s="570"/>
      <c r="JHR1" s="570"/>
      <c r="JHS1" s="570"/>
      <c r="JHT1" s="570"/>
      <c r="JHU1" s="570"/>
      <c r="JHV1" s="570"/>
      <c r="JHW1" s="570"/>
      <c r="JHX1" s="570"/>
      <c r="JHY1" s="570"/>
      <c r="JHZ1" s="570"/>
      <c r="JIA1" s="570"/>
      <c r="JIB1" s="570"/>
      <c r="JIC1" s="570"/>
      <c r="JID1" s="570"/>
      <c r="JIE1" s="570"/>
      <c r="JIF1" s="570"/>
      <c r="JIG1" s="570"/>
      <c r="JIH1" s="570"/>
      <c r="JII1" s="570"/>
      <c r="JIJ1" s="570"/>
      <c r="JIK1" s="570"/>
      <c r="JIL1" s="570"/>
      <c r="JIM1" s="570"/>
      <c r="JIN1" s="570"/>
      <c r="JIO1" s="570"/>
      <c r="JIP1" s="570"/>
      <c r="JIQ1" s="570"/>
      <c r="JIR1" s="570"/>
      <c r="JIS1" s="570"/>
      <c r="JIT1" s="570"/>
      <c r="JIU1" s="570"/>
      <c r="JIV1" s="570"/>
      <c r="JIW1" s="570"/>
      <c r="JIX1" s="570"/>
      <c r="JIY1" s="570"/>
      <c r="JIZ1" s="570"/>
      <c r="JJA1" s="570"/>
      <c r="JJB1" s="570"/>
      <c r="JJC1" s="570"/>
      <c r="JJD1" s="570"/>
      <c r="JJE1" s="570"/>
      <c r="JJF1" s="570"/>
      <c r="JJG1" s="570"/>
      <c r="JJH1" s="570"/>
      <c r="JJI1" s="570"/>
      <c r="JJJ1" s="570"/>
      <c r="JJK1" s="570"/>
      <c r="JJL1" s="570"/>
      <c r="JJM1" s="570"/>
      <c r="JJN1" s="570"/>
      <c r="JJO1" s="570"/>
      <c r="JJP1" s="570"/>
      <c r="JJQ1" s="570"/>
      <c r="JJR1" s="570"/>
      <c r="JJS1" s="570"/>
      <c r="JJT1" s="570"/>
      <c r="JJU1" s="570"/>
      <c r="JJV1" s="570"/>
      <c r="JJW1" s="570"/>
      <c r="JJX1" s="570"/>
      <c r="JJY1" s="570"/>
      <c r="JJZ1" s="570"/>
      <c r="JKA1" s="570"/>
      <c r="JKB1" s="570"/>
      <c r="JKC1" s="570"/>
      <c r="JKD1" s="570"/>
      <c r="JKE1" s="570"/>
      <c r="JKF1" s="570"/>
      <c r="JKG1" s="570"/>
      <c r="JKH1" s="570"/>
      <c r="JKI1" s="570"/>
      <c r="JKJ1" s="570"/>
      <c r="JKK1" s="570"/>
      <c r="JKL1" s="570"/>
      <c r="JKM1" s="570"/>
      <c r="JKN1" s="570"/>
      <c r="JKO1" s="570"/>
      <c r="JKP1" s="570"/>
      <c r="JKQ1" s="570"/>
      <c r="JKR1" s="570"/>
      <c r="JKS1" s="570"/>
      <c r="JKT1" s="570"/>
      <c r="JKU1" s="570"/>
      <c r="JKV1" s="570"/>
      <c r="JKW1" s="570"/>
      <c r="JKX1" s="570"/>
      <c r="JKY1" s="570"/>
      <c r="JKZ1" s="570"/>
      <c r="JLA1" s="570"/>
      <c r="JLB1" s="570"/>
      <c r="JLC1" s="570"/>
      <c r="JLD1" s="570"/>
      <c r="JLE1" s="570"/>
      <c r="JLF1" s="570"/>
      <c r="JLG1" s="570"/>
      <c r="JLH1" s="570"/>
      <c r="JLI1" s="570"/>
      <c r="JLJ1" s="570"/>
      <c r="JLK1" s="570"/>
      <c r="JLL1" s="570"/>
      <c r="JLM1" s="570"/>
      <c r="JLN1" s="570"/>
      <c r="JLO1" s="570"/>
      <c r="JLP1" s="570"/>
      <c r="JLQ1" s="570"/>
      <c r="JLR1" s="570"/>
      <c r="JLS1" s="570"/>
      <c r="JLT1" s="570"/>
      <c r="JLU1" s="570"/>
      <c r="JLV1" s="570"/>
      <c r="JLW1" s="570"/>
      <c r="JLX1" s="570"/>
      <c r="JLY1" s="570"/>
      <c r="JLZ1" s="570"/>
      <c r="JMA1" s="570"/>
      <c r="JMB1" s="570"/>
      <c r="JMC1" s="570"/>
      <c r="JMD1" s="570"/>
      <c r="JME1" s="570"/>
      <c r="JMF1" s="570"/>
      <c r="JMG1" s="570"/>
      <c r="JMH1" s="570"/>
      <c r="JMI1" s="570"/>
      <c r="JMJ1" s="570"/>
      <c r="JMK1" s="570"/>
      <c r="JML1" s="570"/>
      <c r="JMM1" s="570"/>
      <c r="JMN1" s="570"/>
      <c r="JMO1" s="570"/>
      <c r="JMP1" s="570"/>
      <c r="JMQ1" s="570"/>
      <c r="JMR1" s="570"/>
      <c r="JMS1" s="570"/>
      <c r="JMT1" s="570"/>
      <c r="JMU1" s="570"/>
      <c r="JMV1" s="570"/>
      <c r="JMW1" s="570"/>
      <c r="JMX1" s="570"/>
      <c r="JMY1" s="570"/>
      <c r="JMZ1" s="570"/>
      <c r="JNA1" s="570"/>
      <c r="JNB1" s="570"/>
      <c r="JNC1" s="570"/>
      <c r="JND1" s="570"/>
      <c r="JNE1" s="570"/>
      <c r="JNF1" s="570"/>
      <c r="JNG1" s="570"/>
      <c r="JNH1" s="570"/>
      <c r="JNI1" s="570"/>
      <c r="JNJ1" s="570"/>
      <c r="JNK1" s="570"/>
      <c r="JNL1" s="570"/>
      <c r="JNM1" s="570"/>
      <c r="JNN1" s="570"/>
      <c r="JNO1" s="570"/>
      <c r="JNP1" s="570"/>
      <c r="JNQ1" s="570"/>
      <c r="JNR1" s="570"/>
      <c r="JNS1" s="570"/>
      <c r="JNT1" s="570"/>
      <c r="JNU1" s="570"/>
      <c r="JNV1" s="570"/>
      <c r="JNW1" s="570"/>
      <c r="JNX1" s="570"/>
      <c r="JNY1" s="570"/>
      <c r="JNZ1" s="570"/>
      <c r="JOA1" s="570"/>
      <c r="JOB1" s="570"/>
      <c r="JOC1" s="570"/>
      <c r="JOD1" s="570"/>
      <c r="JOE1" s="570"/>
      <c r="JOF1" s="570"/>
      <c r="JOG1" s="570"/>
      <c r="JOH1" s="570"/>
      <c r="JOI1" s="570"/>
      <c r="JOJ1" s="570"/>
      <c r="JOK1" s="570"/>
      <c r="JOL1" s="570"/>
      <c r="JOM1" s="570"/>
      <c r="JON1" s="570"/>
      <c r="JOO1" s="570"/>
      <c r="JOP1" s="570"/>
      <c r="JOQ1" s="570"/>
      <c r="JOR1" s="570"/>
      <c r="JOS1" s="570"/>
      <c r="JOT1" s="570"/>
      <c r="JOU1" s="570"/>
      <c r="JOV1" s="570"/>
      <c r="JOW1" s="570"/>
      <c r="JOX1" s="570"/>
      <c r="JOY1" s="570"/>
      <c r="JOZ1" s="570"/>
      <c r="JPA1" s="570"/>
      <c r="JPB1" s="570"/>
      <c r="JPC1" s="570"/>
      <c r="JPD1" s="570"/>
      <c r="JPE1" s="570"/>
      <c r="JPF1" s="570"/>
      <c r="JPG1" s="570"/>
      <c r="JPH1" s="570"/>
      <c r="JPI1" s="570"/>
      <c r="JPJ1" s="570"/>
      <c r="JPK1" s="570"/>
      <c r="JPL1" s="570"/>
      <c r="JPM1" s="570"/>
      <c r="JPN1" s="570"/>
      <c r="JPO1" s="570"/>
      <c r="JPP1" s="570"/>
      <c r="JPQ1" s="570"/>
      <c r="JPR1" s="570"/>
      <c r="JPS1" s="570"/>
      <c r="JPT1" s="570"/>
      <c r="JPU1" s="570"/>
      <c r="JPV1" s="570"/>
      <c r="JPW1" s="570"/>
      <c r="JPX1" s="570"/>
      <c r="JPY1" s="570"/>
      <c r="JPZ1" s="570"/>
      <c r="JQA1" s="570"/>
      <c r="JQB1" s="570"/>
      <c r="JQC1" s="570"/>
      <c r="JQD1" s="570"/>
      <c r="JQE1" s="570"/>
      <c r="JQF1" s="570"/>
      <c r="JQG1" s="570"/>
      <c r="JQH1" s="570"/>
      <c r="JQI1" s="570"/>
      <c r="JQJ1" s="570"/>
      <c r="JQK1" s="570"/>
      <c r="JQL1" s="570"/>
      <c r="JQM1" s="570"/>
      <c r="JQN1" s="570"/>
      <c r="JQO1" s="570"/>
      <c r="JQP1" s="570"/>
      <c r="JQQ1" s="570"/>
      <c r="JQR1" s="570"/>
      <c r="JQS1" s="570"/>
      <c r="JQT1" s="570"/>
      <c r="JQU1" s="570"/>
      <c r="JQV1" s="570"/>
      <c r="JQW1" s="570"/>
      <c r="JQX1" s="570"/>
      <c r="JQY1" s="570"/>
      <c r="JQZ1" s="570"/>
      <c r="JRA1" s="570"/>
      <c r="JRB1" s="570"/>
      <c r="JRC1" s="570"/>
      <c r="JRD1" s="570"/>
      <c r="JRE1" s="570"/>
      <c r="JRF1" s="570"/>
      <c r="JRG1" s="570"/>
      <c r="JRH1" s="570"/>
      <c r="JRI1" s="570"/>
      <c r="JRJ1" s="570"/>
      <c r="JRK1" s="570"/>
      <c r="JRL1" s="570"/>
      <c r="JRM1" s="570"/>
      <c r="JRN1" s="570"/>
      <c r="JRO1" s="570"/>
      <c r="JRP1" s="570"/>
      <c r="JRQ1" s="570"/>
      <c r="JRR1" s="570"/>
      <c r="JRS1" s="570"/>
      <c r="JRT1" s="570"/>
      <c r="JRU1" s="570"/>
      <c r="JRV1" s="570"/>
      <c r="JRW1" s="570"/>
      <c r="JRX1" s="570"/>
      <c r="JRY1" s="570"/>
      <c r="JRZ1" s="570"/>
      <c r="JSA1" s="570"/>
      <c r="JSB1" s="570"/>
      <c r="JSC1" s="570"/>
      <c r="JSD1" s="570"/>
      <c r="JSE1" s="570"/>
      <c r="JSF1" s="570"/>
      <c r="JSG1" s="570"/>
      <c r="JSH1" s="570"/>
      <c r="JSI1" s="570"/>
      <c r="JSJ1" s="570"/>
      <c r="JSK1" s="570"/>
      <c r="JSL1" s="570"/>
      <c r="JSM1" s="570"/>
      <c r="JSN1" s="570"/>
      <c r="JSO1" s="570"/>
      <c r="JSP1" s="570"/>
      <c r="JSQ1" s="570"/>
      <c r="JSR1" s="570"/>
      <c r="JSS1" s="570"/>
      <c r="JST1" s="570"/>
      <c r="JSU1" s="570"/>
      <c r="JSV1" s="570"/>
      <c r="JSW1" s="570"/>
      <c r="JSX1" s="570"/>
      <c r="JSY1" s="570"/>
      <c r="JSZ1" s="570"/>
      <c r="JTA1" s="570"/>
      <c r="JTB1" s="570"/>
      <c r="JTC1" s="570"/>
      <c r="JTD1" s="570"/>
      <c r="JTE1" s="570"/>
      <c r="JTF1" s="570"/>
      <c r="JTG1" s="570"/>
      <c r="JTH1" s="570"/>
      <c r="JTI1" s="570"/>
      <c r="JTJ1" s="570"/>
      <c r="JTK1" s="570"/>
      <c r="JTL1" s="570"/>
      <c r="JTM1" s="570"/>
      <c r="JTN1" s="570"/>
      <c r="JTO1" s="570"/>
      <c r="JTP1" s="570"/>
      <c r="JTQ1" s="570"/>
      <c r="JTR1" s="570"/>
      <c r="JTS1" s="570"/>
      <c r="JTT1" s="570"/>
      <c r="JTU1" s="570"/>
      <c r="JTV1" s="570"/>
      <c r="JTW1" s="570"/>
      <c r="JTX1" s="570"/>
      <c r="JTY1" s="570"/>
      <c r="JTZ1" s="570"/>
      <c r="JUA1" s="570"/>
      <c r="JUB1" s="570"/>
      <c r="JUC1" s="570"/>
      <c r="JUD1" s="570"/>
      <c r="JUE1" s="570"/>
      <c r="JUF1" s="570"/>
      <c r="JUG1" s="570"/>
      <c r="JUH1" s="570"/>
      <c r="JUI1" s="570"/>
      <c r="JUJ1" s="570"/>
      <c r="JUK1" s="570"/>
      <c r="JUL1" s="570"/>
      <c r="JUM1" s="570"/>
      <c r="JUN1" s="570"/>
      <c r="JUO1" s="570"/>
      <c r="JUP1" s="570"/>
      <c r="JUQ1" s="570"/>
      <c r="JUR1" s="570"/>
      <c r="JUS1" s="570"/>
      <c r="JUT1" s="570"/>
      <c r="JUU1" s="570"/>
      <c r="JUV1" s="570"/>
      <c r="JUW1" s="570"/>
      <c r="JUX1" s="570"/>
      <c r="JUY1" s="570"/>
      <c r="JUZ1" s="570"/>
      <c r="JVA1" s="570"/>
      <c r="JVB1" s="570"/>
      <c r="JVC1" s="570"/>
      <c r="JVD1" s="570"/>
      <c r="JVE1" s="570"/>
      <c r="JVF1" s="570"/>
      <c r="JVG1" s="570"/>
      <c r="JVH1" s="570"/>
      <c r="JVI1" s="570"/>
      <c r="JVJ1" s="570"/>
      <c r="JVK1" s="570"/>
      <c r="JVL1" s="570"/>
      <c r="JVM1" s="570"/>
      <c r="JVN1" s="570"/>
      <c r="JVO1" s="570"/>
      <c r="JVP1" s="570"/>
      <c r="JVQ1" s="570"/>
      <c r="JVR1" s="570"/>
      <c r="JVS1" s="570"/>
      <c r="JVT1" s="570"/>
      <c r="JVU1" s="570"/>
      <c r="JVV1" s="570"/>
      <c r="JVW1" s="570"/>
      <c r="JVX1" s="570"/>
      <c r="JVY1" s="570"/>
      <c r="JVZ1" s="570"/>
      <c r="JWA1" s="570"/>
      <c r="JWB1" s="570"/>
      <c r="JWC1" s="570"/>
      <c r="JWD1" s="570"/>
      <c r="JWE1" s="570"/>
      <c r="JWF1" s="570"/>
      <c r="JWG1" s="570"/>
      <c r="JWH1" s="570"/>
      <c r="JWI1" s="570"/>
      <c r="JWJ1" s="570"/>
      <c r="JWK1" s="570"/>
      <c r="JWL1" s="570"/>
      <c r="JWM1" s="570"/>
      <c r="JWN1" s="570"/>
      <c r="JWO1" s="570"/>
      <c r="JWP1" s="570"/>
      <c r="JWQ1" s="570"/>
      <c r="JWR1" s="570"/>
      <c r="JWS1" s="570"/>
      <c r="JWT1" s="570"/>
      <c r="JWU1" s="570"/>
      <c r="JWV1" s="570"/>
      <c r="JWW1" s="570"/>
      <c r="JWX1" s="570"/>
      <c r="JWY1" s="570"/>
      <c r="JWZ1" s="570"/>
      <c r="JXA1" s="570"/>
      <c r="JXB1" s="570"/>
      <c r="JXC1" s="570"/>
      <c r="JXD1" s="570"/>
      <c r="JXE1" s="570"/>
      <c r="JXF1" s="570"/>
      <c r="JXG1" s="570"/>
      <c r="JXH1" s="570"/>
      <c r="JXI1" s="570"/>
      <c r="JXJ1" s="570"/>
      <c r="JXK1" s="570"/>
      <c r="JXL1" s="570"/>
      <c r="JXM1" s="570"/>
      <c r="JXN1" s="570"/>
      <c r="JXO1" s="570"/>
      <c r="JXP1" s="570"/>
      <c r="JXQ1" s="570"/>
      <c r="JXR1" s="570"/>
      <c r="JXS1" s="570"/>
      <c r="JXT1" s="570"/>
      <c r="JXU1" s="570"/>
      <c r="JXV1" s="570"/>
      <c r="JXW1" s="570"/>
      <c r="JXX1" s="570"/>
      <c r="JXY1" s="570"/>
      <c r="JXZ1" s="570"/>
      <c r="JYA1" s="570"/>
      <c r="JYB1" s="570"/>
      <c r="JYC1" s="570"/>
      <c r="JYD1" s="570"/>
      <c r="JYE1" s="570"/>
      <c r="JYF1" s="570"/>
      <c r="JYG1" s="570"/>
      <c r="JYH1" s="570"/>
      <c r="JYI1" s="570"/>
      <c r="JYJ1" s="570"/>
      <c r="JYK1" s="570"/>
      <c r="JYL1" s="570"/>
      <c r="JYM1" s="570"/>
      <c r="JYN1" s="570"/>
      <c r="JYO1" s="570"/>
      <c r="JYP1" s="570"/>
      <c r="JYQ1" s="570"/>
      <c r="JYR1" s="570"/>
      <c r="JYS1" s="570"/>
      <c r="JYT1" s="570"/>
      <c r="JYU1" s="570"/>
      <c r="JYV1" s="570"/>
      <c r="JYW1" s="570"/>
      <c r="JYX1" s="570"/>
      <c r="JYY1" s="570"/>
      <c r="JYZ1" s="570"/>
      <c r="JZA1" s="570"/>
      <c r="JZB1" s="570"/>
      <c r="JZC1" s="570"/>
      <c r="JZD1" s="570"/>
      <c r="JZE1" s="570"/>
      <c r="JZF1" s="570"/>
      <c r="JZG1" s="570"/>
      <c r="JZH1" s="570"/>
      <c r="JZI1" s="570"/>
      <c r="JZJ1" s="570"/>
      <c r="JZK1" s="570"/>
      <c r="JZL1" s="570"/>
      <c r="JZM1" s="570"/>
      <c r="JZN1" s="570"/>
      <c r="JZO1" s="570"/>
      <c r="JZP1" s="570"/>
      <c r="JZQ1" s="570"/>
      <c r="JZR1" s="570"/>
      <c r="JZS1" s="570"/>
      <c r="JZT1" s="570"/>
      <c r="JZU1" s="570"/>
      <c r="JZV1" s="570"/>
      <c r="JZW1" s="570"/>
      <c r="JZX1" s="570"/>
      <c r="JZY1" s="570"/>
      <c r="JZZ1" s="570"/>
      <c r="KAA1" s="570"/>
      <c r="KAB1" s="570"/>
      <c r="KAC1" s="570"/>
      <c r="KAD1" s="570"/>
      <c r="KAE1" s="570"/>
      <c r="KAF1" s="570"/>
      <c r="KAG1" s="570"/>
      <c r="KAH1" s="570"/>
      <c r="KAI1" s="570"/>
      <c r="KAJ1" s="570"/>
      <c r="KAK1" s="570"/>
      <c r="KAL1" s="570"/>
      <c r="KAM1" s="570"/>
      <c r="KAN1" s="570"/>
      <c r="KAO1" s="570"/>
      <c r="KAP1" s="570"/>
      <c r="KAQ1" s="570"/>
      <c r="KAR1" s="570"/>
      <c r="KAS1" s="570"/>
      <c r="KAT1" s="570"/>
      <c r="KAU1" s="570"/>
      <c r="KAV1" s="570"/>
      <c r="KAW1" s="570"/>
      <c r="KAX1" s="570"/>
      <c r="KAY1" s="570"/>
      <c r="KAZ1" s="570"/>
      <c r="KBA1" s="570"/>
      <c r="KBB1" s="570"/>
      <c r="KBC1" s="570"/>
      <c r="KBD1" s="570"/>
      <c r="KBE1" s="570"/>
      <c r="KBF1" s="570"/>
      <c r="KBG1" s="570"/>
      <c r="KBH1" s="570"/>
      <c r="KBI1" s="570"/>
      <c r="KBJ1" s="570"/>
      <c r="KBK1" s="570"/>
      <c r="KBL1" s="570"/>
      <c r="KBM1" s="570"/>
      <c r="KBN1" s="570"/>
      <c r="KBO1" s="570"/>
      <c r="KBP1" s="570"/>
      <c r="KBQ1" s="570"/>
      <c r="KBR1" s="570"/>
      <c r="KBS1" s="570"/>
      <c r="KBT1" s="570"/>
      <c r="KBU1" s="570"/>
      <c r="KBV1" s="570"/>
      <c r="KBW1" s="570"/>
      <c r="KBX1" s="570"/>
      <c r="KBY1" s="570"/>
      <c r="KBZ1" s="570"/>
      <c r="KCA1" s="570"/>
      <c r="KCB1" s="570"/>
      <c r="KCC1" s="570"/>
      <c r="KCD1" s="570"/>
      <c r="KCE1" s="570"/>
      <c r="KCF1" s="570"/>
      <c r="KCG1" s="570"/>
      <c r="KCH1" s="570"/>
      <c r="KCI1" s="570"/>
      <c r="KCJ1" s="570"/>
      <c r="KCK1" s="570"/>
      <c r="KCL1" s="570"/>
      <c r="KCM1" s="570"/>
      <c r="KCN1" s="570"/>
      <c r="KCO1" s="570"/>
      <c r="KCP1" s="570"/>
      <c r="KCQ1" s="570"/>
      <c r="KCR1" s="570"/>
      <c r="KCS1" s="570"/>
      <c r="KCT1" s="570"/>
      <c r="KCU1" s="570"/>
      <c r="KCV1" s="570"/>
      <c r="KCW1" s="570"/>
      <c r="KCX1" s="570"/>
      <c r="KCY1" s="570"/>
      <c r="KCZ1" s="570"/>
      <c r="KDA1" s="570"/>
      <c r="KDB1" s="570"/>
      <c r="KDC1" s="570"/>
      <c r="KDD1" s="570"/>
      <c r="KDE1" s="570"/>
      <c r="KDF1" s="570"/>
      <c r="KDG1" s="570"/>
      <c r="KDH1" s="570"/>
      <c r="KDI1" s="570"/>
      <c r="KDJ1" s="570"/>
      <c r="KDK1" s="570"/>
      <c r="KDL1" s="570"/>
      <c r="KDM1" s="570"/>
      <c r="KDN1" s="570"/>
      <c r="KDO1" s="570"/>
      <c r="KDP1" s="570"/>
      <c r="KDQ1" s="570"/>
      <c r="KDR1" s="570"/>
      <c r="KDS1" s="570"/>
      <c r="KDT1" s="570"/>
      <c r="KDU1" s="570"/>
      <c r="KDV1" s="570"/>
      <c r="KDW1" s="570"/>
      <c r="KDX1" s="570"/>
      <c r="KDY1" s="570"/>
      <c r="KDZ1" s="570"/>
      <c r="KEA1" s="570"/>
      <c r="KEB1" s="570"/>
      <c r="KEC1" s="570"/>
      <c r="KED1" s="570"/>
      <c r="KEE1" s="570"/>
      <c r="KEF1" s="570"/>
      <c r="KEG1" s="570"/>
      <c r="KEH1" s="570"/>
      <c r="KEI1" s="570"/>
      <c r="KEJ1" s="570"/>
      <c r="KEK1" s="570"/>
      <c r="KEL1" s="570"/>
      <c r="KEM1" s="570"/>
      <c r="KEN1" s="570"/>
      <c r="KEO1" s="570"/>
      <c r="KEP1" s="570"/>
      <c r="KEQ1" s="570"/>
      <c r="KER1" s="570"/>
      <c r="KES1" s="570"/>
      <c r="KET1" s="570"/>
      <c r="KEU1" s="570"/>
      <c r="KEV1" s="570"/>
      <c r="KEW1" s="570"/>
      <c r="KEX1" s="570"/>
      <c r="KEY1" s="570"/>
      <c r="KEZ1" s="570"/>
      <c r="KFA1" s="570"/>
      <c r="KFB1" s="570"/>
      <c r="KFC1" s="570"/>
      <c r="KFD1" s="570"/>
      <c r="KFE1" s="570"/>
      <c r="KFF1" s="570"/>
      <c r="KFG1" s="570"/>
      <c r="KFH1" s="570"/>
      <c r="KFI1" s="570"/>
      <c r="KFJ1" s="570"/>
      <c r="KFK1" s="570"/>
      <c r="KFL1" s="570"/>
      <c r="KFM1" s="570"/>
      <c r="KFN1" s="570"/>
      <c r="KFO1" s="570"/>
      <c r="KFP1" s="570"/>
      <c r="KFQ1" s="570"/>
      <c r="KFR1" s="570"/>
      <c r="KFS1" s="570"/>
      <c r="KFT1" s="570"/>
      <c r="KFU1" s="570"/>
      <c r="KFV1" s="570"/>
      <c r="KFW1" s="570"/>
      <c r="KFX1" s="570"/>
      <c r="KFY1" s="570"/>
      <c r="KFZ1" s="570"/>
      <c r="KGA1" s="570"/>
      <c r="KGB1" s="570"/>
      <c r="KGC1" s="570"/>
      <c r="KGD1" s="570"/>
      <c r="KGE1" s="570"/>
      <c r="KGF1" s="570"/>
      <c r="KGG1" s="570"/>
      <c r="KGH1" s="570"/>
      <c r="KGI1" s="570"/>
      <c r="KGJ1" s="570"/>
      <c r="KGK1" s="570"/>
      <c r="KGL1" s="570"/>
      <c r="KGM1" s="570"/>
      <c r="KGN1" s="570"/>
      <c r="KGO1" s="570"/>
      <c r="KGP1" s="570"/>
      <c r="KGQ1" s="570"/>
      <c r="KGR1" s="570"/>
      <c r="KGS1" s="570"/>
      <c r="KGT1" s="570"/>
      <c r="KGU1" s="570"/>
      <c r="KGV1" s="570"/>
      <c r="KGW1" s="570"/>
      <c r="KGX1" s="570"/>
      <c r="KGY1" s="570"/>
      <c r="KGZ1" s="570"/>
      <c r="KHA1" s="570"/>
      <c r="KHB1" s="570"/>
      <c r="KHC1" s="570"/>
      <c r="KHD1" s="570"/>
      <c r="KHE1" s="570"/>
      <c r="KHF1" s="570"/>
      <c r="KHG1" s="570"/>
      <c r="KHH1" s="570"/>
      <c r="KHI1" s="570"/>
      <c r="KHJ1" s="570"/>
      <c r="KHK1" s="570"/>
      <c r="KHL1" s="570"/>
      <c r="KHM1" s="570"/>
      <c r="KHN1" s="570"/>
      <c r="KHO1" s="570"/>
      <c r="KHP1" s="570"/>
      <c r="KHQ1" s="570"/>
      <c r="KHR1" s="570"/>
      <c r="KHS1" s="570"/>
      <c r="KHT1" s="570"/>
      <c r="KHU1" s="570"/>
      <c r="KHV1" s="570"/>
      <c r="KHW1" s="570"/>
      <c r="KHX1" s="570"/>
      <c r="KHY1" s="570"/>
      <c r="KHZ1" s="570"/>
      <c r="KIA1" s="570"/>
      <c r="KIB1" s="570"/>
      <c r="KIC1" s="570"/>
      <c r="KID1" s="570"/>
      <c r="KIE1" s="570"/>
      <c r="KIF1" s="570"/>
      <c r="KIG1" s="570"/>
      <c r="KIH1" s="570"/>
      <c r="KII1" s="570"/>
      <c r="KIJ1" s="570"/>
      <c r="KIK1" s="570"/>
      <c r="KIL1" s="570"/>
      <c r="KIM1" s="570"/>
      <c r="KIN1" s="570"/>
      <c r="KIO1" s="570"/>
      <c r="KIP1" s="570"/>
      <c r="KIQ1" s="570"/>
      <c r="KIR1" s="570"/>
      <c r="KIS1" s="570"/>
      <c r="KIT1" s="570"/>
      <c r="KIU1" s="570"/>
      <c r="KIV1" s="570"/>
      <c r="KIW1" s="570"/>
      <c r="KIX1" s="570"/>
      <c r="KIY1" s="570"/>
      <c r="KIZ1" s="570"/>
      <c r="KJA1" s="570"/>
      <c r="KJB1" s="570"/>
      <c r="KJC1" s="570"/>
      <c r="KJD1" s="570"/>
      <c r="KJE1" s="570"/>
      <c r="KJF1" s="570"/>
      <c r="KJG1" s="570"/>
      <c r="KJH1" s="570"/>
      <c r="KJI1" s="570"/>
      <c r="KJJ1" s="570"/>
      <c r="KJK1" s="570"/>
      <c r="KJL1" s="570"/>
      <c r="KJM1" s="570"/>
      <c r="KJN1" s="570"/>
      <c r="KJO1" s="570"/>
      <c r="KJP1" s="570"/>
      <c r="KJQ1" s="570"/>
      <c r="KJR1" s="570"/>
      <c r="KJS1" s="570"/>
      <c r="KJT1" s="570"/>
      <c r="KJU1" s="570"/>
      <c r="KJV1" s="570"/>
      <c r="KJW1" s="570"/>
      <c r="KJX1" s="570"/>
      <c r="KJY1" s="570"/>
      <c r="KJZ1" s="570"/>
      <c r="KKA1" s="570"/>
      <c r="KKB1" s="570"/>
      <c r="KKC1" s="570"/>
      <c r="KKD1" s="570"/>
      <c r="KKE1" s="570"/>
      <c r="KKF1" s="570"/>
      <c r="KKG1" s="570"/>
      <c r="KKH1" s="570"/>
      <c r="KKI1" s="570"/>
      <c r="KKJ1" s="570"/>
      <c r="KKK1" s="570"/>
      <c r="KKL1" s="570"/>
      <c r="KKM1" s="570"/>
      <c r="KKN1" s="570"/>
      <c r="KKO1" s="570"/>
      <c r="KKP1" s="570"/>
      <c r="KKQ1" s="570"/>
      <c r="KKR1" s="570"/>
      <c r="KKS1" s="570"/>
      <c r="KKT1" s="570"/>
      <c r="KKU1" s="570"/>
      <c r="KKV1" s="570"/>
      <c r="KKW1" s="570"/>
      <c r="KKX1" s="570"/>
      <c r="KKY1" s="570"/>
      <c r="KKZ1" s="570"/>
      <c r="KLA1" s="570"/>
      <c r="KLB1" s="570"/>
      <c r="KLC1" s="570"/>
      <c r="KLD1" s="570"/>
      <c r="KLE1" s="570"/>
      <c r="KLF1" s="570"/>
      <c r="KLG1" s="570"/>
      <c r="KLH1" s="570"/>
      <c r="KLI1" s="570"/>
      <c r="KLJ1" s="570"/>
      <c r="KLK1" s="570"/>
      <c r="KLL1" s="570"/>
      <c r="KLM1" s="570"/>
      <c r="KLN1" s="570"/>
      <c r="KLO1" s="570"/>
      <c r="KLP1" s="570"/>
      <c r="KLQ1" s="570"/>
      <c r="KLR1" s="570"/>
      <c r="KLS1" s="570"/>
      <c r="KLT1" s="570"/>
      <c r="KLU1" s="570"/>
      <c r="KLV1" s="570"/>
      <c r="KLW1" s="570"/>
      <c r="KLX1" s="570"/>
      <c r="KLY1" s="570"/>
      <c r="KLZ1" s="570"/>
      <c r="KMA1" s="570"/>
      <c r="KMB1" s="570"/>
      <c r="KMC1" s="570"/>
      <c r="KMD1" s="570"/>
      <c r="KME1" s="570"/>
      <c r="KMF1" s="570"/>
      <c r="KMG1" s="570"/>
      <c r="KMH1" s="570"/>
      <c r="KMI1" s="570"/>
      <c r="KMJ1" s="570"/>
      <c r="KMK1" s="570"/>
      <c r="KML1" s="570"/>
      <c r="KMM1" s="570"/>
      <c r="KMN1" s="570"/>
      <c r="KMO1" s="570"/>
      <c r="KMP1" s="570"/>
      <c r="KMQ1" s="570"/>
      <c r="KMR1" s="570"/>
      <c r="KMS1" s="570"/>
      <c r="KMT1" s="570"/>
      <c r="KMU1" s="570"/>
      <c r="KMV1" s="570"/>
      <c r="KMW1" s="570"/>
      <c r="KMX1" s="570"/>
      <c r="KMY1" s="570"/>
      <c r="KMZ1" s="570"/>
      <c r="KNA1" s="570"/>
      <c r="KNB1" s="570"/>
      <c r="KNC1" s="570"/>
      <c r="KND1" s="570"/>
      <c r="KNE1" s="570"/>
      <c r="KNF1" s="570"/>
      <c r="KNG1" s="570"/>
      <c r="KNH1" s="570"/>
      <c r="KNI1" s="570"/>
      <c r="KNJ1" s="570"/>
      <c r="KNK1" s="570"/>
      <c r="KNL1" s="570"/>
      <c r="KNM1" s="570"/>
      <c r="KNN1" s="570"/>
      <c r="KNO1" s="570"/>
      <c r="KNP1" s="570"/>
      <c r="KNQ1" s="570"/>
      <c r="KNR1" s="570"/>
      <c r="KNS1" s="570"/>
      <c r="KNT1" s="570"/>
      <c r="KNU1" s="570"/>
      <c r="KNV1" s="570"/>
      <c r="KNW1" s="570"/>
      <c r="KNX1" s="570"/>
      <c r="KNY1" s="570"/>
      <c r="KNZ1" s="570"/>
      <c r="KOA1" s="570"/>
      <c r="KOB1" s="570"/>
      <c r="KOC1" s="570"/>
      <c r="KOD1" s="570"/>
      <c r="KOE1" s="570"/>
      <c r="KOF1" s="570"/>
      <c r="KOG1" s="570"/>
      <c r="KOH1" s="570"/>
      <c r="KOI1" s="570"/>
      <c r="KOJ1" s="570"/>
      <c r="KOK1" s="570"/>
      <c r="KOL1" s="570"/>
      <c r="KOM1" s="570"/>
      <c r="KON1" s="570"/>
      <c r="KOO1" s="570"/>
      <c r="KOP1" s="570"/>
      <c r="KOQ1" s="570"/>
      <c r="KOR1" s="570"/>
      <c r="KOS1" s="570"/>
      <c r="KOT1" s="570"/>
      <c r="KOU1" s="570"/>
      <c r="KOV1" s="570"/>
      <c r="KOW1" s="570"/>
      <c r="KOX1" s="570"/>
      <c r="KOY1" s="570"/>
      <c r="KOZ1" s="570"/>
      <c r="KPA1" s="570"/>
      <c r="KPB1" s="570"/>
      <c r="KPC1" s="570"/>
      <c r="KPD1" s="570"/>
      <c r="KPE1" s="570"/>
      <c r="KPF1" s="570"/>
      <c r="KPG1" s="570"/>
      <c r="KPH1" s="570"/>
      <c r="KPI1" s="570"/>
      <c r="KPJ1" s="570"/>
      <c r="KPK1" s="570"/>
      <c r="KPL1" s="570"/>
      <c r="KPM1" s="570"/>
      <c r="KPN1" s="570"/>
      <c r="KPO1" s="570"/>
      <c r="KPP1" s="570"/>
      <c r="KPQ1" s="570"/>
      <c r="KPR1" s="570"/>
      <c r="KPS1" s="570"/>
      <c r="KPT1" s="570"/>
      <c r="KPU1" s="570"/>
      <c r="KPV1" s="570"/>
      <c r="KPW1" s="570"/>
      <c r="KPX1" s="570"/>
      <c r="KPY1" s="570"/>
      <c r="KPZ1" s="570"/>
      <c r="KQA1" s="570"/>
      <c r="KQB1" s="570"/>
      <c r="KQC1" s="570"/>
      <c r="KQD1" s="570"/>
      <c r="KQE1" s="570"/>
      <c r="KQF1" s="570"/>
      <c r="KQG1" s="570"/>
      <c r="KQH1" s="570"/>
      <c r="KQI1" s="570"/>
      <c r="KQJ1" s="570"/>
      <c r="KQK1" s="570"/>
      <c r="KQL1" s="570"/>
      <c r="KQM1" s="570"/>
      <c r="KQN1" s="570"/>
      <c r="KQO1" s="570"/>
      <c r="KQP1" s="570"/>
      <c r="KQQ1" s="570"/>
      <c r="KQR1" s="570"/>
      <c r="KQS1" s="570"/>
      <c r="KQT1" s="570"/>
      <c r="KQU1" s="570"/>
      <c r="KQV1" s="570"/>
      <c r="KQW1" s="570"/>
      <c r="KQX1" s="570"/>
      <c r="KQY1" s="570"/>
      <c r="KQZ1" s="570"/>
      <c r="KRA1" s="570"/>
      <c r="KRB1" s="570"/>
      <c r="KRC1" s="570"/>
      <c r="KRD1" s="570"/>
      <c r="KRE1" s="570"/>
      <c r="KRF1" s="570"/>
      <c r="KRG1" s="570"/>
      <c r="KRH1" s="570"/>
      <c r="KRI1" s="570"/>
      <c r="KRJ1" s="570"/>
      <c r="KRK1" s="570"/>
      <c r="KRL1" s="570"/>
      <c r="KRM1" s="570"/>
      <c r="KRN1" s="570"/>
      <c r="KRO1" s="570"/>
      <c r="KRP1" s="570"/>
      <c r="KRQ1" s="570"/>
      <c r="KRR1" s="570"/>
      <c r="KRS1" s="570"/>
      <c r="KRT1" s="570"/>
      <c r="KRU1" s="570"/>
      <c r="KRV1" s="570"/>
      <c r="KRW1" s="570"/>
      <c r="KRX1" s="570"/>
      <c r="KRY1" s="570"/>
      <c r="KRZ1" s="570"/>
      <c r="KSA1" s="570"/>
      <c r="KSB1" s="570"/>
      <c r="KSC1" s="570"/>
      <c r="KSD1" s="570"/>
      <c r="KSE1" s="570"/>
      <c r="KSF1" s="570"/>
      <c r="KSG1" s="570"/>
      <c r="KSH1" s="570"/>
      <c r="KSI1" s="570"/>
      <c r="KSJ1" s="570"/>
      <c r="KSK1" s="570"/>
      <c r="KSL1" s="570"/>
      <c r="KSM1" s="570"/>
      <c r="KSN1" s="570"/>
      <c r="KSO1" s="570"/>
      <c r="KSP1" s="570"/>
      <c r="KSQ1" s="570"/>
      <c r="KSR1" s="570"/>
      <c r="KSS1" s="570"/>
      <c r="KST1" s="570"/>
      <c r="KSU1" s="570"/>
      <c r="KSV1" s="570"/>
      <c r="KSW1" s="570"/>
      <c r="KSX1" s="570"/>
      <c r="KSY1" s="570"/>
      <c r="KSZ1" s="570"/>
      <c r="KTA1" s="570"/>
      <c r="KTB1" s="570"/>
      <c r="KTC1" s="570"/>
      <c r="KTD1" s="570"/>
      <c r="KTE1" s="570"/>
      <c r="KTF1" s="570"/>
      <c r="KTG1" s="570"/>
      <c r="KTH1" s="570"/>
      <c r="KTI1" s="570"/>
      <c r="KTJ1" s="570"/>
      <c r="KTK1" s="570"/>
      <c r="KTL1" s="570"/>
      <c r="KTM1" s="570"/>
      <c r="KTN1" s="570"/>
      <c r="KTO1" s="570"/>
      <c r="KTP1" s="570"/>
      <c r="KTQ1" s="570"/>
      <c r="KTR1" s="570"/>
      <c r="KTS1" s="570"/>
      <c r="KTT1" s="570"/>
      <c r="KTU1" s="570"/>
      <c r="KTV1" s="570"/>
      <c r="KTW1" s="570"/>
      <c r="KTX1" s="570"/>
      <c r="KTY1" s="570"/>
      <c r="KTZ1" s="570"/>
      <c r="KUA1" s="570"/>
      <c r="KUB1" s="570"/>
      <c r="KUC1" s="570"/>
      <c r="KUD1" s="570"/>
      <c r="KUE1" s="570"/>
      <c r="KUF1" s="570"/>
      <c r="KUG1" s="570"/>
      <c r="KUH1" s="570"/>
      <c r="KUI1" s="570"/>
      <c r="KUJ1" s="570"/>
      <c r="KUK1" s="570"/>
      <c r="KUL1" s="570"/>
      <c r="KUM1" s="570"/>
      <c r="KUN1" s="570"/>
      <c r="KUO1" s="570"/>
      <c r="KUP1" s="570"/>
      <c r="KUQ1" s="570"/>
      <c r="KUR1" s="570"/>
      <c r="KUS1" s="570"/>
      <c r="KUT1" s="570"/>
      <c r="KUU1" s="570"/>
      <c r="KUV1" s="570"/>
      <c r="KUW1" s="570"/>
      <c r="KUX1" s="570"/>
      <c r="KUY1" s="570"/>
      <c r="KUZ1" s="570"/>
      <c r="KVA1" s="570"/>
      <c r="KVB1" s="570"/>
      <c r="KVC1" s="570"/>
      <c r="KVD1" s="570"/>
      <c r="KVE1" s="570"/>
      <c r="KVF1" s="570"/>
      <c r="KVG1" s="570"/>
      <c r="KVH1" s="570"/>
      <c r="KVI1" s="570"/>
      <c r="KVJ1" s="570"/>
      <c r="KVK1" s="570"/>
      <c r="KVL1" s="570"/>
      <c r="KVM1" s="570"/>
      <c r="KVN1" s="570"/>
      <c r="KVO1" s="570"/>
      <c r="KVP1" s="570"/>
      <c r="KVQ1" s="570"/>
      <c r="KVR1" s="570"/>
      <c r="KVS1" s="570"/>
      <c r="KVT1" s="570"/>
      <c r="KVU1" s="570"/>
      <c r="KVV1" s="570"/>
      <c r="KVW1" s="570"/>
      <c r="KVX1" s="570"/>
      <c r="KVY1" s="570"/>
      <c r="KVZ1" s="570"/>
      <c r="KWA1" s="570"/>
      <c r="KWB1" s="570"/>
      <c r="KWC1" s="570"/>
      <c r="KWD1" s="570"/>
      <c r="KWE1" s="570"/>
      <c r="KWF1" s="570"/>
      <c r="KWG1" s="570"/>
      <c r="KWH1" s="570"/>
      <c r="KWI1" s="570"/>
      <c r="KWJ1" s="570"/>
      <c r="KWK1" s="570"/>
      <c r="KWL1" s="570"/>
      <c r="KWM1" s="570"/>
      <c r="KWN1" s="570"/>
      <c r="KWO1" s="570"/>
      <c r="KWP1" s="570"/>
      <c r="KWQ1" s="570"/>
      <c r="KWR1" s="570"/>
      <c r="KWS1" s="570"/>
      <c r="KWT1" s="570"/>
      <c r="KWU1" s="570"/>
      <c r="KWV1" s="570"/>
      <c r="KWW1" s="570"/>
      <c r="KWX1" s="570"/>
      <c r="KWY1" s="570"/>
      <c r="KWZ1" s="570"/>
      <c r="KXA1" s="570"/>
      <c r="KXB1" s="570"/>
      <c r="KXC1" s="570"/>
      <c r="KXD1" s="570"/>
      <c r="KXE1" s="570"/>
      <c r="KXF1" s="570"/>
      <c r="KXG1" s="570"/>
      <c r="KXH1" s="570"/>
      <c r="KXI1" s="570"/>
      <c r="KXJ1" s="570"/>
      <c r="KXK1" s="570"/>
      <c r="KXL1" s="570"/>
      <c r="KXM1" s="570"/>
      <c r="KXN1" s="570"/>
      <c r="KXO1" s="570"/>
      <c r="KXP1" s="570"/>
      <c r="KXQ1" s="570"/>
      <c r="KXR1" s="570"/>
      <c r="KXS1" s="570"/>
      <c r="KXT1" s="570"/>
      <c r="KXU1" s="570"/>
      <c r="KXV1" s="570"/>
      <c r="KXW1" s="570"/>
      <c r="KXX1" s="570"/>
      <c r="KXY1" s="570"/>
      <c r="KXZ1" s="570"/>
      <c r="KYA1" s="570"/>
      <c r="KYB1" s="570"/>
      <c r="KYC1" s="570"/>
      <c r="KYD1" s="570"/>
      <c r="KYE1" s="570"/>
      <c r="KYF1" s="570"/>
      <c r="KYG1" s="570"/>
      <c r="KYH1" s="570"/>
      <c r="KYI1" s="570"/>
      <c r="KYJ1" s="570"/>
      <c r="KYK1" s="570"/>
      <c r="KYL1" s="570"/>
      <c r="KYM1" s="570"/>
      <c r="KYN1" s="570"/>
      <c r="KYO1" s="570"/>
      <c r="KYP1" s="570"/>
      <c r="KYQ1" s="570"/>
      <c r="KYR1" s="570"/>
      <c r="KYS1" s="570"/>
      <c r="KYT1" s="570"/>
      <c r="KYU1" s="570"/>
      <c r="KYV1" s="570"/>
      <c r="KYW1" s="570"/>
      <c r="KYX1" s="570"/>
      <c r="KYY1" s="570"/>
      <c r="KYZ1" s="570"/>
      <c r="KZA1" s="570"/>
      <c r="KZB1" s="570"/>
      <c r="KZC1" s="570"/>
      <c r="KZD1" s="570"/>
      <c r="KZE1" s="570"/>
      <c r="KZF1" s="570"/>
      <c r="KZG1" s="570"/>
      <c r="KZH1" s="570"/>
      <c r="KZI1" s="570"/>
      <c r="KZJ1" s="570"/>
      <c r="KZK1" s="570"/>
      <c r="KZL1" s="570"/>
      <c r="KZM1" s="570"/>
      <c r="KZN1" s="570"/>
      <c r="KZO1" s="570"/>
      <c r="KZP1" s="570"/>
      <c r="KZQ1" s="570"/>
      <c r="KZR1" s="570"/>
      <c r="KZS1" s="570"/>
      <c r="KZT1" s="570"/>
      <c r="KZU1" s="570"/>
      <c r="KZV1" s="570"/>
      <c r="KZW1" s="570"/>
      <c r="KZX1" s="570"/>
      <c r="KZY1" s="570"/>
      <c r="KZZ1" s="570"/>
      <c r="LAA1" s="570"/>
      <c r="LAB1" s="570"/>
      <c r="LAC1" s="570"/>
      <c r="LAD1" s="570"/>
      <c r="LAE1" s="570"/>
      <c r="LAF1" s="570"/>
      <c r="LAG1" s="570"/>
      <c r="LAH1" s="570"/>
      <c r="LAI1" s="570"/>
      <c r="LAJ1" s="570"/>
      <c r="LAK1" s="570"/>
      <c r="LAL1" s="570"/>
      <c r="LAM1" s="570"/>
      <c r="LAN1" s="570"/>
      <c r="LAO1" s="570"/>
      <c r="LAP1" s="570"/>
      <c r="LAQ1" s="570"/>
      <c r="LAR1" s="570"/>
      <c r="LAS1" s="570"/>
      <c r="LAT1" s="570"/>
      <c r="LAU1" s="570"/>
      <c r="LAV1" s="570"/>
      <c r="LAW1" s="570"/>
      <c r="LAX1" s="570"/>
      <c r="LAY1" s="570"/>
      <c r="LAZ1" s="570"/>
      <c r="LBA1" s="570"/>
      <c r="LBB1" s="570"/>
      <c r="LBC1" s="570"/>
      <c r="LBD1" s="570"/>
      <c r="LBE1" s="570"/>
      <c r="LBF1" s="570"/>
      <c r="LBG1" s="570"/>
      <c r="LBH1" s="570"/>
      <c r="LBI1" s="570"/>
      <c r="LBJ1" s="570"/>
      <c r="LBK1" s="570"/>
      <c r="LBL1" s="570"/>
      <c r="LBM1" s="570"/>
      <c r="LBN1" s="570"/>
      <c r="LBO1" s="570"/>
      <c r="LBP1" s="570"/>
      <c r="LBQ1" s="570"/>
      <c r="LBR1" s="570"/>
      <c r="LBS1" s="570"/>
      <c r="LBT1" s="570"/>
      <c r="LBU1" s="570"/>
      <c r="LBV1" s="570"/>
      <c r="LBW1" s="570"/>
      <c r="LBX1" s="570"/>
      <c r="LBY1" s="570"/>
      <c r="LBZ1" s="570"/>
      <c r="LCA1" s="570"/>
      <c r="LCB1" s="570"/>
      <c r="LCC1" s="570"/>
      <c r="LCD1" s="570"/>
      <c r="LCE1" s="570"/>
      <c r="LCF1" s="570"/>
      <c r="LCG1" s="570"/>
      <c r="LCH1" s="570"/>
      <c r="LCI1" s="570"/>
      <c r="LCJ1" s="570"/>
      <c r="LCK1" s="570"/>
      <c r="LCL1" s="570"/>
      <c r="LCM1" s="570"/>
      <c r="LCN1" s="570"/>
      <c r="LCO1" s="570"/>
      <c r="LCP1" s="570"/>
      <c r="LCQ1" s="570"/>
      <c r="LCR1" s="570"/>
      <c r="LCS1" s="570"/>
      <c r="LCT1" s="570"/>
      <c r="LCU1" s="570"/>
      <c r="LCV1" s="570"/>
      <c r="LCW1" s="570"/>
      <c r="LCX1" s="570"/>
      <c r="LCY1" s="570"/>
      <c r="LCZ1" s="570"/>
      <c r="LDA1" s="570"/>
      <c r="LDB1" s="570"/>
      <c r="LDC1" s="570"/>
      <c r="LDD1" s="570"/>
      <c r="LDE1" s="570"/>
      <c r="LDF1" s="570"/>
      <c r="LDG1" s="570"/>
      <c r="LDH1" s="570"/>
      <c r="LDI1" s="570"/>
      <c r="LDJ1" s="570"/>
      <c r="LDK1" s="570"/>
      <c r="LDL1" s="570"/>
      <c r="LDM1" s="570"/>
      <c r="LDN1" s="570"/>
      <c r="LDO1" s="570"/>
      <c r="LDP1" s="570"/>
      <c r="LDQ1" s="570"/>
      <c r="LDR1" s="570"/>
      <c r="LDS1" s="570"/>
      <c r="LDT1" s="570"/>
      <c r="LDU1" s="570"/>
      <c r="LDV1" s="570"/>
      <c r="LDW1" s="570"/>
      <c r="LDX1" s="570"/>
      <c r="LDY1" s="570"/>
      <c r="LDZ1" s="570"/>
      <c r="LEA1" s="570"/>
      <c r="LEB1" s="570"/>
      <c r="LEC1" s="570"/>
      <c r="LED1" s="570"/>
      <c r="LEE1" s="570"/>
      <c r="LEF1" s="570"/>
      <c r="LEG1" s="570"/>
      <c r="LEH1" s="570"/>
      <c r="LEI1" s="570"/>
      <c r="LEJ1" s="570"/>
      <c r="LEK1" s="570"/>
      <c r="LEL1" s="570"/>
      <c r="LEM1" s="570"/>
      <c r="LEN1" s="570"/>
      <c r="LEO1" s="570"/>
      <c r="LEP1" s="570"/>
      <c r="LEQ1" s="570"/>
      <c r="LER1" s="570"/>
      <c r="LES1" s="570"/>
      <c r="LET1" s="570"/>
      <c r="LEU1" s="570"/>
      <c r="LEV1" s="570"/>
      <c r="LEW1" s="570"/>
      <c r="LEX1" s="570"/>
      <c r="LEY1" s="570"/>
      <c r="LEZ1" s="570"/>
      <c r="LFA1" s="570"/>
      <c r="LFB1" s="570"/>
      <c r="LFC1" s="570"/>
      <c r="LFD1" s="570"/>
      <c r="LFE1" s="570"/>
      <c r="LFF1" s="570"/>
      <c r="LFG1" s="570"/>
      <c r="LFH1" s="570"/>
      <c r="LFI1" s="570"/>
      <c r="LFJ1" s="570"/>
      <c r="LFK1" s="570"/>
      <c r="LFL1" s="570"/>
      <c r="LFM1" s="570"/>
      <c r="LFN1" s="570"/>
      <c r="LFO1" s="570"/>
      <c r="LFP1" s="570"/>
      <c r="LFQ1" s="570"/>
      <c r="LFR1" s="570"/>
      <c r="LFS1" s="570"/>
      <c r="LFT1" s="570"/>
      <c r="LFU1" s="570"/>
      <c r="LFV1" s="570"/>
      <c r="LFW1" s="570"/>
      <c r="LFX1" s="570"/>
      <c r="LFY1" s="570"/>
      <c r="LFZ1" s="570"/>
      <c r="LGA1" s="570"/>
      <c r="LGB1" s="570"/>
      <c r="LGC1" s="570"/>
      <c r="LGD1" s="570"/>
      <c r="LGE1" s="570"/>
      <c r="LGF1" s="570"/>
      <c r="LGG1" s="570"/>
      <c r="LGH1" s="570"/>
      <c r="LGI1" s="570"/>
      <c r="LGJ1" s="570"/>
      <c r="LGK1" s="570"/>
      <c r="LGL1" s="570"/>
      <c r="LGM1" s="570"/>
      <c r="LGN1" s="570"/>
      <c r="LGO1" s="570"/>
      <c r="LGP1" s="570"/>
      <c r="LGQ1" s="570"/>
      <c r="LGR1" s="570"/>
      <c r="LGS1" s="570"/>
      <c r="LGT1" s="570"/>
      <c r="LGU1" s="570"/>
      <c r="LGV1" s="570"/>
      <c r="LGW1" s="570"/>
      <c r="LGX1" s="570"/>
      <c r="LGY1" s="570"/>
      <c r="LGZ1" s="570"/>
      <c r="LHA1" s="570"/>
      <c r="LHB1" s="570"/>
      <c r="LHC1" s="570"/>
      <c r="LHD1" s="570"/>
      <c r="LHE1" s="570"/>
      <c r="LHF1" s="570"/>
      <c r="LHG1" s="570"/>
      <c r="LHH1" s="570"/>
      <c r="LHI1" s="570"/>
      <c r="LHJ1" s="570"/>
      <c r="LHK1" s="570"/>
      <c r="LHL1" s="570"/>
      <c r="LHM1" s="570"/>
      <c r="LHN1" s="570"/>
      <c r="LHO1" s="570"/>
      <c r="LHP1" s="570"/>
      <c r="LHQ1" s="570"/>
      <c r="LHR1" s="570"/>
      <c r="LHS1" s="570"/>
      <c r="LHT1" s="570"/>
      <c r="LHU1" s="570"/>
      <c r="LHV1" s="570"/>
      <c r="LHW1" s="570"/>
      <c r="LHX1" s="570"/>
      <c r="LHY1" s="570"/>
      <c r="LHZ1" s="570"/>
      <c r="LIA1" s="570"/>
      <c r="LIB1" s="570"/>
      <c r="LIC1" s="570"/>
      <c r="LID1" s="570"/>
      <c r="LIE1" s="570"/>
      <c r="LIF1" s="570"/>
      <c r="LIG1" s="570"/>
      <c r="LIH1" s="570"/>
      <c r="LII1" s="570"/>
      <c r="LIJ1" s="570"/>
      <c r="LIK1" s="570"/>
      <c r="LIL1" s="570"/>
      <c r="LIM1" s="570"/>
      <c r="LIN1" s="570"/>
      <c r="LIO1" s="570"/>
      <c r="LIP1" s="570"/>
      <c r="LIQ1" s="570"/>
      <c r="LIR1" s="570"/>
      <c r="LIS1" s="570"/>
      <c r="LIT1" s="570"/>
      <c r="LIU1" s="570"/>
      <c r="LIV1" s="570"/>
      <c r="LIW1" s="570"/>
      <c r="LIX1" s="570"/>
      <c r="LIY1" s="570"/>
      <c r="LIZ1" s="570"/>
      <c r="LJA1" s="570"/>
      <c r="LJB1" s="570"/>
      <c r="LJC1" s="570"/>
      <c r="LJD1" s="570"/>
      <c r="LJE1" s="570"/>
      <c r="LJF1" s="570"/>
      <c r="LJG1" s="570"/>
      <c r="LJH1" s="570"/>
      <c r="LJI1" s="570"/>
      <c r="LJJ1" s="570"/>
      <c r="LJK1" s="570"/>
      <c r="LJL1" s="570"/>
      <c r="LJM1" s="570"/>
      <c r="LJN1" s="570"/>
      <c r="LJO1" s="570"/>
      <c r="LJP1" s="570"/>
      <c r="LJQ1" s="570"/>
      <c r="LJR1" s="570"/>
      <c r="LJS1" s="570"/>
      <c r="LJT1" s="570"/>
      <c r="LJU1" s="570"/>
      <c r="LJV1" s="570"/>
      <c r="LJW1" s="570"/>
      <c r="LJX1" s="570"/>
      <c r="LJY1" s="570"/>
      <c r="LJZ1" s="570"/>
      <c r="LKA1" s="570"/>
      <c r="LKB1" s="570"/>
      <c r="LKC1" s="570"/>
      <c r="LKD1" s="570"/>
      <c r="LKE1" s="570"/>
      <c r="LKF1" s="570"/>
      <c r="LKG1" s="570"/>
      <c r="LKH1" s="570"/>
      <c r="LKI1" s="570"/>
      <c r="LKJ1" s="570"/>
      <c r="LKK1" s="570"/>
      <c r="LKL1" s="570"/>
      <c r="LKM1" s="570"/>
      <c r="LKN1" s="570"/>
      <c r="LKO1" s="570"/>
      <c r="LKP1" s="570"/>
      <c r="LKQ1" s="570"/>
      <c r="LKR1" s="570"/>
      <c r="LKS1" s="570"/>
      <c r="LKT1" s="570"/>
      <c r="LKU1" s="570"/>
      <c r="LKV1" s="570"/>
      <c r="LKW1" s="570"/>
      <c r="LKX1" s="570"/>
      <c r="LKY1" s="570"/>
      <c r="LKZ1" s="570"/>
      <c r="LLA1" s="570"/>
      <c r="LLB1" s="570"/>
      <c r="LLC1" s="570"/>
      <c r="LLD1" s="570"/>
      <c r="LLE1" s="570"/>
      <c r="LLF1" s="570"/>
      <c r="LLG1" s="570"/>
      <c r="LLH1" s="570"/>
      <c r="LLI1" s="570"/>
      <c r="LLJ1" s="570"/>
      <c r="LLK1" s="570"/>
      <c r="LLL1" s="570"/>
      <c r="LLM1" s="570"/>
      <c r="LLN1" s="570"/>
      <c r="LLO1" s="570"/>
      <c r="LLP1" s="570"/>
      <c r="LLQ1" s="570"/>
      <c r="LLR1" s="570"/>
      <c r="LLS1" s="570"/>
      <c r="LLT1" s="570"/>
      <c r="LLU1" s="570"/>
      <c r="LLV1" s="570"/>
      <c r="LLW1" s="570"/>
      <c r="LLX1" s="570"/>
      <c r="LLY1" s="570"/>
      <c r="LLZ1" s="570"/>
      <c r="LMA1" s="570"/>
      <c r="LMB1" s="570"/>
      <c r="LMC1" s="570"/>
      <c r="LMD1" s="570"/>
      <c r="LME1" s="570"/>
      <c r="LMF1" s="570"/>
      <c r="LMG1" s="570"/>
      <c r="LMH1" s="570"/>
      <c r="LMI1" s="570"/>
      <c r="LMJ1" s="570"/>
      <c r="LMK1" s="570"/>
      <c r="LML1" s="570"/>
      <c r="LMM1" s="570"/>
      <c r="LMN1" s="570"/>
      <c r="LMO1" s="570"/>
      <c r="LMP1" s="570"/>
      <c r="LMQ1" s="570"/>
      <c r="LMR1" s="570"/>
      <c r="LMS1" s="570"/>
      <c r="LMT1" s="570"/>
      <c r="LMU1" s="570"/>
      <c r="LMV1" s="570"/>
      <c r="LMW1" s="570"/>
      <c r="LMX1" s="570"/>
      <c r="LMY1" s="570"/>
      <c r="LMZ1" s="570"/>
      <c r="LNA1" s="570"/>
      <c r="LNB1" s="570"/>
      <c r="LNC1" s="570"/>
      <c r="LND1" s="570"/>
      <c r="LNE1" s="570"/>
      <c r="LNF1" s="570"/>
      <c r="LNG1" s="570"/>
      <c r="LNH1" s="570"/>
      <c r="LNI1" s="570"/>
      <c r="LNJ1" s="570"/>
      <c r="LNK1" s="570"/>
      <c r="LNL1" s="570"/>
      <c r="LNM1" s="570"/>
      <c r="LNN1" s="570"/>
      <c r="LNO1" s="570"/>
      <c r="LNP1" s="570"/>
      <c r="LNQ1" s="570"/>
      <c r="LNR1" s="570"/>
      <c r="LNS1" s="570"/>
      <c r="LNT1" s="570"/>
      <c r="LNU1" s="570"/>
      <c r="LNV1" s="570"/>
      <c r="LNW1" s="570"/>
      <c r="LNX1" s="570"/>
      <c r="LNY1" s="570"/>
      <c r="LNZ1" s="570"/>
      <c r="LOA1" s="570"/>
      <c r="LOB1" s="570"/>
      <c r="LOC1" s="570"/>
      <c r="LOD1" s="570"/>
      <c r="LOE1" s="570"/>
      <c r="LOF1" s="570"/>
      <c r="LOG1" s="570"/>
      <c r="LOH1" s="570"/>
      <c r="LOI1" s="570"/>
      <c r="LOJ1" s="570"/>
      <c r="LOK1" s="570"/>
      <c r="LOL1" s="570"/>
      <c r="LOM1" s="570"/>
      <c r="LON1" s="570"/>
      <c r="LOO1" s="570"/>
      <c r="LOP1" s="570"/>
      <c r="LOQ1" s="570"/>
      <c r="LOR1" s="570"/>
      <c r="LOS1" s="570"/>
      <c r="LOT1" s="570"/>
      <c r="LOU1" s="570"/>
      <c r="LOV1" s="570"/>
      <c r="LOW1" s="570"/>
      <c r="LOX1" s="570"/>
      <c r="LOY1" s="570"/>
      <c r="LOZ1" s="570"/>
      <c r="LPA1" s="570"/>
      <c r="LPB1" s="570"/>
      <c r="LPC1" s="570"/>
      <c r="LPD1" s="570"/>
      <c r="LPE1" s="570"/>
      <c r="LPF1" s="570"/>
      <c r="LPG1" s="570"/>
      <c r="LPH1" s="570"/>
      <c r="LPI1" s="570"/>
      <c r="LPJ1" s="570"/>
      <c r="LPK1" s="570"/>
      <c r="LPL1" s="570"/>
      <c r="LPM1" s="570"/>
      <c r="LPN1" s="570"/>
      <c r="LPO1" s="570"/>
      <c r="LPP1" s="570"/>
      <c r="LPQ1" s="570"/>
      <c r="LPR1" s="570"/>
      <c r="LPS1" s="570"/>
      <c r="LPT1" s="570"/>
      <c r="LPU1" s="570"/>
      <c r="LPV1" s="570"/>
      <c r="LPW1" s="570"/>
      <c r="LPX1" s="570"/>
      <c r="LPY1" s="570"/>
      <c r="LPZ1" s="570"/>
      <c r="LQA1" s="570"/>
      <c r="LQB1" s="570"/>
      <c r="LQC1" s="570"/>
      <c r="LQD1" s="570"/>
      <c r="LQE1" s="570"/>
      <c r="LQF1" s="570"/>
      <c r="LQG1" s="570"/>
      <c r="LQH1" s="570"/>
      <c r="LQI1" s="570"/>
      <c r="LQJ1" s="570"/>
      <c r="LQK1" s="570"/>
      <c r="LQL1" s="570"/>
      <c r="LQM1" s="570"/>
      <c r="LQN1" s="570"/>
      <c r="LQO1" s="570"/>
      <c r="LQP1" s="570"/>
      <c r="LQQ1" s="570"/>
      <c r="LQR1" s="570"/>
      <c r="LQS1" s="570"/>
      <c r="LQT1" s="570"/>
      <c r="LQU1" s="570"/>
      <c r="LQV1" s="570"/>
      <c r="LQW1" s="570"/>
      <c r="LQX1" s="570"/>
      <c r="LQY1" s="570"/>
      <c r="LQZ1" s="570"/>
      <c r="LRA1" s="570"/>
      <c r="LRB1" s="570"/>
      <c r="LRC1" s="570"/>
      <c r="LRD1" s="570"/>
      <c r="LRE1" s="570"/>
      <c r="LRF1" s="570"/>
      <c r="LRG1" s="570"/>
      <c r="LRH1" s="570"/>
      <c r="LRI1" s="570"/>
      <c r="LRJ1" s="570"/>
      <c r="LRK1" s="570"/>
      <c r="LRL1" s="570"/>
      <c r="LRM1" s="570"/>
      <c r="LRN1" s="570"/>
      <c r="LRO1" s="570"/>
      <c r="LRP1" s="570"/>
      <c r="LRQ1" s="570"/>
      <c r="LRR1" s="570"/>
      <c r="LRS1" s="570"/>
      <c r="LRT1" s="570"/>
      <c r="LRU1" s="570"/>
      <c r="LRV1" s="570"/>
      <c r="LRW1" s="570"/>
      <c r="LRX1" s="570"/>
      <c r="LRY1" s="570"/>
      <c r="LRZ1" s="570"/>
      <c r="LSA1" s="570"/>
      <c r="LSB1" s="570"/>
      <c r="LSC1" s="570"/>
      <c r="LSD1" s="570"/>
      <c r="LSE1" s="570"/>
      <c r="LSF1" s="570"/>
      <c r="LSG1" s="570"/>
      <c r="LSH1" s="570"/>
      <c r="LSI1" s="570"/>
      <c r="LSJ1" s="570"/>
      <c r="LSK1" s="570"/>
      <c r="LSL1" s="570"/>
      <c r="LSM1" s="570"/>
      <c r="LSN1" s="570"/>
      <c r="LSO1" s="570"/>
      <c r="LSP1" s="570"/>
      <c r="LSQ1" s="570"/>
      <c r="LSR1" s="570"/>
      <c r="LSS1" s="570"/>
      <c r="LST1" s="570"/>
      <c r="LSU1" s="570"/>
      <c r="LSV1" s="570"/>
      <c r="LSW1" s="570"/>
      <c r="LSX1" s="570"/>
      <c r="LSY1" s="570"/>
      <c r="LSZ1" s="570"/>
      <c r="LTA1" s="570"/>
      <c r="LTB1" s="570"/>
      <c r="LTC1" s="570"/>
      <c r="LTD1" s="570"/>
      <c r="LTE1" s="570"/>
      <c r="LTF1" s="570"/>
      <c r="LTG1" s="570"/>
      <c r="LTH1" s="570"/>
      <c r="LTI1" s="570"/>
      <c r="LTJ1" s="570"/>
      <c r="LTK1" s="570"/>
      <c r="LTL1" s="570"/>
      <c r="LTM1" s="570"/>
      <c r="LTN1" s="570"/>
      <c r="LTO1" s="570"/>
      <c r="LTP1" s="570"/>
      <c r="LTQ1" s="570"/>
      <c r="LTR1" s="570"/>
      <c r="LTS1" s="570"/>
      <c r="LTT1" s="570"/>
      <c r="LTU1" s="570"/>
      <c r="LTV1" s="570"/>
      <c r="LTW1" s="570"/>
      <c r="LTX1" s="570"/>
      <c r="LTY1" s="570"/>
      <c r="LTZ1" s="570"/>
      <c r="LUA1" s="570"/>
      <c r="LUB1" s="570"/>
      <c r="LUC1" s="570"/>
      <c r="LUD1" s="570"/>
      <c r="LUE1" s="570"/>
      <c r="LUF1" s="570"/>
      <c r="LUG1" s="570"/>
      <c r="LUH1" s="570"/>
      <c r="LUI1" s="570"/>
      <c r="LUJ1" s="570"/>
      <c r="LUK1" s="570"/>
      <c r="LUL1" s="570"/>
      <c r="LUM1" s="570"/>
      <c r="LUN1" s="570"/>
      <c r="LUO1" s="570"/>
      <c r="LUP1" s="570"/>
      <c r="LUQ1" s="570"/>
      <c r="LUR1" s="570"/>
      <c r="LUS1" s="570"/>
      <c r="LUT1" s="570"/>
      <c r="LUU1" s="570"/>
      <c r="LUV1" s="570"/>
      <c r="LUW1" s="570"/>
      <c r="LUX1" s="570"/>
      <c r="LUY1" s="570"/>
      <c r="LUZ1" s="570"/>
      <c r="LVA1" s="570"/>
      <c r="LVB1" s="570"/>
      <c r="LVC1" s="570"/>
      <c r="LVD1" s="570"/>
      <c r="LVE1" s="570"/>
      <c r="LVF1" s="570"/>
      <c r="LVG1" s="570"/>
      <c r="LVH1" s="570"/>
      <c r="LVI1" s="570"/>
      <c r="LVJ1" s="570"/>
      <c r="LVK1" s="570"/>
      <c r="LVL1" s="570"/>
      <c r="LVM1" s="570"/>
      <c r="LVN1" s="570"/>
      <c r="LVO1" s="570"/>
      <c r="LVP1" s="570"/>
      <c r="LVQ1" s="570"/>
      <c r="LVR1" s="570"/>
      <c r="LVS1" s="570"/>
      <c r="LVT1" s="570"/>
      <c r="LVU1" s="570"/>
      <c r="LVV1" s="570"/>
      <c r="LVW1" s="570"/>
      <c r="LVX1" s="570"/>
      <c r="LVY1" s="570"/>
      <c r="LVZ1" s="570"/>
      <c r="LWA1" s="570"/>
      <c r="LWB1" s="570"/>
      <c r="LWC1" s="570"/>
      <c r="LWD1" s="570"/>
      <c r="LWE1" s="570"/>
      <c r="LWF1" s="570"/>
      <c r="LWG1" s="570"/>
      <c r="LWH1" s="570"/>
      <c r="LWI1" s="570"/>
      <c r="LWJ1" s="570"/>
      <c r="LWK1" s="570"/>
      <c r="LWL1" s="570"/>
      <c r="LWM1" s="570"/>
      <c r="LWN1" s="570"/>
      <c r="LWO1" s="570"/>
      <c r="LWP1" s="570"/>
      <c r="LWQ1" s="570"/>
      <c r="LWR1" s="570"/>
      <c r="LWS1" s="570"/>
      <c r="LWT1" s="570"/>
      <c r="LWU1" s="570"/>
      <c r="LWV1" s="570"/>
      <c r="LWW1" s="570"/>
      <c r="LWX1" s="570"/>
      <c r="LWY1" s="570"/>
      <c r="LWZ1" s="570"/>
      <c r="LXA1" s="570"/>
      <c r="LXB1" s="570"/>
      <c r="LXC1" s="570"/>
      <c r="LXD1" s="570"/>
      <c r="LXE1" s="570"/>
      <c r="LXF1" s="570"/>
      <c r="LXG1" s="570"/>
      <c r="LXH1" s="570"/>
      <c r="LXI1" s="570"/>
      <c r="LXJ1" s="570"/>
      <c r="LXK1" s="570"/>
      <c r="LXL1" s="570"/>
      <c r="LXM1" s="570"/>
      <c r="LXN1" s="570"/>
      <c r="LXO1" s="570"/>
      <c r="LXP1" s="570"/>
      <c r="LXQ1" s="570"/>
      <c r="LXR1" s="570"/>
      <c r="LXS1" s="570"/>
      <c r="LXT1" s="570"/>
      <c r="LXU1" s="570"/>
      <c r="LXV1" s="570"/>
      <c r="LXW1" s="570"/>
      <c r="LXX1" s="570"/>
      <c r="LXY1" s="570"/>
      <c r="LXZ1" s="570"/>
      <c r="LYA1" s="570"/>
      <c r="LYB1" s="570"/>
      <c r="LYC1" s="570"/>
      <c r="LYD1" s="570"/>
      <c r="LYE1" s="570"/>
      <c r="LYF1" s="570"/>
      <c r="LYG1" s="570"/>
      <c r="LYH1" s="570"/>
      <c r="LYI1" s="570"/>
      <c r="LYJ1" s="570"/>
      <c r="LYK1" s="570"/>
      <c r="LYL1" s="570"/>
      <c r="LYM1" s="570"/>
      <c r="LYN1" s="570"/>
      <c r="LYO1" s="570"/>
      <c r="LYP1" s="570"/>
      <c r="LYQ1" s="570"/>
      <c r="LYR1" s="570"/>
      <c r="LYS1" s="570"/>
      <c r="LYT1" s="570"/>
      <c r="LYU1" s="570"/>
      <c r="LYV1" s="570"/>
      <c r="LYW1" s="570"/>
      <c r="LYX1" s="570"/>
      <c r="LYY1" s="570"/>
      <c r="LYZ1" s="570"/>
      <c r="LZA1" s="570"/>
      <c r="LZB1" s="570"/>
      <c r="LZC1" s="570"/>
      <c r="LZD1" s="570"/>
      <c r="LZE1" s="570"/>
      <c r="LZF1" s="570"/>
      <c r="LZG1" s="570"/>
      <c r="LZH1" s="570"/>
      <c r="LZI1" s="570"/>
      <c r="LZJ1" s="570"/>
      <c r="LZK1" s="570"/>
      <c r="LZL1" s="570"/>
      <c r="LZM1" s="570"/>
      <c r="LZN1" s="570"/>
      <c r="LZO1" s="570"/>
      <c r="LZP1" s="570"/>
      <c r="LZQ1" s="570"/>
      <c r="LZR1" s="570"/>
      <c r="LZS1" s="570"/>
      <c r="LZT1" s="570"/>
      <c r="LZU1" s="570"/>
      <c r="LZV1" s="570"/>
      <c r="LZW1" s="570"/>
      <c r="LZX1" s="570"/>
      <c r="LZY1" s="570"/>
      <c r="LZZ1" s="570"/>
      <c r="MAA1" s="570"/>
      <c r="MAB1" s="570"/>
      <c r="MAC1" s="570"/>
      <c r="MAD1" s="570"/>
      <c r="MAE1" s="570"/>
      <c r="MAF1" s="570"/>
      <c r="MAG1" s="570"/>
      <c r="MAH1" s="570"/>
      <c r="MAI1" s="570"/>
      <c r="MAJ1" s="570"/>
      <c r="MAK1" s="570"/>
      <c r="MAL1" s="570"/>
      <c r="MAM1" s="570"/>
      <c r="MAN1" s="570"/>
      <c r="MAO1" s="570"/>
      <c r="MAP1" s="570"/>
      <c r="MAQ1" s="570"/>
      <c r="MAR1" s="570"/>
      <c r="MAS1" s="570"/>
      <c r="MAT1" s="570"/>
      <c r="MAU1" s="570"/>
      <c r="MAV1" s="570"/>
      <c r="MAW1" s="570"/>
      <c r="MAX1" s="570"/>
      <c r="MAY1" s="570"/>
      <c r="MAZ1" s="570"/>
      <c r="MBA1" s="570"/>
      <c r="MBB1" s="570"/>
      <c r="MBC1" s="570"/>
      <c r="MBD1" s="570"/>
      <c r="MBE1" s="570"/>
      <c r="MBF1" s="570"/>
      <c r="MBG1" s="570"/>
      <c r="MBH1" s="570"/>
      <c r="MBI1" s="570"/>
      <c r="MBJ1" s="570"/>
      <c r="MBK1" s="570"/>
      <c r="MBL1" s="570"/>
      <c r="MBM1" s="570"/>
      <c r="MBN1" s="570"/>
      <c r="MBO1" s="570"/>
      <c r="MBP1" s="570"/>
      <c r="MBQ1" s="570"/>
      <c r="MBR1" s="570"/>
      <c r="MBS1" s="570"/>
      <c r="MBT1" s="570"/>
      <c r="MBU1" s="570"/>
      <c r="MBV1" s="570"/>
      <c r="MBW1" s="570"/>
      <c r="MBX1" s="570"/>
      <c r="MBY1" s="570"/>
      <c r="MBZ1" s="570"/>
      <c r="MCA1" s="570"/>
      <c r="MCB1" s="570"/>
      <c r="MCC1" s="570"/>
      <c r="MCD1" s="570"/>
      <c r="MCE1" s="570"/>
      <c r="MCF1" s="570"/>
      <c r="MCG1" s="570"/>
      <c r="MCH1" s="570"/>
      <c r="MCI1" s="570"/>
      <c r="MCJ1" s="570"/>
      <c r="MCK1" s="570"/>
      <c r="MCL1" s="570"/>
      <c r="MCM1" s="570"/>
      <c r="MCN1" s="570"/>
      <c r="MCO1" s="570"/>
      <c r="MCP1" s="570"/>
      <c r="MCQ1" s="570"/>
      <c r="MCR1" s="570"/>
      <c r="MCS1" s="570"/>
      <c r="MCT1" s="570"/>
      <c r="MCU1" s="570"/>
      <c r="MCV1" s="570"/>
      <c r="MCW1" s="570"/>
      <c r="MCX1" s="570"/>
      <c r="MCY1" s="570"/>
      <c r="MCZ1" s="570"/>
      <c r="MDA1" s="570"/>
      <c r="MDB1" s="570"/>
      <c r="MDC1" s="570"/>
      <c r="MDD1" s="570"/>
      <c r="MDE1" s="570"/>
      <c r="MDF1" s="570"/>
      <c r="MDG1" s="570"/>
      <c r="MDH1" s="570"/>
      <c r="MDI1" s="570"/>
      <c r="MDJ1" s="570"/>
      <c r="MDK1" s="570"/>
      <c r="MDL1" s="570"/>
      <c r="MDM1" s="570"/>
      <c r="MDN1" s="570"/>
      <c r="MDO1" s="570"/>
      <c r="MDP1" s="570"/>
      <c r="MDQ1" s="570"/>
      <c r="MDR1" s="570"/>
      <c r="MDS1" s="570"/>
      <c r="MDT1" s="570"/>
      <c r="MDU1" s="570"/>
      <c r="MDV1" s="570"/>
      <c r="MDW1" s="570"/>
      <c r="MDX1" s="570"/>
      <c r="MDY1" s="570"/>
      <c r="MDZ1" s="570"/>
      <c r="MEA1" s="570"/>
      <c r="MEB1" s="570"/>
      <c r="MEC1" s="570"/>
      <c r="MED1" s="570"/>
      <c r="MEE1" s="570"/>
      <c r="MEF1" s="570"/>
      <c r="MEG1" s="570"/>
      <c r="MEH1" s="570"/>
      <c r="MEI1" s="570"/>
      <c r="MEJ1" s="570"/>
      <c r="MEK1" s="570"/>
      <c r="MEL1" s="570"/>
      <c r="MEM1" s="570"/>
      <c r="MEN1" s="570"/>
      <c r="MEO1" s="570"/>
      <c r="MEP1" s="570"/>
      <c r="MEQ1" s="570"/>
      <c r="MER1" s="570"/>
      <c r="MES1" s="570"/>
      <c r="MET1" s="570"/>
      <c r="MEU1" s="570"/>
      <c r="MEV1" s="570"/>
      <c r="MEW1" s="570"/>
      <c r="MEX1" s="570"/>
      <c r="MEY1" s="570"/>
      <c r="MEZ1" s="570"/>
      <c r="MFA1" s="570"/>
      <c r="MFB1" s="570"/>
      <c r="MFC1" s="570"/>
      <c r="MFD1" s="570"/>
      <c r="MFE1" s="570"/>
      <c r="MFF1" s="570"/>
      <c r="MFG1" s="570"/>
      <c r="MFH1" s="570"/>
      <c r="MFI1" s="570"/>
      <c r="MFJ1" s="570"/>
      <c r="MFK1" s="570"/>
      <c r="MFL1" s="570"/>
      <c r="MFM1" s="570"/>
      <c r="MFN1" s="570"/>
      <c r="MFO1" s="570"/>
      <c r="MFP1" s="570"/>
      <c r="MFQ1" s="570"/>
      <c r="MFR1" s="570"/>
      <c r="MFS1" s="570"/>
      <c r="MFT1" s="570"/>
      <c r="MFU1" s="570"/>
      <c r="MFV1" s="570"/>
      <c r="MFW1" s="570"/>
      <c r="MFX1" s="570"/>
      <c r="MFY1" s="570"/>
      <c r="MFZ1" s="570"/>
      <c r="MGA1" s="570"/>
      <c r="MGB1" s="570"/>
      <c r="MGC1" s="570"/>
      <c r="MGD1" s="570"/>
      <c r="MGE1" s="570"/>
      <c r="MGF1" s="570"/>
      <c r="MGG1" s="570"/>
      <c r="MGH1" s="570"/>
      <c r="MGI1" s="570"/>
      <c r="MGJ1" s="570"/>
      <c r="MGK1" s="570"/>
      <c r="MGL1" s="570"/>
      <c r="MGM1" s="570"/>
      <c r="MGN1" s="570"/>
      <c r="MGO1" s="570"/>
      <c r="MGP1" s="570"/>
      <c r="MGQ1" s="570"/>
      <c r="MGR1" s="570"/>
      <c r="MGS1" s="570"/>
      <c r="MGT1" s="570"/>
      <c r="MGU1" s="570"/>
      <c r="MGV1" s="570"/>
      <c r="MGW1" s="570"/>
      <c r="MGX1" s="570"/>
      <c r="MGY1" s="570"/>
      <c r="MGZ1" s="570"/>
      <c r="MHA1" s="570"/>
      <c r="MHB1" s="570"/>
      <c r="MHC1" s="570"/>
      <c r="MHD1" s="570"/>
      <c r="MHE1" s="570"/>
      <c r="MHF1" s="570"/>
      <c r="MHG1" s="570"/>
      <c r="MHH1" s="570"/>
      <c r="MHI1" s="570"/>
      <c r="MHJ1" s="570"/>
      <c r="MHK1" s="570"/>
      <c r="MHL1" s="570"/>
      <c r="MHM1" s="570"/>
      <c r="MHN1" s="570"/>
      <c r="MHO1" s="570"/>
      <c r="MHP1" s="570"/>
      <c r="MHQ1" s="570"/>
      <c r="MHR1" s="570"/>
      <c r="MHS1" s="570"/>
      <c r="MHT1" s="570"/>
      <c r="MHU1" s="570"/>
      <c r="MHV1" s="570"/>
      <c r="MHW1" s="570"/>
      <c r="MHX1" s="570"/>
      <c r="MHY1" s="570"/>
      <c r="MHZ1" s="570"/>
      <c r="MIA1" s="570"/>
      <c r="MIB1" s="570"/>
      <c r="MIC1" s="570"/>
      <c r="MID1" s="570"/>
      <c r="MIE1" s="570"/>
      <c r="MIF1" s="570"/>
      <c r="MIG1" s="570"/>
      <c r="MIH1" s="570"/>
      <c r="MII1" s="570"/>
      <c r="MIJ1" s="570"/>
      <c r="MIK1" s="570"/>
      <c r="MIL1" s="570"/>
      <c r="MIM1" s="570"/>
      <c r="MIN1" s="570"/>
      <c r="MIO1" s="570"/>
      <c r="MIP1" s="570"/>
      <c r="MIQ1" s="570"/>
      <c r="MIR1" s="570"/>
      <c r="MIS1" s="570"/>
      <c r="MIT1" s="570"/>
      <c r="MIU1" s="570"/>
      <c r="MIV1" s="570"/>
      <c r="MIW1" s="570"/>
      <c r="MIX1" s="570"/>
      <c r="MIY1" s="570"/>
      <c r="MIZ1" s="570"/>
      <c r="MJA1" s="570"/>
      <c r="MJB1" s="570"/>
      <c r="MJC1" s="570"/>
      <c r="MJD1" s="570"/>
      <c r="MJE1" s="570"/>
      <c r="MJF1" s="570"/>
      <c r="MJG1" s="570"/>
      <c r="MJH1" s="570"/>
      <c r="MJI1" s="570"/>
      <c r="MJJ1" s="570"/>
      <c r="MJK1" s="570"/>
      <c r="MJL1" s="570"/>
      <c r="MJM1" s="570"/>
      <c r="MJN1" s="570"/>
      <c r="MJO1" s="570"/>
      <c r="MJP1" s="570"/>
      <c r="MJQ1" s="570"/>
      <c r="MJR1" s="570"/>
      <c r="MJS1" s="570"/>
      <c r="MJT1" s="570"/>
      <c r="MJU1" s="570"/>
      <c r="MJV1" s="570"/>
      <c r="MJW1" s="570"/>
      <c r="MJX1" s="570"/>
      <c r="MJY1" s="570"/>
      <c r="MJZ1" s="570"/>
      <c r="MKA1" s="570"/>
      <c r="MKB1" s="570"/>
      <c r="MKC1" s="570"/>
      <c r="MKD1" s="570"/>
      <c r="MKE1" s="570"/>
      <c r="MKF1" s="570"/>
      <c r="MKG1" s="570"/>
      <c r="MKH1" s="570"/>
      <c r="MKI1" s="570"/>
      <c r="MKJ1" s="570"/>
      <c r="MKK1" s="570"/>
      <c r="MKL1" s="570"/>
      <c r="MKM1" s="570"/>
      <c r="MKN1" s="570"/>
      <c r="MKO1" s="570"/>
      <c r="MKP1" s="570"/>
      <c r="MKQ1" s="570"/>
      <c r="MKR1" s="570"/>
      <c r="MKS1" s="570"/>
      <c r="MKT1" s="570"/>
      <c r="MKU1" s="570"/>
      <c r="MKV1" s="570"/>
      <c r="MKW1" s="570"/>
      <c r="MKX1" s="570"/>
      <c r="MKY1" s="570"/>
      <c r="MKZ1" s="570"/>
      <c r="MLA1" s="570"/>
      <c r="MLB1" s="570"/>
      <c r="MLC1" s="570"/>
      <c r="MLD1" s="570"/>
      <c r="MLE1" s="570"/>
      <c r="MLF1" s="570"/>
      <c r="MLG1" s="570"/>
      <c r="MLH1" s="570"/>
      <c r="MLI1" s="570"/>
      <c r="MLJ1" s="570"/>
      <c r="MLK1" s="570"/>
      <c r="MLL1" s="570"/>
      <c r="MLM1" s="570"/>
      <c r="MLN1" s="570"/>
      <c r="MLO1" s="570"/>
      <c r="MLP1" s="570"/>
      <c r="MLQ1" s="570"/>
      <c r="MLR1" s="570"/>
      <c r="MLS1" s="570"/>
      <c r="MLT1" s="570"/>
      <c r="MLU1" s="570"/>
      <c r="MLV1" s="570"/>
      <c r="MLW1" s="570"/>
      <c r="MLX1" s="570"/>
      <c r="MLY1" s="570"/>
      <c r="MLZ1" s="570"/>
      <c r="MMA1" s="570"/>
      <c r="MMB1" s="570"/>
      <c r="MMC1" s="570"/>
      <c r="MMD1" s="570"/>
      <c r="MME1" s="570"/>
      <c r="MMF1" s="570"/>
      <c r="MMG1" s="570"/>
      <c r="MMH1" s="570"/>
      <c r="MMI1" s="570"/>
      <c r="MMJ1" s="570"/>
      <c r="MMK1" s="570"/>
      <c r="MML1" s="570"/>
      <c r="MMM1" s="570"/>
      <c r="MMN1" s="570"/>
      <c r="MMO1" s="570"/>
      <c r="MMP1" s="570"/>
      <c r="MMQ1" s="570"/>
      <c r="MMR1" s="570"/>
      <c r="MMS1" s="570"/>
      <c r="MMT1" s="570"/>
      <c r="MMU1" s="570"/>
      <c r="MMV1" s="570"/>
      <c r="MMW1" s="570"/>
      <c r="MMX1" s="570"/>
      <c r="MMY1" s="570"/>
      <c r="MMZ1" s="570"/>
      <c r="MNA1" s="570"/>
      <c r="MNB1" s="570"/>
      <c r="MNC1" s="570"/>
      <c r="MND1" s="570"/>
      <c r="MNE1" s="570"/>
      <c r="MNF1" s="570"/>
      <c r="MNG1" s="570"/>
      <c r="MNH1" s="570"/>
      <c r="MNI1" s="570"/>
      <c r="MNJ1" s="570"/>
      <c r="MNK1" s="570"/>
      <c r="MNL1" s="570"/>
      <c r="MNM1" s="570"/>
      <c r="MNN1" s="570"/>
      <c r="MNO1" s="570"/>
      <c r="MNP1" s="570"/>
      <c r="MNQ1" s="570"/>
      <c r="MNR1" s="570"/>
      <c r="MNS1" s="570"/>
      <c r="MNT1" s="570"/>
      <c r="MNU1" s="570"/>
      <c r="MNV1" s="570"/>
      <c r="MNW1" s="570"/>
      <c r="MNX1" s="570"/>
      <c r="MNY1" s="570"/>
      <c r="MNZ1" s="570"/>
      <c r="MOA1" s="570"/>
      <c r="MOB1" s="570"/>
      <c r="MOC1" s="570"/>
      <c r="MOD1" s="570"/>
      <c r="MOE1" s="570"/>
      <c r="MOF1" s="570"/>
      <c r="MOG1" s="570"/>
      <c r="MOH1" s="570"/>
      <c r="MOI1" s="570"/>
      <c r="MOJ1" s="570"/>
      <c r="MOK1" s="570"/>
      <c r="MOL1" s="570"/>
      <c r="MOM1" s="570"/>
      <c r="MON1" s="570"/>
      <c r="MOO1" s="570"/>
      <c r="MOP1" s="570"/>
      <c r="MOQ1" s="570"/>
      <c r="MOR1" s="570"/>
      <c r="MOS1" s="570"/>
      <c r="MOT1" s="570"/>
      <c r="MOU1" s="570"/>
      <c r="MOV1" s="570"/>
      <c r="MOW1" s="570"/>
      <c r="MOX1" s="570"/>
      <c r="MOY1" s="570"/>
      <c r="MOZ1" s="570"/>
      <c r="MPA1" s="570"/>
      <c r="MPB1" s="570"/>
      <c r="MPC1" s="570"/>
      <c r="MPD1" s="570"/>
      <c r="MPE1" s="570"/>
      <c r="MPF1" s="570"/>
      <c r="MPG1" s="570"/>
      <c r="MPH1" s="570"/>
      <c r="MPI1" s="570"/>
      <c r="MPJ1" s="570"/>
      <c r="MPK1" s="570"/>
      <c r="MPL1" s="570"/>
      <c r="MPM1" s="570"/>
      <c r="MPN1" s="570"/>
      <c r="MPO1" s="570"/>
      <c r="MPP1" s="570"/>
      <c r="MPQ1" s="570"/>
      <c r="MPR1" s="570"/>
      <c r="MPS1" s="570"/>
      <c r="MPT1" s="570"/>
      <c r="MPU1" s="570"/>
      <c r="MPV1" s="570"/>
      <c r="MPW1" s="570"/>
      <c r="MPX1" s="570"/>
      <c r="MPY1" s="570"/>
      <c r="MPZ1" s="570"/>
      <c r="MQA1" s="570"/>
      <c r="MQB1" s="570"/>
      <c r="MQC1" s="570"/>
      <c r="MQD1" s="570"/>
      <c r="MQE1" s="570"/>
      <c r="MQF1" s="570"/>
      <c r="MQG1" s="570"/>
      <c r="MQH1" s="570"/>
      <c r="MQI1" s="570"/>
      <c r="MQJ1" s="570"/>
      <c r="MQK1" s="570"/>
      <c r="MQL1" s="570"/>
      <c r="MQM1" s="570"/>
      <c r="MQN1" s="570"/>
      <c r="MQO1" s="570"/>
      <c r="MQP1" s="570"/>
      <c r="MQQ1" s="570"/>
      <c r="MQR1" s="570"/>
      <c r="MQS1" s="570"/>
      <c r="MQT1" s="570"/>
      <c r="MQU1" s="570"/>
      <c r="MQV1" s="570"/>
      <c r="MQW1" s="570"/>
      <c r="MQX1" s="570"/>
      <c r="MQY1" s="570"/>
      <c r="MQZ1" s="570"/>
      <c r="MRA1" s="570"/>
      <c r="MRB1" s="570"/>
      <c r="MRC1" s="570"/>
      <c r="MRD1" s="570"/>
      <c r="MRE1" s="570"/>
      <c r="MRF1" s="570"/>
      <c r="MRG1" s="570"/>
      <c r="MRH1" s="570"/>
      <c r="MRI1" s="570"/>
      <c r="MRJ1" s="570"/>
      <c r="MRK1" s="570"/>
      <c r="MRL1" s="570"/>
      <c r="MRM1" s="570"/>
      <c r="MRN1" s="570"/>
      <c r="MRO1" s="570"/>
      <c r="MRP1" s="570"/>
      <c r="MRQ1" s="570"/>
      <c r="MRR1" s="570"/>
      <c r="MRS1" s="570"/>
      <c r="MRT1" s="570"/>
      <c r="MRU1" s="570"/>
      <c r="MRV1" s="570"/>
      <c r="MRW1" s="570"/>
      <c r="MRX1" s="570"/>
      <c r="MRY1" s="570"/>
      <c r="MRZ1" s="570"/>
      <c r="MSA1" s="570"/>
      <c r="MSB1" s="570"/>
      <c r="MSC1" s="570"/>
      <c r="MSD1" s="570"/>
      <c r="MSE1" s="570"/>
      <c r="MSF1" s="570"/>
      <c r="MSG1" s="570"/>
      <c r="MSH1" s="570"/>
      <c r="MSI1" s="570"/>
      <c r="MSJ1" s="570"/>
      <c r="MSK1" s="570"/>
      <c r="MSL1" s="570"/>
      <c r="MSM1" s="570"/>
      <c r="MSN1" s="570"/>
      <c r="MSO1" s="570"/>
      <c r="MSP1" s="570"/>
      <c r="MSQ1" s="570"/>
      <c r="MSR1" s="570"/>
      <c r="MSS1" s="570"/>
      <c r="MST1" s="570"/>
      <c r="MSU1" s="570"/>
      <c r="MSV1" s="570"/>
      <c r="MSW1" s="570"/>
      <c r="MSX1" s="570"/>
      <c r="MSY1" s="570"/>
      <c r="MSZ1" s="570"/>
      <c r="MTA1" s="570"/>
      <c r="MTB1" s="570"/>
      <c r="MTC1" s="570"/>
      <c r="MTD1" s="570"/>
      <c r="MTE1" s="570"/>
      <c r="MTF1" s="570"/>
      <c r="MTG1" s="570"/>
      <c r="MTH1" s="570"/>
      <c r="MTI1" s="570"/>
      <c r="MTJ1" s="570"/>
      <c r="MTK1" s="570"/>
      <c r="MTL1" s="570"/>
      <c r="MTM1" s="570"/>
      <c r="MTN1" s="570"/>
      <c r="MTO1" s="570"/>
      <c r="MTP1" s="570"/>
      <c r="MTQ1" s="570"/>
      <c r="MTR1" s="570"/>
      <c r="MTS1" s="570"/>
      <c r="MTT1" s="570"/>
      <c r="MTU1" s="570"/>
      <c r="MTV1" s="570"/>
      <c r="MTW1" s="570"/>
      <c r="MTX1" s="570"/>
      <c r="MTY1" s="570"/>
      <c r="MTZ1" s="570"/>
      <c r="MUA1" s="570"/>
      <c r="MUB1" s="570"/>
      <c r="MUC1" s="570"/>
      <c r="MUD1" s="570"/>
      <c r="MUE1" s="570"/>
      <c r="MUF1" s="570"/>
      <c r="MUG1" s="570"/>
      <c r="MUH1" s="570"/>
      <c r="MUI1" s="570"/>
      <c r="MUJ1" s="570"/>
      <c r="MUK1" s="570"/>
      <c r="MUL1" s="570"/>
      <c r="MUM1" s="570"/>
      <c r="MUN1" s="570"/>
      <c r="MUO1" s="570"/>
      <c r="MUP1" s="570"/>
      <c r="MUQ1" s="570"/>
      <c r="MUR1" s="570"/>
      <c r="MUS1" s="570"/>
      <c r="MUT1" s="570"/>
      <c r="MUU1" s="570"/>
      <c r="MUV1" s="570"/>
      <c r="MUW1" s="570"/>
      <c r="MUX1" s="570"/>
      <c r="MUY1" s="570"/>
      <c r="MUZ1" s="570"/>
      <c r="MVA1" s="570"/>
      <c r="MVB1" s="570"/>
      <c r="MVC1" s="570"/>
      <c r="MVD1" s="570"/>
      <c r="MVE1" s="570"/>
      <c r="MVF1" s="570"/>
      <c r="MVG1" s="570"/>
      <c r="MVH1" s="570"/>
      <c r="MVI1" s="570"/>
      <c r="MVJ1" s="570"/>
      <c r="MVK1" s="570"/>
      <c r="MVL1" s="570"/>
      <c r="MVM1" s="570"/>
      <c r="MVN1" s="570"/>
      <c r="MVO1" s="570"/>
      <c r="MVP1" s="570"/>
      <c r="MVQ1" s="570"/>
      <c r="MVR1" s="570"/>
      <c r="MVS1" s="570"/>
      <c r="MVT1" s="570"/>
      <c r="MVU1" s="570"/>
      <c r="MVV1" s="570"/>
      <c r="MVW1" s="570"/>
      <c r="MVX1" s="570"/>
      <c r="MVY1" s="570"/>
      <c r="MVZ1" s="570"/>
      <c r="MWA1" s="570"/>
      <c r="MWB1" s="570"/>
      <c r="MWC1" s="570"/>
      <c r="MWD1" s="570"/>
      <c r="MWE1" s="570"/>
      <c r="MWF1" s="570"/>
      <c r="MWG1" s="570"/>
      <c r="MWH1" s="570"/>
      <c r="MWI1" s="570"/>
      <c r="MWJ1" s="570"/>
      <c r="MWK1" s="570"/>
      <c r="MWL1" s="570"/>
      <c r="MWM1" s="570"/>
      <c r="MWN1" s="570"/>
      <c r="MWO1" s="570"/>
      <c r="MWP1" s="570"/>
      <c r="MWQ1" s="570"/>
      <c r="MWR1" s="570"/>
      <c r="MWS1" s="570"/>
      <c r="MWT1" s="570"/>
      <c r="MWU1" s="570"/>
      <c r="MWV1" s="570"/>
      <c r="MWW1" s="570"/>
      <c r="MWX1" s="570"/>
      <c r="MWY1" s="570"/>
      <c r="MWZ1" s="570"/>
      <c r="MXA1" s="570"/>
      <c r="MXB1" s="570"/>
      <c r="MXC1" s="570"/>
      <c r="MXD1" s="570"/>
      <c r="MXE1" s="570"/>
      <c r="MXF1" s="570"/>
      <c r="MXG1" s="570"/>
      <c r="MXH1" s="570"/>
      <c r="MXI1" s="570"/>
      <c r="MXJ1" s="570"/>
      <c r="MXK1" s="570"/>
      <c r="MXL1" s="570"/>
      <c r="MXM1" s="570"/>
      <c r="MXN1" s="570"/>
      <c r="MXO1" s="570"/>
      <c r="MXP1" s="570"/>
      <c r="MXQ1" s="570"/>
      <c r="MXR1" s="570"/>
      <c r="MXS1" s="570"/>
      <c r="MXT1" s="570"/>
      <c r="MXU1" s="570"/>
      <c r="MXV1" s="570"/>
      <c r="MXW1" s="570"/>
      <c r="MXX1" s="570"/>
      <c r="MXY1" s="570"/>
      <c r="MXZ1" s="570"/>
      <c r="MYA1" s="570"/>
      <c r="MYB1" s="570"/>
      <c r="MYC1" s="570"/>
      <c r="MYD1" s="570"/>
      <c r="MYE1" s="570"/>
      <c r="MYF1" s="570"/>
      <c r="MYG1" s="570"/>
      <c r="MYH1" s="570"/>
      <c r="MYI1" s="570"/>
      <c r="MYJ1" s="570"/>
      <c r="MYK1" s="570"/>
      <c r="MYL1" s="570"/>
      <c r="MYM1" s="570"/>
      <c r="MYN1" s="570"/>
      <c r="MYO1" s="570"/>
      <c r="MYP1" s="570"/>
      <c r="MYQ1" s="570"/>
      <c r="MYR1" s="570"/>
      <c r="MYS1" s="570"/>
      <c r="MYT1" s="570"/>
      <c r="MYU1" s="570"/>
      <c r="MYV1" s="570"/>
      <c r="MYW1" s="570"/>
      <c r="MYX1" s="570"/>
      <c r="MYY1" s="570"/>
      <c r="MYZ1" s="570"/>
      <c r="MZA1" s="570"/>
      <c r="MZB1" s="570"/>
      <c r="MZC1" s="570"/>
      <c r="MZD1" s="570"/>
      <c r="MZE1" s="570"/>
      <c r="MZF1" s="570"/>
      <c r="MZG1" s="570"/>
      <c r="MZH1" s="570"/>
      <c r="MZI1" s="570"/>
      <c r="MZJ1" s="570"/>
      <c r="MZK1" s="570"/>
      <c r="MZL1" s="570"/>
      <c r="MZM1" s="570"/>
      <c r="MZN1" s="570"/>
      <c r="MZO1" s="570"/>
      <c r="MZP1" s="570"/>
      <c r="MZQ1" s="570"/>
      <c r="MZR1" s="570"/>
      <c r="MZS1" s="570"/>
      <c r="MZT1" s="570"/>
      <c r="MZU1" s="570"/>
      <c r="MZV1" s="570"/>
      <c r="MZW1" s="570"/>
      <c r="MZX1" s="570"/>
      <c r="MZY1" s="570"/>
      <c r="MZZ1" s="570"/>
      <c r="NAA1" s="570"/>
      <c r="NAB1" s="570"/>
      <c r="NAC1" s="570"/>
      <c r="NAD1" s="570"/>
      <c r="NAE1" s="570"/>
      <c r="NAF1" s="570"/>
      <c r="NAG1" s="570"/>
      <c r="NAH1" s="570"/>
      <c r="NAI1" s="570"/>
      <c r="NAJ1" s="570"/>
      <c r="NAK1" s="570"/>
      <c r="NAL1" s="570"/>
      <c r="NAM1" s="570"/>
      <c r="NAN1" s="570"/>
      <c r="NAO1" s="570"/>
      <c r="NAP1" s="570"/>
      <c r="NAQ1" s="570"/>
      <c r="NAR1" s="570"/>
      <c r="NAS1" s="570"/>
      <c r="NAT1" s="570"/>
      <c r="NAU1" s="570"/>
      <c r="NAV1" s="570"/>
      <c r="NAW1" s="570"/>
      <c r="NAX1" s="570"/>
      <c r="NAY1" s="570"/>
      <c r="NAZ1" s="570"/>
      <c r="NBA1" s="570"/>
      <c r="NBB1" s="570"/>
      <c r="NBC1" s="570"/>
      <c r="NBD1" s="570"/>
      <c r="NBE1" s="570"/>
      <c r="NBF1" s="570"/>
      <c r="NBG1" s="570"/>
      <c r="NBH1" s="570"/>
      <c r="NBI1" s="570"/>
      <c r="NBJ1" s="570"/>
      <c r="NBK1" s="570"/>
      <c r="NBL1" s="570"/>
      <c r="NBM1" s="570"/>
      <c r="NBN1" s="570"/>
      <c r="NBO1" s="570"/>
      <c r="NBP1" s="570"/>
      <c r="NBQ1" s="570"/>
      <c r="NBR1" s="570"/>
      <c r="NBS1" s="570"/>
      <c r="NBT1" s="570"/>
      <c r="NBU1" s="570"/>
      <c r="NBV1" s="570"/>
      <c r="NBW1" s="570"/>
      <c r="NBX1" s="570"/>
      <c r="NBY1" s="570"/>
      <c r="NBZ1" s="570"/>
      <c r="NCA1" s="570"/>
      <c r="NCB1" s="570"/>
      <c r="NCC1" s="570"/>
      <c r="NCD1" s="570"/>
      <c r="NCE1" s="570"/>
      <c r="NCF1" s="570"/>
      <c r="NCG1" s="570"/>
      <c r="NCH1" s="570"/>
      <c r="NCI1" s="570"/>
      <c r="NCJ1" s="570"/>
      <c r="NCK1" s="570"/>
      <c r="NCL1" s="570"/>
      <c r="NCM1" s="570"/>
      <c r="NCN1" s="570"/>
      <c r="NCO1" s="570"/>
      <c r="NCP1" s="570"/>
      <c r="NCQ1" s="570"/>
      <c r="NCR1" s="570"/>
      <c r="NCS1" s="570"/>
      <c r="NCT1" s="570"/>
      <c r="NCU1" s="570"/>
      <c r="NCV1" s="570"/>
      <c r="NCW1" s="570"/>
      <c r="NCX1" s="570"/>
      <c r="NCY1" s="570"/>
      <c r="NCZ1" s="570"/>
      <c r="NDA1" s="570"/>
      <c r="NDB1" s="570"/>
      <c r="NDC1" s="570"/>
      <c r="NDD1" s="570"/>
      <c r="NDE1" s="570"/>
      <c r="NDF1" s="570"/>
      <c r="NDG1" s="570"/>
      <c r="NDH1" s="570"/>
      <c r="NDI1" s="570"/>
      <c r="NDJ1" s="570"/>
      <c r="NDK1" s="570"/>
      <c r="NDL1" s="570"/>
      <c r="NDM1" s="570"/>
      <c r="NDN1" s="570"/>
      <c r="NDO1" s="570"/>
      <c r="NDP1" s="570"/>
      <c r="NDQ1" s="570"/>
      <c r="NDR1" s="570"/>
      <c r="NDS1" s="570"/>
      <c r="NDT1" s="570"/>
      <c r="NDU1" s="570"/>
      <c r="NDV1" s="570"/>
      <c r="NDW1" s="570"/>
      <c r="NDX1" s="570"/>
      <c r="NDY1" s="570"/>
      <c r="NDZ1" s="570"/>
      <c r="NEA1" s="570"/>
      <c r="NEB1" s="570"/>
      <c r="NEC1" s="570"/>
      <c r="NED1" s="570"/>
      <c r="NEE1" s="570"/>
      <c r="NEF1" s="570"/>
      <c r="NEG1" s="570"/>
      <c r="NEH1" s="570"/>
      <c r="NEI1" s="570"/>
      <c r="NEJ1" s="570"/>
      <c r="NEK1" s="570"/>
      <c r="NEL1" s="570"/>
      <c r="NEM1" s="570"/>
      <c r="NEN1" s="570"/>
      <c r="NEO1" s="570"/>
      <c r="NEP1" s="570"/>
      <c r="NEQ1" s="570"/>
      <c r="NER1" s="570"/>
      <c r="NES1" s="570"/>
      <c r="NET1" s="570"/>
      <c r="NEU1" s="570"/>
      <c r="NEV1" s="570"/>
      <c r="NEW1" s="570"/>
      <c r="NEX1" s="570"/>
      <c r="NEY1" s="570"/>
      <c r="NEZ1" s="570"/>
      <c r="NFA1" s="570"/>
      <c r="NFB1" s="570"/>
      <c r="NFC1" s="570"/>
      <c r="NFD1" s="570"/>
      <c r="NFE1" s="570"/>
      <c r="NFF1" s="570"/>
      <c r="NFG1" s="570"/>
      <c r="NFH1" s="570"/>
      <c r="NFI1" s="570"/>
      <c r="NFJ1" s="570"/>
      <c r="NFK1" s="570"/>
      <c r="NFL1" s="570"/>
      <c r="NFM1" s="570"/>
      <c r="NFN1" s="570"/>
      <c r="NFO1" s="570"/>
      <c r="NFP1" s="570"/>
      <c r="NFQ1" s="570"/>
      <c r="NFR1" s="570"/>
      <c r="NFS1" s="570"/>
      <c r="NFT1" s="570"/>
      <c r="NFU1" s="570"/>
      <c r="NFV1" s="570"/>
      <c r="NFW1" s="570"/>
      <c r="NFX1" s="570"/>
      <c r="NFY1" s="570"/>
      <c r="NFZ1" s="570"/>
      <c r="NGA1" s="570"/>
      <c r="NGB1" s="570"/>
      <c r="NGC1" s="570"/>
      <c r="NGD1" s="570"/>
      <c r="NGE1" s="570"/>
      <c r="NGF1" s="570"/>
      <c r="NGG1" s="570"/>
      <c r="NGH1" s="570"/>
      <c r="NGI1" s="570"/>
      <c r="NGJ1" s="570"/>
      <c r="NGK1" s="570"/>
      <c r="NGL1" s="570"/>
      <c r="NGM1" s="570"/>
      <c r="NGN1" s="570"/>
      <c r="NGO1" s="570"/>
      <c r="NGP1" s="570"/>
      <c r="NGQ1" s="570"/>
      <c r="NGR1" s="570"/>
      <c r="NGS1" s="570"/>
      <c r="NGT1" s="570"/>
      <c r="NGU1" s="570"/>
      <c r="NGV1" s="570"/>
      <c r="NGW1" s="570"/>
      <c r="NGX1" s="570"/>
      <c r="NGY1" s="570"/>
      <c r="NGZ1" s="570"/>
      <c r="NHA1" s="570"/>
      <c r="NHB1" s="570"/>
      <c r="NHC1" s="570"/>
      <c r="NHD1" s="570"/>
      <c r="NHE1" s="570"/>
      <c r="NHF1" s="570"/>
      <c r="NHG1" s="570"/>
      <c r="NHH1" s="570"/>
      <c r="NHI1" s="570"/>
      <c r="NHJ1" s="570"/>
      <c r="NHK1" s="570"/>
      <c r="NHL1" s="570"/>
      <c r="NHM1" s="570"/>
      <c r="NHN1" s="570"/>
      <c r="NHO1" s="570"/>
      <c r="NHP1" s="570"/>
      <c r="NHQ1" s="570"/>
      <c r="NHR1" s="570"/>
      <c r="NHS1" s="570"/>
      <c r="NHT1" s="570"/>
      <c r="NHU1" s="570"/>
      <c r="NHV1" s="570"/>
      <c r="NHW1" s="570"/>
      <c r="NHX1" s="570"/>
      <c r="NHY1" s="570"/>
      <c r="NHZ1" s="570"/>
      <c r="NIA1" s="570"/>
      <c r="NIB1" s="570"/>
      <c r="NIC1" s="570"/>
      <c r="NID1" s="570"/>
      <c r="NIE1" s="570"/>
      <c r="NIF1" s="570"/>
      <c r="NIG1" s="570"/>
      <c r="NIH1" s="570"/>
      <c r="NII1" s="570"/>
      <c r="NIJ1" s="570"/>
      <c r="NIK1" s="570"/>
      <c r="NIL1" s="570"/>
      <c r="NIM1" s="570"/>
      <c r="NIN1" s="570"/>
      <c r="NIO1" s="570"/>
      <c r="NIP1" s="570"/>
      <c r="NIQ1" s="570"/>
      <c r="NIR1" s="570"/>
      <c r="NIS1" s="570"/>
      <c r="NIT1" s="570"/>
      <c r="NIU1" s="570"/>
      <c r="NIV1" s="570"/>
      <c r="NIW1" s="570"/>
      <c r="NIX1" s="570"/>
      <c r="NIY1" s="570"/>
      <c r="NIZ1" s="570"/>
      <c r="NJA1" s="570"/>
      <c r="NJB1" s="570"/>
      <c r="NJC1" s="570"/>
      <c r="NJD1" s="570"/>
      <c r="NJE1" s="570"/>
      <c r="NJF1" s="570"/>
      <c r="NJG1" s="570"/>
      <c r="NJH1" s="570"/>
      <c r="NJI1" s="570"/>
      <c r="NJJ1" s="570"/>
      <c r="NJK1" s="570"/>
      <c r="NJL1" s="570"/>
      <c r="NJM1" s="570"/>
      <c r="NJN1" s="570"/>
      <c r="NJO1" s="570"/>
      <c r="NJP1" s="570"/>
      <c r="NJQ1" s="570"/>
      <c r="NJR1" s="570"/>
      <c r="NJS1" s="570"/>
      <c r="NJT1" s="570"/>
      <c r="NJU1" s="570"/>
      <c r="NJV1" s="570"/>
      <c r="NJW1" s="570"/>
      <c r="NJX1" s="570"/>
      <c r="NJY1" s="570"/>
      <c r="NJZ1" s="570"/>
      <c r="NKA1" s="570"/>
      <c r="NKB1" s="570"/>
      <c r="NKC1" s="570"/>
      <c r="NKD1" s="570"/>
      <c r="NKE1" s="570"/>
      <c r="NKF1" s="570"/>
      <c r="NKG1" s="570"/>
      <c r="NKH1" s="570"/>
      <c r="NKI1" s="570"/>
      <c r="NKJ1" s="570"/>
      <c r="NKK1" s="570"/>
      <c r="NKL1" s="570"/>
      <c r="NKM1" s="570"/>
      <c r="NKN1" s="570"/>
      <c r="NKO1" s="570"/>
      <c r="NKP1" s="570"/>
      <c r="NKQ1" s="570"/>
      <c r="NKR1" s="570"/>
      <c r="NKS1" s="570"/>
      <c r="NKT1" s="570"/>
      <c r="NKU1" s="570"/>
      <c r="NKV1" s="570"/>
      <c r="NKW1" s="570"/>
      <c r="NKX1" s="570"/>
      <c r="NKY1" s="570"/>
      <c r="NKZ1" s="570"/>
      <c r="NLA1" s="570"/>
      <c r="NLB1" s="570"/>
      <c r="NLC1" s="570"/>
      <c r="NLD1" s="570"/>
      <c r="NLE1" s="570"/>
      <c r="NLF1" s="570"/>
      <c r="NLG1" s="570"/>
      <c r="NLH1" s="570"/>
      <c r="NLI1" s="570"/>
      <c r="NLJ1" s="570"/>
      <c r="NLK1" s="570"/>
      <c r="NLL1" s="570"/>
      <c r="NLM1" s="570"/>
      <c r="NLN1" s="570"/>
      <c r="NLO1" s="570"/>
      <c r="NLP1" s="570"/>
      <c r="NLQ1" s="570"/>
      <c r="NLR1" s="570"/>
      <c r="NLS1" s="570"/>
      <c r="NLT1" s="570"/>
      <c r="NLU1" s="570"/>
      <c r="NLV1" s="570"/>
      <c r="NLW1" s="570"/>
      <c r="NLX1" s="570"/>
      <c r="NLY1" s="570"/>
      <c r="NLZ1" s="570"/>
      <c r="NMA1" s="570"/>
      <c r="NMB1" s="570"/>
      <c r="NMC1" s="570"/>
      <c r="NMD1" s="570"/>
      <c r="NME1" s="570"/>
      <c r="NMF1" s="570"/>
      <c r="NMG1" s="570"/>
      <c r="NMH1" s="570"/>
      <c r="NMI1" s="570"/>
      <c r="NMJ1" s="570"/>
      <c r="NMK1" s="570"/>
      <c r="NML1" s="570"/>
      <c r="NMM1" s="570"/>
      <c r="NMN1" s="570"/>
      <c r="NMO1" s="570"/>
      <c r="NMP1" s="570"/>
      <c r="NMQ1" s="570"/>
      <c r="NMR1" s="570"/>
      <c r="NMS1" s="570"/>
      <c r="NMT1" s="570"/>
      <c r="NMU1" s="570"/>
      <c r="NMV1" s="570"/>
      <c r="NMW1" s="570"/>
      <c r="NMX1" s="570"/>
      <c r="NMY1" s="570"/>
      <c r="NMZ1" s="570"/>
      <c r="NNA1" s="570"/>
      <c r="NNB1" s="570"/>
      <c r="NNC1" s="570"/>
      <c r="NND1" s="570"/>
      <c r="NNE1" s="570"/>
      <c r="NNF1" s="570"/>
      <c r="NNG1" s="570"/>
      <c r="NNH1" s="570"/>
      <c r="NNI1" s="570"/>
      <c r="NNJ1" s="570"/>
      <c r="NNK1" s="570"/>
      <c r="NNL1" s="570"/>
      <c r="NNM1" s="570"/>
      <c r="NNN1" s="570"/>
      <c r="NNO1" s="570"/>
      <c r="NNP1" s="570"/>
      <c r="NNQ1" s="570"/>
      <c r="NNR1" s="570"/>
      <c r="NNS1" s="570"/>
      <c r="NNT1" s="570"/>
      <c r="NNU1" s="570"/>
      <c r="NNV1" s="570"/>
      <c r="NNW1" s="570"/>
      <c r="NNX1" s="570"/>
      <c r="NNY1" s="570"/>
      <c r="NNZ1" s="570"/>
      <c r="NOA1" s="570"/>
      <c r="NOB1" s="570"/>
      <c r="NOC1" s="570"/>
      <c r="NOD1" s="570"/>
      <c r="NOE1" s="570"/>
      <c r="NOF1" s="570"/>
      <c r="NOG1" s="570"/>
      <c r="NOH1" s="570"/>
      <c r="NOI1" s="570"/>
      <c r="NOJ1" s="570"/>
      <c r="NOK1" s="570"/>
      <c r="NOL1" s="570"/>
      <c r="NOM1" s="570"/>
      <c r="NON1" s="570"/>
      <c r="NOO1" s="570"/>
      <c r="NOP1" s="570"/>
      <c r="NOQ1" s="570"/>
      <c r="NOR1" s="570"/>
      <c r="NOS1" s="570"/>
      <c r="NOT1" s="570"/>
      <c r="NOU1" s="570"/>
      <c r="NOV1" s="570"/>
      <c r="NOW1" s="570"/>
      <c r="NOX1" s="570"/>
      <c r="NOY1" s="570"/>
      <c r="NOZ1" s="570"/>
      <c r="NPA1" s="570"/>
      <c r="NPB1" s="570"/>
      <c r="NPC1" s="570"/>
      <c r="NPD1" s="570"/>
      <c r="NPE1" s="570"/>
      <c r="NPF1" s="570"/>
      <c r="NPG1" s="570"/>
      <c r="NPH1" s="570"/>
      <c r="NPI1" s="570"/>
      <c r="NPJ1" s="570"/>
      <c r="NPK1" s="570"/>
      <c r="NPL1" s="570"/>
      <c r="NPM1" s="570"/>
      <c r="NPN1" s="570"/>
      <c r="NPO1" s="570"/>
      <c r="NPP1" s="570"/>
      <c r="NPQ1" s="570"/>
      <c r="NPR1" s="570"/>
      <c r="NPS1" s="570"/>
      <c r="NPT1" s="570"/>
      <c r="NPU1" s="570"/>
      <c r="NPV1" s="570"/>
      <c r="NPW1" s="570"/>
      <c r="NPX1" s="570"/>
      <c r="NPY1" s="570"/>
      <c r="NPZ1" s="570"/>
      <c r="NQA1" s="570"/>
      <c r="NQB1" s="570"/>
      <c r="NQC1" s="570"/>
      <c r="NQD1" s="570"/>
      <c r="NQE1" s="570"/>
      <c r="NQF1" s="570"/>
      <c r="NQG1" s="570"/>
      <c r="NQH1" s="570"/>
      <c r="NQI1" s="570"/>
      <c r="NQJ1" s="570"/>
      <c r="NQK1" s="570"/>
      <c r="NQL1" s="570"/>
      <c r="NQM1" s="570"/>
      <c r="NQN1" s="570"/>
      <c r="NQO1" s="570"/>
      <c r="NQP1" s="570"/>
      <c r="NQQ1" s="570"/>
      <c r="NQR1" s="570"/>
      <c r="NQS1" s="570"/>
      <c r="NQT1" s="570"/>
      <c r="NQU1" s="570"/>
      <c r="NQV1" s="570"/>
      <c r="NQW1" s="570"/>
      <c r="NQX1" s="570"/>
      <c r="NQY1" s="570"/>
      <c r="NQZ1" s="570"/>
      <c r="NRA1" s="570"/>
      <c r="NRB1" s="570"/>
      <c r="NRC1" s="570"/>
      <c r="NRD1" s="570"/>
      <c r="NRE1" s="570"/>
      <c r="NRF1" s="570"/>
      <c r="NRG1" s="570"/>
      <c r="NRH1" s="570"/>
      <c r="NRI1" s="570"/>
      <c r="NRJ1" s="570"/>
      <c r="NRK1" s="570"/>
      <c r="NRL1" s="570"/>
      <c r="NRM1" s="570"/>
      <c r="NRN1" s="570"/>
      <c r="NRO1" s="570"/>
      <c r="NRP1" s="570"/>
      <c r="NRQ1" s="570"/>
      <c r="NRR1" s="570"/>
      <c r="NRS1" s="570"/>
      <c r="NRT1" s="570"/>
      <c r="NRU1" s="570"/>
      <c r="NRV1" s="570"/>
      <c r="NRW1" s="570"/>
      <c r="NRX1" s="570"/>
      <c r="NRY1" s="570"/>
      <c r="NRZ1" s="570"/>
      <c r="NSA1" s="570"/>
      <c r="NSB1" s="570"/>
      <c r="NSC1" s="570"/>
      <c r="NSD1" s="570"/>
      <c r="NSE1" s="570"/>
      <c r="NSF1" s="570"/>
      <c r="NSG1" s="570"/>
      <c r="NSH1" s="570"/>
      <c r="NSI1" s="570"/>
      <c r="NSJ1" s="570"/>
      <c r="NSK1" s="570"/>
      <c r="NSL1" s="570"/>
      <c r="NSM1" s="570"/>
      <c r="NSN1" s="570"/>
      <c r="NSO1" s="570"/>
      <c r="NSP1" s="570"/>
      <c r="NSQ1" s="570"/>
      <c r="NSR1" s="570"/>
      <c r="NSS1" s="570"/>
      <c r="NST1" s="570"/>
      <c r="NSU1" s="570"/>
      <c r="NSV1" s="570"/>
      <c r="NSW1" s="570"/>
      <c r="NSX1" s="570"/>
      <c r="NSY1" s="570"/>
      <c r="NSZ1" s="570"/>
      <c r="NTA1" s="570"/>
      <c r="NTB1" s="570"/>
      <c r="NTC1" s="570"/>
      <c r="NTD1" s="570"/>
      <c r="NTE1" s="570"/>
      <c r="NTF1" s="570"/>
      <c r="NTG1" s="570"/>
      <c r="NTH1" s="570"/>
      <c r="NTI1" s="570"/>
      <c r="NTJ1" s="570"/>
      <c r="NTK1" s="570"/>
      <c r="NTL1" s="570"/>
      <c r="NTM1" s="570"/>
      <c r="NTN1" s="570"/>
      <c r="NTO1" s="570"/>
      <c r="NTP1" s="570"/>
      <c r="NTQ1" s="570"/>
      <c r="NTR1" s="570"/>
      <c r="NTS1" s="570"/>
      <c r="NTT1" s="570"/>
      <c r="NTU1" s="570"/>
      <c r="NTV1" s="570"/>
      <c r="NTW1" s="570"/>
      <c r="NTX1" s="570"/>
      <c r="NTY1" s="570"/>
      <c r="NTZ1" s="570"/>
      <c r="NUA1" s="570"/>
      <c r="NUB1" s="570"/>
      <c r="NUC1" s="570"/>
      <c r="NUD1" s="570"/>
      <c r="NUE1" s="570"/>
      <c r="NUF1" s="570"/>
      <c r="NUG1" s="570"/>
      <c r="NUH1" s="570"/>
      <c r="NUI1" s="570"/>
      <c r="NUJ1" s="570"/>
      <c r="NUK1" s="570"/>
      <c r="NUL1" s="570"/>
      <c r="NUM1" s="570"/>
      <c r="NUN1" s="570"/>
      <c r="NUO1" s="570"/>
      <c r="NUP1" s="570"/>
      <c r="NUQ1" s="570"/>
      <c r="NUR1" s="570"/>
      <c r="NUS1" s="570"/>
      <c r="NUT1" s="570"/>
      <c r="NUU1" s="570"/>
      <c r="NUV1" s="570"/>
      <c r="NUW1" s="570"/>
      <c r="NUX1" s="570"/>
      <c r="NUY1" s="570"/>
      <c r="NUZ1" s="570"/>
      <c r="NVA1" s="570"/>
      <c r="NVB1" s="570"/>
      <c r="NVC1" s="570"/>
      <c r="NVD1" s="570"/>
      <c r="NVE1" s="570"/>
      <c r="NVF1" s="570"/>
      <c r="NVG1" s="570"/>
      <c r="NVH1" s="570"/>
      <c r="NVI1" s="570"/>
      <c r="NVJ1" s="570"/>
      <c r="NVK1" s="570"/>
      <c r="NVL1" s="570"/>
      <c r="NVM1" s="570"/>
      <c r="NVN1" s="570"/>
      <c r="NVO1" s="570"/>
      <c r="NVP1" s="570"/>
      <c r="NVQ1" s="570"/>
      <c r="NVR1" s="570"/>
      <c r="NVS1" s="570"/>
      <c r="NVT1" s="570"/>
      <c r="NVU1" s="570"/>
      <c r="NVV1" s="570"/>
      <c r="NVW1" s="570"/>
      <c r="NVX1" s="570"/>
      <c r="NVY1" s="570"/>
      <c r="NVZ1" s="570"/>
      <c r="NWA1" s="570"/>
      <c r="NWB1" s="570"/>
      <c r="NWC1" s="570"/>
      <c r="NWD1" s="570"/>
      <c r="NWE1" s="570"/>
      <c r="NWF1" s="570"/>
      <c r="NWG1" s="570"/>
      <c r="NWH1" s="570"/>
      <c r="NWI1" s="570"/>
      <c r="NWJ1" s="570"/>
      <c r="NWK1" s="570"/>
      <c r="NWL1" s="570"/>
      <c r="NWM1" s="570"/>
      <c r="NWN1" s="570"/>
      <c r="NWO1" s="570"/>
      <c r="NWP1" s="570"/>
      <c r="NWQ1" s="570"/>
      <c r="NWR1" s="570"/>
      <c r="NWS1" s="570"/>
      <c r="NWT1" s="570"/>
      <c r="NWU1" s="570"/>
      <c r="NWV1" s="570"/>
      <c r="NWW1" s="570"/>
      <c r="NWX1" s="570"/>
      <c r="NWY1" s="570"/>
      <c r="NWZ1" s="570"/>
      <c r="NXA1" s="570"/>
      <c r="NXB1" s="570"/>
      <c r="NXC1" s="570"/>
      <c r="NXD1" s="570"/>
      <c r="NXE1" s="570"/>
      <c r="NXF1" s="570"/>
      <c r="NXG1" s="570"/>
      <c r="NXH1" s="570"/>
      <c r="NXI1" s="570"/>
      <c r="NXJ1" s="570"/>
      <c r="NXK1" s="570"/>
      <c r="NXL1" s="570"/>
      <c r="NXM1" s="570"/>
      <c r="NXN1" s="570"/>
      <c r="NXO1" s="570"/>
      <c r="NXP1" s="570"/>
      <c r="NXQ1" s="570"/>
      <c r="NXR1" s="570"/>
      <c r="NXS1" s="570"/>
      <c r="NXT1" s="570"/>
      <c r="NXU1" s="570"/>
      <c r="NXV1" s="570"/>
      <c r="NXW1" s="570"/>
      <c r="NXX1" s="570"/>
      <c r="NXY1" s="570"/>
      <c r="NXZ1" s="570"/>
      <c r="NYA1" s="570"/>
      <c r="NYB1" s="570"/>
      <c r="NYC1" s="570"/>
      <c r="NYD1" s="570"/>
      <c r="NYE1" s="570"/>
      <c r="NYF1" s="570"/>
      <c r="NYG1" s="570"/>
      <c r="NYH1" s="570"/>
      <c r="NYI1" s="570"/>
      <c r="NYJ1" s="570"/>
      <c r="NYK1" s="570"/>
      <c r="NYL1" s="570"/>
      <c r="NYM1" s="570"/>
      <c r="NYN1" s="570"/>
      <c r="NYO1" s="570"/>
      <c r="NYP1" s="570"/>
      <c r="NYQ1" s="570"/>
      <c r="NYR1" s="570"/>
      <c r="NYS1" s="570"/>
      <c r="NYT1" s="570"/>
      <c r="NYU1" s="570"/>
      <c r="NYV1" s="570"/>
      <c r="NYW1" s="570"/>
      <c r="NYX1" s="570"/>
      <c r="NYY1" s="570"/>
      <c r="NYZ1" s="570"/>
      <c r="NZA1" s="570"/>
      <c r="NZB1" s="570"/>
      <c r="NZC1" s="570"/>
      <c r="NZD1" s="570"/>
      <c r="NZE1" s="570"/>
      <c r="NZF1" s="570"/>
      <c r="NZG1" s="570"/>
      <c r="NZH1" s="570"/>
      <c r="NZI1" s="570"/>
      <c r="NZJ1" s="570"/>
      <c r="NZK1" s="570"/>
      <c r="NZL1" s="570"/>
      <c r="NZM1" s="570"/>
      <c r="NZN1" s="570"/>
      <c r="NZO1" s="570"/>
      <c r="NZP1" s="570"/>
      <c r="NZQ1" s="570"/>
      <c r="NZR1" s="570"/>
      <c r="NZS1" s="570"/>
      <c r="NZT1" s="570"/>
      <c r="NZU1" s="570"/>
      <c r="NZV1" s="570"/>
      <c r="NZW1" s="570"/>
      <c r="NZX1" s="570"/>
      <c r="NZY1" s="570"/>
      <c r="NZZ1" s="570"/>
      <c r="OAA1" s="570"/>
      <c r="OAB1" s="570"/>
      <c r="OAC1" s="570"/>
      <c r="OAD1" s="570"/>
      <c r="OAE1" s="570"/>
      <c r="OAF1" s="570"/>
      <c r="OAG1" s="570"/>
      <c r="OAH1" s="570"/>
      <c r="OAI1" s="570"/>
      <c r="OAJ1" s="570"/>
      <c r="OAK1" s="570"/>
      <c r="OAL1" s="570"/>
      <c r="OAM1" s="570"/>
      <c r="OAN1" s="570"/>
      <c r="OAO1" s="570"/>
      <c r="OAP1" s="570"/>
      <c r="OAQ1" s="570"/>
      <c r="OAR1" s="570"/>
      <c r="OAS1" s="570"/>
      <c r="OAT1" s="570"/>
      <c r="OAU1" s="570"/>
      <c r="OAV1" s="570"/>
      <c r="OAW1" s="570"/>
      <c r="OAX1" s="570"/>
      <c r="OAY1" s="570"/>
      <c r="OAZ1" s="570"/>
      <c r="OBA1" s="570"/>
      <c r="OBB1" s="570"/>
      <c r="OBC1" s="570"/>
      <c r="OBD1" s="570"/>
      <c r="OBE1" s="570"/>
      <c r="OBF1" s="570"/>
      <c r="OBG1" s="570"/>
      <c r="OBH1" s="570"/>
      <c r="OBI1" s="570"/>
      <c r="OBJ1" s="570"/>
      <c r="OBK1" s="570"/>
      <c r="OBL1" s="570"/>
      <c r="OBM1" s="570"/>
      <c r="OBN1" s="570"/>
      <c r="OBO1" s="570"/>
      <c r="OBP1" s="570"/>
      <c r="OBQ1" s="570"/>
      <c r="OBR1" s="570"/>
      <c r="OBS1" s="570"/>
      <c r="OBT1" s="570"/>
      <c r="OBU1" s="570"/>
      <c r="OBV1" s="570"/>
      <c r="OBW1" s="570"/>
      <c r="OBX1" s="570"/>
      <c r="OBY1" s="570"/>
      <c r="OBZ1" s="570"/>
      <c r="OCA1" s="570"/>
      <c r="OCB1" s="570"/>
      <c r="OCC1" s="570"/>
      <c r="OCD1" s="570"/>
      <c r="OCE1" s="570"/>
      <c r="OCF1" s="570"/>
      <c r="OCG1" s="570"/>
      <c r="OCH1" s="570"/>
      <c r="OCI1" s="570"/>
      <c r="OCJ1" s="570"/>
      <c r="OCK1" s="570"/>
      <c r="OCL1" s="570"/>
      <c r="OCM1" s="570"/>
      <c r="OCN1" s="570"/>
      <c r="OCO1" s="570"/>
      <c r="OCP1" s="570"/>
      <c r="OCQ1" s="570"/>
      <c r="OCR1" s="570"/>
      <c r="OCS1" s="570"/>
      <c r="OCT1" s="570"/>
      <c r="OCU1" s="570"/>
      <c r="OCV1" s="570"/>
      <c r="OCW1" s="570"/>
      <c r="OCX1" s="570"/>
      <c r="OCY1" s="570"/>
      <c r="OCZ1" s="570"/>
      <c r="ODA1" s="570"/>
      <c r="ODB1" s="570"/>
      <c r="ODC1" s="570"/>
      <c r="ODD1" s="570"/>
      <c r="ODE1" s="570"/>
      <c r="ODF1" s="570"/>
      <c r="ODG1" s="570"/>
      <c r="ODH1" s="570"/>
      <c r="ODI1" s="570"/>
      <c r="ODJ1" s="570"/>
      <c r="ODK1" s="570"/>
      <c r="ODL1" s="570"/>
      <c r="ODM1" s="570"/>
      <c r="ODN1" s="570"/>
      <c r="ODO1" s="570"/>
      <c r="ODP1" s="570"/>
      <c r="ODQ1" s="570"/>
      <c r="ODR1" s="570"/>
      <c r="ODS1" s="570"/>
      <c r="ODT1" s="570"/>
      <c r="ODU1" s="570"/>
      <c r="ODV1" s="570"/>
      <c r="ODW1" s="570"/>
      <c r="ODX1" s="570"/>
      <c r="ODY1" s="570"/>
      <c r="ODZ1" s="570"/>
      <c r="OEA1" s="570"/>
      <c r="OEB1" s="570"/>
      <c r="OEC1" s="570"/>
      <c r="OED1" s="570"/>
      <c r="OEE1" s="570"/>
      <c r="OEF1" s="570"/>
      <c r="OEG1" s="570"/>
      <c r="OEH1" s="570"/>
      <c r="OEI1" s="570"/>
      <c r="OEJ1" s="570"/>
      <c r="OEK1" s="570"/>
      <c r="OEL1" s="570"/>
      <c r="OEM1" s="570"/>
      <c r="OEN1" s="570"/>
      <c r="OEO1" s="570"/>
      <c r="OEP1" s="570"/>
      <c r="OEQ1" s="570"/>
      <c r="OER1" s="570"/>
      <c r="OES1" s="570"/>
      <c r="OET1" s="570"/>
      <c r="OEU1" s="570"/>
      <c r="OEV1" s="570"/>
      <c r="OEW1" s="570"/>
      <c r="OEX1" s="570"/>
      <c r="OEY1" s="570"/>
      <c r="OEZ1" s="570"/>
      <c r="OFA1" s="570"/>
      <c r="OFB1" s="570"/>
      <c r="OFC1" s="570"/>
      <c r="OFD1" s="570"/>
      <c r="OFE1" s="570"/>
      <c r="OFF1" s="570"/>
      <c r="OFG1" s="570"/>
      <c r="OFH1" s="570"/>
      <c r="OFI1" s="570"/>
      <c r="OFJ1" s="570"/>
      <c r="OFK1" s="570"/>
      <c r="OFL1" s="570"/>
      <c r="OFM1" s="570"/>
      <c r="OFN1" s="570"/>
      <c r="OFO1" s="570"/>
      <c r="OFP1" s="570"/>
      <c r="OFQ1" s="570"/>
      <c r="OFR1" s="570"/>
      <c r="OFS1" s="570"/>
      <c r="OFT1" s="570"/>
      <c r="OFU1" s="570"/>
      <c r="OFV1" s="570"/>
      <c r="OFW1" s="570"/>
      <c r="OFX1" s="570"/>
      <c r="OFY1" s="570"/>
      <c r="OFZ1" s="570"/>
      <c r="OGA1" s="570"/>
      <c r="OGB1" s="570"/>
      <c r="OGC1" s="570"/>
      <c r="OGD1" s="570"/>
      <c r="OGE1" s="570"/>
      <c r="OGF1" s="570"/>
      <c r="OGG1" s="570"/>
      <c r="OGH1" s="570"/>
      <c r="OGI1" s="570"/>
      <c r="OGJ1" s="570"/>
      <c r="OGK1" s="570"/>
      <c r="OGL1" s="570"/>
      <c r="OGM1" s="570"/>
      <c r="OGN1" s="570"/>
      <c r="OGO1" s="570"/>
      <c r="OGP1" s="570"/>
      <c r="OGQ1" s="570"/>
      <c r="OGR1" s="570"/>
      <c r="OGS1" s="570"/>
      <c r="OGT1" s="570"/>
      <c r="OGU1" s="570"/>
      <c r="OGV1" s="570"/>
      <c r="OGW1" s="570"/>
      <c r="OGX1" s="570"/>
      <c r="OGY1" s="570"/>
      <c r="OGZ1" s="570"/>
      <c r="OHA1" s="570"/>
      <c r="OHB1" s="570"/>
      <c r="OHC1" s="570"/>
      <c r="OHD1" s="570"/>
      <c r="OHE1" s="570"/>
      <c r="OHF1" s="570"/>
      <c r="OHG1" s="570"/>
      <c r="OHH1" s="570"/>
      <c r="OHI1" s="570"/>
      <c r="OHJ1" s="570"/>
      <c r="OHK1" s="570"/>
      <c r="OHL1" s="570"/>
      <c r="OHM1" s="570"/>
      <c r="OHN1" s="570"/>
      <c r="OHO1" s="570"/>
      <c r="OHP1" s="570"/>
      <c r="OHQ1" s="570"/>
      <c r="OHR1" s="570"/>
      <c r="OHS1" s="570"/>
      <c r="OHT1" s="570"/>
      <c r="OHU1" s="570"/>
      <c r="OHV1" s="570"/>
      <c r="OHW1" s="570"/>
      <c r="OHX1" s="570"/>
      <c r="OHY1" s="570"/>
      <c r="OHZ1" s="570"/>
      <c r="OIA1" s="570"/>
      <c r="OIB1" s="570"/>
      <c r="OIC1" s="570"/>
      <c r="OID1" s="570"/>
      <c r="OIE1" s="570"/>
      <c r="OIF1" s="570"/>
      <c r="OIG1" s="570"/>
      <c r="OIH1" s="570"/>
      <c r="OII1" s="570"/>
      <c r="OIJ1" s="570"/>
      <c r="OIK1" s="570"/>
      <c r="OIL1" s="570"/>
      <c r="OIM1" s="570"/>
      <c r="OIN1" s="570"/>
      <c r="OIO1" s="570"/>
      <c r="OIP1" s="570"/>
      <c r="OIQ1" s="570"/>
      <c r="OIR1" s="570"/>
      <c r="OIS1" s="570"/>
      <c r="OIT1" s="570"/>
      <c r="OIU1" s="570"/>
      <c r="OIV1" s="570"/>
      <c r="OIW1" s="570"/>
      <c r="OIX1" s="570"/>
      <c r="OIY1" s="570"/>
      <c r="OIZ1" s="570"/>
      <c r="OJA1" s="570"/>
      <c r="OJB1" s="570"/>
      <c r="OJC1" s="570"/>
      <c r="OJD1" s="570"/>
      <c r="OJE1" s="570"/>
      <c r="OJF1" s="570"/>
      <c r="OJG1" s="570"/>
      <c r="OJH1" s="570"/>
      <c r="OJI1" s="570"/>
      <c r="OJJ1" s="570"/>
      <c r="OJK1" s="570"/>
      <c r="OJL1" s="570"/>
      <c r="OJM1" s="570"/>
      <c r="OJN1" s="570"/>
      <c r="OJO1" s="570"/>
      <c r="OJP1" s="570"/>
      <c r="OJQ1" s="570"/>
      <c r="OJR1" s="570"/>
      <c r="OJS1" s="570"/>
      <c r="OJT1" s="570"/>
      <c r="OJU1" s="570"/>
      <c r="OJV1" s="570"/>
      <c r="OJW1" s="570"/>
      <c r="OJX1" s="570"/>
      <c r="OJY1" s="570"/>
      <c r="OJZ1" s="570"/>
      <c r="OKA1" s="570"/>
      <c r="OKB1" s="570"/>
      <c r="OKC1" s="570"/>
      <c r="OKD1" s="570"/>
      <c r="OKE1" s="570"/>
      <c r="OKF1" s="570"/>
      <c r="OKG1" s="570"/>
      <c r="OKH1" s="570"/>
      <c r="OKI1" s="570"/>
      <c r="OKJ1" s="570"/>
      <c r="OKK1" s="570"/>
      <c r="OKL1" s="570"/>
      <c r="OKM1" s="570"/>
      <c r="OKN1" s="570"/>
      <c r="OKO1" s="570"/>
      <c r="OKP1" s="570"/>
      <c r="OKQ1" s="570"/>
      <c r="OKR1" s="570"/>
      <c r="OKS1" s="570"/>
      <c r="OKT1" s="570"/>
      <c r="OKU1" s="570"/>
      <c r="OKV1" s="570"/>
      <c r="OKW1" s="570"/>
      <c r="OKX1" s="570"/>
      <c r="OKY1" s="570"/>
      <c r="OKZ1" s="570"/>
      <c r="OLA1" s="570"/>
      <c r="OLB1" s="570"/>
      <c r="OLC1" s="570"/>
      <c r="OLD1" s="570"/>
      <c r="OLE1" s="570"/>
      <c r="OLF1" s="570"/>
      <c r="OLG1" s="570"/>
      <c r="OLH1" s="570"/>
      <c r="OLI1" s="570"/>
      <c r="OLJ1" s="570"/>
      <c r="OLK1" s="570"/>
      <c r="OLL1" s="570"/>
      <c r="OLM1" s="570"/>
      <c r="OLN1" s="570"/>
      <c r="OLO1" s="570"/>
      <c r="OLP1" s="570"/>
      <c r="OLQ1" s="570"/>
      <c r="OLR1" s="570"/>
      <c r="OLS1" s="570"/>
      <c r="OLT1" s="570"/>
      <c r="OLU1" s="570"/>
      <c r="OLV1" s="570"/>
      <c r="OLW1" s="570"/>
      <c r="OLX1" s="570"/>
      <c r="OLY1" s="570"/>
      <c r="OLZ1" s="570"/>
      <c r="OMA1" s="570"/>
      <c r="OMB1" s="570"/>
      <c r="OMC1" s="570"/>
      <c r="OMD1" s="570"/>
      <c r="OME1" s="570"/>
      <c r="OMF1" s="570"/>
      <c r="OMG1" s="570"/>
      <c r="OMH1" s="570"/>
      <c r="OMI1" s="570"/>
      <c r="OMJ1" s="570"/>
      <c r="OMK1" s="570"/>
      <c r="OML1" s="570"/>
      <c r="OMM1" s="570"/>
      <c r="OMN1" s="570"/>
      <c r="OMO1" s="570"/>
      <c r="OMP1" s="570"/>
      <c r="OMQ1" s="570"/>
      <c r="OMR1" s="570"/>
      <c r="OMS1" s="570"/>
      <c r="OMT1" s="570"/>
      <c r="OMU1" s="570"/>
      <c r="OMV1" s="570"/>
      <c r="OMW1" s="570"/>
      <c r="OMX1" s="570"/>
      <c r="OMY1" s="570"/>
      <c r="OMZ1" s="570"/>
      <c r="ONA1" s="570"/>
      <c r="ONB1" s="570"/>
      <c r="ONC1" s="570"/>
      <c r="OND1" s="570"/>
      <c r="ONE1" s="570"/>
      <c r="ONF1" s="570"/>
      <c r="ONG1" s="570"/>
      <c r="ONH1" s="570"/>
      <c r="ONI1" s="570"/>
      <c r="ONJ1" s="570"/>
      <c r="ONK1" s="570"/>
      <c r="ONL1" s="570"/>
      <c r="ONM1" s="570"/>
      <c r="ONN1" s="570"/>
      <c r="ONO1" s="570"/>
      <c r="ONP1" s="570"/>
      <c r="ONQ1" s="570"/>
      <c r="ONR1" s="570"/>
      <c r="ONS1" s="570"/>
      <c r="ONT1" s="570"/>
      <c r="ONU1" s="570"/>
      <c r="ONV1" s="570"/>
      <c r="ONW1" s="570"/>
      <c r="ONX1" s="570"/>
      <c r="ONY1" s="570"/>
      <c r="ONZ1" s="570"/>
      <c r="OOA1" s="570"/>
      <c r="OOB1" s="570"/>
      <c r="OOC1" s="570"/>
      <c r="OOD1" s="570"/>
      <c r="OOE1" s="570"/>
      <c r="OOF1" s="570"/>
      <c r="OOG1" s="570"/>
      <c r="OOH1" s="570"/>
      <c r="OOI1" s="570"/>
      <c r="OOJ1" s="570"/>
      <c r="OOK1" s="570"/>
      <c r="OOL1" s="570"/>
      <c r="OOM1" s="570"/>
      <c r="OON1" s="570"/>
      <c r="OOO1" s="570"/>
      <c r="OOP1" s="570"/>
      <c r="OOQ1" s="570"/>
      <c r="OOR1" s="570"/>
      <c r="OOS1" s="570"/>
      <c r="OOT1" s="570"/>
      <c r="OOU1" s="570"/>
      <c r="OOV1" s="570"/>
      <c r="OOW1" s="570"/>
      <c r="OOX1" s="570"/>
      <c r="OOY1" s="570"/>
      <c r="OOZ1" s="570"/>
      <c r="OPA1" s="570"/>
      <c r="OPB1" s="570"/>
      <c r="OPC1" s="570"/>
      <c r="OPD1" s="570"/>
      <c r="OPE1" s="570"/>
      <c r="OPF1" s="570"/>
      <c r="OPG1" s="570"/>
      <c r="OPH1" s="570"/>
      <c r="OPI1" s="570"/>
      <c r="OPJ1" s="570"/>
      <c r="OPK1" s="570"/>
      <c r="OPL1" s="570"/>
      <c r="OPM1" s="570"/>
      <c r="OPN1" s="570"/>
      <c r="OPO1" s="570"/>
      <c r="OPP1" s="570"/>
      <c r="OPQ1" s="570"/>
      <c r="OPR1" s="570"/>
      <c r="OPS1" s="570"/>
      <c r="OPT1" s="570"/>
      <c r="OPU1" s="570"/>
      <c r="OPV1" s="570"/>
      <c r="OPW1" s="570"/>
      <c r="OPX1" s="570"/>
      <c r="OPY1" s="570"/>
      <c r="OPZ1" s="570"/>
      <c r="OQA1" s="570"/>
      <c r="OQB1" s="570"/>
      <c r="OQC1" s="570"/>
      <c r="OQD1" s="570"/>
      <c r="OQE1" s="570"/>
      <c r="OQF1" s="570"/>
      <c r="OQG1" s="570"/>
      <c r="OQH1" s="570"/>
      <c r="OQI1" s="570"/>
      <c r="OQJ1" s="570"/>
      <c r="OQK1" s="570"/>
      <c r="OQL1" s="570"/>
      <c r="OQM1" s="570"/>
      <c r="OQN1" s="570"/>
      <c r="OQO1" s="570"/>
      <c r="OQP1" s="570"/>
      <c r="OQQ1" s="570"/>
      <c r="OQR1" s="570"/>
      <c r="OQS1" s="570"/>
      <c r="OQT1" s="570"/>
      <c r="OQU1" s="570"/>
      <c r="OQV1" s="570"/>
      <c r="OQW1" s="570"/>
      <c r="OQX1" s="570"/>
      <c r="OQY1" s="570"/>
      <c r="OQZ1" s="570"/>
      <c r="ORA1" s="570"/>
      <c r="ORB1" s="570"/>
      <c r="ORC1" s="570"/>
      <c r="ORD1" s="570"/>
      <c r="ORE1" s="570"/>
      <c r="ORF1" s="570"/>
      <c r="ORG1" s="570"/>
      <c r="ORH1" s="570"/>
      <c r="ORI1" s="570"/>
      <c r="ORJ1" s="570"/>
      <c r="ORK1" s="570"/>
      <c r="ORL1" s="570"/>
      <c r="ORM1" s="570"/>
      <c r="ORN1" s="570"/>
      <c r="ORO1" s="570"/>
      <c r="ORP1" s="570"/>
      <c r="ORQ1" s="570"/>
      <c r="ORR1" s="570"/>
      <c r="ORS1" s="570"/>
      <c r="ORT1" s="570"/>
      <c r="ORU1" s="570"/>
      <c r="ORV1" s="570"/>
      <c r="ORW1" s="570"/>
      <c r="ORX1" s="570"/>
      <c r="ORY1" s="570"/>
      <c r="ORZ1" s="570"/>
      <c r="OSA1" s="570"/>
      <c r="OSB1" s="570"/>
      <c r="OSC1" s="570"/>
      <c r="OSD1" s="570"/>
      <c r="OSE1" s="570"/>
      <c r="OSF1" s="570"/>
      <c r="OSG1" s="570"/>
      <c r="OSH1" s="570"/>
      <c r="OSI1" s="570"/>
      <c r="OSJ1" s="570"/>
      <c r="OSK1" s="570"/>
      <c r="OSL1" s="570"/>
      <c r="OSM1" s="570"/>
      <c r="OSN1" s="570"/>
      <c r="OSO1" s="570"/>
      <c r="OSP1" s="570"/>
      <c r="OSQ1" s="570"/>
      <c r="OSR1" s="570"/>
      <c r="OSS1" s="570"/>
      <c r="OST1" s="570"/>
      <c r="OSU1" s="570"/>
      <c r="OSV1" s="570"/>
      <c r="OSW1" s="570"/>
      <c r="OSX1" s="570"/>
      <c r="OSY1" s="570"/>
      <c r="OSZ1" s="570"/>
      <c r="OTA1" s="570"/>
      <c r="OTB1" s="570"/>
      <c r="OTC1" s="570"/>
      <c r="OTD1" s="570"/>
      <c r="OTE1" s="570"/>
      <c r="OTF1" s="570"/>
      <c r="OTG1" s="570"/>
      <c r="OTH1" s="570"/>
      <c r="OTI1" s="570"/>
      <c r="OTJ1" s="570"/>
      <c r="OTK1" s="570"/>
      <c r="OTL1" s="570"/>
      <c r="OTM1" s="570"/>
      <c r="OTN1" s="570"/>
      <c r="OTO1" s="570"/>
      <c r="OTP1" s="570"/>
      <c r="OTQ1" s="570"/>
      <c r="OTR1" s="570"/>
      <c r="OTS1" s="570"/>
      <c r="OTT1" s="570"/>
      <c r="OTU1" s="570"/>
      <c r="OTV1" s="570"/>
      <c r="OTW1" s="570"/>
      <c r="OTX1" s="570"/>
      <c r="OTY1" s="570"/>
      <c r="OTZ1" s="570"/>
      <c r="OUA1" s="570"/>
      <c r="OUB1" s="570"/>
      <c r="OUC1" s="570"/>
      <c r="OUD1" s="570"/>
      <c r="OUE1" s="570"/>
      <c r="OUF1" s="570"/>
      <c r="OUG1" s="570"/>
      <c r="OUH1" s="570"/>
      <c r="OUI1" s="570"/>
      <c r="OUJ1" s="570"/>
      <c r="OUK1" s="570"/>
      <c r="OUL1" s="570"/>
      <c r="OUM1" s="570"/>
      <c r="OUN1" s="570"/>
      <c r="OUO1" s="570"/>
      <c r="OUP1" s="570"/>
      <c r="OUQ1" s="570"/>
      <c r="OUR1" s="570"/>
      <c r="OUS1" s="570"/>
      <c r="OUT1" s="570"/>
      <c r="OUU1" s="570"/>
      <c r="OUV1" s="570"/>
      <c r="OUW1" s="570"/>
      <c r="OUX1" s="570"/>
      <c r="OUY1" s="570"/>
      <c r="OUZ1" s="570"/>
      <c r="OVA1" s="570"/>
      <c r="OVB1" s="570"/>
      <c r="OVC1" s="570"/>
      <c r="OVD1" s="570"/>
      <c r="OVE1" s="570"/>
      <c r="OVF1" s="570"/>
      <c r="OVG1" s="570"/>
      <c r="OVH1" s="570"/>
      <c r="OVI1" s="570"/>
      <c r="OVJ1" s="570"/>
      <c r="OVK1" s="570"/>
      <c r="OVL1" s="570"/>
      <c r="OVM1" s="570"/>
      <c r="OVN1" s="570"/>
      <c r="OVO1" s="570"/>
      <c r="OVP1" s="570"/>
      <c r="OVQ1" s="570"/>
      <c r="OVR1" s="570"/>
      <c r="OVS1" s="570"/>
      <c r="OVT1" s="570"/>
      <c r="OVU1" s="570"/>
      <c r="OVV1" s="570"/>
      <c r="OVW1" s="570"/>
      <c r="OVX1" s="570"/>
      <c r="OVY1" s="570"/>
      <c r="OVZ1" s="570"/>
      <c r="OWA1" s="570"/>
      <c r="OWB1" s="570"/>
      <c r="OWC1" s="570"/>
      <c r="OWD1" s="570"/>
      <c r="OWE1" s="570"/>
      <c r="OWF1" s="570"/>
      <c r="OWG1" s="570"/>
      <c r="OWH1" s="570"/>
      <c r="OWI1" s="570"/>
      <c r="OWJ1" s="570"/>
      <c r="OWK1" s="570"/>
      <c r="OWL1" s="570"/>
      <c r="OWM1" s="570"/>
      <c r="OWN1" s="570"/>
      <c r="OWO1" s="570"/>
      <c r="OWP1" s="570"/>
      <c r="OWQ1" s="570"/>
      <c r="OWR1" s="570"/>
      <c r="OWS1" s="570"/>
      <c r="OWT1" s="570"/>
      <c r="OWU1" s="570"/>
      <c r="OWV1" s="570"/>
      <c r="OWW1" s="570"/>
      <c r="OWX1" s="570"/>
      <c r="OWY1" s="570"/>
      <c r="OWZ1" s="570"/>
      <c r="OXA1" s="570"/>
      <c r="OXB1" s="570"/>
      <c r="OXC1" s="570"/>
      <c r="OXD1" s="570"/>
      <c r="OXE1" s="570"/>
      <c r="OXF1" s="570"/>
      <c r="OXG1" s="570"/>
      <c r="OXH1" s="570"/>
      <c r="OXI1" s="570"/>
      <c r="OXJ1" s="570"/>
      <c r="OXK1" s="570"/>
      <c r="OXL1" s="570"/>
      <c r="OXM1" s="570"/>
      <c r="OXN1" s="570"/>
      <c r="OXO1" s="570"/>
      <c r="OXP1" s="570"/>
      <c r="OXQ1" s="570"/>
      <c r="OXR1" s="570"/>
      <c r="OXS1" s="570"/>
      <c r="OXT1" s="570"/>
      <c r="OXU1" s="570"/>
      <c r="OXV1" s="570"/>
      <c r="OXW1" s="570"/>
      <c r="OXX1" s="570"/>
      <c r="OXY1" s="570"/>
      <c r="OXZ1" s="570"/>
      <c r="OYA1" s="570"/>
      <c r="OYB1" s="570"/>
      <c r="OYC1" s="570"/>
      <c r="OYD1" s="570"/>
      <c r="OYE1" s="570"/>
      <c r="OYF1" s="570"/>
      <c r="OYG1" s="570"/>
      <c r="OYH1" s="570"/>
      <c r="OYI1" s="570"/>
      <c r="OYJ1" s="570"/>
      <c r="OYK1" s="570"/>
      <c r="OYL1" s="570"/>
      <c r="OYM1" s="570"/>
      <c r="OYN1" s="570"/>
      <c r="OYO1" s="570"/>
      <c r="OYP1" s="570"/>
      <c r="OYQ1" s="570"/>
      <c r="OYR1" s="570"/>
      <c r="OYS1" s="570"/>
      <c r="OYT1" s="570"/>
      <c r="OYU1" s="570"/>
      <c r="OYV1" s="570"/>
      <c r="OYW1" s="570"/>
      <c r="OYX1" s="570"/>
      <c r="OYY1" s="570"/>
      <c r="OYZ1" s="570"/>
      <c r="OZA1" s="570"/>
      <c r="OZB1" s="570"/>
      <c r="OZC1" s="570"/>
      <c r="OZD1" s="570"/>
      <c r="OZE1" s="570"/>
      <c r="OZF1" s="570"/>
      <c r="OZG1" s="570"/>
      <c r="OZH1" s="570"/>
      <c r="OZI1" s="570"/>
      <c r="OZJ1" s="570"/>
      <c r="OZK1" s="570"/>
      <c r="OZL1" s="570"/>
      <c r="OZM1" s="570"/>
      <c r="OZN1" s="570"/>
      <c r="OZO1" s="570"/>
      <c r="OZP1" s="570"/>
      <c r="OZQ1" s="570"/>
      <c r="OZR1" s="570"/>
      <c r="OZS1" s="570"/>
      <c r="OZT1" s="570"/>
      <c r="OZU1" s="570"/>
      <c r="OZV1" s="570"/>
      <c r="OZW1" s="570"/>
      <c r="OZX1" s="570"/>
      <c r="OZY1" s="570"/>
      <c r="OZZ1" s="570"/>
      <c r="PAA1" s="570"/>
      <c r="PAB1" s="570"/>
      <c r="PAC1" s="570"/>
      <c r="PAD1" s="570"/>
      <c r="PAE1" s="570"/>
      <c r="PAF1" s="570"/>
      <c r="PAG1" s="570"/>
      <c r="PAH1" s="570"/>
      <c r="PAI1" s="570"/>
      <c r="PAJ1" s="570"/>
      <c r="PAK1" s="570"/>
      <c r="PAL1" s="570"/>
      <c r="PAM1" s="570"/>
      <c r="PAN1" s="570"/>
      <c r="PAO1" s="570"/>
      <c r="PAP1" s="570"/>
      <c r="PAQ1" s="570"/>
      <c r="PAR1" s="570"/>
      <c r="PAS1" s="570"/>
      <c r="PAT1" s="570"/>
      <c r="PAU1" s="570"/>
      <c r="PAV1" s="570"/>
      <c r="PAW1" s="570"/>
      <c r="PAX1" s="570"/>
      <c r="PAY1" s="570"/>
      <c r="PAZ1" s="570"/>
      <c r="PBA1" s="570"/>
      <c r="PBB1" s="570"/>
      <c r="PBC1" s="570"/>
      <c r="PBD1" s="570"/>
      <c r="PBE1" s="570"/>
      <c r="PBF1" s="570"/>
      <c r="PBG1" s="570"/>
      <c r="PBH1" s="570"/>
      <c r="PBI1" s="570"/>
      <c r="PBJ1" s="570"/>
      <c r="PBK1" s="570"/>
      <c r="PBL1" s="570"/>
      <c r="PBM1" s="570"/>
      <c r="PBN1" s="570"/>
      <c r="PBO1" s="570"/>
      <c r="PBP1" s="570"/>
      <c r="PBQ1" s="570"/>
      <c r="PBR1" s="570"/>
      <c r="PBS1" s="570"/>
      <c r="PBT1" s="570"/>
      <c r="PBU1" s="570"/>
      <c r="PBV1" s="570"/>
      <c r="PBW1" s="570"/>
      <c r="PBX1" s="570"/>
      <c r="PBY1" s="570"/>
      <c r="PBZ1" s="570"/>
      <c r="PCA1" s="570"/>
      <c r="PCB1" s="570"/>
      <c r="PCC1" s="570"/>
      <c r="PCD1" s="570"/>
      <c r="PCE1" s="570"/>
      <c r="PCF1" s="570"/>
      <c r="PCG1" s="570"/>
      <c r="PCH1" s="570"/>
      <c r="PCI1" s="570"/>
      <c r="PCJ1" s="570"/>
      <c r="PCK1" s="570"/>
      <c r="PCL1" s="570"/>
      <c r="PCM1" s="570"/>
      <c r="PCN1" s="570"/>
      <c r="PCO1" s="570"/>
      <c r="PCP1" s="570"/>
      <c r="PCQ1" s="570"/>
      <c r="PCR1" s="570"/>
      <c r="PCS1" s="570"/>
      <c r="PCT1" s="570"/>
      <c r="PCU1" s="570"/>
      <c r="PCV1" s="570"/>
      <c r="PCW1" s="570"/>
      <c r="PCX1" s="570"/>
      <c r="PCY1" s="570"/>
      <c r="PCZ1" s="570"/>
      <c r="PDA1" s="570"/>
      <c r="PDB1" s="570"/>
      <c r="PDC1" s="570"/>
      <c r="PDD1" s="570"/>
      <c r="PDE1" s="570"/>
      <c r="PDF1" s="570"/>
      <c r="PDG1" s="570"/>
      <c r="PDH1" s="570"/>
      <c r="PDI1" s="570"/>
      <c r="PDJ1" s="570"/>
      <c r="PDK1" s="570"/>
      <c r="PDL1" s="570"/>
      <c r="PDM1" s="570"/>
      <c r="PDN1" s="570"/>
      <c r="PDO1" s="570"/>
      <c r="PDP1" s="570"/>
      <c r="PDQ1" s="570"/>
      <c r="PDR1" s="570"/>
      <c r="PDS1" s="570"/>
      <c r="PDT1" s="570"/>
      <c r="PDU1" s="570"/>
      <c r="PDV1" s="570"/>
      <c r="PDW1" s="570"/>
      <c r="PDX1" s="570"/>
      <c r="PDY1" s="570"/>
      <c r="PDZ1" s="570"/>
      <c r="PEA1" s="570"/>
      <c r="PEB1" s="570"/>
      <c r="PEC1" s="570"/>
      <c r="PED1" s="570"/>
      <c r="PEE1" s="570"/>
      <c r="PEF1" s="570"/>
      <c r="PEG1" s="570"/>
      <c r="PEH1" s="570"/>
      <c r="PEI1" s="570"/>
      <c r="PEJ1" s="570"/>
      <c r="PEK1" s="570"/>
      <c r="PEL1" s="570"/>
      <c r="PEM1" s="570"/>
      <c r="PEN1" s="570"/>
      <c r="PEO1" s="570"/>
      <c r="PEP1" s="570"/>
      <c r="PEQ1" s="570"/>
      <c r="PER1" s="570"/>
      <c r="PES1" s="570"/>
      <c r="PET1" s="570"/>
      <c r="PEU1" s="570"/>
      <c r="PEV1" s="570"/>
      <c r="PEW1" s="570"/>
      <c r="PEX1" s="570"/>
      <c r="PEY1" s="570"/>
      <c r="PEZ1" s="570"/>
      <c r="PFA1" s="570"/>
      <c r="PFB1" s="570"/>
      <c r="PFC1" s="570"/>
      <c r="PFD1" s="570"/>
      <c r="PFE1" s="570"/>
      <c r="PFF1" s="570"/>
      <c r="PFG1" s="570"/>
      <c r="PFH1" s="570"/>
      <c r="PFI1" s="570"/>
      <c r="PFJ1" s="570"/>
      <c r="PFK1" s="570"/>
      <c r="PFL1" s="570"/>
      <c r="PFM1" s="570"/>
      <c r="PFN1" s="570"/>
      <c r="PFO1" s="570"/>
      <c r="PFP1" s="570"/>
      <c r="PFQ1" s="570"/>
      <c r="PFR1" s="570"/>
      <c r="PFS1" s="570"/>
      <c r="PFT1" s="570"/>
      <c r="PFU1" s="570"/>
      <c r="PFV1" s="570"/>
      <c r="PFW1" s="570"/>
      <c r="PFX1" s="570"/>
      <c r="PFY1" s="570"/>
      <c r="PFZ1" s="570"/>
      <c r="PGA1" s="570"/>
      <c r="PGB1" s="570"/>
      <c r="PGC1" s="570"/>
      <c r="PGD1" s="570"/>
      <c r="PGE1" s="570"/>
      <c r="PGF1" s="570"/>
      <c r="PGG1" s="570"/>
      <c r="PGH1" s="570"/>
      <c r="PGI1" s="570"/>
      <c r="PGJ1" s="570"/>
      <c r="PGK1" s="570"/>
      <c r="PGL1" s="570"/>
      <c r="PGM1" s="570"/>
      <c r="PGN1" s="570"/>
      <c r="PGO1" s="570"/>
      <c r="PGP1" s="570"/>
      <c r="PGQ1" s="570"/>
      <c r="PGR1" s="570"/>
      <c r="PGS1" s="570"/>
      <c r="PGT1" s="570"/>
      <c r="PGU1" s="570"/>
      <c r="PGV1" s="570"/>
      <c r="PGW1" s="570"/>
      <c r="PGX1" s="570"/>
      <c r="PGY1" s="570"/>
      <c r="PGZ1" s="570"/>
      <c r="PHA1" s="570"/>
      <c r="PHB1" s="570"/>
      <c r="PHC1" s="570"/>
      <c r="PHD1" s="570"/>
      <c r="PHE1" s="570"/>
      <c r="PHF1" s="570"/>
      <c r="PHG1" s="570"/>
      <c r="PHH1" s="570"/>
      <c r="PHI1" s="570"/>
      <c r="PHJ1" s="570"/>
      <c r="PHK1" s="570"/>
      <c r="PHL1" s="570"/>
      <c r="PHM1" s="570"/>
      <c r="PHN1" s="570"/>
      <c r="PHO1" s="570"/>
      <c r="PHP1" s="570"/>
      <c r="PHQ1" s="570"/>
      <c r="PHR1" s="570"/>
      <c r="PHS1" s="570"/>
      <c r="PHT1" s="570"/>
      <c r="PHU1" s="570"/>
      <c r="PHV1" s="570"/>
      <c r="PHW1" s="570"/>
      <c r="PHX1" s="570"/>
      <c r="PHY1" s="570"/>
      <c r="PHZ1" s="570"/>
      <c r="PIA1" s="570"/>
      <c r="PIB1" s="570"/>
      <c r="PIC1" s="570"/>
      <c r="PID1" s="570"/>
      <c r="PIE1" s="570"/>
      <c r="PIF1" s="570"/>
      <c r="PIG1" s="570"/>
      <c r="PIH1" s="570"/>
      <c r="PII1" s="570"/>
      <c r="PIJ1" s="570"/>
      <c r="PIK1" s="570"/>
      <c r="PIL1" s="570"/>
      <c r="PIM1" s="570"/>
      <c r="PIN1" s="570"/>
      <c r="PIO1" s="570"/>
      <c r="PIP1" s="570"/>
      <c r="PIQ1" s="570"/>
      <c r="PIR1" s="570"/>
      <c r="PIS1" s="570"/>
      <c r="PIT1" s="570"/>
      <c r="PIU1" s="570"/>
      <c r="PIV1" s="570"/>
      <c r="PIW1" s="570"/>
      <c r="PIX1" s="570"/>
      <c r="PIY1" s="570"/>
      <c r="PIZ1" s="570"/>
      <c r="PJA1" s="570"/>
      <c r="PJB1" s="570"/>
      <c r="PJC1" s="570"/>
      <c r="PJD1" s="570"/>
      <c r="PJE1" s="570"/>
      <c r="PJF1" s="570"/>
      <c r="PJG1" s="570"/>
      <c r="PJH1" s="570"/>
      <c r="PJI1" s="570"/>
      <c r="PJJ1" s="570"/>
      <c r="PJK1" s="570"/>
      <c r="PJL1" s="570"/>
      <c r="PJM1" s="570"/>
      <c r="PJN1" s="570"/>
      <c r="PJO1" s="570"/>
      <c r="PJP1" s="570"/>
      <c r="PJQ1" s="570"/>
      <c r="PJR1" s="570"/>
      <c r="PJS1" s="570"/>
      <c r="PJT1" s="570"/>
      <c r="PJU1" s="570"/>
      <c r="PJV1" s="570"/>
      <c r="PJW1" s="570"/>
      <c r="PJX1" s="570"/>
      <c r="PJY1" s="570"/>
      <c r="PJZ1" s="570"/>
      <c r="PKA1" s="570"/>
      <c r="PKB1" s="570"/>
      <c r="PKC1" s="570"/>
      <c r="PKD1" s="570"/>
      <c r="PKE1" s="570"/>
      <c r="PKF1" s="570"/>
      <c r="PKG1" s="570"/>
      <c r="PKH1" s="570"/>
      <c r="PKI1" s="570"/>
      <c r="PKJ1" s="570"/>
      <c r="PKK1" s="570"/>
      <c r="PKL1" s="570"/>
      <c r="PKM1" s="570"/>
      <c r="PKN1" s="570"/>
      <c r="PKO1" s="570"/>
      <c r="PKP1" s="570"/>
      <c r="PKQ1" s="570"/>
      <c r="PKR1" s="570"/>
      <c r="PKS1" s="570"/>
      <c r="PKT1" s="570"/>
      <c r="PKU1" s="570"/>
      <c r="PKV1" s="570"/>
      <c r="PKW1" s="570"/>
      <c r="PKX1" s="570"/>
      <c r="PKY1" s="570"/>
      <c r="PKZ1" s="570"/>
      <c r="PLA1" s="570"/>
      <c r="PLB1" s="570"/>
      <c r="PLC1" s="570"/>
      <c r="PLD1" s="570"/>
      <c r="PLE1" s="570"/>
      <c r="PLF1" s="570"/>
      <c r="PLG1" s="570"/>
      <c r="PLH1" s="570"/>
      <c r="PLI1" s="570"/>
      <c r="PLJ1" s="570"/>
      <c r="PLK1" s="570"/>
      <c r="PLL1" s="570"/>
      <c r="PLM1" s="570"/>
      <c r="PLN1" s="570"/>
      <c r="PLO1" s="570"/>
      <c r="PLP1" s="570"/>
      <c r="PLQ1" s="570"/>
      <c r="PLR1" s="570"/>
      <c r="PLS1" s="570"/>
      <c r="PLT1" s="570"/>
      <c r="PLU1" s="570"/>
      <c r="PLV1" s="570"/>
      <c r="PLW1" s="570"/>
      <c r="PLX1" s="570"/>
      <c r="PLY1" s="570"/>
      <c r="PLZ1" s="570"/>
      <c r="PMA1" s="570"/>
      <c r="PMB1" s="570"/>
      <c r="PMC1" s="570"/>
      <c r="PMD1" s="570"/>
      <c r="PME1" s="570"/>
      <c r="PMF1" s="570"/>
      <c r="PMG1" s="570"/>
      <c r="PMH1" s="570"/>
      <c r="PMI1" s="570"/>
      <c r="PMJ1" s="570"/>
      <c r="PMK1" s="570"/>
      <c r="PML1" s="570"/>
      <c r="PMM1" s="570"/>
      <c r="PMN1" s="570"/>
      <c r="PMO1" s="570"/>
      <c r="PMP1" s="570"/>
      <c r="PMQ1" s="570"/>
      <c r="PMR1" s="570"/>
      <c r="PMS1" s="570"/>
      <c r="PMT1" s="570"/>
      <c r="PMU1" s="570"/>
      <c r="PMV1" s="570"/>
      <c r="PMW1" s="570"/>
      <c r="PMX1" s="570"/>
      <c r="PMY1" s="570"/>
      <c r="PMZ1" s="570"/>
      <c r="PNA1" s="570"/>
      <c r="PNB1" s="570"/>
      <c r="PNC1" s="570"/>
      <c r="PND1" s="570"/>
      <c r="PNE1" s="570"/>
      <c r="PNF1" s="570"/>
      <c r="PNG1" s="570"/>
      <c r="PNH1" s="570"/>
      <c r="PNI1" s="570"/>
      <c r="PNJ1" s="570"/>
      <c r="PNK1" s="570"/>
      <c r="PNL1" s="570"/>
      <c r="PNM1" s="570"/>
      <c r="PNN1" s="570"/>
      <c r="PNO1" s="570"/>
      <c r="PNP1" s="570"/>
      <c r="PNQ1" s="570"/>
      <c r="PNR1" s="570"/>
      <c r="PNS1" s="570"/>
      <c r="PNT1" s="570"/>
      <c r="PNU1" s="570"/>
      <c r="PNV1" s="570"/>
      <c r="PNW1" s="570"/>
      <c r="PNX1" s="570"/>
      <c r="PNY1" s="570"/>
      <c r="PNZ1" s="570"/>
      <c r="POA1" s="570"/>
      <c r="POB1" s="570"/>
      <c r="POC1" s="570"/>
      <c r="POD1" s="570"/>
      <c r="POE1" s="570"/>
      <c r="POF1" s="570"/>
      <c r="POG1" s="570"/>
      <c r="POH1" s="570"/>
      <c r="POI1" s="570"/>
      <c r="POJ1" s="570"/>
      <c r="POK1" s="570"/>
      <c r="POL1" s="570"/>
      <c r="POM1" s="570"/>
      <c r="PON1" s="570"/>
      <c r="POO1" s="570"/>
      <c r="POP1" s="570"/>
      <c r="POQ1" s="570"/>
      <c r="POR1" s="570"/>
      <c r="POS1" s="570"/>
      <c r="POT1" s="570"/>
      <c r="POU1" s="570"/>
      <c r="POV1" s="570"/>
      <c r="POW1" s="570"/>
      <c r="POX1" s="570"/>
      <c r="POY1" s="570"/>
      <c r="POZ1" s="570"/>
      <c r="PPA1" s="570"/>
      <c r="PPB1" s="570"/>
      <c r="PPC1" s="570"/>
      <c r="PPD1" s="570"/>
      <c r="PPE1" s="570"/>
      <c r="PPF1" s="570"/>
      <c r="PPG1" s="570"/>
      <c r="PPH1" s="570"/>
      <c r="PPI1" s="570"/>
      <c r="PPJ1" s="570"/>
      <c r="PPK1" s="570"/>
      <c r="PPL1" s="570"/>
      <c r="PPM1" s="570"/>
      <c r="PPN1" s="570"/>
      <c r="PPO1" s="570"/>
      <c r="PPP1" s="570"/>
      <c r="PPQ1" s="570"/>
      <c r="PPR1" s="570"/>
      <c r="PPS1" s="570"/>
      <c r="PPT1" s="570"/>
      <c r="PPU1" s="570"/>
      <c r="PPV1" s="570"/>
      <c r="PPW1" s="570"/>
      <c r="PPX1" s="570"/>
      <c r="PPY1" s="570"/>
      <c r="PPZ1" s="570"/>
      <c r="PQA1" s="570"/>
      <c r="PQB1" s="570"/>
      <c r="PQC1" s="570"/>
      <c r="PQD1" s="570"/>
      <c r="PQE1" s="570"/>
      <c r="PQF1" s="570"/>
      <c r="PQG1" s="570"/>
      <c r="PQH1" s="570"/>
      <c r="PQI1" s="570"/>
      <c r="PQJ1" s="570"/>
      <c r="PQK1" s="570"/>
      <c r="PQL1" s="570"/>
      <c r="PQM1" s="570"/>
      <c r="PQN1" s="570"/>
      <c r="PQO1" s="570"/>
      <c r="PQP1" s="570"/>
      <c r="PQQ1" s="570"/>
      <c r="PQR1" s="570"/>
      <c r="PQS1" s="570"/>
      <c r="PQT1" s="570"/>
      <c r="PQU1" s="570"/>
      <c r="PQV1" s="570"/>
      <c r="PQW1" s="570"/>
      <c r="PQX1" s="570"/>
      <c r="PQY1" s="570"/>
      <c r="PQZ1" s="570"/>
      <c r="PRA1" s="570"/>
      <c r="PRB1" s="570"/>
      <c r="PRC1" s="570"/>
      <c r="PRD1" s="570"/>
      <c r="PRE1" s="570"/>
      <c r="PRF1" s="570"/>
      <c r="PRG1" s="570"/>
      <c r="PRH1" s="570"/>
      <c r="PRI1" s="570"/>
      <c r="PRJ1" s="570"/>
      <c r="PRK1" s="570"/>
      <c r="PRL1" s="570"/>
      <c r="PRM1" s="570"/>
      <c r="PRN1" s="570"/>
      <c r="PRO1" s="570"/>
      <c r="PRP1" s="570"/>
      <c r="PRQ1" s="570"/>
      <c r="PRR1" s="570"/>
      <c r="PRS1" s="570"/>
      <c r="PRT1" s="570"/>
      <c r="PRU1" s="570"/>
      <c r="PRV1" s="570"/>
      <c r="PRW1" s="570"/>
      <c r="PRX1" s="570"/>
      <c r="PRY1" s="570"/>
      <c r="PRZ1" s="570"/>
      <c r="PSA1" s="570"/>
      <c r="PSB1" s="570"/>
      <c r="PSC1" s="570"/>
      <c r="PSD1" s="570"/>
      <c r="PSE1" s="570"/>
      <c r="PSF1" s="570"/>
      <c r="PSG1" s="570"/>
      <c r="PSH1" s="570"/>
      <c r="PSI1" s="570"/>
      <c r="PSJ1" s="570"/>
      <c r="PSK1" s="570"/>
      <c r="PSL1" s="570"/>
      <c r="PSM1" s="570"/>
      <c r="PSN1" s="570"/>
      <c r="PSO1" s="570"/>
      <c r="PSP1" s="570"/>
      <c r="PSQ1" s="570"/>
      <c r="PSR1" s="570"/>
      <c r="PSS1" s="570"/>
      <c r="PST1" s="570"/>
      <c r="PSU1" s="570"/>
      <c r="PSV1" s="570"/>
      <c r="PSW1" s="570"/>
      <c r="PSX1" s="570"/>
      <c r="PSY1" s="570"/>
      <c r="PSZ1" s="570"/>
      <c r="PTA1" s="570"/>
      <c r="PTB1" s="570"/>
      <c r="PTC1" s="570"/>
      <c r="PTD1" s="570"/>
      <c r="PTE1" s="570"/>
      <c r="PTF1" s="570"/>
      <c r="PTG1" s="570"/>
      <c r="PTH1" s="570"/>
      <c r="PTI1" s="570"/>
      <c r="PTJ1" s="570"/>
      <c r="PTK1" s="570"/>
      <c r="PTL1" s="570"/>
      <c r="PTM1" s="570"/>
      <c r="PTN1" s="570"/>
      <c r="PTO1" s="570"/>
      <c r="PTP1" s="570"/>
      <c r="PTQ1" s="570"/>
      <c r="PTR1" s="570"/>
      <c r="PTS1" s="570"/>
      <c r="PTT1" s="570"/>
      <c r="PTU1" s="570"/>
      <c r="PTV1" s="570"/>
      <c r="PTW1" s="570"/>
      <c r="PTX1" s="570"/>
      <c r="PTY1" s="570"/>
      <c r="PTZ1" s="570"/>
      <c r="PUA1" s="570"/>
      <c r="PUB1" s="570"/>
      <c r="PUC1" s="570"/>
      <c r="PUD1" s="570"/>
      <c r="PUE1" s="570"/>
      <c r="PUF1" s="570"/>
      <c r="PUG1" s="570"/>
      <c r="PUH1" s="570"/>
      <c r="PUI1" s="570"/>
      <c r="PUJ1" s="570"/>
      <c r="PUK1" s="570"/>
      <c r="PUL1" s="570"/>
      <c r="PUM1" s="570"/>
      <c r="PUN1" s="570"/>
      <c r="PUO1" s="570"/>
      <c r="PUP1" s="570"/>
      <c r="PUQ1" s="570"/>
      <c r="PUR1" s="570"/>
      <c r="PUS1" s="570"/>
      <c r="PUT1" s="570"/>
      <c r="PUU1" s="570"/>
      <c r="PUV1" s="570"/>
      <c r="PUW1" s="570"/>
      <c r="PUX1" s="570"/>
      <c r="PUY1" s="570"/>
      <c r="PUZ1" s="570"/>
      <c r="PVA1" s="570"/>
      <c r="PVB1" s="570"/>
      <c r="PVC1" s="570"/>
      <c r="PVD1" s="570"/>
      <c r="PVE1" s="570"/>
      <c r="PVF1" s="570"/>
      <c r="PVG1" s="570"/>
      <c r="PVH1" s="570"/>
      <c r="PVI1" s="570"/>
      <c r="PVJ1" s="570"/>
      <c r="PVK1" s="570"/>
      <c r="PVL1" s="570"/>
      <c r="PVM1" s="570"/>
      <c r="PVN1" s="570"/>
      <c r="PVO1" s="570"/>
      <c r="PVP1" s="570"/>
      <c r="PVQ1" s="570"/>
      <c r="PVR1" s="570"/>
      <c r="PVS1" s="570"/>
      <c r="PVT1" s="570"/>
      <c r="PVU1" s="570"/>
      <c r="PVV1" s="570"/>
      <c r="PVW1" s="570"/>
      <c r="PVX1" s="570"/>
      <c r="PVY1" s="570"/>
      <c r="PVZ1" s="570"/>
      <c r="PWA1" s="570"/>
      <c r="PWB1" s="570"/>
      <c r="PWC1" s="570"/>
      <c r="PWD1" s="570"/>
      <c r="PWE1" s="570"/>
      <c r="PWF1" s="570"/>
      <c r="PWG1" s="570"/>
      <c r="PWH1" s="570"/>
      <c r="PWI1" s="570"/>
      <c r="PWJ1" s="570"/>
      <c r="PWK1" s="570"/>
      <c r="PWL1" s="570"/>
      <c r="PWM1" s="570"/>
      <c r="PWN1" s="570"/>
      <c r="PWO1" s="570"/>
      <c r="PWP1" s="570"/>
      <c r="PWQ1" s="570"/>
      <c r="PWR1" s="570"/>
      <c r="PWS1" s="570"/>
      <c r="PWT1" s="570"/>
      <c r="PWU1" s="570"/>
      <c r="PWV1" s="570"/>
      <c r="PWW1" s="570"/>
      <c r="PWX1" s="570"/>
      <c r="PWY1" s="570"/>
      <c r="PWZ1" s="570"/>
      <c r="PXA1" s="570"/>
      <c r="PXB1" s="570"/>
      <c r="PXC1" s="570"/>
      <c r="PXD1" s="570"/>
      <c r="PXE1" s="570"/>
      <c r="PXF1" s="570"/>
      <c r="PXG1" s="570"/>
      <c r="PXH1" s="570"/>
      <c r="PXI1" s="570"/>
      <c r="PXJ1" s="570"/>
      <c r="PXK1" s="570"/>
      <c r="PXL1" s="570"/>
      <c r="PXM1" s="570"/>
      <c r="PXN1" s="570"/>
      <c r="PXO1" s="570"/>
      <c r="PXP1" s="570"/>
      <c r="PXQ1" s="570"/>
      <c r="PXR1" s="570"/>
      <c r="PXS1" s="570"/>
      <c r="PXT1" s="570"/>
      <c r="PXU1" s="570"/>
      <c r="PXV1" s="570"/>
      <c r="PXW1" s="570"/>
      <c r="PXX1" s="570"/>
      <c r="PXY1" s="570"/>
      <c r="PXZ1" s="570"/>
      <c r="PYA1" s="570"/>
      <c r="PYB1" s="570"/>
      <c r="PYC1" s="570"/>
      <c r="PYD1" s="570"/>
      <c r="PYE1" s="570"/>
      <c r="PYF1" s="570"/>
      <c r="PYG1" s="570"/>
      <c r="PYH1" s="570"/>
      <c r="PYI1" s="570"/>
      <c r="PYJ1" s="570"/>
      <c r="PYK1" s="570"/>
      <c r="PYL1" s="570"/>
      <c r="PYM1" s="570"/>
      <c r="PYN1" s="570"/>
      <c r="PYO1" s="570"/>
      <c r="PYP1" s="570"/>
      <c r="PYQ1" s="570"/>
      <c r="PYR1" s="570"/>
      <c r="PYS1" s="570"/>
      <c r="PYT1" s="570"/>
      <c r="PYU1" s="570"/>
      <c r="PYV1" s="570"/>
      <c r="PYW1" s="570"/>
      <c r="PYX1" s="570"/>
      <c r="PYY1" s="570"/>
      <c r="PYZ1" s="570"/>
      <c r="PZA1" s="570"/>
      <c r="PZB1" s="570"/>
      <c r="PZC1" s="570"/>
      <c r="PZD1" s="570"/>
      <c r="PZE1" s="570"/>
      <c r="PZF1" s="570"/>
      <c r="PZG1" s="570"/>
      <c r="PZH1" s="570"/>
      <c r="PZI1" s="570"/>
      <c r="PZJ1" s="570"/>
      <c r="PZK1" s="570"/>
      <c r="PZL1" s="570"/>
      <c r="PZM1" s="570"/>
      <c r="PZN1" s="570"/>
      <c r="PZO1" s="570"/>
      <c r="PZP1" s="570"/>
      <c r="PZQ1" s="570"/>
      <c r="PZR1" s="570"/>
      <c r="PZS1" s="570"/>
      <c r="PZT1" s="570"/>
      <c r="PZU1" s="570"/>
      <c r="PZV1" s="570"/>
      <c r="PZW1" s="570"/>
      <c r="PZX1" s="570"/>
      <c r="PZY1" s="570"/>
      <c r="PZZ1" s="570"/>
      <c r="QAA1" s="570"/>
      <c r="QAB1" s="570"/>
      <c r="QAC1" s="570"/>
      <c r="QAD1" s="570"/>
      <c r="QAE1" s="570"/>
      <c r="QAF1" s="570"/>
      <c r="QAG1" s="570"/>
      <c r="QAH1" s="570"/>
      <c r="QAI1" s="570"/>
      <c r="QAJ1" s="570"/>
      <c r="QAK1" s="570"/>
      <c r="QAL1" s="570"/>
      <c r="QAM1" s="570"/>
      <c r="QAN1" s="570"/>
      <c r="QAO1" s="570"/>
      <c r="QAP1" s="570"/>
      <c r="QAQ1" s="570"/>
      <c r="QAR1" s="570"/>
      <c r="QAS1" s="570"/>
      <c r="QAT1" s="570"/>
      <c r="QAU1" s="570"/>
      <c r="QAV1" s="570"/>
      <c r="QAW1" s="570"/>
      <c r="QAX1" s="570"/>
      <c r="QAY1" s="570"/>
      <c r="QAZ1" s="570"/>
      <c r="QBA1" s="570"/>
      <c r="QBB1" s="570"/>
      <c r="QBC1" s="570"/>
      <c r="QBD1" s="570"/>
      <c r="QBE1" s="570"/>
      <c r="QBF1" s="570"/>
      <c r="QBG1" s="570"/>
      <c r="QBH1" s="570"/>
      <c r="QBI1" s="570"/>
      <c r="QBJ1" s="570"/>
      <c r="QBK1" s="570"/>
      <c r="QBL1" s="570"/>
      <c r="QBM1" s="570"/>
      <c r="QBN1" s="570"/>
      <c r="QBO1" s="570"/>
      <c r="QBP1" s="570"/>
      <c r="QBQ1" s="570"/>
      <c r="QBR1" s="570"/>
      <c r="QBS1" s="570"/>
      <c r="QBT1" s="570"/>
      <c r="QBU1" s="570"/>
      <c r="QBV1" s="570"/>
      <c r="QBW1" s="570"/>
      <c r="QBX1" s="570"/>
      <c r="QBY1" s="570"/>
      <c r="QBZ1" s="570"/>
      <c r="QCA1" s="570"/>
      <c r="QCB1" s="570"/>
      <c r="QCC1" s="570"/>
      <c r="QCD1" s="570"/>
      <c r="QCE1" s="570"/>
      <c r="QCF1" s="570"/>
      <c r="QCG1" s="570"/>
      <c r="QCH1" s="570"/>
      <c r="QCI1" s="570"/>
      <c r="QCJ1" s="570"/>
      <c r="QCK1" s="570"/>
      <c r="QCL1" s="570"/>
      <c r="QCM1" s="570"/>
      <c r="QCN1" s="570"/>
      <c r="QCO1" s="570"/>
      <c r="QCP1" s="570"/>
      <c r="QCQ1" s="570"/>
      <c r="QCR1" s="570"/>
      <c r="QCS1" s="570"/>
      <c r="QCT1" s="570"/>
      <c r="QCU1" s="570"/>
      <c r="QCV1" s="570"/>
      <c r="QCW1" s="570"/>
      <c r="QCX1" s="570"/>
      <c r="QCY1" s="570"/>
      <c r="QCZ1" s="570"/>
      <c r="QDA1" s="570"/>
      <c r="QDB1" s="570"/>
      <c r="QDC1" s="570"/>
      <c r="QDD1" s="570"/>
      <c r="QDE1" s="570"/>
      <c r="QDF1" s="570"/>
      <c r="QDG1" s="570"/>
      <c r="QDH1" s="570"/>
      <c r="QDI1" s="570"/>
      <c r="QDJ1" s="570"/>
      <c r="QDK1" s="570"/>
      <c r="QDL1" s="570"/>
      <c r="QDM1" s="570"/>
      <c r="QDN1" s="570"/>
      <c r="QDO1" s="570"/>
      <c r="QDP1" s="570"/>
      <c r="QDQ1" s="570"/>
      <c r="QDR1" s="570"/>
      <c r="QDS1" s="570"/>
      <c r="QDT1" s="570"/>
      <c r="QDU1" s="570"/>
      <c r="QDV1" s="570"/>
      <c r="QDW1" s="570"/>
      <c r="QDX1" s="570"/>
      <c r="QDY1" s="570"/>
      <c r="QDZ1" s="570"/>
      <c r="QEA1" s="570"/>
      <c r="QEB1" s="570"/>
      <c r="QEC1" s="570"/>
      <c r="QED1" s="570"/>
      <c r="QEE1" s="570"/>
      <c r="QEF1" s="570"/>
      <c r="QEG1" s="570"/>
      <c r="QEH1" s="570"/>
      <c r="QEI1" s="570"/>
      <c r="QEJ1" s="570"/>
      <c r="QEK1" s="570"/>
      <c r="QEL1" s="570"/>
      <c r="QEM1" s="570"/>
      <c r="QEN1" s="570"/>
      <c r="QEO1" s="570"/>
      <c r="QEP1" s="570"/>
      <c r="QEQ1" s="570"/>
      <c r="QER1" s="570"/>
      <c r="QES1" s="570"/>
      <c r="QET1" s="570"/>
      <c r="QEU1" s="570"/>
      <c r="QEV1" s="570"/>
      <c r="QEW1" s="570"/>
      <c r="QEX1" s="570"/>
      <c r="QEY1" s="570"/>
      <c r="QEZ1" s="570"/>
      <c r="QFA1" s="570"/>
      <c r="QFB1" s="570"/>
      <c r="QFC1" s="570"/>
      <c r="QFD1" s="570"/>
      <c r="QFE1" s="570"/>
      <c r="QFF1" s="570"/>
      <c r="QFG1" s="570"/>
      <c r="QFH1" s="570"/>
      <c r="QFI1" s="570"/>
      <c r="QFJ1" s="570"/>
      <c r="QFK1" s="570"/>
      <c r="QFL1" s="570"/>
      <c r="QFM1" s="570"/>
      <c r="QFN1" s="570"/>
      <c r="QFO1" s="570"/>
      <c r="QFP1" s="570"/>
      <c r="QFQ1" s="570"/>
      <c r="QFR1" s="570"/>
      <c r="QFS1" s="570"/>
      <c r="QFT1" s="570"/>
      <c r="QFU1" s="570"/>
      <c r="QFV1" s="570"/>
      <c r="QFW1" s="570"/>
      <c r="QFX1" s="570"/>
      <c r="QFY1" s="570"/>
      <c r="QFZ1" s="570"/>
      <c r="QGA1" s="570"/>
      <c r="QGB1" s="570"/>
      <c r="QGC1" s="570"/>
      <c r="QGD1" s="570"/>
      <c r="QGE1" s="570"/>
      <c r="QGF1" s="570"/>
      <c r="QGG1" s="570"/>
      <c r="QGH1" s="570"/>
      <c r="QGI1" s="570"/>
      <c r="QGJ1" s="570"/>
      <c r="QGK1" s="570"/>
      <c r="QGL1" s="570"/>
      <c r="QGM1" s="570"/>
      <c r="QGN1" s="570"/>
      <c r="QGO1" s="570"/>
      <c r="QGP1" s="570"/>
      <c r="QGQ1" s="570"/>
      <c r="QGR1" s="570"/>
      <c r="QGS1" s="570"/>
      <c r="QGT1" s="570"/>
      <c r="QGU1" s="570"/>
      <c r="QGV1" s="570"/>
      <c r="QGW1" s="570"/>
      <c r="QGX1" s="570"/>
      <c r="QGY1" s="570"/>
      <c r="QGZ1" s="570"/>
      <c r="QHA1" s="570"/>
      <c r="QHB1" s="570"/>
      <c r="QHC1" s="570"/>
      <c r="QHD1" s="570"/>
      <c r="QHE1" s="570"/>
      <c r="QHF1" s="570"/>
      <c r="QHG1" s="570"/>
      <c r="QHH1" s="570"/>
      <c r="QHI1" s="570"/>
      <c r="QHJ1" s="570"/>
      <c r="QHK1" s="570"/>
      <c r="QHL1" s="570"/>
      <c r="QHM1" s="570"/>
      <c r="QHN1" s="570"/>
      <c r="QHO1" s="570"/>
      <c r="QHP1" s="570"/>
      <c r="QHQ1" s="570"/>
      <c r="QHR1" s="570"/>
      <c r="QHS1" s="570"/>
      <c r="QHT1" s="570"/>
      <c r="QHU1" s="570"/>
      <c r="QHV1" s="570"/>
      <c r="QHW1" s="570"/>
      <c r="QHX1" s="570"/>
      <c r="QHY1" s="570"/>
      <c r="QHZ1" s="570"/>
      <c r="QIA1" s="570"/>
      <c r="QIB1" s="570"/>
      <c r="QIC1" s="570"/>
      <c r="QID1" s="570"/>
      <c r="QIE1" s="570"/>
      <c r="QIF1" s="570"/>
      <c r="QIG1" s="570"/>
      <c r="QIH1" s="570"/>
      <c r="QII1" s="570"/>
      <c r="QIJ1" s="570"/>
      <c r="QIK1" s="570"/>
      <c r="QIL1" s="570"/>
      <c r="QIM1" s="570"/>
      <c r="QIN1" s="570"/>
      <c r="QIO1" s="570"/>
      <c r="QIP1" s="570"/>
      <c r="QIQ1" s="570"/>
      <c r="QIR1" s="570"/>
      <c r="QIS1" s="570"/>
      <c r="QIT1" s="570"/>
      <c r="QIU1" s="570"/>
      <c r="QIV1" s="570"/>
      <c r="QIW1" s="570"/>
      <c r="QIX1" s="570"/>
      <c r="QIY1" s="570"/>
      <c r="QIZ1" s="570"/>
      <c r="QJA1" s="570"/>
      <c r="QJB1" s="570"/>
      <c r="QJC1" s="570"/>
      <c r="QJD1" s="570"/>
      <c r="QJE1" s="570"/>
      <c r="QJF1" s="570"/>
      <c r="QJG1" s="570"/>
      <c r="QJH1" s="570"/>
      <c r="QJI1" s="570"/>
      <c r="QJJ1" s="570"/>
      <c r="QJK1" s="570"/>
      <c r="QJL1" s="570"/>
      <c r="QJM1" s="570"/>
      <c r="QJN1" s="570"/>
      <c r="QJO1" s="570"/>
      <c r="QJP1" s="570"/>
      <c r="QJQ1" s="570"/>
      <c r="QJR1" s="570"/>
      <c r="QJS1" s="570"/>
      <c r="QJT1" s="570"/>
      <c r="QJU1" s="570"/>
      <c r="QJV1" s="570"/>
      <c r="QJW1" s="570"/>
      <c r="QJX1" s="570"/>
      <c r="QJY1" s="570"/>
      <c r="QJZ1" s="570"/>
      <c r="QKA1" s="570"/>
      <c r="QKB1" s="570"/>
      <c r="QKC1" s="570"/>
      <c r="QKD1" s="570"/>
      <c r="QKE1" s="570"/>
      <c r="QKF1" s="570"/>
      <c r="QKG1" s="570"/>
      <c r="QKH1" s="570"/>
      <c r="QKI1" s="570"/>
      <c r="QKJ1" s="570"/>
      <c r="QKK1" s="570"/>
      <c r="QKL1" s="570"/>
      <c r="QKM1" s="570"/>
      <c r="QKN1" s="570"/>
      <c r="QKO1" s="570"/>
      <c r="QKP1" s="570"/>
      <c r="QKQ1" s="570"/>
      <c r="QKR1" s="570"/>
      <c r="QKS1" s="570"/>
      <c r="QKT1" s="570"/>
      <c r="QKU1" s="570"/>
      <c r="QKV1" s="570"/>
      <c r="QKW1" s="570"/>
      <c r="QKX1" s="570"/>
      <c r="QKY1" s="570"/>
      <c r="QKZ1" s="570"/>
      <c r="QLA1" s="570"/>
      <c r="QLB1" s="570"/>
      <c r="QLC1" s="570"/>
      <c r="QLD1" s="570"/>
      <c r="QLE1" s="570"/>
      <c r="QLF1" s="570"/>
      <c r="QLG1" s="570"/>
      <c r="QLH1" s="570"/>
      <c r="QLI1" s="570"/>
      <c r="QLJ1" s="570"/>
      <c r="QLK1" s="570"/>
      <c r="QLL1" s="570"/>
      <c r="QLM1" s="570"/>
      <c r="QLN1" s="570"/>
      <c r="QLO1" s="570"/>
      <c r="QLP1" s="570"/>
      <c r="QLQ1" s="570"/>
      <c r="QLR1" s="570"/>
      <c r="QLS1" s="570"/>
      <c r="QLT1" s="570"/>
      <c r="QLU1" s="570"/>
      <c r="QLV1" s="570"/>
      <c r="QLW1" s="570"/>
      <c r="QLX1" s="570"/>
      <c r="QLY1" s="570"/>
      <c r="QLZ1" s="570"/>
      <c r="QMA1" s="570"/>
      <c r="QMB1" s="570"/>
      <c r="QMC1" s="570"/>
      <c r="QMD1" s="570"/>
      <c r="QME1" s="570"/>
      <c r="QMF1" s="570"/>
      <c r="QMG1" s="570"/>
      <c r="QMH1" s="570"/>
      <c r="QMI1" s="570"/>
      <c r="QMJ1" s="570"/>
      <c r="QMK1" s="570"/>
      <c r="QML1" s="570"/>
      <c r="QMM1" s="570"/>
      <c r="QMN1" s="570"/>
      <c r="QMO1" s="570"/>
      <c r="QMP1" s="570"/>
      <c r="QMQ1" s="570"/>
      <c r="QMR1" s="570"/>
      <c r="QMS1" s="570"/>
      <c r="QMT1" s="570"/>
      <c r="QMU1" s="570"/>
      <c r="QMV1" s="570"/>
      <c r="QMW1" s="570"/>
      <c r="QMX1" s="570"/>
      <c r="QMY1" s="570"/>
      <c r="QMZ1" s="570"/>
      <c r="QNA1" s="570"/>
      <c r="QNB1" s="570"/>
      <c r="QNC1" s="570"/>
      <c r="QND1" s="570"/>
      <c r="QNE1" s="570"/>
      <c r="QNF1" s="570"/>
      <c r="QNG1" s="570"/>
      <c r="QNH1" s="570"/>
      <c r="QNI1" s="570"/>
      <c r="QNJ1" s="570"/>
      <c r="QNK1" s="570"/>
      <c r="QNL1" s="570"/>
      <c r="QNM1" s="570"/>
      <c r="QNN1" s="570"/>
      <c r="QNO1" s="570"/>
      <c r="QNP1" s="570"/>
      <c r="QNQ1" s="570"/>
      <c r="QNR1" s="570"/>
      <c r="QNS1" s="570"/>
      <c r="QNT1" s="570"/>
      <c r="QNU1" s="570"/>
      <c r="QNV1" s="570"/>
      <c r="QNW1" s="570"/>
      <c r="QNX1" s="570"/>
      <c r="QNY1" s="570"/>
      <c r="QNZ1" s="570"/>
      <c r="QOA1" s="570"/>
      <c r="QOB1" s="570"/>
      <c r="QOC1" s="570"/>
      <c r="QOD1" s="570"/>
      <c r="QOE1" s="570"/>
      <c r="QOF1" s="570"/>
      <c r="QOG1" s="570"/>
      <c r="QOH1" s="570"/>
      <c r="QOI1" s="570"/>
      <c r="QOJ1" s="570"/>
      <c r="QOK1" s="570"/>
      <c r="QOL1" s="570"/>
      <c r="QOM1" s="570"/>
      <c r="QON1" s="570"/>
      <c r="QOO1" s="570"/>
      <c r="QOP1" s="570"/>
      <c r="QOQ1" s="570"/>
      <c r="QOR1" s="570"/>
      <c r="QOS1" s="570"/>
      <c r="QOT1" s="570"/>
      <c r="QOU1" s="570"/>
      <c r="QOV1" s="570"/>
      <c r="QOW1" s="570"/>
      <c r="QOX1" s="570"/>
      <c r="QOY1" s="570"/>
      <c r="QOZ1" s="570"/>
      <c r="QPA1" s="570"/>
      <c r="QPB1" s="570"/>
      <c r="QPC1" s="570"/>
      <c r="QPD1" s="570"/>
      <c r="QPE1" s="570"/>
      <c r="QPF1" s="570"/>
      <c r="QPG1" s="570"/>
      <c r="QPH1" s="570"/>
      <c r="QPI1" s="570"/>
      <c r="QPJ1" s="570"/>
      <c r="QPK1" s="570"/>
      <c r="QPL1" s="570"/>
      <c r="QPM1" s="570"/>
      <c r="QPN1" s="570"/>
      <c r="QPO1" s="570"/>
      <c r="QPP1" s="570"/>
      <c r="QPQ1" s="570"/>
      <c r="QPR1" s="570"/>
      <c r="QPS1" s="570"/>
      <c r="QPT1" s="570"/>
      <c r="QPU1" s="570"/>
      <c r="QPV1" s="570"/>
      <c r="QPW1" s="570"/>
      <c r="QPX1" s="570"/>
      <c r="QPY1" s="570"/>
      <c r="QPZ1" s="570"/>
      <c r="QQA1" s="570"/>
      <c r="QQB1" s="570"/>
      <c r="QQC1" s="570"/>
      <c r="QQD1" s="570"/>
      <c r="QQE1" s="570"/>
      <c r="QQF1" s="570"/>
      <c r="QQG1" s="570"/>
      <c r="QQH1" s="570"/>
      <c r="QQI1" s="570"/>
      <c r="QQJ1" s="570"/>
      <c r="QQK1" s="570"/>
      <c r="QQL1" s="570"/>
      <c r="QQM1" s="570"/>
      <c r="QQN1" s="570"/>
      <c r="QQO1" s="570"/>
      <c r="QQP1" s="570"/>
      <c r="QQQ1" s="570"/>
      <c r="QQR1" s="570"/>
      <c r="QQS1" s="570"/>
      <c r="QQT1" s="570"/>
      <c r="QQU1" s="570"/>
      <c r="QQV1" s="570"/>
      <c r="QQW1" s="570"/>
      <c r="QQX1" s="570"/>
      <c r="QQY1" s="570"/>
      <c r="QQZ1" s="570"/>
      <c r="QRA1" s="570"/>
      <c r="QRB1" s="570"/>
      <c r="QRC1" s="570"/>
      <c r="QRD1" s="570"/>
      <c r="QRE1" s="570"/>
      <c r="QRF1" s="570"/>
      <c r="QRG1" s="570"/>
      <c r="QRH1" s="570"/>
      <c r="QRI1" s="570"/>
      <c r="QRJ1" s="570"/>
      <c r="QRK1" s="570"/>
      <c r="QRL1" s="570"/>
      <c r="QRM1" s="570"/>
      <c r="QRN1" s="570"/>
      <c r="QRO1" s="570"/>
      <c r="QRP1" s="570"/>
      <c r="QRQ1" s="570"/>
      <c r="QRR1" s="570"/>
      <c r="QRS1" s="570"/>
      <c r="QRT1" s="570"/>
      <c r="QRU1" s="570"/>
      <c r="QRV1" s="570"/>
      <c r="QRW1" s="570"/>
      <c r="QRX1" s="570"/>
      <c r="QRY1" s="570"/>
      <c r="QRZ1" s="570"/>
      <c r="QSA1" s="570"/>
      <c r="QSB1" s="570"/>
      <c r="QSC1" s="570"/>
      <c r="QSD1" s="570"/>
      <c r="QSE1" s="570"/>
      <c r="QSF1" s="570"/>
      <c r="QSG1" s="570"/>
      <c r="QSH1" s="570"/>
      <c r="QSI1" s="570"/>
      <c r="QSJ1" s="570"/>
      <c r="QSK1" s="570"/>
      <c r="QSL1" s="570"/>
      <c r="QSM1" s="570"/>
      <c r="QSN1" s="570"/>
      <c r="QSO1" s="570"/>
      <c r="QSP1" s="570"/>
      <c r="QSQ1" s="570"/>
      <c r="QSR1" s="570"/>
      <c r="QSS1" s="570"/>
      <c r="QST1" s="570"/>
      <c r="QSU1" s="570"/>
      <c r="QSV1" s="570"/>
      <c r="QSW1" s="570"/>
      <c r="QSX1" s="570"/>
      <c r="QSY1" s="570"/>
      <c r="QSZ1" s="570"/>
      <c r="QTA1" s="570"/>
      <c r="QTB1" s="570"/>
      <c r="QTC1" s="570"/>
      <c r="QTD1" s="570"/>
      <c r="QTE1" s="570"/>
      <c r="QTF1" s="570"/>
      <c r="QTG1" s="570"/>
      <c r="QTH1" s="570"/>
      <c r="QTI1" s="570"/>
      <c r="QTJ1" s="570"/>
      <c r="QTK1" s="570"/>
      <c r="QTL1" s="570"/>
      <c r="QTM1" s="570"/>
      <c r="QTN1" s="570"/>
      <c r="QTO1" s="570"/>
      <c r="QTP1" s="570"/>
      <c r="QTQ1" s="570"/>
      <c r="QTR1" s="570"/>
      <c r="QTS1" s="570"/>
      <c r="QTT1" s="570"/>
      <c r="QTU1" s="570"/>
      <c r="QTV1" s="570"/>
      <c r="QTW1" s="570"/>
      <c r="QTX1" s="570"/>
      <c r="QTY1" s="570"/>
      <c r="QTZ1" s="570"/>
      <c r="QUA1" s="570"/>
      <c r="QUB1" s="570"/>
      <c r="QUC1" s="570"/>
      <c r="QUD1" s="570"/>
      <c r="QUE1" s="570"/>
      <c r="QUF1" s="570"/>
      <c r="QUG1" s="570"/>
      <c r="QUH1" s="570"/>
      <c r="QUI1" s="570"/>
      <c r="QUJ1" s="570"/>
      <c r="QUK1" s="570"/>
      <c r="QUL1" s="570"/>
      <c r="QUM1" s="570"/>
      <c r="QUN1" s="570"/>
      <c r="QUO1" s="570"/>
      <c r="QUP1" s="570"/>
      <c r="QUQ1" s="570"/>
      <c r="QUR1" s="570"/>
      <c r="QUS1" s="570"/>
      <c r="QUT1" s="570"/>
      <c r="QUU1" s="570"/>
      <c r="QUV1" s="570"/>
      <c r="QUW1" s="570"/>
      <c r="QUX1" s="570"/>
      <c r="QUY1" s="570"/>
      <c r="QUZ1" s="570"/>
      <c r="QVA1" s="570"/>
      <c r="QVB1" s="570"/>
      <c r="QVC1" s="570"/>
      <c r="QVD1" s="570"/>
      <c r="QVE1" s="570"/>
      <c r="QVF1" s="570"/>
      <c r="QVG1" s="570"/>
      <c r="QVH1" s="570"/>
      <c r="QVI1" s="570"/>
      <c r="QVJ1" s="570"/>
      <c r="QVK1" s="570"/>
      <c r="QVL1" s="570"/>
      <c r="QVM1" s="570"/>
      <c r="QVN1" s="570"/>
      <c r="QVO1" s="570"/>
      <c r="QVP1" s="570"/>
      <c r="QVQ1" s="570"/>
      <c r="QVR1" s="570"/>
      <c r="QVS1" s="570"/>
      <c r="QVT1" s="570"/>
      <c r="QVU1" s="570"/>
      <c r="QVV1" s="570"/>
      <c r="QVW1" s="570"/>
      <c r="QVX1" s="570"/>
      <c r="QVY1" s="570"/>
      <c r="QVZ1" s="570"/>
      <c r="QWA1" s="570"/>
      <c r="QWB1" s="570"/>
      <c r="QWC1" s="570"/>
      <c r="QWD1" s="570"/>
      <c r="QWE1" s="570"/>
      <c r="QWF1" s="570"/>
      <c r="QWG1" s="570"/>
      <c r="QWH1" s="570"/>
      <c r="QWI1" s="570"/>
      <c r="QWJ1" s="570"/>
      <c r="QWK1" s="570"/>
      <c r="QWL1" s="570"/>
      <c r="QWM1" s="570"/>
      <c r="QWN1" s="570"/>
      <c r="QWO1" s="570"/>
      <c r="QWP1" s="570"/>
      <c r="QWQ1" s="570"/>
      <c r="QWR1" s="570"/>
      <c r="QWS1" s="570"/>
      <c r="QWT1" s="570"/>
      <c r="QWU1" s="570"/>
      <c r="QWV1" s="570"/>
      <c r="QWW1" s="570"/>
      <c r="QWX1" s="570"/>
      <c r="QWY1" s="570"/>
      <c r="QWZ1" s="570"/>
      <c r="QXA1" s="570"/>
      <c r="QXB1" s="570"/>
      <c r="QXC1" s="570"/>
      <c r="QXD1" s="570"/>
      <c r="QXE1" s="570"/>
      <c r="QXF1" s="570"/>
      <c r="QXG1" s="570"/>
      <c r="QXH1" s="570"/>
      <c r="QXI1" s="570"/>
      <c r="QXJ1" s="570"/>
      <c r="QXK1" s="570"/>
      <c r="QXL1" s="570"/>
      <c r="QXM1" s="570"/>
      <c r="QXN1" s="570"/>
      <c r="QXO1" s="570"/>
      <c r="QXP1" s="570"/>
      <c r="QXQ1" s="570"/>
      <c r="QXR1" s="570"/>
      <c r="QXS1" s="570"/>
      <c r="QXT1" s="570"/>
      <c r="QXU1" s="570"/>
      <c r="QXV1" s="570"/>
      <c r="QXW1" s="570"/>
      <c r="QXX1" s="570"/>
      <c r="QXY1" s="570"/>
      <c r="QXZ1" s="570"/>
      <c r="QYA1" s="570"/>
      <c r="QYB1" s="570"/>
      <c r="QYC1" s="570"/>
      <c r="QYD1" s="570"/>
      <c r="QYE1" s="570"/>
      <c r="QYF1" s="570"/>
      <c r="QYG1" s="570"/>
      <c r="QYH1" s="570"/>
      <c r="QYI1" s="570"/>
      <c r="QYJ1" s="570"/>
      <c r="QYK1" s="570"/>
      <c r="QYL1" s="570"/>
      <c r="QYM1" s="570"/>
      <c r="QYN1" s="570"/>
      <c r="QYO1" s="570"/>
      <c r="QYP1" s="570"/>
      <c r="QYQ1" s="570"/>
      <c r="QYR1" s="570"/>
      <c r="QYS1" s="570"/>
      <c r="QYT1" s="570"/>
      <c r="QYU1" s="570"/>
      <c r="QYV1" s="570"/>
      <c r="QYW1" s="570"/>
      <c r="QYX1" s="570"/>
      <c r="QYY1" s="570"/>
      <c r="QYZ1" s="570"/>
      <c r="QZA1" s="570"/>
      <c r="QZB1" s="570"/>
      <c r="QZC1" s="570"/>
      <c r="QZD1" s="570"/>
      <c r="QZE1" s="570"/>
      <c r="QZF1" s="570"/>
      <c r="QZG1" s="570"/>
      <c r="QZH1" s="570"/>
      <c r="QZI1" s="570"/>
      <c r="QZJ1" s="570"/>
      <c r="QZK1" s="570"/>
      <c r="QZL1" s="570"/>
      <c r="QZM1" s="570"/>
      <c r="QZN1" s="570"/>
      <c r="QZO1" s="570"/>
      <c r="QZP1" s="570"/>
      <c r="QZQ1" s="570"/>
      <c r="QZR1" s="570"/>
      <c r="QZS1" s="570"/>
      <c r="QZT1" s="570"/>
      <c r="QZU1" s="570"/>
      <c r="QZV1" s="570"/>
      <c r="QZW1" s="570"/>
      <c r="QZX1" s="570"/>
      <c r="QZY1" s="570"/>
      <c r="QZZ1" s="570"/>
      <c r="RAA1" s="570"/>
      <c r="RAB1" s="570"/>
      <c r="RAC1" s="570"/>
      <c r="RAD1" s="570"/>
      <c r="RAE1" s="570"/>
      <c r="RAF1" s="570"/>
      <c r="RAG1" s="570"/>
      <c r="RAH1" s="570"/>
      <c r="RAI1" s="570"/>
      <c r="RAJ1" s="570"/>
      <c r="RAK1" s="570"/>
      <c r="RAL1" s="570"/>
      <c r="RAM1" s="570"/>
      <c r="RAN1" s="570"/>
      <c r="RAO1" s="570"/>
      <c r="RAP1" s="570"/>
      <c r="RAQ1" s="570"/>
      <c r="RAR1" s="570"/>
      <c r="RAS1" s="570"/>
      <c r="RAT1" s="570"/>
      <c r="RAU1" s="570"/>
      <c r="RAV1" s="570"/>
      <c r="RAW1" s="570"/>
      <c r="RAX1" s="570"/>
      <c r="RAY1" s="570"/>
      <c r="RAZ1" s="570"/>
      <c r="RBA1" s="570"/>
      <c r="RBB1" s="570"/>
      <c r="RBC1" s="570"/>
      <c r="RBD1" s="570"/>
      <c r="RBE1" s="570"/>
      <c r="RBF1" s="570"/>
      <c r="RBG1" s="570"/>
      <c r="RBH1" s="570"/>
      <c r="RBI1" s="570"/>
      <c r="RBJ1" s="570"/>
      <c r="RBK1" s="570"/>
      <c r="RBL1" s="570"/>
      <c r="RBM1" s="570"/>
      <c r="RBN1" s="570"/>
      <c r="RBO1" s="570"/>
      <c r="RBP1" s="570"/>
      <c r="RBQ1" s="570"/>
      <c r="RBR1" s="570"/>
      <c r="RBS1" s="570"/>
      <c r="RBT1" s="570"/>
      <c r="RBU1" s="570"/>
      <c r="RBV1" s="570"/>
      <c r="RBW1" s="570"/>
      <c r="RBX1" s="570"/>
      <c r="RBY1" s="570"/>
      <c r="RBZ1" s="570"/>
      <c r="RCA1" s="570"/>
      <c r="RCB1" s="570"/>
      <c r="RCC1" s="570"/>
      <c r="RCD1" s="570"/>
      <c r="RCE1" s="570"/>
      <c r="RCF1" s="570"/>
      <c r="RCG1" s="570"/>
      <c r="RCH1" s="570"/>
      <c r="RCI1" s="570"/>
      <c r="RCJ1" s="570"/>
      <c r="RCK1" s="570"/>
      <c r="RCL1" s="570"/>
      <c r="RCM1" s="570"/>
      <c r="RCN1" s="570"/>
      <c r="RCO1" s="570"/>
      <c r="RCP1" s="570"/>
      <c r="RCQ1" s="570"/>
      <c r="RCR1" s="570"/>
      <c r="RCS1" s="570"/>
      <c r="RCT1" s="570"/>
      <c r="RCU1" s="570"/>
      <c r="RCV1" s="570"/>
      <c r="RCW1" s="570"/>
      <c r="RCX1" s="570"/>
      <c r="RCY1" s="570"/>
      <c r="RCZ1" s="570"/>
      <c r="RDA1" s="570"/>
      <c r="RDB1" s="570"/>
      <c r="RDC1" s="570"/>
      <c r="RDD1" s="570"/>
      <c r="RDE1" s="570"/>
      <c r="RDF1" s="570"/>
      <c r="RDG1" s="570"/>
      <c r="RDH1" s="570"/>
      <c r="RDI1" s="570"/>
      <c r="RDJ1" s="570"/>
      <c r="RDK1" s="570"/>
      <c r="RDL1" s="570"/>
      <c r="RDM1" s="570"/>
      <c r="RDN1" s="570"/>
      <c r="RDO1" s="570"/>
      <c r="RDP1" s="570"/>
      <c r="RDQ1" s="570"/>
      <c r="RDR1" s="570"/>
      <c r="RDS1" s="570"/>
      <c r="RDT1" s="570"/>
      <c r="RDU1" s="570"/>
      <c r="RDV1" s="570"/>
      <c r="RDW1" s="570"/>
      <c r="RDX1" s="570"/>
      <c r="RDY1" s="570"/>
      <c r="RDZ1" s="570"/>
      <c r="REA1" s="570"/>
      <c r="REB1" s="570"/>
      <c r="REC1" s="570"/>
      <c r="RED1" s="570"/>
      <c r="REE1" s="570"/>
      <c r="REF1" s="570"/>
      <c r="REG1" s="570"/>
      <c r="REH1" s="570"/>
      <c r="REI1" s="570"/>
      <c r="REJ1" s="570"/>
      <c r="REK1" s="570"/>
      <c r="REL1" s="570"/>
      <c r="REM1" s="570"/>
      <c r="REN1" s="570"/>
      <c r="REO1" s="570"/>
      <c r="REP1" s="570"/>
      <c r="REQ1" s="570"/>
      <c r="RER1" s="570"/>
      <c r="RES1" s="570"/>
      <c r="RET1" s="570"/>
      <c r="REU1" s="570"/>
      <c r="REV1" s="570"/>
      <c r="REW1" s="570"/>
      <c r="REX1" s="570"/>
      <c r="REY1" s="570"/>
      <c r="REZ1" s="570"/>
      <c r="RFA1" s="570"/>
      <c r="RFB1" s="570"/>
      <c r="RFC1" s="570"/>
      <c r="RFD1" s="570"/>
      <c r="RFE1" s="570"/>
      <c r="RFF1" s="570"/>
      <c r="RFG1" s="570"/>
      <c r="RFH1" s="570"/>
      <c r="RFI1" s="570"/>
      <c r="RFJ1" s="570"/>
      <c r="RFK1" s="570"/>
      <c r="RFL1" s="570"/>
      <c r="RFM1" s="570"/>
      <c r="RFN1" s="570"/>
      <c r="RFO1" s="570"/>
      <c r="RFP1" s="570"/>
      <c r="RFQ1" s="570"/>
      <c r="RFR1" s="570"/>
      <c r="RFS1" s="570"/>
      <c r="RFT1" s="570"/>
      <c r="RFU1" s="570"/>
      <c r="RFV1" s="570"/>
      <c r="RFW1" s="570"/>
      <c r="RFX1" s="570"/>
      <c r="RFY1" s="570"/>
      <c r="RFZ1" s="570"/>
      <c r="RGA1" s="570"/>
      <c r="RGB1" s="570"/>
      <c r="RGC1" s="570"/>
      <c r="RGD1" s="570"/>
      <c r="RGE1" s="570"/>
      <c r="RGF1" s="570"/>
      <c r="RGG1" s="570"/>
      <c r="RGH1" s="570"/>
      <c r="RGI1" s="570"/>
      <c r="RGJ1" s="570"/>
      <c r="RGK1" s="570"/>
      <c r="RGL1" s="570"/>
      <c r="RGM1" s="570"/>
      <c r="RGN1" s="570"/>
      <c r="RGO1" s="570"/>
      <c r="RGP1" s="570"/>
      <c r="RGQ1" s="570"/>
      <c r="RGR1" s="570"/>
      <c r="RGS1" s="570"/>
      <c r="RGT1" s="570"/>
      <c r="RGU1" s="570"/>
      <c r="RGV1" s="570"/>
      <c r="RGW1" s="570"/>
      <c r="RGX1" s="570"/>
      <c r="RGY1" s="570"/>
      <c r="RGZ1" s="570"/>
      <c r="RHA1" s="570"/>
      <c r="RHB1" s="570"/>
      <c r="RHC1" s="570"/>
      <c r="RHD1" s="570"/>
      <c r="RHE1" s="570"/>
      <c r="RHF1" s="570"/>
      <c r="RHG1" s="570"/>
      <c r="RHH1" s="570"/>
      <c r="RHI1" s="570"/>
      <c r="RHJ1" s="570"/>
      <c r="RHK1" s="570"/>
      <c r="RHL1" s="570"/>
      <c r="RHM1" s="570"/>
      <c r="RHN1" s="570"/>
      <c r="RHO1" s="570"/>
      <c r="RHP1" s="570"/>
      <c r="RHQ1" s="570"/>
      <c r="RHR1" s="570"/>
      <c r="RHS1" s="570"/>
      <c r="RHT1" s="570"/>
      <c r="RHU1" s="570"/>
      <c r="RHV1" s="570"/>
      <c r="RHW1" s="570"/>
      <c r="RHX1" s="570"/>
      <c r="RHY1" s="570"/>
      <c r="RHZ1" s="570"/>
      <c r="RIA1" s="570"/>
      <c r="RIB1" s="570"/>
      <c r="RIC1" s="570"/>
      <c r="RID1" s="570"/>
      <c r="RIE1" s="570"/>
      <c r="RIF1" s="570"/>
      <c r="RIG1" s="570"/>
      <c r="RIH1" s="570"/>
      <c r="RII1" s="570"/>
      <c r="RIJ1" s="570"/>
      <c r="RIK1" s="570"/>
      <c r="RIL1" s="570"/>
      <c r="RIM1" s="570"/>
      <c r="RIN1" s="570"/>
      <c r="RIO1" s="570"/>
      <c r="RIP1" s="570"/>
      <c r="RIQ1" s="570"/>
      <c r="RIR1" s="570"/>
      <c r="RIS1" s="570"/>
      <c r="RIT1" s="570"/>
      <c r="RIU1" s="570"/>
      <c r="RIV1" s="570"/>
      <c r="RIW1" s="570"/>
      <c r="RIX1" s="570"/>
      <c r="RIY1" s="570"/>
      <c r="RIZ1" s="570"/>
      <c r="RJA1" s="570"/>
      <c r="RJB1" s="570"/>
      <c r="RJC1" s="570"/>
      <c r="RJD1" s="570"/>
      <c r="RJE1" s="570"/>
      <c r="RJF1" s="570"/>
      <c r="RJG1" s="570"/>
      <c r="RJH1" s="570"/>
      <c r="RJI1" s="570"/>
      <c r="RJJ1" s="570"/>
      <c r="RJK1" s="570"/>
      <c r="RJL1" s="570"/>
      <c r="RJM1" s="570"/>
      <c r="RJN1" s="570"/>
      <c r="RJO1" s="570"/>
      <c r="RJP1" s="570"/>
      <c r="RJQ1" s="570"/>
      <c r="RJR1" s="570"/>
      <c r="RJS1" s="570"/>
      <c r="RJT1" s="570"/>
      <c r="RJU1" s="570"/>
      <c r="RJV1" s="570"/>
      <c r="RJW1" s="570"/>
      <c r="RJX1" s="570"/>
      <c r="RJY1" s="570"/>
      <c r="RJZ1" s="570"/>
      <c r="RKA1" s="570"/>
      <c r="RKB1" s="570"/>
      <c r="RKC1" s="570"/>
      <c r="RKD1" s="570"/>
      <c r="RKE1" s="570"/>
      <c r="RKF1" s="570"/>
      <c r="RKG1" s="570"/>
      <c r="RKH1" s="570"/>
      <c r="RKI1" s="570"/>
      <c r="RKJ1" s="570"/>
      <c r="RKK1" s="570"/>
      <c r="RKL1" s="570"/>
      <c r="RKM1" s="570"/>
      <c r="RKN1" s="570"/>
      <c r="RKO1" s="570"/>
      <c r="RKP1" s="570"/>
      <c r="RKQ1" s="570"/>
      <c r="RKR1" s="570"/>
      <c r="RKS1" s="570"/>
      <c r="RKT1" s="570"/>
      <c r="RKU1" s="570"/>
      <c r="RKV1" s="570"/>
      <c r="RKW1" s="570"/>
      <c r="RKX1" s="570"/>
      <c r="RKY1" s="570"/>
      <c r="RKZ1" s="570"/>
      <c r="RLA1" s="570"/>
      <c r="RLB1" s="570"/>
      <c r="RLC1" s="570"/>
      <c r="RLD1" s="570"/>
      <c r="RLE1" s="570"/>
      <c r="RLF1" s="570"/>
      <c r="RLG1" s="570"/>
      <c r="RLH1" s="570"/>
      <c r="RLI1" s="570"/>
      <c r="RLJ1" s="570"/>
      <c r="RLK1" s="570"/>
      <c r="RLL1" s="570"/>
      <c r="RLM1" s="570"/>
      <c r="RLN1" s="570"/>
      <c r="RLO1" s="570"/>
      <c r="RLP1" s="570"/>
      <c r="RLQ1" s="570"/>
      <c r="RLR1" s="570"/>
      <c r="RLS1" s="570"/>
      <c r="RLT1" s="570"/>
      <c r="RLU1" s="570"/>
      <c r="RLV1" s="570"/>
      <c r="RLW1" s="570"/>
      <c r="RLX1" s="570"/>
      <c r="RLY1" s="570"/>
      <c r="RLZ1" s="570"/>
      <c r="RMA1" s="570"/>
      <c r="RMB1" s="570"/>
      <c r="RMC1" s="570"/>
      <c r="RMD1" s="570"/>
      <c r="RME1" s="570"/>
      <c r="RMF1" s="570"/>
      <c r="RMG1" s="570"/>
      <c r="RMH1" s="570"/>
      <c r="RMI1" s="570"/>
      <c r="RMJ1" s="570"/>
      <c r="RMK1" s="570"/>
      <c r="RML1" s="570"/>
      <c r="RMM1" s="570"/>
      <c r="RMN1" s="570"/>
      <c r="RMO1" s="570"/>
      <c r="RMP1" s="570"/>
      <c r="RMQ1" s="570"/>
      <c r="RMR1" s="570"/>
      <c r="RMS1" s="570"/>
      <c r="RMT1" s="570"/>
      <c r="RMU1" s="570"/>
      <c r="RMV1" s="570"/>
      <c r="RMW1" s="570"/>
      <c r="RMX1" s="570"/>
      <c r="RMY1" s="570"/>
      <c r="RMZ1" s="570"/>
      <c r="RNA1" s="570"/>
      <c r="RNB1" s="570"/>
      <c r="RNC1" s="570"/>
      <c r="RND1" s="570"/>
      <c r="RNE1" s="570"/>
      <c r="RNF1" s="570"/>
      <c r="RNG1" s="570"/>
      <c r="RNH1" s="570"/>
      <c r="RNI1" s="570"/>
      <c r="RNJ1" s="570"/>
      <c r="RNK1" s="570"/>
      <c r="RNL1" s="570"/>
      <c r="RNM1" s="570"/>
      <c r="RNN1" s="570"/>
      <c r="RNO1" s="570"/>
      <c r="RNP1" s="570"/>
      <c r="RNQ1" s="570"/>
      <c r="RNR1" s="570"/>
      <c r="RNS1" s="570"/>
      <c r="RNT1" s="570"/>
      <c r="RNU1" s="570"/>
      <c r="RNV1" s="570"/>
      <c r="RNW1" s="570"/>
      <c r="RNX1" s="570"/>
      <c r="RNY1" s="570"/>
      <c r="RNZ1" s="570"/>
      <c r="ROA1" s="570"/>
      <c r="ROB1" s="570"/>
      <c r="ROC1" s="570"/>
      <c r="ROD1" s="570"/>
      <c r="ROE1" s="570"/>
      <c r="ROF1" s="570"/>
      <c r="ROG1" s="570"/>
      <c r="ROH1" s="570"/>
      <c r="ROI1" s="570"/>
      <c r="ROJ1" s="570"/>
      <c r="ROK1" s="570"/>
      <c r="ROL1" s="570"/>
      <c r="ROM1" s="570"/>
      <c r="RON1" s="570"/>
      <c r="ROO1" s="570"/>
      <c r="ROP1" s="570"/>
      <c r="ROQ1" s="570"/>
      <c r="ROR1" s="570"/>
      <c r="ROS1" s="570"/>
      <c r="ROT1" s="570"/>
      <c r="ROU1" s="570"/>
      <c r="ROV1" s="570"/>
      <c r="ROW1" s="570"/>
      <c r="ROX1" s="570"/>
      <c r="ROY1" s="570"/>
      <c r="ROZ1" s="570"/>
      <c r="RPA1" s="570"/>
      <c r="RPB1" s="570"/>
      <c r="RPC1" s="570"/>
      <c r="RPD1" s="570"/>
      <c r="RPE1" s="570"/>
      <c r="RPF1" s="570"/>
      <c r="RPG1" s="570"/>
      <c r="RPH1" s="570"/>
      <c r="RPI1" s="570"/>
      <c r="RPJ1" s="570"/>
      <c r="RPK1" s="570"/>
      <c r="RPL1" s="570"/>
      <c r="RPM1" s="570"/>
      <c r="RPN1" s="570"/>
      <c r="RPO1" s="570"/>
      <c r="RPP1" s="570"/>
      <c r="RPQ1" s="570"/>
      <c r="RPR1" s="570"/>
      <c r="RPS1" s="570"/>
      <c r="RPT1" s="570"/>
      <c r="RPU1" s="570"/>
      <c r="RPV1" s="570"/>
      <c r="RPW1" s="570"/>
      <c r="RPX1" s="570"/>
      <c r="RPY1" s="570"/>
      <c r="RPZ1" s="570"/>
      <c r="RQA1" s="570"/>
      <c r="RQB1" s="570"/>
      <c r="RQC1" s="570"/>
      <c r="RQD1" s="570"/>
      <c r="RQE1" s="570"/>
      <c r="RQF1" s="570"/>
      <c r="RQG1" s="570"/>
      <c r="RQH1" s="570"/>
      <c r="RQI1" s="570"/>
      <c r="RQJ1" s="570"/>
      <c r="RQK1" s="570"/>
      <c r="RQL1" s="570"/>
      <c r="RQM1" s="570"/>
      <c r="RQN1" s="570"/>
      <c r="RQO1" s="570"/>
      <c r="RQP1" s="570"/>
      <c r="RQQ1" s="570"/>
      <c r="RQR1" s="570"/>
      <c r="RQS1" s="570"/>
      <c r="RQT1" s="570"/>
      <c r="RQU1" s="570"/>
      <c r="RQV1" s="570"/>
      <c r="RQW1" s="570"/>
      <c r="RQX1" s="570"/>
      <c r="RQY1" s="570"/>
      <c r="RQZ1" s="570"/>
      <c r="RRA1" s="570"/>
      <c r="RRB1" s="570"/>
      <c r="RRC1" s="570"/>
      <c r="RRD1" s="570"/>
      <c r="RRE1" s="570"/>
      <c r="RRF1" s="570"/>
      <c r="RRG1" s="570"/>
      <c r="RRH1" s="570"/>
      <c r="RRI1" s="570"/>
      <c r="RRJ1" s="570"/>
      <c r="RRK1" s="570"/>
      <c r="RRL1" s="570"/>
      <c r="RRM1" s="570"/>
      <c r="RRN1" s="570"/>
      <c r="RRO1" s="570"/>
      <c r="RRP1" s="570"/>
      <c r="RRQ1" s="570"/>
      <c r="RRR1" s="570"/>
      <c r="RRS1" s="570"/>
      <c r="RRT1" s="570"/>
      <c r="RRU1" s="570"/>
      <c r="RRV1" s="570"/>
      <c r="RRW1" s="570"/>
      <c r="RRX1" s="570"/>
      <c r="RRY1" s="570"/>
      <c r="RRZ1" s="570"/>
      <c r="RSA1" s="570"/>
      <c r="RSB1" s="570"/>
      <c r="RSC1" s="570"/>
      <c r="RSD1" s="570"/>
      <c r="RSE1" s="570"/>
      <c r="RSF1" s="570"/>
      <c r="RSG1" s="570"/>
      <c r="RSH1" s="570"/>
      <c r="RSI1" s="570"/>
      <c r="RSJ1" s="570"/>
      <c r="RSK1" s="570"/>
      <c r="RSL1" s="570"/>
      <c r="RSM1" s="570"/>
      <c r="RSN1" s="570"/>
      <c r="RSO1" s="570"/>
      <c r="RSP1" s="570"/>
      <c r="RSQ1" s="570"/>
      <c r="RSR1" s="570"/>
      <c r="RSS1" s="570"/>
      <c r="RST1" s="570"/>
      <c r="RSU1" s="570"/>
      <c r="RSV1" s="570"/>
      <c r="RSW1" s="570"/>
      <c r="RSX1" s="570"/>
      <c r="RSY1" s="570"/>
      <c r="RSZ1" s="570"/>
      <c r="RTA1" s="570"/>
      <c r="RTB1" s="570"/>
      <c r="RTC1" s="570"/>
      <c r="RTD1" s="570"/>
      <c r="RTE1" s="570"/>
      <c r="RTF1" s="570"/>
      <c r="RTG1" s="570"/>
      <c r="RTH1" s="570"/>
      <c r="RTI1" s="570"/>
      <c r="RTJ1" s="570"/>
      <c r="RTK1" s="570"/>
      <c r="RTL1" s="570"/>
      <c r="RTM1" s="570"/>
      <c r="RTN1" s="570"/>
      <c r="RTO1" s="570"/>
      <c r="RTP1" s="570"/>
      <c r="RTQ1" s="570"/>
      <c r="RTR1" s="570"/>
      <c r="RTS1" s="570"/>
      <c r="RTT1" s="570"/>
      <c r="RTU1" s="570"/>
      <c r="RTV1" s="570"/>
      <c r="RTW1" s="570"/>
      <c r="RTX1" s="570"/>
      <c r="RTY1" s="570"/>
      <c r="RTZ1" s="570"/>
      <c r="RUA1" s="570"/>
      <c r="RUB1" s="570"/>
      <c r="RUC1" s="570"/>
      <c r="RUD1" s="570"/>
      <c r="RUE1" s="570"/>
      <c r="RUF1" s="570"/>
      <c r="RUG1" s="570"/>
      <c r="RUH1" s="570"/>
      <c r="RUI1" s="570"/>
      <c r="RUJ1" s="570"/>
      <c r="RUK1" s="570"/>
      <c r="RUL1" s="570"/>
      <c r="RUM1" s="570"/>
      <c r="RUN1" s="570"/>
      <c r="RUO1" s="570"/>
      <c r="RUP1" s="570"/>
      <c r="RUQ1" s="570"/>
      <c r="RUR1" s="570"/>
      <c r="RUS1" s="570"/>
      <c r="RUT1" s="570"/>
      <c r="RUU1" s="570"/>
      <c r="RUV1" s="570"/>
      <c r="RUW1" s="570"/>
      <c r="RUX1" s="570"/>
      <c r="RUY1" s="570"/>
      <c r="RUZ1" s="570"/>
      <c r="RVA1" s="570"/>
      <c r="RVB1" s="570"/>
      <c r="RVC1" s="570"/>
      <c r="RVD1" s="570"/>
      <c r="RVE1" s="570"/>
      <c r="RVF1" s="570"/>
      <c r="RVG1" s="570"/>
      <c r="RVH1" s="570"/>
      <c r="RVI1" s="570"/>
      <c r="RVJ1" s="570"/>
      <c r="RVK1" s="570"/>
      <c r="RVL1" s="570"/>
      <c r="RVM1" s="570"/>
      <c r="RVN1" s="570"/>
      <c r="RVO1" s="570"/>
      <c r="RVP1" s="570"/>
      <c r="RVQ1" s="570"/>
      <c r="RVR1" s="570"/>
      <c r="RVS1" s="570"/>
      <c r="RVT1" s="570"/>
      <c r="RVU1" s="570"/>
      <c r="RVV1" s="570"/>
      <c r="RVW1" s="570"/>
      <c r="RVX1" s="570"/>
      <c r="RVY1" s="570"/>
      <c r="RVZ1" s="570"/>
      <c r="RWA1" s="570"/>
      <c r="RWB1" s="570"/>
      <c r="RWC1" s="570"/>
      <c r="RWD1" s="570"/>
      <c r="RWE1" s="570"/>
      <c r="RWF1" s="570"/>
      <c r="RWG1" s="570"/>
      <c r="RWH1" s="570"/>
      <c r="RWI1" s="570"/>
      <c r="RWJ1" s="570"/>
      <c r="RWK1" s="570"/>
      <c r="RWL1" s="570"/>
      <c r="RWM1" s="570"/>
      <c r="RWN1" s="570"/>
      <c r="RWO1" s="570"/>
      <c r="RWP1" s="570"/>
      <c r="RWQ1" s="570"/>
      <c r="RWR1" s="570"/>
      <c r="RWS1" s="570"/>
      <c r="RWT1" s="570"/>
      <c r="RWU1" s="570"/>
      <c r="RWV1" s="570"/>
      <c r="RWW1" s="570"/>
      <c r="RWX1" s="570"/>
      <c r="RWY1" s="570"/>
      <c r="RWZ1" s="570"/>
      <c r="RXA1" s="570"/>
      <c r="RXB1" s="570"/>
      <c r="RXC1" s="570"/>
      <c r="RXD1" s="570"/>
      <c r="RXE1" s="570"/>
      <c r="RXF1" s="570"/>
      <c r="RXG1" s="570"/>
      <c r="RXH1" s="570"/>
      <c r="RXI1" s="570"/>
      <c r="RXJ1" s="570"/>
      <c r="RXK1" s="570"/>
      <c r="RXL1" s="570"/>
      <c r="RXM1" s="570"/>
      <c r="RXN1" s="570"/>
      <c r="RXO1" s="570"/>
      <c r="RXP1" s="570"/>
      <c r="RXQ1" s="570"/>
      <c r="RXR1" s="570"/>
      <c r="RXS1" s="570"/>
      <c r="RXT1" s="570"/>
      <c r="RXU1" s="570"/>
      <c r="RXV1" s="570"/>
      <c r="RXW1" s="570"/>
      <c r="RXX1" s="570"/>
      <c r="RXY1" s="570"/>
      <c r="RXZ1" s="570"/>
      <c r="RYA1" s="570"/>
      <c r="RYB1" s="570"/>
      <c r="RYC1" s="570"/>
      <c r="RYD1" s="570"/>
      <c r="RYE1" s="570"/>
      <c r="RYF1" s="570"/>
      <c r="RYG1" s="570"/>
      <c r="RYH1" s="570"/>
      <c r="RYI1" s="570"/>
      <c r="RYJ1" s="570"/>
      <c r="RYK1" s="570"/>
      <c r="RYL1" s="570"/>
      <c r="RYM1" s="570"/>
      <c r="RYN1" s="570"/>
      <c r="RYO1" s="570"/>
      <c r="RYP1" s="570"/>
      <c r="RYQ1" s="570"/>
      <c r="RYR1" s="570"/>
      <c r="RYS1" s="570"/>
      <c r="RYT1" s="570"/>
      <c r="RYU1" s="570"/>
      <c r="RYV1" s="570"/>
      <c r="RYW1" s="570"/>
      <c r="RYX1" s="570"/>
      <c r="RYY1" s="570"/>
      <c r="RYZ1" s="570"/>
      <c r="RZA1" s="570"/>
      <c r="RZB1" s="570"/>
      <c r="RZC1" s="570"/>
      <c r="RZD1" s="570"/>
      <c r="RZE1" s="570"/>
      <c r="RZF1" s="570"/>
      <c r="RZG1" s="570"/>
      <c r="RZH1" s="570"/>
      <c r="RZI1" s="570"/>
      <c r="RZJ1" s="570"/>
      <c r="RZK1" s="570"/>
      <c r="RZL1" s="570"/>
      <c r="RZM1" s="570"/>
      <c r="RZN1" s="570"/>
      <c r="RZO1" s="570"/>
      <c r="RZP1" s="570"/>
      <c r="RZQ1" s="570"/>
      <c r="RZR1" s="570"/>
      <c r="RZS1" s="570"/>
      <c r="RZT1" s="570"/>
      <c r="RZU1" s="570"/>
      <c r="RZV1" s="570"/>
      <c r="RZW1" s="570"/>
      <c r="RZX1" s="570"/>
      <c r="RZY1" s="570"/>
      <c r="RZZ1" s="570"/>
      <c r="SAA1" s="570"/>
      <c r="SAB1" s="570"/>
      <c r="SAC1" s="570"/>
      <c r="SAD1" s="570"/>
      <c r="SAE1" s="570"/>
      <c r="SAF1" s="570"/>
      <c r="SAG1" s="570"/>
      <c r="SAH1" s="570"/>
      <c r="SAI1" s="570"/>
      <c r="SAJ1" s="570"/>
      <c r="SAK1" s="570"/>
      <c r="SAL1" s="570"/>
      <c r="SAM1" s="570"/>
      <c r="SAN1" s="570"/>
      <c r="SAO1" s="570"/>
      <c r="SAP1" s="570"/>
      <c r="SAQ1" s="570"/>
      <c r="SAR1" s="570"/>
      <c r="SAS1" s="570"/>
      <c r="SAT1" s="570"/>
      <c r="SAU1" s="570"/>
      <c r="SAV1" s="570"/>
      <c r="SAW1" s="570"/>
      <c r="SAX1" s="570"/>
      <c r="SAY1" s="570"/>
      <c r="SAZ1" s="570"/>
      <c r="SBA1" s="570"/>
      <c r="SBB1" s="570"/>
      <c r="SBC1" s="570"/>
      <c r="SBD1" s="570"/>
      <c r="SBE1" s="570"/>
      <c r="SBF1" s="570"/>
      <c r="SBG1" s="570"/>
      <c r="SBH1" s="570"/>
      <c r="SBI1" s="570"/>
      <c r="SBJ1" s="570"/>
      <c r="SBK1" s="570"/>
      <c r="SBL1" s="570"/>
      <c r="SBM1" s="570"/>
      <c r="SBN1" s="570"/>
      <c r="SBO1" s="570"/>
      <c r="SBP1" s="570"/>
      <c r="SBQ1" s="570"/>
      <c r="SBR1" s="570"/>
      <c r="SBS1" s="570"/>
      <c r="SBT1" s="570"/>
      <c r="SBU1" s="570"/>
      <c r="SBV1" s="570"/>
      <c r="SBW1" s="570"/>
      <c r="SBX1" s="570"/>
      <c r="SBY1" s="570"/>
      <c r="SBZ1" s="570"/>
      <c r="SCA1" s="570"/>
      <c r="SCB1" s="570"/>
      <c r="SCC1" s="570"/>
      <c r="SCD1" s="570"/>
      <c r="SCE1" s="570"/>
      <c r="SCF1" s="570"/>
      <c r="SCG1" s="570"/>
      <c r="SCH1" s="570"/>
      <c r="SCI1" s="570"/>
      <c r="SCJ1" s="570"/>
      <c r="SCK1" s="570"/>
      <c r="SCL1" s="570"/>
      <c r="SCM1" s="570"/>
      <c r="SCN1" s="570"/>
      <c r="SCO1" s="570"/>
      <c r="SCP1" s="570"/>
      <c r="SCQ1" s="570"/>
      <c r="SCR1" s="570"/>
      <c r="SCS1" s="570"/>
      <c r="SCT1" s="570"/>
      <c r="SCU1" s="570"/>
      <c r="SCV1" s="570"/>
      <c r="SCW1" s="570"/>
      <c r="SCX1" s="570"/>
      <c r="SCY1" s="570"/>
      <c r="SCZ1" s="570"/>
      <c r="SDA1" s="570"/>
      <c r="SDB1" s="570"/>
      <c r="SDC1" s="570"/>
      <c r="SDD1" s="570"/>
      <c r="SDE1" s="570"/>
      <c r="SDF1" s="570"/>
      <c r="SDG1" s="570"/>
      <c r="SDH1" s="570"/>
      <c r="SDI1" s="570"/>
      <c r="SDJ1" s="570"/>
      <c r="SDK1" s="570"/>
      <c r="SDL1" s="570"/>
      <c r="SDM1" s="570"/>
      <c r="SDN1" s="570"/>
      <c r="SDO1" s="570"/>
      <c r="SDP1" s="570"/>
      <c r="SDQ1" s="570"/>
      <c r="SDR1" s="570"/>
      <c r="SDS1" s="570"/>
      <c r="SDT1" s="570"/>
      <c r="SDU1" s="570"/>
      <c r="SDV1" s="570"/>
      <c r="SDW1" s="570"/>
      <c r="SDX1" s="570"/>
      <c r="SDY1" s="570"/>
      <c r="SDZ1" s="570"/>
      <c r="SEA1" s="570"/>
      <c r="SEB1" s="570"/>
      <c r="SEC1" s="570"/>
      <c r="SED1" s="570"/>
      <c r="SEE1" s="570"/>
      <c r="SEF1" s="570"/>
      <c r="SEG1" s="570"/>
      <c r="SEH1" s="570"/>
      <c r="SEI1" s="570"/>
      <c r="SEJ1" s="570"/>
      <c r="SEK1" s="570"/>
      <c r="SEL1" s="570"/>
      <c r="SEM1" s="570"/>
      <c r="SEN1" s="570"/>
      <c r="SEO1" s="570"/>
      <c r="SEP1" s="570"/>
      <c r="SEQ1" s="570"/>
      <c r="SER1" s="570"/>
      <c r="SES1" s="570"/>
      <c r="SET1" s="570"/>
      <c r="SEU1" s="570"/>
      <c r="SEV1" s="570"/>
      <c r="SEW1" s="570"/>
      <c r="SEX1" s="570"/>
      <c r="SEY1" s="570"/>
      <c r="SEZ1" s="570"/>
      <c r="SFA1" s="570"/>
      <c r="SFB1" s="570"/>
      <c r="SFC1" s="570"/>
      <c r="SFD1" s="570"/>
      <c r="SFE1" s="570"/>
      <c r="SFF1" s="570"/>
      <c r="SFG1" s="570"/>
      <c r="SFH1" s="570"/>
      <c r="SFI1" s="570"/>
      <c r="SFJ1" s="570"/>
      <c r="SFK1" s="570"/>
      <c r="SFL1" s="570"/>
      <c r="SFM1" s="570"/>
      <c r="SFN1" s="570"/>
      <c r="SFO1" s="570"/>
      <c r="SFP1" s="570"/>
      <c r="SFQ1" s="570"/>
      <c r="SFR1" s="570"/>
      <c r="SFS1" s="570"/>
      <c r="SFT1" s="570"/>
      <c r="SFU1" s="570"/>
      <c r="SFV1" s="570"/>
      <c r="SFW1" s="570"/>
      <c r="SFX1" s="570"/>
      <c r="SFY1" s="570"/>
      <c r="SFZ1" s="570"/>
      <c r="SGA1" s="570"/>
      <c r="SGB1" s="570"/>
      <c r="SGC1" s="570"/>
      <c r="SGD1" s="570"/>
      <c r="SGE1" s="570"/>
      <c r="SGF1" s="570"/>
      <c r="SGG1" s="570"/>
      <c r="SGH1" s="570"/>
      <c r="SGI1" s="570"/>
      <c r="SGJ1" s="570"/>
      <c r="SGK1" s="570"/>
      <c r="SGL1" s="570"/>
      <c r="SGM1" s="570"/>
      <c r="SGN1" s="570"/>
      <c r="SGO1" s="570"/>
      <c r="SGP1" s="570"/>
      <c r="SGQ1" s="570"/>
      <c r="SGR1" s="570"/>
      <c r="SGS1" s="570"/>
      <c r="SGT1" s="570"/>
      <c r="SGU1" s="570"/>
      <c r="SGV1" s="570"/>
      <c r="SGW1" s="570"/>
      <c r="SGX1" s="570"/>
      <c r="SGY1" s="570"/>
      <c r="SGZ1" s="570"/>
      <c r="SHA1" s="570"/>
      <c r="SHB1" s="570"/>
      <c r="SHC1" s="570"/>
      <c r="SHD1" s="570"/>
      <c r="SHE1" s="570"/>
      <c r="SHF1" s="570"/>
      <c r="SHG1" s="570"/>
      <c r="SHH1" s="570"/>
      <c r="SHI1" s="570"/>
      <c r="SHJ1" s="570"/>
      <c r="SHK1" s="570"/>
      <c r="SHL1" s="570"/>
      <c r="SHM1" s="570"/>
      <c r="SHN1" s="570"/>
      <c r="SHO1" s="570"/>
      <c r="SHP1" s="570"/>
      <c r="SHQ1" s="570"/>
      <c r="SHR1" s="570"/>
      <c r="SHS1" s="570"/>
      <c r="SHT1" s="570"/>
      <c r="SHU1" s="570"/>
      <c r="SHV1" s="570"/>
      <c r="SHW1" s="570"/>
      <c r="SHX1" s="570"/>
      <c r="SHY1" s="570"/>
      <c r="SHZ1" s="570"/>
      <c r="SIA1" s="570"/>
      <c r="SIB1" s="570"/>
      <c r="SIC1" s="570"/>
      <c r="SID1" s="570"/>
      <c r="SIE1" s="570"/>
      <c r="SIF1" s="570"/>
      <c r="SIG1" s="570"/>
      <c r="SIH1" s="570"/>
      <c r="SII1" s="570"/>
      <c r="SIJ1" s="570"/>
      <c r="SIK1" s="570"/>
      <c r="SIL1" s="570"/>
      <c r="SIM1" s="570"/>
      <c r="SIN1" s="570"/>
      <c r="SIO1" s="570"/>
      <c r="SIP1" s="570"/>
      <c r="SIQ1" s="570"/>
      <c r="SIR1" s="570"/>
      <c r="SIS1" s="570"/>
      <c r="SIT1" s="570"/>
      <c r="SIU1" s="570"/>
      <c r="SIV1" s="570"/>
      <c r="SIW1" s="570"/>
      <c r="SIX1" s="570"/>
      <c r="SIY1" s="570"/>
      <c r="SIZ1" s="570"/>
      <c r="SJA1" s="570"/>
      <c r="SJB1" s="570"/>
      <c r="SJC1" s="570"/>
      <c r="SJD1" s="570"/>
      <c r="SJE1" s="570"/>
      <c r="SJF1" s="570"/>
      <c r="SJG1" s="570"/>
      <c r="SJH1" s="570"/>
      <c r="SJI1" s="570"/>
      <c r="SJJ1" s="570"/>
      <c r="SJK1" s="570"/>
      <c r="SJL1" s="570"/>
      <c r="SJM1" s="570"/>
      <c r="SJN1" s="570"/>
      <c r="SJO1" s="570"/>
      <c r="SJP1" s="570"/>
      <c r="SJQ1" s="570"/>
      <c r="SJR1" s="570"/>
      <c r="SJS1" s="570"/>
      <c r="SJT1" s="570"/>
      <c r="SJU1" s="570"/>
      <c r="SJV1" s="570"/>
      <c r="SJW1" s="570"/>
      <c r="SJX1" s="570"/>
      <c r="SJY1" s="570"/>
      <c r="SJZ1" s="570"/>
      <c r="SKA1" s="570"/>
      <c r="SKB1" s="570"/>
      <c r="SKC1" s="570"/>
      <c r="SKD1" s="570"/>
      <c r="SKE1" s="570"/>
      <c r="SKF1" s="570"/>
      <c r="SKG1" s="570"/>
      <c r="SKH1" s="570"/>
      <c r="SKI1" s="570"/>
      <c r="SKJ1" s="570"/>
      <c r="SKK1" s="570"/>
      <c r="SKL1" s="570"/>
      <c r="SKM1" s="570"/>
      <c r="SKN1" s="570"/>
      <c r="SKO1" s="570"/>
      <c r="SKP1" s="570"/>
      <c r="SKQ1" s="570"/>
      <c r="SKR1" s="570"/>
      <c r="SKS1" s="570"/>
      <c r="SKT1" s="570"/>
      <c r="SKU1" s="570"/>
      <c r="SKV1" s="570"/>
      <c r="SKW1" s="570"/>
      <c r="SKX1" s="570"/>
      <c r="SKY1" s="570"/>
      <c r="SKZ1" s="570"/>
      <c r="SLA1" s="570"/>
      <c r="SLB1" s="570"/>
      <c r="SLC1" s="570"/>
      <c r="SLD1" s="570"/>
      <c r="SLE1" s="570"/>
      <c r="SLF1" s="570"/>
      <c r="SLG1" s="570"/>
      <c r="SLH1" s="570"/>
      <c r="SLI1" s="570"/>
      <c r="SLJ1" s="570"/>
      <c r="SLK1" s="570"/>
      <c r="SLL1" s="570"/>
      <c r="SLM1" s="570"/>
      <c r="SLN1" s="570"/>
      <c r="SLO1" s="570"/>
      <c r="SLP1" s="570"/>
      <c r="SLQ1" s="570"/>
      <c r="SLR1" s="570"/>
      <c r="SLS1" s="570"/>
      <c r="SLT1" s="570"/>
      <c r="SLU1" s="570"/>
      <c r="SLV1" s="570"/>
      <c r="SLW1" s="570"/>
      <c r="SLX1" s="570"/>
      <c r="SLY1" s="570"/>
      <c r="SLZ1" s="570"/>
      <c r="SMA1" s="570"/>
      <c r="SMB1" s="570"/>
      <c r="SMC1" s="570"/>
      <c r="SMD1" s="570"/>
      <c r="SME1" s="570"/>
      <c r="SMF1" s="570"/>
      <c r="SMG1" s="570"/>
      <c r="SMH1" s="570"/>
      <c r="SMI1" s="570"/>
      <c r="SMJ1" s="570"/>
      <c r="SMK1" s="570"/>
      <c r="SML1" s="570"/>
      <c r="SMM1" s="570"/>
      <c r="SMN1" s="570"/>
      <c r="SMO1" s="570"/>
      <c r="SMP1" s="570"/>
      <c r="SMQ1" s="570"/>
      <c r="SMR1" s="570"/>
      <c r="SMS1" s="570"/>
      <c r="SMT1" s="570"/>
      <c r="SMU1" s="570"/>
      <c r="SMV1" s="570"/>
      <c r="SMW1" s="570"/>
      <c r="SMX1" s="570"/>
      <c r="SMY1" s="570"/>
      <c r="SMZ1" s="570"/>
      <c r="SNA1" s="570"/>
      <c r="SNB1" s="570"/>
      <c r="SNC1" s="570"/>
      <c r="SND1" s="570"/>
      <c r="SNE1" s="570"/>
      <c r="SNF1" s="570"/>
      <c r="SNG1" s="570"/>
      <c r="SNH1" s="570"/>
      <c r="SNI1" s="570"/>
      <c r="SNJ1" s="570"/>
      <c r="SNK1" s="570"/>
      <c r="SNL1" s="570"/>
      <c r="SNM1" s="570"/>
      <c r="SNN1" s="570"/>
      <c r="SNO1" s="570"/>
      <c r="SNP1" s="570"/>
      <c r="SNQ1" s="570"/>
      <c r="SNR1" s="570"/>
      <c r="SNS1" s="570"/>
      <c r="SNT1" s="570"/>
      <c r="SNU1" s="570"/>
      <c r="SNV1" s="570"/>
      <c r="SNW1" s="570"/>
      <c r="SNX1" s="570"/>
      <c r="SNY1" s="570"/>
      <c r="SNZ1" s="570"/>
      <c r="SOA1" s="570"/>
      <c r="SOB1" s="570"/>
      <c r="SOC1" s="570"/>
      <c r="SOD1" s="570"/>
      <c r="SOE1" s="570"/>
      <c r="SOF1" s="570"/>
      <c r="SOG1" s="570"/>
      <c r="SOH1" s="570"/>
      <c r="SOI1" s="570"/>
      <c r="SOJ1" s="570"/>
      <c r="SOK1" s="570"/>
      <c r="SOL1" s="570"/>
      <c r="SOM1" s="570"/>
      <c r="SON1" s="570"/>
      <c r="SOO1" s="570"/>
      <c r="SOP1" s="570"/>
      <c r="SOQ1" s="570"/>
      <c r="SOR1" s="570"/>
      <c r="SOS1" s="570"/>
      <c r="SOT1" s="570"/>
      <c r="SOU1" s="570"/>
      <c r="SOV1" s="570"/>
      <c r="SOW1" s="570"/>
      <c r="SOX1" s="570"/>
      <c r="SOY1" s="570"/>
      <c r="SOZ1" s="570"/>
      <c r="SPA1" s="570"/>
      <c r="SPB1" s="570"/>
      <c r="SPC1" s="570"/>
      <c r="SPD1" s="570"/>
      <c r="SPE1" s="570"/>
      <c r="SPF1" s="570"/>
      <c r="SPG1" s="570"/>
      <c r="SPH1" s="570"/>
      <c r="SPI1" s="570"/>
      <c r="SPJ1" s="570"/>
      <c r="SPK1" s="570"/>
      <c r="SPL1" s="570"/>
      <c r="SPM1" s="570"/>
      <c r="SPN1" s="570"/>
      <c r="SPO1" s="570"/>
      <c r="SPP1" s="570"/>
      <c r="SPQ1" s="570"/>
      <c r="SPR1" s="570"/>
      <c r="SPS1" s="570"/>
      <c r="SPT1" s="570"/>
      <c r="SPU1" s="570"/>
      <c r="SPV1" s="570"/>
      <c r="SPW1" s="570"/>
      <c r="SPX1" s="570"/>
      <c r="SPY1" s="570"/>
      <c r="SPZ1" s="570"/>
      <c r="SQA1" s="570"/>
      <c r="SQB1" s="570"/>
      <c r="SQC1" s="570"/>
      <c r="SQD1" s="570"/>
      <c r="SQE1" s="570"/>
      <c r="SQF1" s="570"/>
      <c r="SQG1" s="570"/>
      <c r="SQH1" s="570"/>
      <c r="SQI1" s="570"/>
      <c r="SQJ1" s="570"/>
      <c r="SQK1" s="570"/>
      <c r="SQL1" s="570"/>
      <c r="SQM1" s="570"/>
      <c r="SQN1" s="570"/>
      <c r="SQO1" s="570"/>
      <c r="SQP1" s="570"/>
      <c r="SQQ1" s="570"/>
      <c r="SQR1" s="570"/>
      <c r="SQS1" s="570"/>
      <c r="SQT1" s="570"/>
      <c r="SQU1" s="570"/>
      <c r="SQV1" s="570"/>
      <c r="SQW1" s="570"/>
      <c r="SQX1" s="570"/>
      <c r="SQY1" s="570"/>
      <c r="SQZ1" s="570"/>
      <c r="SRA1" s="570"/>
      <c r="SRB1" s="570"/>
      <c r="SRC1" s="570"/>
      <c r="SRD1" s="570"/>
      <c r="SRE1" s="570"/>
      <c r="SRF1" s="570"/>
      <c r="SRG1" s="570"/>
      <c r="SRH1" s="570"/>
      <c r="SRI1" s="570"/>
      <c r="SRJ1" s="570"/>
      <c r="SRK1" s="570"/>
      <c r="SRL1" s="570"/>
      <c r="SRM1" s="570"/>
      <c r="SRN1" s="570"/>
      <c r="SRO1" s="570"/>
      <c r="SRP1" s="570"/>
      <c r="SRQ1" s="570"/>
      <c r="SRR1" s="570"/>
      <c r="SRS1" s="570"/>
      <c r="SRT1" s="570"/>
      <c r="SRU1" s="570"/>
      <c r="SRV1" s="570"/>
      <c r="SRW1" s="570"/>
      <c r="SRX1" s="570"/>
      <c r="SRY1" s="570"/>
      <c r="SRZ1" s="570"/>
      <c r="SSA1" s="570"/>
      <c r="SSB1" s="570"/>
      <c r="SSC1" s="570"/>
      <c r="SSD1" s="570"/>
      <c r="SSE1" s="570"/>
      <c r="SSF1" s="570"/>
      <c r="SSG1" s="570"/>
      <c r="SSH1" s="570"/>
      <c r="SSI1" s="570"/>
      <c r="SSJ1" s="570"/>
      <c r="SSK1" s="570"/>
      <c r="SSL1" s="570"/>
      <c r="SSM1" s="570"/>
      <c r="SSN1" s="570"/>
      <c r="SSO1" s="570"/>
      <c r="SSP1" s="570"/>
      <c r="SSQ1" s="570"/>
      <c r="SSR1" s="570"/>
      <c r="SSS1" s="570"/>
      <c r="SST1" s="570"/>
      <c r="SSU1" s="570"/>
      <c r="SSV1" s="570"/>
      <c r="SSW1" s="570"/>
      <c r="SSX1" s="570"/>
      <c r="SSY1" s="570"/>
      <c r="SSZ1" s="570"/>
      <c r="STA1" s="570"/>
      <c r="STB1" s="570"/>
      <c r="STC1" s="570"/>
      <c r="STD1" s="570"/>
      <c r="STE1" s="570"/>
      <c r="STF1" s="570"/>
      <c r="STG1" s="570"/>
      <c r="STH1" s="570"/>
      <c r="STI1" s="570"/>
      <c r="STJ1" s="570"/>
      <c r="STK1" s="570"/>
      <c r="STL1" s="570"/>
      <c r="STM1" s="570"/>
      <c r="STN1" s="570"/>
      <c r="STO1" s="570"/>
      <c r="STP1" s="570"/>
      <c r="STQ1" s="570"/>
      <c r="STR1" s="570"/>
      <c r="STS1" s="570"/>
      <c r="STT1" s="570"/>
      <c r="STU1" s="570"/>
      <c r="STV1" s="570"/>
      <c r="STW1" s="570"/>
      <c r="STX1" s="570"/>
      <c r="STY1" s="570"/>
      <c r="STZ1" s="570"/>
      <c r="SUA1" s="570"/>
      <c r="SUB1" s="570"/>
      <c r="SUC1" s="570"/>
      <c r="SUD1" s="570"/>
      <c r="SUE1" s="570"/>
      <c r="SUF1" s="570"/>
      <c r="SUG1" s="570"/>
      <c r="SUH1" s="570"/>
      <c r="SUI1" s="570"/>
      <c r="SUJ1" s="570"/>
      <c r="SUK1" s="570"/>
      <c r="SUL1" s="570"/>
      <c r="SUM1" s="570"/>
      <c r="SUN1" s="570"/>
      <c r="SUO1" s="570"/>
      <c r="SUP1" s="570"/>
      <c r="SUQ1" s="570"/>
      <c r="SUR1" s="570"/>
      <c r="SUS1" s="570"/>
      <c r="SUT1" s="570"/>
      <c r="SUU1" s="570"/>
      <c r="SUV1" s="570"/>
      <c r="SUW1" s="570"/>
      <c r="SUX1" s="570"/>
      <c r="SUY1" s="570"/>
      <c r="SUZ1" s="570"/>
      <c r="SVA1" s="570"/>
      <c r="SVB1" s="570"/>
      <c r="SVC1" s="570"/>
      <c r="SVD1" s="570"/>
      <c r="SVE1" s="570"/>
      <c r="SVF1" s="570"/>
      <c r="SVG1" s="570"/>
      <c r="SVH1" s="570"/>
      <c r="SVI1" s="570"/>
      <c r="SVJ1" s="570"/>
      <c r="SVK1" s="570"/>
      <c r="SVL1" s="570"/>
      <c r="SVM1" s="570"/>
      <c r="SVN1" s="570"/>
      <c r="SVO1" s="570"/>
      <c r="SVP1" s="570"/>
      <c r="SVQ1" s="570"/>
      <c r="SVR1" s="570"/>
      <c r="SVS1" s="570"/>
      <c r="SVT1" s="570"/>
      <c r="SVU1" s="570"/>
      <c r="SVV1" s="570"/>
      <c r="SVW1" s="570"/>
      <c r="SVX1" s="570"/>
      <c r="SVY1" s="570"/>
      <c r="SVZ1" s="570"/>
      <c r="SWA1" s="570"/>
      <c r="SWB1" s="570"/>
      <c r="SWC1" s="570"/>
      <c r="SWD1" s="570"/>
      <c r="SWE1" s="570"/>
      <c r="SWF1" s="570"/>
      <c r="SWG1" s="570"/>
      <c r="SWH1" s="570"/>
      <c r="SWI1" s="570"/>
      <c r="SWJ1" s="570"/>
      <c r="SWK1" s="570"/>
      <c r="SWL1" s="570"/>
      <c r="SWM1" s="570"/>
      <c r="SWN1" s="570"/>
      <c r="SWO1" s="570"/>
      <c r="SWP1" s="570"/>
      <c r="SWQ1" s="570"/>
      <c r="SWR1" s="570"/>
      <c r="SWS1" s="570"/>
      <c r="SWT1" s="570"/>
      <c r="SWU1" s="570"/>
      <c r="SWV1" s="570"/>
      <c r="SWW1" s="570"/>
      <c r="SWX1" s="570"/>
      <c r="SWY1" s="570"/>
      <c r="SWZ1" s="570"/>
      <c r="SXA1" s="570"/>
      <c r="SXB1" s="570"/>
      <c r="SXC1" s="570"/>
      <c r="SXD1" s="570"/>
      <c r="SXE1" s="570"/>
      <c r="SXF1" s="570"/>
      <c r="SXG1" s="570"/>
      <c r="SXH1" s="570"/>
      <c r="SXI1" s="570"/>
      <c r="SXJ1" s="570"/>
      <c r="SXK1" s="570"/>
      <c r="SXL1" s="570"/>
      <c r="SXM1" s="570"/>
      <c r="SXN1" s="570"/>
      <c r="SXO1" s="570"/>
      <c r="SXP1" s="570"/>
      <c r="SXQ1" s="570"/>
      <c r="SXR1" s="570"/>
      <c r="SXS1" s="570"/>
      <c r="SXT1" s="570"/>
      <c r="SXU1" s="570"/>
      <c r="SXV1" s="570"/>
      <c r="SXW1" s="570"/>
      <c r="SXX1" s="570"/>
      <c r="SXY1" s="570"/>
      <c r="SXZ1" s="570"/>
      <c r="SYA1" s="570"/>
      <c r="SYB1" s="570"/>
      <c r="SYC1" s="570"/>
      <c r="SYD1" s="570"/>
      <c r="SYE1" s="570"/>
      <c r="SYF1" s="570"/>
      <c r="SYG1" s="570"/>
      <c r="SYH1" s="570"/>
      <c r="SYI1" s="570"/>
      <c r="SYJ1" s="570"/>
      <c r="SYK1" s="570"/>
      <c r="SYL1" s="570"/>
      <c r="SYM1" s="570"/>
      <c r="SYN1" s="570"/>
      <c r="SYO1" s="570"/>
      <c r="SYP1" s="570"/>
      <c r="SYQ1" s="570"/>
      <c r="SYR1" s="570"/>
      <c r="SYS1" s="570"/>
      <c r="SYT1" s="570"/>
      <c r="SYU1" s="570"/>
      <c r="SYV1" s="570"/>
      <c r="SYW1" s="570"/>
      <c r="SYX1" s="570"/>
      <c r="SYY1" s="570"/>
      <c r="SYZ1" s="570"/>
      <c r="SZA1" s="570"/>
      <c r="SZB1" s="570"/>
      <c r="SZC1" s="570"/>
      <c r="SZD1" s="570"/>
      <c r="SZE1" s="570"/>
      <c r="SZF1" s="570"/>
      <c r="SZG1" s="570"/>
      <c r="SZH1" s="570"/>
      <c r="SZI1" s="570"/>
      <c r="SZJ1" s="570"/>
      <c r="SZK1" s="570"/>
      <c r="SZL1" s="570"/>
      <c r="SZM1" s="570"/>
      <c r="SZN1" s="570"/>
      <c r="SZO1" s="570"/>
      <c r="SZP1" s="570"/>
      <c r="SZQ1" s="570"/>
      <c r="SZR1" s="570"/>
      <c r="SZS1" s="570"/>
      <c r="SZT1" s="570"/>
      <c r="SZU1" s="570"/>
      <c r="SZV1" s="570"/>
      <c r="SZW1" s="570"/>
      <c r="SZX1" s="570"/>
      <c r="SZY1" s="570"/>
      <c r="SZZ1" s="570"/>
      <c r="TAA1" s="570"/>
      <c r="TAB1" s="570"/>
      <c r="TAC1" s="570"/>
      <c r="TAD1" s="570"/>
      <c r="TAE1" s="570"/>
      <c r="TAF1" s="570"/>
      <c r="TAG1" s="570"/>
      <c r="TAH1" s="570"/>
      <c r="TAI1" s="570"/>
      <c r="TAJ1" s="570"/>
      <c r="TAK1" s="570"/>
      <c r="TAL1" s="570"/>
      <c r="TAM1" s="570"/>
      <c r="TAN1" s="570"/>
      <c r="TAO1" s="570"/>
      <c r="TAP1" s="570"/>
      <c r="TAQ1" s="570"/>
      <c r="TAR1" s="570"/>
      <c r="TAS1" s="570"/>
      <c r="TAT1" s="570"/>
      <c r="TAU1" s="570"/>
      <c r="TAV1" s="570"/>
      <c r="TAW1" s="570"/>
      <c r="TAX1" s="570"/>
      <c r="TAY1" s="570"/>
      <c r="TAZ1" s="570"/>
      <c r="TBA1" s="570"/>
      <c r="TBB1" s="570"/>
      <c r="TBC1" s="570"/>
      <c r="TBD1" s="570"/>
      <c r="TBE1" s="570"/>
      <c r="TBF1" s="570"/>
      <c r="TBG1" s="570"/>
      <c r="TBH1" s="570"/>
      <c r="TBI1" s="570"/>
      <c r="TBJ1" s="570"/>
      <c r="TBK1" s="570"/>
      <c r="TBL1" s="570"/>
      <c r="TBM1" s="570"/>
      <c r="TBN1" s="570"/>
      <c r="TBO1" s="570"/>
      <c r="TBP1" s="570"/>
      <c r="TBQ1" s="570"/>
      <c r="TBR1" s="570"/>
      <c r="TBS1" s="570"/>
      <c r="TBT1" s="570"/>
      <c r="TBU1" s="570"/>
      <c r="TBV1" s="570"/>
      <c r="TBW1" s="570"/>
      <c r="TBX1" s="570"/>
      <c r="TBY1" s="570"/>
      <c r="TBZ1" s="570"/>
      <c r="TCA1" s="570"/>
      <c r="TCB1" s="570"/>
      <c r="TCC1" s="570"/>
      <c r="TCD1" s="570"/>
      <c r="TCE1" s="570"/>
      <c r="TCF1" s="570"/>
      <c r="TCG1" s="570"/>
      <c r="TCH1" s="570"/>
      <c r="TCI1" s="570"/>
      <c r="TCJ1" s="570"/>
      <c r="TCK1" s="570"/>
      <c r="TCL1" s="570"/>
      <c r="TCM1" s="570"/>
      <c r="TCN1" s="570"/>
      <c r="TCO1" s="570"/>
      <c r="TCP1" s="570"/>
      <c r="TCQ1" s="570"/>
      <c r="TCR1" s="570"/>
      <c r="TCS1" s="570"/>
      <c r="TCT1" s="570"/>
      <c r="TCU1" s="570"/>
      <c r="TCV1" s="570"/>
      <c r="TCW1" s="570"/>
      <c r="TCX1" s="570"/>
      <c r="TCY1" s="570"/>
      <c r="TCZ1" s="570"/>
      <c r="TDA1" s="570"/>
      <c r="TDB1" s="570"/>
      <c r="TDC1" s="570"/>
      <c r="TDD1" s="570"/>
      <c r="TDE1" s="570"/>
      <c r="TDF1" s="570"/>
      <c r="TDG1" s="570"/>
      <c r="TDH1" s="570"/>
      <c r="TDI1" s="570"/>
      <c r="TDJ1" s="570"/>
      <c r="TDK1" s="570"/>
      <c r="TDL1" s="570"/>
      <c r="TDM1" s="570"/>
      <c r="TDN1" s="570"/>
      <c r="TDO1" s="570"/>
      <c r="TDP1" s="570"/>
      <c r="TDQ1" s="570"/>
      <c r="TDR1" s="570"/>
      <c r="TDS1" s="570"/>
      <c r="TDT1" s="570"/>
      <c r="TDU1" s="570"/>
      <c r="TDV1" s="570"/>
      <c r="TDW1" s="570"/>
      <c r="TDX1" s="570"/>
      <c r="TDY1" s="570"/>
      <c r="TDZ1" s="570"/>
      <c r="TEA1" s="570"/>
      <c r="TEB1" s="570"/>
      <c r="TEC1" s="570"/>
      <c r="TED1" s="570"/>
      <c r="TEE1" s="570"/>
      <c r="TEF1" s="570"/>
      <c r="TEG1" s="570"/>
      <c r="TEH1" s="570"/>
      <c r="TEI1" s="570"/>
      <c r="TEJ1" s="570"/>
      <c r="TEK1" s="570"/>
      <c r="TEL1" s="570"/>
      <c r="TEM1" s="570"/>
      <c r="TEN1" s="570"/>
      <c r="TEO1" s="570"/>
      <c r="TEP1" s="570"/>
      <c r="TEQ1" s="570"/>
      <c r="TER1" s="570"/>
      <c r="TES1" s="570"/>
      <c r="TET1" s="570"/>
      <c r="TEU1" s="570"/>
      <c r="TEV1" s="570"/>
      <c r="TEW1" s="570"/>
      <c r="TEX1" s="570"/>
      <c r="TEY1" s="570"/>
      <c r="TEZ1" s="570"/>
      <c r="TFA1" s="570"/>
      <c r="TFB1" s="570"/>
      <c r="TFC1" s="570"/>
      <c r="TFD1" s="570"/>
      <c r="TFE1" s="570"/>
      <c r="TFF1" s="570"/>
      <c r="TFG1" s="570"/>
      <c r="TFH1" s="570"/>
      <c r="TFI1" s="570"/>
      <c r="TFJ1" s="570"/>
      <c r="TFK1" s="570"/>
      <c r="TFL1" s="570"/>
      <c r="TFM1" s="570"/>
      <c r="TFN1" s="570"/>
      <c r="TFO1" s="570"/>
      <c r="TFP1" s="570"/>
      <c r="TFQ1" s="570"/>
      <c r="TFR1" s="570"/>
      <c r="TFS1" s="570"/>
      <c r="TFT1" s="570"/>
      <c r="TFU1" s="570"/>
      <c r="TFV1" s="570"/>
      <c r="TFW1" s="570"/>
      <c r="TFX1" s="570"/>
      <c r="TFY1" s="570"/>
      <c r="TFZ1" s="570"/>
      <c r="TGA1" s="570"/>
      <c r="TGB1" s="570"/>
      <c r="TGC1" s="570"/>
      <c r="TGD1" s="570"/>
      <c r="TGE1" s="570"/>
      <c r="TGF1" s="570"/>
      <c r="TGG1" s="570"/>
      <c r="TGH1" s="570"/>
      <c r="TGI1" s="570"/>
      <c r="TGJ1" s="570"/>
      <c r="TGK1" s="570"/>
      <c r="TGL1" s="570"/>
      <c r="TGM1" s="570"/>
      <c r="TGN1" s="570"/>
      <c r="TGO1" s="570"/>
      <c r="TGP1" s="570"/>
      <c r="TGQ1" s="570"/>
      <c r="TGR1" s="570"/>
      <c r="TGS1" s="570"/>
      <c r="TGT1" s="570"/>
      <c r="TGU1" s="570"/>
      <c r="TGV1" s="570"/>
      <c r="TGW1" s="570"/>
      <c r="TGX1" s="570"/>
      <c r="TGY1" s="570"/>
      <c r="TGZ1" s="570"/>
      <c r="THA1" s="570"/>
      <c r="THB1" s="570"/>
      <c r="THC1" s="570"/>
      <c r="THD1" s="570"/>
      <c r="THE1" s="570"/>
      <c r="THF1" s="570"/>
      <c r="THG1" s="570"/>
      <c r="THH1" s="570"/>
      <c r="THI1" s="570"/>
      <c r="THJ1" s="570"/>
      <c r="THK1" s="570"/>
      <c r="THL1" s="570"/>
      <c r="THM1" s="570"/>
      <c r="THN1" s="570"/>
      <c r="THO1" s="570"/>
      <c r="THP1" s="570"/>
      <c r="THQ1" s="570"/>
      <c r="THR1" s="570"/>
      <c r="THS1" s="570"/>
      <c r="THT1" s="570"/>
      <c r="THU1" s="570"/>
      <c r="THV1" s="570"/>
      <c r="THW1" s="570"/>
      <c r="THX1" s="570"/>
      <c r="THY1" s="570"/>
      <c r="THZ1" s="570"/>
      <c r="TIA1" s="570"/>
      <c r="TIB1" s="570"/>
      <c r="TIC1" s="570"/>
      <c r="TID1" s="570"/>
      <c r="TIE1" s="570"/>
      <c r="TIF1" s="570"/>
      <c r="TIG1" s="570"/>
      <c r="TIH1" s="570"/>
      <c r="TII1" s="570"/>
      <c r="TIJ1" s="570"/>
      <c r="TIK1" s="570"/>
      <c r="TIL1" s="570"/>
      <c r="TIM1" s="570"/>
      <c r="TIN1" s="570"/>
      <c r="TIO1" s="570"/>
      <c r="TIP1" s="570"/>
      <c r="TIQ1" s="570"/>
      <c r="TIR1" s="570"/>
      <c r="TIS1" s="570"/>
      <c r="TIT1" s="570"/>
      <c r="TIU1" s="570"/>
      <c r="TIV1" s="570"/>
      <c r="TIW1" s="570"/>
      <c r="TIX1" s="570"/>
      <c r="TIY1" s="570"/>
      <c r="TIZ1" s="570"/>
      <c r="TJA1" s="570"/>
      <c r="TJB1" s="570"/>
      <c r="TJC1" s="570"/>
      <c r="TJD1" s="570"/>
      <c r="TJE1" s="570"/>
      <c r="TJF1" s="570"/>
      <c r="TJG1" s="570"/>
      <c r="TJH1" s="570"/>
      <c r="TJI1" s="570"/>
      <c r="TJJ1" s="570"/>
      <c r="TJK1" s="570"/>
      <c r="TJL1" s="570"/>
      <c r="TJM1" s="570"/>
      <c r="TJN1" s="570"/>
      <c r="TJO1" s="570"/>
      <c r="TJP1" s="570"/>
      <c r="TJQ1" s="570"/>
      <c r="TJR1" s="570"/>
      <c r="TJS1" s="570"/>
      <c r="TJT1" s="570"/>
      <c r="TJU1" s="570"/>
      <c r="TJV1" s="570"/>
      <c r="TJW1" s="570"/>
      <c r="TJX1" s="570"/>
      <c r="TJY1" s="570"/>
      <c r="TJZ1" s="570"/>
      <c r="TKA1" s="570"/>
      <c r="TKB1" s="570"/>
      <c r="TKC1" s="570"/>
      <c r="TKD1" s="570"/>
      <c r="TKE1" s="570"/>
      <c r="TKF1" s="570"/>
      <c r="TKG1" s="570"/>
      <c r="TKH1" s="570"/>
      <c r="TKI1" s="570"/>
      <c r="TKJ1" s="570"/>
      <c r="TKK1" s="570"/>
      <c r="TKL1" s="570"/>
      <c r="TKM1" s="570"/>
      <c r="TKN1" s="570"/>
      <c r="TKO1" s="570"/>
      <c r="TKP1" s="570"/>
      <c r="TKQ1" s="570"/>
      <c r="TKR1" s="570"/>
      <c r="TKS1" s="570"/>
      <c r="TKT1" s="570"/>
      <c r="TKU1" s="570"/>
      <c r="TKV1" s="570"/>
      <c r="TKW1" s="570"/>
      <c r="TKX1" s="570"/>
      <c r="TKY1" s="570"/>
      <c r="TKZ1" s="570"/>
      <c r="TLA1" s="570"/>
      <c r="TLB1" s="570"/>
      <c r="TLC1" s="570"/>
      <c r="TLD1" s="570"/>
      <c r="TLE1" s="570"/>
      <c r="TLF1" s="570"/>
      <c r="TLG1" s="570"/>
      <c r="TLH1" s="570"/>
      <c r="TLI1" s="570"/>
      <c r="TLJ1" s="570"/>
      <c r="TLK1" s="570"/>
      <c r="TLL1" s="570"/>
      <c r="TLM1" s="570"/>
      <c r="TLN1" s="570"/>
      <c r="TLO1" s="570"/>
      <c r="TLP1" s="570"/>
      <c r="TLQ1" s="570"/>
      <c r="TLR1" s="570"/>
      <c r="TLS1" s="570"/>
      <c r="TLT1" s="570"/>
      <c r="TLU1" s="570"/>
      <c r="TLV1" s="570"/>
      <c r="TLW1" s="570"/>
      <c r="TLX1" s="570"/>
      <c r="TLY1" s="570"/>
      <c r="TLZ1" s="570"/>
      <c r="TMA1" s="570"/>
      <c r="TMB1" s="570"/>
      <c r="TMC1" s="570"/>
      <c r="TMD1" s="570"/>
      <c r="TME1" s="570"/>
      <c r="TMF1" s="570"/>
      <c r="TMG1" s="570"/>
      <c r="TMH1" s="570"/>
      <c r="TMI1" s="570"/>
      <c r="TMJ1" s="570"/>
      <c r="TMK1" s="570"/>
      <c r="TML1" s="570"/>
      <c r="TMM1" s="570"/>
      <c r="TMN1" s="570"/>
      <c r="TMO1" s="570"/>
      <c r="TMP1" s="570"/>
      <c r="TMQ1" s="570"/>
      <c r="TMR1" s="570"/>
      <c r="TMS1" s="570"/>
      <c r="TMT1" s="570"/>
      <c r="TMU1" s="570"/>
      <c r="TMV1" s="570"/>
      <c r="TMW1" s="570"/>
      <c r="TMX1" s="570"/>
      <c r="TMY1" s="570"/>
      <c r="TMZ1" s="570"/>
      <c r="TNA1" s="570"/>
      <c r="TNB1" s="570"/>
      <c r="TNC1" s="570"/>
      <c r="TND1" s="570"/>
      <c r="TNE1" s="570"/>
      <c r="TNF1" s="570"/>
      <c r="TNG1" s="570"/>
      <c r="TNH1" s="570"/>
      <c r="TNI1" s="570"/>
      <c r="TNJ1" s="570"/>
      <c r="TNK1" s="570"/>
      <c r="TNL1" s="570"/>
      <c r="TNM1" s="570"/>
      <c r="TNN1" s="570"/>
      <c r="TNO1" s="570"/>
      <c r="TNP1" s="570"/>
      <c r="TNQ1" s="570"/>
      <c r="TNR1" s="570"/>
      <c r="TNS1" s="570"/>
      <c r="TNT1" s="570"/>
      <c r="TNU1" s="570"/>
      <c r="TNV1" s="570"/>
      <c r="TNW1" s="570"/>
      <c r="TNX1" s="570"/>
      <c r="TNY1" s="570"/>
      <c r="TNZ1" s="570"/>
      <c r="TOA1" s="570"/>
      <c r="TOB1" s="570"/>
      <c r="TOC1" s="570"/>
      <c r="TOD1" s="570"/>
      <c r="TOE1" s="570"/>
      <c r="TOF1" s="570"/>
      <c r="TOG1" s="570"/>
      <c r="TOH1" s="570"/>
      <c r="TOI1" s="570"/>
      <c r="TOJ1" s="570"/>
      <c r="TOK1" s="570"/>
      <c r="TOL1" s="570"/>
      <c r="TOM1" s="570"/>
      <c r="TON1" s="570"/>
      <c r="TOO1" s="570"/>
      <c r="TOP1" s="570"/>
      <c r="TOQ1" s="570"/>
      <c r="TOR1" s="570"/>
      <c r="TOS1" s="570"/>
      <c r="TOT1" s="570"/>
      <c r="TOU1" s="570"/>
      <c r="TOV1" s="570"/>
      <c r="TOW1" s="570"/>
      <c r="TOX1" s="570"/>
      <c r="TOY1" s="570"/>
      <c r="TOZ1" s="570"/>
      <c r="TPA1" s="570"/>
      <c r="TPB1" s="570"/>
      <c r="TPC1" s="570"/>
      <c r="TPD1" s="570"/>
      <c r="TPE1" s="570"/>
      <c r="TPF1" s="570"/>
      <c r="TPG1" s="570"/>
      <c r="TPH1" s="570"/>
      <c r="TPI1" s="570"/>
      <c r="TPJ1" s="570"/>
      <c r="TPK1" s="570"/>
      <c r="TPL1" s="570"/>
      <c r="TPM1" s="570"/>
      <c r="TPN1" s="570"/>
      <c r="TPO1" s="570"/>
      <c r="TPP1" s="570"/>
      <c r="TPQ1" s="570"/>
      <c r="TPR1" s="570"/>
      <c r="TPS1" s="570"/>
      <c r="TPT1" s="570"/>
      <c r="TPU1" s="570"/>
      <c r="TPV1" s="570"/>
      <c r="TPW1" s="570"/>
      <c r="TPX1" s="570"/>
      <c r="TPY1" s="570"/>
      <c r="TPZ1" s="570"/>
      <c r="TQA1" s="570"/>
      <c r="TQB1" s="570"/>
      <c r="TQC1" s="570"/>
      <c r="TQD1" s="570"/>
      <c r="TQE1" s="570"/>
      <c r="TQF1" s="570"/>
      <c r="TQG1" s="570"/>
      <c r="TQH1" s="570"/>
      <c r="TQI1" s="570"/>
      <c r="TQJ1" s="570"/>
      <c r="TQK1" s="570"/>
      <c r="TQL1" s="570"/>
      <c r="TQM1" s="570"/>
      <c r="TQN1" s="570"/>
      <c r="TQO1" s="570"/>
      <c r="TQP1" s="570"/>
      <c r="TQQ1" s="570"/>
      <c r="TQR1" s="570"/>
      <c r="TQS1" s="570"/>
      <c r="TQT1" s="570"/>
      <c r="TQU1" s="570"/>
      <c r="TQV1" s="570"/>
      <c r="TQW1" s="570"/>
      <c r="TQX1" s="570"/>
      <c r="TQY1" s="570"/>
      <c r="TQZ1" s="570"/>
      <c r="TRA1" s="570"/>
      <c r="TRB1" s="570"/>
      <c r="TRC1" s="570"/>
      <c r="TRD1" s="570"/>
      <c r="TRE1" s="570"/>
      <c r="TRF1" s="570"/>
      <c r="TRG1" s="570"/>
      <c r="TRH1" s="570"/>
      <c r="TRI1" s="570"/>
      <c r="TRJ1" s="570"/>
      <c r="TRK1" s="570"/>
      <c r="TRL1" s="570"/>
      <c r="TRM1" s="570"/>
      <c r="TRN1" s="570"/>
      <c r="TRO1" s="570"/>
      <c r="TRP1" s="570"/>
      <c r="TRQ1" s="570"/>
      <c r="TRR1" s="570"/>
      <c r="TRS1" s="570"/>
      <c r="TRT1" s="570"/>
      <c r="TRU1" s="570"/>
      <c r="TRV1" s="570"/>
      <c r="TRW1" s="570"/>
      <c r="TRX1" s="570"/>
      <c r="TRY1" s="570"/>
      <c r="TRZ1" s="570"/>
      <c r="TSA1" s="570"/>
      <c r="TSB1" s="570"/>
      <c r="TSC1" s="570"/>
      <c r="TSD1" s="570"/>
      <c r="TSE1" s="570"/>
      <c r="TSF1" s="570"/>
      <c r="TSG1" s="570"/>
      <c r="TSH1" s="570"/>
      <c r="TSI1" s="570"/>
      <c r="TSJ1" s="570"/>
      <c r="TSK1" s="570"/>
      <c r="TSL1" s="570"/>
      <c r="TSM1" s="570"/>
      <c r="TSN1" s="570"/>
      <c r="TSO1" s="570"/>
      <c r="TSP1" s="570"/>
      <c r="TSQ1" s="570"/>
      <c r="TSR1" s="570"/>
      <c r="TSS1" s="570"/>
      <c r="TST1" s="570"/>
      <c r="TSU1" s="570"/>
      <c r="TSV1" s="570"/>
      <c r="TSW1" s="570"/>
      <c r="TSX1" s="570"/>
      <c r="TSY1" s="570"/>
      <c r="TSZ1" s="570"/>
      <c r="TTA1" s="570"/>
      <c r="TTB1" s="570"/>
      <c r="TTC1" s="570"/>
      <c r="TTD1" s="570"/>
      <c r="TTE1" s="570"/>
      <c r="TTF1" s="570"/>
      <c r="TTG1" s="570"/>
      <c r="TTH1" s="570"/>
      <c r="TTI1" s="570"/>
      <c r="TTJ1" s="570"/>
      <c r="TTK1" s="570"/>
      <c r="TTL1" s="570"/>
      <c r="TTM1" s="570"/>
      <c r="TTN1" s="570"/>
      <c r="TTO1" s="570"/>
      <c r="TTP1" s="570"/>
      <c r="TTQ1" s="570"/>
      <c r="TTR1" s="570"/>
      <c r="TTS1" s="570"/>
      <c r="TTT1" s="570"/>
      <c r="TTU1" s="570"/>
      <c r="TTV1" s="570"/>
      <c r="TTW1" s="570"/>
      <c r="TTX1" s="570"/>
      <c r="TTY1" s="570"/>
      <c r="TTZ1" s="570"/>
      <c r="TUA1" s="570"/>
      <c r="TUB1" s="570"/>
      <c r="TUC1" s="570"/>
      <c r="TUD1" s="570"/>
      <c r="TUE1" s="570"/>
      <c r="TUF1" s="570"/>
      <c r="TUG1" s="570"/>
      <c r="TUH1" s="570"/>
      <c r="TUI1" s="570"/>
      <c r="TUJ1" s="570"/>
      <c r="TUK1" s="570"/>
      <c r="TUL1" s="570"/>
      <c r="TUM1" s="570"/>
      <c r="TUN1" s="570"/>
      <c r="TUO1" s="570"/>
      <c r="TUP1" s="570"/>
      <c r="TUQ1" s="570"/>
      <c r="TUR1" s="570"/>
      <c r="TUS1" s="570"/>
      <c r="TUT1" s="570"/>
      <c r="TUU1" s="570"/>
      <c r="TUV1" s="570"/>
      <c r="TUW1" s="570"/>
      <c r="TUX1" s="570"/>
      <c r="TUY1" s="570"/>
      <c r="TUZ1" s="570"/>
      <c r="TVA1" s="570"/>
      <c r="TVB1" s="570"/>
      <c r="TVC1" s="570"/>
      <c r="TVD1" s="570"/>
      <c r="TVE1" s="570"/>
      <c r="TVF1" s="570"/>
      <c r="TVG1" s="570"/>
      <c r="TVH1" s="570"/>
      <c r="TVI1" s="570"/>
      <c r="TVJ1" s="570"/>
      <c r="TVK1" s="570"/>
      <c r="TVL1" s="570"/>
      <c r="TVM1" s="570"/>
      <c r="TVN1" s="570"/>
      <c r="TVO1" s="570"/>
      <c r="TVP1" s="570"/>
      <c r="TVQ1" s="570"/>
      <c r="TVR1" s="570"/>
      <c r="TVS1" s="570"/>
      <c r="TVT1" s="570"/>
      <c r="TVU1" s="570"/>
      <c r="TVV1" s="570"/>
      <c r="TVW1" s="570"/>
      <c r="TVX1" s="570"/>
      <c r="TVY1" s="570"/>
      <c r="TVZ1" s="570"/>
      <c r="TWA1" s="570"/>
      <c r="TWB1" s="570"/>
      <c r="TWC1" s="570"/>
      <c r="TWD1" s="570"/>
      <c r="TWE1" s="570"/>
      <c r="TWF1" s="570"/>
      <c r="TWG1" s="570"/>
      <c r="TWH1" s="570"/>
      <c r="TWI1" s="570"/>
      <c r="TWJ1" s="570"/>
      <c r="TWK1" s="570"/>
      <c r="TWL1" s="570"/>
      <c r="TWM1" s="570"/>
      <c r="TWN1" s="570"/>
      <c r="TWO1" s="570"/>
      <c r="TWP1" s="570"/>
      <c r="TWQ1" s="570"/>
      <c r="TWR1" s="570"/>
      <c r="TWS1" s="570"/>
      <c r="TWT1" s="570"/>
      <c r="TWU1" s="570"/>
      <c r="TWV1" s="570"/>
      <c r="TWW1" s="570"/>
      <c r="TWX1" s="570"/>
      <c r="TWY1" s="570"/>
      <c r="TWZ1" s="570"/>
      <c r="TXA1" s="570"/>
      <c r="TXB1" s="570"/>
      <c r="TXC1" s="570"/>
      <c r="TXD1" s="570"/>
      <c r="TXE1" s="570"/>
      <c r="TXF1" s="570"/>
      <c r="TXG1" s="570"/>
      <c r="TXH1" s="570"/>
      <c r="TXI1" s="570"/>
      <c r="TXJ1" s="570"/>
      <c r="TXK1" s="570"/>
      <c r="TXL1" s="570"/>
      <c r="TXM1" s="570"/>
      <c r="TXN1" s="570"/>
      <c r="TXO1" s="570"/>
      <c r="TXP1" s="570"/>
      <c r="TXQ1" s="570"/>
      <c r="TXR1" s="570"/>
      <c r="TXS1" s="570"/>
      <c r="TXT1" s="570"/>
      <c r="TXU1" s="570"/>
      <c r="TXV1" s="570"/>
      <c r="TXW1" s="570"/>
      <c r="TXX1" s="570"/>
      <c r="TXY1" s="570"/>
      <c r="TXZ1" s="570"/>
      <c r="TYA1" s="570"/>
      <c r="TYB1" s="570"/>
      <c r="TYC1" s="570"/>
      <c r="TYD1" s="570"/>
      <c r="TYE1" s="570"/>
      <c r="TYF1" s="570"/>
      <c r="TYG1" s="570"/>
      <c r="TYH1" s="570"/>
      <c r="TYI1" s="570"/>
      <c r="TYJ1" s="570"/>
      <c r="TYK1" s="570"/>
      <c r="TYL1" s="570"/>
      <c r="TYM1" s="570"/>
      <c r="TYN1" s="570"/>
      <c r="TYO1" s="570"/>
      <c r="TYP1" s="570"/>
      <c r="TYQ1" s="570"/>
      <c r="TYR1" s="570"/>
      <c r="TYS1" s="570"/>
      <c r="TYT1" s="570"/>
      <c r="TYU1" s="570"/>
      <c r="TYV1" s="570"/>
      <c r="TYW1" s="570"/>
      <c r="TYX1" s="570"/>
      <c r="TYY1" s="570"/>
      <c r="TYZ1" s="570"/>
      <c r="TZA1" s="570"/>
      <c r="TZB1" s="570"/>
      <c r="TZC1" s="570"/>
      <c r="TZD1" s="570"/>
      <c r="TZE1" s="570"/>
      <c r="TZF1" s="570"/>
      <c r="TZG1" s="570"/>
      <c r="TZH1" s="570"/>
      <c r="TZI1" s="570"/>
      <c r="TZJ1" s="570"/>
      <c r="TZK1" s="570"/>
      <c r="TZL1" s="570"/>
      <c r="TZM1" s="570"/>
      <c r="TZN1" s="570"/>
      <c r="TZO1" s="570"/>
      <c r="TZP1" s="570"/>
      <c r="TZQ1" s="570"/>
      <c r="TZR1" s="570"/>
      <c r="TZS1" s="570"/>
      <c r="TZT1" s="570"/>
      <c r="TZU1" s="570"/>
      <c r="TZV1" s="570"/>
      <c r="TZW1" s="570"/>
      <c r="TZX1" s="570"/>
      <c r="TZY1" s="570"/>
      <c r="TZZ1" s="570"/>
      <c r="UAA1" s="570"/>
      <c r="UAB1" s="570"/>
      <c r="UAC1" s="570"/>
      <c r="UAD1" s="570"/>
      <c r="UAE1" s="570"/>
      <c r="UAF1" s="570"/>
      <c r="UAG1" s="570"/>
      <c r="UAH1" s="570"/>
      <c r="UAI1" s="570"/>
      <c r="UAJ1" s="570"/>
      <c r="UAK1" s="570"/>
      <c r="UAL1" s="570"/>
      <c r="UAM1" s="570"/>
      <c r="UAN1" s="570"/>
      <c r="UAO1" s="570"/>
      <c r="UAP1" s="570"/>
      <c r="UAQ1" s="570"/>
      <c r="UAR1" s="570"/>
      <c r="UAS1" s="570"/>
      <c r="UAT1" s="570"/>
      <c r="UAU1" s="570"/>
      <c r="UAV1" s="570"/>
      <c r="UAW1" s="570"/>
      <c r="UAX1" s="570"/>
      <c r="UAY1" s="570"/>
      <c r="UAZ1" s="570"/>
      <c r="UBA1" s="570"/>
      <c r="UBB1" s="570"/>
      <c r="UBC1" s="570"/>
      <c r="UBD1" s="570"/>
      <c r="UBE1" s="570"/>
      <c r="UBF1" s="570"/>
      <c r="UBG1" s="570"/>
      <c r="UBH1" s="570"/>
      <c r="UBI1" s="570"/>
      <c r="UBJ1" s="570"/>
      <c r="UBK1" s="570"/>
      <c r="UBL1" s="570"/>
      <c r="UBM1" s="570"/>
      <c r="UBN1" s="570"/>
      <c r="UBO1" s="570"/>
      <c r="UBP1" s="570"/>
      <c r="UBQ1" s="570"/>
      <c r="UBR1" s="570"/>
      <c r="UBS1" s="570"/>
      <c r="UBT1" s="570"/>
      <c r="UBU1" s="570"/>
      <c r="UBV1" s="570"/>
      <c r="UBW1" s="570"/>
      <c r="UBX1" s="570"/>
      <c r="UBY1" s="570"/>
      <c r="UBZ1" s="570"/>
      <c r="UCA1" s="570"/>
      <c r="UCB1" s="570"/>
      <c r="UCC1" s="570"/>
      <c r="UCD1" s="570"/>
      <c r="UCE1" s="570"/>
      <c r="UCF1" s="570"/>
      <c r="UCG1" s="570"/>
      <c r="UCH1" s="570"/>
      <c r="UCI1" s="570"/>
      <c r="UCJ1" s="570"/>
      <c r="UCK1" s="570"/>
      <c r="UCL1" s="570"/>
      <c r="UCM1" s="570"/>
      <c r="UCN1" s="570"/>
      <c r="UCO1" s="570"/>
      <c r="UCP1" s="570"/>
      <c r="UCQ1" s="570"/>
      <c r="UCR1" s="570"/>
      <c r="UCS1" s="570"/>
      <c r="UCT1" s="570"/>
      <c r="UCU1" s="570"/>
      <c r="UCV1" s="570"/>
      <c r="UCW1" s="570"/>
      <c r="UCX1" s="570"/>
      <c r="UCY1" s="570"/>
      <c r="UCZ1" s="570"/>
      <c r="UDA1" s="570"/>
      <c r="UDB1" s="570"/>
      <c r="UDC1" s="570"/>
      <c r="UDD1" s="570"/>
      <c r="UDE1" s="570"/>
      <c r="UDF1" s="570"/>
      <c r="UDG1" s="570"/>
      <c r="UDH1" s="570"/>
      <c r="UDI1" s="570"/>
      <c r="UDJ1" s="570"/>
      <c r="UDK1" s="570"/>
      <c r="UDL1" s="570"/>
      <c r="UDM1" s="570"/>
      <c r="UDN1" s="570"/>
      <c r="UDO1" s="570"/>
      <c r="UDP1" s="570"/>
      <c r="UDQ1" s="570"/>
      <c r="UDR1" s="570"/>
      <c r="UDS1" s="570"/>
      <c r="UDT1" s="570"/>
      <c r="UDU1" s="570"/>
      <c r="UDV1" s="570"/>
      <c r="UDW1" s="570"/>
      <c r="UDX1" s="570"/>
      <c r="UDY1" s="570"/>
      <c r="UDZ1" s="570"/>
      <c r="UEA1" s="570"/>
      <c r="UEB1" s="570"/>
      <c r="UEC1" s="570"/>
      <c r="UED1" s="570"/>
      <c r="UEE1" s="570"/>
      <c r="UEF1" s="570"/>
      <c r="UEG1" s="570"/>
      <c r="UEH1" s="570"/>
      <c r="UEI1" s="570"/>
      <c r="UEJ1" s="570"/>
      <c r="UEK1" s="570"/>
      <c r="UEL1" s="570"/>
      <c r="UEM1" s="570"/>
      <c r="UEN1" s="570"/>
      <c r="UEO1" s="570"/>
      <c r="UEP1" s="570"/>
      <c r="UEQ1" s="570"/>
      <c r="UER1" s="570"/>
      <c r="UES1" s="570"/>
      <c r="UET1" s="570"/>
      <c r="UEU1" s="570"/>
      <c r="UEV1" s="570"/>
      <c r="UEW1" s="570"/>
      <c r="UEX1" s="570"/>
      <c r="UEY1" s="570"/>
      <c r="UEZ1" s="570"/>
      <c r="UFA1" s="570"/>
      <c r="UFB1" s="570"/>
      <c r="UFC1" s="570"/>
      <c r="UFD1" s="570"/>
      <c r="UFE1" s="570"/>
      <c r="UFF1" s="570"/>
      <c r="UFG1" s="570"/>
      <c r="UFH1" s="570"/>
      <c r="UFI1" s="570"/>
      <c r="UFJ1" s="570"/>
      <c r="UFK1" s="570"/>
      <c r="UFL1" s="570"/>
      <c r="UFM1" s="570"/>
      <c r="UFN1" s="570"/>
      <c r="UFO1" s="570"/>
      <c r="UFP1" s="570"/>
      <c r="UFQ1" s="570"/>
      <c r="UFR1" s="570"/>
      <c r="UFS1" s="570"/>
      <c r="UFT1" s="570"/>
      <c r="UFU1" s="570"/>
      <c r="UFV1" s="570"/>
      <c r="UFW1" s="570"/>
      <c r="UFX1" s="570"/>
      <c r="UFY1" s="570"/>
      <c r="UFZ1" s="570"/>
      <c r="UGA1" s="570"/>
      <c r="UGB1" s="570"/>
      <c r="UGC1" s="570"/>
      <c r="UGD1" s="570"/>
      <c r="UGE1" s="570"/>
      <c r="UGF1" s="570"/>
      <c r="UGG1" s="570"/>
      <c r="UGH1" s="570"/>
      <c r="UGI1" s="570"/>
      <c r="UGJ1" s="570"/>
      <c r="UGK1" s="570"/>
      <c r="UGL1" s="570"/>
      <c r="UGM1" s="570"/>
      <c r="UGN1" s="570"/>
      <c r="UGO1" s="570"/>
      <c r="UGP1" s="570"/>
      <c r="UGQ1" s="570"/>
      <c r="UGR1" s="570"/>
      <c r="UGS1" s="570"/>
      <c r="UGT1" s="570"/>
      <c r="UGU1" s="570"/>
      <c r="UGV1" s="570"/>
      <c r="UGW1" s="570"/>
      <c r="UGX1" s="570"/>
      <c r="UGY1" s="570"/>
      <c r="UGZ1" s="570"/>
      <c r="UHA1" s="570"/>
      <c r="UHB1" s="570"/>
      <c r="UHC1" s="570"/>
      <c r="UHD1" s="570"/>
      <c r="UHE1" s="570"/>
      <c r="UHF1" s="570"/>
      <c r="UHG1" s="570"/>
      <c r="UHH1" s="570"/>
      <c r="UHI1" s="570"/>
      <c r="UHJ1" s="570"/>
      <c r="UHK1" s="570"/>
      <c r="UHL1" s="570"/>
      <c r="UHM1" s="570"/>
      <c r="UHN1" s="570"/>
      <c r="UHO1" s="570"/>
      <c r="UHP1" s="570"/>
      <c r="UHQ1" s="570"/>
      <c r="UHR1" s="570"/>
      <c r="UHS1" s="570"/>
      <c r="UHT1" s="570"/>
      <c r="UHU1" s="570"/>
      <c r="UHV1" s="570"/>
      <c r="UHW1" s="570"/>
      <c r="UHX1" s="570"/>
      <c r="UHY1" s="570"/>
      <c r="UHZ1" s="570"/>
      <c r="UIA1" s="570"/>
      <c r="UIB1" s="570"/>
      <c r="UIC1" s="570"/>
      <c r="UID1" s="570"/>
      <c r="UIE1" s="570"/>
      <c r="UIF1" s="570"/>
      <c r="UIG1" s="570"/>
      <c r="UIH1" s="570"/>
      <c r="UII1" s="570"/>
      <c r="UIJ1" s="570"/>
      <c r="UIK1" s="570"/>
      <c r="UIL1" s="570"/>
      <c r="UIM1" s="570"/>
      <c r="UIN1" s="570"/>
      <c r="UIO1" s="570"/>
      <c r="UIP1" s="570"/>
      <c r="UIQ1" s="570"/>
      <c r="UIR1" s="570"/>
      <c r="UIS1" s="570"/>
      <c r="UIT1" s="570"/>
      <c r="UIU1" s="570"/>
      <c r="UIV1" s="570"/>
      <c r="UIW1" s="570"/>
      <c r="UIX1" s="570"/>
      <c r="UIY1" s="570"/>
      <c r="UIZ1" s="570"/>
      <c r="UJA1" s="570"/>
      <c r="UJB1" s="570"/>
      <c r="UJC1" s="570"/>
      <c r="UJD1" s="570"/>
      <c r="UJE1" s="570"/>
      <c r="UJF1" s="570"/>
      <c r="UJG1" s="570"/>
      <c r="UJH1" s="570"/>
      <c r="UJI1" s="570"/>
      <c r="UJJ1" s="570"/>
      <c r="UJK1" s="570"/>
      <c r="UJL1" s="570"/>
      <c r="UJM1" s="570"/>
      <c r="UJN1" s="570"/>
      <c r="UJO1" s="570"/>
      <c r="UJP1" s="570"/>
      <c r="UJQ1" s="570"/>
      <c r="UJR1" s="570"/>
      <c r="UJS1" s="570"/>
      <c r="UJT1" s="570"/>
      <c r="UJU1" s="570"/>
      <c r="UJV1" s="570"/>
      <c r="UJW1" s="570"/>
      <c r="UJX1" s="570"/>
      <c r="UJY1" s="570"/>
      <c r="UJZ1" s="570"/>
      <c r="UKA1" s="570"/>
      <c r="UKB1" s="570"/>
      <c r="UKC1" s="570"/>
      <c r="UKD1" s="570"/>
      <c r="UKE1" s="570"/>
      <c r="UKF1" s="570"/>
      <c r="UKG1" s="570"/>
      <c r="UKH1" s="570"/>
      <c r="UKI1" s="570"/>
      <c r="UKJ1" s="570"/>
      <c r="UKK1" s="570"/>
      <c r="UKL1" s="570"/>
      <c r="UKM1" s="570"/>
      <c r="UKN1" s="570"/>
      <c r="UKO1" s="570"/>
      <c r="UKP1" s="570"/>
      <c r="UKQ1" s="570"/>
      <c r="UKR1" s="570"/>
      <c r="UKS1" s="570"/>
      <c r="UKT1" s="570"/>
      <c r="UKU1" s="570"/>
      <c r="UKV1" s="570"/>
      <c r="UKW1" s="570"/>
      <c r="UKX1" s="570"/>
      <c r="UKY1" s="570"/>
      <c r="UKZ1" s="570"/>
      <c r="ULA1" s="570"/>
      <c r="ULB1" s="570"/>
      <c r="ULC1" s="570"/>
      <c r="ULD1" s="570"/>
      <c r="ULE1" s="570"/>
      <c r="ULF1" s="570"/>
      <c r="ULG1" s="570"/>
      <c r="ULH1" s="570"/>
      <c r="ULI1" s="570"/>
      <c r="ULJ1" s="570"/>
      <c r="ULK1" s="570"/>
      <c r="ULL1" s="570"/>
      <c r="ULM1" s="570"/>
      <c r="ULN1" s="570"/>
      <c r="ULO1" s="570"/>
      <c r="ULP1" s="570"/>
      <c r="ULQ1" s="570"/>
      <c r="ULR1" s="570"/>
      <c r="ULS1" s="570"/>
      <c r="ULT1" s="570"/>
      <c r="ULU1" s="570"/>
      <c r="ULV1" s="570"/>
      <c r="ULW1" s="570"/>
      <c r="ULX1" s="570"/>
      <c r="ULY1" s="570"/>
      <c r="ULZ1" s="570"/>
      <c r="UMA1" s="570"/>
      <c r="UMB1" s="570"/>
      <c r="UMC1" s="570"/>
      <c r="UMD1" s="570"/>
      <c r="UME1" s="570"/>
      <c r="UMF1" s="570"/>
      <c r="UMG1" s="570"/>
      <c r="UMH1" s="570"/>
      <c r="UMI1" s="570"/>
      <c r="UMJ1" s="570"/>
      <c r="UMK1" s="570"/>
      <c r="UML1" s="570"/>
      <c r="UMM1" s="570"/>
      <c r="UMN1" s="570"/>
      <c r="UMO1" s="570"/>
      <c r="UMP1" s="570"/>
      <c r="UMQ1" s="570"/>
      <c r="UMR1" s="570"/>
      <c r="UMS1" s="570"/>
      <c r="UMT1" s="570"/>
      <c r="UMU1" s="570"/>
      <c r="UMV1" s="570"/>
      <c r="UMW1" s="570"/>
      <c r="UMX1" s="570"/>
      <c r="UMY1" s="570"/>
      <c r="UMZ1" s="570"/>
      <c r="UNA1" s="570"/>
      <c r="UNB1" s="570"/>
      <c r="UNC1" s="570"/>
      <c r="UND1" s="570"/>
      <c r="UNE1" s="570"/>
      <c r="UNF1" s="570"/>
      <c r="UNG1" s="570"/>
      <c r="UNH1" s="570"/>
      <c r="UNI1" s="570"/>
      <c r="UNJ1" s="570"/>
      <c r="UNK1" s="570"/>
      <c r="UNL1" s="570"/>
      <c r="UNM1" s="570"/>
      <c r="UNN1" s="570"/>
      <c r="UNO1" s="570"/>
      <c r="UNP1" s="570"/>
      <c r="UNQ1" s="570"/>
      <c r="UNR1" s="570"/>
      <c r="UNS1" s="570"/>
      <c r="UNT1" s="570"/>
      <c r="UNU1" s="570"/>
      <c r="UNV1" s="570"/>
      <c r="UNW1" s="570"/>
      <c r="UNX1" s="570"/>
      <c r="UNY1" s="570"/>
      <c r="UNZ1" s="570"/>
      <c r="UOA1" s="570"/>
      <c r="UOB1" s="570"/>
      <c r="UOC1" s="570"/>
      <c r="UOD1" s="570"/>
      <c r="UOE1" s="570"/>
      <c r="UOF1" s="570"/>
      <c r="UOG1" s="570"/>
      <c r="UOH1" s="570"/>
      <c r="UOI1" s="570"/>
      <c r="UOJ1" s="570"/>
      <c r="UOK1" s="570"/>
      <c r="UOL1" s="570"/>
      <c r="UOM1" s="570"/>
      <c r="UON1" s="570"/>
      <c r="UOO1" s="570"/>
      <c r="UOP1" s="570"/>
      <c r="UOQ1" s="570"/>
      <c r="UOR1" s="570"/>
      <c r="UOS1" s="570"/>
      <c r="UOT1" s="570"/>
      <c r="UOU1" s="570"/>
      <c r="UOV1" s="570"/>
      <c r="UOW1" s="570"/>
      <c r="UOX1" s="570"/>
      <c r="UOY1" s="570"/>
      <c r="UOZ1" s="570"/>
      <c r="UPA1" s="570"/>
      <c r="UPB1" s="570"/>
      <c r="UPC1" s="570"/>
      <c r="UPD1" s="570"/>
      <c r="UPE1" s="570"/>
      <c r="UPF1" s="570"/>
      <c r="UPG1" s="570"/>
      <c r="UPH1" s="570"/>
      <c r="UPI1" s="570"/>
      <c r="UPJ1" s="570"/>
      <c r="UPK1" s="570"/>
      <c r="UPL1" s="570"/>
      <c r="UPM1" s="570"/>
      <c r="UPN1" s="570"/>
      <c r="UPO1" s="570"/>
      <c r="UPP1" s="570"/>
      <c r="UPQ1" s="570"/>
      <c r="UPR1" s="570"/>
      <c r="UPS1" s="570"/>
      <c r="UPT1" s="570"/>
      <c r="UPU1" s="570"/>
      <c r="UPV1" s="570"/>
      <c r="UPW1" s="570"/>
      <c r="UPX1" s="570"/>
      <c r="UPY1" s="570"/>
      <c r="UPZ1" s="570"/>
      <c r="UQA1" s="570"/>
      <c r="UQB1" s="570"/>
      <c r="UQC1" s="570"/>
      <c r="UQD1" s="570"/>
      <c r="UQE1" s="570"/>
      <c r="UQF1" s="570"/>
      <c r="UQG1" s="570"/>
      <c r="UQH1" s="570"/>
      <c r="UQI1" s="570"/>
      <c r="UQJ1" s="570"/>
      <c r="UQK1" s="570"/>
      <c r="UQL1" s="570"/>
      <c r="UQM1" s="570"/>
      <c r="UQN1" s="570"/>
      <c r="UQO1" s="570"/>
      <c r="UQP1" s="570"/>
      <c r="UQQ1" s="570"/>
      <c r="UQR1" s="570"/>
      <c r="UQS1" s="570"/>
      <c r="UQT1" s="570"/>
      <c r="UQU1" s="570"/>
      <c r="UQV1" s="570"/>
      <c r="UQW1" s="570"/>
      <c r="UQX1" s="570"/>
      <c r="UQY1" s="570"/>
      <c r="UQZ1" s="570"/>
      <c r="URA1" s="570"/>
      <c r="URB1" s="570"/>
      <c r="URC1" s="570"/>
      <c r="URD1" s="570"/>
      <c r="URE1" s="570"/>
      <c r="URF1" s="570"/>
      <c r="URG1" s="570"/>
      <c r="URH1" s="570"/>
      <c r="URI1" s="570"/>
      <c r="URJ1" s="570"/>
      <c r="URK1" s="570"/>
      <c r="URL1" s="570"/>
      <c r="URM1" s="570"/>
      <c r="URN1" s="570"/>
      <c r="URO1" s="570"/>
      <c r="URP1" s="570"/>
      <c r="URQ1" s="570"/>
      <c r="URR1" s="570"/>
      <c r="URS1" s="570"/>
      <c r="URT1" s="570"/>
      <c r="URU1" s="570"/>
      <c r="URV1" s="570"/>
      <c r="URW1" s="570"/>
      <c r="URX1" s="570"/>
      <c r="URY1" s="570"/>
      <c r="URZ1" s="570"/>
      <c r="USA1" s="570"/>
      <c r="USB1" s="570"/>
      <c r="USC1" s="570"/>
      <c r="USD1" s="570"/>
      <c r="USE1" s="570"/>
      <c r="USF1" s="570"/>
      <c r="USG1" s="570"/>
      <c r="USH1" s="570"/>
      <c r="USI1" s="570"/>
      <c r="USJ1" s="570"/>
      <c r="USK1" s="570"/>
      <c r="USL1" s="570"/>
      <c r="USM1" s="570"/>
      <c r="USN1" s="570"/>
      <c r="USO1" s="570"/>
      <c r="USP1" s="570"/>
      <c r="USQ1" s="570"/>
      <c r="USR1" s="570"/>
      <c r="USS1" s="570"/>
      <c r="UST1" s="570"/>
      <c r="USU1" s="570"/>
      <c r="USV1" s="570"/>
      <c r="USW1" s="570"/>
      <c r="USX1" s="570"/>
      <c r="USY1" s="570"/>
      <c r="USZ1" s="570"/>
      <c r="UTA1" s="570"/>
      <c r="UTB1" s="570"/>
      <c r="UTC1" s="570"/>
      <c r="UTD1" s="570"/>
      <c r="UTE1" s="570"/>
      <c r="UTF1" s="570"/>
      <c r="UTG1" s="570"/>
      <c r="UTH1" s="570"/>
      <c r="UTI1" s="570"/>
      <c r="UTJ1" s="570"/>
      <c r="UTK1" s="570"/>
      <c r="UTL1" s="570"/>
      <c r="UTM1" s="570"/>
      <c r="UTN1" s="570"/>
      <c r="UTO1" s="570"/>
      <c r="UTP1" s="570"/>
      <c r="UTQ1" s="570"/>
      <c r="UTR1" s="570"/>
      <c r="UTS1" s="570"/>
      <c r="UTT1" s="570"/>
      <c r="UTU1" s="570"/>
      <c r="UTV1" s="570"/>
      <c r="UTW1" s="570"/>
      <c r="UTX1" s="570"/>
      <c r="UTY1" s="570"/>
      <c r="UTZ1" s="570"/>
      <c r="UUA1" s="570"/>
      <c r="UUB1" s="570"/>
      <c r="UUC1" s="570"/>
      <c r="UUD1" s="570"/>
      <c r="UUE1" s="570"/>
      <c r="UUF1" s="570"/>
      <c r="UUG1" s="570"/>
      <c r="UUH1" s="570"/>
      <c r="UUI1" s="570"/>
      <c r="UUJ1" s="570"/>
      <c r="UUK1" s="570"/>
      <c r="UUL1" s="570"/>
      <c r="UUM1" s="570"/>
      <c r="UUN1" s="570"/>
      <c r="UUO1" s="570"/>
      <c r="UUP1" s="570"/>
      <c r="UUQ1" s="570"/>
      <c r="UUR1" s="570"/>
      <c r="UUS1" s="570"/>
      <c r="UUT1" s="570"/>
      <c r="UUU1" s="570"/>
      <c r="UUV1" s="570"/>
      <c r="UUW1" s="570"/>
      <c r="UUX1" s="570"/>
      <c r="UUY1" s="570"/>
      <c r="UUZ1" s="570"/>
      <c r="UVA1" s="570"/>
      <c r="UVB1" s="570"/>
      <c r="UVC1" s="570"/>
      <c r="UVD1" s="570"/>
      <c r="UVE1" s="570"/>
      <c r="UVF1" s="570"/>
      <c r="UVG1" s="570"/>
      <c r="UVH1" s="570"/>
      <c r="UVI1" s="570"/>
      <c r="UVJ1" s="570"/>
      <c r="UVK1" s="570"/>
      <c r="UVL1" s="570"/>
      <c r="UVM1" s="570"/>
      <c r="UVN1" s="570"/>
      <c r="UVO1" s="570"/>
      <c r="UVP1" s="570"/>
      <c r="UVQ1" s="570"/>
      <c r="UVR1" s="570"/>
      <c r="UVS1" s="570"/>
      <c r="UVT1" s="570"/>
      <c r="UVU1" s="570"/>
      <c r="UVV1" s="570"/>
      <c r="UVW1" s="570"/>
      <c r="UVX1" s="570"/>
      <c r="UVY1" s="570"/>
      <c r="UVZ1" s="570"/>
      <c r="UWA1" s="570"/>
      <c r="UWB1" s="570"/>
      <c r="UWC1" s="570"/>
      <c r="UWD1" s="570"/>
      <c r="UWE1" s="570"/>
      <c r="UWF1" s="570"/>
      <c r="UWG1" s="570"/>
      <c r="UWH1" s="570"/>
      <c r="UWI1" s="570"/>
      <c r="UWJ1" s="570"/>
      <c r="UWK1" s="570"/>
      <c r="UWL1" s="570"/>
      <c r="UWM1" s="570"/>
      <c r="UWN1" s="570"/>
      <c r="UWO1" s="570"/>
      <c r="UWP1" s="570"/>
      <c r="UWQ1" s="570"/>
      <c r="UWR1" s="570"/>
      <c r="UWS1" s="570"/>
      <c r="UWT1" s="570"/>
      <c r="UWU1" s="570"/>
      <c r="UWV1" s="570"/>
      <c r="UWW1" s="570"/>
      <c r="UWX1" s="570"/>
      <c r="UWY1" s="570"/>
      <c r="UWZ1" s="570"/>
      <c r="UXA1" s="570"/>
      <c r="UXB1" s="570"/>
      <c r="UXC1" s="570"/>
      <c r="UXD1" s="570"/>
      <c r="UXE1" s="570"/>
      <c r="UXF1" s="570"/>
      <c r="UXG1" s="570"/>
      <c r="UXH1" s="570"/>
      <c r="UXI1" s="570"/>
      <c r="UXJ1" s="570"/>
      <c r="UXK1" s="570"/>
      <c r="UXL1" s="570"/>
      <c r="UXM1" s="570"/>
      <c r="UXN1" s="570"/>
      <c r="UXO1" s="570"/>
      <c r="UXP1" s="570"/>
      <c r="UXQ1" s="570"/>
      <c r="UXR1" s="570"/>
      <c r="UXS1" s="570"/>
      <c r="UXT1" s="570"/>
      <c r="UXU1" s="570"/>
      <c r="UXV1" s="570"/>
      <c r="UXW1" s="570"/>
      <c r="UXX1" s="570"/>
      <c r="UXY1" s="570"/>
      <c r="UXZ1" s="570"/>
      <c r="UYA1" s="570"/>
      <c r="UYB1" s="570"/>
      <c r="UYC1" s="570"/>
      <c r="UYD1" s="570"/>
      <c r="UYE1" s="570"/>
      <c r="UYF1" s="570"/>
      <c r="UYG1" s="570"/>
      <c r="UYH1" s="570"/>
      <c r="UYI1" s="570"/>
      <c r="UYJ1" s="570"/>
      <c r="UYK1" s="570"/>
      <c r="UYL1" s="570"/>
      <c r="UYM1" s="570"/>
      <c r="UYN1" s="570"/>
      <c r="UYO1" s="570"/>
      <c r="UYP1" s="570"/>
      <c r="UYQ1" s="570"/>
      <c r="UYR1" s="570"/>
      <c r="UYS1" s="570"/>
      <c r="UYT1" s="570"/>
      <c r="UYU1" s="570"/>
      <c r="UYV1" s="570"/>
      <c r="UYW1" s="570"/>
      <c r="UYX1" s="570"/>
      <c r="UYY1" s="570"/>
      <c r="UYZ1" s="570"/>
      <c r="UZA1" s="570"/>
      <c r="UZB1" s="570"/>
      <c r="UZC1" s="570"/>
      <c r="UZD1" s="570"/>
      <c r="UZE1" s="570"/>
      <c r="UZF1" s="570"/>
      <c r="UZG1" s="570"/>
      <c r="UZH1" s="570"/>
      <c r="UZI1" s="570"/>
      <c r="UZJ1" s="570"/>
      <c r="UZK1" s="570"/>
      <c r="UZL1" s="570"/>
      <c r="UZM1" s="570"/>
      <c r="UZN1" s="570"/>
      <c r="UZO1" s="570"/>
      <c r="UZP1" s="570"/>
      <c r="UZQ1" s="570"/>
      <c r="UZR1" s="570"/>
      <c r="UZS1" s="570"/>
      <c r="UZT1" s="570"/>
      <c r="UZU1" s="570"/>
      <c r="UZV1" s="570"/>
      <c r="UZW1" s="570"/>
      <c r="UZX1" s="570"/>
      <c r="UZY1" s="570"/>
      <c r="UZZ1" s="570"/>
      <c r="VAA1" s="570"/>
      <c r="VAB1" s="570"/>
      <c r="VAC1" s="570"/>
      <c r="VAD1" s="570"/>
      <c r="VAE1" s="570"/>
      <c r="VAF1" s="570"/>
      <c r="VAG1" s="570"/>
      <c r="VAH1" s="570"/>
      <c r="VAI1" s="570"/>
      <c r="VAJ1" s="570"/>
      <c r="VAK1" s="570"/>
      <c r="VAL1" s="570"/>
      <c r="VAM1" s="570"/>
      <c r="VAN1" s="570"/>
      <c r="VAO1" s="570"/>
      <c r="VAP1" s="570"/>
      <c r="VAQ1" s="570"/>
      <c r="VAR1" s="570"/>
      <c r="VAS1" s="570"/>
      <c r="VAT1" s="570"/>
      <c r="VAU1" s="570"/>
      <c r="VAV1" s="570"/>
      <c r="VAW1" s="570"/>
      <c r="VAX1" s="570"/>
      <c r="VAY1" s="570"/>
      <c r="VAZ1" s="570"/>
      <c r="VBA1" s="570"/>
      <c r="VBB1" s="570"/>
      <c r="VBC1" s="570"/>
      <c r="VBD1" s="570"/>
      <c r="VBE1" s="570"/>
      <c r="VBF1" s="570"/>
      <c r="VBG1" s="570"/>
      <c r="VBH1" s="570"/>
      <c r="VBI1" s="570"/>
      <c r="VBJ1" s="570"/>
      <c r="VBK1" s="570"/>
      <c r="VBL1" s="570"/>
      <c r="VBM1" s="570"/>
      <c r="VBN1" s="570"/>
      <c r="VBO1" s="570"/>
      <c r="VBP1" s="570"/>
      <c r="VBQ1" s="570"/>
      <c r="VBR1" s="570"/>
      <c r="VBS1" s="570"/>
      <c r="VBT1" s="570"/>
      <c r="VBU1" s="570"/>
      <c r="VBV1" s="570"/>
      <c r="VBW1" s="570"/>
      <c r="VBX1" s="570"/>
      <c r="VBY1" s="570"/>
      <c r="VBZ1" s="570"/>
      <c r="VCA1" s="570"/>
      <c r="VCB1" s="570"/>
      <c r="VCC1" s="570"/>
      <c r="VCD1" s="570"/>
      <c r="VCE1" s="570"/>
      <c r="VCF1" s="570"/>
      <c r="VCG1" s="570"/>
      <c r="VCH1" s="570"/>
      <c r="VCI1" s="570"/>
      <c r="VCJ1" s="570"/>
      <c r="VCK1" s="570"/>
      <c r="VCL1" s="570"/>
      <c r="VCM1" s="570"/>
      <c r="VCN1" s="570"/>
      <c r="VCO1" s="570"/>
      <c r="VCP1" s="570"/>
      <c r="VCQ1" s="570"/>
      <c r="VCR1" s="570"/>
      <c r="VCS1" s="570"/>
      <c r="VCT1" s="570"/>
      <c r="VCU1" s="570"/>
      <c r="VCV1" s="570"/>
      <c r="VCW1" s="570"/>
      <c r="VCX1" s="570"/>
      <c r="VCY1" s="570"/>
      <c r="VCZ1" s="570"/>
      <c r="VDA1" s="570"/>
      <c r="VDB1" s="570"/>
      <c r="VDC1" s="570"/>
      <c r="VDD1" s="570"/>
      <c r="VDE1" s="570"/>
      <c r="VDF1" s="570"/>
      <c r="VDG1" s="570"/>
      <c r="VDH1" s="570"/>
      <c r="VDI1" s="570"/>
      <c r="VDJ1" s="570"/>
      <c r="VDK1" s="570"/>
      <c r="VDL1" s="570"/>
      <c r="VDM1" s="570"/>
      <c r="VDN1" s="570"/>
      <c r="VDO1" s="570"/>
      <c r="VDP1" s="570"/>
      <c r="VDQ1" s="570"/>
      <c r="VDR1" s="570"/>
      <c r="VDS1" s="570"/>
      <c r="VDT1" s="570"/>
      <c r="VDU1" s="570"/>
      <c r="VDV1" s="570"/>
      <c r="VDW1" s="570"/>
      <c r="VDX1" s="570"/>
      <c r="VDY1" s="570"/>
      <c r="VDZ1" s="570"/>
      <c r="VEA1" s="570"/>
      <c r="VEB1" s="570"/>
      <c r="VEC1" s="570"/>
      <c r="VED1" s="570"/>
      <c r="VEE1" s="570"/>
      <c r="VEF1" s="570"/>
      <c r="VEG1" s="570"/>
      <c r="VEH1" s="570"/>
      <c r="VEI1" s="570"/>
      <c r="VEJ1" s="570"/>
      <c r="VEK1" s="570"/>
      <c r="VEL1" s="570"/>
      <c r="VEM1" s="570"/>
      <c r="VEN1" s="570"/>
      <c r="VEO1" s="570"/>
      <c r="VEP1" s="570"/>
      <c r="VEQ1" s="570"/>
      <c r="VER1" s="570"/>
      <c r="VES1" s="570"/>
      <c r="VET1" s="570"/>
      <c r="VEU1" s="570"/>
      <c r="VEV1" s="570"/>
      <c r="VEW1" s="570"/>
      <c r="VEX1" s="570"/>
      <c r="VEY1" s="570"/>
      <c r="VEZ1" s="570"/>
      <c r="VFA1" s="570"/>
      <c r="VFB1" s="570"/>
      <c r="VFC1" s="570"/>
      <c r="VFD1" s="570"/>
      <c r="VFE1" s="570"/>
      <c r="VFF1" s="570"/>
      <c r="VFG1" s="570"/>
      <c r="VFH1" s="570"/>
      <c r="VFI1" s="570"/>
      <c r="VFJ1" s="570"/>
      <c r="VFK1" s="570"/>
      <c r="VFL1" s="570"/>
      <c r="VFM1" s="570"/>
      <c r="VFN1" s="570"/>
      <c r="VFO1" s="570"/>
      <c r="VFP1" s="570"/>
      <c r="VFQ1" s="570"/>
      <c r="VFR1" s="570"/>
      <c r="VFS1" s="570"/>
      <c r="VFT1" s="570"/>
      <c r="VFU1" s="570"/>
      <c r="VFV1" s="570"/>
      <c r="VFW1" s="570"/>
      <c r="VFX1" s="570"/>
      <c r="VFY1" s="570"/>
      <c r="VFZ1" s="570"/>
      <c r="VGA1" s="570"/>
      <c r="VGB1" s="570"/>
      <c r="VGC1" s="570"/>
      <c r="VGD1" s="570"/>
      <c r="VGE1" s="570"/>
      <c r="VGF1" s="570"/>
      <c r="VGG1" s="570"/>
      <c r="VGH1" s="570"/>
      <c r="VGI1" s="570"/>
      <c r="VGJ1" s="570"/>
      <c r="VGK1" s="570"/>
      <c r="VGL1" s="570"/>
      <c r="VGM1" s="570"/>
      <c r="VGN1" s="570"/>
      <c r="VGO1" s="570"/>
      <c r="VGP1" s="570"/>
      <c r="VGQ1" s="570"/>
      <c r="VGR1" s="570"/>
      <c r="VGS1" s="570"/>
      <c r="VGT1" s="570"/>
      <c r="VGU1" s="570"/>
      <c r="VGV1" s="570"/>
      <c r="VGW1" s="570"/>
      <c r="VGX1" s="570"/>
      <c r="VGY1" s="570"/>
      <c r="VGZ1" s="570"/>
      <c r="VHA1" s="570"/>
      <c r="VHB1" s="570"/>
      <c r="VHC1" s="570"/>
      <c r="VHD1" s="570"/>
      <c r="VHE1" s="570"/>
      <c r="VHF1" s="570"/>
      <c r="VHG1" s="570"/>
      <c r="VHH1" s="570"/>
      <c r="VHI1" s="570"/>
      <c r="VHJ1" s="570"/>
      <c r="VHK1" s="570"/>
      <c r="VHL1" s="570"/>
      <c r="VHM1" s="570"/>
      <c r="VHN1" s="570"/>
      <c r="VHO1" s="570"/>
      <c r="VHP1" s="570"/>
      <c r="VHQ1" s="570"/>
      <c r="VHR1" s="570"/>
      <c r="VHS1" s="570"/>
      <c r="VHT1" s="570"/>
      <c r="VHU1" s="570"/>
      <c r="VHV1" s="570"/>
      <c r="VHW1" s="570"/>
      <c r="VHX1" s="570"/>
      <c r="VHY1" s="570"/>
      <c r="VHZ1" s="570"/>
      <c r="VIA1" s="570"/>
      <c r="VIB1" s="570"/>
      <c r="VIC1" s="570"/>
      <c r="VID1" s="570"/>
      <c r="VIE1" s="570"/>
      <c r="VIF1" s="570"/>
      <c r="VIG1" s="570"/>
      <c r="VIH1" s="570"/>
      <c r="VII1" s="570"/>
      <c r="VIJ1" s="570"/>
      <c r="VIK1" s="570"/>
      <c r="VIL1" s="570"/>
      <c r="VIM1" s="570"/>
      <c r="VIN1" s="570"/>
      <c r="VIO1" s="570"/>
      <c r="VIP1" s="570"/>
      <c r="VIQ1" s="570"/>
      <c r="VIR1" s="570"/>
      <c r="VIS1" s="570"/>
      <c r="VIT1" s="570"/>
      <c r="VIU1" s="570"/>
      <c r="VIV1" s="570"/>
      <c r="VIW1" s="570"/>
      <c r="VIX1" s="570"/>
      <c r="VIY1" s="570"/>
      <c r="VIZ1" s="570"/>
      <c r="VJA1" s="570"/>
      <c r="VJB1" s="570"/>
      <c r="VJC1" s="570"/>
      <c r="VJD1" s="570"/>
      <c r="VJE1" s="570"/>
      <c r="VJF1" s="570"/>
      <c r="VJG1" s="570"/>
      <c r="VJH1" s="570"/>
      <c r="VJI1" s="570"/>
      <c r="VJJ1" s="570"/>
      <c r="VJK1" s="570"/>
      <c r="VJL1" s="570"/>
      <c r="VJM1" s="570"/>
      <c r="VJN1" s="570"/>
      <c r="VJO1" s="570"/>
      <c r="VJP1" s="570"/>
      <c r="VJQ1" s="570"/>
      <c r="VJR1" s="570"/>
      <c r="VJS1" s="570"/>
      <c r="VJT1" s="570"/>
      <c r="VJU1" s="570"/>
      <c r="VJV1" s="570"/>
      <c r="VJW1" s="570"/>
      <c r="VJX1" s="570"/>
      <c r="VJY1" s="570"/>
      <c r="VJZ1" s="570"/>
      <c r="VKA1" s="570"/>
      <c r="VKB1" s="570"/>
      <c r="VKC1" s="570"/>
      <c r="VKD1" s="570"/>
      <c r="VKE1" s="570"/>
      <c r="VKF1" s="570"/>
      <c r="VKG1" s="570"/>
      <c r="VKH1" s="570"/>
      <c r="VKI1" s="570"/>
      <c r="VKJ1" s="570"/>
      <c r="VKK1" s="570"/>
      <c r="VKL1" s="570"/>
      <c r="VKM1" s="570"/>
      <c r="VKN1" s="570"/>
      <c r="VKO1" s="570"/>
      <c r="VKP1" s="570"/>
      <c r="VKQ1" s="570"/>
      <c r="VKR1" s="570"/>
      <c r="VKS1" s="570"/>
      <c r="VKT1" s="570"/>
      <c r="VKU1" s="570"/>
      <c r="VKV1" s="570"/>
      <c r="VKW1" s="570"/>
      <c r="VKX1" s="570"/>
      <c r="VKY1" s="570"/>
      <c r="VKZ1" s="570"/>
      <c r="VLA1" s="570"/>
      <c r="VLB1" s="570"/>
      <c r="VLC1" s="570"/>
      <c r="VLD1" s="570"/>
      <c r="VLE1" s="570"/>
      <c r="VLF1" s="570"/>
      <c r="VLG1" s="570"/>
      <c r="VLH1" s="570"/>
      <c r="VLI1" s="570"/>
      <c r="VLJ1" s="570"/>
      <c r="VLK1" s="570"/>
      <c r="VLL1" s="570"/>
      <c r="VLM1" s="570"/>
      <c r="VLN1" s="570"/>
      <c r="VLO1" s="570"/>
      <c r="VLP1" s="570"/>
      <c r="VLQ1" s="570"/>
      <c r="VLR1" s="570"/>
      <c r="VLS1" s="570"/>
      <c r="VLT1" s="570"/>
      <c r="VLU1" s="570"/>
      <c r="VLV1" s="570"/>
      <c r="VLW1" s="570"/>
      <c r="VLX1" s="570"/>
      <c r="VLY1" s="570"/>
      <c r="VLZ1" s="570"/>
      <c r="VMA1" s="570"/>
      <c r="VMB1" s="570"/>
      <c r="VMC1" s="570"/>
      <c r="VMD1" s="570"/>
      <c r="VME1" s="570"/>
      <c r="VMF1" s="570"/>
      <c r="VMG1" s="570"/>
      <c r="VMH1" s="570"/>
      <c r="VMI1" s="570"/>
      <c r="VMJ1" s="570"/>
      <c r="VMK1" s="570"/>
      <c r="VML1" s="570"/>
      <c r="VMM1" s="570"/>
      <c r="VMN1" s="570"/>
      <c r="VMO1" s="570"/>
      <c r="VMP1" s="570"/>
      <c r="VMQ1" s="570"/>
      <c r="VMR1" s="570"/>
      <c r="VMS1" s="570"/>
      <c r="VMT1" s="570"/>
      <c r="VMU1" s="570"/>
      <c r="VMV1" s="570"/>
      <c r="VMW1" s="570"/>
      <c r="VMX1" s="570"/>
      <c r="VMY1" s="570"/>
      <c r="VMZ1" s="570"/>
      <c r="VNA1" s="570"/>
      <c r="VNB1" s="570"/>
      <c r="VNC1" s="570"/>
      <c r="VND1" s="570"/>
      <c r="VNE1" s="570"/>
      <c r="VNF1" s="570"/>
      <c r="VNG1" s="570"/>
      <c r="VNH1" s="570"/>
      <c r="VNI1" s="570"/>
      <c r="VNJ1" s="570"/>
      <c r="VNK1" s="570"/>
      <c r="VNL1" s="570"/>
      <c r="VNM1" s="570"/>
      <c r="VNN1" s="570"/>
      <c r="VNO1" s="570"/>
      <c r="VNP1" s="570"/>
      <c r="VNQ1" s="570"/>
      <c r="VNR1" s="570"/>
      <c r="VNS1" s="570"/>
      <c r="VNT1" s="570"/>
      <c r="VNU1" s="570"/>
      <c r="VNV1" s="570"/>
      <c r="VNW1" s="570"/>
      <c r="VNX1" s="570"/>
      <c r="VNY1" s="570"/>
      <c r="VNZ1" s="570"/>
      <c r="VOA1" s="570"/>
      <c r="VOB1" s="570"/>
      <c r="VOC1" s="570"/>
      <c r="VOD1" s="570"/>
      <c r="VOE1" s="570"/>
      <c r="VOF1" s="570"/>
      <c r="VOG1" s="570"/>
      <c r="VOH1" s="570"/>
      <c r="VOI1" s="570"/>
      <c r="VOJ1" s="570"/>
      <c r="VOK1" s="570"/>
      <c r="VOL1" s="570"/>
      <c r="VOM1" s="570"/>
      <c r="VON1" s="570"/>
      <c r="VOO1" s="570"/>
      <c r="VOP1" s="570"/>
      <c r="VOQ1" s="570"/>
      <c r="VOR1" s="570"/>
      <c r="VOS1" s="570"/>
      <c r="VOT1" s="570"/>
      <c r="VOU1" s="570"/>
      <c r="VOV1" s="570"/>
      <c r="VOW1" s="570"/>
      <c r="VOX1" s="570"/>
      <c r="VOY1" s="570"/>
      <c r="VOZ1" s="570"/>
      <c r="VPA1" s="570"/>
      <c r="VPB1" s="570"/>
      <c r="VPC1" s="570"/>
      <c r="VPD1" s="570"/>
      <c r="VPE1" s="570"/>
      <c r="VPF1" s="570"/>
      <c r="VPG1" s="570"/>
      <c r="VPH1" s="570"/>
      <c r="VPI1" s="570"/>
      <c r="VPJ1" s="570"/>
      <c r="VPK1" s="570"/>
      <c r="VPL1" s="570"/>
      <c r="VPM1" s="570"/>
      <c r="VPN1" s="570"/>
      <c r="VPO1" s="570"/>
      <c r="VPP1" s="570"/>
      <c r="VPQ1" s="570"/>
      <c r="VPR1" s="570"/>
      <c r="VPS1" s="570"/>
      <c r="VPT1" s="570"/>
      <c r="VPU1" s="570"/>
      <c r="VPV1" s="570"/>
      <c r="VPW1" s="570"/>
      <c r="VPX1" s="570"/>
      <c r="VPY1" s="570"/>
      <c r="VPZ1" s="570"/>
      <c r="VQA1" s="570"/>
      <c r="VQB1" s="570"/>
      <c r="VQC1" s="570"/>
      <c r="VQD1" s="570"/>
      <c r="VQE1" s="570"/>
      <c r="VQF1" s="570"/>
      <c r="VQG1" s="570"/>
      <c r="VQH1" s="570"/>
      <c r="VQI1" s="570"/>
      <c r="VQJ1" s="570"/>
      <c r="VQK1" s="570"/>
      <c r="VQL1" s="570"/>
      <c r="VQM1" s="570"/>
      <c r="VQN1" s="570"/>
      <c r="VQO1" s="570"/>
      <c r="VQP1" s="570"/>
      <c r="VQQ1" s="570"/>
      <c r="VQR1" s="570"/>
      <c r="VQS1" s="570"/>
      <c r="VQT1" s="570"/>
      <c r="VQU1" s="570"/>
      <c r="VQV1" s="570"/>
      <c r="VQW1" s="570"/>
      <c r="VQX1" s="570"/>
      <c r="VQY1" s="570"/>
      <c r="VQZ1" s="570"/>
      <c r="VRA1" s="570"/>
      <c r="VRB1" s="570"/>
      <c r="VRC1" s="570"/>
      <c r="VRD1" s="570"/>
      <c r="VRE1" s="570"/>
      <c r="VRF1" s="570"/>
      <c r="VRG1" s="570"/>
      <c r="VRH1" s="570"/>
      <c r="VRI1" s="570"/>
      <c r="VRJ1" s="570"/>
      <c r="VRK1" s="570"/>
      <c r="VRL1" s="570"/>
      <c r="VRM1" s="570"/>
      <c r="VRN1" s="570"/>
      <c r="VRO1" s="570"/>
      <c r="VRP1" s="570"/>
      <c r="VRQ1" s="570"/>
      <c r="VRR1" s="570"/>
      <c r="VRS1" s="570"/>
      <c r="VRT1" s="570"/>
      <c r="VRU1" s="570"/>
      <c r="VRV1" s="570"/>
      <c r="VRW1" s="570"/>
      <c r="VRX1" s="570"/>
      <c r="VRY1" s="570"/>
      <c r="VRZ1" s="570"/>
      <c r="VSA1" s="570"/>
      <c r="VSB1" s="570"/>
      <c r="VSC1" s="570"/>
      <c r="VSD1" s="570"/>
      <c r="VSE1" s="570"/>
      <c r="VSF1" s="570"/>
      <c r="VSG1" s="570"/>
      <c r="VSH1" s="570"/>
      <c r="VSI1" s="570"/>
      <c r="VSJ1" s="570"/>
      <c r="VSK1" s="570"/>
      <c r="VSL1" s="570"/>
      <c r="VSM1" s="570"/>
      <c r="VSN1" s="570"/>
      <c r="VSO1" s="570"/>
      <c r="VSP1" s="570"/>
      <c r="VSQ1" s="570"/>
      <c r="VSR1" s="570"/>
      <c r="VSS1" s="570"/>
      <c r="VST1" s="570"/>
      <c r="VSU1" s="570"/>
      <c r="VSV1" s="570"/>
      <c r="VSW1" s="570"/>
      <c r="VSX1" s="570"/>
      <c r="VSY1" s="570"/>
      <c r="VSZ1" s="570"/>
      <c r="VTA1" s="570"/>
      <c r="VTB1" s="570"/>
      <c r="VTC1" s="570"/>
      <c r="VTD1" s="570"/>
      <c r="VTE1" s="570"/>
      <c r="VTF1" s="570"/>
      <c r="VTG1" s="570"/>
      <c r="VTH1" s="570"/>
      <c r="VTI1" s="570"/>
      <c r="VTJ1" s="570"/>
      <c r="VTK1" s="570"/>
      <c r="VTL1" s="570"/>
      <c r="VTM1" s="570"/>
      <c r="VTN1" s="570"/>
      <c r="VTO1" s="570"/>
      <c r="VTP1" s="570"/>
      <c r="VTQ1" s="570"/>
      <c r="VTR1" s="570"/>
      <c r="VTS1" s="570"/>
      <c r="VTT1" s="570"/>
      <c r="VTU1" s="570"/>
      <c r="VTV1" s="570"/>
      <c r="VTW1" s="570"/>
      <c r="VTX1" s="570"/>
      <c r="VTY1" s="570"/>
      <c r="VTZ1" s="570"/>
      <c r="VUA1" s="570"/>
      <c r="VUB1" s="570"/>
      <c r="VUC1" s="570"/>
      <c r="VUD1" s="570"/>
      <c r="VUE1" s="570"/>
      <c r="VUF1" s="570"/>
      <c r="VUG1" s="570"/>
      <c r="VUH1" s="570"/>
      <c r="VUI1" s="570"/>
      <c r="VUJ1" s="570"/>
      <c r="VUK1" s="570"/>
      <c r="VUL1" s="570"/>
      <c r="VUM1" s="570"/>
      <c r="VUN1" s="570"/>
      <c r="VUO1" s="570"/>
      <c r="VUP1" s="570"/>
      <c r="VUQ1" s="570"/>
      <c r="VUR1" s="570"/>
      <c r="VUS1" s="570"/>
      <c r="VUT1" s="570"/>
      <c r="VUU1" s="570"/>
      <c r="VUV1" s="570"/>
      <c r="VUW1" s="570"/>
      <c r="VUX1" s="570"/>
      <c r="VUY1" s="570"/>
      <c r="VUZ1" s="570"/>
      <c r="VVA1" s="570"/>
      <c r="VVB1" s="570"/>
      <c r="VVC1" s="570"/>
      <c r="VVD1" s="570"/>
      <c r="VVE1" s="570"/>
      <c r="VVF1" s="570"/>
      <c r="VVG1" s="570"/>
      <c r="VVH1" s="570"/>
      <c r="VVI1" s="570"/>
      <c r="VVJ1" s="570"/>
      <c r="VVK1" s="570"/>
      <c r="VVL1" s="570"/>
      <c r="VVM1" s="570"/>
      <c r="VVN1" s="570"/>
      <c r="VVO1" s="570"/>
      <c r="VVP1" s="570"/>
      <c r="VVQ1" s="570"/>
      <c r="VVR1" s="570"/>
      <c r="VVS1" s="570"/>
      <c r="VVT1" s="570"/>
      <c r="VVU1" s="570"/>
      <c r="VVV1" s="570"/>
      <c r="VVW1" s="570"/>
      <c r="VVX1" s="570"/>
      <c r="VVY1" s="570"/>
      <c r="VVZ1" s="570"/>
      <c r="VWA1" s="570"/>
      <c r="VWB1" s="570"/>
      <c r="VWC1" s="570"/>
      <c r="VWD1" s="570"/>
      <c r="VWE1" s="570"/>
      <c r="VWF1" s="570"/>
      <c r="VWG1" s="570"/>
      <c r="VWH1" s="570"/>
      <c r="VWI1" s="570"/>
      <c r="VWJ1" s="570"/>
      <c r="VWK1" s="570"/>
      <c r="VWL1" s="570"/>
      <c r="VWM1" s="570"/>
      <c r="VWN1" s="570"/>
      <c r="VWO1" s="570"/>
      <c r="VWP1" s="570"/>
      <c r="VWQ1" s="570"/>
      <c r="VWR1" s="570"/>
      <c r="VWS1" s="570"/>
      <c r="VWT1" s="570"/>
      <c r="VWU1" s="570"/>
      <c r="VWV1" s="570"/>
      <c r="VWW1" s="570"/>
      <c r="VWX1" s="570"/>
      <c r="VWY1" s="570"/>
      <c r="VWZ1" s="570"/>
      <c r="VXA1" s="570"/>
      <c r="VXB1" s="570"/>
      <c r="VXC1" s="570"/>
      <c r="VXD1" s="570"/>
      <c r="VXE1" s="570"/>
      <c r="VXF1" s="570"/>
      <c r="VXG1" s="570"/>
      <c r="VXH1" s="570"/>
      <c r="VXI1" s="570"/>
      <c r="VXJ1" s="570"/>
      <c r="VXK1" s="570"/>
      <c r="VXL1" s="570"/>
      <c r="VXM1" s="570"/>
      <c r="VXN1" s="570"/>
      <c r="VXO1" s="570"/>
      <c r="VXP1" s="570"/>
      <c r="VXQ1" s="570"/>
      <c r="VXR1" s="570"/>
      <c r="VXS1" s="570"/>
      <c r="VXT1" s="570"/>
      <c r="VXU1" s="570"/>
      <c r="VXV1" s="570"/>
      <c r="VXW1" s="570"/>
      <c r="VXX1" s="570"/>
      <c r="VXY1" s="570"/>
      <c r="VXZ1" s="570"/>
      <c r="VYA1" s="570"/>
      <c r="VYB1" s="570"/>
      <c r="VYC1" s="570"/>
      <c r="VYD1" s="570"/>
      <c r="VYE1" s="570"/>
      <c r="VYF1" s="570"/>
      <c r="VYG1" s="570"/>
      <c r="VYH1" s="570"/>
      <c r="VYI1" s="570"/>
      <c r="VYJ1" s="570"/>
      <c r="VYK1" s="570"/>
      <c r="VYL1" s="570"/>
      <c r="VYM1" s="570"/>
      <c r="VYN1" s="570"/>
      <c r="VYO1" s="570"/>
      <c r="VYP1" s="570"/>
      <c r="VYQ1" s="570"/>
      <c r="VYR1" s="570"/>
      <c r="VYS1" s="570"/>
      <c r="VYT1" s="570"/>
      <c r="VYU1" s="570"/>
      <c r="VYV1" s="570"/>
      <c r="VYW1" s="570"/>
      <c r="VYX1" s="570"/>
      <c r="VYY1" s="570"/>
      <c r="VYZ1" s="570"/>
      <c r="VZA1" s="570"/>
      <c r="VZB1" s="570"/>
      <c r="VZC1" s="570"/>
      <c r="VZD1" s="570"/>
      <c r="VZE1" s="570"/>
      <c r="VZF1" s="570"/>
      <c r="VZG1" s="570"/>
      <c r="VZH1" s="570"/>
      <c r="VZI1" s="570"/>
      <c r="VZJ1" s="570"/>
      <c r="VZK1" s="570"/>
      <c r="VZL1" s="570"/>
      <c r="VZM1" s="570"/>
      <c r="VZN1" s="570"/>
      <c r="VZO1" s="570"/>
      <c r="VZP1" s="570"/>
      <c r="VZQ1" s="570"/>
      <c r="VZR1" s="570"/>
      <c r="VZS1" s="570"/>
      <c r="VZT1" s="570"/>
      <c r="VZU1" s="570"/>
      <c r="VZV1" s="570"/>
      <c r="VZW1" s="570"/>
      <c r="VZX1" s="570"/>
      <c r="VZY1" s="570"/>
      <c r="VZZ1" s="570"/>
      <c r="WAA1" s="570"/>
      <c r="WAB1" s="570"/>
      <c r="WAC1" s="570"/>
      <c r="WAD1" s="570"/>
      <c r="WAE1" s="570"/>
      <c r="WAF1" s="570"/>
      <c r="WAG1" s="570"/>
      <c r="WAH1" s="570"/>
      <c r="WAI1" s="570"/>
      <c r="WAJ1" s="570"/>
      <c r="WAK1" s="570"/>
      <c r="WAL1" s="570"/>
      <c r="WAM1" s="570"/>
      <c r="WAN1" s="570"/>
      <c r="WAO1" s="570"/>
      <c r="WAP1" s="570"/>
      <c r="WAQ1" s="570"/>
      <c r="WAR1" s="570"/>
      <c r="WAS1" s="570"/>
      <c r="WAT1" s="570"/>
      <c r="WAU1" s="570"/>
      <c r="WAV1" s="570"/>
      <c r="WAW1" s="570"/>
      <c r="WAX1" s="570"/>
      <c r="WAY1" s="570"/>
      <c r="WAZ1" s="570"/>
      <c r="WBA1" s="570"/>
      <c r="WBB1" s="570"/>
      <c r="WBC1" s="570"/>
      <c r="WBD1" s="570"/>
      <c r="WBE1" s="570"/>
      <c r="WBF1" s="570"/>
      <c r="WBG1" s="570"/>
      <c r="WBH1" s="570"/>
      <c r="WBI1" s="570"/>
      <c r="WBJ1" s="570"/>
      <c r="WBK1" s="570"/>
      <c r="WBL1" s="570"/>
      <c r="WBM1" s="570"/>
      <c r="WBN1" s="570"/>
      <c r="WBO1" s="570"/>
      <c r="WBP1" s="570"/>
      <c r="WBQ1" s="570"/>
      <c r="WBR1" s="570"/>
      <c r="WBS1" s="570"/>
      <c r="WBT1" s="570"/>
      <c r="WBU1" s="570"/>
      <c r="WBV1" s="570"/>
      <c r="WBW1" s="570"/>
      <c r="WBX1" s="570"/>
      <c r="WBY1" s="570"/>
      <c r="WBZ1" s="570"/>
      <c r="WCA1" s="570"/>
      <c r="WCB1" s="570"/>
      <c r="WCC1" s="570"/>
      <c r="WCD1" s="570"/>
      <c r="WCE1" s="570"/>
      <c r="WCF1" s="570"/>
      <c r="WCG1" s="570"/>
      <c r="WCH1" s="570"/>
      <c r="WCI1" s="570"/>
      <c r="WCJ1" s="570"/>
      <c r="WCK1" s="570"/>
      <c r="WCL1" s="570"/>
      <c r="WCM1" s="570"/>
      <c r="WCN1" s="570"/>
      <c r="WCO1" s="570"/>
      <c r="WCP1" s="570"/>
      <c r="WCQ1" s="570"/>
      <c r="WCR1" s="570"/>
      <c r="WCS1" s="570"/>
      <c r="WCT1" s="570"/>
      <c r="WCU1" s="570"/>
      <c r="WCV1" s="570"/>
      <c r="WCW1" s="570"/>
      <c r="WCX1" s="570"/>
      <c r="WCY1" s="570"/>
      <c r="WCZ1" s="570"/>
      <c r="WDA1" s="570"/>
      <c r="WDB1" s="570"/>
      <c r="WDC1" s="570"/>
      <c r="WDD1" s="570"/>
      <c r="WDE1" s="570"/>
      <c r="WDF1" s="570"/>
      <c r="WDG1" s="570"/>
      <c r="WDH1" s="570"/>
      <c r="WDI1" s="570"/>
      <c r="WDJ1" s="570"/>
      <c r="WDK1" s="570"/>
      <c r="WDL1" s="570"/>
      <c r="WDM1" s="570"/>
      <c r="WDN1" s="570"/>
      <c r="WDO1" s="570"/>
      <c r="WDP1" s="570"/>
      <c r="WDQ1" s="570"/>
      <c r="WDR1" s="570"/>
      <c r="WDS1" s="570"/>
      <c r="WDT1" s="570"/>
      <c r="WDU1" s="570"/>
      <c r="WDV1" s="570"/>
      <c r="WDW1" s="570"/>
      <c r="WDX1" s="570"/>
      <c r="WDY1" s="570"/>
      <c r="WDZ1" s="570"/>
      <c r="WEA1" s="570"/>
      <c r="WEB1" s="570"/>
      <c r="WEC1" s="570"/>
      <c r="WED1" s="570"/>
      <c r="WEE1" s="570"/>
      <c r="WEF1" s="570"/>
      <c r="WEG1" s="570"/>
      <c r="WEH1" s="570"/>
      <c r="WEI1" s="570"/>
      <c r="WEJ1" s="570"/>
      <c r="WEK1" s="570"/>
      <c r="WEL1" s="570"/>
      <c r="WEM1" s="570"/>
      <c r="WEN1" s="570"/>
      <c r="WEO1" s="570"/>
      <c r="WEP1" s="570"/>
      <c r="WEQ1" s="570"/>
      <c r="WER1" s="570"/>
      <c r="WES1" s="570"/>
      <c r="WET1" s="570"/>
      <c r="WEU1" s="570"/>
      <c r="WEV1" s="570"/>
      <c r="WEW1" s="570"/>
      <c r="WEX1" s="570"/>
      <c r="WEY1" s="570"/>
      <c r="WEZ1" s="570"/>
      <c r="WFA1" s="570"/>
      <c r="WFB1" s="570"/>
      <c r="WFC1" s="570"/>
      <c r="WFD1" s="570"/>
      <c r="WFE1" s="570"/>
      <c r="WFF1" s="570"/>
      <c r="WFG1" s="570"/>
      <c r="WFH1" s="570"/>
      <c r="WFI1" s="570"/>
      <c r="WFJ1" s="570"/>
      <c r="WFK1" s="570"/>
      <c r="WFL1" s="570"/>
      <c r="WFM1" s="570"/>
      <c r="WFN1" s="570"/>
      <c r="WFO1" s="570"/>
      <c r="WFP1" s="570"/>
      <c r="WFQ1" s="570"/>
      <c r="WFR1" s="570"/>
      <c r="WFS1" s="570"/>
      <c r="WFT1" s="570"/>
      <c r="WFU1" s="570"/>
      <c r="WFV1" s="570"/>
      <c r="WFW1" s="570"/>
      <c r="WFX1" s="570"/>
      <c r="WFY1" s="570"/>
      <c r="WFZ1" s="570"/>
      <c r="WGA1" s="570"/>
      <c r="WGB1" s="570"/>
      <c r="WGC1" s="570"/>
      <c r="WGD1" s="570"/>
      <c r="WGE1" s="570"/>
      <c r="WGF1" s="570"/>
      <c r="WGG1" s="570"/>
      <c r="WGH1" s="570"/>
      <c r="WGI1" s="570"/>
      <c r="WGJ1" s="570"/>
      <c r="WGK1" s="570"/>
      <c r="WGL1" s="570"/>
      <c r="WGM1" s="570"/>
      <c r="WGN1" s="570"/>
      <c r="WGO1" s="570"/>
      <c r="WGP1" s="570"/>
      <c r="WGQ1" s="570"/>
      <c r="WGR1" s="570"/>
      <c r="WGS1" s="570"/>
      <c r="WGT1" s="570"/>
      <c r="WGU1" s="570"/>
      <c r="WGV1" s="570"/>
      <c r="WGW1" s="570"/>
      <c r="WGX1" s="570"/>
      <c r="WGY1" s="570"/>
      <c r="WGZ1" s="570"/>
      <c r="WHA1" s="570"/>
      <c r="WHB1" s="570"/>
      <c r="WHC1" s="570"/>
      <c r="WHD1" s="570"/>
      <c r="WHE1" s="570"/>
      <c r="WHF1" s="570"/>
      <c r="WHG1" s="570"/>
      <c r="WHH1" s="570"/>
      <c r="WHI1" s="570"/>
      <c r="WHJ1" s="570"/>
      <c r="WHK1" s="570"/>
      <c r="WHL1" s="570"/>
      <c r="WHM1" s="570"/>
      <c r="WHN1" s="570"/>
      <c r="WHO1" s="570"/>
      <c r="WHP1" s="570"/>
      <c r="WHQ1" s="570"/>
      <c r="WHR1" s="570"/>
      <c r="WHS1" s="570"/>
      <c r="WHT1" s="570"/>
      <c r="WHU1" s="570"/>
      <c r="WHV1" s="570"/>
      <c r="WHW1" s="570"/>
      <c r="WHX1" s="570"/>
      <c r="WHY1" s="570"/>
      <c r="WHZ1" s="570"/>
      <c r="WIA1" s="570"/>
      <c r="WIB1" s="570"/>
      <c r="WIC1" s="570"/>
      <c r="WID1" s="570"/>
      <c r="WIE1" s="570"/>
      <c r="WIF1" s="570"/>
      <c r="WIG1" s="570"/>
      <c r="WIH1" s="570"/>
      <c r="WII1" s="570"/>
      <c r="WIJ1" s="570"/>
      <c r="WIK1" s="570"/>
      <c r="WIL1" s="570"/>
      <c r="WIM1" s="570"/>
      <c r="WIN1" s="570"/>
      <c r="WIO1" s="570"/>
      <c r="WIP1" s="570"/>
      <c r="WIQ1" s="570"/>
      <c r="WIR1" s="570"/>
      <c r="WIS1" s="570"/>
      <c r="WIT1" s="570"/>
      <c r="WIU1" s="570"/>
      <c r="WIV1" s="570"/>
      <c r="WIW1" s="570"/>
      <c r="WIX1" s="570"/>
      <c r="WIY1" s="570"/>
      <c r="WIZ1" s="570"/>
      <c r="WJA1" s="570"/>
      <c r="WJB1" s="570"/>
      <c r="WJC1" s="570"/>
      <c r="WJD1" s="570"/>
      <c r="WJE1" s="570"/>
      <c r="WJF1" s="570"/>
      <c r="WJG1" s="570"/>
      <c r="WJH1" s="570"/>
      <c r="WJI1" s="570"/>
      <c r="WJJ1" s="570"/>
      <c r="WJK1" s="570"/>
      <c r="WJL1" s="570"/>
      <c r="WJM1" s="570"/>
      <c r="WJN1" s="570"/>
      <c r="WJO1" s="570"/>
      <c r="WJP1" s="570"/>
      <c r="WJQ1" s="570"/>
      <c r="WJR1" s="570"/>
      <c r="WJS1" s="570"/>
      <c r="WJT1" s="570"/>
      <c r="WJU1" s="570"/>
      <c r="WJV1" s="570"/>
      <c r="WJW1" s="570"/>
      <c r="WJX1" s="570"/>
      <c r="WJY1" s="570"/>
      <c r="WJZ1" s="570"/>
      <c r="WKA1" s="570"/>
      <c r="WKB1" s="570"/>
      <c r="WKC1" s="570"/>
      <c r="WKD1" s="570"/>
      <c r="WKE1" s="570"/>
      <c r="WKF1" s="570"/>
      <c r="WKG1" s="570"/>
      <c r="WKH1" s="570"/>
      <c r="WKI1" s="570"/>
      <c r="WKJ1" s="570"/>
      <c r="WKK1" s="570"/>
      <c r="WKL1" s="570"/>
      <c r="WKM1" s="570"/>
      <c r="WKN1" s="570"/>
      <c r="WKO1" s="570"/>
      <c r="WKP1" s="570"/>
      <c r="WKQ1" s="570"/>
      <c r="WKR1" s="570"/>
      <c r="WKS1" s="570"/>
      <c r="WKT1" s="570"/>
      <c r="WKU1" s="570"/>
      <c r="WKV1" s="570"/>
      <c r="WKW1" s="570"/>
      <c r="WKX1" s="570"/>
      <c r="WKY1" s="570"/>
      <c r="WKZ1" s="570"/>
      <c r="WLA1" s="570"/>
      <c r="WLB1" s="570"/>
      <c r="WLC1" s="570"/>
      <c r="WLD1" s="570"/>
      <c r="WLE1" s="570"/>
      <c r="WLF1" s="570"/>
      <c r="WLG1" s="570"/>
      <c r="WLH1" s="570"/>
      <c r="WLI1" s="570"/>
      <c r="WLJ1" s="570"/>
      <c r="WLK1" s="570"/>
      <c r="WLL1" s="570"/>
      <c r="WLM1" s="570"/>
      <c r="WLN1" s="570"/>
      <c r="WLO1" s="570"/>
      <c r="WLP1" s="570"/>
      <c r="WLQ1" s="570"/>
      <c r="WLR1" s="570"/>
      <c r="WLS1" s="570"/>
      <c r="WLT1" s="570"/>
      <c r="WLU1" s="570"/>
      <c r="WLV1" s="570"/>
      <c r="WLW1" s="570"/>
      <c r="WLX1" s="570"/>
      <c r="WLY1" s="570"/>
      <c r="WLZ1" s="570"/>
      <c r="WMA1" s="570"/>
      <c r="WMB1" s="570"/>
      <c r="WMC1" s="570"/>
      <c r="WMD1" s="570"/>
      <c r="WME1" s="570"/>
      <c r="WMF1" s="570"/>
      <c r="WMG1" s="570"/>
      <c r="WMH1" s="570"/>
      <c r="WMI1" s="570"/>
      <c r="WMJ1" s="570"/>
      <c r="WMK1" s="570"/>
      <c r="WML1" s="570"/>
      <c r="WMM1" s="570"/>
      <c r="WMN1" s="570"/>
      <c r="WMO1" s="570"/>
      <c r="WMP1" s="570"/>
      <c r="WMQ1" s="570"/>
      <c r="WMR1" s="570"/>
      <c r="WMS1" s="570"/>
      <c r="WMT1" s="570"/>
      <c r="WMU1" s="570"/>
      <c r="WMV1" s="570"/>
      <c r="WMW1" s="570"/>
      <c r="WMX1" s="570"/>
      <c r="WMY1" s="570"/>
      <c r="WMZ1" s="570"/>
      <c r="WNA1" s="570"/>
      <c r="WNB1" s="570"/>
      <c r="WNC1" s="570"/>
      <c r="WND1" s="570"/>
      <c r="WNE1" s="570"/>
      <c r="WNF1" s="570"/>
      <c r="WNG1" s="570"/>
      <c r="WNH1" s="570"/>
      <c r="WNI1" s="570"/>
      <c r="WNJ1" s="570"/>
      <c r="WNK1" s="570"/>
      <c r="WNL1" s="570"/>
      <c r="WNM1" s="570"/>
      <c r="WNN1" s="570"/>
      <c r="WNO1" s="570"/>
      <c r="WNP1" s="570"/>
      <c r="WNQ1" s="570"/>
      <c r="WNR1" s="570"/>
      <c r="WNS1" s="570"/>
      <c r="WNT1" s="570"/>
      <c r="WNU1" s="570"/>
      <c r="WNV1" s="570"/>
      <c r="WNW1" s="570"/>
      <c r="WNX1" s="570"/>
      <c r="WNY1" s="570"/>
      <c r="WNZ1" s="570"/>
      <c r="WOA1" s="570"/>
      <c r="WOB1" s="570"/>
      <c r="WOC1" s="570"/>
      <c r="WOD1" s="570"/>
      <c r="WOE1" s="570"/>
      <c r="WOF1" s="570"/>
      <c r="WOG1" s="570"/>
      <c r="WOH1" s="570"/>
      <c r="WOI1" s="570"/>
      <c r="WOJ1" s="570"/>
      <c r="WOK1" s="570"/>
      <c r="WOL1" s="570"/>
      <c r="WOM1" s="570"/>
      <c r="WON1" s="570"/>
      <c r="WOO1" s="570"/>
      <c r="WOP1" s="570"/>
      <c r="WOQ1" s="570"/>
      <c r="WOR1" s="570"/>
      <c r="WOS1" s="570"/>
      <c r="WOT1" s="570"/>
      <c r="WOU1" s="570"/>
      <c r="WOV1" s="570"/>
      <c r="WOW1" s="570"/>
      <c r="WOX1" s="570"/>
      <c r="WOY1" s="570"/>
      <c r="WOZ1" s="570"/>
      <c r="WPA1" s="570"/>
      <c r="WPB1" s="570"/>
      <c r="WPC1" s="570"/>
      <c r="WPD1" s="570"/>
      <c r="WPE1" s="570"/>
      <c r="WPF1" s="570"/>
      <c r="WPG1" s="570"/>
      <c r="WPH1" s="570"/>
      <c r="WPI1" s="570"/>
      <c r="WPJ1" s="570"/>
      <c r="WPK1" s="570"/>
      <c r="WPL1" s="570"/>
      <c r="WPM1" s="570"/>
      <c r="WPN1" s="570"/>
      <c r="WPO1" s="570"/>
      <c r="WPP1" s="570"/>
      <c r="WPQ1" s="570"/>
      <c r="WPR1" s="570"/>
      <c r="WPS1" s="570"/>
      <c r="WPT1" s="570"/>
      <c r="WPU1" s="570"/>
      <c r="WPV1" s="570"/>
      <c r="WPW1" s="570"/>
      <c r="WPX1" s="570"/>
      <c r="WPY1" s="570"/>
      <c r="WPZ1" s="570"/>
      <c r="WQA1" s="570"/>
      <c r="WQB1" s="570"/>
      <c r="WQC1" s="570"/>
      <c r="WQD1" s="570"/>
      <c r="WQE1" s="570"/>
      <c r="WQF1" s="570"/>
      <c r="WQG1" s="570"/>
      <c r="WQH1" s="570"/>
      <c r="WQI1" s="570"/>
      <c r="WQJ1" s="570"/>
      <c r="WQK1" s="570"/>
      <c r="WQL1" s="570"/>
      <c r="WQM1" s="570"/>
      <c r="WQN1" s="570"/>
      <c r="WQO1" s="570"/>
      <c r="WQP1" s="570"/>
      <c r="WQQ1" s="570"/>
      <c r="WQR1" s="570"/>
      <c r="WQS1" s="570"/>
      <c r="WQT1" s="570"/>
      <c r="WQU1" s="570"/>
      <c r="WQV1" s="570"/>
      <c r="WQW1" s="570"/>
      <c r="WQX1" s="570"/>
      <c r="WQY1" s="570"/>
      <c r="WQZ1" s="570"/>
      <c r="WRA1" s="570"/>
      <c r="WRB1" s="570"/>
      <c r="WRC1" s="570"/>
      <c r="WRD1" s="570"/>
      <c r="WRE1" s="570"/>
      <c r="WRF1" s="570"/>
      <c r="WRG1" s="570"/>
      <c r="WRH1" s="570"/>
      <c r="WRI1" s="570"/>
      <c r="WRJ1" s="570"/>
      <c r="WRK1" s="570"/>
      <c r="WRL1" s="570"/>
      <c r="WRM1" s="570"/>
      <c r="WRN1" s="570"/>
      <c r="WRO1" s="570"/>
      <c r="WRP1" s="570"/>
      <c r="WRQ1" s="570"/>
      <c r="WRR1" s="570"/>
      <c r="WRS1" s="570"/>
      <c r="WRT1" s="570"/>
      <c r="WRU1" s="570"/>
      <c r="WRV1" s="570"/>
      <c r="WRW1" s="570"/>
      <c r="WRX1" s="570"/>
      <c r="WRY1" s="570"/>
      <c r="WRZ1" s="570"/>
      <c r="WSA1" s="570"/>
      <c r="WSB1" s="570"/>
      <c r="WSC1" s="570"/>
      <c r="WSD1" s="570"/>
      <c r="WSE1" s="570"/>
      <c r="WSF1" s="570"/>
      <c r="WSG1" s="570"/>
      <c r="WSH1" s="570"/>
      <c r="WSI1" s="570"/>
      <c r="WSJ1" s="570"/>
      <c r="WSK1" s="570"/>
      <c r="WSL1" s="570"/>
      <c r="WSM1" s="570"/>
      <c r="WSN1" s="570"/>
      <c r="WSO1" s="570"/>
      <c r="WSP1" s="570"/>
      <c r="WSQ1" s="570"/>
      <c r="WSR1" s="570"/>
      <c r="WSS1" s="570"/>
      <c r="WST1" s="570"/>
      <c r="WSU1" s="570"/>
      <c r="WSV1" s="570"/>
      <c r="WSW1" s="570"/>
      <c r="WSX1" s="570"/>
      <c r="WSY1" s="570"/>
      <c r="WSZ1" s="570"/>
      <c r="WTA1" s="570"/>
      <c r="WTB1" s="570"/>
      <c r="WTC1" s="570"/>
      <c r="WTD1" s="570"/>
      <c r="WTE1" s="570"/>
      <c r="WTF1" s="570"/>
      <c r="WTG1" s="570"/>
      <c r="WTH1" s="570"/>
      <c r="WTI1" s="570"/>
      <c r="WTJ1" s="570"/>
      <c r="WTK1" s="570"/>
      <c r="WTL1" s="570"/>
      <c r="WTM1" s="570"/>
      <c r="WTN1" s="570"/>
      <c r="WTO1" s="570"/>
      <c r="WTP1" s="570"/>
      <c r="WTQ1" s="570"/>
      <c r="WTR1" s="570"/>
      <c r="WTS1" s="570"/>
      <c r="WTT1" s="570"/>
      <c r="WTU1" s="570"/>
      <c r="WTV1" s="570"/>
      <c r="WTW1" s="570"/>
      <c r="WTX1" s="570"/>
      <c r="WTY1" s="570"/>
      <c r="WTZ1" s="570"/>
      <c r="WUA1" s="570"/>
      <c r="WUB1" s="570"/>
      <c r="WUC1" s="570"/>
      <c r="WUD1" s="570"/>
      <c r="WUE1" s="570"/>
      <c r="WUF1" s="570"/>
      <c r="WUG1" s="570"/>
      <c r="WUH1" s="570"/>
      <c r="WUI1" s="570"/>
      <c r="WUJ1" s="570"/>
      <c r="WUK1" s="570"/>
      <c r="WUL1" s="570"/>
      <c r="WUM1" s="570"/>
      <c r="WUN1" s="570"/>
      <c r="WUO1" s="570"/>
      <c r="WUP1" s="570"/>
      <c r="WUQ1" s="570"/>
      <c r="WUR1" s="570"/>
      <c r="WUS1" s="570"/>
      <c r="WUT1" s="570"/>
      <c r="WUU1" s="570"/>
      <c r="WUV1" s="570"/>
      <c r="WUW1" s="570"/>
      <c r="WUX1" s="570"/>
      <c r="WUY1" s="570"/>
      <c r="WUZ1" s="570"/>
      <c r="WVA1" s="570"/>
      <c r="WVB1" s="570"/>
      <c r="WVC1" s="570"/>
      <c r="WVD1" s="570"/>
      <c r="WVE1" s="570"/>
      <c r="WVF1" s="570"/>
      <c r="WVG1" s="570"/>
      <c r="WVH1" s="570"/>
      <c r="WVI1" s="570"/>
      <c r="WVJ1" s="570"/>
      <c r="WVK1" s="570"/>
      <c r="WVL1" s="570"/>
      <c r="WVM1" s="570"/>
      <c r="WVN1" s="570"/>
      <c r="WVO1" s="570"/>
      <c r="WVP1" s="570"/>
      <c r="WVQ1" s="570"/>
      <c r="WVR1" s="570"/>
      <c r="WVS1" s="570"/>
      <c r="WVT1" s="570"/>
      <c r="WVU1" s="570"/>
      <c r="WVV1" s="570"/>
      <c r="WVW1" s="570"/>
      <c r="WVX1" s="570"/>
      <c r="WVY1" s="570"/>
      <c r="WVZ1" s="570"/>
      <c r="WWA1" s="570"/>
      <c r="WWB1" s="570"/>
      <c r="WWC1" s="570"/>
      <c r="WWD1" s="570"/>
      <c r="WWE1" s="570"/>
      <c r="WWF1" s="570"/>
      <c r="WWG1" s="570"/>
      <c r="WWH1" s="570"/>
      <c r="WWI1" s="570"/>
      <c r="WWJ1" s="570"/>
      <c r="WWK1" s="570"/>
      <c r="WWL1" s="570"/>
      <c r="WWM1" s="570"/>
      <c r="WWN1" s="570"/>
      <c r="WWO1" s="570"/>
      <c r="WWP1" s="570"/>
      <c r="WWQ1" s="570"/>
      <c r="WWR1" s="570"/>
      <c r="WWS1" s="570"/>
      <c r="WWT1" s="570"/>
      <c r="WWU1" s="570"/>
      <c r="WWV1" s="570"/>
      <c r="WWW1" s="570"/>
      <c r="WWX1" s="570"/>
      <c r="WWY1" s="570"/>
      <c r="WWZ1" s="570"/>
      <c r="WXA1" s="570"/>
      <c r="WXB1" s="570"/>
      <c r="WXC1" s="570"/>
      <c r="WXD1" s="570"/>
      <c r="WXE1" s="570"/>
      <c r="WXF1" s="570"/>
      <c r="WXG1" s="570"/>
      <c r="WXH1" s="570"/>
      <c r="WXI1" s="570"/>
      <c r="WXJ1" s="570"/>
      <c r="WXK1" s="570"/>
      <c r="WXL1" s="570"/>
      <c r="WXM1" s="570"/>
      <c r="WXN1" s="570"/>
      <c r="WXO1" s="570"/>
      <c r="WXP1" s="570"/>
      <c r="WXQ1" s="570"/>
      <c r="WXR1" s="570"/>
      <c r="WXS1" s="570"/>
      <c r="WXT1" s="570"/>
      <c r="WXU1" s="570"/>
      <c r="WXV1" s="570"/>
      <c r="WXW1" s="570"/>
      <c r="WXX1" s="570"/>
      <c r="WXY1" s="570"/>
      <c r="WXZ1" s="570"/>
      <c r="WYA1" s="570"/>
      <c r="WYB1" s="570"/>
      <c r="WYC1" s="570"/>
      <c r="WYD1" s="570"/>
      <c r="WYE1" s="570"/>
      <c r="WYF1" s="570"/>
      <c r="WYG1" s="570"/>
      <c r="WYH1" s="570"/>
      <c r="WYI1" s="570"/>
      <c r="WYJ1" s="570"/>
      <c r="WYK1" s="570"/>
      <c r="WYL1" s="570"/>
      <c r="WYM1" s="570"/>
      <c r="WYN1" s="570"/>
      <c r="WYO1" s="570"/>
      <c r="WYP1" s="570"/>
      <c r="WYQ1" s="570"/>
      <c r="WYR1" s="570"/>
      <c r="WYS1" s="570"/>
      <c r="WYT1" s="570"/>
      <c r="WYU1" s="570"/>
      <c r="WYV1" s="570"/>
      <c r="WYW1" s="570"/>
      <c r="WYX1" s="570"/>
      <c r="WYY1" s="570"/>
      <c r="WYZ1" s="570"/>
      <c r="WZA1" s="570"/>
      <c r="WZB1" s="570"/>
      <c r="WZC1" s="570"/>
      <c r="WZD1" s="570"/>
      <c r="WZE1" s="570"/>
      <c r="WZF1" s="570"/>
      <c r="WZG1" s="570"/>
      <c r="WZH1" s="570"/>
      <c r="WZI1" s="570"/>
      <c r="WZJ1" s="570"/>
      <c r="WZK1" s="570"/>
      <c r="WZL1" s="570"/>
      <c r="WZM1" s="570"/>
      <c r="WZN1" s="570"/>
      <c r="WZO1" s="570"/>
      <c r="WZP1" s="570"/>
      <c r="WZQ1" s="570"/>
      <c r="WZR1" s="570"/>
      <c r="WZS1" s="570"/>
      <c r="WZT1" s="570"/>
      <c r="WZU1" s="570"/>
      <c r="WZV1" s="570"/>
      <c r="WZW1" s="570"/>
      <c r="WZX1" s="570"/>
      <c r="WZY1" s="570"/>
      <c r="WZZ1" s="570"/>
      <c r="XAA1" s="570"/>
      <c r="XAB1" s="570"/>
      <c r="XAC1" s="570"/>
      <c r="XAD1" s="570"/>
      <c r="XAE1" s="570"/>
      <c r="XAF1" s="570"/>
      <c r="XAG1" s="570"/>
      <c r="XAH1" s="570"/>
      <c r="XAI1" s="570"/>
      <c r="XAJ1" s="570"/>
      <c r="XAK1" s="570"/>
      <c r="XAL1" s="570"/>
      <c r="XAM1" s="570"/>
      <c r="XAN1" s="570"/>
      <c r="XAO1" s="570"/>
      <c r="XAP1" s="570"/>
      <c r="XAQ1" s="570"/>
      <c r="XAR1" s="570"/>
      <c r="XAS1" s="570"/>
      <c r="XAT1" s="570"/>
      <c r="XAU1" s="570"/>
      <c r="XAV1" s="570"/>
      <c r="XAW1" s="570"/>
      <c r="XAX1" s="570"/>
      <c r="XAY1" s="570"/>
      <c r="XAZ1" s="570"/>
      <c r="XBA1" s="570"/>
      <c r="XBB1" s="570"/>
      <c r="XBC1" s="570"/>
      <c r="XBD1" s="570"/>
      <c r="XBE1" s="570"/>
      <c r="XBF1" s="570"/>
      <c r="XBG1" s="570"/>
      <c r="XBH1" s="570"/>
      <c r="XBI1" s="570"/>
      <c r="XBJ1" s="570"/>
      <c r="XBK1" s="570"/>
      <c r="XBL1" s="570"/>
      <c r="XBM1" s="570"/>
      <c r="XBN1" s="570"/>
      <c r="XBO1" s="570"/>
      <c r="XBP1" s="570"/>
      <c r="XBQ1" s="570"/>
      <c r="XBR1" s="570"/>
      <c r="XBS1" s="570"/>
      <c r="XBT1" s="570"/>
      <c r="XBU1" s="570"/>
      <c r="XBV1" s="570"/>
      <c r="XBW1" s="570"/>
      <c r="XBX1" s="570"/>
      <c r="XBY1" s="570"/>
      <c r="XBZ1" s="570"/>
      <c r="XCA1" s="570"/>
      <c r="XCB1" s="570"/>
      <c r="XCC1" s="570"/>
      <c r="XCD1" s="570"/>
      <c r="XCE1" s="570"/>
      <c r="XCF1" s="570"/>
      <c r="XCG1" s="570"/>
      <c r="XCH1" s="570"/>
      <c r="XCI1" s="570"/>
      <c r="XCJ1" s="570"/>
      <c r="XCK1" s="570"/>
      <c r="XCL1" s="570"/>
      <c r="XCM1" s="570"/>
      <c r="XCN1" s="570"/>
      <c r="XCO1" s="570"/>
      <c r="XCP1" s="570"/>
      <c r="XCQ1" s="570"/>
      <c r="XCR1" s="570"/>
      <c r="XCS1" s="570"/>
      <c r="XCT1" s="570"/>
      <c r="XCU1" s="570"/>
      <c r="XCV1" s="570"/>
      <c r="XCW1" s="570"/>
      <c r="XCX1" s="570"/>
      <c r="XCY1" s="570"/>
      <c r="XCZ1" s="570"/>
      <c r="XDA1" s="570"/>
      <c r="XDB1" s="570"/>
      <c r="XDC1" s="570"/>
      <c r="XDD1" s="570"/>
      <c r="XDE1" s="570"/>
      <c r="XDF1" s="570"/>
      <c r="XDG1" s="570"/>
      <c r="XDH1" s="570"/>
      <c r="XDI1" s="570"/>
      <c r="XDJ1" s="570"/>
      <c r="XDK1" s="570"/>
      <c r="XDL1" s="570"/>
      <c r="XDM1" s="570"/>
      <c r="XDN1" s="570"/>
      <c r="XDO1" s="570"/>
      <c r="XDP1" s="570"/>
      <c r="XDQ1" s="570"/>
      <c r="XDR1" s="570"/>
      <c r="XDS1" s="570"/>
      <c r="XDT1" s="570"/>
      <c r="XDU1" s="570"/>
      <c r="XDV1" s="570"/>
      <c r="XDW1" s="570"/>
      <c r="XDX1" s="570"/>
      <c r="XDY1" s="570"/>
      <c r="XDZ1" s="570"/>
      <c r="XEA1" s="570"/>
      <c r="XEB1" s="570"/>
      <c r="XEC1" s="570"/>
      <c r="XED1" s="570"/>
      <c r="XEE1" s="570"/>
      <c r="XEF1" s="570"/>
      <c r="XEG1" s="570"/>
      <c r="XEH1" s="570"/>
      <c r="XEI1" s="570"/>
      <c r="XEJ1" s="570"/>
      <c r="XEK1" s="570"/>
      <c r="XEL1" s="570"/>
      <c r="XEM1" s="570"/>
      <c r="XEN1" s="570"/>
      <c r="XEO1" s="570"/>
      <c r="XEP1" s="570"/>
      <c r="XEQ1" s="570"/>
      <c r="XER1" s="570"/>
      <c r="XES1" s="570"/>
      <c r="XET1" s="570"/>
      <c r="XEU1" s="570"/>
      <c r="XEV1" s="570"/>
      <c r="XEW1" s="570"/>
      <c r="XEX1" s="570"/>
      <c r="XEY1" s="570"/>
      <c r="XEZ1" s="570"/>
      <c r="XFA1" s="570"/>
      <c r="XFB1" s="570"/>
      <c r="XFC1" s="570"/>
      <c r="XFD1" s="570"/>
    </row>
    <row r="2" spans="1:16384" ht="18.75" x14ac:dyDescent="0.3">
      <c r="A2" s="571" t="s">
        <v>234</v>
      </c>
      <c r="B2" s="571"/>
      <c r="C2" s="571"/>
      <c r="D2" s="571"/>
      <c r="E2" s="571"/>
      <c r="F2" s="571"/>
      <c r="G2" s="571"/>
      <c r="H2" s="571"/>
      <c r="I2" s="571"/>
      <c r="J2" s="571"/>
      <c r="K2" s="571"/>
      <c r="L2" s="571"/>
      <c r="M2" s="571"/>
      <c r="N2" s="571"/>
      <c r="O2" s="571"/>
      <c r="P2" s="571"/>
      <c r="Q2" s="571"/>
      <c r="R2" s="571"/>
      <c r="S2" s="108"/>
      <c r="T2" s="108"/>
      <c r="U2" s="570"/>
      <c r="V2" s="570"/>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0"/>
      <c r="BA2" s="570"/>
      <c r="BB2" s="570"/>
      <c r="BC2" s="570"/>
      <c r="BD2" s="570"/>
      <c r="BE2" s="570"/>
      <c r="BF2" s="570"/>
      <c r="BG2" s="570"/>
      <c r="BH2" s="570"/>
      <c r="BI2" s="570"/>
      <c r="BJ2" s="570"/>
      <c r="BK2" s="570"/>
      <c r="BL2" s="570"/>
      <c r="BM2" s="570"/>
      <c r="BN2" s="570"/>
      <c r="BO2" s="570"/>
      <c r="BP2" s="570"/>
      <c r="BQ2" s="570"/>
      <c r="BR2" s="570"/>
      <c r="BS2" s="570"/>
      <c r="BT2" s="570"/>
      <c r="BU2" s="570"/>
      <c r="BV2" s="570"/>
      <c r="BW2" s="570"/>
      <c r="BX2" s="570"/>
      <c r="BY2" s="570"/>
      <c r="BZ2" s="570"/>
      <c r="CA2" s="570"/>
      <c r="CB2" s="570"/>
      <c r="CC2" s="570"/>
      <c r="CD2" s="570"/>
      <c r="CE2" s="570"/>
      <c r="CF2" s="570"/>
      <c r="CG2" s="570"/>
      <c r="CH2" s="570"/>
      <c r="CI2" s="570"/>
      <c r="CJ2" s="570"/>
      <c r="CK2" s="570"/>
      <c r="CL2" s="570"/>
      <c r="CM2" s="570"/>
      <c r="CN2" s="570"/>
      <c r="CO2" s="570"/>
      <c r="CP2" s="570"/>
      <c r="CQ2" s="570"/>
      <c r="CR2" s="570"/>
      <c r="CS2" s="570"/>
      <c r="CT2" s="570"/>
      <c r="CU2" s="570"/>
      <c r="CV2" s="570"/>
      <c r="CW2" s="570"/>
      <c r="CX2" s="570"/>
      <c r="CY2" s="570"/>
      <c r="CZ2" s="570"/>
      <c r="DA2" s="570"/>
      <c r="DB2" s="570"/>
      <c r="DC2" s="570"/>
      <c r="DD2" s="570"/>
      <c r="DE2" s="570"/>
      <c r="DF2" s="570"/>
      <c r="DG2" s="570"/>
      <c r="DH2" s="570"/>
      <c r="DI2" s="570"/>
      <c r="DJ2" s="570"/>
      <c r="DK2" s="570"/>
      <c r="DL2" s="570"/>
      <c r="DM2" s="570"/>
      <c r="DN2" s="570"/>
      <c r="DO2" s="570"/>
      <c r="DP2" s="570"/>
      <c r="DQ2" s="570"/>
      <c r="DR2" s="570"/>
      <c r="DS2" s="570"/>
      <c r="DT2" s="570"/>
      <c r="DU2" s="570"/>
      <c r="DV2" s="570"/>
      <c r="DW2" s="570"/>
      <c r="DX2" s="570"/>
      <c r="DY2" s="570"/>
      <c r="DZ2" s="570"/>
      <c r="EA2" s="570"/>
      <c r="EB2" s="570"/>
      <c r="EC2" s="570"/>
      <c r="ED2" s="570"/>
      <c r="EE2" s="570"/>
      <c r="EF2" s="570"/>
      <c r="EG2" s="570"/>
      <c r="EH2" s="570"/>
      <c r="EI2" s="570"/>
      <c r="EJ2" s="570"/>
      <c r="EK2" s="570"/>
      <c r="EL2" s="570"/>
      <c r="EM2" s="570"/>
      <c r="EN2" s="570"/>
      <c r="EO2" s="570"/>
      <c r="EP2" s="570"/>
      <c r="EQ2" s="570"/>
      <c r="ER2" s="570"/>
      <c r="ES2" s="570"/>
      <c r="ET2" s="570"/>
      <c r="EU2" s="570"/>
      <c r="EV2" s="570"/>
      <c r="EW2" s="570"/>
      <c r="EX2" s="570"/>
      <c r="EY2" s="570"/>
      <c r="EZ2" s="570"/>
      <c r="FA2" s="570"/>
      <c r="FB2" s="570"/>
      <c r="FC2" s="570"/>
      <c r="FD2" s="570"/>
      <c r="FE2" s="570"/>
      <c r="FF2" s="570"/>
      <c r="FG2" s="570"/>
      <c r="FH2" s="570"/>
      <c r="FI2" s="570"/>
      <c r="FJ2" s="570"/>
      <c r="FK2" s="570"/>
      <c r="FL2" s="570"/>
      <c r="FM2" s="570"/>
      <c r="FN2" s="570"/>
      <c r="FO2" s="570"/>
      <c r="FP2" s="570"/>
      <c r="FQ2" s="570"/>
      <c r="FR2" s="570"/>
      <c r="FS2" s="570"/>
      <c r="FT2" s="570"/>
      <c r="FU2" s="570"/>
      <c r="FV2" s="570"/>
      <c r="FW2" s="570"/>
      <c r="FX2" s="570"/>
      <c r="FY2" s="570"/>
      <c r="FZ2" s="570"/>
      <c r="GA2" s="570"/>
      <c r="GB2" s="570"/>
      <c r="GC2" s="570"/>
      <c r="GD2" s="570"/>
      <c r="GE2" s="570"/>
      <c r="GF2" s="570"/>
      <c r="GG2" s="570"/>
      <c r="GH2" s="570"/>
      <c r="GI2" s="570"/>
      <c r="GJ2" s="570"/>
      <c r="GK2" s="570"/>
      <c r="GL2" s="570"/>
      <c r="GM2" s="570"/>
      <c r="GN2" s="570"/>
      <c r="GO2" s="570"/>
      <c r="GP2" s="570"/>
      <c r="GQ2" s="570"/>
      <c r="GR2" s="570"/>
      <c r="GS2" s="570"/>
      <c r="GT2" s="570"/>
      <c r="GU2" s="570"/>
      <c r="GV2" s="570"/>
      <c r="GW2" s="570"/>
      <c r="GX2" s="570"/>
      <c r="GY2" s="570"/>
      <c r="GZ2" s="570"/>
      <c r="HA2" s="570"/>
      <c r="HB2" s="570"/>
      <c r="HC2" s="570"/>
      <c r="HD2" s="570"/>
      <c r="HE2" s="570"/>
      <c r="HF2" s="570"/>
      <c r="HG2" s="570"/>
      <c r="HH2" s="570"/>
      <c r="HI2" s="570"/>
      <c r="HJ2" s="570"/>
      <c r="HK2" s="570"/>
      <c r="HL2" s="570"/>
      <c r="HM2" s="570"/>
      <c r="HN2" s="570"/>
      <c r="HO2" s="570"/>
      <c r="HP2" s="570"/>
      <c r="HQ2" s="570"/>
      <c r="HR2" s="570"/>
      <c r="HS2" s="570"/>
      <c r="HT2" s="570"/>
      <c r="HU2" s="570"/>
      <c r="HV2" s="570"/>
      <c r="HW2" s="570"/>
      <c r="HX2" s="570"/>
      <c r="HY2" s="570"/>
      <c r="HZ2" s="570"/>
      <c r="IA2" s="570"/>
      <c r="IB2" s="570"/>
      <c r="IC2" s="570"/>
      <c r="ID2" s="570"/>
      <c r="IE2" s="570"/>
      <c r="IF2" s="570"/>
      <c r="IG2" s="570"/>
      <c r="IH2" s="570"/>
      <c r="II2" s="570"/>
      <c r="IJ2" s="570"/>
      <c r="IK2" s="570"/>
      <c r="IL2" s="570"/>
      <c r="IM2" s="570"/>
      <c r="IN2" s="570"/>
      <c r="IO2" s="570"/>
      <c r="IP2" s="570"/>
      <c r="IQ2" s="570"/>
      <c r="IR2" s="570"/>
      <c r="IS2" s="570"/>
      <c r="IT2" s="570"/>
      <c r="IU2" s="570"/>
      <c r="IV2" s="570"/>
      <c r="IW2" s="570"/>
      <c r="IX2" s="570"/>
      <c r="IY2" s="570"/>
      <c r="IZ2" s="570"/>
      <c r="JA2" s="570"/>
      <c r="JB2" s="570"/>
      <c r="JC2" s="570"/>
      <c r="JD2" s="570"/>
      <c r="JE2" s="570"/>
      <c r="JF2" s="570"/>
      <c r="JG2" s="570"/>
      <c r="JH2" s="570"/>
      <c r="JI2" s="570"/>
      <c r="JJ2" s="570"/>
      <c r="JK2" s="570"/>
      <c r="JL2" s="570"/>
      <c r="JM2" s="570"/>
      <c r="JN2" s="570"/>
      <c r="JO2" s="570"/>
      <c r="JP2" s="570"/>
      <c r="JQ2" s="570"/>
      <c r="JR2" s="570"/>
      <c r="JS2" s="570"/>
      <c r="JT2" s="570"/>
      <c r="JU2" s="570"/>
      <c r="JV2" s="570"/>
      <c r="JW2" s="570"/>
      <c r="JX2" s="570"/>
      <c r="JY2" s="570"/>
      <c r="JZ2" s="570"/>
      <c r="KA2" s="570"/>
      <c r="KB2" s="570"/>
      <c r="KC2" s="570"/>
      <c r="KD2" s="570"/>
      <c r="KE2" s="570"/>
      <c r="KF2" s="570"/>
      <c r="KG2" s="570"/>
      <c r="KH2" s="570"/>
      <c r="KI2" s="570"/>
      <c r="KJ2" s="570"/>
      <c r="KK2" s="570"/>
      <c r="KL2" s="570"/>
      <c r="KM2" s="570"/>
      <c r="KN2" s="570"/>
      <c r="KO2" s="570"/>
      <c r="KP2" s="570"/>
      <c r="KQ2" s="570"/>
      <c r="KR2" s="570"/>
      <c r="KS2" s="570"/>
      <c r="KT2" s="570"/>
      <c r="KU2" s="570"/>
      <c r="KV2" s="570"/>
      <c r="KW2" s="570"/>
      <c r="KX2" s="570"/>
      <c r="KY2" s="570"/>
      <c r="KZ2" s="570"/>
      <c r="LA2" s="570"/>
      <c r="LB2" s="570"/>
      <c r="LC2" s="570"/>
      <c r="LD2" s="570"/>
      <c r="LE2" s="570"/>
      <c r="LF2" s="570"/>
      <c r="LG2" s="570"/>
      <c r="LH2" s="570"/>
      <c r="LI2" s="570"/>
      <c r="LJ2" s="570"/>
      <c r="LK2" s="570"/>
      <c r="LL2" s="570"/>
      <c r="LM2" s="570"/>
      <c r="LN2" s="570"/>
      <c r="LO2" s="570"/>
      <c r="LP2" s="570"/>
      <c r="LQ2" s="570"/>
      <c r="LR2" s="570"/>
      <c r="LS2" s="570"/>
      <c r="LT2" s="570"/>
      <c r="LU2" s="570"/>
      <c r="LV2" s="570"/>
      <c r="LW2" s="570"/>
      <c r="LX2" s="570"/>
      <c r="LY2" s="570"/>
      <c r="LZ2" s="570"/>
      <c r="MA2" s="570"/>
      <c r="MB2" s="570"/>
      <c r="MC2" s="570"/>
      <c r="MD2" s="570"/>
      <c r="ME2" s="570"/>
      <c r="MF2" s="570"/>
      <c r="MG2" s="570"/>
      <c r="MH2" s="570"/>
      <c r="MI2" s="570"/>
      <c r="MJ2" s="570"/>
      <c r="MK2" s="570"/>
      <c r="ML2" s="570"/>
      <c r="MM2" s="570"/>
      <c r="MN2" s="570"/>
      <c r="MO2" s="570"/>
      <c r="MP2" s="570"/>
      <c r="MQ2" s="570"/>
      <c r="MR2" s="570"/>
      <c r="MS2" s="570"/>
      <c r="MT2" s="570"/>
      <c r="MU2" s="570"/>
      <c r="MV2" s="570"/>
      <c r="MW2" s="570"/>
      <c r="MX2" s="570"/>
      <c r="MY2" s="570"/>
      <c r="MZ2" s="570"/>
      <c r="NA2" s="570"/>
      <c r="NB2" s="570"/>
      <c r="NC2" s="570"/>
      <c r="ND2" s="570"/>
      <c r="NE2" s="570"/>
      <c r="NF2" s="570"/>
      <c r="NG2" s="570"/>
      <c r="NH2" s="570"/>
      <c r="NI2" s="570"/>
      <c r="NJ2" s="570"/>
      <c r="NK2" s="570"/>
      <c r="NL2" s="570"/>
      <c r="NM2" s="570"/>
      <c r="NN2" s="570"/>
      <c r="NO2" s="570"/>
      <c r="NP2" s="570"/>
      <c r="NQ2" s="570"/>
      <c r="NR2" s="570"/>
      <c r="NS2" s="570"/>
      <c r="NT2" s="570"/>
      <c r="NU2" s="570"/>
      <c r="NV2" s="570"/>
      <c r="NW2" s="570"/>
      <c r="NX2" s="570"/>
      <c r="NY2" s="570"/>
      <c r="NZ2" s="570"/>
      <c r="OA2" s="570"/>
      <c r="OB2" s="570"/>
      <c r="OC2" s="570"/>
      <c r="OD2" s="570"/>
      <c r="OE2" s="570"/>
      <c r="OF2" s="570"/>
      <c r="OG2" s="570"/>
      <c r="OH2" s="570"/>
      <c r="OI2" s="570"/>
      <c r="OJ2" s="570"/>
      <c r="OK2" s="570"/>
      <c r="OL2" s="570"/>
      <c r="OM2" s="570"/>
      <c r="ON2" s="570"/>
      <c r="OO2" s="570"/>
      <c r="OP2" s="570"/>
      <c r="OQ2" s="570"/>
      <c r="OR2" s="570"/>
      <c r="OS2" s="570"/>
      <c r="OT2" s="570"/>
      <c r="OU2" s="570"/>
      <c r="OV2" s="570"/>
      <c r="OW2" s="570"/>
      <c r="OX2" s="570"/>
      <c r="OY2" s="570"/>
      <c r="OZ2" s="570"/>
      <c r="PA2" s="570"/>
      <c r="PB2" s="570"/>
      <c r="PC2" s="570"/>
      <c r="PD2" s="570"/>
      <c r="PE2" s="570"/>
      <c r="PF2" s="570"/>
      <c r="PG2" s="570"/>
      <c r="PH2" s="570"/>
      <c r="PI2" s="570"/>
      <c r="PJ2" s="570"/>
      <c r="PK2" s="570"/>
      <c r="PL2" s="570"/>
      <c r="PM2" s="570"/>
      <c r="PN2" s="570"/>
      <c r="PO2" s="570"/>
      <c r="PP2" s="570"/>
      <c r="PQ2" s="570"/>
      <c r="PR2" s="570"/>
      <c r="PS2" s="570"/>
      <c r="PT2" s="570"/>
      <c r="PU2" s="570"/>
      <c r="PV2" s="570"/>
      <c r="PW2" s="570"/>
      <c r="PX2" s="570"/>
      <c r="PY2" s="570"/>
      <c r="PZ2" s="570"/>
      <c r="QA2" s="570"/>
      <c r="QB2" s="570"/>
      <c r="QC2" s="570"/>
      <c r="QD2" s="570"/>
      <c r="QE2" s="570"/>
      <c r="QF2" s="570"/>
      <c r="QG2" s="570"/>
      <c r="QH2" s="570"/>
      <c r="QI2" s="570"/>
      <c r="QJ2" s="570"/>
      <c r="QK2" s="570"/>
      <c r="QL2" s="570"/>
      <c r="QM2" s="570"/>
      <c r="QN2" s="570"/>
      <c r="QO2" s="570"/>
      <c r="QP2" s="570"/>
      <c r="QQ2" s="570"/>
      <c r="QR2" s="570"/>
      <c r="QS2" s="570"/>
      <c r="QT2" s="570"/>
      <c r="QU2" s="570"/>
      <c r="QV2" s="570"/>
      <c r="QW2" s="570"/>
      <c r="QX2" s="570"/>
      <c r="QY2" s="570"/>
      <c r="QZ2" s="570"/>
      <c r="RA2" s="570"/>
      <c r="RB2" s="570"/>
      <c r="RC2" s="570"/>
      <c r="RD2" s="570"/>
      <c r="RE2" s="570"/>
      <c r="RF2" s="570"/>
      <c r="RG2" s="570"/>
      <c r="RH2" s="570"/>
      <c r="RI2" s="570"/>
      <c r="RJ2" s="570"/>
      <c r="RK2" s="570"/>
      <c r="RL2" s="570"/>
      <c r="RM2" s="570"/>
      <c r="RN2" s="570"/>
      <c r="RO2" s="570"/>
      <c r="RP2" s="570"/>
      <c r="RQ2" s="570"/>
      <c r="RR2" s="570"/>
      <c r="RS2" s="570"/>
      <c r="RT2" s="570"/>
      <c r="RU2" s="570"/>
      <c r="RV2" s="570"/>
      <c r="RW2" s="570"/>
      <c r="RX2" s="570"/>
      <c r="RY2" s="570"/>
      <c r="RZ2" s="570"/>
      <c r="SA2" s="570"/>
      <c r="SB2" s="570"/>
      <c r="SC2" s="570"/>
      <c r="SD2" s="570"/>
      <c r="SE2" s="570"/>
      <c r="SF2" s="570"/>
      <c r="SG2" s="570"/>
      <c r="SH2" s="570"/>
      <c r="SI2" s="570"/>
      <c r="SJ2" s="570"/>
      <c r="SK2" s="570"/>
      <c r="SL2" s="570"/>
      <c r="SM2" s="570"/>
      <c r="SN2" s="570"/>
      <c r="SO2" s="570"/>
      <c r="SP2" s="570"/>
      <c r="SQ2" s="570"/>
      <c r="SR2" s="570"/>
      <c r="SS2" s="570"/>
      <c r="ST2" s="570"/>
      <c r="SU2" s="570"/>
      <c r="SV2" s="570"/>
      <c r="SW2" s="570"/>
      <c r="SX2" s="570"/>
      <c r="SY2" s="570"/>
      <c r="SZ2" s="570"/>
      <c r="TA2" s="570"/>
      <c r="TB2" s="570"/>
      <c r="TC2" s="570"/>
      <c r="TD2" s="570"/>
      <c r="TE2" s="570"/>
      <c r="TF2" s="570"/>
      <c r="TG2" s="570"/>
      <c r="TH2" s="570"/>
      <c r="TI2" s="570"/>
      <c r="TJ2" s="570"/>
      <c r="TK2" s="570"/>
      <c r="TL2" s="570"/>
      <c r="TM2" s="570"/>
      <c r="TN2" s="570"/>
      <c r="TO2" s="570"/>
      <c r="TP2" s="570"/>
      <c r="TQ2" s="570"/>
      <c r="TR2" s="570"/>
      <c r="TS2" s="570"/>
      <c r="TT2" s="570"/>
      <c r="TU2" s="570"/>
      <c r="TV2" s="570"/>
      <c r="TW2" s="570"/>
      <c r="TX2" s="570"/>
      <c r="TY2" s="570"/>
      <c r="TZ2" s="570"/>
      <c r="UA2" s="570"/>
      <c r="UB2" s="570"/>
      <c r="UC2" s="570"/>
      <c r="UD2" s="570"/>
      <c r="UE2" s="570"/>
      <c r="UF2" s="570"/>
      <c r="UG2" s="570"/>
      <c r="UH2" s="570"/>
      <c r="UI2" s="570"/>
      <c r="UJ2" s="570"/>
      <c r="UK2" s="570"/>
      <c r="UL2" s="570"/>
      <c r="UM2" s="570"/>
      <c r="UN2" s="570"/>
      <c r="UO2" s="570"/>
      <c r="UP2" s="570"/>
      <c r="UQ2" s="570"/>
      <c r="UR2" s="570"/>
      <c r="US2" s="570"/>
      <c r="UT2" s="570"/>
      <c r="UU2" s="570"/>
      <c r="UV2" s="570"/>
      <c r="UW2" s="570"/>
      <c r="UX2" s="570"/>
      <c r="UY2" s="570"/>
      <c r="UZ2" s="570"/>
      <c r="VA2" s="570"/>
      <c r="VB2" s="570"/>
      <c r="VC2" s="570"/>
      <c r="VD2" s="570"/>
      <c r="VE2" s="570"/>
      <c r="VF2" s="570"/>
      <c r="VG2" s="570"/>
      <c r="VH2" s="570"/>
      <c r="VI2" s="570"/>
      <c r="VJ2" s="570"/>
      <c r="VK2" s="570"/>
      <c r="VL2" s="570"/>
      <c r="VM2" s="570"/>
      <c r="VN2" s="570"/>
      <c r="VO2" s="570"/>
      <c r="VP2" s="570"/>
      <c r="VQ2" s="570"/>
      <c r="VR2" s="570"/>
      <c r="VS2" s="570"/>
      <c r="VT2" s="570"/>
      <c r="VU2" s="570"/>
      <c r="VV2" s="570"/>
      <c r="VW2" s="570"/>
      <c r="VX2" s="570"/>
      <c r="VY2" s="570"/>
      <c r="VZ2" s="570"/>
      <c r="WA2" s="570"/>
      <c r="WB2" s="570"/>
      <c r="WC2" s="570"/>
      <c r="WD2" s="570"/>
      <c r="WE2" s="570"/>
      <c r="WF2" s="570"/>
      <c r="WG2" s="570"/>
      <c r="WH2" s="570"/>
      <c r="WI2" s="570"/>
      <c r="WJ2" s="570"/>
      <c r="WK2" s="570"/>
      <c r="WL2" s="570"/>
      <c r="WM2" s="570"/>
      <c r="WN2" s="570"/>
      <c r="WO2" s="570"/>
      <c r="WP2" s="570"/>
      <c r="WQ2" s="570"/>
      <c r="WR2" s="570"/>
      <c r="WS2" s="570"/>
      <c r="WT2" s="570"/>
      <c r="WU2" s="570"/>
      <c r="WV2" s="570"/>
      <c r="WW2" s="570"/>
      <c r="WX2" s="570"/>
      <c r="WY2" s="570"/>
      <c r="WZ2" s="570"/>
      <c r="XA2" s="570"/>
      <c r="XB2" s="570"/>
      <c r="XC2" s="570"/>
      <c r="XD2" s="570"/>
      <c r="XE2" s="570"/>
      <c r="XF2" s="570"/>
      <c r="XG2" s="570"/>
      <c r="XH2" s="570"/>
      <c r="XI2" s="570"/>
      <c r="XJ2" s="570"/>
      <c r="XK2" s="570"/>
      <c r="XL2" s="570"/>
      <c r="XM2" s="570"/>
      <c r="XN2" s="570"/>
      <c r="XO2" s="570"/>
      <c r="XP2" s="570"/>
      <c r="XQ2" s="570"/>
      <c r="XR2" s="570"/>
      <c r="XS2" s="570"/>
      <c r="XT2" s="570"/>
      <c r="XU2" s="570"/>
      <c r="XV2" s="570"/>
      <c r="XW2" s="570"/>
      <c r="XX2" s="570"/>
      <c r="XY2" s="570"/>
      <c r="XZ2" s="570"/>
      <c r="YA2" s="570"/>
      <c r="YB2" s="570"/>
      <c r="YC2" s="570"/>
      <c r="YD2" s="570"/>
      <c r="YE2" s="570"/>
      <c r="YF2" s="570"/>
      <c r="YG2" s="570"/>
      <c r="YH2" s="570"/>
      <c r="YI2" s="570"/>
      <c r="YJ2" s="570"/>
      <c r="YK2" s="570"/>
      <c r="YL2" s="570"/>
      <c r="YM2" s="570"/>
      <c r="YN2" s="570"/>
      <c r="YO2" s="570"/>
      <c r="YP2" s="570"/>
      <c r="YQ2" s="570"/>
      <c r="YR2" s="570"/>
      <c r="YS2" s="570"/>
      <c r="YT2" s="570"/>
      <c r="YU2" s="570"/>
      <c r="YV2" s="570"/>
      <c r="YW2" s="570"/>
      <c r="YX2" s="570"/>
      <c r="YY2" s="570"/>
      <c r="YZ2" s="570"/>
      <c r="ZA2" s="570"/>
      <c r="ZB2" s="570"/>
      <c r="ZC2" s="570"/>
      <c r="ZD2" s="570"/>
      <c r="ZE2" s="570"/>
      <c r="ZF2" s="570"/>
      <c r="ZG2" s="570"/>
      <c r="ZH2" s="570"/>
      <c r="ZI2" s="570"/>
      <c r="ZJ2" s="570"/>
      <c r="ZK2" s="570"/>
      <c r="ZL2" s="570"/>
      <c r="ZM2" s="570"/>
      <c r="ZN2" s="570"/>
      <c r="ZO2" s="570"/>
      <c r="ZP2" s="570"/>
      <c r="ZQ2" s="570"/>
      <c r="ZR2" s="570"/>
      <c r="ZS2" s="570"/>
      <c r="ZT2" s="570"/>
      <c r="ZU2" s="570"/>
      <c r="ZV2" s="570"/>
      <c r="ZW2" s="570"/>
      <c r="ZX2" s="570"/>
      <c r="ZY2" s="570"/>
      <c r="ZZ2" s="570"/>
      <c r="AAA2" s="570"/>
      <c r="AAB2" s="570"/>
      <c r="AAC2" s="570"/>
      <c r="AAD2" s="570"/>
      <c r="AAE2" s="570"/>
      <c r="AAF2" s="570"/>
      <c r="AAG2" s="570"/>
      <c r="AAH2" s="570"/>
      <c r="AAI2" s="570"/>
      <c r="AAJ2" s="570"/>
      <c r="AAK2" s="570"/>
      <c r="AAL2" s="570"/>
      <c r="AAM2" s="570"/>
      <c r="AAN2" s="570"/>
      <c r="AAO2" s="570"/>
      <c r="AAP2" s="570"/>
      <c r="AAQ2" s="570"/>
      <c r="AAR2" s="570"/>
      <c r="AAS2" s="570"/>
      <c r="AAT2" s="570"/>
      <c r="AAU2" s="570"/>
      <c r="AAV2" s="570"/>
      <c r="AAW2" s="570"/>
      <c r="AAX2" s="570"/>
      <c r="AAY2" s="570"/>
      <c r="AAZ2" s="570"/>
      <c r="ABA2" s="570"/>
      <c r="ABB2" s="570"/>
      <c r="ABC2" s="570"/>
      <c r="ABD2" s="570"/>
      <c r="ABE2" s="570"/>
      <c r="ABF2" s="570"/>
      <c r="ABG2" s="570"/>
      <c r="ABH2" s="570"/>
      <c r="ABI2" s="570"/>
      <c r="ABJ2" s="570"/>
      <c r="ABK2" s="570"/>
      <c r="ABL2" s="570"/>
      <c r="ABM2" s="570"/>
      <c r="ABN2" s="570"/>
      <c r="ABO2" s="570"/>
      <c r="ABP2" s="570"/>
      <c r="ABQ2" s="570"/>
      <c r="ABR2" s="570"/>
      <c r="ABS2" s="570"/>
      <c r="ABT2" s="570"/>
      <c r="ABU2" s="570"/>
      <c r="ABV2" s="570"/>
      <c r="ABW2" s="570"/>
      <c r="ABX2" s="570"/>
      <c r="ABY2" s="570"/>
      <c r="ABZ2" s="570"/>
      <c r="ACA2" s="570"/>
      <c r="ACB2" s="570"/>
      <c r="ACC2" s="570"/>
      <c r="ACD2" s="570"/>
      <c r="ACE2" s="570"/>
      <c r="ACF2" s="570"/>
      <c r="ACG2" s="570"/>
      <c r="ACH2" s="570"/>
      <c r="ACI2" s="570"/>
      <c r="ACJ2" s="570"/>
      <c r="ACK2" s="570"/>
      <c r="ACL2" s="570"/>
      <c r="ACM2" s="570"/>
      <c r="ACN2" s="570"/>
      <c r="ACO2" s="570"/>
      <c r="ACP2" s="570"/>
      <c r="ACQ2" s="570"/>
      <c r="ACR2" s="570"/>
      <c r="ACS2" s="570"/>
      <c r="ACT2" s="570"/>
      <c r="ACU2" s="570"/>
      <c r="ACV2" s="570"/>
      <c r="ACW2" s="570"/>
      <c r="ACX2" s="570"/>
      <c r="ACY2" s="570"/>
      <c r="ACZ2" s="570"/>
      <c r="ADA2" s="570"/>
      <c r="ADB2" s="570"/>
      <c r="ADC2" s="570"/>
      <c r="ADD2" s="570"/>
      <c r="ADE2" s="570"/>
      <c r="ADF2" s="570"/>
      <c r="ADG2" s="570"/>
      <c r="ADH2" s="570"/>
      <c r="ADI2" s="570"/>
      <c r="ADJ2" s="570"/>
      <c r="ADK2" s="570"/>
      <c r="ADL2" s="570"/>
      <c r="ADM2" s="570"/>
      <c r="ADN2" s="570"/>
      <c r="ADO2" s="570"/>
      <c r="ADP2" s="570"/>
      <c r="ADQ2" s="570"/>
      <c r="ADR2" s="570"/>
      <c r="ADS2" s="570"/>
      <c r="ADT2" s="570"/>
      <c r="ADU2" s="570"/>
      <c r="ADV2" s="570"/>
      <c r="ADW2" s="570"/>
      <c r="ADX2" s="570"/>
      <c r="ADY2" s="570"/>
      <c r="ADZ2" s="570"/>
      <c r="AEA2" s="570"/>
      <c r="AEB2" s="570"/>
      <c r="AEC2" s="570"/>
      <c r="AED2" s="570"/>
      <c r="AEE2" s="570"/>
      <c r="AEF2" s="570"/>
      <c r="AEG2" s="570"/>
      <c r="AEH2" s="570"/>
      <c r="AEI2" s="570"/>
      <c r="AEJ2" s="570"/>
      <c r="AEK2" s="570"/>
      <c r="AEL2" s="570"/>
      <c r="AEM2" s="570"/>
      <c r="AEN2" s="570"/>
      <c r="AEO2" s="570"/>
      <c r="AEP2" s="570"/>
      <c r="AEQ2" s="570"/>
      <c r="AER2" s="570"/>
      <c r="AES2" s="570"/>
      <c r="AET2" s="570"/>
      <c r="AEU2" s="570"/>
      <c r="AEV2" s="570"/>
      <c r="AEW2" s="570"/>
      <c r="AEX2" s="570"/>
      <c r="AEY2" s="570"/>
      <c r="AEZ2" s="570"/>
      <c r="AFA2" s="570"/>
      <c r="AFB2" s="570"/>
      <c r="AFC2" s="570"/>
      <c r="AFD2" s="570"/>
      <c r="AFE2" s="570"/>
      <c r="AFF2" s="570"/>
      <c r="AFG2" s="570"/>
      <c r="AFH2" s="570"/>
      <c r="AFI2" s="570"/>
      <c r="AFJ2" s="570"/>
      <c r="AFK2" s="570"/>
      <c r="AFL2" s="570"/>
      <c r="AFM2" s="570"/>
      <c r="AFN2" s="570"/>
      <c r="AFO2" s="570"/>
      <c r="AFP2" s="570"/>
      <c r="AFQ2" s="570"/>
      <c r="AFR2" s="570"/>
      <c r="AFS2" s="570"/>
      <c r="AFT2" s="570"/>
      <c r="AFU2" s="570"/>
      <c r="AFV2" s="570"/>
      <c r="AFW2" s="570"/>
      <c r="AFX2" s="570"/>
      <c r="AFY2" s="570"/>
      <c r="AFZ2" s="570"/>
      <c r="AGA2" s="570"/>
      <c r="AGB2" s="570"/>
      <c r="AGC2" s="570"/>
      <c r="AGD2" s="570"/>
      <c r="AGE2" s="570"/>
      <c r="AGF2" s="570"/>
      <c r="AGG2" s="570"/>
      <c r="AGH2" s="570"/>
      <c r="AGI2" s="570"/>
      <c r="AGJ2" s="570"/>
      <c r="AGK2" s="570"/>
      <c r="AGL2" s="570"/>
      <c r="AGM2" s="570"/>
      <c r="AGN2" s="570"/>
      <c r="AGO2" s="570"/>
      <c r="AGP2" s="570"/>
      <c r="AGQ2" s="570"/>
      <c r="AGR2" s="570"/>
      <c r="AGS2" s="570"/>
      <c r="AGT2" s="570"/>
      <c r="AGU2" s="570"/>
      <c r="AGV2" s="570"/>
      <c r="AGW2" s="570"/>
      <c r="AGX2" s="570"/>
      <c r="AGY2" s="570"/>
      <c r="AGZ2" s="570"/>
      <c r="AHA2" s="570"/>
      <c r="AHB2" s="570"/>
      <c r="AHC2" s="570"/>
      <c r="AHD2" s="570"/>
      <c r="AHE2" s="570"/>
      <c r="AHF2" s="570"/>
      <c r="AHG2" s="570"/>
      <c r="AHH2" s="570"/>
      <c r="AHI2" s="570"/>
      <c r="AHJ2" s="570"/>
      <c r="AHK2" s="570"/>
      <c r="AHL2" s="570"/>
      <c r="AHM2" s="570"/>
      <c r="AHN2" s="570"/>
      <c r="AHO2" s="570"/>
      <c r="AHP2" s="570"/>
      <c r="AHQ2" s="570"/>
      <c r="AHR2" s="570"/>
      <c r="AHS2" s="570"/>
      <c r="AHT2" s="570"/>
      <c r="AHU2" s="570"/>
      <c r="AHV2" s="570"/>
      <c r="AHW2" s="570"/>
      <c r="AHX2" s="570"/>
      <c r="AHY2" s="570"/>
      <c r="AHZ2" s="570"/>
      <c r="AIA2" s="570"/>
      <c r="AIB2" s="570"/>
      <c r="AIC2" s="570"/>
      <c r="AID2" s="570"/>
      <c r="AIE2" s="570"/>
      <c r="AIF2" s="570"/>
      <c r="AIG2" s="570"/>
      <c r="AIH2" s="570"/>
      <c r="AII2" s="570"/>
      <c r="AIJ2" s="570"/>
      <c r="AIK2" s="570"/>
      <c r="AIL2" s="570"/>
      <c r="AIM2" s="570"/>
      <c r="AIN2" s="570"/>
      <c r="AIO2" s="570"/>
      <c r="AIP2" s="570"/>
      <c r="AIQ2" s="570"/>
      <c r="AIR2" s="570"/>
      <c r="AIS2" s="570"/>
      <c r="AIT2" s="570"/>
      <c r="AIU2" s="570"/>
      <c r="AIV2" s="570"/>
      <c r="AIW2" s="570"/>
      <c r="AIX2" s="570"/>
      <c r="AIY2" s="570"/>
      <c r="AIZ2" s="570"/>
      <c r="AJA2" s="570"/>
      <c r="AJB2" s="570"/>
      <c r="AJC2" s="570"/>
      <c r="AJD2" s="570"/>
      <c r="AJE2" s="570"/>
      <c r="AJF2" s="570"/>
      <c r="AJG2" s="570"/>
      <c r="AJH2" s="570"/>
      <c r="AJI2" s="570"/>
      <c r="AJJ2" s="570"/>
      <c r="AJK2" s="570"/>
      <c r="AJL2" s="570"/>
      <c r="AJM2" s="570"/>
      <c r="AJN2" s="570"/>
      <c r="AJO2" s="570"/>
      <c r="AJP2" s="570"/>
      <c r="AJQ2" s="570"/>
      <c r="AJR2" s="570"/>
      <c r="AJS2" s="570"/>
      <c r="AJT2" s="570"/>
      <c r="AJU2" s="570"/>
      <c r="AJV2" s="570"/>
      <c r="AJW2" s="570"/>
      <c r="AJX2" s="570"/>
      <c r="AJY2" s="570"/>
      <c r="AJZ2" s="570"/>
      <c r="AKA2" s="570"/>
      <c r="AKB2" s="570"/>
      <c r="AKC2" s="570"/>
      <c r="AKD2" s="570"/>
      <c r="AKE2" s="570"/>
      <c r="AKF2" s="570"/>
      <c r="AKG2" s="570"/>
      <c r="AKH2" s="570"/>
      <c r="AKI2" s="570"/>
      <c r="AKJ2" s="570"/>
      <c r="AKK2" s="570"/>
      <c r="AKL2" s="570"/>
      <c r="AKM2" s="570"/>
      <c r="AKN2" s="570"/>
      <c r="AKO2" s="570"/>
      <c r="AKP2" s="570"/>
      <c r="AKQ2" s="570"/>
      <c r="AKR2" s="570"/>
      <c r="AKS2" s="570"/>
      <c r="AKT2" s="570"/>
      <c r="AKU2" s="570"/>
      <c r="AKV2" s="570"/>
      <c r="AKW2" s="570"/>
      <c r="AKX2" s="570"/>
      <c r="AKY2" s="570"/>
      <c r="AKZ2" s="570"/>
      <c r="ALA2" s="570"/>
      <c r="ALB2" s="570"/>
      <c r="ALC2" s="570"/>
      <c r="ALD2" s="570"/>
      <c r="ALE2" s="570"/>
      <c r="ALF2" s="570"/>
      <c r="ALG2" s="570"/>
      <c r="ALH2" s="570"/>
      <c r="ALI2" s="570"/>
      <c r="ALJ2" s="570"/>
      <c r="ALK2" s="570"/>
      <c r="ALL2" s="570"/>
      <c r="ALM2" s="570"/>
      <c r="ALN2" s="570"/>
      <c r="ALO2" s="570"/>
      <c r="ALP2" s="570"/>
      <c r="ALQ2" s="570"/>
      <c r="ALR2" s="570"/>
      <c r="ALS2" s="570"/>
      <c r="ALT2" s="570"/>
      <c r="ALU2" s="570"/>
      <c r="ALV2" s="570"/>
      <c r="ALW2" s="570"/>
      <c r="ALX2" s="570"/>
      <c r="ALY2" s="570"/>
      <c r="ALZ2" s="570"/>
      <c r="AMA2" s="570"/>
      <c r="AMB2" s="570"/>
      <c r="AMC2" s="570"/>
      <c r="AMD2" s="570"/>
      <c r="AME2" s="570"/>
      <c r="AMF2" s="570"/>
      <c r="AMG2" s="570"/>
      <c r="AMH2" s="570"/>
      <c r="AMI2" s="570"/>
      <c r="AMJ2" s="570"/>
      <c r="AMK2" s="570"/>
      <c r="AML2" s="570"/>
      <c r="AMM2" s="570"/>
      <c r="AMN2" s="570"/>
      <c r="AMO2" s="570"/>
      <c r="AMP2" s="570"/>
      <c r="AMQ2" s="570"/>
      <c r="AMR2" s="570"/>
      <c r="AMS2" s="570"/>
      <c r="AMT2" s="570"/>
      <c r="AMU2" s="570"/>
      <c r="AMV2" s="570"/>
      <c r="AMW2" s="570"/>
      <c r="AMX2" s="570"/>
      <c r="AMY2" s="570"/>
      <c r="AMZ2" s="570"/>
      <c r="ANA2" s="570"/>
      <c r="ANB2" s="570"/>
      <c r="ANC2" s="570"/>
      <c r="AND2" s="570"/>
      <c r="ANE2" s="570"/>
      <c r="ANF2" s="570"/>
      <c r="ANG2" s="570"/>
      <c r="ANH2" s="570"/>
      <c r="ANI2" s="570"/>
      <c r="ANJ2" s="570"/>
      <c r="ANK2" s="570"/>
      <c r="ANL2" s="570"/>
      <c r="ANM2" s="570"/>
      <c r="ANN2" s="570"/>
      <c r="ANO2" s="570"/>
      <c r="ANP2" s="570"/>
      <c r="ANQ2" s="570"/>
      <c r="ANR2" s="570"/>
      <c r="ANS2" s="570"/>
      <c r="ANT2" s="570"/>
      <c r="ANU2" s="570"/>
      <c r="ANV2" s="570"/>
      <c r="ANW2" s="570"/>
      <c r="ANX2" s="570"/>
      <c r="ANY2" s="570"/>
      <c r="ANZ2" s="570"/>
      <c r="AOA2" s="570"/>
      <c r="AOB2" s="570"/>
      <c r="AOC2" s="570"/>
      <c r="AOD2" s="570"/>
      <c r="AOE2" s="570"/>
      <c r="AOF2" s="570"/>
      <c r="AOG2" s="570"/>
      <c r="AOH2" s="570"/>
      <c r="AOI2" s="570"/>
      <c r="AOJ2" s="570"/>
      <c r="AOK2" s="570"/>
      <c r="AOL2" s="570"/>
      <c r="AOM2" s="570"/>
      <c r="AON2" s="570"/>
      <c r="AOO2" s="570"/>
      <c r="AOP2" s="570"/>
      <c r="AOQ2" s="570"/>
      <c r="AOR2" s="570"/>
      <c r="AOS2" s="570"/>
      <c r="AOT2" s="570"/>
      <c r="AOU2" s="570"/>
      <c r="AOV2" s="570"/>
      <c r="AOW2" s="570"/>
      <c r="AOX2" s="570"/>
      <c r="AOY2" s="570"/>
      <c r="AOZ2" s="570"/>
      <c r="APA2" s="570"/>
      <c r="APB2" s="570"/>
      <c r="APC2" s="570"/>
      <c r="APD2" s="570"/>
      <c r="APE2" s="570"/>
      <c r="APF2" s="570"/>
      <c r="APG2" s="570"/>
      <c r="APH2" s="570"/>
      <c r="API2" s="570"/>
      <c r="APJ2" s="570"/>
      <c r="APK2" s="570"/>
      <c r="APL2" s="570"/>
      <c r="APM2" s="570"/>
      <c r="APN2" s="570"/>
      <c r="APO2" s="570"/>
      <c r="APP2" s="570"/>
      <c r="APQ2" s="570"/>
      <c r="APR2" s="570"/>
      <c r="APS2" s="570"/>
      <c r="APT2" s="570"/>
      <c r="APU2" s="570"/>
      <c r="APV2" s="570"/>
      <c r="APW2" s="570"/>
      <c r="APX2" s="570"/>
      <c r="APY2" s="570"/>
      <c r="APZ2" s="570"/>
      <c r="AQA2" s="570"/>
      <c r="AQB2" s="570"/>
      <c r="AQC2" s="570"/>
      <c r="AQD2" s="570"/>
      <c r="AQE2" s="570"/>
      <c r="AQF2" s="570"/>
      <c r="AQG2" s="570"/>
      <c r="AQH2" s="570"/>
      <c r="AQI2" s="570"/>
      <c r="AQJ2" s="570"/>
      <c r="AQK2" s="570"/>
      <c r="AQL2" s="570"/>
      <c r="AQM2" s="570"/>
      <c r="AQN2" s="570"/>
      <c r="AQO2" s="570"/>
      <c r="AQP2" s="570"/>
      <c r="AQQ2" s="570"/>
      <c r="AQR2" s="570"/>
      <c r="AQS2" s="570"/>
      <c r="AQT2" s="570"/>
      <c r="AQU2" s="570"/>
      <c r="AQV2" s="570"/>
      <c r="AQW2" s="570"/>
      <c r="AQX2" s="570"/>
      <c r="AQY2" s="570"/>
      <c r="AQZ2" s="570"/>
      <c r="ARA2" s="570"/>
      <c r="ARB2" s="570"/>
      <c r="ARC2" s="570"/>
      <c r="ARD2" s="570"/>
      <c r="ARE2" s="570"/>
      <c r="ARF2" s="570"/>
      <c r="ARG2" s="570"/>
      <c r="ARH2" s="570"/>
      <c r="ARI2" s="570"/>
      <c r="ARJ2" s="570"/>
      <c r="ARK2" s="570"/>
      <c r="ARL2" s="570"/>
      <c r="ARM2" s="570"/>
      <c r="ARN2" s="570"/>
      <c r="ARO2" s="570"/>
      <c r="ARP2" s="570"/>
      <c r="ARQ2" s="570"/>
      <c r="ARR2" s="570"/>
      <c r="ARS2" s="570"/>
      <c r="ART2" s="570"/>
      <c r="ARU2" s="570"/>
      <c r="ARV2" s="570"/>
      <c r="ARW2" s="570"/>
      <c r="ARX2" s="570"/>
      <c r="ARY2" s="570"/>
      <c r="ARZ2" s="570"/>
      <c r="ASA2" s="570"/>
      <c r="ASB2" s="570"/>
      <c r="ASC2" s="570"/>
      <c r="ASD2" s="570"/>
      <c r="ASE2" s="570"/>
      <c r="ASF2" s="570"/>
      <c r="ASG2" s="570"/>
      <c r="ASH2" s="570"/>
      <c r="ASI2" s="570"/>
      <c r="ASJ2" s="570"/>
      <c r="ASK2" s="570"/>
      <c r="ASL2" s="570"/>
      <c r="ASM2" s="570"/>
      <c r="ASN2" s="570"/>
      <c r="ASO2" s="570"/>
      <c r="ASP2" s="570"/>
      <c r="ASQ2" s="570"/>
      <c r="ASR2" s="570"/>
      <c r="ASS2" s="570"/>
      <c r="AST2" s="570"/>
      <c r="ASU2" s="570"/>
      <c r="ASV2" s="570"/>
      <c r="ASW2" s="570"/>
      <c r="ASX2" s="570"/>
      <c r="ASY2" s="570"/>
      <c r="ASZ2" s="570"/>
      <c r="ATA2" s="570"/>
      <c r="ATB2" s="570"/>
      <c r="ATC2" s="570"/>
      <c r="ATD2" s="570"/>
      <c r="ATE2" s="570"/>
      <c r="ATF2" s="570"/>
      <c r="ATG2" s="570"/>
      <c r="ATH2" s="570"/>
      <c r="ATI2" s="570"/>
      <c r="ATJ2" s="570"/>
      <c r="ATK2" s="570"/>
      <c r="ATL2" s="570"/>
      <c r="ATM2" s="570"/>
      <c r="ATN2" s="570"/>
      <c r="ATO2" s="570"/>
      <c r="ATP2" s="570"/>
      <c r="ATQ2" s="570"/>
      <c r="ATR2" s="570"/>
      <c r="ATS2" s="570"/>
      <c r="ATT2" s="570"/>
      <c r="ATU2" s="570"/>
      <c r="ATV2" s="570"/>
      <c r="ATW2" s="570"/>
      <c r="ATX2" s="570"/>
      <c r="ATY2" s="570"/>
      <c r="ATZ2" s="570"/>
      <c r="AUA2" s="570"/>
      <c r="AUB2" s="570"/>
      <c r="AUC2" s="570"/>
      <c r="AUD2" s="570"/>
      <c r="AUE2" s="570"/>
      <c r="AUF2" s="570"/>
      <c r="AUG2" s="570"/>
      <c r="AUH2" s="570"/>
      <c r="AUI2" s="570"/>
      <c r="AUJ2" s="570"/>
      <c r="AUK2" s="570"/>
      <c r="AUL2" s="570"/>
      <c r="AUM2" s="570"/>
      <c r="AUN2" s="570"/>
      <c r="AUO2" s="570"/>
      <c r="AUP2" s="570"/>
      <c r="AUQ2" s="570"/>
      <c r="AUR2" s="570"/>
      <c r="AUS2" s="570"/>
      <c r="AUT2" s="570"/>
      <c r="AUU2" s="570"/>
      <c r="AUV2" s="570"/>
      <c r="AUW2" s="570"/>
      <c r="AUX2" s="570"/>
      <c r="AUY2" s="570"/>
      <c r="AUZ2" s="570"/>
      <c r="AVA2" s="570"/>
      <c r="AVB2" s="570"/>
      <c r="AVC2" s="570"/>
      <c r="AVD2" s="570"/>
      <c r="AVE2" s="570"/>
      <c r="AVF2" s="570"/>
      <c r="AVG2" s="570"/>
      <c r="AVH2" s="570"/>
      <c r="AVI2" s="570"/>
      <c r="AVJ2" s="570"/>
      <c r="AVK2" s="570"/>
      <c r="AVL2" s="570"/>
      <c r="AVM2" s="570"/>
      <c r="AVN2" s="570"/>
      <c r="AVO2" s="570"/>
      <c r="AVP2" s="570"/>
      <c r="AVQ2" s="570"/>
      <c r="AVR2" s="570"/>
      <c r="AVS2" s="570"/>
      <c r="AVT2" s="570"/>
      <c r="AVU2" s="570"/>
      <c r="AVV2" s="570"/>
      <c r="AVW2" s="570"/>
      <c r="AVX2" s="570"/>
      <c r="AVY2" s="570"/>
      <c r="AVZ2" s="570"/>
      <c r="AWA2" s="570"/>
      <c r="AWB2" s="570"/>
      <c r="AWC2" s="570"/>
      <c r="AWD2" s="570"/>
      <c r="AWE2" s="570"/>
      <c r="AWF2" s="570"/>
      <c r="AWG2" s="570"/>
      <c r="AWH2" s="570"/>
      <c r="AWI2" s="570"/>
      <c r="AWJ2" s="570"/>
      <c r="AWK2" s="570"/>
      <c r="AWL2" s="570"/>
      <c r="AWM2" s="570"/>
      <c r="AWN2" s="570"/>
      <c r="AWO2" s="570"/>
      <c r="AWP2" s="570"/>
      <c r="AWQ2" s="570"/>
      <c r="AWR2" s="570"/>
      <c r="AWS2" s="570"/>
      <c r="AWT2" s="570"/>
      <c r="AWU2" s="570"/>
      <c r="AWV2" s="570"/>
      <c r="AWW2" s="570"/>
      <c r="AWX2" s="570"/>
      <c r="AWY2" s="570"/>
      <c r="AWZ2" s="570"/>
      <c r="AXA2" s="570"/>
      <c r="AXB2" s="570"/>
      <c r="AXC2" s="570"/>
      <c r="AXD2" s="570"/>
      <c r="AXE2" s="570"/>
      <c r="AXF2" s="570"/>
      <c r="AXG2" s="570"/>
      <c r="AXH2" s="570"/>
      <c r="AXI2" s="570"/>
      <c r="AXJ2" s="570"/>
      <c r="AXK2" s="570"/>
      <c r="AXL2" s="570"/>
      <c r="AXM2" s="570"/>
      <c r="AXN2" s="570"/>
      <c r="AXO2" s="570"/>
      <c r="AXP2" s="570"/>
      <c r="AXQ2" s="570"/>
      <c r="AXR2" s="570"/>
      <c r="AXS2" s="570"/>
      <c r="AXT2" s="570"/>
      <c r="AXU2" s="570"/>
      <c r="AXV2" s="570"/>
      <c r="AXW2" s="570"/>
      <c r="AXX2" s="570"/>
      <c r="AXY2" s="570"/>
      <c r="AXZ2" s="570"/>
      <c r="AYA2" s="570"/>
      <c r="AYB2" s="570"/>
      <c r="AYC2" s="570"/>
      <c r="AYD2" s="570"/>
      <c r="AYE2" s="570"/>
      <c r="AYF2" s="570"/>
      <c r="AYG2" s="570"/>
      <c r="AYH2" s="570"/>
      <c r="AYI2" s="570"/>
      <c r="AYJ2" s="570"/>
      <c r="AYK2" s="570"/>
      <c r="AYL2" s="570"/>
      <c r="AYM2" s="570"/>
      <c r="AYN2" s="570"/>
      <c r="AYO2" s="570"/>
      <c r="AYP2" s="570"/>
      <c r="AYQ2" s="570"/>
      <c r="AYR2" s="570"/>
      <c r="AYS2" s="570"/>
      <c r="AYT2" s="570"/>
      <c r="AYU2" s="570"/>
      <c r="AYV2" s="570"/>
      <c r="AYW2" s="570"/>
      <c r="AYX2" s="570"/>
      <c r="AYY2" s="570"/>
      <c r="AYZ2" s="570"/>
      <c r="AZA2" s="570"/>
      <c r="AZB2" s="570"/>
      <c r="AZC2" s="570"/>
      <c r="AZD2" s="570"/>
      <c r="AZE2" s="570"/>
      <c r="AZF2" s="570"/>
      <c r="AZG2" s="570"/>
      <c r="AZH2" s="570"/>
      <c r="AZI2" s="570"/>
      <c r="AZJ2" s="570"/>
      <c r="AZK2" s="570"/>
      <c r="AZL2" s="570"/>
      <c r="AZM2" s="570"/>
      <c r="AZN2" s="570"/>
      <c r="AZO2" s="570"/>
      <c r="AZP2" s="570"/>
      <c r="AZQ2" s="570"/>
      <c r="AZR2" s="570"/>
      <c r="AZS2" s="570"/>
      <c r="AZT2" s="570"/>
      <c r="AZU2" s="570"/>
      <c r="AZV2" s="570"/>
      <c r="AZW2" s="570"/>
      <c r="AZX2" s="570"/>
      <c r="AZY2" s="570"/>
      <c r="AZZ2" s="570"/>
      <c r="BAA2" s="570"/>
      <c r="BAB2" s="570"/>
      <c r="BAC2" s="570"/>
      <c r="BAD2" s="570"/>
      <c r="BAE2" s="570"/>
      <c r="BAF2" s="570"/>
      <c r="BAG2" s="570"/>
      <c r="BAH2" s="570"/>
      <c r="BAI2" s="570"/>
      <c r="BAJ2" s="570"/>
      <c r="BAK2" s="570"/>
      <c r="BAL2" s="570"/>
      <c r="BAM2" s="570"/>
      <c r="BAN2" s="570"/>
      <c r="BAO2" s="570"/>
      <c r="BAP2" s="570"/>
      <c r="BAQ2" s="570"/>
      <c r="BAR2" s="570"/>
      <c r="BAS2" s="570"/>
      <c r="BAT2" s="570"/>
      <c r="BAU2" s="570"/>
      <c r="BAV2" s="570"/>
      <c r="BAW2" s="570"/>
      <c r="BAX2" s="570"/>
      <c r="BAY2" s="570"/>
      <c r="BAZ2" s="570"/>
      <c r="BBA2" s="570"/>
      <c r="BBB2" s="570"/>
      <c r="BBC2" s="570"/>
      <c r="BBD2" s="570"/>
      <c r="BBE2" s="570"/>
      <c r="BBF2" s="570"/>
      <c r="BBG2" s="570"/>
      <c r="BBH2" s="570"/>
      <c r="BBI2" s="570"/>
      <c r="BBJ2" s="570"/>
      <c r="BBK2" s="570"/>
      <c r="BBL2" s="570"/>
      <c r="BBM2" s="570"/>
      <c r="BBN2" s="570"/>
      <c r="BBO2" s="570"/>
      <c r="BBP2" s="570"/>
      <c r="BBQ2" s="570"/>
      <c r="BBR2" s="570"/>
      <c r="BBS2" s="570"/>
      <c r="BBT2" s="570"/>
      <c r="BBU2" s="570"/>
      <c r="BBV2" s="570"/>
      <c r="BBW2" s="570"/>
      <c r="BBX2" s="570"/>
      <c r="BBY2" s="570"/>
      <c r="BBZ2" s="570"/>
      <c r="BCA2" s="570"/>
      <c r="BCB2" s="570"/>
      <c r="BCC2" s="570"/>
      <c r="BCD2" s="570"/>
      <c r="BCE2" s="570"/>
      <c r="BCF2" s="570"/>
      <c r="BCG2" s="570"/>
      <c r="BCH2" s="570"/>
      <c r="BCI2" s="570"/>
      <c r="BCJ2" s="570"/>
      <c r="BCK2" s="570"/>
      <c r="BCL2" s="570"/>
      <c r="BCM2" s="570"/>
      <c r="BCN2" s="570"/>
      <c r="BCO2" s="570"/>
      <c r="BCP2" s="570"/>
      <c r="BCQ2" s="570"/>
      <c r="BCR2" s="570"/>
      <c r="BCS2" s="570"/>
      <c r="BCT2" s="570"/>
      <c r="BCU2" s="570"/>
      <c r="BCV2" s="570"/>
      <c r="BCW2" s="570"/>
      <c r="BCX2" s="570"/>
      <c r="BCY2" s="570"/>
      <c r="BCZ2" s="570"/>
      <c r="BDA2" s="570"/>
      <c r="BDB2" s="570"/>
      <c r="BDC2" s="570"/>
      <c r="BDD2" s="570"/>
      <c r="BDE2" s="570"/>
      <c r="BDF2" s="570"/>
      <c r="BDG2" s="570"/>
      <c r="BDH2" s="570"/>
      <c r="BDI2" s="570"/>
      <c r="BDJ2" s="570"/>
      <c r="BDK2" s="570"/>
      <c r="BDL2" s="570"/>
      <c r="BDM2" s="570"/>
      <c r="BDN2" s="570"/>
      <c r="BDO2" s="570"/>
      <c r="BDP2" s="570"/>
      <c r="BDQ2" s="570"/>
      <c r="BDR2" s="570"/>
      <c r="BDS2" s="570"/>
      <c r="BDT2" s="570"/>
      <c r="BDU2" s="570"/>
      <c r="BDV2" s="570"/>
      <c r="BDW2" s="570"/>
      <c r="BDX2" s="570"/>
      <c r="BDY2" s="570"/>
      <c r="BDZ2" s="570"/>
      <c r="BEA2" s="570"/>
      <c r="BEB2" s="570"/>
      <c r="BEC2" s="570"/>
      <c r="BED2" s="570"/>
      <c r="BEE2" s="570"/>
      <c r="BEF2" s="570"/>
      <c r="BEG2" s="570"/>
      <c r="BEH2" s="570"/>
      <c r="BEI2" s="570"/>
      <c r="BEJ2" s="570"/>
      <c r="BEK2" s="570"/>
      <c r="BEL2" s="570"/>
      <c r="BEM2" s="570"/>
      <c r="BEN2" s="570"/>
      <c r="BEO2" s="570"/>
      <c r="BEP2" s="570"/>
      <c r="BEQ2" s="570"/>
      <c r="BER2" s="570"/>
      <c r="BES2" s="570"/>
      <c r="BET2" s="570"/>
      <c r="BEU2" s="570"/>
      <c r="BEV2" s="570"/>
      <c r="BEW2" s="570"/>
      <c r="BEX2" s="570"/>
      <c r="BEY2" s="570"/>
      <c r="BEZ2" s="570"/>
      <c r="BFA2" s="570"/>
      <c r="BFB2" s="570"/>
      <c r="BFC2" s="570"/>
      <c r="BFD2" s="570"/>
      <c r="BFE2" s="570"/>
      <c r="BFF2" s="570"/>
      <c r="BFG2" s="570"/>
      <c r="BFH2" s="570"/>
      <c r="BFI2" s="570"/>
      <c r="BFJ2" s="570"/>
      <c r="BFK2" s="570"/>
      <c r="BFL2" s="570"/>
      <c r="BFM2" s="570"/>
      <c r="BFN2" s="570"/>
      <c r="BFO2" s="570"/>
      <c r="BFP2" s="570"/>
      <c r="BFQ2" s="570"/>
      <c r="BFR2" s="570"/>
      <c r="BFS2" s="570"/>
      <c r="BFT2" s="570"/>
      <c r="BFU2" s="570"/>
      <c r="BFV2" s="570"/>
      <c r="BFW2" s="570"/>
      <c r="BFX2" s="570"/>
      <c r="BFY2" s="570"/>
      <c r="BFZ2" s="570"/>
      <c r="BGA2" s="570"/>
      <c r="BGB2" s="570"/>
      <c r="BGC2" s="570"/>
      <c r="BGD2" s="570"/>
      <c r="BGE2" s="570"/>
      <c r="BGF2" s="570"/>
      <c r="BGG2" s="570"/>
      <c r="BGH2" s="570"/>
      <c r="BGI2" s="570"/>
      <c r="BGJ2" s="570"/>
      <c r="BGK2" s="570"/>
      <c r="BGL2" s="570"/>
      <c r="BGM2" s="570"/>
      <c r="BGN2" s="570"/>
      <c r="BGO2" s="570"/>
      <c r="BGP2" s="570"/>
      <c r="BGQ2" s="570"/>
      <c r="BGR2" s="570"/>
      <c r="BGS2" s="570"/>
      <c r="BGT2" s="570"/>
      <c r="BGU2" s="570"/>
      <c r="BGV2" s="570"/>
      <c r="BGW2" s="570"/>
      <c r="BGX2" s="570"/>
      <c r="BGY2" s="570"/>
      <c r="BGZ2" s="570"/>
      <c r="BHA2" s="570"/>
      <c r="BHB2" s="570"/>
      <c r="BHC2" s="570"/>
      <c r="BHD2" s="570"/>
      <c r="BHE2" s="570"/>
      <c r="BHF2" s="570"/>
      <c r="BHG2" s="570"/>
      <c r="BHH2" s="570"/>
      <c r="BHI2" s="570"/>
      <c r="BHJ2" s="570"/>
      <c r="BHK2" s="570"/>
      <c r="BHL2" s="570"/>
      <c r="BHM2" s="570"/>
      <c r="BHN2" s="570"/>
      <c r="BHO2" s="570"/>
      <c r="BHP2" s="570"/>
      <c r="BHQ2" s="570"/>
      <c r="BHR2" s="570"/>
      <c r="BHS2" s="570"/>
      <c r="BHT2" s="570"/>
      <c r="BHU2" s="570"/>
      <c r="BHV2" s="570"/>
      <c r="BHW2" s="570"/>
      <c r="BHX2" s="570"/>
      <c r="BHY2" s="570"/>
      <c r="BHZ2" s="570"/>
      <c r="BIA2" s="570"/>
      <c r="BIB2" s="570"/>
      <c r="BIC2" s="570"/>
      <c r="BID2" s="570"/>
      <c r="BIE2" s="570"/>
      <c r="BIF2" s="570"/>
      <c r="BIG2" s="570"/>
      <c r="BIH2" s="570"/>
      <c r="BII2" s="570"/>
      <c r="BIJ2" s="570"/>
      <c r="BIK2" s="570"/>
      <c r="BIL2" s="570"/>
      <c r="BIM2" s="570"/>
      <c r="BIN2" s="570"/>
      <c r="BIO2" s="570"/>
      <c r="BIP2" s="570"/>
      <c r="BIQ2" s="570"/>
      <c r="BIR2" s="570"/>
      <c r="BIS2" s="570"/>
      <c r="BIT2" s="570"/>
      <c r="BIU2" s="570"/>
      <c r="BIV2" s="570"/>
      <c r="BIW2" s="570"/>
      <c r="BIX2" s="570"/>
      <c r="BIY2" s="570"/>
      <c r="BIZ2" s="570"/>
      <c r="BJA2" s="570"/>
      <c r="BJB2" s="570"/>
      <c r="BJC2" s="570"/>
      <c r="BJD2" s="570"/>
      <c r="BJE2" s="570"/>
      <c r="BJF2" s="570"/>
      <c r="BJG2" s="570"/>
      <c r="BJH2" s="570"/>
      <c r="BJI2" s="570"/>
      <c r="BJJ2" s="570"/>
      <c r="BJK2" s="570"/>
      <c r="BJL2" s="570"/>
      <c r="BJM2" s="570"/>
      <c r="BJN2" s="570"/>
      <c r="BJO2" s="570"/>
      <c r="BJP2" s="570"/>
      <c r="BJQ2" s="570"/>
      <c r="BJR2" s="570"/>
      <c r="BJS2" s="570"/>
      <c r="BJT2" s="570"/>
      <c r="BJU2" s="570"/>
      <c r="BJV2" s="570"/>
      <c r="BJW2" s="570"/>
      <c r="BJX2" s="570"/>
      <c r="BJY2" s="570"/>
      <c r="BJZ2" s="570"/>
      <c r="BKA2" s="570"/>
      <c r="BKB2" s="570"/>
      <c r="BKC2" s="570"/>
      <c r="BKD2" s="570"/>
      <c r="BKE2" s="570"/>
      <c r="BKF2" s="570"/>
      <c r="BKG2" s="570"/>
      <c r="BKH2" s="570"/>
      <c r="BKI2" s="570"/>
      <c r="BKJ2" s="570"/>
      <c r="BKK2" s="570"/>
      <c r="BKL2" s="570"/>
      <c r="BKM2" s="570"/>
      <c r="BKN2" s="570"/>
      <c r="BKO2" s="570"/>
      <c r="BKP2" s="570"/>
      <c r="BKQ2" s="570"/>
      <c r="BKR2" s="570"/>
      <c r="BKS2" s="570"/>
      <c r="BKT2" s="570"/>
      <c r="BKU2" s="570"/>
      <c r="BKV2" s="570"/>
      <c r="BKW2" s="570"/>
      <c r="BKX2" s="570"/>
      <c r="BKY2" s="570"/>
      <c r="BKZ2" s="570"/>
      <c r="BLA2" s="570"/>
      <c r="BLB2" s="570"/>
      <c r="BLC2" s="570"/>
      <c r="BLD2" s="570"/>
      <c r="BLE2" s="570"/>
      <c r="BLF2" s="570"/>
      <c r="BLG2" s="570"/>
      <c r="BLH2" s="570"/>
      <c r="BLI2" s="570"/>
      <c r="BLJ2" s="570"/>
      <c r="BLK2" s="570"/>
      <c r="BLL2" s="570"/>
      <c r="BLM2" s="570"/>
      <c r="BLN2" s="570"/>
      <c r="BLO2" s="570"/>
      <c r="BLP2" s="570"/>
      <c r="BLQ2" s="570"/>
      <c r="BLR2" s="570"/>
      <c r="BLS2" s="570"/>
      <c r="BLT2" s="570"/>
      <c r="BLU2" s="570"/>
      <c r="BLV2" s="570"/>
      <c r="BLW2" s="570"/>
      <c r="BLX2" s="570"/>
      <c r="BLY2" s="570"/>
      <c r="BLZ2" s="570"/>
      <c r="BMA2" s="570"/>
      <c r="BMB2" s="570"/>
      <c r="BMC2" s="570"/>
      <c r="BMD2" s="570"/>
      <c r="BME2" s="570"/>
      <c r="BMF2" s="570"/>
      <c r="BMG2" s="570"/>
      <c r="BMH2" s="570"/>
      <c r="BMI2" s="570"/>
      <c r="BMJ2" s="570"/>
      <c r="BMK2" s="570"/>
      <c r="BML2" s="570"/>
      <c r="BMM2" s="570"/>
      <c r="BMN2" s="570"/>
      <c r="BMO2" s="570"/>
      <c r="BMP2" s="570"/>
      <c r="BMQ2" s="570"/>
      <c r="BMR2" s="570"/>
      <c r="BMS2" s="570"/>
      <c r="BMT2" s="570"/>
      <c r="BMU2" s="570"/>
      <c r="BMV2" s="570"/>
      <c r="BMW2" s="570"/>
      <c r="BMX2" s="570"/>
      <c r="BMY2" s="570"/>
      <c r="BMZ2" s="570"/>
      <c r="BNA2" s="570"/>
      <c r="BNB2" s="570"/>
      <c r="BNC2" s="570"/>
      <c r="BND2" s="570"/>
      <c r="BNE2" s="570"/>
      <c r="BNF2" s="570"/>
      <c r="BNG2" s="570"/>
      <c r="BNH2" s="570"/>
      <c r="BNI2" s="570"/>
      <c r="BNJ2" s="570"/>
      <c r="BNK2" s="570"/>
      <c r="BNL2" s="570"/>
      <c r="BNM2" s="570"/>
      <c r="BNN2" s="570"/>
      <c r="BNO2" s="570"/>
      <c r="BNP2" s="570"/>
      <c r="BNQ2" s="570"/>
      <c r="BNR2" s="570"/>
      <c r="BNS2" s="570"/>
      <c r="BNT2" s="570"/>
      <c r="BNU2" s="570"/>
      <c r="BNV2" s="570"/>
      <c r="BNW2" s="570"/>
      <c r="BNX2" s="570"/>
      <c r="BNY2" s="570"/>
      <c r="BNZ2" s="570"/>
      <c r="BOA2" s="570"/>
      <c r="BOB2" s="570"/>
      <c r="BOC2" s="570"/>
      <c r="BOD2" s="570"/>
      <c r="BOE2" s="570"/>
      <c r="BOF2" s="570"/>
      <c r="BOG2" s="570"/>
      <c r="BOH2" s="570"/>
      <c r="BOI2" s="570"/>
      <c r="BOJ2" s="570"/>
      <c r="BOK2" s="570"/>
      <c r="BOL2" s="570"/>
      <c r="BOM2" s="570"/>
      <c r="BON2" s="570"/>
      <c r="BOO2" s="570"/>
      <c r="BOP2" s="570"/>
      <c r="BOQ2" s="570"/>
      <c r="BOR2" s="570"/>
      <c r="BOS2" s="570"/>
      <c r="BOT2" s="570"/>
      <c r="BOU2" s="570"/>
      <c r="BOV2" s="570"/>
      <c r="BOW2" s="570"/>
      <c r="BOX2" s="570"/>
      <c r="BOY2" s="570"/>
      <c r="BOZ2" s="570"/>
      <c r="BPA2" s="570"/>
      <c r="BPB2" s="570"/>
      <c r="BPC2" s="570"/>
      <c r="BPD2" s="570"/>
      <c r="BPE2" s="570"/>
      <c r="BPF2" s="570"/>
      <c r="BPG2" s="570"/>
      <c r="BPH2" s="570"/>
      <c r="BPI2" s="570"/>
      <c r="BPJ2" s="570"/>
      <c r="BPK2" s="570"/>
      <c r="BPL2" s="570"/>
      <c r="BPM2" s="570"/>
      <c r="BPN2" s="570"/>
      <c r="BPO2" s="570"/>
      <c r="BPP2" s="570"/>
      <c r="BPQ2" s="570"/>
      <c r="BPR2" s="570"/>
      <c r="BPS2" s="570"/>
      <c r="BPT2" s="570"/>
      <c r="BPU2" s="570"/>
      <c r="BPV2" s="570"/>
      <c r="BPW2" s="570"/>
      <c r="BPX2" s="570"/>
      <c r="BPY2" s="570"/>
      <c r="BPZ2" s="570"/>
      <c r="BQA2" s="570"/>
      <c r="BQB2" s="570"/>
      <c r="BQC2" s="570"/>
      <c r="BQD2" s="570"/>
      <c r="BQE2" s="570"/>
      <c r="BQF2" s="570"/>
      <c r="BQG2" s="570"/>
      <c r="BQH2" s="570"/>
      <c r="BQI2" s="570"/>
      <c r="BQJ2" s="570"/>
      <c r="BQK2" s="570"/>
      <c r="BQL2" s="570"/>
      <c r="BQM2" s="570"/>
      <c r="BQN2" s="570"/>
      <c r="BQO2" s="570"/>
      <c r="BQP2" s="570"/>
      <c r="BQQ2" s="570"/>
      <c r="BQR2" s="570"/>
      <c r="BQS2" s="570"/>
      <c r="BQT2" s="570"/>
      <c r="BQU2" s="570"/>
      <c r="BQV2" s="570"/>
      <c r="BQW2" s="570"/>
      <c r="BQX2" s="570"/>
      <c r="BQY2" s="570"/>
      <c r="BQZ2" s="570"/>
      <c r="BRA2" s="570"/>
      <c r="BRB2" s="570"/>
      <c r="BRC2" s="570"/>
      <c r="BRD2" s="570"/>
      <c r="BRE2" s="570"/>
      <c r="BRF2" s="570"/>
      <c r="BRG2" s="570"/>
      <c r="BRH2" s="570"/>
      <c r="BRI2" s="570"/>
      <c r="BRJ2" s="570"/>
      <c r="BRK2" s="570"/>
      <c r="BRL2" s="570"/>
      <c r="BRM2" s="570"/>
      <c r="BRN2" s="570"/>
      <c r="BRO2" s="570"/>
      <c r="BRP2" s="570"/>
      <c r="BRQ2" s="570"/>
      <c r="BRR2" s="570"/>
      <c r="BRS2" s="570"/>
      <c r="BRT2" s="570"/>
      <c r="BRU2" s="570"/>
      <c r="BRV2" s="570"/>
      <c r="BRW2" s="570"/>
      <c r="BRX2" s="570"/>
      <c r="BRY2" s="570"/>
      <c r="BRZ2" s="570"/>
      <c r="BSA2" s="570"/>
      <c r="BSB2" s="570"/>
      <c r="BSC2" s="570"/>
      <c r="BSD2" s="570"/>
      <c r="BSE2" s="570"/>
      <c r="BSF2" s="570"/>
      <c r="BSG2" s="570"/>
      <c r="BSH2" s="570"/>
      <c r="BSI2" s="570"/>
      <c r="BSJ2" s="570"/>
      <c r="BSK2" s="570"/>
      <c r="BSL2" s="570"/>
      <c r="BSM2" s="570"/>
      <c r="BSN2" s="570"/>
      <c r="BSO2" s="570"/>
      <c r="BSP2" s="570"/>
      <c r="BSQ2" s="570"/>
      <c r="BSR2" s="570"/>
      <c r="BSS2" s="570"/>
      <c r="BST2" s="570"/>
      <c r="BSU2" s="570"/>
      <c r="BSV2" s="570"/>
      <c r="BSW2" s="570"/>
      <c r="BSX2" s="570"/>
      <c r="BSY2" s="570"/>
      <c r="BSZ2" s="570"/>
      <c r="BTA2" s="570"/>
      <c r="BTB2" s="570"/>
      <c r="BTC2" s="570"/>
      <c r="BTD2" s="570"/>
      <c r="BTE2" s="570"/>
      <c r="BTF2" s="570"/>
      <c r="BTG2" s="570"/>
      <c r="BTH2" s="570"/>
      <c r="BTI2" s="570"/>
      <c r="BTJ2" s="570"/>
      <c r="BTK2" s="570"/>
      <c r="BTL2" s="570"/>
      <c r="BTM2" s="570"/>
      <c r="BTN2" s="570"/>
      <c r="BTO2" s="570"/>
      <c r="BTP2" s="570"/>
      <c r="BTQ2" s="570"/>
      <c r="BTR2" s="570"/>
      <c r="BTS2" s="570"/>
      <c r="BTT2" s="570"/>
      <c r="BTU2" s="570"/>
      <c r="BTV2" s="570"/>
      <c r="BTW2" s="570"/>
      <c r="BTX2" s="570"/>
      <c r="BTY2" s="570"/>
      <c r="BTZ2" s="570"/>
      <c r="BUA2" s="570"/>
      <c r="BUB2" s="570"/>
      <c r="BUC2" s="570"/>
      <c r="BUD2" s="570"/>
      <c r="BUE2" s="570"/>
      <c r="BUF2" s="570"/>
      <c r="BUG2" s="570"/>
      <c r="BUH2" s="570"/>
      <c r="BUI2" s="570"/>
      <c r="BUJ2" s="570"/>
      <c r="BUK2" s="570"/>
      <c r="BUL2" s="570"/>
      <c r="BUM2" s="570"/>
      <c r="BUN2" s="570"/>
      <c r="BUO2" s="570"/>
      <c r="BUP2" s="570"/>
      <c r="BUQ2" s="570"/>
      <c r="BUR2" s="570"/>
      <c r="BUS2" s="570"/>
      <c r="BUT2" s="570"/>
      <c r="BUU2" s="570"/>
      <c r="BUV2" s="570"/>
      <c r="BUW2" s="570"/>
      <c r="BUX2" s="570"/>
      <c r="BUY2" s="570"/>
      <c r="BUZ2" s="570"/>
      <c r="BVA2" s="570"/>
      <c r="BVB2" s="570"/>
      <c r="BVC2" s="570"/>
      <c r="BVD2" s="570"/>
      <c r="BVE2" s="570"/>
      <c r="BVF2" s="570"/>
      <c r="BVG2" s="570"/>
      <c r="BVH2" s="570"/>
      <c r="BVI2" s="570"/>
      <c r="BVJ2" s="570"/>
      <c r="BVK2" s="570"/>
      <c r="BVL2" s="570"/>
      <c r="BVM2" s="570"/>
      <c r="BVN2" s="570"/>
      <c r="BVO2" s="570"/>
      <c r="BVP2" s="570"/>
      <c r="BVQ2" s="570"/>
      <c r="BVR2" s="570"/>
      <c r="BVS2" s="570"/>
      <c r="BVT2" s="570"/>
      <c r="BVU2" s="570"/>
      <c r="BVV2" s="570"/>
      <c r="BVW2" s="570"/>
      <c r="BVX2" s="570"/>
      <c r="BVY2" s="570"/>
      <c r="BVZ2" s="570"/>
      <c r="BWA2" s="570"/>
      <c r="BWB2" s="570"/>
      <c r="BWC2" s="570"/>
      <c r="BWD2" s="570"/>
      <c r="BWE2" s="570"/>
      <c r="BWF2" s="570"/>
      <c r="BWG2" s="570"/>
      <c r="BWH2" s="570"/>
      <c r="BWI2" s="570"/>
      <c r="BWJ2" s="570"/>
      <c r="BWK2" s="570"/>
      <c r="BWL2" s="570"/>
      <c r="BWM2" s="570"/>
      <c r="BWN2" s="570"/>
      <c r="BWO2" s="570"/>
      <c r="BWP2" s="570"/>
      <c r="BWQ2" s="570"/>
      <c r="BWR2" s="570"/>
      <c r="BWS2" s="570"/>
      <c r="BWT2" s="570"/>
      <c r="BWU2" s="570"/>
      <c r="BWV2" s="570"/>
      <c r="BWW2" s="570"/>
      <c r="BWX2" s="570"/>
      <c r="BWY2" s="570"/>
      <c r="BWZ2" s="570"/>
      <c r="BXA2" s="570"/>
      <c r="BXB2" s="570"/>
      <c r="BXC2" s="570"/>
      <c r="BXD2" s="570"/>
      <c r="BXE2" s="570"/>
      <c r="BXF2" s="570"/>
      <c r="BXG2" s="570"/>
      <c r="BXH2" s="570"/>
      <c r="BXI2" s="570"/>
      <c r="BXJ2" s="570"/>
      <c r="BXK2" s="570"/>
      <c r="BXL2" s="570"/>
      <c r="BXM2" s="570"/>
      <c r="BXN2" s="570"/>
      <c r="BXO2" s="570"/>
      <c r="BXP2" s="570"/>
      <c r="BXQ2" s="570"/>
      <c r="BXR2" s="570"/>
      <c r="BXS2" s="570"/>
      <c r="BXT2" s="570"/>
      <c r="BXU2" s="570"/>
      <c r="BXV2" s="570"/>
      <c r="BXW2" s="570"/>
      <c r="BXX2" s="570"/>
      <c r="BXY2" s="570"/>
      <c r="BXZ2" s="570"/>
      <c r="BYA2" s="570"/>
      <c r="BYB2" s="570"/>
      <c r="BYC2" s="570"/>
      <c r="BYD2" s="570"/>
      <c r="BYE2" s="570"/>
      <c r="BYF2" s="570"/>
      <c r="BYG2" s="570"/>
      <c r="BYH2" s="570"/>
      <c r="BYI2" s="570"/>
      <c r="BYJ2" s="570"/>
      <c r="BYK2" s="570"/>
      <c r="BYL2" s="570"/>
      <c r="BYM2" s="570"/>
      <c r="BYN2" s="570"/>
      <c r="BYO2" s="570"/>
      <c r="BYP2" s="570"/>
      <c r="BYQ2" s="570"/>
      <c r="BYR2" s="570"/>
      <c r="BYS2" s="570"/>
      <c r="BYT2" s="570"/>
      <c r="BYU2" s="570"/>
      <c r="BYV2" s="570"/>
      <c r="BYW2" s="570"/>
      <c r="BYX2" s="570"/>
      <c r="BYY2" s="570"/>
      <c r="BYZ2" s="570"/>
      <c r="BZA2" s="570"/>
      <c r="BZB2" s="570"/>
      <c r="BZC2" s="570"/>
      <c r="BZD2" s="570"/>
      <c r="BZE2" s="570"/>
      <c r="BZF2" s="570"/>
      <c r="BZG2" s="570"/>
      <c r="BZH2" s="570"/>
      <c r="BZI2" s="570"/>
      <c r="BZJ2" s="570"/>
      <c r="BZK2" s="570"/>
      <c r="BZL2" s="570"/>
      <c r="BZM2" s="570"/>
      <c r="BZN2" s="570"/>
      <c r="BZO2" s="570"/>
      <c r="BZP2" s="570"/>
      <c r="BZQ2" s="570"/>
      <c r="BZR2" s="570"/>
      <c r="BZS2" s="570"/>
      <c r="BZT2" s="570"/>
      <c r="BZU2" s="570"/>
      <c r="BZV2" s="570"/>
      <c r="BZW2" s="570"/>
      <c r="BZX2" s="570"/>
      <c r="BZY2" s="570"/>
      <c r="BZZ2" s="570"/>
      <c r="CAA2" s="570"/>
      <c r="CAB2" s="570"/>
      <c r="CAC2" s="570"/>
      <c r="CAD2" s="570"/>
      <c r="CAE2" s="570"/>
      <c r="CAF2" s="570"/>
      <c r="CAG2" s="570"/>
      <c r="CAH2" s="570"/>
      <c r="CAI2" s="570"/>
      <c r="CAJ2" s="570"/>
      <c r="CAK2" s="570"/>
      <c r="CAL2" s="570"/>
      <c r="CAM2" s="570"/>
      <c r="CAN2" s="570"/>
      <c r="CAO2" s="570"/>
      <c r="CAP2" s="570"/>
      <c r="CAQ2" s="570"/>
      <c r="CAR2" s="570"/>
      <c r="CAS2" s="570"/>
      <c r="CAT2" s="570"/>
      <c r="CAU2" s="570"/>
      <c r="CAV2" s="570"/>
      <c r="CAW2" s="570"/>
      <c r="CAX2" s="570"/>
      <c r="CAY2" s="570"/>
      <c r="CAZ2" s="570"/>
      <c r="CBA2" s="570"/>
      <c r="CBB2" s="570"/>
      <c r="CBC2" s="570"/>
      <c r="CBD2" s="570"/>
      <c r="CBE2" s="570"/>
      <c r="CBF2" s="570"/>
      <c r="CBG2" s="570"/>
      <c r="CBH2" s="570"/>
      <c r="CBI2" s="570"/>
      <c r="CBJ2" s="570"/>
      <c r="CBK2" s="570"/>
      <c r="CBL2" s="570"/>
      <c r="CBM2" s="570"/>
      <c r="CBN2" s="570"/>
      <c r="CBO2" s="570"/>
      <c r="CBP2" s="570"/>
      <c r="CBQ2" s="570"/>
      <c r="CBR2" s="570"/>
      <c r="CBS2" s="570"/>
      <c r="CBT2" s="570"/>
      <c r="CBU2" s="570"/>
      <c r="CBV2" s="570"/>
      <c r="CBW2" s="570"/>
      <c r="CBX2" s="570"/>
      <c r="CBY2" s="570"/>
      <c r="CBZ2" s="570"/>
      <c r="CCA2" s="570"/>
      <c r="CCB2" s="570"/>
      <c r="CCC2" s="570"/>
      <c r="CCD2" s="570"/>
      <c r="CCE2" s="570"/>
      <c r="CCF2" s="570"/>
      <c r="CCG2" s="570"/>
      <c r="CCH2" s="570"/>
      <c r="CCI2" s="570"/>
      <c r="CCJ2" s="570"/>
      <c r="CCK2" s="570"/>
      <c r="CCL2" s="570"/>
      <c r="CCM2" s="570"/>
      <c r="CCN2" s="570"/>
      <c r="CCO2" s="570"/>
      <c r="CCP2" s="570"/>
      <c r="CCQ2" s="570"/>
      <c r="CCR2" s="570"/>
      <c r="CCS2" s="570"/>
      <c r="CCT2" s="570"/>
      <c r="CCU2" s="570"/>
      <c r="CCV2" s="570"/>
      <c r="CCW2" s="570"/>
      <c r="CCX2" s="570"/>
      <c r="CCY2" s="570"/>
      <c r="CCZ2" s="570"/>
      <c r="CDA2" s="570"/>
      <c r="CDB2" s="570"/>
      <c r="CDC2" s="570"/>
      <c r="CDD2" s="570"/>
      <c r="CDE2" s="570"/>
      <c r="CDF2" s="570"/>
      <c r="CDG2" s="570"/>
      <c r="CDH2" s="570"/>
      <c r="CDI2" s="570"/>
      <c r="CDJ2" s="570"/>
      <c r="CDK2" s="570"/>
      <c r="CDL2" s="570"/>
      <c r="CDM2" s="570"/>
      <c r="CDN2" s="570"/>
      <c r="CDO2" s="570"/>
      <c r="CDP2" s="570"/>
      <c r="CDQ2" s="570"/>
      <c r="CDR2" s="570"/>
      <c r="CDS2" s="570"/>
      <c r="CDT2" s="570"/>
      <c r="CDU2" s="570"/>
      <c r="CDV2" s="570"/>
      <c r="CDW2" s="570"/>
      <c r="CDX2" s="570"/>
      <c r="CDY2" s="570"/>
      <c r="CDZ2" s="570"/>
      <c r="CEA2" s="570"/>
      <c r="CEB2" s="570"/>
      <c r="CEC2" s="570"/>
      <c r="CED2" s="570"/>
      <c r="CEE2" s="570"/>
      <c r="CEF2" s="570"/>
      <c r="CEG2" s="570"/>
      <c r="CEH2" s="570"/>
      <c r="CEI2" s="570"/>
      <c r="CEJ2" s="570"/>
      <c r="CEK2" s="570"/>
      <c r="CEL2" s="570"/>
      <c r="CEM2" s="570"/>
      <c r="CEN2" s="570"/>
      <c r="CEO2" s="570"/>
      <c r="CEP2" s="570"/>
      <c r="CEQ2" s="570"/>
      <c r="CER2" s="570"/>
      <c r="CES2" s="570"/>
      <c r="CET2" s="570"/>
      <c r="CEU2" s="570"/>
      <c r="CEV2" s="570"/>
      <c r="CEW2" s="570"/>
      <c r="CEX2" s="570"/>
      <c r="CEY2" s="570"/>
      <c r="CEZ2" s="570"/>
      <c r="CFA2" s="570"/>
      <c r="CFB2" s="570"/>
      <c r="CFC2" s="570"/>
      <c r="CFD2" s="570"/>
      <c r="CFE2" s="570"/>
      <c r="CFF2" s="570"/>
      <c r="CFG2" s="570"/>
      <c r="CFH2" s="570"/>
      <c r="CFI2" s="570"/>
      <c r="CFJ2" s="570"/>
      <c r="CFK2" s="570"/>
      <c r="CFL2" s="570"/>
      <c r="CFM2" s="570"/>
      <c r="CFN2" s="570"/>
      <c r="CFO2" s="570"/>
      <c r="CFP2" s="570"/>
      <c r="CFQ2" s="570"/>
      <c r="CFR2" s="570"/>
      <c r="CFS2" s="570"/>
      <c r="CFT2" s="570"/>
      <c r="CFU2" s="570"/>
      <c r="CFV2" s="570"/>
      <c r="CFW2" s="570"/>
      <c r="CFX2" s="570"/>
      <c r="CFY2" s="570"/>
      <c r="CFZ2" s="570"/>
      <c r="CGA2" s="570"/>
      <c r="CGB2" s="570"/>
      <c r="CGC2" s="570"/>
      <c r="CGD2" s="570"/>
      <c r="CGE2" s="570"/>
      <c r="CGF2" s="570"/>
      <c r="CGG2" s="570"/>
      <c r="CGH2" s="570"/>
      <c r="CGI2" s="570"/>
      <c r="CGJ2" s="570"/>
      <c r="CGK2" s="570"/>
      <c r="CGL2" s="570"/>
      <c r="CGM2" s="570"/>
      <c r="CGN2" s="570"/>
      <c r="CGO2" s="570"/>
      <c r="CGP2" s="570"/>
      <c r="CGQ2" s="570"/>
      <c r="CGR2" s="570"/>
      <c r="CGS2" s="570"/>
      <c r="CGT2" s="570"/>
      <c r="CGU2" s="570"/>
      <c r="CGV2" s="570"/>
      <c r="CGW2" s="570"/>
      <c r="CGX2" s="570"/>
      <c r="CGY2" s="570"/>
      <c r="CGZ2" s="570"/>
      <c r="CHA2" s="570"/>
      <c r="CHB2" s="570"/>
      <c r="CHC2" s="570"/>
      <c r="CHD2" s="570"/>
      <c r="CHE2" s="570"/>
      <c r="CHF2" s="570"/>
      <c r="CHG2" s="570"/>
      <c r="CHH2" s="570"/>
      <c r="CHI2" s="570"/>
      <c r="CHJ2" s="570"/>
      <c r="CHK2" s="570"/>
      <c r="CHL2" s="570"/>
      <c r="CHM2" s="570"/>
      <c r="CHN2" s="570"/>
      <c r="CHO2" s="570"/>
      <c r="CHP2" s="570"/>
      <c r="CHQ2" s="570"/>
      <c r="CHR2" s="570"/>
      <c r="CHS2" s="570"/>
      <c r="CHT2" s="570"/>
      <c r="CHU2" s="570"/>
      <c r="CHV2" s="570"/>
      <c r="CHW2" s="570"/>
      <c r="CHX2" s="570"/>
      <c r="CHY2" s="570"/>
      <c r="CHZ2" s="570"/>
      <c r="CIA2" s="570"/>
      <c r="CIB2" s="570"/>
      <c r="CIC2" s="570"/>
      <c r="CID2" s="570"/>
      <c r="CIE2" s="570"/>
      <c r="CIF2" s="570"/>
      <c r="CIG2" s="570"/>
      <c r="CIH2" s="570"/>
      <c r="CII2" s="570"/>
      <c r="CIJ2" s="570"/>
      <c r="CIK2" s="570"/>
      <c r="CIL2" s="570"/>
      <c r="CIM2" s="570"/>
      <c r="CIN2" s="570"/>
      <c r="CIO2" s="570"/>
      <c r="CIP2" s="570"/>
      <c r="CIQ2" s="570"/>
      <c r="CIR2" s="570"/>
      <c r="CIS2" s="570"/>
      <c r="CIT2" s="570"/>
      <c r="CIU2" s="570"/>
      <c r="CIV2" s="570"/>
      <c r="CIW2" s="570"/>
      <c r="CIX2" s="570"/>
      <c r="CIY2" s="570"/>
      <c r="CIZ2" s="570"/>
      <c r="CJA2" s="570"/>
      <c r="CJB2" s="570"/>
      <c r="CJC2" s="570"/>
      <c r="CJD2" s="570"/>
      <c r="CJE2" s="570"/>
      <c r="CJF2" s="570"/>
      <c r="CJG2" s="570"/>
      <c r="CJH2" s="570"/>
      <c r="CJI2" s="570"/>
      <c r="CJJ2" s="570"/>
      <c r="CJK2" s="570"/>
      <c r="CJL2" s="570"/>
      <c r="CJM2" s="570"/>
      <c r="CJN2" s="570"/>
      <c r="CJO2" s="570"/>
      <c r="CJP2" s="570"/>
      <c r="CJQ2" s="570"/>
      <c r="CJR2" s="570"/>
      <c r="CJS2" s="570"/>
      <c r="CJT2" s="570"/>
      <c r="CJU2" s="570"/>
      <c r="CJV2" s="570"/>
      <c r="CJW2" s="570"/>
      <c r="CJX2" s="570"/>
      <c r="CJY2" s="570"/>
      <c r="CJZ2" s="570"/>
      <c r="CKA2" s="570"/>
      <c r="CKB2" s="570"/>
      <c r="CKC2" s="570"/>
      <c r="CKD2" s="570"/>
      <c r="CKE2" s="570"/>
      <c r="CKF2" s="570"/>
      <c r="CKG2" s="570"/>
      <c r="CKH2" s="570"/>
      <c r="CKI2" s="570"/>
      <c r="CKJ2" s="570"/>
      <c r="CKK2" s="570"/>
      <c r="CKL2" s="570"/>
      <c r="CKM2" s="570"/>
      <c r="CKN2" s="570"/>
      <c r="CKO2" s="570"/>
      <c r="CKP2" s="570"/>
      <c r="CKQ2" s="570"/>
      <c r="CKR2" s="570"/>
      <c r="CKS2" s="570"/>
      <c r="CKT2" s="570"/>
      <c r="CKU2" s="570"/>
      <c r="CKV2" s="570"/>
      <c r="CKW2" s="570"/>
      <c r="CKX2" s="570"/>
      <c r="CKY2" s="570"/>
      <c r="CKZ2" s="570"/>
      <c r="CLA2" s="570"/>
      <c r="CLB2" s="570"/>
      <c r="CLC2" s="570"/>
      <c r="CLD2" s="570"/>
      <c r="CLE2" s="570"/>
      <c r="CLF2" s="570"/>
      <c r="CLG2" s="570"/>
      <c r="CLH2" s="570"/>
      <c r="CLI2" s="570"/>
      <c r="CLJ2" s="570"/>
      <c r="CLK2" s="570"/>
      <c r="CLL2" s="570"/>
      <c r="CLM2" s="570"/>
      <c r="CLN2" s="570"/>
      <c r="CLO2" s="570"/>
      <c r="CLP2" s="570"/>
      <c r="CLQ2" s="570"/>
      <c r="CLR2" s="570"/>
      <c r="CLS2" s="570"/>
      <c r="CLT2" s="570"/>
      <c r="CLU2" s="570"/>
      <c r="CLV2" s="570"/>
      <c r="CLW2" s="570"/>
      <c r="CLX2" s="570"/>
      <c r="CLY2" s="570"/>
      <c r="CLZ2" s="570"/>
      <c r="CMA2" s="570"/>
      <c r="CMB2" s="570"/>
      <c r="CMC2" s="570"/>
      <c r="CMD2" s="570"/>
      <c r="CME2" s="570"/>
      <c r="CMF2" s="570"/>
      <c r="CMG2" s="570"/>
      <c r="CMH2" s="570"/>
      <c r="CMI2" s="570"/>
      <c r="CMJ2" s="570"/>
      <c r="CMK2" s="570"/>
      <c r="CML2" s="570"/>
      <c r="CMM2" s="570"/>
      <c r="CMN2" s="570"/>
      <c r="CMO2" s="570"/>
      <c r="CMP2" s="570"/>
      <c r="CMQ2" s="570"/>
      <c r="CMR2" s="570"/>
      <c r="CMS2" s="570"/>
      <c r="CMT2" s="570"/>
      <c r="CMU2" s="570"/>
      <c r="CMV2" s="570"/>
      <c r="CMW2" s="570"/>
      <c r="CMX2" s="570"/>
      <c r="CMY2" s="570"/>
      <c r="CMZ2" s="570"/>
      <c r="CNA2" s="570"/>
      <c r="CNB2" s="570"/>
      <c r="CNC2" s="570"/>
      <c r="CND2" s="570"/>
      <c r="CNE2" s="570"/>
      <c r="CNF2" s="570"/>
      <c r="CNG2" s="570"/>
      <c r="CNH2" s="570"/>
      <c r="CNI2" s="570"/>
      <c r="CNJ2" s="570"/>
      <c r="CNK2" s="570"/>
      <c r="CNL2" s="570"/>
      <c r="CNM2" s="570"/>
      <c r="CNN2" s="570"/>
      <c r="CNO2" s="570"/>
      <c r="CNP2" s="570"/>
      <c r="CNQ2" s="570"/>
      <c r="CNR2" s="570"/>
      <c r="CNS2" s="570"/>
      <c r="CNT2" s="570"/>
      <c r="CNU2" s="570"/>
      <c r="CNV2" s="570"/>
      <c r="CNW2" s="570"/>
      <c r="CNX2" s="570"/>
      <c r="CNY2" s="570"/>
      <c r="CNZ2" s="570"/>
      <c r="COA2" s="570"/>
      <c r="COB2" s="570"/>
      <c r="COC2" s="570"/>
      <c r="COD2" s="570"/>
      <c r="COE2" s="570"/>
      <c r="COF2" s="570"/>
      <c r="COG2" s="570"/>
      <c r="COH2" s="570"/>
      <c r="COI2" s="570"/>
      <c r="COJ2" s="570"/>
      <c r="COK2" s="570"/>
      <c r="COL2" s="570"/>
      <c r="COM2" s="570"/>
      <c r="CON2" s="570"/>
      <c r="COO2" s="570"/>
      <c r="COP2" s="570"/>
      <c r="COQ2" s="570"/>
      <c r="COR2" s="570"/>
      <c r="COS2" s="570"/>
      <c r="COT2" s="570"/>
      <c r="COU2" s="570"/>
      <c r="COV2" s="570"/>
      <c r="COW2" s="570"/>
      <c r="COX2" s="570"/>
      <c r="COY2" s="570"/>
      <c r="COZ2" s="570"/>
      <c r="CPA2" s="570"/>
      <c r="CPB2" s="570"/>
      <c r="CPC2" s="570"/>
      <c r="CPD2" s="570"/>
      <c r="CPE2" s="570"/>
      <c r="CPF2" s="570"/>
      <c r="CPG2" s="570"/>
      <c r="CPH2" s="570"/>
      <c r="CPI2" s="570"/>
      <c r="CPJ2" s="570"/>
      <c r="CPK2" s="570"/>
      <c r="CPL2" s="570"/>
      <c r="CPM2" s="570"/>
      <c r="CPN2" s="570"/>
      <c r="CPO2" s="570"/>
      <c r="CPP2" s="570"/>
      <c r="CPQ2" s="570"/>
      <c r="CPR2" s="570"/>
      <c r="CPS2" s="570"/>
      <c r="CPT2" s="570"/>
      <c r="CPU2" s="570"/>
      <c r="CPV2" s="570"/>
      <c r="CPW2" s="570"/>
      <c r="CPX2" s="570"/>
      <c r="CPY2" s="570"/>
      <c r="CPZ2" s="570"/>
      <c r="CQA2" s="570"/>
      <c r="CQB2" s="570"/>
      <c r="CQC2" s="570"/>
      <c r="CQD2" s="570"/>
      <c r="CQE2" s="570"/>
      <c r="CQF2" s="570"/>
      <c r="CQG2" s="570"/>
      <c r="CQH2" s="570"/>
      <c r="CQI2" s="570"/>
      <c r="CQJ2" s="570"/>
      <c r="CQK2" s="570"/>
      <c r="CQL2" s="570"/>
      <c r="CQM2" s="570"/>
      <c r="CQN2" s="570"/>
      <c r="CQO2" s="570"/>
      <c r="CQP2" s="570"/>
      <c r="CQQ2" s="570"/>
      <c r="CQR2" s="570"/>
      <c r="CQS2" s="570"/>
      <c r="CQT2" s="570"/>
      <c r="CQU2" s="570"/>
      <c r="CQV2" s="570"/>
      <c r="CQW2" s="570"/>
      <c r="CQX2" s="570"/>
      <c r="CQY2" s="570"/>
      <c r="CQZ2" s="570"/>
      <c r="CRA2" s="570"/>
      <c r="CRB2" s="570"/>
      <c r="CRC2" s="570"/>
      <c r="CRD2" s="570"/>
      <c r="CRE2" s="570"/>
      <c r="CRF2" s="570"/>
      <c r="CRG2" s="570"/>
      <c r="CRH2" s="570"/>
      <c r="CRI2" s="570"/>
      <c r="CRJ2" s="570"/>
      <c r="CRK2" s="570"/>
      <c r="CRL2" s="570"/>
      <c r="CRM2" s="570"/>
      <c r="CRN2" s="570"/>
      <c r="CRO2" s="570"/>
      <c r="CRP2" s="570"/>
      <c r="CRQ2" s="570"/>
      <c r="CRR2" s="570"/>
      <c r="CRS2" s="570"/>
      <c r="CRT2" s="570"/>
      <c r="CRU2" s="570"/>
      <c r="CRV2" s="570"/>
      <c r="CRW2" s="570"/>
      <c r="CRX2" s="570"/>
      <c r="CRY2" s="570"/>
      <c r="CRZ2" s="570"/>
      <c r="CSA2" s="570"/>
      <c r="CSB2" s="570"/>
      <c r="CSC2" s="570"/>
      <c r="CSD2" s="570"/>
      <c r="CSE2" s="570"/>
      <c r="CSF2" s="570"/>
      <c r="CSG2" s="570"/>
      <c r="CSH2" s="570"/>
      <c r="CSI2" s="570"/>
      <c r="CSJ2" s="570"/>
      <c r="CSK2" s="570"/>
      <c r="CSL2" s="570"/>
      <c r="CSM2" s="570"/>
      <c r="CSN2" s="570"/>
      <c r="CSO2" s="570"/>
      <c r="CSP2" s="570"/>
      <c r="CSQ2" s="570"/>
      <c r="CSR2" s="570"/>
      <c r="CSS2" s="570"/>
      <c r="CST2" s="570"/>
      <c r="CSU2" s="570"/>
      <c r="CSV2" s="570"/>
      <c r="CSW2" s="570"/>
      <c r="CSX2" s="570"/>
      <c r="CSY2" s="570"/>
      <c r="CSZ2" s="570"/>
      <c r="CTA2" s="570"/>
      <c r="CTB2" s="570"/>
      <c r="CTC2" s="570"/>
      <c r="CTD2" s="570"/>
      <c r="CTE2" s="570"/>
      <c r="CTF2" s="570"/>
      <c r="CTG2" s="570"/>
      <c r="CTH2" s="570"/>
      <c r="CTI2" s="570"/>
      <c r="CTJ2" s="570"/>
      <c r="CTK2" s="570"/>
      <c r="CTL2" s="570"/>
      <c r="CTM2" s="570"/>
      <c r="CTN2" s="570"/>
      <c r="CTO2" s="570"/>
      <c r="CTP2" s="570"/>
      <c r="CTQ2" s="570"/>
      <c r="CTR2" s="570"/>
      <c r="CTS2" s="570"/>
      <c r="CTT2" s="570"/>
      <c r="CTU2" s="570"/>
      <c r="CTV2" s="570"/>
      <c r="CTW2" s="570"/>
      <c r="CTX2" s="570"/>
      <c r="CTY2" s="570"/>
      <c r="CTZ2" s="570"/>
      <c r="CUA2" s="570"/>
      <c r="CUB2" s="570"/>
      <c r="CUC2" s="570"/>
      <c r="CUD2" s="570"/>
      <c r="CUE2" s="570"/>
      <c r="CUF2" s="570"/>
      <c r="CUG2" s="570"/>
      <c r="CUH2" s="570"/>
      <c r="CUI2" s="570"/>
      <c r="CUJ2" s="570"/>
      <c r="CUK2" s="570"/>
      <c r="CUL2" s="570"/>
      <c r="CUM2" s="570"/>
      <c r="CUN2" s="570"/>
      <c r="CUO2" s="570"/>
      <c r="CUP2" s="570"/>
      <c r="CUQ2" s="570"/>
      <c r="CUR2" s="570"/>
      <c r="CUS2" s="570"/>
      <c r="CUT2" s="570"/>
      <c r="CUU2" s="570"/>
      <c r="CUV2" s="570"/>
      <c r="CUW2" s="570"/>
      <c r="CUX2" s="570"/>
      <c r="CUY2" s="570"/>
      <c r="CUZ2" s="570"/>
      <c r="CVA2" s="570"/>
      <c r="CVB2" s="570"/>
      <c r="CVC2" s="570"/>
      <c r="CVD2" s="570"/>
      <c r="CVE2" s="570"/>
      <c r="CVF2" s="570"/>
      <c r="CVG2" s="570"/>
      <c r="CVH2" s="570"/>
      <c r="CVI2" s="570"/>
      <c r="CVJ2" s="570"/>
      <c r="CVK2" s="570"/>
      <c r="CVL2" s="570"/>
      <c r="CVM2" s="570"/>
      <c r="CVN2" s="570"/>
      <c r="CVO2" s="570"/>
      <c r="CVP2" s="570"/>
      <c r="CVQ2" s="570"/>
      <c r="CVR2" s="570"/>
      <c r="CVS2" s="570"/>
      <c r="CVT2" s="570"/>
      <c r="CVU2" s="570"/>
      <c r="CVV2" s="570"/>
      <c r="CVW2" s="570"/>
      <c r="CVX2" s="570"/>
      <c r="CVY2" s="570"/>
      <c r="CVZ2" s="570"/>
      <c r="CWA2" s="570"/>
      <c r="CWB2" s="570"/>
      <c r="CWC2" s="570"/>
      <c r="CWD2" s="570"/>
      <c r="CWE2" s="570"/>
      <c r="CWF2" s="570"/>
      <c r="CWG2" s="570"/>
      <c r="CWH2" s="570"/>
      <c r="CWI2" s="570"/>
      <c r="CWJ2" s="570"/>
      <c r="CWK2" s="570"/>
      <c r="CWL2" s="570"/>
      <c r="CWM2" s="570"/>
      <c r="CWN2" s="570"/>
      <c r="CWO2" s="570"/>
      <c r="CWP2" s="570"/>
      <c r="CWQ2" s="570"/>
      <c r="CWR2" s="570"/>
      <c r="CWS2" s="570"/>
      <c r="CWT2" s="570"/>
      <c r="CWU2" s="570"/>
      <c r="CWV2" s="570"/>
      <c r="CWW2" s="570"/>
      <c r="CWX2" s="570"/>
      <c r="CWY2" s="570"/>
      <c r="CWZ2" s="570"/>
      <c r="CXA2" s="570"/>
      <c r="CXB2" s="570"/>
      <c r="CXC2" s="570"/>
      <c r="CXD2" s="570"/>
      <c r="CXE2" s="570"/>
      <c r="CXF2" s="570"/>
      <c r="CXG2" s="570"/>
      <c r="CXH2" s="570"/>
      <c r="CXI2" s="570"/>
      <c r="CXJ2" s="570"/>
      <c r="CXK2" s="570"/>
      <c r="CXL2" s="570"/>
      <c r="CXM2" s="570"/>
      <c r="CXN2" s="570"/>
      <c r="CXO2" s="570"/>
      <c r="CXP2" s="570"/>
      <c r="CXQ2" s="570"/>
      <c r="CXR2" s="570"/>
      <c r="CXS2" s="570"/>
      <c r="CXT2" s="570"/>
      <c r="CXU2" s="570"/>
      <c r="CXV2" s="570"/>
      <c r="CXW2" s="570"/>
      <c r="CXX2" s="570"/>
      <c r="CXY2" s="570"/>
      <c r="CXZ2" s="570"/>
      <c r="CYA2" s="570"/>
      <c r="CYB2" s="570"/>
      <c r="CYC2" s="570"/>
      <c r="CYD2" s="570"/>
      <c r="CYE2" s="570"/>
      <c r="CYF2" s="570"/>
      <c r="CYG2" s="570"/>
      <c r="CYH2" s="570"/>
      <c r="CYI2" s="570"/>
      <c r="CYJ2" s="570"/>
      <c r="CYK2" s="570"/>
      <c r="CYL2" s="570"/>
      <c r="CYM2" s="570"/>
      <c r="CYN2" s="570"/>
      <c r="CYO2" s="570"/>
      <c r="CYP2" s="570"/>
      <c r="CYQ2" s="570"/>
      <c r="CYR2" s="570"/>
      <c r="CYS2" s="570"/>
      <c r="CYT2" s="570"/>
      <c r="CYU2" s="570"/>
      <c r="CYV2" s="570"/>
      <c r="CYW2" s="570"/>
      <c r="CYX2" s="570"/>
      <c r="CYY2" s="570"/>
      <c r="CYZ2" s="570"/>
      <c r="CZA2" s="570"/>
      <c r="CZB2" s="570"/>
      <c r="CZC2" s="570"/>
      <c r="CZD2" s="570"/>
      <c r="CZE2" s="570"/>
      <c r="CZF2" s="570"/>
      <c r="CZG2" s="570"/>
      <c r="CZH2" s="570"/>
      <c r="CZI2" s="570"/>
      <c r="CZJ2" s="570"/>
      <c r="CZK2" s="570"/>
      <c r="CZL2" s="570"/>
      <c r="CZM2" s="570"/>
      <c r="CZN2" s="570"/>
      <c r="CZO2" s="570"/>
      <c r="CZP2" s="570"/>
      <c r="CZQ2" s="570"/>
      <c r="CZR2" s="570"/>
      <c r="CZS2" s="570"/>
      <c r="CZT2" s="570"/>
      <c r="CZU2" s="570"/>
      <c r="CZV2" s="570"/>
      <c r="CZW2" s="570"/>
      <c r="CZX2" s="570"/>
      <c r="CZY2" s="570"/>
      <c r="CZZ2" s="570"/>
      <c r="DAA2" s="570"/>
      <c r="DAB2" s="570"/>
      <c r="DAC2" s="570"/>
      <c r="DAD2" s="570"/>
      <c r="DAE2" s="570"/>
      <c r="DAF2" s="570"/>
      <c r="DAG2" s="570"/>
      <c r="DAH2" s="570"/>
      <c r="DAI2" s="570"/>
      <c r="DAJ2" s="570"/>
      <c r="DAK2" s="570"/>
      <c r="DAL2" s="570"/>
      <c r="DAM2" s="570"/>
      <c r="DAN2" s="570"/>
      <c r="DAO2" s="570"/>
      <c r="DAP2" s="570"/>
      <c r="DAQ2" s="570"/>
      <c r="DAR2" s="570"/>
      <c r="DAS2" s="570"/>
      <c r="DAT2" s="570"/>
      <c r="DAU2" s="570"/>
      <c r="DAV2" s="570"/>
      <c r="DAW2" s="570"/>
      <c r="DAX2" s="570"/>
      <c r="DAY2" s="570"/>
      <c r="DAZ2" s="570"/>
      <c r="DBA2" s="570"/>
      <c r="DBB2" s="570"/>
      <c r="DBC2" s="570"/>
      <c r="DBD2" s="570"/>
      <c r="DBE2" s="570"/>
      <c r="DBF2" s="570"/>
      <c r="DBG2" s="570"/>
      <c r="DBH2" s="570"/>
      <c r="DBI2" s="570"/>
      <c r="DBJ2" s="570"/>
      <c r="DBK2" s="570"/>
      <c r="DBL2" s="570"/>
      <c r="DBM2" s="570"/>
      <c r="DBN2" s="570"/>
      <c r="DBO2" s="570"/>
      <c r="DBP2" s="570"/>
      <c r="DBQ2" s="570"/>
      <c r="DBR2" s="570"/>
      <c r="DBS2" s="570"/>
      <c r="DBT2" s="570"/>
      <c r="DBU2" s="570"/>
      <c r="DBV2" s="570"/>
      <c r="DBW2" s="570"/>
      <c r="DBX2" s="570"/>
      <c r="DBY2" s="570"/>
      <c r="DBZ2" s="570"/>
      <c r="DCA2" s="570"/>
      <c r="DCB2" s="570"/>
      <c r="DCC2" s="570"/>
      <c r="DCD2" s="570"/>
      <c r="DCE2" s="570"/>
      <c r="DCF2" s="570"/>
      <c r="DCG2" s="570"/>
      <c r="DCH2" s="570"/>
      <c r="DCI2" s="570"/>
      <c r="DCJ2" s="570"/>
      <c r="DCK2" s="570"/>
      <c r="DCL2" s="570"/>
      <c r="DCM2" s="570"/>
      <c r="DCN2" s="570"/>
      <c r="DCO2" s="570"/>
      <c r="DCP2" s="570"/>
      <c r="DCQ2" s="570"/>
      <c r="DCR2" s="570"/>
      <c r="DCS2" s="570"/>
      <c r="DCT2" s="570"/>
      <c r="DCU2" s="570"/>
      <c r="DCV2" s="570"/>
      <c r="DCW2" s="570"/>
      <c r="DCX2" s="570"/>
      <c r="DCY2" s="570"/>
      <c r="DCZ2" s="570"/>
      <c r="DDA2" s="570"/>
      <c r="DDB2" s="570"/>
      <c r="DDC2" s="570"/>
      <c r="DDD2" s="570"/>
      <c r="DDE2" s="570"/>
      <c r="DDF2" s="570"/>
      <c r="DDG2" s="570"/>
      <c r="DDH2" s="570"/>
      <c r="DDI2" s="570"/>
      <c r="DDJ2" s="570"/>
      <c r="DDK2" s="570"/>
      <c r="DDL2" s="570"/>
      <c r="DDM2" s="570"/>
      <c r="DDN2" s="570"/>
      <c r="DDO2" s="570"/>
      <c r="DDP2" s="570"/>
      <c r="DDQ2" s="570"/>
      <c r="DDR2" s="570"/>
      <c r="DDS2" s="570"/>
      <c r="DDT2" s="570"/>
      <c r="DDU2" s="570"/>
      <c r="DDV2" s="570"/>
      <c r="DDW2" s="570"/>
      <c r="DDX2" s="570"/>
      <c r="DDY2" s="570"/>
      <c r="DDZ2" s="570"/>
      <c r="DEA2" s="570"/>
      <c r="DEB2" s="570"/>
      <c r="DEC2" s="570"/>
      <c r="DED2" s="570"/>
      <c r="DEE2" s="570"/>
      <c r="DEF2" s="570"/>
      <c r="DEG2" s="570"/>
      <c r="DEH2" s="570"/>
      <c r="DEI2" s="570"/>
      <c r="DEJ2" s="570"/>
      <c r="DEK2" s="570"/>
      <c r="DEL2" s="570"/>
      <c r="DEM2" s="570"/>
      <c r="DEN2" s="570"/>
      <c r="DEO2" s="570"/>
      <c r="DEP2" s="570"/>
      <c r="DEQ2" s="570"/>
      <c r="DER2" s="570"/>
      <c r="DES2" s="570"/>
      <c r="DET2" s="570"/>
      <c r="DEU2" s="570"/>
      <c r="DEV2" s="570"/>
      <c r="DEW2" s="570"/>
      <c r="DEX2" s="570"/>
      <c r="DEY2" s="570"/>
      <c r="DEZ2" s="570"/>
      <c r="DFA2" s="570"/>
      <c r="DFB2" s="570"/>
      <c r="DFC2" s="570"/>
      <c r="DFD2" s="570"/>
      <c r="DFE2" s="570"/>
      <c r="DFF2" s="570"/>
      <c r="DFG2" s="570"/>
      <c r="DFH2" s="570"/>
      <c r="DFI2" s="570"/>
      <c r="DFJ2" s="570"/>
      <c r="DFK2" s="570"/>
      <c r="DFL2" s="570"/>
      <c r="DFM2" s="570"/>
      <c r="DFN2" s="570"/>
      <c r="DFO2" s="570"/>
      <c r="DFP2" s="570"/>
      <c r="DFQ2" s="570"/>
      <c r="DFR2" s="570"/>
      <c r="DFS2" s="570"/>
      <c r="DFT2" s="570"/>
      <c r="DFU2" s="570"/>
      <c r="DFV2" s="570"/>
      <c r="DFW2" s="570"/>
      <c r="DFX2" s="570"/>
      <c r="DFY2" s="570"/>
      <c r="DFZ2" s="570"/>
      <c r="DGA2" s="570"/>
      <c r="DGB2" s="570"/>
      <c r="DGC2" s="570"/>
      <c r="DGD2" s="570"/>
      <c r="DGE2" s="570"/>
      <c r="DGF2" s="570"/>
      <c r="DGG2" s="570"/>
      <c r="DGH2" s="570"/>
      <c r="DGI2" s="570"/>
      <c r="DGJ2" s="570"/>
      <c r="DGK2" s="570"/>
      <c r="DGL2" s="570"/>
      <c r="DGM2" s="570"/>
      <c r="DGN2" s="570"/>
      <c r="DGO2" s="570"/>
      <c r="DGP2" s="570"/>
      <c r="DGQ2" s="570"/>
      <c r="DGR2" s="570"/>
      <c r="DGS2" s="570"/>
      <c r="DGT2" s="570"/>
      <c r="DGU2" s="570"/>
      <c r="DGV2" s="570"/>
      <c r="DGW2" s="570"/>
      <c r="DGX2" s="570"/>
      <c r="DGY2" s="570"/>
      <c r="DGZ2" s="570"/>
      <c r="DHA2" s="570"/>
      <c r="DHB2" s="570"/>
      <c r="DHC2" s="570"/>
      <c r="DHD2" s="570"/>
      <c r="DHE2" s="570"/>
      <c r="DHF2" s="570"/>
      <c r="DHG2" s="570"/>
      <c r="DHH2" s="570"/>
      <c r="DHI2" s="570"/>
      <c r="DHJ2" s="570"/>
      <c r="DHK2" s="570"/>
      <c r="DHL2" s="570"/>
      <c r="DHM2" s="570"/>
      <c r="DHN2" s="570"/>
      <c r="DHO2" s="570"/>
      <c r="DHP2" s="570"/>
      <c r="DHQ2" s="570"/>
      <c r="DHR2" s="570"/>
      <c r="DHS2" s="570"/>
      <c r="DHT2" s="570"/>
      <c r="DHU2" s="570"/>
      <c r="DHV2" s="570"/>
      <c r="DHW2" s="570"/>
      <c r="DHX2" s="570"/>
      <c r="DHY2" s="570"/>
      <c r="DHZ2" s="570"/>
      <c r="DIA2" s="570"/>
      <c r="DIB2" s="570"/>
      <c r="DIC2" s="570"/>
      <c r="DID2" s="570"/>
      <c r="DIE2" s="570"/>
      <c r="DIF2" s="570"/>
      <c r="DIG2" s="570"/>
      <c r="DIH2" s="570"/>
      <c r="DII2" s="570"/>
      <c r="DIJ2" s="570"/>
      <c r="DIK2" s="570"/>
      <c r="DIL2" s="570"/>
      <c r="DIM2" s="570"/>
      <c r="DIN2" s="570"/>
      <c r="DIO2" s="570"/>
      <c r="DIP2" s="570"/>
      <c r="DIQ2" s="570"/>
      <c r="DIR2" s="570"/>
      <c r="DIS2" s="570"/>
      <c r="DIT2" s="570"/>
      <c r="DIU2" s="570"/>
      <c r="DIV2" s="570"/>
      <c r="DIW2" s="570"/>
      <c r="DIX2" s="570"/>
      <c r="DIY2" s="570"/>
      <c r="DIZ2" s="570"/>
      <c r="DJA2" s="570"/>
      <c r="DJB2" s="570"/>
      <c r="DJC2" s="570"/>
      <c r="DJD2" s="570"/>
      <c r="DJE2" s="570"/>
      <c r="DJF2" s="570"/>
      <c r="DJG2" s="570"/>
      <c r="DJH2" s="570"/>
      <c r="DJI2" s="570"/>
      <c r="DJJ2" s="570"/>
      <c r="DJK2" s="570"/>
      <c r="DJL2" s="570"/>
      <c r="DJM2" s="570"/>
      <c r="DJN2" s="570"/>
      <c r="DJO2" s="570"/>
      <c r="DJP2" s="570"/>
      <c r="DJQ2" s="570"/>
      <c r="DJR2" s="570"/>
      <c r="DJS2" s="570"/>
      <c r="DJT2" s="570"/>
      <c r="DJU2" s="570"/>
      <c r="DJV2" s="570"/>
      <c r="DJW2" s="570"/>
      <c r="DJX2" s="570"/>
      <c r="DJY2" s="570"/>
      <c r="DJZ2" s="570"/>
      <c r="DKA2" s="570"/>
      <c r="DKB2" s="570"/>
      <c r="DKC2" s="570"/>
      <c r="DKD2" s="570"/>
      <c r="DKE2" s="570"/>
      <c r="DKF2" s="570"/>
      <c r="DKG2" s="570"/>
      <c r="DKH2" s="570"/>
      <c r="DKI2" s="570"/>
      <c r="DKJ2" s="570"/>
      <c r="DKK2" s="570"/>
      <c r="DKL2" s="570"/>
      <c r="DKM2" s="570"/>
      <c r="DKN2" s="570"/>
      <c r="DKO2" s="570"/>
      <c r="DKP2" s="570"/>
      <c r="DKQ2" s="570"/>
      <c r="DKR2" s="570"/>
      <c r="DKS2" s="570"/>
      <c r="DKT2" s="570"/>
      <c r="DKU2" s="570"/>
      <c r="DKV2" s="570"/>
      <c r="DKW2" s="570"/>
      <c r="DKX2" s="570"/>
      <c r="DKY2" s="570"/>
      <c r="DKZ2" s="570"/>
      <c r="DLA2" s="570"/>
      <c r="DLB2" s="570"/>
      <c r="DLC2" s="570"/>
      <c r="DLD2" s="570"/>
      <c r="DLE2" s="570"/>
      <c r="DLF2" s="570"/>
      <c r="DLG2" s="570"/>
      <c r="DLH2" s="570"/>
      <c r="DLI2" s="570"/>
      <c r="DLJ2" s="570"/>
      <c r="DLK2" s="570"/>
      <c r="DLL2" s="570"/>
      <c r="DLM2" s="570"/>
      <c r="DLN2" s="570"/>
      <c r="DLO2" s="570"/>
      <c r="DLP2" s="570"/>
      <c r="DLQ2" s="570"/>
      <c r="DLR2" s="570"/>
      <c r="DLS2" s="570"/>
      <c r="DLT2" s="570"/>
      <c r="DLU2" s="570"/>
      <c r="DLV2" s="570"/>
      <c r="DLW2" s="570"/>
      <c r="DLX2" s="570"/>
      <c r="DLY2" s="570"/>
      <c r="DLZ2" s="570"/>
      <c r="DMA2" s="570"/>
      <c r="DMB2" s="570"/>
      <c r="DMC2" s="570"/>
      <c r="DMD2" s="570"/>
      <c r="DME2" s="570"/>
      <c r="DMF2" s="570"/>
      <c r="DMG2" s="570"/>
      <c r="DMH2" s="570"/>
      <c r="DMI2" s="570"/>
      <c r="DMJ2" s="570"/>
      <c r="DMK2" s="570"/>
      <c r="DML2" s="570"/>
      <c r="DMM2" s="570"/>
      <c r="DMN2" s="570"/>
      <c r="DMO2" s="570"/>
      <c r="DMP2" s="570"/>
      <c r="DMQ2" s="570"/>
      <c r="DMR2" s="570"/>
      <c r="DMS2" s="570"/>
      <c r="DMT2" s="570"/>
      <c r="DMU2" s="570"/>
      <c r="DMV2" s="570"/>
      <c r="DMW2" s="570"/>
      <c r="DMX2" s="570"/>
      <c r="DMY2" s="570"/>
      <c r="DMZ2" s="570"/>
      <c r="DNA2" s="570"/>
      <c r="DNB2" s="570"/>
      <c r="DNC2" s="570"/>
      <c r="DND2" s="570"/>
      <c r="DNE2" s="570"/>
      <c r="DNF2" s="570"/>
      <c r="DNG2" s="570"/>
      <c r="DNH2" s="570"/>
      <c r="DNI2" s="570"/>
      <c r="DNJ2" s="570"/>
      <c r="DNK2" s="570"/>
      <c r="DNL2" s="570"/>
      <c r="DNM2" s="570"/>
      <c r="DNN2" s="570"/>
      <c r="DNO2" s="570"/>
      <c r="DNP2" s="570"/>
      <c r="DNQ2" s="570"/>
      <c r="DNR2" s="570"/>
      <c r="DNS2" s="570"/>
      <c r="DNT2" s="570"/>
      <c r="DNU2" s="570"/>
      <c r="DNV2" s="570"/>
      <c r="DNW2" s="570"/>
      <c r="DNX2" s="570"/>
      <c r="DNY2" s="570"/>
      <c r="DNZ2" s="570"/>
      <c r="DOA2" s="570"/>
      <c r="DOB2" s="570"/>
      <c r="DOC2" s="570"/>
      <c r="DOD2" s="570"/>
      <c r="DOE2" s="570"/>
      <c r="DOF2" s="570"/>
      <c r="DOG2" s="570"/>
      <c r="DOH2" s="570"/>
      <c r="DOI2" s="570"/>
      <c r="DOJ2" s="570"/>
      <c r="DOK2" s="570"/>
      <c r="DOL2" s="570"/>
      <c r="DOM2" s="570"/>
      <c r="DON2" s="570"/>
      <c r="DOO2" s="570"/>
      <c r="DOP2" s="570"/>
      <c r="DOQ2" s="570"/>
      <c r="DOR2" s="570"/>
      <c r="DOS2" s="570"/>
      <c r="DOT2" s="570"/>
      <c r="DOU2" s="570"/>
      <c r="DOV2" s="570"/>
      <c r="DOW2" s="570"/>
      <c r="DOX2" s="570"/>
      <c r="DOY2" s="570"/>
      <c r="DOZ2" s="570"/>
      <c r="DPA2" s="570"/>
      <c r="DPB2" s="570"/>
      <c r="DPC2" s="570"/>
      <c r="DPD2" s="570"/>
      <c r="DPE2" s="570"/>
      <c r="DPF2" s="570"/>
      <c r="DPG2" s="570"/>
      <c r="DPH2" s="570"/>
      <c r="DPI2" s="570"/>
      <c r="DPJ2" s="570"/>
      <c r="DPK2" s="570"/>
      <c r="DPL2" s="570"/>
      <c r="DPM2" s="570"/>
      <c r="DPN2" s="570"/>
      <c r="DPO2" s="570"/>
      <c r="DPP2" s="570"/>
      <c r="DPQ2" s="570"/>
      <c r="DPR2" s="570"/>
      <c r="DPS2" s="570"/>
      <c r="DPT2" s="570"/>
      <c r="DPU2" s="570"/>
      <c r="DPV2" s="570"/>
      <c r="DPW2" s="570"/>
      <c r="DPX2" s="570"/>
      <c r="DPY2" s="570"/>
      <c r="DPZ2" s="570"/>
      <c r="DQA2" s="570"/>
      <c r="DQB2" s="570"/>
      <c r="DQC2" s="570"/>
      <c r="DQD2" s="570"/>
      <c r="DQE2" s="570"/>
      <c r="DQF2" s="570"/>
      <c r="DQG2" s="570"/>
      <c r="DQH2" s="570"/>
      <c r="DQI2" s="570"/>
      <c r="DQJ2" s="570"/>
      <c r="DQK2" s="570"/>
      <c r="DQL2" s="570"/>
      <c r="DQM2" s="570"/>
      <c r="DQN2" s="570"/>
      <c r="DQO2" s="570"/>
      <c r="DQP2" s="570"/>
      <c r="DQQ2" s="570"/>
      <c r="DQR2" s="570"/>
      <c r="DQS2" s="570"/>
      <c r="DQT2" s="570"/>
      <c r="DQU2" s="570"/>
      <c r="DQV2" s="570"/>
      <c r="DQW2" s="570"/>
      <c r="DQX2" s="570"/>
      <c r="DQY2" s="570"/>
      <c r="DQZ2" s="570"/>
      <c r="DRA2" s="570"/>
      <c r="DRB2" s="570"/>
      <c r="DRC2" s="570"/>
      <c r="DRD2" s="570"/>
      <c r="DRE2" s="570"/>
      <c r="DRF2" s="570"/>
      <c r="DRG2" s="570"/>
      <c r="DRH2" s="570"/>
      <c r="DRI2" s="570"/>
      <c r="DRJ2" s="570"/>
      <c r="DRK2" s="570"/>
      <c r="DRL2" s="570"/>
      <c r="DRM2" s="570"/>
      <c r="DRN2" s="570"/>
      <c r="DRO2" s="570"/>
      <c r="DRP2" s="570"/>
      <c r="DRQ2" s="570"/>
      <c r="DRR2" s="570"/>
      <c r="DRS2" s="570"/>
      <c r="DRT2" s="570"/>
      <c r="DRU2" s="570"/>
      <c r="DRV2" s="570"/>
      <c r="DRW2" s="570"/>
      <c r="DRX2" s="570"/>
      <c r="DRY2" s="570"/>
      <c r="DRZ2" s="570"/>
      <c r="DSA2" s="570"/>
      <c r="DSB2" s="570"/>
      <c r="DSC2" s="570"/>
      <c r="DSD2" s="570"/>
      <c r="DSE2" s="570"/>
      <c r="DSF2" s="570"/>
      <c r="DSG2" s="570"/>
      <c r="DSH2" s="570"/>
      <c r="DSI2" s="570"/>
      <c r="DSJ2" s="570"/>
      <c r="DSK2" s="570"/>
      <c r="DSL2" s="570"/>
      <c r="DSM2" s="570"/>
      <c r="DSN2" s="570"/>
      <c r="DSO2" s="570"/>
      <c r="DSP2" s="570"/>
      <c r="DSQ2" s="570"/>
      <c r="DSR2" s="570"/>
      <c r="DSS2" s="570"/>
      <c r="DST2" s="570"/>
      <c r="DSU2" s="570"/>
      <c r="DSV2" s="570"/>
      <c r="DSW2" s="570"/>
      <c r="DSX2" s="570"/>
      <c r="DSY2" s="570"/>
      <c r="DSZ2" s="570"/>
      <c r="DTA2" s="570"/>
      <c r="DTB2" s="570"/>
      <c r="DTC2" s="570"/>
      <c r="DTD2" s="570"/>
      <c r="DTE2" s="570"/>
      <c r="DTF2" s="570"/>
      <c r="DTG2" s="570"/>
      <c r="DTH2" s="570"/>
      <c r="DTI2" s="570"/>
      <c r="DTJ2" s="570"/>
      <c r="DTK2" s="570"/>
      <c r="DTL2" s="570"/>
      <c r="DTM2" s="570"/>
      <c r="DTN2" s="570"/>
      <c r="DTO2" s="570"/>
      <c r="DTP2" s="570"/>
      <c r="DTQ2" s="570"/>
      <c r="DTR2" s="570"/>
      <c r="DTS2" s="570"/>
      <c r="DTT2" s="570"/>
      <c r="DTU2" s="570"/>
      <c r="DTV2" s="570"/>
      <c r="DTW2" s="570"/>
      <c r="DTX2" s="570"/>
      <c r="DTY2" s="570"/>
      <c r="DTZ2" s="570"/>
      <c r="DUA2" s="570"/>
      <c r="DUB2" s="570"/>
      <c r="DUC2" s="570"/>
      <c r="DUD2" s="570"/>
      <c r="DUE2" s="570"/>
      <c r="DUF2" s="570"/>
      <c r="DUG2" s="570"/>
      <c r="DUH2" s="570"/>
      <c r="DUI2" s="570"/>
      <c r="DUJ2" s="570"/>
      <c r="DUK2" s="570"/>
      <c r="DUL2" s="570"/>
      <c r="DUM2" s="570"/>
      <c r="DUN2" s="570"/>
      <c r="DUO2" s="570"/>
      <c r="DUP2" s="570"/>
      <c r="DUQ2" s="570"/>
      <c r="DUR2" s="570"/>
      <c r="DUS2" s="570"/>
      <c r="DUT2" s="570"/>
      <c r="DUU2" s="570"/>
      <c r="DUV2" s="570"/>
      <c r="DUW2" s="570"/>
      <c r="DUX2" s="570"/>
      <c r="DUY2" s="570"/>
      <c r="DUZ2" s="570"/>
      <c r="DVA2" s="570"/>
      <c r="DVB2" s="570"/>
      <c r="DVC2" s="570"/>
      <c r="DVD2" s="570"/>
      <c r="DVE2" s="570"/>
      <c r="DVF2" s="570"/>
      <c r="DVG2" s="570"/>
      <c r="DVH2" s="570"/>
      <c r="DVI2" s="570"/>
      <c r="DVJ2" s="570"/>
      <c r="DVK2" s="570"/>
      <c r="DVL2" s="570"/>
      <c r="DVM2" s="570"/>
      <c r="DVN2" s="570"/>
      <c r="DVO2" s="570"/>
      <c r="DVP2" s="570"/>
      <c r="DVQ2" s="570"/>
      <c r="DVR2" s="570"/>
      <c r="DVS2" s="570"/>
      <c r="DVT2" s="570"/>
      <c r="DVU2" s="570"/>
      <c r="DVV2" s="570"/>
      <c r="DVW2" s="570"/>
      <c r="DVX2" s="570"/>
      <c r="DVY2" s="570"/>
      <c r="DVZ2" s="570"/>
      <c r="DWA2" s="570"/>
      <c r="DWB2" s="570"/>
      <c r="DWC2" s="570"/>
      <c r="DWD2" s="570"/>
      <c r="DWE2" s="570"/>
      <c r="DWF2" s="570"/>
      <c r="DWG2" s="570"/>
      <c r="DWH2" s="570"/>
      <c r="DWI2" s="570"/>
      <c r="DWJ2" s="570"/>
      <c r="DWK2" s="570"/>
      <c r="DWL2" s="570"/>
      <c r="DWM2" s="570"/>
      <c r="DWN2" s="570"/>
      <c r="DWO2" s="570"/>
      <c r="DWP2" s="570"/>
      <c r="DWQ2" s="570"/>
      <c r="DWR2" s="570"/>
      <c r="DWS2" s="570"/>
      <c r="DWT2" s="570"/>
      <c r="DWU2" s="570"/>
      <c r="DWV2" s="570"/>
      <c r="DWW2" s="570"/>
      <c r="DWX2" s="570"/>
      <c r="DWY2" s="570"/>
      <c r="DWZ2" s="570"/>
      <c r="DXA2" s="570"/>
      <c r="DXB2" s="570"/>
      <c r="DXC2" s="570"/>
      <c r="DXD2" s="570"/>
      <c r="DXE2" s="570"/>
      <c r="DXF2" s="570"/>
      <c r="DXG2" s="570"/>
      <c r="DXH2" s="570"/>
      <c r="DXI2" s="570"/>
      <c r="DXJ2" s="570"/>
      <c r="DXK2" s="570"/>
      <c r="DXL2" s="570"/>
      <c r="DXM2" s="570"/>
      <c r="DXN2" s="570"/>
      <c r="DXO2" s="570"/>
      <c r="DXP2" s="570"/>
      <c r="DXQ2" s="570"/>
      <c r="DXR2" s="570"/>
      <c r="DXS2" s="570"/>
      <c r="DXT2" s="570"/>
      <c r="DXU2" s="570"/>
      <c r="DXV2" s="570"/>
      <c r="DXW2" s="570"/>
      <c r="DXX2" s="570"/>
      <c r="DXY2" s="570"/>
      <c r="DXZ2" s="570"/>
      <c r="DYA2" s="570"/>
      <c r="DYB2" s="570"/>
      <c r="DYC2" s="570"/>
      <c r="DYD2" s="570"/>
      <c r="DYE2" s="570"/>
      <c r="DYF2" s="570"/>
      <c r="DYG2" s="570"/>
      <c r="DYH2" s="570"/>
      <c r="DYI2" s="570"/>
      <c r="DYJ2" s="570"/>
      <c r="DYK2" s="570"/>
      <c r="DYL2" s="570"/>
      <c r="DYM2" s="570"/>
      <c r="DYN2" s="570"/>
      <c r="DYO2" s="570"/>
      <c r="DYP2" s="570"/>
      <c r="DYQ2" s="570"/>
      <c r="DYR2" s="570"/>
      <c r="DYS2" s="570"/>
      <c r="DYT2" s="570"/>
      <c r="DYU2" s="570"/>
      <c r="DYV2" s="570"/>
      <c r="DYW2" s="570"/>
      <c r="DYX2" s="570"/>
      <c r="DYY2" s="570"/>
      <c r="DYZ2" s="570"/>
      <c r="DZA2" s="570"/>
      <c r="DZB2" s="570"/>
      <c r="DZC2" s="570"/>
      <c r="DZD2" s="570"/>
      <c r="DZE2" s="570"/>
      <c r="DZF2" s="570"/>
      <c r="DZG2" s="570"/>
      <c r="DZH2" s="570"/>
      <c r="DZI2" s="570"/>
      <c r="DZJ2" s="570"/>
      <c r="DZK2" s="570"/>
      <c r="DZL2" s="570"/>
      <c r="DZM2" s="570"/>
      <c r="DZN2" s="570"/>
      <c r="DZO2" s="570"/>
      <c r="DZP2" s="570"/>
      <c r="DZQ2" s="570"/>
      <c r="DZR2" s="570"/>
      <c r="DZS2" s="570"/>
      <c r="DZT2" s="570"/>
      <c r="DZU2" s="570"/>
      <c r="DZV2" s="570"/>
      <c r="DZW2" s="570"/>
      <c r="DZX2" s="570"/>
      <c r="DZY2" s="570"/>
      <c r="DZZ2" s="570"/>
      <c r="EAA2" s="570"/>
      <c r="EAB2" s="570"/>
      <c r="EAC2" s="570"/>
      <c r="EAD2" s="570"/>
      <c r="EAE2" s="570"/>
      <c r="EAF2" s="570"/>
      <c r="EAG2" s="570"/>
      <c r="EAH2" s="570"/>
      <c r="EAI2" s="570"/>
      <c r="EAJ2" s="570"/>
      <c r="EAK2" s="570"/>
      <c r="EAL2" s="570"/>
      <c r="EAM2" s="570"/>
      <c r="EAN2" s="570"/>
      <c r="EAO2" s="570"/>
      <c r="EAP2" s="570"/>
      <c r="EAQ2" s="570"/>
      <c r="EAR2" s="570"/>
      <c r="EAS2" s="570"/>
      <c r="EAT2" s="570"/>
      <c r="EAU2" s="570"/>
      <c r="EAV2" s="570"/>
      <c r="EAW2" s="570"/>
      <c r="EAX2" s="570"/>
      <c r="EAY2" s="570"/>
      <c r="EAZ2" s="570"/>
      <c r="EBA2" s="570"/>
      <c r="EBB2" s="570"/>
      <c r="EBC2" s="570"/>
      <c r="EBD2" s="570"/>
      <c r="EBE2" s="570"/>
      <c r="EBF2" s="570"/>
      <c r="EBG2" s="570"/>
      <c r="EBH2" s="570"/>
      <c r="EBI2" s="570"/>
      <c r="EBJ2" s="570"/>
      <c r="EBK2" s="570"/>
      <c r="EBL2" s="570"/>
      <c r="EBM2" s="570"/>
      <c r="EBN2" s="570"/>
      <c r="EBO2" s="570"/>
      <c r="EBP2" s="570"/>
      <c r="EBQ2" s="570"/>
      <c r="EBR2" s="570"/>
      <c r="EBS2" s="570"/>
      <c r="EBT2" s="570"/>
      <c r="EBU2" s="570"/>
      <c r="EBV2" s="570"/>
      <c r="EBW2" s="570"/>
      <c r="EBX2" s="570"/>
      <c r="EBY2" s="570"/>
      <c r="EBZ2" s="570"/>
      <c r="ECA2" s="570"/>
      <c r="ECB2" s="570"/>
      <c r="ECC2" s="570"/>
      <c r="ECD2" s="570"/>
      <c r="ECE2" s="570"/>
      <c r="ECF2" s="570"/>
      <c r="ECG2" s="570"/>
      <c r="ECH2" s="570"/>
      <c r="ECI2" s="570"/>
      <c r="ECJ2" s="570"/>
      <c r="ECK2" s="570"/>
      <c r="ECL2" s="570"/>
      <c r="ECM2" s="570"/>
      <c r="ECN2" s="570"/>
      <c r="ECO2" s="570"/>
      <c r="ECP2" s="570"/>
      <c r="ECQ2" s="570"/>
      <c r="ECR2" s="570"/>
      <c r="ECS2" s="570"/>
      <c r="ECT2" s="570"/>
      <c r="ECU2" s="570"/>
      <c r="ECV2" s="570"/>
      <c r="ECW2" s="570"/>
      <c r="ECX2" s="570"/>
      <c r="ECY2" s="570"/>
      <c r="ECZ2" s="570"/>
      <c r="EDA2" s="570"/>
      <c r="EDB2" s="570"/>
      <c r="EDC2" s="570"/>
      <c r="EDD2" s="570"/>
      <c r="EDE2" s="570"/>
      <c r="EDF2" s="570"/>
      <c r="EDG2" s="570"/>
      <c r="EDH2" s="570"/>
      <c r="EDI2" s="570"/>
      <c r="EDJ2" s="570"/>
      <c r="EDK2" s="570"/>
      <c r="EDL2" s="570"/>
      <c r="EDM2" s="570"/>
      <c r="EDN2" s="570"/>
      <c r="EDO2" s="570"/>
      <c r="EDP2" s="570"/>
      <c r="EDQ2" s="570"/>
      <c r="EDR2" s="570"/>
      <c r="EDS2" s="570"/>
      <c r="EDT2" s="570"/>
      <c r="EDU2" s="570"/>
      <c r="EDV2" s="570"/>
      <c r="EDW2" s="570"/>
      <c r="EDX2" s="570"/>
      <c r="EDY2" s="570"/>
      <c r="EDZ2" s="570"/>
      <c r="EEA2" s="570"/>
      <c r="EEB2" s="570"/>
      <c r="EEC2" s="570"/>
      <c r="EED2" s="570"/>
      <c r="EEE2" s="570"/>
      <c r="EEF2" s="570"/>
      <c r="EEG2" s="570"/>
      <c r="EEH2" s="570"/>
      <c r="EEI2" s="570"/>
      <c r="EEJ2" s="570"/>
      <c r="EEK2" s="570"/>
      <c r="EEL2" s="570"/>
      <c r="EEM2" s="570"/>
      <c r="EEN2" s="570"/>
      <c r="EEO2" s="570"/>
      <c r="EEP2" s="570"/>
      <c r="EEQ2" s="570"/>
      <c r="EER2" s="570"/>
      <c r="EES2" s="570"/>
      <c r="EET2" s="570"/>
      <c r="EEU2" s="570"/>
      <c r="EEV2" s="570"/>
      <c r="EEW2" s="570"/>
      <c r="EEX2" s="570"/>
      <c r="EEY2" s="570"/>
      <c r="EEZ2" s="570"/>
      <c r="EFA2" s="570"/>
      <c r="EFB2" s="570"/>
      <c r="EFC2" s="570"/>
      <c r="EFD2" s="570"/>
      <c r="EFE2" s="570"/>
      <c r="EFF2" s="570"/>
      <c r="EFG2" s="570"/>
      <c r="EFH2" s="570"/>
      <c r="EFI2" s="570"/>
      <c r="EFJ2" s="570"/>
      <c r="EFK2" s="570"/>
      <c r="EFL2" s="570"/>
      <c r="EFM2" s="570"/>
      <c r="EFN2" s="570"/>
      <c r="EFO2" s="570"/>
      <c r="EFP2" s="570"/>
      <c r="EFQ2" s="570"/>
      <c r="EFR2" s="570"/>
      <c r="EFS2" s="570"/>
      <c r="EFT2" s="570"/>
      <c r="EFU2" s="570"/>
      <c r="EFV2" s="570"/>
      <c r="EFW2" s="570"/>
      <c r="EFX2" s="570"/>
      <c r="EFY2" s="570"/>
      <c r="EFZ2" s="570"/>
      <c r="EGA2" s="570"/>
      <c r="EGB2" s="570"/>
      <c r="EGC2" s="570"/>
      <c r="EGD2" s="570"/>
      <c r="EGE2" s="570"/>
      <c r="EGF2" s="570"/>
      <c r="EGG2" s="570"/>
      <c r="EGH2" s="570"/>
      <c r="EGI2" s="570"/>
      <c r="EGJ2" s="570"/>
      <c r="EGK2" s="570"/>
      <c r="EGL2" s="570"/>
      <c r="EGM2" s="570"/>
      <c r="EGN2" s="570"/>
      <c r="EGO2" s="570"/>
      <c r="EGP2" s="570"/>
      <c r="EGQ2" s="570"/>
      <c r="EGR2" s="570"/>
      <c r="EGS2" s="570"/>
      <c r="EGT2" s="570"/>
      <c r="EGU2" s="570"/>
      <c r="EGV2" s="570"/>
      <c r="EGW2" s="570"/>
      <c r="EGX2" s="570"/>
      <c r="EGY2" s="570"/>
      <c r="EGZ2" s="570"/>
      <c r="EHA2" s="570"/>
      <c r="EHB2" s="570"/>
      <c r="EHC2" s="570"/>
      <c r="EHD2" s="570"/>
      <c r="EHE2" s="570"/>
      <c r="EHF2" s="570"/>
      <c r="EHG2" s="570"/>
      <c r="EHH2" s="570"/>
      <c r="EHI2" s="570"/>
      <c r="EHJ2" s="570"/>
      <c r="EHK2" s="570"/>
      <c r="EHL2" s="570"/>
      <c r="EHM2" s="570"/>
      <c r="EHN2" s="570"/>
      <c r="EHO2" s="570"/>
      <c r="EHP2" s="570"/>
      <c r="EHQ2" s="570"/>
      <c r="EHR2" s="570"/>
      <c r="EHS2" s="570"/>
      <c r="EHT2" s="570"/>
      <c r="EHU2" s="570"/>
      <c r="EHV2" s="570"/>
      <c r="EHW2" s="570"/>
      <c r="EHX2" s="570"/>
      <c r="EHY2" s="570"/>
      <c r="EHZ2" s="570"/>
      <c r="EIA2" s="570"/>
      <c r="EIB2" s="570"/>
      <c r="EIC2" s="570"/>
      <c r="EID2" s="570"/>
      <c r="EIE2" s="570"/>
      <c r="EIF2" s="570"/>
      <c r="EIG2" s="570"/>
      <c r="EIH2" s="570"/>
      <c r="EII2" s="570"/>
      <c r="EIJ2" s="570"/>
      <c r="EIK2" s="570"/>
      <c r="EIL2" s="570"/>
      <c r="EIM2" s="570"/>
      <c r="EIN2" s="570"/>
      <c r="EIO2" s="570"/>
      <c r="EIP2" s="570"/>
      <c r="EIQ2" s="570"/>
      <c r="EIR2" s="570"/>
      <c r="EIS2" s="570"/>
      <c r="EIT2" s="570"/>
      <c r="EIU2" s="570"/>
      <c r="EIV2" s="570"/>
      <c r="EIW2" s="570"/>
      <c r="EIX2" s="570"/>
      <c r="EIY2" s="570"/>
      <c r="EIZ2" s="570"/>
      <c r="EJA2" s="570"/>
      <c r="EJB2" s="570"/>
      <c r="EJC2" s="570"/>
      <c r="EJD2" s="570"/>
      <c r="EJE2" s="570"/>
      <c r="EJF2" s="570"/>
      <c r="EJG2" s="570"/>
      <c r="EJH2" s="570"/>
      <c r="EJI2" s="570"/>
      <c r="EJJ2" s="570"/>
      <c r="EJK2" s="570"/>
      <c r="EJL2" s="570"/>
      <c r="EJM2" s="570"/>
      <c r="EJN2" s="570"/>
      <c r="EJO2" s="570"/>
      <c r="EJP2" s="570"/>
      <c r="EJQ2" s="570"/>
      <c r="EJR2" s="570"/>
      <c r="EJS2" s="570"/>
      <c r="EJT2" s="570"/>
      <c r="EJU2" s="570"/>
      <c r="EJV2" s="570"/>
      <c r="EJW2" s="570"/>
      <c r="EJX2" s="570"/>
      <c r="EJY2" s="570"/>
      <c r="EJZ2" s="570"/>
      <c r="EKA2" s="570"/>
      <c r="EKB2" s="570"/>
      <c r="EKC2" s="570"/>
      <c r="EKD2" s="570"/>
      <c r="EKE2" s="570"/>
      <c r="EKF2" s="570"/>
      <c r="EKG2" s="570"/>
      <c r="EKH2" s="570"/>
      <c r="EKI2" s="570"/>
      <c r="EKJ2" s="570"/>
      <c r="EKK2" s="570"/>
      <c r="EKL2" s="570"/>
      <c r="EKM2" s="570"/>
      <c r="EKN2" s="570"/>
      <c r="EKO2" s="570"/>
      <c r="EKP2" s="570"/>
      <c r="EKQ2" s="570"/>
      <c r="EKR2" s="570"/>
      <c r="EKS2" s="570"/>
      <c r="EKT2" s="570"/>
      <c r="EKU2" s="570"/>
      <c r="EKV2" s="570"/>
      <c r="EKW2" s="570"/>
      <c r="EKX2" s="570"/>
      <c r="EKY2" s="570"/>
      <c r="EKZ2" s="570"/>
      <c r="ELA2" s="570"/>
      <c r="ELB2" s="570"/>
      <c r="ELC2" s="570"/>
      <c r="ELD2" s="570"/>
      <c r="ELE2" s="570"/>
      <c r="ELF2" s="570"/>
      <c r="ELG2" s="570"/>
      <c r="ELH2" s="570"/>
      <c r="ELI2" s="570"/>
      <c r="ELJ2" s="570"/>
      <c r="ELK2" s="570"/>
      <c r="ELL2" s="570"/>
      <c r="ELM2" s="570"/>
      <c r="ELN2" s="570"/>
      <c r="ELO2" s="570"/>
      <c r="ELP2" s="570"/>
      <c r="ELQ2" s="570"/>
      <c r="ELR2" s="570"/>
      <c r="ELS2" s="570"/>
      <c r="ELT2" s="570"/>
      <c r="ELU2" s="570"/>
      <c r="ELV2" s="570"/>
      <c r="ELW2" s="570"/>
      <c r="ELX2" s="570"/>
      <c r="ELY2" s="570"/>
      <c r="ELZ2" s="570"/>
      <c r="EMA2" s="570"/>
      <c r="EMB2" s="570"/>
      <c r="EMC2" s="570"/>
      <c r="EMD2" s="570"/>
      <c r="EME2" s="570"/>
      <c r="EMF2" s="570"/>
      <c r="EMG2" s="570"/>
      <c r="EMH2" s="570"/>
      <c r="EMI2" s="570"/>
      <c r="EMJ2" s="570"/>
      <c r="EMK2" s="570"/>
      <c r="EML2" s="570"/>
      <c r="EMM2" s="570"/>
      <c r="EMN2" s="570"/>
      <c r="EMO2" s="570"/>
      <c r="EMP2" s="570"/>
      <c r="EMQ2" s="570"/>
      <c r="EMR2" s="570"/>
      <c r="EMS2" s="570"/>
      <c r="EMT2" s="570"/>
      <c r="EMU2" s="570"/>
      <c r="EMV2" s="570"/>
      <c r="EMW2" s="570"/>
      <c r="EMX2" s="570"/>
      <c r="EMY2" s="570"/>
      <c r="EMZ2" s="570"/>
      <c r="ENA2" s="570"/>
      <c r="ENB2" s="570"/>
      <c r="ENC2" s="570"/>
      <c r="END2" s="570"/>
      <c r="ENE2" s="570"/>
      <c r="ENF2" s="570"/>
      <c r="ENG2" s="570"/>
      <c r="ENH2" s="570"/>
      <c r="ENI2" s="570"/>
      <c r="ENJ2" s="570"/>
      <c r="ENK2" s="570"/>
      <c r="ENL2" s="570"/>
      <c r="ENM2" s="570"/>
      <c r="ENN2" s="570"/>
      <c r="ENO2" s="570"/>
      <c r="ENP2" s="570"/>
      <c r="ENQ2" s="570"/>
      <c r="ENR2" s="570"/>
      <c r="ENS2" s="570"/>
      <c r="ENT2" s="570"/>
      <c r="ENU2" s="570"/>
      <c r="ENV2" s="570"/>
      <c r="ENW2" s="570"/>
      <c r="ENX2" s="570"/>
      <c r="ENY2" s="570"/>
      <c r="ENZ2" s="570"/>
      <c r="EOA2" s="570"/>
      <c r="EOB2" s="570"/>
      <c r="EOC2" s="570"/>
      <c r="EOD2" s="570"/>
      <c r="EOE2" s="570"/>
      <c r="EOF2" s="570"/>
      <c r="EOG2" s="570"/>
      <c r="EOH2" s="570"/>
      <c r="EOI2" s="570"/>
      <c r="EOJ2" s="570"/>
      <c r="EOK2" s="570"/>
      <c r="EOL2" s="570"/>
      <c r="EOM2" s="570"/>
      <c r="EON2" s="570"/>
      <c r="EOO2" s="570"/>
      <c r="EOP2" s="570"/>
      <c r="EOQ2" s="570"/>
      <c r="EOR2" s="570"/>
      <c r="EOS2" s="570"/>
      <c r="EOT2" s="570"/>
      <c r="EOU2" s="570"/>
      <c r="EOV2" s="570"/>
      <c r="EOW2" s="570"/>
      <c r="EOX2" s="570"/>
      <c r="EOY2" s="570"/>
      <c r="EOZ2" s="570"/>
      <c r="EPA2" s="570"/>
      <c r="EPB2" s="570"/>
      <c r="EPC2" s="570"/>
      <c r="EPD2" s="570"/>
      <c r="EPE2" s="570"/>
      <c r="EPF2" s="570"/>
      <c r="EPG2" s="570"/>
      <c r="EPH2" s="570"/>
      <c r="EPI2" s="570"/>
      <c r="EPJ2" s="570"/>
      <c r="EPK2" s="570"/>
      <c r="EPL2" s="570"/>
      <c r="EPM2" s="570"/>
      <c r="EPN2" s="570"/>
      <c r="EPO2" s="570"/>
      <c r="EPP2" s="570"/>
      <c r="EPQ2" s="570"/>
      <c r="EPR2" s="570"/>
      <c r="EPS2" s="570"/>
      <c r="EPT2" s="570"/>
      <c r="EPU2" s="570"/>
      <c r="EPV2" s="570"/>
      <c r="EPW2" s="570"/>
      <c r="EPX2" s="570"/>
      <c r="EPY2" s="570"/>
      <c r="EPZ2" s="570"/>
      <c r="EQA2" s="570"/>
      <c r="EQB2" s="570"/>
      <c r="EQC2" s="570"/>
      <c r="EQD2" s="570"/>
      <c r="EQE2" s="570"/>
      <c r="EQF2" s="570"/>
      <c r="EQG2" s="570"/>
      <c r="EQH2" s="570"/>
      <c r="EQI2" s="570"/>
      <c r="EQJ2" s="570"/>
      <c r="EQK2" s="570"/>
      <c r="EQL2" s="570"/>
      <c r="EQM2" s="570"/>
      <c r="EQN2" s="570"/>
      <c r="EQO2" s="570"/>
      <c r="EQP2" s="570"/>
      <c r="EQQ2" s="570"/>
      <c r="EQR2" s="570"/>
      <c r="EQS2" s="570"/>
      <c r="EQT2" s="570"/>
      <c r="EQU2" s="570"/>
      <c r="EQV2" s="570"/>
      <c r="EQW2" s="570"/>
      <c r="EQX2" s="570"/>
      <c r="EQY2" s="570"/>
      <c r="EQZ2" s="570"/>
      <c r="ERA2" s="570"/>
      <c r="ERB2" s="570"/>
      <c r="ERC2" s="570"/>
      <c r="ERD2" s="570"/>
      <c r="ERE2" s="570"/>
      <c r="ERF2" s="570"/>
      <c r="ERG2" s="570"/>
      <c r="ERH2" s="570"/>
      <c r="ERI2" s="570"/>
      <c r="ERJ2" s="570"/>
      <c r="ERK2" s="570"/>
      <c r="ERL2" s="570"/>
      <c r="ERM2" s="570"/>
      <c r="ERN2" s="570"/>
      <c r="ERO2" s="570"/>
      <c r="ERP2" s="570"/>
      <c r="ERQ2" s="570"/>
      <c r="ERR2" s="570"/>
      <c r="ERS2" s="570"/>
      <c r="ERT2" s="570"/>
      <c r="ERU2" s="570"/>
      <c r="ERV2" s="570"/>
      <c r="ERW2" s="570"/>
      <c r="ERX2" s="570"/>
      <c r="ERY2" s="570"/>
      <c r="ERZ2" s="570"/>
      <c r="ESA2" s="570"/>
      <c r="ESB2" s="570"/>
      <c r="ESC2" s="570"/>
      <c r="ESD2" s="570"/>
      <c r="ESE2" s="570"/>
      <c r="ESF2" s="570"/>
      <c r="ESG2" s="570"/>
      <c r="ESH2" s="570"/>
      <c r="ESI2" s="570"/>
      <c r="ESJ2" s="570"/>
      <c r="ESK2" s="570"/>
      <c r="ESL2" s="570"/>
      <c r="ESM2" s="570"/>
      <c r="ESN2" s="570"/>
      <c r="ESO2" s="570"/>
      <c r="ESP2" s="570"/>
      <c r="ESQ2" s="570"/>
      <c r="ESR2" s="570"/>
      <c r="ESS2" s="570"/>
      <c r="EST2" s="570"/>
      <c r="ESU2" s="570"/>
      <c r="ESV2" s="570"/>
      <c r="ESW2" s="570"/>
      <c r="ESX2" s="570"/>
      <c r="ESY2" s="570"/>
      <c r="ESZ2" s="570"/>
      <c r="ETA2" s="570"/>
      <c r="ETB2" s="570"/>
      <c r="ETC2" s="570"/>
      <c r="ETD2" s="570"/>
      <c r="ETE2" s="570"/>
      <c r="ETF2" s="570"/>
      <c r="ETG2" s="570"/>
      <c r="ETH2" s="570"/>
      <c r="ETI2" s="570"/>
      <c r="ETJ2" s="570"/>
      <c r="ETK2" s="570"/>
      <c r="ETL2" s="570"/>
      <c r="ETM2" s="570"/>
      <c r="ETN2" s="570"/>
      <c r="ETO2" s="570"/>
      <c r="ETP2" s="570"/>
      <c r="ETQ2" s="570"/>
      <c r="ETR2" s="570"/>
      <c r="ETS2" s="570"/>
      <c r="ETT2" s="570"/>
      <c r="ETU2" s="570"/>
      <c r="ETV2" s="570"/>
      <c r="ETW2" s="570"/>
      <c r="ETX2" s="570"/>
      <c r="ETY2" s="570"/>
      <c r="ETZ2" s="570"/>
      <c r="EUA2" s="570"/>
      <c r="EUB2" s="570"/>
      <c r="EUC2" s="570"/>
      <c r="EUD2" s="570"/>
      <c r="EUE2" s="570"/>
      <c r="EUF2" s="570"/>
      <c r="EUG2" s="570"/>
      <c r="EUH2" s="570"/>
      <c r="EUI2" s="570"/>
      <c r="EUJ2" s="570"/>
      <c r="EUK2" s="570"/>
      <c r="EUL2" s="570"/>
      <c r="EUM2" s="570"/>
      <c r="EUN2" s="570"/>
      <c r="EUO2" s="570"/>
      <c r="EUP2" s="570"/>
      <c r="EUQ2" s="570"/>
      <c r="EUR2" s="570"/>
      <c r="EUS2" s="570"/>
      <c r="EUT2" s="570"/>
      <c r="EUU2" s="570"/>
      <c r="EUV2" s="570"/>
      <c r="EUW2" s="570"/>
      <c r="EUX2" s="570"/>
      <c r="EUY2" s="570"/>
      <c r="EUZ2" s="570"/>
      <c r="EVA2" s="570"/>
      <c r="EVB2" s="570"/>
      <c r="EVC2" s="570"/>
      <c r="EVD2" s="570"/>
      <c r="EVE2" s="570"/>
      <c r="EVF2" s="570"/>
      <c r="EVG2" s="570"/>
      <c r="EVH2" s="570"/>
      <c r="EVI2" s="570"/>
      <c r="EVJ2" s="570"/>
      <c r="EVK2" s="570"/>
      <c r="EVL2" s="570"/>
      <c r="EVM2" s="570"/>
      <c r="EVN2" s="570"/>
      <c r="EVO2" s="570"/>
      <c r="EVP2" s="570"/>
      <c r="EVQ2" s="570"/>
      <c r="EVR2" s="570"/>
      <c r="EVS2" s="570"/>
      <c r="EVT2" s="570"/>
      <c r="EVU2" s="570"/>
      <c r="EVV2" s="570"/>
      <c r="EVW2" s="570"/>
      <c r="EVX2" s="570"/>
      <c r="EVY2" s="570"/>
      <c r="EVZ2" s="570"/>
      <c r="EWA2" s="570"/>
      <c r="EWB2" s="570"/>
      <c r="EWC2" s="570"/>
      <c r="EWD2" s="570"/>
      <c r="EWE2" s="570"/>
      <c r="EWF2" s="570"/>
      <c r="EWG2" s="570"/>
      <c r="EWH2" s="570"/>
      <c r="EWI2" s="570"/>
      <c r="EWJ2" s="570"/>
      <c r="EWK2" s="570"/>
      <c r="EWL2" s="570"/>
      <c r="EWM2" s="570"/>
      <c r="EWN2" s="570"/>
      <c r="EWO2" s="570"/>
      <c r="EWP2" s="570"/>
      <c r="EWQ2" s="570"/>
      <c r="EWR2" s="570"/>
      <c r="EWS2" s="570"/>
      <c r="EWT2" s="570"/>
      <c r="EWU2" s="570"/>
      <c r="EWV2" s="570"/>
      <c r="EWW2" s="570"/>
      <c r="EWX2" s="570"/>
      <c r="EWY2" s="570"/>
      <c r="EWZ2" s="570"/>
      <c r="EXA2" s="570"/>
      <c r="EXB2" s="570"/>
      <c r="EXC2" s="570"/>
      <c r="EXD2" s="570"/>
      <c r="EXE2" s="570"/>
      <c r="EXF2" s="570"/>
      <c r="EXG2" s="570"/>
      <c r="EXH2" s="570"/>
      <c r="EXI2" s="570"/>
      <c r="EXJ2" s="570"/>
      <c r="EXK2" s="570"/>
      <c r="EXL2" s="570"/>
      <c r="EXM2" s="570"/>
      <c r="EXN2" s="570"/>
      <c r="EXO2" s="570"/>
      <c r="EXP2" s="570"/>
      <c r="EXQ2" s="570"/>
      <c r="EXR2" s="570"/>
      <c r="EXS2" s="570"/>
      <c r="EXT2" s="570"/>
      <c r="EXU2" s="570"/>
      <c r="EXV2" s="570"/>
      <c r="EXW2" s="570"/>
      <c r="EXX2" s="570"/>
      <c r="EXY2" s="570"/>
      <c r="EXZ2" s="570"/>
      <c r="EYA2" s="570"/>
      <c r="EYB2" s="570"/>
      <c r="EYC2" s="570"/>
      <c r="EYD2" s="570"/>
      <c r="EYE2" s="570"/>
      <c r="EYF2" s="570"/>
      <c r="EYG2" s="570"/>
      <c r="EYH2" s="570"/>
      <c r="EYI2" s="570"/>
      <c r="EYJ2" s="570"/>
      <c r="EYK2" s="570"/>
      <c r="EYL2" s="570"/>
      <c r="EYM2" s="570"/>
      <c r="EYN2" s="570"/>
      <c r="EYO2" s="570"/>
      <c r="EYP2" s="570"/>
      <c r="EYQ2" s="570"/>
      <c r="EYR2" s="570"/>
      <c r="EYS2" s="570"/>
      <c r="EYT2" s="570"/>
      <c r="EYU2" s="570"/>
      <c r="EYV2" s="570"/>
      <c r="EYW2" s="570"/>
      <c r="EYX2" s="570"/>
      <c r="EYY2" s="570"/>
      <c r="EYZ2" s="570"/>
      <c r="EZA2" s="570"/>
      <c r="EZB2" s="570"/>
      <c r="EZC2" s="570"/>
      <c r="EZD2" s="570"/>
      <c r="EZE2" s="570"/>
      <c r="EZF2" s="570"/>
      <c r="EZG2" s="570"/>
      <c r="EZH2" s="570"/>
      <c r="EZI2" s="570"/>
      <c r="EZJ2" s="570"/>
      <c r="EZK2" s="570"/>
      <c r="EZL2" s="570"/>
      <c r="EZM2" s="570"/>
      <c r="EZN2" s="570"/>
      <c r="EZO2" s="570"/>
      <c r="EZP2" s="570"/>
      <c r="EZQ2" s="570"/>
      <c r="EZR2" s="570"/>
      <c r="EZS2" s="570"/>
      <c r="EZT2" s="570"/>
      <c r="EZU2" s="570"/>
      <c r="EZV2" s="570"/>
      <c r="EZW2" s="570"/>
      <c r="EZX2" s="570"/>
      <c r="EZY2" s="570"/>
      <c r="EZZ2" s="570"/>
      <c r="FAA2" s="570"/>
      <c r="FAB2" s="570"/>
      <c r="FAC2" s="570"/>
      <c r="FAD2" s="570"/>
      <c r="FAE2" s="570"/>
      <c r="FAF2" s="570"/>
      <c r="FAG2" s="570"/>
      <c r="FAH2" s="570"/>
      <c r="FAI2" s="570"/>
      <c r="FAJ2" s="570"/>
      <c r="FAK2" s="570"/>
      <c r="FAL2" s="570"/>
      <c r="FAM2" s="570"/>
      <c r="FAN2" s="570"/>
      <c r="FAO2" s="570"/>
      <c r="FAP2" s="570"/>
      <c r="FAQ2" s="570"/>
      <c r="FAR2" s="570"/>
      <c r="FAS2" s="570"/>
      <c r="FAT2" s="570"/>
      <c r="FAU2" s="570"/>
      <c r="FAV2" s="570"/>
      <c r="FAW2" s="570"/>
      <c r="FAX2" s="570"/>
      <c r="FAY2" s="570"/>
      <c r="FAZ2" s="570"/>
      <c r="FBA2" s="570"/>
      <c r="FBB2" s="570"/>
      <c r="FBC2" s="570"/>
      <c r="FBD2" s="570"/>
      <c r="FBE2" s="570"/>
      <c r="FBF2" s="570"/>
      <c r="FBG2" s="570"/>
      <c r="FBH2" s="570"/>
      <c r="FBI2" s="570"/>
      <c r="FBJ2" s="570"/>
      <c r="FBK2" s="570"/>
      <c r="FBL2" s="570"/>
      <c r="FBM2" s="570"/>
      <c r="FBN2" s="570"/>
      <c r="FBO2" s="570"/>
      <c r="FBP2" s="570"/>
      <c r="FBQ2" s="570"/>
      <c r="FBR2" s="570"/>
      <c r="FBS2" s="570"/>
      <c r="FBT2" s="570"/>
      <c r="FBU2" s="570"/>
      <c r="FBV2" s="570"/>
      <c r="FBW2" s="570"/>
      <c r="FBX2" s="570"/>
      <c r="FBY2" s="570"/>
      <c r="FBZ2" s="570"/>
      <c r="FCA2" s="570"/>
      <c r="FCB2" s="570"/>
      <c r="FCC2" s="570"/>
      <c r="FCD2" s="570"/>
      <c r="FCE2" s="570"/>
      <c r="FCF2" s="570"/>
      <c r="FCG2" s="570"/>
      <c r="FCH2" s="570"/>
      <c r="FCI2" s="570"/>
      <c r="FCJ2" s="570"/>
      <c r="FCK2" s="570"/>
      <c r="FCL2" s="570"/>
      <c r="FCM2" s="570"/>
      <c r="FCN2" s="570"/>
      <c r="FCO2" s="570"/>
      <c r="FCP2" s="570"/>
      <c r="FCQ2" s="570"/>
      <c r="FCR2" s="570"/>
      <c r="FCS2" s="570"/>
      <c r="FCT2" s="570"/>
      <c r="FCU2" s="570"/>
      <c r="FCV2" s="570"/>
      <c r="FCW2" s="570"/>
      <c r="FCX2" s="570"/>
      <c r="FCY2" s="570"/>
      <c r="FCZ2" s="570"/>
      <c r="FDA2" s="570"/>
      <c r="FDB2" s="570"/>
      <c r="FDC2" s="570"/>
      <c r="FDD2" s="570"/>
      <c r="FDE2" s="570"/>
      <c r="FDF2" s="570"/>
      <c r="FDG2" s="570"/>
      <c r="FDH2" s="570"/>
      <c r="FDI2" s="570"/>
      <c r="FDJ2" s="570"/>
      <c r="FDK2" s="570"/>
      <c r="FDL2" s="570"/>
      <c r="FDM2" s="570"/>
      <c r="FDN2" s="570"/>
      <c r="FDO2" s="570"/>
      <c r="FDP2" s="570"/>
      <c r="FDQ2" s="570"/>
      <c r="FDR2" s="570"/>
      <c r="FDS2" s="570"/>
      <c r="FDT2" s="570"/>
      <c r="FDU2" s="570"/>
      <c r="FDV2" s="570"/>
      <c r="FDW2" s="570"/>
      <c r="FDX2" s="570"/>
      <c r="FDY2" s="570"/>
      <c r="FDZ2" s="570"/>
      <c r="FEA2" s="570"/>
      <c r="FEB2" s="570"/>
      <c r="FEC2" s="570"/>
      <c r="FED2" s="570"/>
      <c r="FEE2" s="570"/>
      <c r="FEF2" s="570"/>
      <c r="FEG2" s="570"/>
      <c r="FEH2" s="570"/>
      <c r="FEI2" s="570"/>
      <c r="FEJ2" s="570"/>
      <c r="FEK2" s="570"/>
      <c r="FEL2" s="570"/>
      <c r="FEM2" s="570"/>
      <c r="FEN2" s="570"/>
      <c r="FEO2" s="570"/>
      <c r="FEP2" s="570"/>
      <c r="FEQ2" s="570"/>
      <c r="FER2" s="570"/>
      <c r="FES2" s="570"/>
      <c r="FET2" s="570"/>
      <c r="FEU2" s="570"/>
      <c r="FEV2" s="570"/>
      <c r="FEW2" s="570"/>
      <c r="FEX2" s="570"/>
      <c r="FEY2" s="570"/>
      <c r="FEZ2" s="570"/>
      <c r="FFA2" s="570"/>
      <c r="FFB2" s="570"/>
      <c r="FFC2" s="570"/>
      <c r="FFD2" s="570"/>
      <c r="FFE2" s="570"/>
      <c r="FFF2" s="570"/>
      <c r="FFG2" s="570"/>
      <c r="FFH2" s="570"/>
      <c r="FFI2" s="570"/>
      <c r="FFJ2" s="570"/>
      <c r="FFK2" s="570"/>
      <c r="FFL2" s="570"/>
      <c r="FFM2" s="570"/>
      <c r="FFN2" s="570"/>
      <c r="FFO2" s="570"/>
      <c r="FFP2" s="570"/>
      <c r="FFQ2" s="570"/>
      <c r="FFR2" s="570"/>
      <c r="FFS2" s="570"/>
      <c r="FFT2" s="570"/>
      <c r="FFU2" s="570"/>
      <c r="FFV2" s="570"/>
      <c r="FFW2" s="570"/>
      <c r="FFX2" s="570"/>
      <c r="FFY2" s="570"/>
      <c r="FFZ2" s="570"/>
      <c r="FGA2" s="570"/>
      <c r="FGB2" s="570"/>
      <c r="FGC2" s="570"/>
      <c r="FGD2" s="570"/>
      <c r="FGE2" s="570"/>
      <c r="FGF2" s="570"/>
      <c r="FGG2" s="570"/>
      <c r="FGH2" s="570"/>
      <c r="FGI2" s="570"/>
      <c r="FGJ2" s="570"/>
      <c r="FGK2" s="570"/>
      <c r="FGL2" s="570"/>
      <c r="FGM2" s="570"/>
      <c r="FGN2" s="570"/>
      <c r="FGO2" s="570"/>
      <c r="FGP2" s="570"/>
      <c r="FGQ2" s="570"/>
      <c r="FGR2" s="570"/>
      <c r="FGS2" s="570"/>
      <c r="FGT2" s="570"/>
      <c r="FGU2" s="570"/>
      <c r="FGV2" s="570"/>
      <c r="FGW2" s="570"/>
      <c r="FGX2" s="570"/>
      <c r="FGY2" s="570"/>
      <c r="FGZ2" s="570"/>
      <c r="FHA2" s="570"/>
      <c r="FHB2" s="570"/>
      <c r="FHC2" s="570"/>
      <c r="FHD2" s="570"/>
      <c r="FHE2" s="570"/>
      <c r="FHF2" s="570"/>
      <c r="FHG2" s="570"/>
      <c r="FHH2" s="570"/>
      <c r="FHI2" s="570"/>
      <c r="FHJ2" s="570"/>
      <c r="FHK2" s="570"/>
      <c r="FHL2" s="570"/>
      <c r="FHM2" s="570"/>
      <c r="FHN2" s="570"/>
      <c r="FHO2" s="570"/>
      <c r="FHP2" s="570"/>
      <c r="FHQ2" s="570"/>
      <c r="FHR2" s="570"/>
      <c r="FHS2" s="570"/>
      <c r="FHT2" s="570"/>
      <c r="FHU2" s="570"/>
      <c r="FHV2" s="570"/>
      <c r="FHW2" s="570"/>
      <c r="FHX2" s="570"/>
      <c r="FHY2" s="570"/>
      <c r="FHZ2" s="570"/>
      <c r="FIA2" s="570"/>
      <c r="FIB2" s="570"/>
      <c r="FIC2" s="570"/>
      <c r="FID2" s="570"/>
      <c r="FIE2" s="570"/>
      <c r="FIF2" s="570"/>
      <c r="FIG2" s="570"/>
      <c r="FIH2" s="570"/>
      <c r="FII2" s="570"/>
      <c r="FIJ2" s="570"/>
      <c r="FIK2" s="570"/>
      <c r="FIL2" s="570"/>
      <c r="FIM2" s="570"/>
      <c r="FIN2" s="570"/>
      <c r="FIO2" s="570"/>
      <c r="FIP2" s="570"/>
      <c r="FIQ2" s="570"/>
      <c r="FIR2" s="570"/>
      <c r="FIS2" s="570"/>
      <c r="FIT2" s="570"/>
      <c r="FIU2" s="570"/>
      <c r="FIV2" s="570"/>
      <c r="FIW2" s="570"/>
      <c r="FIX2" s="570"/>
      <c r="FIY2" s="570"/>
      <c r="FIZ2" s="570"/>
      <c r="FJA2" s="570"/>
      <c r="FJB2" s="570"/>
      <c r="FJC2" s="570"/>
      <c r="FJD2" s="570"/>
      <c r="FJE2" s="570"/>
      <c r="FJF2" s="570"/>
      <c r="FJG2" s="570"/>
      <c r="FJH2" s="570"/>
      <c r="FJI2" s="570"/>
      <c r="FJJ2" s="570"/>
      <c r="FJK2" s="570"/>
      <c r="FJL2" s="570"/>
      <c r="FJM2" s="570"/>
      <c r="FJN2" s="570"/>
      <c r="FJO2" s="570"/>
      <c r="FJP2" s="570"/>
      <c r="FJQ2" s="570"/>
      <c r="FJR2" s="570"/>
      <c r="FJS2" s="570"/>
      <c r="FJT2" s="570"/>
      <c r="FJU2" s="570"/>
      <c r="FJV2" s="570"/>
      <c r="FJW2" s="570"/>
      <c r="FJX2" s="570"/>
      <c r="FJY2" s="570"/>
      <c r="FJZ2" s="570"/>
      <c r="FKA2" s="570"/>
      <c r="FKB2" s="570"/>
      <c r="FKC2" s="570"/>
      <c r="FKD2" s="570"/>
      <c r="FKE2" s="570"/>
      <c r="FKF2" s="570"/>
      <c r="FKG2" s="570"/>
      <c r="FKH2" s="570"/>
      <c r="FKI2" s="570"/>
      <c r="FKJ2" s="570"/>
      <c r="FKK2" s="570"/>
      <c r="FKL2" s="570"/>
      <c r="FKM2" s="570"/>
      <c r="FKN2" s="570"/>
      <c r="FKO2" s="570"/>
      <c r="FKP2" s="570"/>
      <c r="FKQ2" s="570"/>
      <c r="FKR2" s="570"/>
      <c r="FKS2" s="570"/>
      <c r="FKT2" s="570"/>
      <c r="FKU2" s="570"/>
      <c r="FKV2" s="570"/>
      <c r="FKW2" s="570"/>
      <c r="FKX2" s="570"/>
      <c r="FKY2" s="570"/>
      <c r="FKZ2" s="570"/>
      <c r="FLA2" s="570"/>
      <c r="FLB2" s="570"/>
      <c r="FLC2" s="570"/>
      <c r="FLD2" s="570"/>
      <c r="FLE2" s="570"/>
      <c r="FLF2" s="570"/>
      <c r="FLG2" s="570"/>
      <c r="FLH2" s="570"/>
      <c r="FLI2" s="570"/>
      <c r="FLJ2" s="570"/>
      <c r="FLK2" s="570"/>
      <c r="FLL2" s="570"/>
      <c r="FLM2" s="570"/>
      <c r="FLN2" s="570"/>
      <c r="FLO2" s="570"/>
      <c r="FLP2" s="570"/>
      <c r="FLQ2" s="570"/>
      <c r="FLR2" s="570"/>
      <c r="FLS2" s="570"/>
      <c r="FLT2" s="570"/>
      <c r="FLU2" s="570"/>
      <c r="FLV2" s="570"/>
      <c r="FLW2" s="570"/>
      <c r="FLX2" s="570"/>
      <c r="FLY2" s="570"/>
      <c r="FLZ2" s="570"/>
      <c r="FMA2" s="570"/>
      <c r="FMB2" s="570"/>
      <c r="FMC2" s="570"/>
      <c r="FMD2" s="570"/>
      <c r="FME2" s="570"/>
      <c r="FMF2" s="570"/>
      <c r="FMG2" s="570"/>
      <c r="FMH2" s="570"/>
      <c r="FMI2" s="570"/>
      <c r="FMJ2" s="570"/>
      <c r="FMK2" s="570"/>
      <c r="FML2" s="570"/>
      <c r="FMM2" s="570"/>
      <c r="FMN2" s="570"/>
      <c r="FMO2" s="570"/>
      <c r="FMP2" s="570"/>
      <c r="FMQ2" s="570"/>
      <c r="FMR2" s="570"/>
      <c r="FMS2" s="570"/>
      <c r="FMT2" s="570"/>
      <c r="FMU2" s="570"/>
      <c r="FMV2" s="570"/>
      <c r="FMW2" s="570"/>
      <c r="FMX2" s="570"/>
      <c r="FMY2" s="570"/>
      <c r="FMZ2" s="570"/>
      <c r="FNA2" s="570"/>
      <c r="FNB2" s="570"/>
      <c r="FNC2" s="570"/>
      <c r="FND2" s="570"/>
      <c r="FNE2" s="570"/>
      <c r="FNF2" s="570"/>
      <c r="FNG2" s="570"/>
      <c r="FNH2" s="570"/>
      <c r="FNI2" s="570"/>
      <c r="FNJ2" s="570"/>
      <c r="FNK2" s="570"/>
      <c r="FNL2" s="570"/>
      <c r="FNM2" s="570"/>
      <c r="FNN2" s="570"/>
      <c r="FNO2" s="570"/>
      <c r="FNP2" s="570"/>
      <c r="FNQ2" s="570"/>
      <c r="FNR2" s="570"/>
      <c r="FNS2" s="570"/>
      <c r="FNT2" s="570"/>
      <c r="FNU2" s="570"/>
      <c r="FNV2" s="570"/>
      <c r="FNW2" s="570"/>
      <c r="FNX2" s="570"/>
      <c r="FNY2" s="570"/>
      <c r="FNZ2" s="570"/>
      <c r="FOA2" s="570"/>
      <c r="FOB2" s="570"/>
      <c r="FOC2" s="570"/>
      <c r="FOD2" s="570"/>
      <c r="FOE2" s="570"/>
      <c r="FOF2" s="570"/>
      <c r="FOG2" s="570"/>
      <c r="FOH2" s="570"/>
      <c r="FOI2" s="570"/>
      <c r="FOJ2" s="570"/>
      <c r="FOK2" s="570"/>
      <c r="FOL2" s="570"/>
      <c r="FOM2" s="570"/>
      <c r="FON2" s="570"/>
      <c r="FOO2" s="570"/>
      <c r="FOP2" s="570"/>
      <c r="FOQ2" s="570"/>
      <c r="FOR2" s="570"/>
      <c r="FOS2" s="570"/>
      <c r="FOT2" s="570"/>
      <c r="FOU2" s="570"/>
      <c r="FOV2" s="570"/>
      <c r="FOW2" s="570"/>
      <c r="FOX2" s="570"/>
      <c r="FOY2" s="570"/>
      <c r="FOZ2" s="570"/>
      <c r="FPA2" s="570"/>
      <c r="FPB2" s="570"/>
      <c r="FPC2" s="570"/>
      <c r="FPD2" s="570"/>
      <c r="FPE2" s="570"/>
      <c r="FPF2" s="570"/>
      <c r="FPG2" s="570"/>
      <c r="FPH2" s="570"/>
      <c r="FPI2" s="570"/>
      <c r="FPJ2" s="570"/>
      <c r="FPK2" s="570"/>
      <c r="FPL2" s="570"/>
      <c r="FPM2" s="570"/>
      <c r="FPN2" s="570"/>
      <c r="FPO2" s="570"/>
      <c r="FPP2" s="570"/>
      <c r="FPQ2" s="570"/>
      <c r="FPR2" s="570"/>
      <c r="FPS2" s="570"/>
      <c r="FPT2" s="570"/>
      <c r="FPU2" s="570"/>
      <c r="FPV2" s="570"/>
      <c r="FPW2" s="570"/>
      <c r="FPX2" s="570"/>
      <c r="FPY2" s="570"/>
      <c r="FPZ2" s="570"/>
      <c r="FQA2" s="570"/>
      <c r="FQB2" s="570"/>
      <c r="FQC2" s="570"/>
      <c r="FQD2" s="570"/>
      <c r="FQE2" s="570"/>
      <c r="FQF2" s="570"/>
      <c r="FQG2" s="570"/>
      <c r="FQH2" s="570"/>
      <c r="FQI2" s="570"/>
      <c r="FQJ2" s="570"/>
      <c r="FQK2" s="570"/>
      <c r="FQL2" s="570"/>
      <c r="FQM2" s="570"/>
      <c r="FQN2" s="570"/>
      <c r="FQO2" s="570"/>
      <c r="FQP2" s="570"/>
      <c r="FQQ2" s="570"/>
      <c r="FQR2" s="570"/>
      <c r="FQS2" s="570"/>
      <c r="FQT2" s="570"/>
      <c r="FQU2" s="570"/>
      <c r="FQV2" s="570"/>
      <c r="FQW2" s="570"/>
      <c r="FQX2" s="570"/>
      <c r="FQY2" s="570"/>
      <c r="FQZ2" s="570"/>
      <c r="FRA2" s="570"/>
      <c r="FRB2" s="570"/>
      <c r="FRC2" s="570"/>
      <c r="FRD2" s="570"/>
      <c r="FRE2" s="570"/>
      <c r="FRF2" s="570"/>
      <c r="FRG2" s="570"/>
      <c r="FRH2" s="570"/>
      <c r="FRI2" s="570"/>
      <c r="FRJ2" s="570"/>
      <c r="FRK2" s="570"/>
      <c r="FRL2" s="570"/>
      <c r="FRM2" s="570"/>
      <c r="FRN2" s="570"/>
      <c r="FRO2" s="570"/>
      <c r="FRP2" s="570"/>
      <c r="FRQ2" s="570"/>
      <c r="FRR2" s="570"/>
      <c r="FRS2" s="570"/>
      <c r="FRT2" s="570"/>
      <c r="FRU2" s="570"/>
      <c r="FRV2" s="570"/>
      <c r="FRW2" s="570"/>
      <c r="FRX2" s="570"/>
      <c r="FRY2" s="570"/>
      <c r="FRZ2" s="570"/>
      <c r="FSA2" s="570"/>
      <c r="FSB2" s="570"/>
      <c r="FSC2" s="570"/>
      <c r="FSD2" s="570"/>
      <c r="FSE2" s="570"/>
      <c r="FSF2" s="570"/>
      <c r="FSG2" s="570"/>
      <c r="FSH2" s="570"/>
      <c r="FSI2" s="570"/>
      <c r="FSJ2" s="570"/>
      <c r="FSK2" s="570"/>
      <c r="FSL2" s="570"/>
      <c r="FSM2" s="570"/>
      <c r="FSN2" s="570"/>
      <c r="FSO2" s="570"/>
      <c r="FSP2" s="570"/>
      <c r="FSQ2" s="570"/>
      <c r="FSR2" s="570"/>
      <c r="FSS2" s="570"/>
      <c r="FST2" s="570"/>
      <c r="FSU2" s="570"/>
      <c r="FSV2" s="570"/>
      <c r="FSW2" s="570"/>
      <c r="FSX2" s="570"/>
      <c r="FSY2" s="570"/>
      <c r="FSZ2" s="570"/>
      <c r="FTA2" s="570"/>
      <c r="FTB2" s="570"/>
      <c r="FTC2" s="570"/>
      <c r="FTD2" s="570"/>
      <c r="FTE2" s="570"/>
      <c r="FTF2" s="570"/>
      <c r="FTG2" s="570"/>
      <c r="FTH2" s="570"/>
      <c r="FTI2" s="570"/>
      <c r="FTJ2" s="570"/>
      <c r="FTK2" s="570"/>
      <c r="FTL2" s="570"/>
      <c r="FTM2" s="570"/>
      <c r="FTN2" s="570"/>
      <c r="FTO2" s="570"/>
      <c r="FTP2" s="570"/>
      <c r="FTQ2" s="570"/>
      <c r="FTR2" s="570"/>
      <c r="FTS2" s="570"/>
      <c r="FTT2" s="570"/>
      <c r="FTU2" s="570"/>
      <c r="FTV2" s="570"/>
      <c r="FTW2" s="570"/>
      <c r="FTX2" s="570"/>
      <c r="FTY2" s="570"/>
      <c r="FTZ2" s="570"/>
      <c r="FUA2" s="570"/>
      <c r="FUB2" s="570"/>
      <c r="FUC2" s="570"/>
      <c r="FUD2" s="570"/>
      <c r="FUE2" s="570"/>
      <c r="FUF2" s="570"/>
      <c r="FUG2" s="570"/>
      <c r="FUH2" s="570"/>
      <c r="FUI2" s="570"/>
      <c r="FUJ2" s="570"/>
      <c r="FUK2" s="570"/>
      <c r="FUL2" s="570"/>
      <c r="FUM2" s="570"/>
      <c r="FUN2" s="570"/>
      <c r="FUO2" s="570"/>
      <c r="FUP2" s="570"/>
      <c r="FUQ2" s="570"/>
      <c r="FUR2" s="570"/>
      <c r="FUS2" s="570"/>
      <c r="FUT2" s="570"/>
      <c r="FUU2" s="570"/>
      <c r="FUV2" s="570"/>
      <c r="FUW2" s="570"/>
      <c r="FUX2" s="570"/>
      <c r="FUY2" s="570"/>
      <c r="FUZ2" s="570"/>
      <c r="FVA2" s="570"/>
      <c r="FVB2" s="570"/>
      <c r="FVC2" s="570"/>
      <c r="FVD2" s="570"/>
      <c r="FVE2" s="570"/>
      <c r="FVF2" s="570"/>
      <c r="FVG2" s="570"/>
      <c r="FVH2" s="570"/>
      <c r="FVI2" s="570"/>
      <c r="FVJ2" s="570"/>
      <c r="FVK2" s="570"/>
      <c r="FVL2" s="570"/>
      <c r="FVM2" s="570"/>
      <c r="FVN2" s="570"/>
      <c r="FVO2" s="570"/>
      <c r="FVP2" s="570"/>
      <c r="FVQ2" s="570"/>
      <c r="FVR2" s="570"/>
      <c r="FVS2" s="570"/>
      <c r="FVT2" s="570"/>
      <c r="FVU2" s="570"/>
      <c r="FVV2" s="570"/>
      <c r="FVW2" s="570"/>
      <c r="FVX2" s="570"/>
      <c r="FVY2" s="570"/>
      <c r="FVZ2" s="570"/>
      <c r="FWA2" s="570"/>
      <c r="FWB2" s="570"/>
      <c r="FWC2" s="570"/>
      <c r="FWD2" s="570"/>
      <c r="FWE2" s="570"/>
      <c r="FWF2" s="570"/>
      <c r="FWG2" s="570"/>
      <c r="FWH2" s="570"/>
      <c r="FWI2" s="570"/>
      <c r="FWJ2" s="570"/>
      <c r="FWK2" s="570"/>
      <c r="FWL2" s="570"/>
      <c r="FWM2" s="570"/>
      <c r="FWN2" s="570"/>
      <c r="FWO2" s="570"/>
      <c r="FWP2" s="570"/>
      <c r="FWQ2" s="570"/>
      <c r="FWR2" s="570"/>
      <c r="FWS2" s="570"/>
      <c r="FWT2" s="570"/>
      <c r="FWU2" s="570"/>
      <c r="FWV2" s="570"/>
      <c r="FWW2" s="570"/>
      <c r="FWX2" s="570"/>
      <c r="FWY2" s="570"/>
      <c r="FWZ2" s="570"/>
      <c r="FXA2" s="570"/>
      <c r="FXB2" s="570"/>
      <c r="FXC2" s="570"/>
      <c r="FXD2" s="570"/>
      <c r="FXE2" s="570"/>
      <c r="FXF2" s="570"/>
      <c r="FXG2" s="570"/>
      <c r="FXH2" s="570"/>
      <c r="FXI2" s="570"/>
      <c r="FXJ2" s="570"/>
      <c r="FXK2" s="570"/>
      <c r="FXL2" s="570"/>
      <c r="FXM2" s="570"/>
      <c r="FXN2" s="570"/>
      <c r="FXO2" s="570"/>
      <c r="FXP2" s="570"/>
      <c r="FXQ2" s="570"/>
      <c r="FXR2" s="570"/>
      <c r="FXS2" s="570"/>
      <c r="FXT2" s="570"/>
      <c r="FXU2" s="570"/>
      <c r="FXV2" s="570"/>
      <c r="FXW2" s="570"/>
      <c r="FXX2" s="570"/>
      <c r="FXY2" s="570"/>
      <c r="FXZ2" s="570"/>
      <c r="FYA2" s="570"/>
      <c r="FYB2" s="570"/>
      <c r="FYC2" s="570"/>
      <c r="FYD2" s="570"/>
      <c r="FYE2" s="570"/>
      <c r="FYF2" s="570"/>
      <c r="FYG2" s="570"/>
      <c r="FYH2" s="570"/>
      <c r="FYI2" s="570"/>
      <c r="FYJ2" s="570"/>
      <c r="FYK2" s="570"/>
      <c r="FYL2" s="570"/>
      <c r="FYM2" s="570"/>
      <c r="FYN2" s="570"/>
      <c r="FYO2" s="570"/>
      <c r="FYP2" s="570"/>
      <c r="FYQ2" s="570"/>
      <c r="FYR2" s="570"/>
      <c r="FYS2" s="570"/>
      <c r="FYT2" s="570"/>
      <c r="FYU2" s="570"/>
      <c r="FYV2" s="570"/>
      <c r="FYW2" s="570"/>
      <c r="FYX2" s="570"/>
      <c r="FYY2" s="570"/>
      <c r="FYZ2" s="570"/>
      <c r="FZA2" s="570"/>
      <c r="FZB2" s="570"/>
      <c r="FZC2" s="570"/>
      <c r="FZD2" s="570"/>
      <c r="FZE2" s="570"/>
      <c r="FZF2" s="570"/>
      <c r="FZG2" s="570"/>
      <c r="FZH2" s="570"/>
      <c r="FZI2" s="570"/>
      <c r="FZJ2" s="570"/>
      <c r="FZK2" s="570"/>
      <c r="FZL2" s="570"/>
      <c r="FZM2" s="570"/>
      <c r="FZN2" s="570"/>
      <c r="FZO2" s="570"/>
      <c r="FZP2" s="570"/>
      <c r="FZQ2" s="570"/>
      <c r="FZR2" s="570"/>
      <c r="FZS2" s="570"/>
      <c r="FZT2" s="570"/>
      <c r="FZU2" s="570"/>
      <c r="FZV2" s="570"/>
      <c r="FZW2" s="570"/>
      <c r="FZX2" s="570"/>
      <c r="FZY2" s="570"/>
      <c r="FZZ2" s="570"/>
      <c r="GAA2" s="570"/>
      <c r="GAB2" s="570"/>
      <c r="GAC2" s="570"/>
      <c r="GAD2" s="570"/>
      <c r="GAE2" s="570"/>
      <c r="GAF2" s="570"/>
      <c r="GAG2" s="570"/>
      <c r="GAH2" s="570"/>
      <c r="GAI2" s="570"/>
      <c r="GAJ2" s="570"/>
      <c r="GAK2" s="570"/>
      <c r="GAL2" s="570"/>
      <c r="GAM2" s="570"/>
      <c r="GAN2" s="570"/>
      <c r="GAO2" s="570"/>
      <c r="GAP2" s="570"/>
      <c r="GAQ2" s="570"/>
      <c r="GAR2" s="570"/>
      <c r="GAS2" s="570"/>
      <c r="GAT2" s="570"/>
      <c r="GAU2" s="570"/>
      <c r="GAV2" s="570"/>
      <c r="GAW2" s="570"/>
      <c r="GAX2" s="570"/>
      <c r="GAY2" s="570"/>
      <c r="GAZ2" s="570"/>
      <c r="GBA2" s="570"/>
      <c r="GBB2" s="570"/>
      <c r="GBC2" s="570"/>
      <c r="GBD2" s="570"/>
      <c r="GBE2" s="570"/>
      <c r="GBF2" s="570"/>
      <c r="GBG2" s="570"/>
      <c r="GBH2" s="570"/>
      <c r="GBI2" s="570"/>
      <c r="GBJ2" s="570"/>
      <c r="GBK2" s="570"/>
      <c r="GBL2" s="570"/>
      <c r="GBM2" s="570"/>
      <c r="GBN2" s="570"/>
      <c r="GBO2" s="570"/>
      <c r="GBP2" s="570"/>
      <c r="GBQ2" s="570"/>
      <c r="GBR2" s="570"/>
      <c r="GBS2" s="570"/>
      <c r="GBT2" s="570"/>
      <c r="GBU2" s="570"/>
      <c r="GBV2" s="570"/>
      <c r="GBW2" s="570"/>
      <c r="GBX2" s="570"/>
      <c r="GBY2" s="570"/>
      <c r="GBZ2" s="570"/>
      <c r="GCA2" s="570"/>
      <c r="GCB2" s="570"/>
      <c r="GCC2" s="570"/>
      <c r="GCD2" s="570"/>
      <c r="GCE2" s="570"/>
      <c r="GCF2" s="570"/>
      <c r="GCG2" s="570"/>
      <c r="GCH2" s="570"/>
      <c r="GCI2" s="570"/>
      <c r="GCJ2" s="570"/>
      <c r="GCK2" s="570"/>
      <c r="GCL2" s="570"/>
      <c r="GCM2" s="570"/>
      <c r="GCN2" s="570"/>
      <c r="GCO2" s="570"/>
      <c r="GCP2" s="570"/>
      <c r="GCQ2" s="570"/>
      <c r="GCR2" s="570"/>
      <c r="GCS2" s="570"/>
      <c r="GCT2" s="570"/>
      <c r="GCU2" s="570"/>
      <c r="GCV2" s="570"/>
      <c r="GCW2" s="570"/>
      <c r="GCX2" s="570"/>
      <c r="GCY2" s="570"/>
      <c r="GCZ2" s="570"/>
      <c r="GDA2" s="570"/>
      <c r="GDB2" s="570"/>
      <c r="GDC2" s="570"/>
      <c r="GDD2" s="570"/>
      <c r="GDE2" s="570"/>
      <c r="GDF2" s="570"/>
      <c r="GDG2" s="570"/>
      <c r="GDH2" s="570"/>
      <c r="GDI2" s="570"/>
      <c r="GDJ2" s="570"/>
      <c r="GDK2" s="570"/>
      <c r="GDL2" s="570"/>
      <c r="GDM2" s="570"/>
      <c r="GDN2" s="570"/>
      <c r="GDO2" s="570"/>
      <c r="GDP2" s="570"/>
      <c r="GDQ2" s="570"/>
      <c r="GDR2" s="570"/>
      <c r="GDS2" s="570"/>
      <c r="GDT2" s="570"/>
      <c r="GDU2" s="570"/>
      <c r="GDV2" s="570"/>
      <c r="GDW2" s="570"/>
      <c r="GDX2" s="570"/>
      <c r="GDY2" s="570"/>
      <c r="GDZ2" s="570"/>
      <c r="GEA2" s="570"/>
      <c r="GEB2" s="570"/>
      <c r="GEC2" s="570"/>
      <c r="GED2" s="570"/>
      <c r="GEE2" s="570"/>
      <c r="GEF2" s="570"/>
      <c r="GEG2" s="570"/>
      <c r="GEH2" s="570"/>
      <c r="GEI2" s="570"/>
      <c r="GEJ2" s="570"/>
      <c r="GEK2" s="570"/>
      <c r="GEL2" s="570"/>
      <c r="GEM2" s="570"/>
      <c r="GEN2" s="570"/>
      <c r="GEO2" s="570"/>
      <c r="GEP2" s="570"/>
      <c r="GEQ2" s="570"/>
      <c r="GER2" s="570"/>
      <c r="GES2" s="570"/>
      <c r="GET2" s="570"/>
      <c r="GEU2" s="570"/>
      <c r="GEV2" s="570"/>
      <c r="GEW2" s="570"/>
      <c r="GEX2" s="570"/>
      <c r="GEY2" s="570"/>
      <c r="GEZ2" s="570"/>
      <c r="GFA2" s="570"/>
      <c r="GFB2" s="570"/>
      <c r="GFC2" s="570"/>
      <c r="GFD2" s="570"/>
      <c r="GFE2" s="570"/>
      <c r="GFF2" s="570"/>
      <c r="GFG2" s="570"/>
      <c r="GFH2" s="570"/>
      <c r="GFI2" s="570"/>
      <c r="GFJ2" s="570"/>
      <c r="GFK2" s="570"/>
      <c r="GFL2" s="570"/>
      <c r="GFM2" s="570"/>
      <c r="GFN2" s="570"/>
      <c r="GFO2" s="570"/>
      <c r="GFP2" s="570"/>
      <c r="GFQ2" s="570"/>
      <c r="GFR2" s="570"/>
      <c r="GFS2" s="570"/>
      <c r="GFT2" s="570"/>
      <c r="GFU2" s="570"/>
      <c r="GFV2" s="570"/>
      <c r="GFW2" s="570"/>
      <c r="GFX2" s="570"/>
      <c r="GFY2" s="570"/>
      <c r="GFZ2" s="570"/>
      <c r="GGA2" s="570"/>
      <c r="GGB2" s="570"/>
      <c r="GGC2" s="570"/>
      <c r="GGD2" s="570"/>
      <c r="GGE2" s="570"/>
      <c r="GGF2" s="570"/>
      <c r="GGG2" s="570"/>
      <c r="GGH2" s="570"/>
      <c r="GGI2" s="570"/>
      <c r="GGJ2" s="570"/>
      <c r="GGK2" s="570"/>
      <c r="GGL2" s="570"/>
      <c r="GGM2" s="570"/>
      <c r="GGN2" s="570"/>
      <c r="GGO2" s="570"/>
      <c r="GGP2" s="570"/>
      <c r="GGQ2" s="570"/>
      <c r="GGR2" s="570"/>
      <c r="GGS2" s="570"/>
      <c r="GGT2" s="570"/>
      <c r="GGU2" s="570"/>
      <c r="GGV2" s="570"/>
      <c r="GGW2" s="570"/>
      <c r="GGX2" s="570"/>
      <c r="GGY2" s="570"/>
      <c r="GGZ2" s="570"/>
      <c r="GHA2" s="570"/>
      <c r="GHB2" s="570"/>
      <c r="GHC2" s="570"/>
      <c r="GHD2" s="570"/>
      <c r="GHE2" s="570"/>
      <c r="GHF2" s="570"/>
      <c r="GHG2" s="570"/>
      <c r="GHH2" s="570"/>
      <c r="GHI2" s="570"/>
      <c r="GHJ2" s="570"/>
      <c r="GHK2" s="570"/>
      <c r="GHL2" s="570"/>
      <c r="GHM2" s="570"/>
      <c r="GHN2" s="570"/>
      <c r="GHO2" s="570"/>
      <c r="GHP2" s="570"/>
      <c r="GHQ2" s="570"/>
      <c r="GHR2" s="570"/>
      <c r="GHS2" s="570"/>
      <c r="GHT2" s="570"/>
      <c r="GHU2" s="570"/>
      <c r="GHV2" s="570"/>
      <c r="GHW2" s="570"/>
      <c r="GHX2" s="570"/>
      <c r="GHY2" s="570"/>
      <c r="GHZ2" s="570"/>
      <c r="GIA2" s="570"/>
      <c r="GIB2" s="570"/>
      <c r="GIC2" s="570"/>
      <c r="GID2" s="570"/>
      <c r="GIE2" s="570"/>
      <c r="GIF2" s="570"/>
      <c r="GIG2" s="570"/>
      <c r="GIH2" s="570"/>
      <c r="GII2" s="570"/>
      <c r="GIJ2" s="570"/>
      <c r="GIK2" s="570"/>
      <c r="GIL2" s="570"/>
      <c r="GIM2" s="570"/>
      <c r="GIN2" s="570"/>
      <c r="GIO2" s="570"/>
      <c r="GIP2" s="570"/>
      <c r="GIQ2" s="570"/>
      <c r="GIR2" s="570"/>
      <c r="GIS2" s="570"/>
      <c r="GIT2" s="570"/>
      <c r="GIU2" s="570"/>
      <c r="GIV2" s="570"/>
      <c r="GIW2" s="570"/>
      <c r="GIX2" s="570"/>
      <c r="GIY2" s="570"/>
      <c r="GIZ2" s="570"/>
      <c r="GJA2" s="570"/>
      <c r="GJB2" s="570"/>
      <c r="GJC2" s="570"/>
      <c r="GJD2" s="570"/>
      <c r="GJE2" s="570"/>
      <c r="GJF2" s="570"/>
      <c r="GJG2" s="570"/>
      <c r="GJH2" s="570"/>
      <c r="GJI2" s="570"/>
      <c r="GJJ2" s="570"/>
      <c r="GJK2" s="570"/>
      <c r="GJL2" s="570"/>
      <c r="GJM2" s="570"/>
      <c r="GJN2" s="570"/>
      <c r="GJO2" s="570"/>
      <c r="GJP2" s="570"/>
      <c r="GJQ2" s="570"/>
      <c r="GJR2" s="570"/>
      <c r="GJS2" s="570"/>
      <c r="GJT2" s="570"/>
      <c r="GJU2" s="570"/>
      <c r="GJV2" s="570"/>
      <c r="GJW2" s="570"/>
      <c r="GJX2" s="570"/>
      <c r="GJY2" s="570"/>
      <c r="GJZ2" s="570"/>
      <c r="GKA2" s="570"/>
      <c r="GKB2" s="570"/>
      <c r="GKC2" s="570"/>
      <c r="GKD2" s="570"/>
      <c r="GKE2" s="570"/>
      <c r="GKF2" s="570"/>
      <c r="GKG2" s="570"/>
      <c r="GKH2" s="570"/>
      <c r="GKI2" s="570"/>
      <c r="GKJ2" s="570"/>
      <c r="GKK2" s="570"/>
      <c r="GKL2" s="570"/>
      <c r="GKM2" s="570"/>
      <c r="GKN2" s="570"/>
      <c r="GKO2" s="570"/>
      <c r="GKP2" s="570"/>
      <c r="GKQ2" s="570"/>
      <c r="GKR2" s="570"/>
      <c r="GKS2" s="570"/>
      <c r="GKT2" s="570"/>
      <c r="GKU2" s="570"/>
      <c r="GKV2" s="570"/>
      <c r="GKW2" s="570"/>
      <c r="GKX2" s="570"/>
      <c r="GKY2" s="570"/>
      <c r="GKZ2" s="570"/>
      <c r="GLA2" s="570"/>
      <c r="GLB2" s="570"/>
      <c r="GLC2" s="570"/>
      <c r="GLD2" s="570"/>
      <c r="GLE2" s="570"/>
      <c r="GLF2" s="570"/>
      <c r="GLG2" s="570"/>
      <c r="GLH2" s="570"/>
      <c r="GLI2" s="570"/>
      <c r="GLJ2" s="570"/>
      <c r="GLK2" s="570"/>
      <c r="GLL2" s="570"/>
      <c r="GLM2" s="570"/>
      <c r="GLN2" s="570"/>
      <c r="GLO2" s="570"/>
      <c r="GLP2" s="570"/>
      <c r="GLQ2" s="570"/>
      <c r="GLR2" s="570"/>
      <c r="GLS2" s="570"/>
      <c r="GLT2" s="570"/>
      <c r="GLU2" s="570"/>
      <c r="GLV2" s="570"/>
      <c r="GLW2" s="570"/>
      <c r="GLX2" s="570"/>
      <c r="GLY2" s="570"/>
      <c r="GLZ2" s="570"/>
      <c r="GMA2" s="570"/>
      <c r="GMB2" s="570"/>
      <c r="GMC2" s="570"/>
      <c r="GMD2" s="570"/>
      <c r="GME2" s="570"/>
      <c r="GMF2" s="570"/>
      <c r="GMG2" s="570"/>
      <c r="GMH2" s="570"/>
      <c r="GMI2" s="570"/>
      <c r="GMJ2" s="570"/>
      <c r="GMK2" s="570"/>
      <c r="GML2" s="570"/>
      <c r="GMM2" s="570"/>
      <c r="GMN2" s="570"/>
      <c r="GMO2" s="570"/>
      <c r="GMP2" s="570"/>
      <c r="GMQ2" s="570"/>
      <c r="GMR2" s="570"/>
      <c r="GMS2" s="570"/>
      <c r="GMT2" s="570"/>
      <c r="GMU2" s="570"/>
      <c r="GMV2" s="570"/>
      <c r="GMW2" s="570"/>
      <c r="GMX2" s="570"/>
      <c r="GMY2" s="570"/>
      <c r="GMZ2" s="570"/>
      <c r="GNA2" s="570"/>
      <c r="GNB2" s="570"/>
      <c r="GNC2" s="570"/>
      <c r="GND2" s="570"/>
      <c r="GNE2" s="570"/>
      <c r="GNF2" s="570"/>
      <c r="GNG2" s="570"/>
      <c r="GNH2" s="570"/>
      <c r="GNI2" s="570"/>
      <c r="GNJ2" s="570"/>
      <c r="GNK2" s="570"/>
      <c r="GNL2" s="570"/>
      <c r="GNM2" s="570"/>
      <c r="GNN2" s="570"/>
      <c r="GNO2" s="570"/>
      <c r="GNP2" s="570"/>
      <c r="GNQ2" s="570"/>
      <c r="GNR2" s="570"/>
      <c r="GNS2" s="570"/>
      <c r="GNT2" s="570"/>
      <c r="GNU2" s="570"/>
      <c r="GNV2" s="570"/>
      <c r="GNW2" s="570"/>
      <c r="GNX2" s="570"/>
      <c r="GNY2" s="570"/>
      <c r="GNZ2" s="570"/>
      <c r="GOA2" s="570"/>
      <c r="GOB2" s="570"/>
      <c r="GOC2" s="570"/>
      <c r="GOD2" s="570"/>
      <c r="GOE2" s="570"/>
      <c r="GOF2" s="570"/>
      <c r="GOG2" s="570"/>
      <c r="GOH2" s="570"/>
      <c r="GOI2" s="570"/>
      <c r="GOJ2" s="570"/>
      <c r="GOK2" s="570"/>
      <c r="GOL2" s="570"/>
      <c r="GOM2" s="570"/>
      <c r="GON2" s="570"/>
      <c r="GOO2" s="570"/>
      <c r="GOP2" s="570"/>
      <c r="GOQ2" s="570"/>
      <c r="GOR2" s="570"/>
      <c r="GOS2" s="570"/>
      <c r="GOT2" s="570"/>
      <c r="GOU2" s="570"/>
      <c r="GOV2" s="570"/>
      <c r="GOW2" s="570"/>
      <c r="GOX2" s="570"/>
      <c r="GOY2" s="570"/>
      <c r="GOZ2" s="570"/>
      <c r="GPA2" s="570"/>
      <c r="GPB2" s="570"/>
      <c r="GPC2" s="570"/>
      <c r="GPD2" s="570"/>
      <c r="GPE2" s="570"/>
      <c r="GPF2" s="570"/>
      <c r="GPG2" s="570"/>
      <c r="GPH2" s="570"/>
      <c r="GPI2" s="570"/>
      <c r="GPJ2" s="570"/>
      <c r="GPK2" s="570"/>
      <c r="GPL2" s="570"/>
      <c r="GPM2" s="570"/>
      <c r="GPN2" s="570"/>
      <c r="GPO2" s="570"/>
      <c r="GPP2" s="570"/>
      <c r="GPQ2" s="570"/>
      <c r="GPR2" s="570"/>
      <c r="GPS2" s="570"/>
      <c r="GPT2" s="570"/>
      <c r="GPU2" s="570"/>
      <c r="GPV2" s="570"/>
      <c r="GPW2" s="570"/>
      <c r="GPX2" s="570"/>
      <c r="GPY2" s="570"/>
      <c r="GPZ2" s="570"/>
      <c r="GQA2" s="570"/>
      <c r="GQB2" s="570"/>
      <c r="GQC2" s="570"/>
      <c r="GQD2" s="570"/>
      <c r="GQE2" s="570"/>
      <c r="GQF2" s="570"/>
      <c r="GQG2" s="570"/>
      <c r="GQH2" s="570"/>
      <c r="GQI2" s="570"/>
      <c r="GQJ2" s="570"/>
      <c r="GQK2" s="570"/>
      <c r="GQL2" s="570"/>
      <c r="GQM2" s="570"/>
      <c r="GQN2" s="570"/>
      <c r="GQO2" s="570"/>
      <c r="GQP2" s="570"/>
      <c r="GQQ2" s="570"/>
      <c r="GQR2" s="570"/>
      <c r="GQS2" s="570"/>
      <c r="GQT2" s="570"/>
      <c r="GQU2" s="570"/>
      <c r="GQV2" s="570"/>
      <c r="GQW2" s="570"/>
      <c r="GQX2" s="570"/>
      <c r="GQY2" s="570"/>
      <c r="GQZ2" s="570"/>
      <c r="GRA2" s="570"/>
      <c r="GRB2" s="570"/>
      <c r="GRC2" s="570"/>
      <c r="GRD2" s="570"/>
      <c r="GRE2" s="570"/>
      <c r="GRF2" s="570"/>
      <c r="GRG2" s="570"/>
      <c r="GRH2" s="570"/>
      <c r="GRI2" s="570"/>
      <c r="GRJ2" s="570"/>
      <c r="GRK2" s="570"/>
      <c r="GRL2" s="570"/>
      <c r="GRM2" s="570"/>
      <c r="GRN2" s="570"/>
      <c r="GRO2" s="570"/>
      <c r="GRP2" s="570"/>
      <c r="GRQ2" s="570"/>
      <c r="GRR2" s="570"/>
      <c r="GRS2" s="570"/>
      <c r="GRT2" s="570"/>
      <c r="GRU2" s="570"/>
      <c r="GRV2" s="570"/>
      <c r="GRW2" s="570"/>
      <c r="GRX2" s="570"/>
      <c r="GRY2" s="570"/>
      <c r="GRZ2" s="570"/>
      <c r="GSA2" s="570"/>
      <c r="GSB2" s="570"/>
      <c r="GSC2" s="570"/>
      <c r="GSD2" s="570"/>
      <c r="GSE2" s="570"/>
      <c r="GSF2" s="570"/>
      <c r="GSG2" s="570"/>
      <c r="GSH2" s="570"/>
      <c r="GSI2" s="570"/>
      <c r="GSJ2" s="570"/>
      <c r="GSK2" s="570"/>
      <c r="GSL2" s="570"/>
      <c r="GSM2" s="570"/>
      <c r="GSN2" s="570"/>
      <c r="GSO2" s="570"/>
      <c r="GSP2" s="570"/>
      <c r="GSQ2" s="570"/>
      <c r="GSR2" s="570"/>
      <c r="GSS2" s="570"/>
      <c r="GST2" s="570"/>
      <c r="GSU2" s="570"/>
      <c r="GSV2" s="570"/>
      <c r="GSW2" s="570"/>
      <c r="GSX2" s="570"/>
      <c r="GSY2" s="570"/>
      <c r="GSZ2" s="570"/>
      <c r="GTA2" s="570"/>
      <c r="GTB2" s="570"/>
      <c r="GTC2" s="570"/>
      <c r="GTD2" s="570"/>
      <c r="GTE2" s="570"/>
      <c r="GTF2" s="570"/>
      <c r="GTG2" s="570"/>
      <c r="GTH2" s="570"/>
      <c r="GTI2" s="570"/>
      <c r="GTJ2" s="570"/>
      <c r="GTK2" s="570"/>
      <c r="GTL2" s="570"/>
      <c r="GTM2" s="570"/>
      <c r="GTN2" s="570"/>
      <c r="GTO2" s="570"/>
      <c r="GTP2" s="570"/>
      <c r="GTQ2" s="570"/>
      <c r="GTR2" s="570"/>
      <c r="GTS2" s="570"/>
      <c r="GTT2" s="570"/>
      <c r="GTU2" s="570"/>
      <c r="GTV2" s="570"/>
      <c r="GTW2" s="570"/>
      <c r="GTX2" s="570"/>
      <c r="GTY2" s="570"/>
      <c r="GTZ2" s="570"/>
      <c r="GUA2" s="570"/>
      <c r="GUB2" s="570"/>
      <c r="GUC2" s="570"/>
      <c r="GUD2" s="570"/>
      <c r="GUE2" s="570"/>
      <c r="GUF2" s="570"/>
      <c r="GUG2" s="570"/>
      <c r="GUH2" s="570"/>
      <c r="GUI2" s="570"/>
      <c r="GUJ2" s="570"/>
      <c r="GUK2" s="570"/>
      <c r="GUL2" s="570"/>
      <c r="GUM2" s="570"/>
      <c r="GUN2" s="570"/>
      <c r="GUO2" s="570"/>
      <c r="GUP2" s="570"/>
      <c r="GUQ2" s="570"/>
      <c r="GUR2" s="570"/>
      <c r="GUS2" s="570"/>
      <c r="GUT2" s="570"/>
      <c r="GUU2" s="570"/>
      <c r="GUV2" s="570"/>
      <c r="GUW2" s="570"/>
      <c r="GUX2" s="570"/>
      <c r="GUY2" s="570"/>
      <c r="GUZ2" s="570"/>
      <c r="GVA2" s="570"/>
      <c r="GVB2" s="570"/>
      <c r="GVC2" s="570"/>
      <c r="GVD2" s="570"/>
      <c r="GVE2" s="570"/>
      <c r="GVF2" s="570"/>
      <c r="GVG2" s="570"/>
      <c r="GVH2" s="570"/>
      <c r="GVI2" s="570"/>
      <c r="GVJ2" s="570"/>
      <c r="GVK2" s="570"/>
      <c r="GVL2" s="570"/>
      <c r="GVM2" s="570"/>
      <c r="GVN2" s="570"/>
      <c r="GVO2" s="570"/>
      <c r="GVP2" s="570"/>
      <c r="GVQ2" s="570"/>
      <c r="GVR2" s="570"/>
      <c r="GVS2" s="570"/>
      <c r="GVT2" s="570"/>
      <c r="GVU2" s="570"/>
      <c r="GVV2" s="570"/>
      <c r="GVW2" s="570"/>
      <c r="GVX2" s="570"/>
      <c r="GVY2" s="570"/>
      <c r="GVZ2" s="570"/>
      <c r="GWA2" s="570"/>
      <c r="GWB2" s="570"/>
      <c r="GWC2" s="570"/>
      <c r="GWD2" s="570"/>
      <c r="GWE2" s="570"/>
      <c r="GWF2" s="570"/>
      <c r="GWG2" s="570"/>
      <c r="GWH2" s="570"/>
      <c r="GWI2" s="570"/>
      <c r="GWJ2" s="570"/>
      <c r="GWK2" s="570"/>
      <c r="GWL2" s="570"/>
      <c r="GWM2" s="570"/>
      <c r="GWN2" s="570"/>
      <c r="GWO2" s="570"/>
      <c r="GWP2" s="570"/>
      <c r="GWQ2" s="570"/>
      <c r="GWR2" s="570"/>
      <c r="GWS2" s="570"/>
      <c r="GWT2" s="570"/>
      <c r="GWU2" s="570"/>
      <c r="GWV2" s="570"/>
      <c r="GWW2" s="570"/>
      <c r="GWX2" s="570"/>
      <c r="GWY2" s="570"/>
      <c r="GWZ2" s="570"/>
      <c r="GXA2" s="570"/>
      <c r="GXB2" s="570"/>
      <c r="GXC2" s="570"/>
      <c r="GXD2" s="570"/>
      <c r="GXE2" s="570"/>
      <c r="GXF2" s="570"/>
      <c r="GXG2" s="570"/>
      <c r="GXH2" s="570"/>
      <c r="GXI2" s="570"/>
      <c r="GXJ2" s="570"/>
      <c r="GXK2" s="570"/>
      <c r="GXL2" s="570"/>
      <c r="GXM2" s="570"/>
      <c r="GXN2" s="570"/>
      <c r="GXO2" s="570"/>
      <c r="GXP2" s="570"/>
      <c r="GXQ2" s="570"/>
      <c r="GXR2" s="570"/>
      <c r="GXS2" s="570"/>
      <c r="GXT2" s="570"/>
      <c r="GXU2" s="570"/>
      <c r="GXV2" s="570"/>
      <c r="GXW2" s="570"/>
      <c r="GXX2" s="570"/>
      <c r="GXY2" s="570"/>
      <c r="GXZ2" s="570"/>
      <c r="GYA2" s="570"/>
      <c r="GYB2" s="570"/>
      <c r="GYC2" s="570"/>
      <c r="GYD2" s="570"/>
      <c r="GYE2" s="570"/>
      <c r="GYF2" s="570"/>
      <c r="GYG2" s="570"/>
      <c r="GYH2" s="570"/>
      <c r="GYI2" s="570"/>
      <c r="GYJ2" s="570"/>
      <c r="GYK2" s="570"/>
      <c r="GYL2" s="570"/>
      <c r="GYM2" s="570"/>
      <c r="GYN2" s="570"/>
      <c r="GYO2" s="570"/>
      <c r="GYP2" s="570"/>
      <c r="GYQ2" s="570"/>
      <c r="GYR2" s="570"/>
      <c r="GYS2" s="570"/>
      <c r="GYT2" s="570"/>
      <c r="GYU2" s="570"/>
      <c r="GYV2" s="570"/>
      <c r="GYW2" s="570"/>
      <c r="GYX2" s="570"/>
      <c r="GYY2" s="570"/>
      <c r="GYZ2" s="570"/>
      <c r="GZA2" s="570"/>
      <c r="GZB2" s="570"/>
      <c r="GZC2" s="570"/>
      <c r="GZD2" s="570"/>
      <c r="GZE2" s="570"/>
      <c r="GZF2" s="570"/>
      <c r="GZG2" s="570"/>
      <c r="GZH2" s="570"/>
      <c r="GZI2" s="570"/>
      <c r="GZJ2" s="570"/>
      <c r="GZK2" s="570"/>
      <c r="GZL2" s="570"/>
      <c r="GZM2" s="570"/>
      <c r="GZN2" s="570"/>
      <c r="GZO2" s="570"/>
      <c r="GZP2" s="570"/>
      <c r="GZQ2" s="570"/>
      <c r="GZR2" s="570"/>
      <c r="GZS2" s="570"/>
      <c r="GZT2" s="570"/>
      <c r="GZU2" s="570"/>
      <c r="GZV2" s="570"/>
      <c r="GZW2" s="570"/>
      <c r="GZX2" s="570"/>
      <c r="GZY2" s="570"/>
      <c r="GZZ2" s="570"/>
      <c r="HAA2" s="570"/>
      <c r="HAB2" s="570"/>
      <c r="HAC2" s="570"/>
      <c r="HAD2" s="570"/>
      <c r="HAE2" s="570"/>
      <c r="HAF2" s="570"/>
      <c r="HAG2" s="570"/>
      <c r="HAH2" s="570"/>
      <c r="HAI2" s="570"/>
      <c r="HAJ2" s="570"/>
      <c r="HAK2" s="570"/>
      <c r="HAL2" s="570"/>
      <c r="HAM2" s="570"/>
      <c r="HAN2" s="570"/>
      <c r="HAO2" s="570"/>
      <c r="HAP2" s="570"/>
      <c r="HAQ2" s="570"/>
      <c r="HAR2" s="570"/>
      <c r="HAS2" s="570"/>
      <c r="HAT2" s="570"/>
      <c r="HAU2" s="570"/>
      <c r="HAV2" s="570"/>
      <c r="HAW2" s="570"/>
      <c r="HAX2" s="570"/>
      <c r="HAY2" s="570"/>
      <c r="HAZ2" s="570"/>
      <c r="HBA2" s="570"/>
      <c r="HBB2" s="570"/>
      <c r="HBC2" s="570"/>
      <c r="HBD2" s="570"/>
      <c r="HBE2" s="570"/>
      <c r="HBF2" s="570"/>
      <c r="HBG2" s="570"/>
      <c r="HBH2" s="570"/>
      <c r="HBI2" s="570"/>
      <c r="HBJ2" s="570"/>
      <c r="HBK2" s="570"/>
      <c r="HBL2" s="570"/>
      <c r="HBM2" s="570"/>
      <c r="HBN2" s="570"/>
      <c r="HBO2" s="570"/>
      <c r="HBP2" s="570"/>
      <c r="HBQ2" s="570"/>
      <c r="HBR2" s="570"/>
      <c r="HBS2" s="570"/>
      <c r="HBT2" s="570"/>
      <c r="HBU2" s="570"/>
      <c r="HBV2" s="570"/>
      <c r="HBW2" s="570"/>
      <c r="HBX2" s="570"/>
      <c r="HBY2" s="570"/>
      <c r="HBZ2" s="570"/>
      <c r="HCA2" s="570"/>
      <c r="HCB2" s="570"/>
      <c r="HCC2" s="570"/>
      <c r="HCD2" s="570"/>
      <c r="HCE2" s="570"/>
      <c r="HCF2" s="570"/>
      <c r="HCG2" s="570"/>
      <c r="HCH2" s="570"/>
      <c r="HCI2" s="570"/>
      <c r="HCJ2" s="570"/>
      <c r="HCK2" s="570"/>
      <c r="HCL2" s="570"/>
      <c r="HCM2" s="570"/>
      <c r="HCN2" s="570"/>
      <c r="HCO2" s="570"/>
      <c r="HCP2" s="570"/>
      <c r="HCQ2" s="570"/>
      <c r="HCR2" s="570"/>
      <c r="HCS2" s="570"/>
      <c r="HCT2" s="570"/>
      <c r="HCU2" s="570"/>
      <c r="HCV2" s="570"/>
      <c r="HCW2" s="570"/>
      <c r="HCX2" s="570"/>
      <c r="HCY2" s="570"/>
      <c r="HCZ2" s="570"/>
      <c r="HDA2" s="570"/>
      <c r="HDB2" s="570"/>
      <c r="HDC2" s="570"/>
      <c r="HDD2" s="570"/>
      <c r="HDE2" s="570"/>
      <c r="HDF2" s="570"/>
      <c r="HDG2" s="570"/>
      <c r="HDH2" s="570"/>
      <c r="HDI2" s="570"/>
      <c r="HDJ2" s="570"/>
      <c r="HDK2" s="570"/>
      <c r="HDL2" s="570"/>
      <c r="HDM2" s="570"/>
      <c r="HDN2" s="570"/>
      <c r="HDO2" s="570"/>
      <c r="HDP2" s="570"/>
      <c r="HDQ2" s="570"/>
      <c r="HDR2" s="570"/>
      <c r="HDS2" s="570"/>
      <c r="HDT2" s="570"/>
      <c r="HDU2" s="570"/>
      <c r="HDV2" s="570"/>
      <c r="HDW2" s="570"/>
      <c r="HDX2" s="570"/>
      <c r="HDY2" s="570"/>
      <c r="HDZ2" s="570"/>
      <c r="HEA2" s="570"/>
      <c r="HEB2" s="570"/>
      <c r="HEC2" s="570"/>
      <c r="HED2" s="570"/>
      <c r="HEE2" s="570"/>
      <c r="HEF2" s="570"/>
      <c r="HEG2" s="570"/>
      <c r="HEH2" s="570"/>
      <c r="HEI2" s="570"/>
      <c r="HEJ2" s="570"/>
      <c r="HEK2" s="570"/>
      <c r="HEL2" s="570"/>
      <c r="HEM2" s="570"/>
      <c r="HEN2" s="570"/>
      <c r="HEO2" s="570"/>
      <c r="HEP2" s="570"/>
      <c r="HEQ2" s="570"/>
      <c r="HER2" s="570"/>
      <c r="HES2" s="570"/>
      <c r="HET2" s="570"/>
      <c r="HEU2" s="570"/>
      <c r="HEV2" s="570"/>
      <c r="HEW2" s="570"/>
      <c r="HEX2" s="570"/>
      <c r="HEY2" s="570"/>
      <c r="HEZ2" s="570"/>
      <c r="HFA2" s="570"/>
      <c r="HFB2" s="570"/>
      <c r="HFC2" s="570"/>
      <c r="HFD2" s="570"/>
      <c r="HFE2" s="570"/>
      <c r="HFF2" s="570"/>
      <c r="HFG2" s="570"/>
      <c r="HFH2" s="570"/>
      <c r="HFI2" s="570"/>
      <c r="HFJ2" s="570"/>
      <c r="HFK2" s="570"/>
      <c r="HFL2" s="570"/>
      <c r="HFM2" s="570"/>
      <c r="HFN2" s="570"/>
      <c r="HFO2" s="570"/>
      <c r="HFP2" s="570"/>
      <c r="HFQ2" s="570"/>
      <c r="HFR2" s="570"/>
      <c r="HFS2" s="570"/>
      <c r="HFT2" s="570"/>
      <c r="HFU2" s="570"/>
      <c r="HFV2" s="570"/>
      <c r="HFW2" s="570"/>
      <c r="HFX2" s="570"/>
      <c r="HFY2" s="570"/>
      <c r="HFZ2" s="570"/>
      <c r="HGA2" s="570"/>
      <c r="HGB2" s="570"/>
      <c r="HGC2" s="570"/>
      <c r="HGD2" s="570"/>
      <c r="HGE2" s="570"/>
      <c r="HGF2" s="570"/>
      <c r="HGG2" s="570"/>
      <c r="HGH2" s="570"/>
      <c r="HGI2" s="570"/>
      <c r="HGJ2" s="570"/>
      <c r="HGK2" s="570"/>
      <c r="HGL2" s="570"/>
      <c r="HGM2" s="570"/>
      <c r="HGN2" s="570"/>
      <c r="HGO2" s="570"/>
      <c r="HGP2" s="570"/>
      <c r="HGQ2" s="570"/>
      <c r="HGR2" s="570"/>
      <c r="HGS2" s="570"/>
      <c r="HGT2" s="570"/>
      <c r="HGU2" s="570"/>
      <c r="HGV2" s="570"/>
      <c r="HGW2" s="570"/>
      <c r="HGX2" s="570"/>
      <c r="HGY2" s="570"/>
      <c r="HGZ2" s="570"/>
      <c r="HHA2" s="570"/>
      <c r="HHB2" s="570"/>
      <c r="HHC2" s="570"/>
      <c r="HHD2" s="570"/>
      <c r="HHE2" s="570"/>
      <c r="HHF2" s="570"/>
      <c r="HHG2" s="570"/>
      <c r="HHH2" s="570"/>
      <c r="HHI2" s="570"/>
      <c r="HHJ2" s="570"/>
      <c r="HHK2" s="570"/>
      <c r="HHL2" s="570"/>
      <c r="HHM2" s="570"/>
      <c r="HHN2" s="570"/>
      <c r="HHO2" s="570"/>
      <c r="HHP2" s="570"/>
      <c r="HHQ2" s="570"/>
      <c r="HHR2" s="570"/>
      <c r="HHS2" s="570"/>
      <c r="HHT2" s="570"/>
      <c r="HHU2" s="570"/>
      <c r="HHV2" s="570"/>
      <c r="HHW2" s="570"/>
      <c r="HHX2" s="570"/>
      <c r="HHY2" s="570"/>
      <c r="HHZ2" s="570"/>
      <c r="HIA2" s="570"/>
      <c r="HIB2" s="570"/>
      <c r="HIC2" s="570"/>
      <c r="HID2" s="570"/>
      <c r="HIE2" s="570"/>
      <c r="HIF2" s="570"/>
      <c r="HIG2" s="570"/>
      <c r="HIH2" s="570"/>
      <c r="HII2" s="570"/>
      <c r="HIJ2" s="570"/>
      <c r="HIK2" s="570"/>
      <c r="HIL2" s="570"/>
      <c r="HIM2" s="570"/>
      <c r="HIN2" s="570"/>
      <c r="HIO2" s="570"/>
      <c r="HIP2" s="570"/>
      <c r="HIQ2" s="570"/>
      <c r="HIR2" s="570"/>
      <c r="HIS2" s="570"/>
      <c r="HIT2" s="570"/>
      <c r="HIU2" s="570"/>
      <c r="HIV2" s="570"/>
      <c r="HIW2" s="570"/>
      <c r="HIX2" s="570"/>
      <c r="HIY2" s="570"/>
      <c r="HIZ2" s="570"/>
      <c r="HJA2" s="570"/>
      <c r="HJB2" s="570"/>
      <c r="HJC2" s="570"/>
      <c r="HJD2" s="570"/>
      <c r="HJE2" s="570"/>
      <c r="HJF2" s="570"/>
      <c r="HJG2" s="570"/>
      <c r="HJH2" s="570"/>
      <c r="HJI2" s="570"/>
      <c r="HJJ2" s="570"/>
      <c r="HJK2" s="570"/>
      <c r="HJL2" s="570"/>
      <c r="HJM2" s="570"/>
      <c r="HJN2" s="570"/>
      <c r="HJO2" s="570"/>
      <c r="HJP2" s="570"/>
      <c r="HJQ2" s="570"/>
      <c r="HJR2" s="570"/>
      <c r="HJS2" s="570"/>
      <c r="HJT2" s="570"/>
      <c r="HJU2" s="570"/>
      <c r="HJV2" s="570"/>
      <c r="HJW2" s="570"/>
      <c r="HJX2" s="570"/>
      <c r="HJY2" s="570"/>
      <c r="HJZ2" s="570"/>
      <c r="HKA2" s="570"/>
      <c r="HKB2" s="570"/>
      <c r="HKC2" s="570"/>
      <c r="HKD2" s="570"/>
      <c r="HKE2" s="570"/>
      <c r="HKF2" s="570"/>
      <c r="HKG2" s="570"/>
      <c r="HKH2" s="570"/>
      <c r="HKI2" s="570"/>
      <c r="HKJ2" s="570"/>
      <c r="HKK2" s="570"/>
      <c r="HKL2" s="570"/>
      <c r="HKM2" s="570"/>
      <c r="HKN2" s="570"/>
      <c r="HKO2" s="570"/>
      <c r="HKP2" s="570"/>
      <c r="HKQ2" s="570"/>
      <c r="HKR2" s="570"/>
      <c r="HKS2" s="570"/>
      <c r="HKT2" s="570"/>
      <c r="HKU2" s="570"/>
      <c r="HKV2" s="570"/>
      <c r="HKW2" s="570"/>
      <c r="HKX2" s="570"/>
      <c r="HKY2" s="570"/>
      <c r="HKZ2" s="570"/>
      <c r="HLA2" s="570"/>
      <c r="HLB2" s="570"/>
      <c r="HLC2" s="570"/>
      <c r="HLD2" s="570"/>
      <c r="HLE2" s="570"/>
      <c r="HLF2" s="570"/>
      <c r="HLG2" s="570"/>
      <c r="HLH2" s="570"/>
      <c r="HLI2" s="570"/>
      <c r="HLJ2" s="570"/>
      <c r="HLK2" s="570"/>
      <c r="HLL2" s="570"/>
      <c r="HLM2" s="570"/>
      <c r="HLN2" s="570"/>
      <c r="HLO2" s="570"/>
      <c r="HLP2" s="570"/>
      <c r="HLQ2" s="570"/>
      <c r="HLR2" s="570"/>
      <c r="HLS2" s="570"/>
      <c r="HLT2" s="570"/>
      <c r="HLU2" s="570"/>
      <c r="HLV2" s="570"/>
      <c r="HLW2" s="570"/>
      <c r="HLX2" s="570"/>
      <c r="HLY2" s="570"/>
      <c r="HLZ2" s="570"/>
      <c r="HMA2" s="570"/>
      <c r="HMB2" s="570"/>
      <c r="HMC2" s="570"/>
      <c r="HMD2" s="570"/>
      <c r="HME2" s="570"/>
      <c r="HMF2" s="570"/>
      <c r="HMG2" s="570"/>
      <c r="HMH2" s="570"/>
      <c r="HMI2" s="570"/>
      <c r="HMJ2" s="570"/>
      <c r="HMK2" s="570"/>
      <c r="HML2" s="570"/>
      <c r="HMM2" s="570"/>
      <c r="HMN2" s="570"/>
      <c r="HMO2" s="570"/>
      <c r="HMP2" s="570"/>
      <c r="HMQ2" s="570"/>
      <c r="HMR2" s="570"/>
      <c r="HMS2" s="570"/>
      <c r="HMT2" s="570"/>
      <c r="HMU2" s="570"/>
      <c r="HMV2" s="570"/>
      <c r="HMW2" s="570"/>
      <c r="HMX2" s="570"/>
      <c r="HMY2" s="570"/>
      <c r="HMZ2" s="570"/>
      <c r="HNA2" s="570"/>
      <c r="HNB2" s="570"/>
      <c r="HNC2" s="570"/>
      <c r="HND2" s="570"/>
      <c r="HNE2" s="570"/>
      <c r="HNF2" s="570"/>
      <c r="HNG2" s="570"/>
      <c r="HNH2" s="570"/>
      <c r="HNI2" s="570"/>
      <c r="HNJ2" s="570"/>
      <c r="HNK2" s="570"/>
      <c r="HNL2" s="570"/>
      <c r="HNM2" s="570"/>
      <c r="HNN2" s="570"/>
      <c r="HNO2" s="570"/>
      <c r="HNP2" s="570"/>
      <c r="HNQ2" s="570"/>
      <c r="HNR2" s="570"/>
      <c r="HNS2" s="570"/>
      <c r="HNT2" s="570"/>
      <c r="HNU2" s="570"/>
      <c r="HNV2" s="570"/>
      <c r="HNW2" s="570"/>
      <c r="HNX2" s="570"/>
      <c r="HNY2" s="570"/>
      <c r="HNZ2" s="570"/>
      <c r="HOA2" s="570"/>
      <c r="HOB2" s="570"/>
      <c r="HOC2" s="570"/>
      <c r="HOD2" s="570"/>
      <c r="HOE2" s="570"/>
      <c r="HOF2" s="570"/>
      <c r="HOG2" s="570"/>
      <c r="HOH2" s="570"/>
      <c r="HOI2" s="570"/>
      <c r="HOJ2" s="570"/>
      <c r="HOK2" s="570"/>
      <c r="HOL2" s="570"/>
      <c r="HOM2" s="570"/>
      <c r="HON2" s="570"/>
      <c r="HOO2" s="570"/>
      <c r="HOP2" s="570"/>
      <c r="HOQ2" s="570"/>
      <c r="HOR2" s="570"/>
      <c r="HOS2" s="570"/>
      <c r="HOT2" s="570"/>
      <c r="HOU2" s="570"/>
      <c r="HOV2" s="570"/>
      <c r="HOW2" s="570"/>
      <c r="HOX2" s="570"/>
      <c r="HOY2" s="570"/>
      <c r="HOZ2" s="570"/>
      <c r="HPA2" s="570"/>
      <c r="HPB2" s="570"/>
      <c r="HPC2" s="570"/>
      <c r="HPD2" s="570"/>
      <c r="HPE2" s="570"/>
      <c r="HPF2" s="570"/>
      <c r="HPG2" s="570"/>
      <c r="HPH2" s="570"/>
      <c r="HPI2" s="570"/>
      <c r="HPJ2" s="570"/>
      <c r="HPK2" s="570"/>
      <c r="HPL2" s="570"/>
      <c r="HPM2" s="570"/>
      <c r="HPN2" s="570"/>
      <c r="HPO2" s="570"/>
      <c r="HPP2" s="570"/>
      <c r="HPQ2" s="570"/>
      <c r="HPR2" s="570"/>
      <c r="HPS2" s="570"/>
      <c r="HPT2" s="570"/>
      <c r="HPU2" s="570"/>
      <c r="HPV2" s="570"/>
      <c r="HPW2" s="570"/>
      <c r="HPX2" s="570"/>
      <c r="HPY2" s="570"/>
      <c r="HPZ2" s="570"/>
      <c r="HQA2" s="570"/>
      <c r="HQB2" s="570"/>
      <c r="HQC2" s="570"/>
      <c r="HQD2" s="570"/>
      <c r="HQE2" s="570"/>
      <c r="HQF2" s="570"/>
      <c r="HQG2" s="570"/>
      <c r="HQH2" s="570"/>
      <c r="HQI2" s="570"/>
      <c r="HQJ2" s="570"/>
      <c r="HQK2" s="570"/>
      <c r="HQL2" s="570"/>
      <c r="HQM2" s="570"/>
      <c r="HQN2" s="570"/>
      <c r="HQO2" s="570"/>
      <c r="HQP2" s="570"/>
      <c r="HQQ2" s="570"/>
      <c r="HQR2" s="570"/>
      <c r="HQS2" s="570"/>
      <c r="HQT2" s="570"/>
      <c r="HQU2" s="570"/>
      <c r="HQV2" s="570"/>
      <c r="HQW2" s="570"/>
      <c r="HQX2" s="570"/>
      <c r="HQY2" s="570"/>
      <c r="HQZ2" s="570"/>
      <c r="HRA2" s="570"/>
      <c r="HRB2" s="570"/>
      <c r="HRC2" s="570"/>
      <c r="HRD2" s="570"/>
      <c r="HRE2" s="570"/>
      <c r="HRF2" s="570"/>
      <c r="HRG2" s="570"/>
      <c r="HRH2" s="570"/>
      <c r="HRI2" s="570"/>
      <c r="HRJ2" s="570"/>
      <c r="HRK2" s="570"/>
      <c r="HRL2" s="570"/>
      <c r="HRM2" s="570"/>
      <c r="HRN2" s="570"/>
      <c r="HRO2" s="570"/>
      <c r="HRP2" s="570"/>
      <c r="HRQ2" s="570"/>
      <c r="HRR2" s="570"/>
      <c r="HRS2" s="570"/>
      <c r="HRT2" s="570"/>
      <c r="HRU2" s="570"/>
      <c r="HRV2" s="570"/>
      <c r="HRW2" s="570"/>
      <c r="HRX2" s="570"/>
      <c r="HRY2" s="570"/>
      <c r="HRZ2" s="570"/>
      <c r="HSA2" s="570"/>
      <c r="HSB2" s="570"/>
      <c r="HSC2" s="570"/>
      <c r="HSD2" s="570"/>
      <c r="HSE2" s="570"/>
      <c r="HSF2" s="570"/>
      <c r="HSG2" s="570"/>
      <c r="HSH2" s="570"/>
      <c r="HSI2" s="570"/>
      <c r="HSJ2" s="570"/>
      <c r="HSK2" s="570"/>
      <c r="HSL2" s="570"/>
      <c r="HSM2" s="570"/>
      <c r="HSN2" s="570"/>
      <c r="HSO2" s="570"/>
      <c r="HSP2" s="570"/>
      <c r="HSQ2" s="570"/>
      <c r="HSR2" s="570"/>
      <c r="HSS2" s="570"/>
      <c r="HST2" s="570"/>
      <c r="HSU2" s="570"/>
      <c r="HSV2" s="570"/>
      <c r="HSW2" s="570"/>
      <c r="HSX2" s="570"/>
      <c r="HSY2" s="570"/>
      <c r="HSZ2" s="570"/>
      <c r="HTA2" s="570"/>
      <c r="HTB2" s="570"/>
      <c r="HTC2" s="570"/>
      <c r="HTD2" s="570"/>
      <c r="HTE2" s="570"/>
      <c r="HTF2" s="570"/>
      <c r="HTG2" s="570"/>
      <c r="HTH2" s="570"/>
      <c r="HTI2" s="570"/>
      <c r="HTJ2" s="570"/>
      <c r="HTK2" s="570"/>
      <c r="HTL2" s="570"/>
      <c r="HTM2" s="570"/>
      <c r="HTN2" s="570"/>
      <c r="HTO2" s="570"/>
      <c r="HTP2" s="570"/>
      <c r="HTQ2" s="570"/>
      <c r="HTR2" s="570"/>
      <c r="HTS2" s="570"/>
      <c r="HTT2" s="570"/>
      <c r="HTU2" s="570"/>
      <c r="HTV2" s="570"/>
      <c r="HTW2" s="570"/>
      <c r="HTX2" s="570"/>
      <c r="HTY2" s="570"/>
      <c r="HTZ2" s="570"/>
      <c r="HUA2" s="570"/>
      <c r="HUB2" s="570"/>
      <c r="HUC2" s="570"/>
      <c r="HUD2" s="570"/>
      <c r="HUE2" s="570"/>
      <c r="HUF2" s="570"/>
      <c r="HUG2" s="570"/>
      <c r="HUH2" s="570"/>
      <c r="HUI2" s="570"/>
      <c r="HUJ2" s="570"/>
      <c r="HUK2" s="570"/>
      <c r="HUL2" s="570"/>
      <c r="HUM2" s="570"/>
      <c r="HUN2" s="570"/>
      <c r="HUO2" s="570"/>
      <c r="HUP2" s="570"/>
      <c r="HUQ2" s="570"/>
      <c r="HUR2" s="570"/>
      <c r="HUS2" s="570"/>
      <c r="HUT2" s="570"/>
      <c r="HUU2" s="570"/>
      <c r="HUV2" s="570"/>
      <c r="HUW2" s="570"/>
      <c r="HUX2" s="570"/>
      <c r="HUY2" s="570"/>
      <c r="HUZ2" s="570"/>
      <c r="HVA2" s="570"/>
      <c r="HVB2" s="570"/>
      <c r="HVC2" s="570"/>
      <c r="HVD2" s="570"/>
      <c r="HVE2" s="570"/>
      <c r="HVF2" s="570"/>
      <c r="HVG2" s="570"/>
      <c r="HVH2" s="570"/>
      <c r="HVI2" s="570"/>
      <c r="HVJ2" s="570"/>
      <c r="HVK2" s="570"/>
      <c r="HVL2" s="570"/>
      <c r="HVM2" s="570"/>
      <c r="HVN2" s="570"/>
      <c r="HVO2" s="570"/>
      <c r="HVP2" s="570"/>
      <c r="HVQ2" s="570"/>
      <c r="HVR2" s="570"/>
      <c r="HVS2" s="570"/>
      <c r="HVT2" s="570"/>
      <c r="HVU2" s="570"/>
      <c r="HVV2" s="570"/>
      <c r="HVW2" s="570"/>
      <c r="HVX2" s="570"/>
      <c r="HVY2" s="570"/>
      <c r="HVZ2" s="570"/>
      <c r="HWA2" s="570"/>
      <c r="HWB2" s="570"/>
      <c r="HWC2" s="570"/>
      <c r="HWD2" s="570"/>
      <c r="HWE2" s="570"/>
      <c r="HWF2" s="570"/>
      <c r="HWG2" s="570"/>
      <c r="HWH2" s="570"/>
      <c r="HWI2" s="570"/>
      <c r="HWJ2" s="570"/>
      <c r="HWK2" s="570"/>
      <c r="HWL2" s="570"/>
      <c r="HWM2" s="570"/>
      <c r="HWN2" s="570"/>
      <c r="HWO2" s="570"/>
      <c r="HWP2" s="570"/>
      <c r="HWQ2" s="570"/>
      <c r="HWR2" s="570"/>
      <c r="HWS2" s="570"/>
      <c r="HWT2" s="570"/>
      <c r="HWU2" s="570"/>
      <c r="HWV2" s="570"/>
      <c r="HWW2" s="570"/>
      <c r="HWX2" s="570"/>
      <c r="HWY2" s="570"/>
      <c r="HWZ2" s="570"/>
      <c r="HXA2" s="570"/>
      <c r="HXB2" s="570"/>
      <c r="HXC2" s="570"/>
      <c r="HXD2" s="570"/>
      <c r="HXE2" s="570"/>
      <c r="HXF2" s="570"/>
      <c r="HXG2" s="570"/>
      <c r="HXH2" s="570"/>
      <c r="HXI2" s="570"/>
      <c r="HXJ2" s="570"/>
      <c r="HXK2" s="570"/>
      <c r="HXL2" s="570"/>
      <c r="HXM2" s="570"/>
      <c r="HXN2" s="570"/>
      <c r="HXO2" s="570"/>
      <c r="HXP2" s="570"/>
      <c r="HXQ2" s="570"/>
      <c r="HXR2" s="570"/>
      <c r="HXS2" s="570"/>
      <c r="HXT2" s="570"/>
      <c r="HXU2" s="570"/>
      <c r="HXV2" s="570"/>
      <c r="HXW2" s="570"/>
      <c r="HXX2" s="570"/>
      <c r="HXY2" s="570"/>
      <c r="HXZ2" s="570"/>
      <c r="HYA2" s="570"/>
      <c r="HYB2" s="570"/>
      <c r="HYC2" s="570"/>
      <c r="HYD2" s="570"/>
      <c r="HYE2" s="570"/>
      <c r="HYF2" s="570"/>
      <c r="HYG2" s="570"/>
      <c r="HYH2" s="570"/>
      <c r="HYI2" s="570"/>
      <c r="HYJ2" s="570"/>
      <c r="HYK2" s="570"/>
      <c r="HYL2" s="570"/>
      <c r="HYM2" s="570"/>
      <c r="HYN2" s="570"/>
      <c r="HYO2" s="570"/>
      <c r="HYP2" s="570"/>
      <c r="HYQ2" s="570"/>
      <c r="HYR2" s="570"/>
      <c r="HYS2" s="570"/>
      <c r="HYT2" s="570"/>
      <c r="HYU2" s="570"/>
      <c r="HYV2" s="570"/>
      <c r="HYW2" s="570"/>
      <c r="HYX2" s="570"/>
      <c r="HYY2" s="570"/>
      <c r="HYZ2" s="570"/>
      <c r="HZA2" s="570"/>
      <c r="HZB2" s="570"/>
      <c r="HZC2" s="570"/>
      <c r="HZD2" s="570"/>
      <c r="HZE2" s="570"/>
      <c r="HZF2" s="570"/>
      <c r="HZG2" s="570"/>
      <c r="HZH2" s="570"/>
      <c r="HZI2" s="570"/>
      <c r="HZJ2" s="570"/>
      <c r="HZK2" s="570"/>
      <c r="HZL2" s="570"/>
      <c r="HZM2" s="570"/>
      <c r="HZN2" s="570"/>
      <c r="HZO2" s="570"/>
      <c r="HZP2" s="570"/>
      <c r="HZQ2" s="570"/>
      <c r="HZR2" s="570"/>
      <c r="HZS2" s="570"/>
      <c r="HZT2" s="570"/>
      <c r="HZU2" s="570"/>
      <c r="HZV2" s="570"/>
      <c r="HZW2" s="570"/>
      <c r="HZX2" s="570"/>
      <c r="HZY2" s="570"/>
      <c r="HZZ2" s="570"/>
      <c r="IAA2" s="570"/>
      <c r="IAB2" s="570"/>
      <c r="IAC2" s="570"/>
      <c r="IAD2" s="570"/>
      <c r="IAE2" s="570"/>
      <c r="IAF2" s="570"/>
      <c r="IAG2" s="570"/>
      <c r="IAH2" s="570"/>
      <c r="IAI2" s="570"/>
      <c r="IAJ2" s="570"/>
      <c r="IAK2" s="570"/>
      <c r="IAL2" s="570"/>
      <c r="IAM2" s="570"/>
      <c r="IAN2" s="570"/>
      <c r="IAO2" s="570"/>
      <c r="IAP2" s="570"/>
      <c r="IAQ2" s="570"/>
      <c r="IAR2" s="570"/>
      <c r="IAS2" s="570"/>
      <c r="IAT2" s="570"/>
      <c r="IAU2" s="570"/>
      <c r="IAV2" s="570"/>
      <c r="IAW2" s="570"/>
      <c r="IAX2" s="570"/>
      <c r="IAY2" s="570"/>
      <c r="IAZ2" s="570"/>
      <c r="IBA2" s="570"/>
      <c r="IBB2" s="570"/>
      <c r="IBC2" s="570"/>
      <c r="IBD2" s="570"/>
      <c r="IBE2" s="570"/>
      <c r="IBF2" s="570"/>
      <c r="IBG2" s="570"/>
      <c r="IBH2" s="570"/>
      <c r="IBI2" s="570"/>
      <c r="IBJ2" s="570"/>
      <c r="IBK2" s="570"/>
      <c r="IBL2" s="570"/>
      <c r="IBM2" s="570"/>
      <c r="IBN2" s="570"/>
      <c r="IBO2" s="570"/>
      <c r="IBP2" s="570"/>
      <c r="IBQ2" s="570"/>
      <c r="IBR2" s="570"/>
      <c r="IBS2" s="570"/>
      <c r="IBT2" s="570"/>
      <c r="IBU2" s="570"/>
      <c r="IBV2" s="570"/>
      <c r="IBW2" s="570"/>
      <c r="IBX2" s="570"/>
      <c r="IBY2" s="570"/>
      <c r="IBZ2" s="570"/>
      <c r="ICA2" s="570"/>
      <c r="ICB2" s="570"/>
      <c r="ICC2" s="570"/>
      <c r="ICD2" s="570"/>
      <c r="ICE2" s="570"/>
      <c r="ICF2" s="570"/>
      <c r="ICG2" s="570"/>
      <c r="ICH2" s="570"/>
      <c r="ICI2" s="570"/>
      <c r="ICJ2" s="570"/>
      <c r="ICK2" s="570"/>
      <c r="ICL2" s="570"/>
      <c r="ICM2" s="570"/>
      <c r="ICN2" s="570"/>
      <c r="ICO2" s="570"/>
      <c r="ICP2" s="570"/>
      <c r="ICQ2" s="570"/>
      <c r="ICR2" s="570"/>
      <c r="ICS2" s="570"/>
      <c r="ICT2" s="570"/>
      <c r="ICU2" s="570"/>
      <c r="ICV2" s="570"/>
      <c r="ICW2" s="570"/>
      <c r="ICX2" s="570"/>
      <c r="ICY2" s="570"/>
      <c r="ICZ2" s="570"/>
      <c r="IDA2" s="570"/>
      <c r="IDB2" s="570"/>
      <c r="IDC2" s="570"/>
      <c r="IDD2" s="570"/>
      <c r="IDE2" s="570"/>
      <c r="IDF2" s="570"/>
      <c r="IDG2" s="570"/>
      <c r="IDH2" s="570"/>
      <c r="IDI2" s="570"/>
      <c r="IDJ2" s="570"/>
      <c r="IDK2" s="570"/>
      <c r="IDL2" s="570"/>
      <c r="IDM2" s="570"/>
      <c r="IDN2" s="570"/>
      <c r="IDO2" s="570"/>
      <c r="IDP2" s="570"/>
      <c r="IDQ2" s="570"/>
      <c r="IDR2" s="570"/>
      <c r="IDS2" s="570"/>
      <c r="IDT2" s="570"/>
      <c r="IDU2" s="570"/>
      <c r="IDV2" s="570"/>
      <c r="IDW2" s="570"/>
      <c r="IDX2" s="570"/>
      <c r="IDY2" s="570"/>
      <c r="IDZ2" s="570"/>
      <c r="IEA2" s="570"/>
      <c r="IEB2" s="570"/>
      <c r="IEC2" s="570"/>
      <c r="IED2" s="570"/>
      <c r="IEE2" s="570"/>
      <c r="IEF2" s="570"/>
      <c r="IEG2" s="570"/>
      <c r="IEH2" s="570"/>
      <c r="IEI2" s="570"/>
      <c r="IEJ2" s="570"/>
      <c r="IEK2" s="570"/>
      <c r="IEL2" s="570"/>
      <c r="IEM2" s="570"/>
      <c r="IEN2" s="570"/>
      <c r="IEO2" s="570"/>
      <c r="IEP2" s="570"/>
      <c r="IEQ2" s="570"/>
      <c r="IER2" s="570"/>
      <c r="IES2" s="570"/>
      <c r="IET2" s="570"/>
      <c r="IEU2" s="570"/>
      <c r="IEV2" s="570"/>
      <c r="IEW2" s="570"/>
      <c r="IEX2" s="570"/>
      <c r="IEY2" s="570"/>
      <c r="IEZ2" s="570"/>
      <c r="IFA2" s="570"/>
      <c r="IFB2" s="570"/>
      <c r="IFC2" s="570"/>
      <c r="IFD2" s="570"/>
      <c r="IFE2" s="570"/>
      <c r="IFF2" s="570"/>
      <c r="IFG2" s="570"/>
      <c r="IFH2" s="570"/>
      <c r="IFI2" s="570"/>
      <c r="IFJ2" s="570"/>
      <c r="IFK2" s="570"/>
      <c r="IFL2" s="570"/>
      <c r="IFM2" s="570"/>
      <c r="IFN2" s="570"/>
      <c r="IFO2" s="570"/>
      <c r="IFP2" s="570"/>
      <c r="IFQ2" s="570"/>
      <c r="IFR2" s="570"/>
      <c r="IFS2" s="570"/>
      <c r="IFT2" s="570"/>
      <c r="IFU2" s="570"/>
      <c r="IFV2" s="570"/>
      <c r="IFW2" s="570"/>
      <c r="IFX2" s="570"/>
      <c r="IFY2" s="570"/>
      <c r="IFZ2" s="570"/>
      <c r="IGA2" s="570"/>
      <c r="IGB2" s="570"/>
      <c r="IGC2" s="570"/>
      <c r="IGD2" s="570"/>
      <c r="IGE2" s="570"/>
      <c r="IGF2" s="570"/>
      <c r="IGG2" s="570"/>
      <c r="IGH2" s="570"/>
      <c r="IGI2" s="570"/>
      <c r="IGJ2" s="570"/>
      <c r="IGK2" s="570"/>
      <c r="IGL2" s="570"/>
      <c r="IGM2" s="570"/>
      <c r="IGN2" s="570"/>
      <c r="IGO2" s="570"/>
      <c r="IGP2" s="570"/>
      <c r="IGQ2" s="570"/>
      <c r="IGR2" s="570"/>
      <c r="IGS2" s="570"/>
      <c r="IGT2" s="570"/>
      <c r="IGU2" s="570"/>
      <c r="IGV2" s="570"/>
      <c r="IGW2" s="570"/>
      <c r="IGX2" s="570"/>
      <c r="IGY2" s="570"/>
      <c r="IGZ2" s="570"/>
      <c r="IHA2" s="570"/>
      <c r="IHB2" s="570"/>
      <c r="IHC2" s="570"/>
      <c r="IHD2" s="570"/>
      <c r="IHE2" s="570"/>
      <c r="IHF2" s="570"/>
      <c r="IHG2" s="570"/>
      <c r="IHH2" s="570"/>
      <c r="IHI2" s="570"/>
      <c r="IHJ2" s="570"/>
      <c r="IHK2" s="570"/>
      <c r="IHL2" s="570"/>
      <c r="IHM2" s="570"/>
      <c r="IHN2" s="570"/>
      <c r="IHO2" s="570"/>
      <c r="IHP2" s="570"/>
      <c r="IHQ2" s="570"/>
      <c r="IHR2" s="570"/>
      <c r="IHS2" s="570"/>
      <c r="IHT2" s="570"/>
      <c r="IHU2" s="570"/>
      <c r="IHV2" s="570"/>
      <c r="IHW2" s="570"/>
      <c r="IHX2" s="570"/>
      <c r="IHY2" s="570"/>
      <c r="IHZ2" s="570"/>
      <c r="IIA2" s="570"/>
      <c r="IIB2" s="570"/>
      <c r="IIC2" s="570"/>
      <c r="IID2" s="570"/>
      <c r="IIE2" s="570"/>
      <c r="IIF2" s="570"/>
      <c r="IIG2" s="570"/>
      <c r="IIH2" s="570"/>
      <c r="III2" s="570"/>
      <c r="IIJ2" s="570"/>
      <c r="IIK2" s="570"/>
      <c r="IIL2" s="570"/>
      <c r="IIM2" s="570"/>
      <c r="IIN2" s="570"/>
      <c r="IIO2" s="570"/>
      <c r="IIP2" s="570"/>
      <c r="IIQ2" s="570"/>
      <c r="IIR2" s="570"/>
      <c r="IIS2" s="570"/>
      <c r="IIT2" s="570"/>
      <c r="IIU2" s="570"/>
      <c r="IIV2" s="570"/>
      <c r="IIW2" s="570"/>
      <c r="IIX2" s="570"/>
      <c r="IIY2" s="570"/>
      <c r="IIZ2" s="570"/>
      <c r="IJA2" s="570"/>
      <c r="IJB2" s="570"/>
      <c r="IJC2" s="570"/>
      <c r="IJD2" s="570"/>
      <c r="IJE2" s="570"/>
      <c r="IJF2" s="570"/>
      <c r="IJG2" s="570"/>
      <c r="IJH2" s="570"/>
      <c r="IJI2" s="570"/>
      <c r="IJJ2" s="570"/>
      <c r="IJK2" s="570"/>
      <c r="IJL2" s="570"/>
      <c r="IJM2" s="570"/>
      <c r="IJN2" s="570"/>
      <c r="IJO2" s="570"/>
      <c r="IJP2" s="570"/>
      <c r="IJQ2" s="570"/>
      <c r="IJR2" s="570"/>
      <c r="IJS2" s="570"/>
      <c r="IJT2" s="570"/>
      <c r="IJU2" s="570"/>
      <c r="IJV2" s="570"/>
      <c r="IJW2" s="570"/>
      <c r="IJX2" s="570"/>
      <c r="IJY2" s="570"/>
      <c r="IJZ2" s="570"/>
      <c r="IKA2" s="570"/>
      <c r="IKB2" s="570"/>
      <c r="IKC2" s="570"/>
      <c r="IKD2" s="570"/>
      <c r="IKE2" s="570"/>
      <c r="IKF2" s="570"/>
      <c r="IKG2" s="570"/>
      <c r="IKH2" s="570"/>
      <c r="IKI2" s="570"/>
      <c r="IKJ2" s="570"/>
      <c r="IKK2" s="570"/>
      <c r="IKL2" s="570"/>
      <c r="IKM2" s="570"/>
      <c r="IKN2" s="570"/>
      <c r="IKO2" s="570"/>
      <c r="IKP2" s="570"/>
      <c r="IKQ2" s="570"/>
      <c r="IKR2" s="570"/>
      <c r="IKS2" s="570"/>
      <c r="IKT2" s="570"/>
      <c r="IKU2" s="570"/>
      <c r="IKV2" s="570"/>
      <c r="IKW2" s="570"/>
      <c r="IKX2" s="570"/>
      <c r="IKY2" s="570"/>
      <c r="IKZ2" s="570"/>
      <c r="ILA2" s="570"/>
      <c r="ILB2" s="570"/>
      <c r="ILC2" s="570"/>
      <c r="ILD2" s="570"/>
      <c r="ILE2" s="570"/>
      <c r="ILF2" s="570"/>
      <c r="ILG2" s="570"/>
      <c r="ILH2" s="570"/>
      <c r="ILI2" s="570"/>
      <c r="ILJ2" s="570"/>
      <c r="ILK2" s="570"/>
      <c r="ILL2" s="570"/>
      <c r="ILM2" s="570"/>
      <c r="ILN2" s="570"/>
      <c r="ILO2" s="570"/>
      <c r="ILP2" s="570"/>
      <c r="ILQ2" s="570"/>
      <c r="ILR2" s="570"/>
      <c r="ILS2" s="570"/>
      <c r="ILT2" s="570"/>
      <c r="ILU2" s="570"/>
      <c r="ILV2" s="570"/>
      <c r="ILW2" s="570"/>
      <c r="ILX2" s="570"/>
      <c r="ILY2" s="570"/>
      <c r="ILZ2" s="570"/>
      <c r="IMA2" s="570"/>
      <c r="IMB2" s="570"/>
      <c r="IMC2" s="570"/>
      <c r="IMD2" s="570"/>
      <c r="IME2" s="570"/>
      <c r="IMF2" s="570"/>
      <c r="IMG2" s="570"/>
      <c r="IMH2" s="570"/>
      <c r="IMI2" s="570"/>
      <c r="IMJ2" s="570"/>
      <c r="IMK2" s="570"/>
      <c r="IML2" s="570"/>
      <c r="IMM2" s="570"/>
      <c r="IMN2" s="570"/>
      <c r="IMO2" s="570"/>
      <c r="IMP2" s="570"/>
      <c r="IMQ2" s="570"/>
      <c r="IMR2" s="570"/>
      <c r="IMS2" s="570"/>
      <c r="IMT2" s="570"/>
      <c r="IMU2" s="570"/>
      <c r="IMV2" s="570"/>
      <c r="IMW2" s="570"/>
      <c r="IMX2" s="570"/>
      <c r="IMY2" s="570"/>
      <c r="IMZ2" s="570"/>
      <c r="INA2" s="570"/>
      <c r="INB2" s="570"/>
      <c r="INC2" s="570"/>
      <c r="IND2" s="570"/>
      <c r="INE2" s="570"/>
      <c r="INF2" s="570"/>
      <c r="ING2" s="570"/>
      <c r="INH2" s="570"/>
      <c r="INI2" s="570"/>
      <c r="INJ2" s="570"/>
      <c r="INK2" s="570"/>
      <c r="INL2" s="570"/>
      <c r="INM2" s="570"/>
      <c r="INN2" s="570"/>
      <c r="INO2" s="570"/>
      <c r="INP2" s="570"/>
      <c r="INQ2" s="570"/>
      <c r="INR2" s="570"/>
      <c r="INS2" s="570"/>
      <c r="INT2" s="570"/>
      <c r="INU2" s="570"/>
      <c r="INV2" s="570"/>
      <c r="INW2" s="570"/>
      <c r="INX2" s="570"/>
      <c r="INY2" s="570"/>
      <c r="INZ2" s="570"/>
      <c r="IOA2" s="570"/>
      <c r="IOB2" s="570"/>
      <c r="IOC2" s="570"/>
      <c r="IOD2" s="570"/>
      <c r="IOE2" s="570"/>
      <c r="IOF2" s="570"/>
      <c r="IOG2" s="570"/>
      <c r="IOH2" s="570"/>
      <c r="IOI2" s="570"/>
      <c r="IOJ2" s="570"/>
      <c r="IOK2" s="570"/>
      <c r="IOL2" s="570"/>
      <c r="IOM2" s="570"/>
      <c r="ION2" s="570"/>
      <c r="IOO2" s="570"/>
      <c r="IOP2" s="570"/>
      <c r="IOQ2" s="570"/>
      <c r="IOR2" s="570"/>
      <c r="IOS2" s="570"/>
      <c r="IOT2" s="570"/>
      <c r="IOU2" s="570"/>
      <c r="IOV2" s="570"/>
      <c r="IOW2" s="570"/>
      <c r="IOX2" s="570"/>
      <c r="IOY2" s="570"/>
      <c r="IOZ2" s="570"/>
      <c r="IPA2" s="570"/>
      <c r="IPB2" s="570"/>
      <c r="IPC2" s="570"/>
      <c r="IPD2" s="570"/>
      <c r="IPE2" s="570"/>
      <c r="IPF2" s="570"/>
      <c r="IPG2" s="570"/>
      <c r="IPH2" s="570"/>
      <c r="IPI2" s="570"/>
      <c r="IPJ2" s="570"/>
      <c r="IPK2" s="570"/>
      <c r="IPL2" s="570"/>
      <c r="IPM2" s="570"/>
      <c r="IPN2" s="570"/>
      <c r="IPO2" s="570"/>
      <c r="IPP2" s="570"/>
      <c r="IPQ2" s="570"/>
      <c r="IPR2" s="570"/>
      <c r="IPS2" s="570"/>
      <c r="IPT2" s="570"/>
      <c r="IPU2" s="570"/>
      <c r="IPV2" s="570"/>
      <c r="IPW2" s="570"/>
      <c r="IPX2" s="570"/>
      <c r="IPY2" s="570"/>
      <c r="IPZ2" s="570"/>
      <c r="IQA2" s="570"/>
      <c r="IQB2" s="570"/>
      <c r="IQC2" s="570"/>
      <c r="IQD2" s="570"/>
      <c r="IQE2" s="570"/>
      <c r="IQF2" s="570"/>
      <c r="IQG2" s="570"/>
      <c r="IQH2" s="570"/>
      <c r="IQI2" s="570"/>
      <c r="IQJ2" s="570"/>
      <c r="IQK2" s="570"/>
      <c r="IQL2" s="570"/>
      <c r="IQM2" s="570"/>
      <c r="IQN2" s="570"/>
      <c r="IQO2" s="570"/>
      <c r="IQP2" s="570"/>
      <c r="IQQ2" s="570"/>
      <c r="IQR2" s="570"/>
      <c r="IQS2" s="570"/>
      <c r="IQT2" s="570"/>
      <c r="IQU2" s="570"/>
      <c r="IQV2" s="570"/>
      <c r="IQW2" s="570"/>
      <c r="IQX2" s="570"/>
      <c r="IQY2" s="570"/>
      <c r="IQZ2" s="570"/>
      <c r="IRA2" s="570"/>
      <c r="IRB2" s="570"/>
      <c r="IRC2" s="570"/>
      <c r="IRD2" s="570"/>
      <c r="IRE2" s="570"/>
      <c r="IRF2" s="570"/>
      <c r="IRG2" s="570"/>
      <c r="IRH2" s="570"/>
      <c r="IRI2" s="570"/>
      <c r="IRJ2" s="570"/>
      <c r="IRK2" s="570"/>
      <c r="IRL2" s="570"/>
      <c r="IRM2" s="570"/>
      <c r="IRN2" s="570"/>
      <c r="IRO2" s="570"/>
      <c r="IRP2" s="570"/>
      <c r="IRQ2" s="570"/>
      <c r="IRR2" s="570"/>
      <c r="IRS2" s="570"/>
      <c r="IRT2" s="570"/>
      <c r="IRU2" s="570"/>
      <c r="IRV2" s="570"/>
      <c r="IRW2" s="570"/>
      <c r="IRX2" s="570"/>
      <c r="IRY2" s="570"/>
      <c r="IRZ2" s="570"/>
      <c r="ISA2" s="570"/>
      <c r="ISB2" s="570"/>
      <c r="ISC2" s="570"/>
      <c r="ISD2" s="570"/>
      <c r="ISE2" s="570"/>
      <c r="ISF2" s="570"/>
      <c r="ISG2" s="570"/>
      <c r="ISH2" s="570"/>
      <c r="ISI2" s="570"/>
      <c r="ISJ2" s="570"/>
      <c r="ISK2" s="570"/>
      <c r="ISL2" s="570"/>
      <c r="ISM2" s="570"/>
      <c r="ISN2" s="570"/>
      <c r="ISO2" s="570"/>
      <c r="ISP2" s="570"/>
      <c r="ISQ2" s="570"/>
      <c r="ISR2" s="570"/>
      <c r="ISS2" s="570"/>
      <c r="IST2" s="570"/>
      <c r="ISU2" s="570"/>
      <c r="ISV2" s="570"/>
      <c r="ISW2" s="570"/>
      <c r="ISX2" s="570"/>
      <c r="ISY2" s="570"/>
      <c r="ISZ2" s="570"/>
      <c r="ITA2" s="570"/>
      <c r="ITB2" s="570"/>
      <c r="ITC2" s="570"/>
      <c r="ITD2" s="570"/>
      <c r="ITE2" s="570"/>
      <c r="ITF2" s="570"/>
      <c r="ITG2" s="570"/>
      <c r="ITH2" s="570"/>
      <c r="ITI2" s="570"/>
      <c r="ITJ2" s="570"/>
      <c r="ITK2" s="570"/>
      <c r="ITL2" s="570"/>
      <c r="ITM2" s="570"/>
      <c r="ITN2" s="570"/>
      <c r="ITO2" s="570"/>
      <c r="ITP2" s="570"/>
      <c r="ITQ2" s="570"/>
      <c r="ITR2" s="570"/>
      <c r="ITS2" s="570"/>
      <c r="ITT2" s="570"/>
      <c r="ITU2" s="570"/>
      <c r="ITV2" s="570"/>
      <c r="ITW2" s="570"/>
      <c r="ITX2" s="570"/>
      <c r="ITY2" s="570"/>
      <c r="ITZ2" s="570"/>
      <c r="IUA2" s="570"/>
      <c r="IUB2" s="570"/>
      <c r="IUC2" s="570"/>
      <c r="IUD2" s="570"/>
      <c r="IUE2" s="570"/>
      <c r="IUF2" s="570"/>
      <c r="IUG2" s="570"/>
      <c r="IUH2" s="570"/>
      <c r="IUI2" s="570"/>
      <c r="IUJ2" s="570"/>
      <c r="IUK2" s="570"/>
      <c r="IUL2" s="570"/>
      <c r="IUM2" s="570"/>
      <c r="IUN2" s="570"/>
      <c r="IUO2" s="570"/>
      <c r="IUP2" s="570"/>
      <c r="IUQ2" s="570"/>
      <c r="IUR2" s="570"/>
      <c r="IUS2" s="570"/>
      <c r="IUT2" s="570"/>
      <c r="IUU2" s="570"/>
      <c r="IUV2" s="570"/>
      <c r="IUW2" s="570"/>
      <c r="IUX2" s="570"/>
      <c r="IUY2" s="570"/>
      <c r="IUZ2" s="570"/>
      <c r="IVA2" s="570"/>
      <c r="IVB2" s="570"/>
      <c r="IVC2" s="570"/>
      <c r="IVD2" s="570"/>
      <c r="IVE2" s="570"/>
      <c r="IVF2" s="570"/>
      <c r="IVG2" s="570"/>
      <c r="IVH2" s="570"/>
      <c r="IVI2" s="570"/>
      <c r="IVJ2" s="570"/>
      <c r="IVK2" s="570"/>
      <c r="IVL2" s="570"/>
      <c r="IVM2" s="570"/>
      <c r="IVN2" s="570"/>
      <c r="IVO2" s="570"/>
      <c r="IVP2" s="570"/>
      <c r="IVQ2" s="570"/>
      <c r="IVR2" s="570"/>
      <c r="IVS2" s="570"/>
      <c r="IVT2" s="570"/>
      <c r="IVU2" s="570"/>
      <c r="IVV2" s="570"/>
      <c r="IVW2" s="570"/>
      <c r="IVX2" s="570"/>
      <c r="IVY2" s="570"/>
      <c r="IVZ2" s="570"/>
      <c r="IWA2" s="570"/>
      <c r="IWB2" s="570"/>
      <c r="IWC2" s="570"/>
      <c r="IWD2" s="570"/>
      <c r="IWE2" s="570"/>
      <c r="IWF2" s="570"/>
      <c r="IWG2" s="570"/>
      <c r="IWH2" s="570"/>
      <c r="IWI2" s="570"/>
      <c r="IWJ2" s="570"/>
      <c r="IWK2" s="570"/>
      <c r="IWL2" s="570"/>
      <c r="IWM2" s="570"/>
      <c r="IWN2" s="570"/>
      <c r="IWO2" s="570"/>
      <c r="IWP2" s="570"/>
      <c r="IWQ2" s="570"/>
      <c r="IWR2" s="570"/>
      <c r="IWS2" s="570"/>
      <c r="IWT2" s="570"/>
      <c r="IWU2" s="570"/>
      <c r="IWV2" s="570"/>
      <c r="IWW2" s="570"/>
      <c r="IWX2" s="570"/>
      <c r="IWY2" s="570"/>
      <c r="IWZ2" s="570"/>
      <c r="IXA2" s="570"/>
      <c r="IXB2" s="570"/>
      <c r="IXC2" s="570"/>
      <c r="IXD2" s="570"/>
      <c r="IXE2" s="570"/>
      <c r="IXF2" s="570"/>
      <c r="IXG2" s="570"/>
      <c r="IXH2" s="570"/>
      <c r="IXI2" s="570"/>
      <c r="IXJ2" s="570"/>
      <c r="IXK2" s="570"/>
      <c r="IXL2" s="570"/>
      <c r="IXM2" s="570"/>
      <c r="IXN2" s="570"/>
      <c r="IXO2" s="570"/>
      <c r="IXP2" s="570"/>
      <c r="IXQ2" s="570"/>
      <c r="IXR2" s="570"/>
      <c r="IXS2" s="570"/>
      <c r="IXT2" s="570"/>
      <c r="IXU2" s="570"/>
      <c r="IXV2" s="570"/>
      <c r="IXW2" s="570"/>
      <c r="IXX2" s="570"/>
      <c r="IXY2" s="570"/>
      <c r="IXZ2" s="570"/>
      <c r="IYA2" s="570"/>
      <c r="IYB2" s="570"/>
      <c r="IYC2" s="570"/>
      <c r="IYD2" s="570"/>
      <c r="IYE2" s="570"/>
      <c r="IYF2" s="570"/>
      <c r="IYG2" s="570"/>
      <c r="IYH2" s="570"/>
      <c r="IYI2" s="570"/>
      <c r="IYJ2" s="570"/>
      <c r="IYK2" s="570"/>
      <c r="IYL2" s="570"/>
      <c r="IYM2" s="570"/>
      <c r="IYN2" s="570"/>
      <c r="IYO2" s="570"/>
      <c r="IYP2" s="570"/>
      <c r="IYQ2" s="570"/>
      <c r="IYR2" s="570"/>
      <c r="IYS2" s="570"/>
      <c r="IYT2" s="570"/>
      <c r="IYU2" s="570"/>
      <c r="IYV2" s="570"/>
      <c r="IYW2" s="570"/>
      <c r="IYX2" s="570"/>
      <c r="IYY2" s="570"/>
      <c r="IYZ2" s="570"/>
      <c r="IZA2" s="570"/>
      <c r="IZB2" s="570"/>
      <c r="IZC2" s="570"/>
      <c r="IZD2" s="570"/>
      <c r="IZE2" s="570"/>
      <c r="IZF2" s="570"/>
      <c r="IZG2" s="570"/>
      <c r="IZH2" s="570"/>
      <c r="IZI2" s="570"/>
      <c r="IZJ2" s="570"/>
      <c r="IZK2" s="570"/>
      <c r="IZL2" s="570"/>
      <c r="IZM2" s="570"/>
      <c r="IZN2" s="570"/>
      <c r="IZO2" s="570"/>
      <c r="IZP2" s="570"/>
      <c r="IZQ2" s="570"/>
      <c r="IZR2" s="570"/>
      <c r="IZS2" s="570"/>
      <c r="IZT2" s="570"/>
      <c r="IZU2" s="570"/>
      <c r="IZV2" s="570"/>
      <c r="IZW2" s="570"/>
      <c r="IZX2" s="570"/>
      <c r="IZY2" s="570"/>
      <c r="IZZ2" s="570"/>
      <c r="JAA2" s="570"/>
      <c r="JAB2" s="570"/>
      <c r="JAC2" s="570"/>
      <c r="JAD2" s="570"/>
      <c r="JAE2" s="570"/>
      <c r="JAF2" s="570"/>
      <c r="JAG2" s="570"/>
      <c r="JAH2" s="570"/>
      <c r="JAI2" s="570"/>
      <c r="JAJ2" s="570"/>
      <c r="JAK2" s="570"/>
      <c r="JAL2" s="570"/>
      <c r="JAM2" s="570"/>
      <c r="JAN2" s="570"/>
      <c r="JAO2" s="570"/>
      <c r="JAP2" s="570"/>
      <c r="JAQ2" s="570"/>
      <c r="JAR2" s="570"/>
      <c r="JAS2" s="570"/>
      <c r="JAT2" s="570"/>
      <c r="JAU2" s="570"/>
      <c r="JAV2" s="570"/>
      <c r="JAW2" s="570"/>
      <c r="JAX2" s="570"/>
      <c r="JAY2" s="570"/>
      <c r="JAZ2" s="570"/>
      <c r="JBA2" s="570"/>
      <c r="JBB2" s="570"/>
      <c r="JBC2" s="570"/>
      <c r="JBD2" s="570"/>
      <c r="JBE2" s="570"/>
      <c r="JBF2" s="570"/>
      <c r="JBG2" s="570"/>
      <c r="JBH2" s="570"/>
      <c r="JBI2" s="570"/>
      <c r="JBJ2" s="570"/>
      <c r="JBK2" s="570"/>
      <c r="JBL2" s="570"/>
      <c r="JBM2" s="570"/>
      <c r="JBN2" s="570"/>
      <c r="JBO2" s="570"/>
      <c r="JBP2" s="570"/>
      <c r="JBQ2" s="570"/>
      <c r="JBR2" s="570"/>
      <c r="JBS2" s="570"/>
      <c r="JBT2" s="570"/>
      <c r="JBU2" s="570"/>
      <c r="JBV2" s="570"/>
      <c r="JBW2" s="570"/>
      <c r="JBX2" s="570"/>
      <c r="JBY2" s="570"/>
      <c r="JBZ2" s="570"/>
      <c r="JCA2" s="570"/>
      <c r="JCB2" s="570"/>
      <c r="JCC2" s="570"/>
      <c r="JCD2" s="570"/>
      <c r="JCE2" s="570"/>
      <c r="JCF2" s="570"/>
      <c r="JCG2" s="570"/>
      <c r="JCH2" s="570"/>
      <c r="JCI2" s="570"/>
      <c r="JCJ2" s="570"/>
      <c r="JCK2" s="570"/>
      <c r="JCL2" s="570"/>
      <c r="JCM2" s="570"/>
      <c r="JCN2" s="570"/>
      <c r="JCO2" s="570"/>
      <c r="JCP2" s="570"/>
      <c r="JCQ2" s="570"/>
      <c r="JCR2" s="570"/>
      <c r="JCS2" s="570"/>
      <c r="JCT2" s="570"/>
      <c r="JCU2" s="570"/>
      <c r="JCV2" s="570"/>
      <c r="JCW2" s="570"/>
      <c r="JCX2" s="570"/>
      <c r="JCY2" s="570"/>
      <c r="JCZ2" s="570"/>
      <c r="JDA2" s="570"/>
      <c r="JDB2" s="570"/>
      <c r="JDC2" s="570"/>
      <c r="JDD2" s="570"/>
      <c r="JDE2" s="570"/>
      <c r="JDF2" s="570"/>
      <c r="JDG2" s="570"/>
      <c r="JDH2" s="570"/>
      <c r="JDI2" s="570"/>
      <c r="JDJ2" s="570"/>
      <c r="JDK2" s="570"/>
      <c r="JDL2" s="570"/>
      <c r="JDM2" s="570"/>
      <c r="JDN2" s="570"/>
      <c r="JDO2" s="570"/>
      <c r="JDP2" s="570"/>
      <c r="JDQ2" s="570"/>
      <c r="JDR2" s="570"/>
      <c r="JDS2" s="570"/>
      <c r="JDT2" s="570"/>
      <c r="JDU2" s="570"/>
      <c r="JDV2" s="570"/>
      <c r="JDW2" s="570"/>
      <c r="JDX2" s="570"/>
      <c r="JDY2" s="570"/>
      <c r="JDZ2" s="570"/>
      <c r="JEA2" s="570"/>
      <c r="JEB2" s="570"/>
      <c r="JEC2" s="570"/>
      <c r="JED2" s="570"/>
      <c r="JEE2" s="570"/>
      <c r="JEF2" s="570"/>
      <c r="JEG2" s="570"/>
      <c r="JEH2" s="570"/>
      <c r="JEI2" s="570"/>
      <c r="JEJ2" s="570"/>
      <c r="JEK2" s="570"/>
      <c r="JEL2" s="570"/>
      <c r="JEM2" s="570"/>
      <c r="JEN2" s="570"/>
      <c r="JEO2" s="570"/>
      <c r="JEP2" s="570"/>
      <c r="JEQ2" s="570"/>
      <c r="JER2" s="570"/>
      <c r="JES2" s="570"/>
      <c r="JET2" s="570"/>
      <c r="JEU2" s="570"/>
      <c r="JEV2" s="570"/>
      <c r="JEW2" s="570"/>
      <c r="JEX2" s="570"/>
      <c r="JEY2" s="570"/>
      <c r="JEZ2" s="570"/>
      <c r="JFA2" s="570"/>
      <c r="JFB2" s="570"/>
      <c r="JFC2" s="570"/>
      <c r="JFD2" s="570"/>
      <c r="JFE2" s="570"/>
      <c r="JFF2" s="570"/>
      <c r="JFG2" s="570"/>
      <c r="JFH2" s="570"/>
      <c r="JFI2" s="570"/>
      <c r="JFJ2" s="570"/>
      <c r="JFK2" s="570"/>
      <c r="JFL2" s="570"/>
      <c r="JFM2" s="570"/>
      <c r="JFN2" s="570"/>
      <c r="JFO2" s="570"/>
      <c r="JFP2" s="570"/>
      <c r="JFQ2" s="570"/>
      <c r="JFR2" s="570"/>
      <c r="JFS2" s="570"/>
      <c r="JFT2" s="570"/>
      <c r="JFU2" s="570"/>
      <c r="JFV2" s="570"/>
      <c r="JFW2" s="570"/>
      <c r="JFX2" s="570"/>
      <c r="JFY2" s="570"/>
      <c r="JFZ2" s="570"/>
      <c r="JGA2" s="570"/>
      <c r="JGB2" s="570"/>
      <c r="JGC2" s="570"/>
      <c r="JGD2" s="570"/>
      <c r="JGE2" s="570"/>
      <c r="JGF2" s="570"/>
      <c r="JGG2" s="570"/>
      <c r="JGH2" s="570"/>
      <c r="JGI2" s="570"/>
      <c r="JGJ2" s="570"/>
      <c r="JGK2" s="570"/>
      <c r="JGL2" s="570"/>
      <c r="JGM2" s="570"/>
      <c r="JGN2" s="570"/>
      <c r="JGO2" s="570"/>
      <c r="JGP2" s="570"/>
      <c r="JGQ2" s="570"/>
      <c r="JGR2" s="570"/>
      <c r="JGS2" s="570"/>
      <c r="JGT2" s="570"/>
      <c r="JGU2" s="570"/>
      <c r="JGV2" s="570"/>
      <c r="JGW2" s="570"/>
      <c r="JGX2" s="570"/>
      <c r="JGY2" s="570"/>
      <c r="JGZ2" s="570"/>
      <c r="JHA2" s="570"/>
      <c r="JHB2" s="570"/>
      <c r="JHC2" s="570"/>
      <c r="JHD2" s="570"/>
      <c r="JHE2" s="570"/>
      <c r="JHF2" s="570"/>
      <c r="JHG2" s="570"/>
      <c r="JHH2" s="570"/>
      <c r="JHI2" s="570"/>
      <c r="JHJ2" s="570"/>
      <c r="JHK2" s="570"/>
      <c r="JHL2" s="570"/>
      <c r="JHM2" s="570"/>
      <c r="JHN2" s="570"/>
      <c r="JHO2" s="570"/>
      <c r="JHP2" s="570"/>
      <c r="JHQ2" s="570"/>
      <c r="JHR2" s="570"/>
      <c r="JHS2" s="570"/>
      <c r="JHT2" s="570"/>
      <c r="JHU2" s="570"/>
      <c r="JHV2" s="570"/>
      <c r="JHW2" s="570"/>
      <c r="JHX2" s="570"/>
      <c r="JHY2" s="570"/>
      <c r="JHZ2" s="570"/>
      <c r="JIA2" s="570"/>
      <c r="JIB2" s="570"/>
      <c r="JIC2" s="570"/>
      <c r="JID2" s="570"/>
      <c r="JIE2" s="570"/>
      <c r="JIF2" s="570"/>
      <c r="JIG2" s="570"/>
      <c r="JIH2" s="570"/>
      <c r="JII2" s="570"/>
      <c r="JIJ2" s="570"/>
      <c r="JIK2" s="570"/>
      <c r="JIL2" s="570"/>
      <c r="JIM2" s="570"/>
      <c r="JIN2" s="570"/>
      <c r="JIO2" s="570"/>
      <c r="JIP2" s="570"/>
      <c r="JIQ2" s="570"/>
      <c r="JIR2" s="570"/>
      <c r="JIS2" s="570"/>
      <c r="JIT2" s="570"/>
      <c r="JIU2" s="570"/>
      <c r="JIV2" s="570"/>
      <c r="JIW2" s="570"/>
      <c r="JIX2" s="570"/>
      <c r="JIY2" s="570"/>
      <c r="JIZ2" s="570"/>
      <c r="JJA2" s="570"/>
      <c r="JJB2" s="570"/>
      <c r="JJC2" s="570"/>
      <c r="JJD2" s="570"/>
      <c r="JJE2" s="570"/>
      <c r="JJF2" s="570"/>
      <c r="JJG2" s="570"/>
      <c r="JJH2" s="570"/>
      <c r="JJI2" s="570"/>
      <c r="JJJ2" s="570"/>
      <c r="JJK2" s="570"/>
      <c r="JJL2" s="570"/>
      <c r="JJM2" s="570"/>
      <c r="JJN2" s="570"/>
      <c r="JJO2" s="570"/>
      <c r="JJP2" s="570"/>
      <c r="JJQ2" s="570"/>
      <c r="JJR2" s="570"/>
      <c r="JJS2" s="570"/>
      <c r="JJT2" s="570"/>
      <c r="JJU2" s="570"/>
      <c r="JJV2" s="570"/>
      <c r="JJW2" s="570"/>
      <c r="JJX2" s="570"/>
      <c r="JJY2" s="570"/>
      <c r="JJZ2" s="570"/>
      <c r="JKA2" s="570"/>
      <c r="JKB2" s="570"/>
      <c r="JKC2" s="570"/>
      <c r="JKD2" s="570"/>
      <c r="JKE2" s="570"/>
      <c r="JKF2" s="570"/>
      <c r="JKG2" s="570"/>
      <c r="JKH2" s="570"/>
      <c r="JKI2" s="570"/>
      <c r="JKJ2" s="570"/>
      <c r="JKK2" s="570"/>
      <c r="JKL2" s="570"/>
      <c r="JKM2" s="570"/>
      <c r="JKN2" s="570"/>
      <c r="JKO2" s="570"/>
      <c r="JKP2" s="570"/>
      <c r="JKQ2" s="570"/>
      <c r="JKR2" s="570"/>
      <c r="JKS2" s="570"/>
      <c r="JKT2" s="570"/>
      <c r="JKU2" s="570"/>
      <c r="JKV2" s="570"/>
      <c r="JKW2" s="570"/>
      <c r="JKX2" s="570"/>
      <c r="JKY2" s="570"/>
      <c r="JKZ2" s="570"/>
      <c r="JLA2" s="570"/>
      <c r="JLB2" s="570"/>
      <c r="JLC2" s="570"/>
      <c r="JLD2" s="570"/>
      <c r="JLE2" s="570"/>
      <c r="JLF2" s="570"/>
      <c r="JLG2" s="570"/>
      <c r="JLH2" s="570"/>
      <c r="JLI2" s="570"/>
      <c r="JLJ2" s="570"/>
      <c r="JLK2" s="570"/>
      <c r="JLL2" s="570"/>
      <c r="JLM2" s="570"/>
      <c r="JLN2" s="570"/>
      <c r="JLO2" s="570"/>
      <c r="JLP2" s="570"/>
      <c r="JLQ2" s="570"/>
      <c r="JLR2" s="570"/>
      <c r="JLS2" s="570"/>
      <c r="JLT2" s="570"/>
      <c r="JLU2" s="570"/>
      <c r="JLV2" s="570"/>
      <c r="JLW2" s="570"/>
      <c r="JLX2" s="570"/>
      <c r="JLY2" s="570"/>
      <c r="JLZ2" s="570"/>
      <c r="JMA2" s="570"/>
      <c r="JMB2" s="570"/>
      <c r="JMC2" s="570"/>
      <c r="JMD2" s="570"/>
      <c r="JME2" s="570"/>
      <c r="JMF2" s="570"/>
      <c r="JMG2" s="570"/>
      <c r="JMH2" s="570"/>
      <c r="JMI2" s="570"/>
      <c r="JMJ2" s="570"/>
      <c r="JMK2" s="570"/>
      <c r="JML2" s="570"/>
      <c r="JMM2" s="570"/>
      <c r="JMN2" s="570"/>
      <c r="JMO2" s="570"/>
      <c r="JMP2" s="570"/>
      <c r="JMQ2" s="570"/>
      <c r="JMR2" s="570"/>
      <c r="JMS2" s="570"/>
      <c r="JMT2" s="570"/>
      <c r="JMU2" s="570"/>
      <c r="JMV2" s="570"/>
      <c r="JMW2" s="570"/>
      <c r="JMX2" s="570"/>
      <c r="JMY2" s="570"/>
      <c r="JMZ2" s="570"/>
      <c r="JNA2" s="570"/>
      <c r="JNB2" s="570"/>
      <c r="JNC2" s="570"/>
      <c r="JND2" s="570"/>
      <c r="JNE2" s="570"/>
      <c r="JNF2" s="570"/>
      <c r="JNG2" s="570"/>
      <c r="JNH2" s="570"/>
      <c r="JNI2" s="570"/>
      <c r="JNJ2" s="570"/>
      <c r="JNK2" s="570"/>
      <c r="JNL2" s="570"/>
      <c r="JNM2" s="570"/>
      <c r="JNN2" s="570"/>
      <c r="JNO2" s="570"/>
      <c r="JNP2" s="570"/>
      <c r="JNQ2" s="570"/>
      <c r="JNR2" s="570"/>
      <c r="JNS2" s="570"/>
      <c r="JNT2" s="570"/>
      <c r="JNU2" s="570"/>
      <c r="JNV2" s="570"/>
      <c r="JNW2" s="570"/>
      <c r="JNX2" s="570"/>
      <c r="JNY2" s="570"/>
      <c r="JNZ2" s="570"/>
      <c r="JOA2" s="570"/>
      <c r="JOB2" s="570"/>
      <c r="JOC2" s="570"/>
      <c r="JOD2" s="570"/>
      <c r="JOE2" s="570"/>
      <c r="JOF2" s="570"/>
      <c r="JOG2" s="570"/>
      <c r="JOH2" s="570"/>
      <c r="JOI2" s="570"/>
      <c r="JOJ2" s="570"/>
      <c r="JOK2" s="570"/>
      <c r="JOL2" s="570"/>
      <c r="JOM2" s="570"/>
      <c r="JON2" s="570"/>
      <c r="JOO2" s="570"/>
      <c r="JOP2" s="570"/>
      <c r="JOQ2" s="570"/>
      <c r="JOR2" s="570"/>
      <c r="JOS2" s="570"/>
      <c r="JOT2" s="570"/>
      <c r="JOU2" s="570"/>
      <c r="JOV2" s="570"/>
      <c r="JOW2" s="570"/>
      <c r="JOX2" s="570"/>
      <c r="JOY2" s="570"/>
      <c r="JOZ2" s="570"/>
      <c r="JPA2" s="570"/>
      <c r="JPB2" s="570"/>
      <c r="JPC2" s="570"/>
      <c r="JPD2" s="570"/>
      <c r="JPE2" s="570"/>
      <c r="JPF2" s="570"/>
      <c r="JPG2" s="570"/>
      <c r="JPH2" s="570"/>
      <c r="JPI2" s="570"/>
      <c r="JPJ2" s="570"/>
      <c r="JPK2" s="570"/>
      <c r="JPL2" s="570"/>
      <c r="JPM2" s="570"/>
      <c r="JPN2" s="570"/>
      <c r="JPO2" s="570"/>
      <c r="JPP2" s="570"/>
      <c r="JPQ2" s="570"/>
      <c r="JPR2" s="570"/>
      <c r="JPS2" s="570"/>
      <c r="JPT2" s="570"/>
      <c r="JPU2" s="570"/>
      <c r="JPV2" s="570"/>
      <c r="JPW2" s="570"/>
      <c r="JPX2" s="570"/>
      <c r="JPY2" s="570"/>
      <c r="JPZ2" s="570"/>
      <c r="JQA2" s="570"/>
      <c r="JQB2" s="570"/>
      <c r="JQC2" s="570"/>
      <c r="JQD2" s="570"/>
      <c r="JQE2" s="570"/>
      <c r="JQF2" s="570"/>
      <c r="JQG2" s="570"/>
      <c r="JQH2" s="570"/>
      <c r="JQI2" s="570"/>
      <c r="JQJ2" s="570"/>
      <c r="JQK2" s="570"/>
      <c r="JQL2" s="570"/>
      <c r="JQM2" s="570"/>
      <c r="JQN2" s="570"/>
      <c r="JQO2" s="570"/>
      <c r="JQP2" s="570"/>
      <c r="JQQ2" s="570"/>
      <c r="JQR2" s="570"/>
      <c r="JQS2" s="570"/>
      <c r="JQT2" s="570"/>
      <c r="JQU2" s="570"/>
      <c r="JQV2" s="570"/>
      <c r="JQW2" s="570"/>
      <c r="JQX2" s="570"/>
      <c r="JQY2" s="570"/>
      <c r="JQZ2" s="570"/>
      <c r="JRA2" s="570"/>
      <c r="JRB2" s="570"/>
      <c r="JRC2" s="570"/>
      <c r="JRD2" s="570"/>
      <c r="JRE2" s="570"/>
      <c r="JRF2" s="570"/>
      <c r="JRG2" s="570"/>
      <c r="JRH2" s="570"/>
      <c r="JRI2" s="570"/>
      <c r="JRJ2" s="570"/>
      <c r="JRK2" s="570"/>
      <c r="JRL2" s="570"/>
      <c r="JRM2" s="570"/>
      <c r="JRN2" s="570"/>
      <c r="JRO2" s="570"/>
      <c r="JRP2" s="570"/>
      <c r="JRQ2" s="570"/>
      <c r="JRR2" s="570"/>
      <c r="JRS2" s="570"/>
      <c r="JRT2" s="570"/>
      <c r="JRU2" s="570"/>
      <c r="JRV2" s="570"/>
      <c r="JRW2" s="570"/>
      <c r="JRX2" s="570"/>
      <c r="JRY2" s="570"/>
      <c r="JRZ2" s="570"/>
      <c r="JSA2" s="570"/>
      <c r="JSB2" s="570"/>
      <c r="JSC2" s="570"/>
      <c r="JSD2" s="570"/>
      <c r="JSE2" s="570"/>
      <c r="JSF2" s="570"/>
      <c r="JSG2" s="570"/>
      <c r="JSH2" s="570"/>
      <c r="JSI2" s="570"/>
      <c r="JSJ2" s="570"/>
      <c r="JSK2" s="570"/>
      <c r="JSL2" s="570"/>
      <c r="JSM2" s="570"/>
      <c r="JSN2" s="570"/>
      <c r="JSO2" s="570"/>
      <c r="JSP2" s="570"/>
      <c r="JSQ2" s="570"/>
      <c r="JSR2" s="570"/>
      <c r="JSS2" s="570"/>
      <c r="JST2" s="570"/>
      <c r="JSU2" s="570"/>
      <c r="JSV2" s="570"/>
      <c r="JSW2" s="570"/>
      <c r="JSX2" s="570"/>
      <c r="JSY2" s="570"/>
      <c r="JSZ2" s="570"/>
      <c r="JTA2" s="570"/>
      <c r="JTB2" s="570"/>
      <c r="JTC2" s="570"/>
      <c r="JTD2" s="570"/>
      <c r="JTE2" s="570"/>
      <c r="JTF2" s="570"/>
      <c r="JTG2" s="570"/>
      <c r="JTH2" s="570"/>
      <c r="JTI2" s="570"/>
      <c r="JTJ2" s="570"/>
      <c r="JTK2" s="570"/>
      <c r="JTL2" s="570"/>
      <c r="JTM2" s="570"/>
      <c r="JTN2" s="570"/>
      <c r="JTO2" s="570"/>
      <c r="JTP2" s="570"/>
      <c r="JTQ2" s="570"/>
      <c r="JTR2" s="570"/>
      <c r="JTS2" s="570"/>
      <c r="JTT2" s="570"/>
      <c r="JTU2" s="570"/>
      <c r="JTV2" s="570"/>
      <c r="JTW2" s="570"/>
      <c r="JTX2" s="570"/>
      <c r="JTY2" s="570"/>
      <c r="JTZ2" s="570"/>
      <c r="JUA2" s="570"/>
      <c r="JUB2" s="570"/>
      <c r="JUC2" s="570"/>
      <c r="JUD2" s="570"/>
      <c r="JUE2" s="570"/>
      <c r="JUF2" s="570"/>
      <c r="JUG2" s="570"/>
      <c r="JUH2" s="570"/>
      <c r="JUI2" s="570"/>
      <c r="JUJ2" s="570"/>
      <c r="JUK2" s="570"/>
      <c r="JUL2" s="570"/>
      <c r="JUM2" s="570"/>
      <c r="JUN2" s="570"/>
      <c r="JUO2" s="570"/>
      <c r="JUP2" s="570"/>
      <c r="JUQ2" s="570"/>
      <c r="JUR2" s="570"/>
      <c r="JUS2" s="570"/>
      <c r="JUT2" s="570"/>
      <c r="JUU2" s="570"/>
      <c r="JUV2" s="570"/>
      <c r="JUW2" s="570"/>
      <c r="JUX2" s="570"/>
      <c r="JUY2" s="570"/>
      <c r="JUZ2" s="570"/>
      <c r="JVA2" s="570"/>
      <c r="JVB2" s="570"/>
      <c r="JVC2" s="570"/>
      <c r="JVD2" s="570"/>
      <c r="JVE2" s="570"/>
      <c r="JVF2" s="570"/>
      <c r="JVG2" s="570"/>
      <c r="JVH2" s="570"/>
      <c r="JVI2" s="570"/>
      <c r="JVJ2" s="570"/>
      <c r="JVK2" s="570"/>
      <c r="JVL2" s="570"/>
      <c r="JVM2" s="570"/>
      <c r="JVN2" s="570"/>
      <c r="JVO2" s="570"/>
      <c r="JVP2" s="570"/>
      <c r="JVQ2" s="570"/>
      <c r="JVR2" s="570"/>
      <c r="JVS2" s="570"/>
      <c r="JVT2" s="570"/>
      <c r="JVU2" s="570"/>
      <c r="JVV2" s="570"/>
      <c r="JVW2" s="570"/>
      <c r="JVX2" s="570"/>
      <c r="JVY2" s="570"/>
      <c r="JVZ2" s="570"/>
      <c r="JWA2" s="570"/>
      <c r="JWB2" s="570"/>
      <c r="JWC2" s="570"/>
      <c r="JWD2" s="570"/>
      <c r="JWE2" s="570"/>
      <c r="JWF2" s="570"/>
      <c r="JWG2" s="570"/>
      <c r="JWH2" s="570"/>
      <c r="JWI2" s="570"/>
      <c r="JWJ2" s="570"/>
      <c r="JWK2" s="570"/>
      <c r="JWL2" s="570"/>
      <c r="JWM2" s="570"/>
      <c r="JWN2" s="570"/>
      <c r="JWO2" s="570"/>
      <c r="JWP2" s="570"/>
      <c r="JWQ2" s="570"/>
      <c r="JWR2" s="570"/>
      <c r="JWS2" s="570"/>
      <c r="JWT2" s="570"/>
      <c r="JWU2" s="570"/>
      <c r="JWV2" s="570"/>
      <c r="JWW2" s="570"/>
      <c r="JWX2" s="570"/>
      <c r="JWY2" s="570"/>
      <c r="JWZ2" s="570"/>
      <c r="JXA2" s="570"/>
      <c r="JXB2" s="570"/>
      <c r="JXC2" s="570"/>
      <c r="JXD2" s="570"/>
      <c r="JXE2" s="570"/>
      <c r="JXF2" s="570"/>
      <c r="JXG2" s="570"/>
      <c r="JXH2" s="570"/>
      <c r="JXI2" s="570"/>
      <c r="JXJ2" s="570"/>
      <c r="JXK2" s="570"/>
      <c r="JXL2" s="570"/>
      <c r="JXM2" s="570"/>
      <c r="JXN2" s="570"/>
      <c r="JXO2" s="570"/>
      <c r="JXP2" s="570"/>
      <c r="JXQ2" s="570"/>
      <c r="JXR2" s="570"/>
      <c r="JXS2" s="570"/>
      <c r="JXT2" s="570"/>
      <c r="JXU2" s="570"/>
      <c r="JXV2" s="570"/>
      <c r="JXW2" s="570"/>
      <c r="JXX2" s="570"/>
      <c r="JXY2" s="570"/>
      <c r="JXZ2" s="570"/>
      <c r="JYA2" s="570"/>
      <c r="JYB2" s="570"/>
      <c r="JYC2" s="570"/>
      <c r="JYD2" s="570"/>
      <c r="JYE2" s="570"/>
      <c r="JYF2" s="570"/>
      <c r="JYG2" s="570"/>
      <c r="JYH2" s="570"/>
      <c r="JYI2" s="570"/>
      <c r="JYJ2" s="570"/>
      <c r="JYK2" s="570"/>
      <c r="JYL2" s="570"/>
      <c r="JYM2" s="570"/>
      <c r="JYN2" s="570"/>
      <c r="JYO2" s="570"/>
      <c r="JYP2" s="570"/>
      <c r="JYQ2" s="570"/>
      <c r="JYR2" s="570"/>
      <c r="JYS2" s="570"/>
      <c r="JYT2" s="570"/>
      <c r="JYU2" s="570"/>
      <c r="JYV2" s="570"/>
      <c r="JYW2" s="570"/>
      <c r="JYX2" s="570"/>
      <c r="JYY2" s="570"/>
      <c r="JYZ2" s="570"/>
      <c r="JZA2" s="570"/>
      <c r="JZB2" s="570"/>
      <c r="JZC2" s="570"/>
      <c r="JZD2" s="570"/>
      <c r="JZE2" s="570"/>
      <c r="JZF2" s="570"/>
      <c r="JZG2" s="570"/>
      <c r="JZH2" s="570"/>
      <c r="JZI2" s="570"/>
      <c r="JZJ2" s="570"/>
      <c r="JZK2" s="570"/>
      <c r="JZL2" s="570"/>
      <c r="JZM2" s="570"/>
      <c r="JZN2" s="570"/>
      <c r="JZO2" s="570"/>
      <c r="JZP2" s="570"/>
      <c r="JZQ2" s="570"/>
      <c r="JZR2" s="570"/>
      <c r="JZS2" s="570"/>
      <c r="JZT2" s="570"/>
      <c r="JZU2" s="570"/>
      <c r="JZV2" s="570"/>
      <c r="JZW2" s="570"/>
      <c r="JZX2" s="570"/>
      <c r="JZY2" s="570"/>
      <c r="JZZ2" s="570"/>
      <c r="KAA2" s="570"/>
      <c r="KAB2" s="570"/>
      <c r="KAC2" s="570"/>
      <c r="KAD2" s="570"/>
      <c r="KAE2" s="570"/>
      <c r="KAF2" s="570"/>
      <c r="KAG2" s="570"/>
      <c r="KAH2" s="570"/>
      <c r="KAI2" s="570"/>
      <c r="KAJ2" s="570"/>
      <c r="KAK2" s="570"/>
      <c r="KAL2" s="570"/>
      <c r="KAM2" s="570"/>
      <c r="KAN2" s="570"/>
      <c r="KAO2" s="570"/>
      <c r="KAP2" s="570"/>
      <c r="KAQ2" s="570"/>
      <c r="KAR2" s="570"/>
      <c r="KAS2" s="570"/>
      <c r="KAT2" s="570"/>
      <c r="KAU2" s="570"/>
      <c r="KAV2" s="570"/>
      <c r="KAW2" s="570"/>
      <c r="KAX2" s="570"/>
      <c r="KAY2" s="570"/>
      <c r="KAZ2" s="570"/>
      <c r="KBA2" s="570"/>
      <c r="KBB2" s="570"/>
      <c r="KBC2" s="570"/>
      <c r="KBD2" s="570"/>
      <c r="KBE2" s="570"/>
      <c r="KBF2" s="570"/>
      <c r="KBG2" s="570"/>
      <c r="KBH2" s="570"/>
      <c r="KBI2" s="570"/>
      <c r="KBJ2" s="570"/>
      <c r="KBK2" s="570"/>
      <c r="KBL2" s="570"/>
      <c r="KBM2" s="570"/>
      <c r="KBN2" s="570"/>
      <c r="KBO2" s="570"/>
      <c r="KBP2" s="570"/>
      <c r="KBQ2" s="570"/>
      <c r="KBR2" s="570"/>
      <c r="KBS2" s="570"/>
      <c r="KBT2" s="570"/>
      <c r="KBU2" s="570"/>
      <c r="KBV2" s="570"/>
      <c r="KBW2" s="570"/>
      <c r="KBX2" s="570"/>
      <c r="KBY2" s="570"/>
      <c r="KBZ2" s="570"/>
      <c r="KCA2" s="570"/>
      <c r="KCB2" s="570"/>
      <c r="KCC2" s="570"/>
      <c r="KCD2" s="570"/>
      <c r="KCE2" s="570"/>
      <c r="KCF2" s="570"/>
      <c r="KCG2" s="570"/>
      <c r="KCH2" s="570"/>
      <c r="KCI2" s="570"/>
      <c r="KCJ2" s="570"/>
      <c r="KCK2" s="570"/>
      <c r="KCL2" s="570"/>
      <c r="KCM2" s="570"/>
      <c r="KCN2" s="570"/>
      <c r="KCO2" s="570"/>
      <c r="KCP2" s="570"/>
      <c r="KCQ2" s="570"/>
      <c r="KCR2" s="570"/>
      <c r="KCS2" s="570"/>
      <c r="KCT2" s="570"/>
      <c r="KCU2" s="570"/>
      <c r="KCV2" s="570"/>
      <c r="KCW2" s="570"/>
      <c r="KCX2" s="570"/>
      <c r="KCY2" s="570"/>
      <c r="KCZ2" s="570"/>
      <c r="KDA2" s="570"/>
      <c r="KDB2" s="570"/>
      <c r="KDC2" s="570"/>
      <c r="KDD2" s="570"/>
      <c r="KDE2" s="570"/>
      <c r="KDF2" s="570"/>
      <c r="KDG2" s="570"/>
      <c r="KDH2" s="570"/>
      <c r="KDI2" s="570"/>
      <c r="KDJ2" s="570"/>
      <c r="KDK2" s="570"/>
      <c r="KDL2" s="570"/>
      <c r="KDM2" s="570"/>
      <c r="KDN2" s="570"/>
      <c r="KDO2" s="570"/>
      <c r="KDP2" s="570"/>
      <c r="KDQ2" s="570"/>
      <c r="KDR2" s="570"/>
      <c r="KDS2" s="570"/>
      <c r="KDT2" s="570"/>
      <c r="KDU2" s="570"/>
      <c r="KDV2" s="570"/>
      <c r="KDW2" s="570"/>
      <c r="KDX2" s="570"/>
      <c r="KDY2" s="570"/>
      <c r="KDZ2" s="570"/>
      <c r="KEA2" s="570"/>
      <c r="KEB2" s="570"/>
      <c r="KEC2" s="570"/>
      <c r="KED2" s="570"/>
      <c r="KEE2" s="570"/>
      <c r="KEF2" s="570"/>
      <c r="KEG2" s="570"/>
      <c r="KEH2" s="570"/>
      <c r="KEI2" s="570"/>
      <c r="KEJ2" s="570"/>
      <c r="KEK2" s="570"/>
      <c r="KEL2" s="570"/>
      <c r="KEM2" s="570"/>
      <c r="KEN2" s="570"/>
      <c r="KEO2" s="570"/>
      <c r="KEP2" s="570"/>
      <c r="KEQ2" s="570"/>
      <c r="KER2" s="570"/>
      <c r="KES2" s="570"/>
      <c r="KET2" s="570"/>
      <c r="KEU2" s="570"/>
      <c r="KEV2" s="570"/>
      <c r="KEW2" s="570"/>
      <c r="KEX2" s="570"/>
      <c r="KEY2" s="570"/>
      <c r="KEZ2" s="570"/>
      <c r="KFA2" s="570"/>
      <c r="KFB2" s="570"/>
      <c r="KFC2" s="570"/>
      <c r="KFD2" s="570"/>
      <c r="KFE2" s="570"/>
      <c r="KFF2" s="570"/>
      <c r="KFG2" s="570"/>
      <c r="KFH2" s="570"/>
      <c r="KFI2" s="570"/>
      <c r="KFJ2" s="570"/>
      <c r="KFK2" s="570"/>
      <c r="KFL2" s="570"/>
      <c r="KFM2" s="570"/>
      <c r="KFN2" s="570"/>
      <c r="KFO2" s="570"/>
      <c r="KFP2" s="570"/>
      <c r="KFQ2" s="570"/>
      <c r="KFR2" s="570"/>
      <c r="KFS2" s="570"/>
      <c r="KFT2" s="570"/>
      <c r="KFU2" s="570"/>
      <c r="KFV2" s="570"/>
      <c r="KFW2" s="570"/>
      <c r="KFX2" s="570"/>
      <c r="KFY2" s="570"/>
      <c r="KFZ2" s="570"/>
      <c r="KGA2" s="570"/>
      <c r="KGB2" s="570"/>
      <c r="KGC2" s="570"/>
      <c r="KGD2" s="570"/>
      <c r="KGE2" s="570"/>
      <c r="KGF2" s="570"/>
      <c r="KGG2" s="570"/>
      <c r="KGH2" s="570"/>
      <c r="KGI2" s="570"/>
      <c r="KGJ2" s="570"/>
      <c r="KGK2" s="570"/>
      <c r="KGL2" s="570"/>
      <c r="KGM2" s="570"/>
      <c r="KGN2" s="570"/>
      <c r="KGO2" s="570"/>
      <c r="KGP2" s="570"/>
      <c r="KGQ2" s="570"/>
      <c r="KGR2" s="570"/>
      <c r="KGS2" s="570"/>
      <c r="KGT2" s="570"/>
      <c r="KGU2" s="570"/>
      <c r="KGV2" s="570"/>
      <c r="KGW2" s="570"/>
      <c r="KGX2" s="570"/>
      <c r="KGY2" s="570"/>
      <c r="KGZ2" s="570"/>
      <c r="KHA2" s="570"/>
      <c r="KHB2" s="570"/>
      <c r="KHC2" s="570"/>
      <c r="KHD2" s="570"/>
      <c r="KHE2" s="570"/>
      <c r="KHF2" s="570"/>
      <c r="KHG2" s="570"/>
      <c r="KHH2" s="570"/>
      <c r="KHI2" s="570"/>
      <c r="KHJ2" s="570"/>
      <c r="KHK2" s="570"/>
      <c r="KHL2" s="570"/>
      <c r="KHM2" s="570"/>
      <c r="KHN2" s="570"/>
      <c r="KHO2" s="570"/>
      <c r="KHP2" s="570"/>
      <c r="KHQ2" s="570"/>
      <c r="KHR2" s="570"/>
      <c r="KHS2" s="570"/>
      <c r="KHT2" s="570"/>
      <c r="KHU2" s="570"/>
      <c r="KHV2" s="570"/>
      <c r="KHW2" s="570"/>
      <c r="KHX2" s="570"/>
      <c r="KHY2" s="570"/>
      <c r="KHZ2" s="570"/>
      <c r="KIA2" s="570"/>
      <c r="KIB2" s="570"/>
      <c r="KIC2" s="570"/>
      <c r="KID2" s="570"/>
      <c r="KIE2" s="570"/>
      <c r="KIF2" s="570"/>
      <c r="KIG2" s="570"/>
      <c r="KIH2" s="570"/>
      <c r="KII2" s="570"/>
      <c r="KIJ2" s="570"/>
      <c r="KIK2" s="570"/>
      <c r="KIL2" s="570"/>
      <c r="KIM2" s="570"/>
      <c r="KIN2" s="570"/>
      <c r="KIO2" s="570"/>
      <c r="KIP2" s="570"/>
      <c r="KIQ2" s="570"/>
      <c r="KIR2" s="570"/>
      <c r="KIS2" s="570"/>
      <c r="KIT2" s="570"/>
      <c r="KIU2" s="570"/>
      <c r="KIV2" s="570"/>
      <c r="KIW2" s="570"/>
      <c r="KIX2" s="570"/>
      <c r="KIY2" s="570"/>
      <c r="KIZ2" s="570"/>
      <c r="KJA2" s="570"/>
      <c r="KJB2" s="570"/>
      <c r="KJC2" s="570"/>
      <c r="KJD2" s="570"/>
      <c r="KJE2" s="570"/>
      <c r="KJF2" s="570"/>
      <c r="KJG2" s="570"/>
      <c r="KJH2" s="570"/>
      <c r="KJI2" s="570"/>
      <c r="KJJ2" s="570"/>
      <c r="KJK2" s="570"/>
      <c r="KJL2" s="570"/>
      <c r="KJM2" s="570"/>
      <c r="KJN2" s="570"/>
      <c r="KJO2" s="570"/>
      <c r="KJP2" s="570"/>
      <c r="KJQ2" s="570"/>
      <c r="KJR2" s="570"/>
      <c r="KJS2" s="570"/>
      <c r="KJT2" s="570"/>
      <c r="KJU2" s="570"/>
      <c r="KJV2" s="570"/>
      <c r="KJW2" s="570"/>
      <c r="KJX2" s="570"/>
      <c r="KJY2" s="570"/>
      <c r="KJZ2" s="570"/>
      <c r="KKA2" s="570"/>
      <c r="KKB2" s="570"/>
      <c r="KKC2" s="570"/>
      <c r="KKD2" s="570"/>
      <c r="KKE2" s="570"/>
      <c r="KKF2" s="570"/>
      <c r="KKG2" s="570"/>
      <c r="KKH2" s="570"/>
      <c r="KKI2" s="570"/>
      <c r="KKJ2" s="570"/>
      <c r="KKK2" s="570"/>
      <c r="KKL2" s="570"/>
      <c r="KKM2" s="570"/>
      <c r="KKN2" s="570"/>
      <c r="KKO2" s="570"/>
      <c r="KKP2" s="570"/>
      <c r="KKQ2" s="570"/>
      <c r="KKR2" s="570"/>
      <c r="KKS2" s="570"/>
      <c r="KKT2" s="570"/>
      <c r="KKU2" s="570"/>
      <c r="KKV2" s="570"/>
      <c r="KKW2" s="570"/>
      <c r="KKX2" s="570"/>
      <c r="KKY2" s="570"/>
      <c r="KKZ2" s="570"/>
      <c r="KLA2" s="570"/>
      <c r="KLB2" s="570"/>
      <c r="KLC2" s="570"/>
      <c r="KLD2" s="570"/>
      <c r="KLE2" s="570"/>
      <c r="KLF2" s="570"/>
      <c r="KLG2" s="570"/>
      <c r="KLH2" s="570"/>
      <c r="KLI2" s="570"/>
      <c r="KLJ2" s="570"/>
      <c r="KLK2" s="570"/>
      <c r="KLL2" s="570"/>
      <c r="KLM2" s="570"/>
      <c r="KLN2" s="570"/>
      <c r="KLO2" s="570"/>
      <c r="KLP2" s="570"/>
      <c r="KLQ2" s="570"/>
      <c r="KLR2" s="570"/>
      <c r="KLS2" s="570"/>
      <c r="KLT2" s="570"/>
      <c r="KLU2" s="570"/>
      <c r="KLV2" s="570"/>
      <c r="KLW2" s="570"/>
      <c r="KLX2" s="570"/>
      <c r="KLY2" s="570"/>
      <c r="KLZ2" s="570"/>
      <c r="KMA2" s="570"/>
      <c r="KMB2" s="570"/>
      <c r="KMC2" s="570"/>
      <c r="KMD2" s="570"/>
      <c r="KME2" s="570"/>
      <c r="KMF2" s="570"/>
      <c r="KMG2" s="570"/>
      <c r="KMH2" s="570"/>
      <c r="KMI2" s="570"/>
      <c r="KMJ2" s="570"/>
      <c r="KMK2" s="570"/>
      <c r="KML2" s="570"/>
      <c r="KMM2" s="570"/>
      <c r="KMN2" s="570"/>
      <c r="KMO2" s="570"/>
      <c r="KMP2" s="570"/>
      <c r="KMQ2" s="570"/>
      <c r="KMR2" s="570"/>
      <c r="KMS2" s="570"/>
      <c r="KMT2" s="570"/>
      <c r="KMU2" s="570"/>
      <c r="KMV2" s="570"/>
      <c r="KMW2" s="570"/>
      <c r="KMX2" s="570"/>
      <c r="KMY2" s="570"/>
      <c r="KMZ2" s="570"/>
      <c r="KNA2" s="570"/>
      <c r="KNB2" s="570"/>
      <c r="KNC2" s="570"/>
      <c r="KND2" s="570"/>
      <c r="KNE2" s="570"/>
      <c r="KNF2" s="570"/>
      <c r="KNG2" s="570"/>
      <c r="KNH2" s="570"/>
      <c r="KNI2" s="570"/>
      <c r="KNJ2" s="570"/>
      <c r="KNK2" s="570"/>
      <c r="KNL2" s="570"/>
      <c r="KNM2" s="570"/>
      <c r="KNN2" s="570"/>
      <c r="KNO2" s="570"/>
      <c r="KNP2" s="570"/>
      <c r="KNQ2" s="570"/>
      <c r="KNR2" s="570"/>
      <c r="KNS2" s="570"/>
      <c r="KNT2" s="570"/>
      <c r="KNU2" s="570"/>
      <c r="KNV2" s="570"/>
      <c r="KNW2" s="570"/>
      <c r="KNX2" s="570"/>
      <c r="KNY2" s="570"/>
      <c r="KNZ2" s="570"/>
      <c r="KOA2" s="570"/>
      <c r="KOB2" s="570"/>
      <c r="KOC2" s="570"/>
      <c r="KOD2" s="570"/>
      <c r="KOE2" s="570"/>
      <c r="KOF2" s="570"/>
      <c r="KOG2" s="570"/>
      <c r="KOH2" s="570"/>
      <c r="KOI2" s="570"/>
      <c r="KOJ2" s="570"/>
      <c r="KOK2" s="570"/>
      <c r="KOL2" s="570"/>
      <c r="KOM2" s="570"/>
      <c r="KON2" s="570"/>
      <c r="KOO2" s="570"/>
      <c r="KOP2" s="570"/>
      <c r="KOQ2" s="570"/>
      <c r="KOR2" s="570"/>
      <c r="KOS2" s="570"/>
      <c r="KOT2" s="570"/>
      <c r="KOU2" s="570"/>
      <c r="KOV2" s="570"/>
      <c r="KOW2" s="570"/>
      <c r="KOX2" s="570"/>
      <c r="KOY2" s="570"/>
      <c r="KOZ2" s="570"/>
      <c r="KPA2" s="570"/>
      <c r="KPB2" s="570"/>
      <c r="KPC2" s="570"/>
      <c r="KPD2" s="570"/>
      <c r="KPE2" s="570"/>
      <c r="KPF2" s="570"/>
      <c r="KPG2" s="570"/>
      <c r="KPH2" s="570"/>
      <c r="KPI2" s="570"/>
      <c r="KPJ2" s="570"/>
      <c r="KPK2" s="570"/>
      <c r="KPL2" s="570"/>
      <c r="KPM2" s="570"/>
      <c r="KPN2" s="570"/>
      <c r="KPO2" s="570"/>
      <c r="KPP2" s="570"/>
      <c r="KPQ2" s="570"/>
      <c r="KPR2" s="570"/>
      <c r="KPS2" s="570"/>
      <c r="KPT2" s="570"/>
      <c r="KPU2" s="570"/>
      <c r="KPV2" s="570"/>
      <c r="KPW2" s="570"/>
      <c r="KPX2" s="570"/>
      <c r="KPY2" s="570"/>
      <c r="KPZ2" s="570"/>
      <c r="KQA2" s="570"/>
      <c r="KQB2" s="570"/>
      <c r="KQC2" s="570"/>
      <c r="KQD2" s="570"/>
      <c r="KQE2" s="570"/>
      <c r="KQF2" s="570"/>
      <c r="KQG2" s="570"/>
      <c r="KQH2" s="570"/>
      <c r="KQI2" s="570"/>
      <c r="KQJ2" s="570"/>
      <c r="KQK2" s="570"/>
      <c r="KQL2" s="570"/>
      <c r="KQM2" s="570"/>
      <c r="KQN2" s="570"/>
      <c r="KQO2" s="570"/>
      <c r="KQP2" s="570"/>
      <c r="KQQ2" s="570"/>
      <c r="KQR2" s="570"/>
      <c r="KQS2" s="570"/>
      <c r="KQT2" s="570"/>
      <c r="KQU2" s="570"/>
      <c r="KQV2" s="570"/>
      <c r="KQW2" s="570"/>
      <c r="KQX2" s="570"/>
      <c r="KQY2" s="570"/>
      <c r="KQZ2" s="570"/>
      <c r="KRA2" s="570"/>
      <c r="KRB2" s="570"/>
      <c r="KRC2" s="570"/>
      <c r="KRD2" s="570"/>
      <c r="KRE2" s="570"/>
      <c r="KRF2" s="570"/>
      <c r="KRG2" s="570"/>
      <c r="KRH2" s="570"/>
      <c r="KRI2" s="570"/>
      <c r="KRJ2" s="570"/>
      <c r="KRK2" s="570"/>
      <c r="KRL2" s="570"/>
      <c r="KRM2" s="570"/>
      <c r="KRN2" s="570"/>
      <c r="KRO2" s="570"/>
      <c r="KRP2" s="570"/>
      <c r="KRQ2" s="570"/>
      <c r="KRR2" s="570"/>
      <c r="KRS2" s="570"/>
      <c r="KRT2" s="570"/>
      <c r="KRU2" s="570"/>
      <c r="KRV2" s="570"/>
      <c r="KRW2" s="570"/>
      <c r="KRX2" s="570"/>
      <c r="KRY2" s="570"/>
      <c r="KRZ2" s="570"/>
      <c r="KSA2" s="570"/>
      <c r="KSB2" s="570"/>
      <c r="KSC2" s="570"/>
      <c r="KSD2" s="570"/>
      <c r="KSE2" s="570"/>
      <c r="KSF2" s="570"/>
      <c r="KSG2" s="570"/>
      <c r="KSH2" s="570"/>
      <c r="KSI2" s="570"/>
      <c r="KSJ2" s="570"/>
      <c r="KSK2" s="570"/>
      <c r="KSL2" s="570"/>
      <c r="KSM2" s="570"/>
      <c r="KSN2" s="570"/>
      <c r="KSO2" s="570"/>
      <c r="KSP2" s="570"/>
      <c r="KSQ2" s="570"/>
      <c r="KSR2" s="570"/>
      <c r="KSS2" s="570"/>
      <c r="KST2" s="570"/>
      <c r="KSU2" s="570"/>
      <c r="KSV2" s="570"/>
      <c r="KSW2" s="570"/>
      <c r="KSX2" s="570"/>
      <c r="KSY2" s="570"/>
      <c r="KSZ2" s="570"/>
      <c r="KTA2" s="570"/>
      <c r="KTB2" s="570"/>
      <c r="KTC2" s="570"/>
      <c r="KTD2" s="570"/>
      <c r="KTE2" s="570"/>
      <c r="KTF2" s="570"/>
      <c r="KTG2" s="570"/>
      <c r="KTH2" s="570"/>
      <c r="KTI2" s="570"/>
      <c r="KTJ2" s="570"/>
      <c r="KTK2" s="570"/>
      <c r="KTL2" s="570"/>
      <c r="KTM2" s="570"/>
      <c r="KTN2" s="570"/>
      <c r="KTO2" s="570"/>
      <c r="KTP2" s="570"/>
      <c r="KTQ2" s="570"/>
      <c r="KTR2" s="570"/>
      <c r="KTS2" s="570"/>
      <c r="KTT2" s="570"/>
      <c r="KTU2" s="570"/>
      <c r="KTV2" s="570"/>
      <c r="KTW2" s="570"/>
      <c r="KTX2" s="570"/>
      <c r="KTY2" s="570"/>
      <c r="KTZ2" s="570"/>
      <c r="KUA2" s="570"/>
      <c r="KUB2" s="570"/>
      <c r="KUC2" s="570"/>
      <c r="KUD2" s="570"/>
      <c r="KUE2" s="570"/>
      <c r="KUF2" s="570"/>
      <c r="KUG2" s="570"/>
      <c r="KUH2" s="570"/>
      <c r="KUI2" s="570"/>
      <c r="KUJ2" s="570"/>
      <c r="KUK2" s="570"/>
      <c r="KUL2" s="570"/>
      <c r="KUM2" s="570"/>
      <c r="KUN2" s="570"/>
      <c r="KUO2" s="570"/>
      <c r="KUP2" s="570"/>
      <c r="KUQ2" s="570"/>
      <c r="KUR2" s="570"/>
      <c r="KUS2" s="570"/>
      <c r="KUT2" s="570"/>
      <c r="KUU2" s="570"/>
      <c r="KUV2" s="570"/>
      <c r="KUW2" s="570"/>
      <c r="KUX2" s="570"/>
      <c r="KUY2" s="570"/>
      <c r="KUZ2" s="570"/>
      <c r="KVA2" s="570"/>
      <c r="KVB2" s="570"/>
      <c r="KVC2" s="570"/>
      <c r="KVD2" s="570"/>
      <c r="KVE2" s="570"/>
      <c r="KVF2" s="570"/>
      <c r="KVG2" s="570"/>
      <c r="KVH2" s="570"/>
      <c r="KVI2" s="570"/>
      <c r="KVJ2" s="570"/>
      <c r="KVK2" s="570"/>
      <c r="KVL2" s="570"/>
      <c r="KVM2" s="570"/>
      <c r="KVN2" s="570"/>
      <c r="KVO2" s="570"/>
      <c r="KVP2" s="570"/>
      <c r="KVQ2" s="570"/>
      <c r="KVR2" s="570"/>
      <c r="KVS2" s="570"/>
      <c r="KVT2" s="570"/>
      <c r="KVU2" s="570"/>
      <c r="KVV2" s="570"/>
      <c r="KVW2" s="570"/>
      <c r="KVX2" s="570"/>
      <c r="KVY2" s="570"/>
      <c r="KVZ2" s="570"/>
      <c r="KWA2" s="570"/>
      <c r="KWB2" s="570"/>
      <c r="KWC2" s="570"/>
      <c r="KWD2" s="570"/>
      <c r="KWE2" s="570"/>
      <c r="KWF2" s="570"/>
      <c r="KWG2" s="570"/>
      <c r="KWH2" s="570"/>
      <c r="KWI2" s="570"/>
      <c r="KWJ2" s="570"/>
      <c r="KWK2" s="570"/>
      <c r="KWL2" s="570"/>
      <c r="KWM2" s="570"/>
      <c r="KWN2" s="570"/>
      <c r="KWO2" s="570"/>
      <c r="KWP2" s="570"/>
      <c r="KWQ2" s="570"/>
      <c r="KWR2" s="570"/>
      <c r="KWS2" s="570"/>
      <c r="KWT2" s="570"/>
      <c r="KWU2" s="570"/>
      <c r="KWV2" s="570"/>
      <c r="KWW2" s="570"/>
      <c r="KWX2" s="570"/>
      <c r="KWY2" s="570"/>
      <c r="KWZ2" s="570"/>
      <c r="KXA2" s="570"/>
      <c r="KXB2" s="570"/>
      <c r="KXC2" s="570"/>
      <c r="KXD2" s="570"/>
      <c r="KXE2" s="570"/>
      <c r="KXF2" s="570"/>
      <c r="KXG2" s="570"/>
      <c r="KXH2" s="570"/>
      <c r="KXI2" s="570"/>
      <c r="KXJ2" s="570"/>
      <c r="KXK2" s="570"/>
      <c r="KXL2" s="570"/>
      <c r="KXM2" s="570"/>
      <c r="KXN2" s="570"/>
      <c r="KXO2" s="570"/>
      <c r="KXP2" s="570"/>
      <c r="KXQ2" s="570"/>
      <c r="KXR2" s="570"/>
      <c r="KXS2" s="570"/>
      <c r="KXT2" s="570"/>
      <c r="KXU2" s="570"/>
      <c r="KXV2" s="570"/>
      <c r="KXW2" s="570"/>
      <c r="KXX2" s="570"/>
      <c r="KXY2" s="570"/>
      <c r="KXZ2" s="570"/>
      <c r="KYA2" s="570"/>
      <c r="KYB2" s="570"/>
      <c r="KYC2" s="570"/>
      <c r="KYD2" s="570"/>
      <c r="KYE2" s="570"/>
      <c r="KYF2" s="570"/>
      <c r="KYG2" s="570"/>
      <c r="KYH2" s="570"/>
      <c r="KYI2" s="570"/>
      <c r="KYJ2" s="570"/>
      <c r="KYK2" s="570"/>
      <c r="KYL2" s="570"/>
      <c r="KYM2" s="570"/>
      <c r="KYN2" s="570"/>
      <c r="KYO2" s="570"/>
      <c r="KYP2" s="570"/>
      <c r="KYQ2" s="570"/>
      <c r="KYR2" s="570"/>
      <c r="KYS2" s="570"/>
      <c r="KYT2" s="570"/>
      <c r="KYU2" s="570"/>
      <c r="KYV2" s="570"/>
      <c r="KYW2" s="570"/>
      <c r="KYX2" s="570"/>
      <c r="KYY2" s="570"/>
      <c r="KYZ2" s="570"/>
      <c r="KZA2" s="570"/>
      <c r="KZB2" s="570"/>
      <c r="KZC2" s="570"/>
      <c r="KZD2" s="570"/>
      <c r="KZE2" s="570"/>
      <c r="KZF2" s="570"/>
      <c r="KZG2" s="570"/>
      <c r="KZH2" s="570"/>
      <c r="KZI2" s="570"/>
      <c r="KZJ2" s="570"/>
      <c r="KZK2" s="570"/>
      <c r="KZL2" s="570"/>
      <c r="KZM2" s="570"/>
      <c r="KZN2" s="570"/>
      <c r="KZO2" s="570"/>
      <c r="KZP2" s="570"/>
      <c r="KZQ2" s="570"/>
      <c r="KZR2" s="570"/>
      <c r="KZS2" s="570"/>
      <c r="KZT2" s="570"/>
      <c r="KZU2" s="570"/>
      <c r="KZV2" s="570"/>
      <c r="KZW2" s="570"/>
      <c r="KZX2" s="570"/>
      <c r="KZY2" s="570"/>
      <c r="KZZ2" s="570"/>
      <c r="LAA2" s="570"/>
      <c r="LAB2" s="570"/>
      <c r="LAC2" s="570"/>
      <c r="LAD2" s="570"/>
      <c r="LAE2" s="570"/>
      <c r="LAF2" s="570"/>
      <c r="LAG2" s="570"/>
      <c r="LAH2" s="570"/>
      <c r="LAI2" s="570"/>
      <c r="LAJ2" s="570"/>
      <c r="LAK2" s="570"/>
      <c r="LAL2" s="570"/>
      <c r="LAM2" s="570"/>
      <c r="LAN2" s="570"/>
      <c r="LAO2" s="570"/>
      <c r="LAP2" s="570"/>
      <c r="LAQ2" s="570"/>
      <c r="LAR2" s="570"/>
      <c r="LAS2" s="570"/>
      <c r="LAT2" s="570"/>
      <c r="LAU2" s="570"/>
      <c r="LAV2" s="570"/>
      <c r="LAW2" s="570"/>
      <c r="LAX2" s="570"/>
      <c r="LAY2" s="570"/>
      <c r="LAZ2" s="570"/>
      <c r="LBA2" s="570"/>
      <c r="LBB2" s="570"/>
      <c r="LBC2" s="570"/>
      <c r="LBD2" s="570"/>
      <c r="LBE2" s="570"/>
      <c r="LBF2" s="570"/>
      <c r="LBG2" s="570"/>
      <c r="LBH2" s="570"/>
      <c r="LBI2" s="570"/>
      <c r="LBJ2" s="570"/>
      <c r="LBK2" s="570"/>
      <c r="LBL2" s="570"/>
      <c r="LBM2" s="570"/>
      <c r="LBN2" s="570"/>
      <c r="LBO2" s="570"/>
      <c r="LBP2" s="570"/>
      <c r="LBQ2" s="570"/>
      <c r="LBR2" s="570"/>
      <c r="LBS2" s="570"/>
      <c r="LBT2" s="570"/>
      <c r="LBU2" s="570"/>
      <c r="LBV2" s="570"/>
      <c r="LBW2" s="570"/>
      <c r="LBX2" s="570"/>
      <c r="LBY2" s="570"/>
      <c r="LBZ2" s="570"/>
      <c r="LCA2" s="570"/>
      <c r="LCB2" s="570"/>
      <c r="LCC2" s="570"/>
      <c r="LCD2" s="570"/>
      <c r="LCE2" s="570"/>
      <c r="LCF2" s="570"/>
      <c r="LCG2" s="570"/>
      <c r="LCH2" s="570"/>
      <c r="LCI2" s="570"/>
      <c r="LCJ2" s="570"/>
      <c r="LCK2" s="570"/>
      <c r="LCL2" s="570"/>
      <c r="LCM2" s="570"/>
      <c r="LCN2" s="570"/>
      <c r="LCO2" s="570"/>
      <c r="LCP2" s="570"/>
      <c r="LCQ2" s="570"/>
      <c r="LCR2" s="570"/>
      <c r="LCS2" s="570"/>
      <c r="LCT2" s="570"/>
      <c r="LCU2" s="570"/>
      <c r="LCV2" s="570"/>
      <c r="LCW2" s="570"/>
      <c r="LCX2" s="570"/>
      <c r="LCY2" s="570"/>
      <c r="LCZ2" s="570"/>
      <c r="LDA2" s="570"/>
      <c r="LDB2" s="570"/>
      <c r="LDC2" s="570"/>
      <c r="LDD2" s="570"/>
      <c r="LDE2" s="570"/>
      <c r="LDF2" s="570"/>
      <c r="LDG2" s="570"/>
      <c r="LDH2" s="570"/>
      <c r="LDI2" s="570"/>
      <c r="LDJ2" s="570"/>
      <c r="LDK2" s="570"/>
      <c r="LDL2" s="570"/>
      <c r="LDM2" s="570"/>
      <c r="LDN2" s="570"/>
      <c r="LDO2" s="570"/>
      <c r="LDP2" s="570"/>
      <c r="LDQ2" s="570"/>
      <c r="LDR2" s="570"/>
      <c r="LDS2" s="570"/>
      <c r="LDT2" s="570"/>
      <c r="LDU2" s="570"/>
      <c r="LDV2" s="570"/>
      <c r="LDW2" s="570"/>
      <c r="LDX2" s="570"/>
      <c r="LDY2" s="570"/>
      <c r="LDZ2" s="570"/>
      <c r="LEA2" s="570"/>
      <c r="LEB2" s="570"/>
      <c r="LEC2" s="570"/>
      <c r="LED2" s="570"/>
      <c r="LEE2" s="570"/>
      <c r="LEF2" s="570"/>
      <c r="LEG2" s="570"/>
      <c r="LEH2" s="570"/>
      <c r="LEI2" s="570"/>
      <c r="LEJ2" s="570"/>
      <c r="LEK2" s="570"/>
      <c r="LEL2" s="570"/>
      <c r="LEM2" s="570"/>
      <c r="LEN2" s="570"/>
      <c r="LEO2" s="570"/>
      <c r="LEP2" s="570"/>
      <c r="LEQ2" s="570"/>
      <c r="LER2" s="570"/>
      <c r="LES2" s="570"/>
      <c r="LET2" s="570"/>
      <c r="LEU2" s="570"/>
      <c r="LEV2" s="570"/>
      <c r="LEW2" s="570"/>
      <c r="LEX2" s="570"/>
      <c r="LEY2" s="570"/>
      <c r="LEZ2" s="570"/>
      <c r="LFA2" s="570"/>
      <c r="LFB2" s="570"/>
      <c r="LFC2" s="570"/>
      <c r="LFD2" s="570"/>
      <c r="LFE2" s="570"/>
      <c r="LFF2" s="570"/>
      <c r="LFG2" s="570"/>
      <c r="LFH2" s="570"/>
      <c r="LFI2" s="570"/>
      <c r="LFJ2" s="570"/>
      <c r="LFK2" s="570"/>
      <c r="LFL2" s="570"/>
      <c r="LFM2" s="570"/>
      <c r="LFN2" s="570"/>
      <c r="LFO2" s="570"/>
      <c r="LFP2" s="570"/>
      <c r="LFQ2" s="570"/>
      <c r="LFR2" s="570"/>
      <c r="LFS2" s="570"/>
      <c r="LFT2" s="570"/>
      <c r="LFU2" s="570"/>
      <c r="LFV2" s="570"/>
      <c r="LFW2" s="570"/>
      <c r="LFX2" s="570"/>
      <c r="LFY2" s="570"/>
      <c r="LFZ2" s="570"/>
      <c r="LGA2" s="570"/>
      <c r="LGB2" s="570"/>
      <c r="LGC2" s="570"/>
      <c r="LGD2" s="570"/>
      <c r="LGE2" s="570"/>
      <c r="LGF2" s="570"/>
      <c r="LGG2" s="570"/>
      <c r="LGH2" s="570"/>
      <c r="LGI2" s="570"/>
      <c r="LGJ2" s="570"/>
      <c r="LGK2" s="570"/>
      <c r="LGL2" s="570"/>
      <c r="LGM2" s="570"/>
      <c r="LGN2" s="570"/>
      <c r="LGO2" s="570"/>
      <c r="LGP2" s="570"/>
      <c r="LGQ2" s="570"/>
      <c r="LGR2" s="570"/>
      <c r="LGS2" s="570"/>
      <c r="LGT2" s="570"/>
      <c r="LGU2" s="570"/>
      <c r="LGV2" s="570"/>
      <c r="LGW2" s="570"/>
      <c r="LGX2" s="570"/>
      <c r="LGY2" s="570"/>
      <c r="LGZ2" s="570"/>
      <c r="LHA2" s="570"/>
      <c r="LHB2" s="570"/>
      <c r="LHC2" s="570"/>
      <c r="LHD2" s="570"/>
      <c r="LHE2" s="570"/>
      <c r="LHF2" s="570"/>
      <c r="LHG2" s="570"/>
      <c r="LHH2" s="570"/>
      <c r="LHI2" s="570"/>
      <c r="LHJ2" s="570"/>
      <c r="LHK2" s="570"/>
      <c r="LHL2" s="570"/>
      <c r="LHM2" s="570"/>
      <c r="LHN2" s="570"/>
      <c r="LHO2" s="570"/>
      <c r="LHP2" s="570"/>
      <c r="LHQ2" s="570"/>
      <c r="LHR2" s="570"/>
      <c r="LHS2" s="570"/>
      <c r="LHT2" s="570"/>
      <c r="LHU2" s="570"/>
      <c r="LHV2" s="570"/>
      <c r="LHW2" s="570"/>
      <c r="LHX2" s="570"/>
      <c r="LHY2" s="570"/>
      <c r="LHZ2" s="570"/>
      <c r="LIA2" s="570"/>
      <c r="LIB2" s="570"/>
      <c r="LIC2" s="570"/>
      <c r="LID2" s="570"/>
      <c r="LIE2" s="570"/>
      <c r="LIF2" s="570"/>
      <c r="LIG2" s="570"/>
      <c r="LIH2" s="570"/>
      <c r="LII2" s="570"/>
      <c r="LIJ2" s="570"/>
      <c r="LIK2" s="570"/>
      <c r="LIL2" s="570"/>
      <c r="LIM2" s="570"/>
      <c r="LIN2" s="570"/>
      <c r="LIO2" s="570"/>
      <c r="LIP2" s="570"/>
      <c r="LIQ2" s="570"/>
      <c r="LIR2" s="570"/>
      <c r="LIS2" s="570"/>
      <c r="LIT2" s="570"/>
      <c r="LIU2" s="570"/>
      <c r="LIV2" s="570"/>
      <c r="LIW2" s="570"/>
      <c r="LIX2" s="570"/>
      <c r="LIY2" s="570"/>
      <c r="LIZ2" s="570"/>
      <c r="LJA2" s="570"/>
      <c r="LJB2" s="570"/>
      <c r="LJC2" s="570"/>
      <c r="LJD2" s="570"/>
      <c r="LJE2" s="570"/>
      <c r="LJF2" s="570"/>
      <c r="LJG2" s="570"/>
      <c r="LJH2" s="570"/>
      <c r="LJI2" s="570"/>
      <c r="LJJ2" s="570"/>
      <c r="LJK2" s="570"/>
      <c r="LJL2" s="570"/>
      <c r="LJM2" s="570"/>
      <c r="LJN2" s="570"/>
      <c r="LJO2" s="570"/>
      <c r="LJP2" s="570"/>
      <c r="LJQ2" s="570"/>
      <c r="LJR2" s="570"/>
      <c r="LJS2" s="570"/>
      <c r="LJT2" s="570"/>
      <c r="LJU2" s="570"/>
      <c r="LJV2" s="570"/>
      <c r="LJW2" s="570"/>
      <c r="LJX2" s="570"/>
      <c r="LJY2" s="570"/>
      <c r="LJZ2" s="570"/>
      <c r="LKA2" s="570"/>
      <c r="LKB2" s="570"/>
      <c r="LKC2" s="570"/>
      <c r="LKD2" s="570"/>
      <c r="LKE2" s="570"/>
      <c r="LKF2" s="570"/>
      <c r="LKG2" s="570"/>
      <c r="LKH2" s="570"/>
      <c r="LKI2" s="570"/>
      <c r="LKJ2" s="570"/>
      <c r="LKK2" s="570"/>
      <c r="LKL2" s="570"/>
      <c r="LKM2" s="570"/>
      <c r="LKN2" s="570"/>
      <c r="LKO2" s="570"/>
      <c r="LKP2" s="570"/>
      <c r="LKQ2" s="570"/>
      <c r="LKR2" s="570"/>
      <c r="LKS2" s="570"/>
      <c r="LKT2" s="570"/>
      <c r="LKU2" s="570"/>
      <c r="LKV2" s="570"/>
      <c r="LKW2" s="570"/>
      <c r="LKX2" s="570"/>
      <c r="LKY2" s="570"/>
      <c r="LKZ2" s="570"/>
      <c r="LLA2" s="570"/>
      <c r="LLB2" s="570"/>
      <c r="LLC2" s="570"/>
      <c r="LLD2" s="570"/>
      <c r="LLE2" s="570"/>
      <c r="LLF2" s="570"/>
      <c r="LLG2" s="570"/>
      <c r="LLH2" s="570"/>
      <c r="LLI2" s="570"/>
      <c r="LLJ2" s="570"/>
      <c r="LLK2" s="570"/>
      <c r="LLL2" s="570"/>
      <c r="LLM2" s="570"/>
      <c r="LLN2" s="570"/>
      <c r="LLO2" s="570"/>
      <c r="LLP2" s="570"/>
      <c r="LLQ2" s="570"/>
      <c r="LLR2" s="570"/>
      <c r="LLS2" s="570"/>
      <c r="LLT2" s="570"/>
      <c r="LLU2" s="570"/>
      <c r="LLV2" s="570"/>
      <c r="LLW2" s="570"/>
      <c r="LLX2" s="570"/>
      <c r="LLY2" s="570"/>
      <c r="LLZ2" s="570"/>
      <c r="LMA2" s="570"/>
      <c r="LMB2" s="570"/>
      <c r="LMC2" s="570"/>
      <c r="LMD2" s="570"/>
      <c r="LME2" s="570"/>
      <c r="LMF2" s="570"/>
      <c r="LMG2" s="570"/>
      <c r="LMH2" s="570"/>
      <c r="LMI2" s="570"/>
      <c r="LMJ2" s="570"/>
      <c r="LMK2" s="570"/>
      <c r="LML2" s="570"/>
      <c r="LMM2" s="570"/>
      <c r="LMN2" s="570"/>
      <c r="LMO2" s="570"/>
      <c r="LMP2" s="570"/>
      <c r="LMQ2" s="570"/>
      <c r="LMR2" s="570"/>
      <c r="LMS2" s="570"/>
      <c r="LMT2" s="570"/>
      <c r="LMU2" s="570"/>
      <c r="LMV2" s="570"/>
      <c r="LMW2" s="570"/>
      <c r="LMX2" s="570"/>
      <c r="LMY2" s="570"/>
      <c r="LMZ2" s="570"/>
      <c r="LNA2" s="570"/>
      <c r="LNB2" s="570"/>
      <c r="LNC2" s="570"/>
      <c r="LND2" s="570"/>
      <c r="LNE2" s="570"/>
      <c r="LNF2" s="570"/>
      <c r="LNG2" s="570"/>
      <c r="LNH2" s="570"/>
      <c r="LNI2" s="570"/>
      <c r="LNJ2" s="570"/>
      <c r="LNK2" s="570"/>
      <c r="LNL2" s="570"/>
      <c r="LNM2" s="570"/>
      <c r="LNN2" s="570"/>
      <c r="LNO2" s="570"/>
      <c r="LNP2" s="570"/>
      <c r="LNQ2" s="570"/>
      <c r="LNR2" s="570"/>
      <c r="LNS2" s="570"/>
      <c r="LNT2" s="570"/>
      <c r="LNU2" s="570"/>
      <c r="LNV2" s="570"/>
      <c r="LNW2" s="570"/>
      <c r="LNX2" s="570"/>
      <c r="LNY2" s="570"/>
      <c r="LNZ2" s="570"/>
      <c r="LOA2" s="570"/>
      <c r="LOB2" s="570"/>
      <c r="LOC2" s="570"/>
      <c r="LOD2" s="570"/>
      <c r="LOE2" s="570"/>
      <c r="LOF2" s="570"/>
      <c r="LOG2" s="570"/>
      <c r="LOH2" s="570"/>
      <c r="LOI2" s="570"/>
      <c r="LOJ2" s="570"/>
      <c r="LOK2" s="570"/>
      <c r="LOL2" s="570"/>
      <c r="LOM2" s="570"/>
      <c r="LON2" s="570"/>
      <c r="LOO2" s="570"/>
      <c r="LOP2" s="570"/>
      <c r="LOQ2" s="570"/>
      <c r="LOR2" s="570"/>
      <c r="LOS2" s="570"/>
      <c r="LOT2" s="570"/>
      <c r="LOU2" s="570"/>
      <c r="LOV2" s="570"/>
      <c r="LOW2" s="570"/>
      <c r="LOX2" s="570"/>
      <c r="LOY2" s="570"/>
      <c r="LOZ2" s="570"/>
      <c r="LPA2" s="570"/>
      <c r="LPB2" s="570"/>
      <c r="LPC2" s="570"/>
      <c r="LPD2" s="570"/>
      <c r="LPE2" s="570"/>
      <c r="LPF2" s="570"/>
      <c r="LPG2" s="570"/>
      <c r="LPH2" s="570"/>
      <c r="LPI2" s="570"/>
      <c r="LPJ2" s="570"/>
      <c r="LPK2" s="570"/>
      <c r="LPL2" s="570"/>
      <c r="LPM2" s="570"/>
      <c r="LPN2" s="570"/>
      <c r="LPO2" s="570"/>
      <c r="LPP2" s="570"/>
      <c r="LPQ2" s="570"/>
      <c r="LPR2" s="570"/>
      <c r="LPS2" s="570"/>
      <c r="LPT2" s="570"/>
      <c r="LPU2" s="570"/>
      <c r="LPV2" s="570"/>
      <c r="LPW2" s="570"/>
      <c r="LPX2" s="570"/>
      <c r="LPY2" s="570"/>
      <c r="LPZ2" s="570"/>
      <c r="LQA2" s="570"/>
      <c r="LQB2" s="570"/>
      <c r="LQC2" s="570"/>
      <c r="LQD2" s="570"/>
      <c r="LQE2" s="570"/>
      <c r="LQF2" s="570"/>
      <c r="LQG2" s="570"/>
      <c r="LQH2" s="570"/>
      <c r="LQI2" s="570"/>
      <c r="LQJ2" s="570"/>
      <c r="LQK2" s="570"/>
      <c r="LQL2" s="570"/>
      <c r="LQM2" s="570"/>
      <c r="LQN2" s="570"/>
      <c r="LQO2" s="570"/>
      <c r="LQP2" s="570"/>
      <c r="LQQ2" s="570"/>
      <c r="LQR2" s="570"/>
      <c r="LQS2" s="570"/>
      <c r="LQT2" s="570"/>
      <c r="LQU2" s="570"/>
      <c r="LQV2" s="570"/>
      <c r="LQW2" s="570"/>
      <c r="LQX2" s="570"/>
      <c r="LQY2" s="570"/>
      <c r="LQZ2" s="570"/>
      <c r="LRA2" s="570"/>
      <c r="LRB2" s="570"/>
      <c r="LRC2" s="570"/>
      <c r="LRD2" s="570"/>
      <c r="LRE2" s="570"/>
      <c r="LRF2" s="570"/>
      <c r="LRG2" s="570"/>
      <c r="LRH2" s="570"/>
      <c r="LRI2" s="570"/>
      <c r="LRJ2" s="570"/>
      <c r="LRK2" s="570"/>
      <c r="LRL2" s="570"/>
      <c r="LRM2" s="570"/>
      <c r="LRN2" s="570"/>
      <c r="LRO2" s="570"/>
      <c r="LRP2" s="570"/>
      <c r="LRQ2" s="570"/>
      <c r="LRR2" s="570"/>
      <c r="LRS2" s="570"/>
      <c r="LRT2" s="570"/>
      <c r="LRU2" s="570"/>
      <c r="LRV2" s="570"/>
      <c r="LRW2" s="570"/>
      <c r="LRX2" s="570"/>
      <c r="LRY2" s="570"/>
      <c r="LRZ2" s="570"/>
      <c r="LSA2" s="570"/>
      <c r="LSB2" s="570"/>
      <c r="LSC2" s="570"/>
      <c r="LSD2" s="570"/>
      <c r="LSE2" s="570"/>
      <c r="LSF2" s="570"/>
      <c r="LSG2" s="570"/>
      <c r="LSH2" s="570"/>
      <c r="LSI2" s="570"/>
      <c r="LSJ2" s="570"/>
      <c r="LSK2" s="570"/>
      <c r="LSL2" s="570"/>
      <c r="LSM2" s="570"/>
      <c r="LSN2" s="570"/>
      <c r="LSO2" s="570"/>
      <c r="LSP2" s="570"/>
      <c r="LSQ2" s="570"/>
      <c r="LSR2" s="570"/>
      <c r="LSS2" s="570"/>
      <c r="LST2" s="570"/>
      <c r="LSU2" s="570"/>
      <c r="LSV2" s="570"/>
      <c r="LSW2" s="570"/>
      <c r="LSX2" s="570"/>
      <c r="LSY2" s="570"/>
      <c r="LSZ2" s="570"/>
      <c r="LTA2" s="570"/>
      <c r="LTB2" s="570"/>
      <c r="LTC2" s="570"/>
      <c r="LTD2" s="570"/>
      <c r="LTE2" s="570"/>
      <c r="LTF2" s="570"/>
      <c r="LTG2" s="570"/>
      <c r="LTH2" s="570"/>
      <c r="LTI2" s="570"/>
      <c r="LTJ2" s="570"/>
      <c r="LTK2" s="570"/>
      <c r="LTL2" s="570"/>
      <c r="LTM2" s="570"/>
      <c r="LTN2" s="570"/>
      <c r="LTO2" s="570"/>
      <c r="LTP2" s="570"/>
      <c r="LTQ2" s="570"/>
      <c r="LTR2" s="570"/>
      <c r="LTS2" s="570"/>
      <c r="LTT2" s="570"/>
      <c r="LTU2" s="570"/>
      <c r="LTV2" s="570"/>
      <c r="LTW2" s="570"/>
      <c r="LTX2" s="570"/>
      <c r="LTY2" s="570"/>
      <c r="LTZ2" s="570"/>
      <c r="LUA2" s="570"/>
      <c r="LUB2" s="570"/>
      <c r="LUC2" s="570"/>
      <c r="LUD2" s="570"/>
      <c r="LUE2" s="570"/>
      <c r="LUF2" s="570"/>
      <c r="LUG2" s="570"/>
      <c r="LUH2" s="570"/>
      <c r="LUI2" s="570"/>
      <c r="LUJ2" s="570"/>
      <c r="LUK2" s="570"/>
      <c r="LUL2" s="570"/>
      <c r="LUM2" s="570"/>
      <c r="LUN2" s="570"/>
      <c r="LUO2" s="570"/>
      <c r="LUP2" s="570"/>
      <c r="LUQ2" s="570"/>
      <c r="LUR2" s="570"/>
      <c r="LUS2" s="570"/>
      <c r="LUT2" s="570"/>
      <c r="LUU2" s="570"/>
      <c r="LUV2" s="570"/>
      <c r="LUW2" s="570"/>
      <c r="LUX2" s="570"/>
      <c r="LUY2" s="570"/>
      <c r="LUZ2" s="570"/>
      <c r="LVA2" s="570"/>
      <c r="LVB2" s="570"/>
      <c r="LVC2" s="570"/>
      <c r="LVD2" s="570"/>
      <c r="LVE2" s="570"/>
      <c r="LVF2" s="570"/>
      <c r="LVG2" s="570"/>
      <c r="LVH2" s="570"/>
      <c r="LVI2" s="570"/>
      <c r="LVJ2" s="570"/>
      <c r="LVK2" s="570"/>
      <c r="LVL2" s="570"/>
      <c r="LVM2" s="570"/>
      <c r="LVN2" s="570"/>
      <c r="LVO2" s="570"/>
      <c r="LVP2" s="570"/>
      <c r="LVQ2" s="570"/>
      <c r="LVR2" s="570"/>
      <c r="LVS2" s="570"/>
      <c r="LVT2" s="570"/>
      <c r="LVU2" s="570"/>
      <c r="LVV2" s="570"/>
      <c r="LVW2" s="570"/>
      <c r="LVX2" s="570"/>
      <c r="LVY2" s="570"/>
      <c r="LVZ2" s="570"/>
      <c r="LWA2" s="570"/>
      <c r="LWB2" s="570"/>
      <c r="LWC2" s="570"/>
      <c r="LWD2" s="570"/>
      <c r="LWE2" s="570"/>
      <c r="LWF2" s="570"/>
      <c r="LWG2" s="570"/>
      <c r="LWH2" s="570"/>
      <c r="LWI2" s="570"/>
      <c r="LWJ2" s="570"/>
      <c r="LWK2" s="570"/>
      <c r="LWL2" s="570"/>
      <c r="LWM2" s="570"/>
      <c r="LWN2" s="570"/>
      <c r="LWO2" s="570"/>
      <c r="LWP2" s="570"/>
      <c r="LWQ2" s="570"/>
      <c r="LWR2" s="570"/>
      <c r="LWS2" s="570"/>
      <c r="LWT2" s="570"/>
      <c r="LWU2" s="570"/>
      <c r="LWV2" s="570"/>
      <c r="LWW2" s="570"/>
      <c r="LWX2" s="570"/>
      <c r="LWY2" s="570"/>
      <c r="LWZ2" s="570"/>
      <c r="LXA2" s="570"/>
      <c r="LXB2" s="570"/>
      <c r="LXC2" s="570"/>
      <c r="LXD2" s="570"/>
      <c r="LXE2" s="570"/>
      <c r="LXF2" s="570"/>
      <c r="LXG2" s="570"/>
      <c r="LXH2" s="570"/>
      <c r="LXI2" s="570"/>
      <c r="LXJ2" s="570"/>
      <c r="LXK2" s="570"/>
      <c r="LXL2" s="570"/>
      <c r="LXM2" s="570"/>
      <c r="LXN2" s="570"/>
      <c r="LXO2" s="570"/>
      <c r="LXP2" s="570"/>
      <c r="LXQ2" s="570"/>
      <c r="LXR2" s="570"/>
      <c r="LXS2" s="570"/>
      <c r="LXT2" s="570"/>
      <c r="LXU2" s="570"/>
      <c r="LXV2" s="570"/>
      <c r="LXW2" s="570"/>
      <c r="LXX2" s="570"/>
      <c r="LXY2" s="570"/>
      <c r="LXZ2" s="570"/>
      <c r="LYA2" s="570"/>
      <c r="LYB2" s="570"/>
      <c r="LYC2" s="570"/>
      <c r="LYD2" s="570"/>
      <c r="LYE2" s="570"/>
      <c r="LYF2" s="570"/>
      <c r="LYG2" s="570"/>
      <c r="LYH2" s="570"/>
      <c r="LYI2" s="570"/>
      <c r="LYJ2" s="570"/>
      <c r="LYK2" s="570"/>
      <c r="LYL2" s="570"/>
      <c r="LYM2" s="570"/>
      <c r="LYN2" s="570"/>
      <c r="LYO2" s="570"/>
      <c r="LYP2" s="570"/>
      <c r="LYQ2" s="570"/>
      <c r="LYR2" s="570"/>
      <c r="LYS2" s="570"/>
      <c r="LYT2" s="570"/>
      <c r="LYU2" s="570"/>
      <c r="LYV2" s="570"/>
      <c r="LYW2" s="570"/>
      <c r="LYX2" s="570"/>
      <c r="LYY2" s="570"/>
      <c r="LYZ2" s="570"/>
      <c r="LZA2" s="570"/>
      <c r="LZB2" s="570"/>
      <c r="LZC2" s="570"/>
      <c r="LZD2" s="570"/>
      <c r="LZE2" s="570"/>
      <c r="LZF2" s="570"/>
      <c r="LZG2" s="570"/>
      <c r="LZH2" s="570"/>
      <c r="LZI2" s="570"/>
      <c r="LZJ2" s="570"/>
      <c r="LZK2" s="570"/>
      <c r="LZL2" s="570"/>
      <c r="LZM2" s="570"/>
      <c r="LZN2" s="570"/>
      <c r="LZO2" s="570"/>
      <c r="LZP2" s="570"/>
      <c r="LZQ2" s="570"/>
      <c r="LZR2" s="570"/>
      <c r="LZS2" s="570"/>
      <c r="LZT2" s="570"/>
      <c r="LZU2" s="570"/>
      <c r="LZV2" s="570"/>
      <c r="LZW2" s="570"/>
      <c r="LZX2" s="570"/>
      <c r="LZY2" s="570"/>
      <c r="LZZ2" s="570"/>
      <c r="MAA2" s="570"/>
      <c r="MAB2" s="570"/>
      <c r="MAC2" s="570"/>
      <c r="MAD2" s="570"/>
      <c r="MAE2" s="570"/>
      <c r="MAF2" s="570"/>
      <c r="MAG2" s="570"/>
      <c r="MAH2" s="570"/>
      <c r="MAI2" s="570"/>
      <c r="MAJ2" s="570"/>
      <c r="MAK2" s="570"/>
      <c r="MAL2" s="570"/>
      <c r="MAM2" s="570"/>
      <c r="MAN2" s="570"/>
      <c r="MAO2" s="570"/>
      <c r="MAP2" s="570"/>
      <c r="MAQ2" s="570"/>
      <c r="MAR2" s="570"/>
      <c r="MAS2" s="570"/>
      <c r="MAT2" s="570"/>
      <c r="MAU2" s="570"/>
      <c r="MAV2" s="570"/>
      <c r="MAW2" s="570"/>
      <c r="MAX2" s="570"/>
      <c r="MAY2" s="570"/>
      <c r="MAZ2" s="570"/>
      <c r="MBA2" s="570"/>
      <c r="MBB2" s="570"/>
      <c r="MBC2" s="570"/>
      <c r="MBD2" s="570"/>
      <c r="MBE2" s="570"/>
      <c r="MBF2" s="570"/>
      <c r="MBG2" s="570"/>
      <c r="MBH2" s="570"/>
      <c r="MBI2" s="570"/>
      <c r="MBJ2" s="570"/>
      <c r="MBK2" s="570"/>
      <c r="MBL2" s="570"/>
      <c r="MBM2" s="570"/>
      <c r="MBN2" s="570"/>
      <c r="MBO2" s="570"/>
      <c r="MBP2" s="570"/>
      <c r="MBQ2" s="570"/>
      <c r="MBR2" s="570"/>
      <c r="MBS2" s="570"/>
      <c r="MBT2" s="570"/>
      <c r="MBU2" s="570"/>
      <c r="MBV2" s="570"/>
      <c r="MBW2" s="570"/>
      <c r="MBX2" s="570"/>
      <c r="MBY2" s="570"/>
      <c r="MBZ2" s="570"/>
      <c r="MCA2" s="570"/>
      <c r="MCB2" s="570"/>
      <c r="MCC2" s="570"/>
      <c r="MCD2" s="570"/>
      <c r="MCE2" s="570"/>
      <c r="MCF2" s="570"/>
      <c r="MCG2" s="570"/>
      <c r="MCH2" s="570"/>
      <c r="MCI2" s="570"/>
      <c r="MCJ2" s="570"/>
      <c r="MCK2" s="570"/>
      <c r="MCL2" s="570"/>
      <c r="MCM2" s="570"/>
      <c r="MCN2" s="570"/>
      <c r="MCO2" s="570"/>
      <c r="MCP2" s="570"/>
      <c r="MCQ2" s="570"/>
      <c r="MCR2" s="570"/>
      <c r="MCS2" s="570"/>
      <c r="MCT2" s="570"/>
      <c r="MCU2" s="570"/>
      <c r="MCV2" s="570"/>
      <c r="MCW2" s="570"/>
      <c r="MCX2" s="570"/>
      <c r="MCY2" s="570"/>
      <c r="MCZ2" s="570"/>
      <c r="MDA2" s="570"/>
      <c r="MDB2" s="570"/>
      <c r="MDC2" s="570"/>
      <c r="MDD2" s="570"/>
      <c r="MDE2" s="570"/>
      <c r="MDF2" s="570"/>
      <c r="MDG2" s="570"/>
      <c r="MDH2" s="570"/>
      <c r="MDI2" s="570"/>
      <c r="MDJ2" s="570"/>
      <c r="MDK2" s="570"/>
      <c r="MDL2" s="570"/>
      <c r="MDM2" s="570"/>
      <c r="MDN2" s="570"/>
      <c r="MDO2" s="570"/>
      <c r="MDP2" s="570"/>
      <c r="MDQ2" s="570"/>
      <c r="MDR2" s="570"/>
      <c r="MDS2" s="570"/>
      <c r="MDT2" s="570"/>
      <c r="MDU2" s="570"/>
      <c r="MDV2" s="570"/>
      <c r="MDW2" s="570"/>
      <c r="MDX2" s="570"/>
      <c r="MDY2" s="570"/>
      <c r="MDZ2" s="570"/>
      <c r="MEA2" s="570"/>
      <c r="MEB2" s="570"/>
      <c r="MEC2" s="570"/>
      <c r="MED2" s="570"/>
      <c r="MEE2" s="570"/>
      <c r="MEF2" s="570"/>
      <c r="MEG2" s="570"/>
      <c r="MEH2" s="570"/>
      <c r="MEI2" s="570"/>
      <c r="MEJ2" s="570"/>
      <c r="MEK2" s="570"/>
      <c r="MEL2" s="570"/>
      <c r="MEM2" s="570"/>
      <c r="MEN2" s="570"/>
      <c r="MEO2" s="570"/>
      <c r="MEP2" s="570"/>
      <c r="MEQ2" s="570"/>
      <c r="MER2" s="570"/>
      <c r="MES2" s="570"/>
      <c r="MET2" s="570"/>
      <c r="MEU2" s="570"/>
      <c r="MEV2" s="570"/>
      <c r="MEW2" s="570"/>
      <c r="MEX2" s="570"/>
      <c r="MEY2" s="570"/>
      <c r="MEZ2" s="570"/>
      <c r="MFA2" s="570"/>
      <c r="MFB2" s="570"/>
      <c r="MFC2" s="570"/>
      <c r="MFD2" s="570"/>
      <c r="MFE2" s="570"/>
      <c r="MFF2" s="570"/>
      <c r="MFG2" s="570"/>
      <c r="MFH2" s="570"/>
      <c r="MFI2" s="570"/>
      <c r="MFJ2" s="570"/>
      <c r="MFK2" s="570"/>
      <c r="MFL2" s="570"/>
      <c r="MFM2" s="570"/>
      <c r="MFN2" s="570"/>
      <c r="MFO2" s="570"/>
      <c r="MFP2" s="570"/>
      <c r="MFQ2" s="570"/>
      <c r="MFR2" s="570"/>
      <c r="MFS2" s="570"/>
      <c r="MFT2" s="570"/>
      <c r="MFU2" s="570"/>
      <c r="MFV2" s="570"/>
      <c r="MFW2" s="570"/>
      <c r="MFX2" s="570"/>
      <c r="MFY2" s="570"/>
      <c r="MFZ2" s="570"/>
      <c r="MGA2" s="570"/>
      <c r="MGB2" s="570"/>
      <c r="MGC2" s="570"/>
      <c r="MGD2" s="570"/>
      <c r="MGE2" s="570"/>
      <c r="MGF2" s="570"/>
      <c r="MGG2" s="570"/>
      <c r="MGH2" s="570"/>
      <c r="MGI2" s="570"/>
      <c r="MGJ2" s="570"/>
      <c r="MGK2" s="570"/>
      <c r="MGL2" s="570"/>
      <c r="MGM2" s="570"/>
      <c r="MGN2" s="570"/>
      <c r="MGO2" s="570"/>
      <c r="MGP2" s="570"/>
      <c r="MGQ2" s="570"/>
      <c r="MGR2" s="570"/>
      <c r="MGS2" s="570"/>
      <c r="MGT2" s="570"/>
      <c r="MGU2" s="570"/>
      <c r="MGV2" s="570"/>
      <c r="MGW2" s="570"/>
      <c r="MGX2" s="570"/>
      <c r="MGY2" s="570"/>
      <c r="MGZ2" s="570"/>
      <c r="MHA2" s="570"/>
      <c r="MHB2" s="570"/>
      <c r="MHC2" s="570"/>
      <c r="MHD2" s="570"/>
      <c r="MHE2" s="570"/>
      <c r="MHF2" s="570"/>
      <c r="MHG2" s="570"/>
      <c r="MHH2" s="570"/>
      <c r="MHI2" s="570"/>
      <c r="MHJ2" s="570"/>
      <c r="MHK2" s="570"/>
      <c r="MHL2" s="570"/>
      <c r="MHM2" s="570"/>
      <c r="MHN2" s="570"/>
      <c r="MHO2" s="570"/>
      <c r="MHP2" s="570"/>
      <c r="MHQ2" s="570"/>
      <c r="MHR2" s="570"/>
      <c r="MHS2" s="570"/>
      <c r="MHT2" s="570"/>
      <c r="MHU2" s="570"/>
      <c r="MHV2" s="570"/>
      <c r="MHW2" s="570"/>
      <c r="MHX2" s="570"/>
      <c r="MHY2" s="570"/>
      <c r="MHZ2" s="570"/>
      <c r="MIA2" s="570"/>
      <c r="MIB2" s="570"/>
      <c r="MIC2" s="570"/>
      <c r="MID2" s="570"/>
      <c r="MIE2" s="570"/>
      <c r="MIF2" s="570"/>
      <c r="MIG2" s="570"/>
      <c r="MIH2" s="570"/>
      <c r="MII2" s="570"/>
      <c r="MIJ2" s="570"/>
      <c r="MIK2" s="570"/>
      <c r="MIL2" s="570"/>
      <c r="MIM2" s="570"/>
      <c r="MIN2" s="570"/>
      <c r="MIO2" s="570"/>
      <c r="MIP2" s="570"/>
      <c r="MIQ2" s="570"/>
      <c r="MIR2" s="570"/>
      <c r="MIS2" s="570"/>
      <c r="MIT2" s="570"/>
      <c r="MIU2" s="570"/>
      <c r="MIV2" s="570"/>
      <c r="MIW2" s="570"/>
      <c r="MIX2" s="570"/>
      <c r="MIY2" s="570"/>
      <c r="MIZ2" s="570"/>
      <c r="MJA2" s="570"/>
      <c r="MJB2" s="570"/>
      <c r="MJC2" s="570"/>
      <c r="MJD2" s="570"/>
      <c r="MJE2" s="570"/>
      <c r="MJF2" s="570"/>
      <c r="MJG2" s="570"/>
      <c r="MJH2" s="570"/>
      <c r="MJI2" s="570"/>
      <c r="MJJ2" s="570"/>
      <c r="MJK2" s="570"/>
      <c r="MJL2" s="570"/>
      <c r="MJM2" s="570"/>
      <c r="MJN2" s="570"/>
      <c r="MJO2" s="570"/>
      <c r="MJP2" s="570"/>
      <c r="MJQ2" s="570"/>
      <c r="MJR2" s="570"/>
      <c r="MJS2" s="570"/>
      <c r="MJT2" s="570"/>
      <c r="MJU2" s="570"/>
      <c r="MJV2" s="570"/>
      <c r="MJW2" s="570"/>
      <c r="MJX2" s="570"/>
      <c r="MJY2" s="570"/>
      <c r="MJZ2" s="570"/>
      <c r="MKA2" s="570"/>
      <c r="MKB2" s="570"/>
      <c r="MKC2" s="570"/>
      <c r="MKD2" s="570"/>
      <c r="MKE2" s="570"/>
      <c r="MKF2" s="570"/>
      <c r="MKG2" s="570"/>
      <c r="MKH2" s="570"/>
      <c r="MKI2" s="570"/>
      <c r="MKJ2" s="570"/>
      <c r="MKK2" s="570"/>
      <c r="MKL2" s="570"/>
      <c r="MKM2" s="570"/>
      <c r="MKN2" s="570"/>
      <c r="MKO2" s="570"/>
      <c r="MKP2" s="570"/>
      <c r="MKQ2" s="570"/>
      <c r="MKR2" s="570"/>
      <c r="MKS2" s="570"/>
      <c r="MKT2" s="570"/>
      <c r="MKU2" s="570"/>
      <c r="MKV2" s="570"/>
      <c r="MKW2" s="570"/>
      <c r="MKX2" s="570"/>
      <c r="MKY2" s="570"/>
      <c r="MKZ2" s="570"/>
      <c r="MLA2" s="570"/>
      <c r="MLB2" s="570"/>
      <c r="MLC2" s="570"/>
      <c r="MLD2" s="570"/>
      <c r="MLE2" s="570"/>
      <c r="MLF2" s="570"/>
      <c r="MLG2" s="570"/>
      <c r="MLH2" s="570"/>
      <c r="MLI2" s="570"/>
      <c r="MLJ2" s="570"/>
      <c r="MLK2" s="570"/>
      <c r="MLL2" s="570"/>
      <c r="MLM2" s="570"/>
      <c r="MLN2" s="570"/>
      <c r="MLO2" s="570"/>
      <c r="MLP2" s="570"/>
      <c r="MLQ2" s="570"/>
      <c r="MLR2" s="570"/>
      <c r="MLS2" s="570"/>
      <c r="MLT2" s="570"/>
      <c r="MLU2" s="570"/>
      <c r="MLV2" s="570"/>
      <c r="MLW2" s="570"/>
      <c r="MLX2" s="570"/>
      <c r="MLY2" s="570"/>
      <c r="MLZ2" s="570"/>
      <c r="MMA2" s="570"/>
      <c r="MMB2" s="570"/>
      <c r="MMC2" s="570"/>
      <c r="MMD2" s="570"/>
      <c r="MME2" s="570"/>
      <c r="MMF2" s="570"/>
      <c r="MMG2" s="570"/>
      <c r="MMH2" s="570"/>
      <c r="MMI2" s="570"/>
      <c r="MMJ2" s="570"/>
      <c r="MMK2" s="570"/>
      <c r="MML2" s="570"/>
      <c r="MMM2" s="570"/>
      <c r="MMN2" s="570"/>
      <c r="MMO2" s="570"/>
      <c r="MMP2" s="570"/>
      <c r="MMQ2" s="570"/>
      <c r="MMR2" s="570"/>
      <c r="MMS2" s="570"/>
      <c r="MMT2" s="570"/>
      <c r="MMU2" s="570"/>
      <c r="MMV2" s="570"/>
      <c r="MMW2" s="570"/>
      <c r="MMX2" s="570"/>
      <c r="MMY2" s="570"/>
      <c r="MMZ2" s="570"/>
      <c r="MNA2" s="570"/>
      <c r="MNB2" s="570"/>
      <c r="MNC2" s="570"/>
      <c r="MND2" s="570"/>
      <c r="MNE2" s="570"/>
      <c r="MNF2" s="570"/>
      <c r="MNG2" s="570"/>
      <c r="MNH2" s="570"/>
      <c r="MNI2" s="570"/>
      <c r="MNJ2" s="570"/>
      <c r="MNK2" s="570"/>
      <c r="MNL2" s="570"/>
      <c r="MNM2" s="570"/>
      <c r="MNN2" s="570"/>
      <c r="MNO2" s="570"/>
      <c r="MNP2" s="570"/>
      <c r="MNQ2" s="570"/>
      <c r="MNR2" s="570"/>
      <c r="MNS2" s="570"/>
      <c r="MNT2" s="570"/>
      <c r="MNU2" s="570"/>
      <c r="MNV2" s="570"/>
      <c r="MNW2" s="570"/>
      <c r="MNX2" s="570"/>
      <c r="MNY2" s="570"/>
      <c r="MNZ2" s="570"/>
      <c r="MOA2" s="570"/>
      <c r="MOB2" s="570"/>
      <c r="MOC2" s="570"/>
      <c r="MOD2" s="570"/>
      <c r="MOE2" s="570"/>
      <c r="MOF2" s="570"/>
      <c r="MOG2" s="570"/>
      <c r="MOH2" s="570"/>
      <c r="MOI2" s="570"/>
      <c r="MOJ2" s="570"/>
      <c r="MOK2" s="570"/>
      <c r="MOL2" s="570"/>
      <c r="MOM2" s="570"/>
      <c r="MON2" s="570"/>
      <c r="MOO2" s="570"/>
      <c r="MOP2" s="570"/>
      <c r="MOQ2" s="570"/>
      <c r="MOR2" s="570"/>
      <c r="MOS2" s="570"/>
      <c r="MOT2" s="570"/>
      <c r="MOU2" s="570"/>
      <c r="MOV2" s="570"/>
      <c r="MOW2" s="570"/>
      <c r="MOX2" s="570"/>
      <c r="MOY2" s="570"/>
      <c r="MOZ2" s="570"/>
      <c r="MPA2" s="570"/>
      <c r="MPB2" s="570"/>
      <c r="MPC2" s="570"/>
      <c r="MPD2" s="570"/>
      <c r="MPE2" s="570"/>
      <c r="MPF2" s="570"/>
      <c r="MPG2" s="570"/>
      <c r="MPH2" s="570"/>
      <c r="MPI2" s="570"/>
      <c r="MPJ2" s="570"/>
      <c r="MPK2" s="570"/>
      <c r="MPL2" s="570"/>
      <c r="MPM2" s="570"/>
      <c r="MPN2" s="570"/>
      <c r="MPO2" s="570"/>
      <c r="MPP2" s="570"/>
      <c r="MPQ2" s="570"/>
      <c r="MPR2" s="570"/>
      <c r="MPS2" s="570"/>
      <c r="MPT2" s="570"/>
      <c r="MPU2" s="570"/>
      <c r="MPV2" s="570"/>
      <c r="MPW2" s="570"/>
      <c r="MPX2" s="570"/>
      <c r="MPY2" s="570"/>
      <c r="MPZ2" s="570"/>
      <c r="MQA2" s="570"/>
      <c r="MQB2" s="570"/>
      <c r="MQC2" s="570"/>
      <c r="MQD2" s="570"/>
      <c r="MQE2" s="570"/>
      <c r="MQF2" s="570"/>
      <c r="MQG2" s="570"/>
      <c r="MQH2" s="570"/>
      <c r="MQI2" s="570"/>
      <c r="MQJ2" s="570"/>
      <c r="MQK2" s="570"/>
      <c r="MQL2" s="570"/>
      <c r="MQM2" s="570"/>
      <c r="MQN2" s="570"/>
      <c r="MQO2" s="570"/>
      <c r="MQP2" s="570"/>
      <c r="MQQ2" s="570"/>
      <c r="MQR2" s="570"/>
      <c r="MQS2" s="570"/>
      <c r="MQT2" s="570"/>
      <c r="MQU2" s="570"/>
      <c r="MQV2" s="570"/>
      <c r="MQW2" s="570"/>
      <c r="MQX2" s="570"/>
      <c r="MQY2" s="570"/>
      <c r="MQZ2" s="570"/>
      <c r="MRA2" s="570"/>
      <c r="MRB2" s="570"/>
      <c r="MRC2" s="570"/>
      <c r="MRD2" s="570"/>
      <c r="MRE2" s="570"/>
      <c r="MRF2" s="570"/>
      <c r="MRG2" s="570"/>
      <c r="MRH2" s="570"/>
      <c r="MRI2" s="570"/>
      <c r="MRJ2" s="570"/>
      <c r="MRK2" s="570"/>
      <c r="MRL2" s="570"/>
      <c r="MRM2" s="570"/>
      <c r="MRN2" s="570"/>
      <c r="MRO2" s="570"/>
      <c r="MRP2" s="570"/>
      <c r="MRQ2" s="570"/>
      <c r="MRR2" s="570"/>
      <c r="MRS2" s="570"/>
      <c r="MRT2" s="570"/>
      <c r="MRU2" s="570"/>
      <c r="MRV2" s="570"/>
      <c r="MRW2" s="570"/>
      <c r="MRX2" s="570"/>
      <c r="MRY2" s="570"/>
      <c r="MRZ2" s="570"/>
      <c r="MSA2" s="570"/>
      <c r="MSB2" s="570"/>
      <c r="MSC2" s="570"/>
      <c r="MSD2" s="570"/>
      <c r="MSE2" s="570"/>
      <c r="MSF2" s="570"/>
      <c r="MSG2" s="570"/>
      <c r="MSH2" s="570"/>
      <c r="MSI2" s="570"/>
      <c r="MSJ2" s="570"/>
      <c r="MSK2" s="570"/>
      <c r="MSL2" s="570"/>
      <c r="MSM2" s="570"/>
      <c r="MSN2" s="570"/>
      <c r="MSO2" s="570"/>
      <c r="MSP2" s="570"/>
      <c r="MSQ2" s="570"/>
      <c r="MSR2" s="570"/>
      <c r="MSS2" s="570"/>
      <c r="MST2" s="570"/>
      <c r="MSU2" s="570"/>
      <c r="MSV2" s="570"/>
      <c r="MSW2" s="570"/>
      <c r="MSX2" s="570"/>
      <c r="MSY2" s="570"/>
      <c r="MSZ2" s="570"/>
      <c r="MTA2" s="570"/>
      <c r="MTB2" s="570"/>
      <c r="MTC2" s="570"/>
      <c r="MTD2" s="570"/>
      <c r="MTE2" s="570"/>
      <c r="MTF2" s="570"/>
      <c r="MTG2" s="570"/>
      <c r="MTH2" s="570"/>
      <c r="MTI2" s="570"/>
      <c r="MTJ2" s="570"/>
      <c r="MTK2" s="570"/>
      <c r="MTL2" s="570"/>
      <c r="MTM2" s="570"/>
      <c r="MTN2" s="570"/>
      <c r="MTO2" s="570"/>
      <c r="MTP2" s="570"/>
      <c r="MTQ2" s="570"/>
      <c r="MTR2" s="570"/>
      <c r="MTS2" s="570"/>
      <c r="MTT2" s="570"/>
      <c r="MTU2" s="570"/>
      <c r="MTV2" s="570"/>
      <c r="MTW2" s="570"/>
      <c r="MTX2" s="570"/>
      <c r="MTY2" s="570"/>
      <c r="MTZ2" s="570"/>
      <c r="MUA2" s="570"/>
      <c r="MUB2" s="570"/>
      <c r="MUC2" s="570"/>
      <c r="MUD2" s="570"/>
      <c r="MUE2" s="570"/>
      <c r="MUF2" s="570"/>
      <c r="MUG2" s="570"/>
      <c r="MUH2" s="570"/>
      <c r="MUI2" s="570"/>
      <c r="MUJ2" s="570"/>
      <c r="MUK2" s="570"/>
      <c r="MUL2" s="570"/>
      <c r="MUM2" s="570"/>
      <c r="MUN2" s="570"/>
      <c r="MUO2" s="570"/>
      <c r="MUP2" s="570"/>
      <c r="MUQ2" s="570"/>
      <c r="MUR2" s="570"/>
      <c r="MUS2" s="570"/>
      <c r="MUT2" s="570"/>
      <c r="MUU2" s="570"/>
      <c r="MUV2" s="570"/>
      <c r="MUW2" s="570"/>
      <c r="MUX2" s="570"/>
      <c r="MUY2" s="570"/>
      <c r="MUZ2" s="570"/>
      <c r="MVA2" s="570"/>
      <c r="MVB2" s="570"/>
      <c r="MVC2" s="570"/>
      <c r="MVD2" s="570"/>
      <c r="MVE2" s="570"/>
      <c r="MVF2" s="570"/>
      <c r="MVG2" s="570"/>
      <c r="MVH2" s="570"/>
      <c r="MVI2" s="570"/>
      <c r="MVJ2" s="570"/>
      <c r="MVK2" s="570"/>
      <c r="MVL2" s="570"/>
      <c r="MVM2" s="570"/>
      <c r="MVN2" s="570"/>
      <c r="MVO2" s="570"/>
      <c r="MVP2" s="570"/>
      <c r="MVQ2" s="570"/>
      <c r="MVR2" s="570"/>
      <c r="MVS2" s="570"/>
      <c r="MVT2" s="570"/>
      <c r="MVU2" s="570"/>
      <c r="MVV2" s="570"/>
      <c r="MVW2" s="570"/>
      <c r="MVX2" s="570"/>
      <c r="MVY2" s="570"/>
      <c r="MVZ2" s="570"/>
      <c r="MWA2" s="570"/>
      <c r="MWB2" s="570"/>
      <c r="MWC2" s="570"/>
      <c r="MWD2" s="570"/>
      <c r="MWE2" s="570"/>
      <c r="MWF2" s="570"/>
      <c r="MWG2" s="570"/>
      <c r="MWH2" s="570"/>
      <c r="MWI2" s="570"/>
      <c r="MWJ2" s="570"/>
      <c r="MWK2" s="570"/>
      <c r="MWL2" s="570"/>
      <c r="MWM2" s="570"/>
      <c r="MWN2" s="570"/>
      <c r="MWO2" s="570"/>
      <c r="MWP2" s="570"/>
      <c r="MWQ2" s="570"/>
      <c r="MWR2" s="570"/>
      <c r="MWS2" s="570"/>
      <c r="MWT2" s="570"/>
      <c r="MWU2" s="570"/>
      <c r="MWV2" s="570"/>
      <c r="MWW2" s="570"/>
      <c r="MWX2" s="570"/>
      <c r="MWY2" s="570"/>
      <c r="MWZ2" s="570"/>
      <c r="MXA2" s="570"/>
      <c r="MXB2" s="570"/>
      <c r="MXC2" s="570"/>
      <c r="MXD2" s="570"/>
      <c r="MXE2" s="570"/>
      <c r="MXF2" s="570"/>
      <c r="MXG2" s="570"/>
      <c r="MXH2" s="570"/>
      <c r="MXI2" s="570"/>
      <c r="MXJ2" s="570"/>
      <c r="MXK2" s="570"/>
      <c r="MXL2" s="570"/>
      <c r="MXM2" s="570"/>
      <c r="MXN2" s="570"/>
      <c r="MXO2" s="570"/>
      <c r="MXP2" s="570"/>
      <c r="MXQ2" s="570"/>
      <c r="MXR2" s="570"/>
      <c r="MXS2" s="570"/>
      <c r="MXT2" s="570"/>
      <c r="MXU2" s="570"/>
      <c r="MXV2" s="570"/>
      <c r="MXW2" s="570"/>
      <c r="MXX2" s="570"/>
      <c r="MXY2" s="570"/>
      <c r="MXZ2" s="570"/>
      <c r="MYA2" s="570"/>
      <c r="MYB2" s="570"/>
      <c r="MYC2" s="570"/>
      <c r="MYD2" s="570"/>
      <c r="MYE2" s="570"/>
      <c r="MYF2" s="570"/>
      <c r="MYG2" s="570"/>
      <c r="MYH2" s="570"/>
      <c r="MYI2" s="570"/>
      <c r="MYJ2" s="570"/>
      <c r="MYK2" s="570"/>
      <c r="MYL2" s="570"/>
      <c r="MYM2" s="570"/>
      <c r="MYN2" s="570"/>
      <c r="MYO2" s="570"/>
      <c r="MYP2" s="570"/>
      <c r="MYQ2" s="570"/>
      <c r="MYR2" s="570"/>
      <c r="MYS2" s="570"/>
      <c r="MYT2" s="570"/>
      <c r="MYU2" s="570"/>
      <c r="MYV2" s="570"/>
      <c r="MYW2" s="570"/>
      <c r="MYX2" s="570"/>
      <c r="MYY2" s="570"/>
      <c r="MYZ2" s="570"/>
      <c r="MZA2" s="570"/>
      <c r="MZB2" s="570"/>
      <c r="MZC2" s="570"/>
      <c r="MZD2" s="570"/>
      <c r="MZE2" s="570"/>
      <c r="MZF2" s="570"/>
      <c r="MZG2" s="570"/>
      <c r="MZH2" s="570"/>
      <c r="MZI2" s="570"/>
      <c r="MZJ2" s="570"/>
      <c r="MZK2" s="570"/>
      <c r="MZL2" s="570"/>
      <c r="MZM2" s="570"/>
      <c r="MZN2" s="570"/>
      <c r="MZO2" s="570"/>
      <c r="MZP2" s="570"/>
      <c r="MZQ2" s="570"/>
      <c r="MZR2" s="570"/>
      <c r="MZS2" s="570"/>
      <c r="MZT2" s="570"/>
      <c r="MZU2" s="570"/>
      <c r="MZV2" s="570"/>
      <c r="MZW2" s="570"/>
      <c r="MZX2" s="570"/>
      <c r="MZY2" s="570"/>
      <c r="MZZ2" s="570"/>
      <c r="NAA2" s="570"/>
      <c r="NAB2" s="570"/>
      <c r="NAC2" s="570"/>
      <c r="NAD2" s="570"/>
      <c r="NAE2" s="570"/>
      <c r="NAF2" s="570"/>
      <c r="NAG2" s="570"/>
      <c r="NAH2" s="570"/>
      <c r="NAI2" s="570"/>
      <c r="NAJ2" s="570"/>
      <c r="NAK2" s="570"/>
      <c r="NAL2" s="570"/>
      <c r="NAM2" s="570"/>
      <c r="NAN2" s="570"/>
      <c r="NAO2" s="570"/>
      <c r="NAP2" s="570"/>
      <c r="NAQ2" s="570"/>
      <c r="NAR2" s="570"/>
      <c r="NAS2" s="570"/>
      <c r="NAT2" s="570"/>
      <c r="NAU2" s="570"/>
      <c r="NAV2" s="570"/>
      <c r="NAW2" s="570"/>
      <c r="NAX2" s="570"/>
      <c r="NAY2" s="570"/>
      <c r="NAZ2" s="570"/>
      <c r="NBA2" s="570"/>
      <c r="NBB2" s="570"/>
      <c r="NBC2" s="570"/>
      <c r="NBD2" s="570"/>
      <c r="NBE2" s="570"/>
      <c r="NBF2" s="570"/>
      <c r="NBG2" s="570"/>
      <c r="NBH2" s="570"/>
      <c r="NBI2" s="570"/>
      <c r="NBJ2" s="570"/>
      <c r="NBK2" s="570"/>
      <c r="NBL2" s="570"/>
      <c r="NBM2" s="570"/>
      <c r="NBN2" s="570"/>
      <c r="NBO2" s="570"/>
      <c r="NBP2" s="570"/>
      <c r="NBQ2" s="570"/>
      <c r="NBR2" s="570"/>
      <c r="NBS2" s="570"/>
      <c r="NBT2" s="570"/>
      <c r="NBU2" s="570"/>
      <c r="NBV2" s="570"/>
      <c r="NBW2" s="570"/>
      <c r="NBX2" s="570"/>
      <c r="NBY2" s="570"/>
      <c r="NBZ2" s="570"/>
      <c r="NCA2" s="570"/>
      <c r="NCB2" s="570"/>
      <c r="NCC2" s="570"/>
      <c r="NCD2" s="570"/>
      <c r="NCE2" s="570"/>
      <c r="NCF2" s="570"/>
      <c r="NCG2" s="570"/>
      <c r="NCH2" s="570"/>
      <c r="NCI2" s="570"/>
      <c r="NCJ2" s="570"/>
      <c r="NCK2" s="570"/>
      <c r="NCL2" s="570"/>
      <c r="NCM2" s="570"/>
      <c r="NCN2" s="570"/>
      <c r="NCO2" s="570"/>
      <c r="NCP2" s="570"/>
      <c r="NCQ2" s="570"/>
      <c r="NCR2" s="570"/>
      <c r="NCS2" s="570"/>
      <c r="NCT2" s="570"/>
      <c r="NCU2" s="570"/>
      <c r="NCV2" s="570"/>
      <c r="NCW2" s="570"/>
      <c r="NCX2" s="570"/>
      <c r="NCY2" s="570"/>
      <c r="NCZ2" s="570"/>
      <c r="NDA2" s="570"/>
      <c r="NDB2" s="570"/>
      <c r="NDC2" s="570"/>
      <c r="NDD2" s="570"/>
      <c r="NDE2" s="570"/>
      <c r="NDF2" s="570"/>
      <c r="NDG2" s="570"/>
      <c r="NDH2" s="570"/>
      <c r="NDI2" s="570"/>
      <c r="NDJ2" s="570"/>
      <c r="NDK2" s="570"/>
      <c r="NDL2" s="570"/>
      <c r="NDM2" s="570"/>
      <c r="NDN2" s="570"/>
      <c r="NDO2" s="570"/>
      <c r="NDP2" s="570"/>
      <c r="NDQ2" s="570"/>
      <c r="NDR2" s="570"/>
      <c r="NDS2" s="570"/>
      <c r="NDT2" s="570"/>
      <c r="NDU2" s="570"/>
      <c r="NDV2" s="570"/>
      <c r="NDW2" s="570"/>
      <c r="NDX2" s="570"/>
      <c r="NDY2" s="570"/>
      <c r="NDZ2" s="570"/>
      <c r="NEA2" s="570"/>
      <c r="NEB2" s="570"/>
      <c r="NEC2" s="570"/>
      <c r="NED2" s="570"/>
      <c r="NEE2" s="570"/>
      <c r="NEF2" s="570"/>
      <c r="NEG2" s="570"/>
      <c r="NEH2" s="570"/>
      <c r="NEI2" s="570"/>
      <c r="NEJ2" s="570"/>
      <c r="NEK2" s="570"/>
      <c r="NEL2" s="570"/>
      <c r="NEM2" s="570"/>
      <c r="NEN2" s="570"/>
      <c r="NEO2" s="570"/>
      <c r="NEP2" s="570"/>
      <c r="NEQ2" s="570"/>
      <c r="NER2" s="570"/>
      <c r="NES2" s="570"/>
      <c r="NET2" s="570"/>
      <c r="NEU2" s="570"/>
      <c r="NEV2" s="570"/>
      <c r="NEW2" s="570"/>
      <c r="NEX2" s="570"/>
      <c r="NEY2" s="570"/>
      <c r="NEZ2" s="570"/>
      <c r="NFA2" s="570"/>
      <c r="NFB2" s="570"/>
      <c r="NFC2" s="570"/>
      <c r="NFD2" s="570"/>
      <c r="NFE2" s="570"/>
      <c r="NFF2" s="570"/>
      <c r="NFG2" s="570"/>
      <c r="NFH2" s="570"/>
      <c r="NFI2" s="570"/>
      <c r="NFJ2" s="570"/>
      <c r="NFK2" s="570"/>
      <c r="NFL2" s="570"/>
      <c r="NFM2" s="570"/>
      <c r="NFN2" s="570"/>
      <c r="NFO2" s="570"/>
      <c r="NFP2" s="570"/>
      <c r="NFQ2" s="570"/>
      <c r="NFR2" s="570"/>
      <c r="NFS2" s="570"/>
      <c r="NFT2" s="570"/>
      <c r="NFU2" s="570"/>
      <c r="NFV2" s="570"/>
      <c r="NFW2" s="570"/>
      <c r="NFX2" s="570"/>
      <c r="NFY2" s="570"/>
      <c r="NFZ2" s="570"/>
      <c r="NGA2" s="570"/>
      <c r="NGB2" s="570"/>
      <c r="NGC2" s="570"/>
      <c r="NGD2" s="570"/>
      <c r="NGE2" s="570"/>
      <c r="NGF2" s="570"/>
      <c r="NGG2" s="570"/>
      <c r="NGH2" s="570"/>
      <c r="NGI2" s="570"/>
      <c r="NGJ2" s="570"/>
      <c r="NGK2" s="570"/>
      <c r="NGL2" s="570"/>
      <c r="NGM2" s="570"/>
      <c r="NGN2" s="570"/>
      <c r="NGO2" s="570"/>
      <c r="NGP2" s="570"/>
      <c r="NGQ2" s="570"/>
      <c r="NGR2" s="570"/>
      <c r="NGS2" s="570"/>
      <c r="NGT2" s="570"/>
      <c r="NGU2" s="570"/>
      <c r="NGV2" s="570"/>
      <c r="NGW2" s="570"/>
      <c r="NGX2" s="570"/>
      <c r="NGY2" s="570"/>
      <c r="NGZ2" s="570"/>
      <c r="NHA2" s="570"/>
      <c r="NHB2" s="570"/>
      <c r="NHC2" s="570"/>
      <c r="NHD2" s="570"/>
      <c r="NHE2" s="570"/>
      <c r="NHF2" s="570"/>
      <c r="NHG2" s="570"/>
      <c r="NHH2" s="570"/>
      <c r="NHI2" s="570"/>
      <c r="NHJ2" s="570"/>
      <c r="NHK2" s="570"/>
      <c r="NHL2" s="570"/>
      <c r="NHM2" s="570"/>
      <c r="NHN2" s="570"/>
      <c r="NHO2" s="570"/>
      <c r="NHP2" s="570"/>
      <c r="NHQ2" s="570"/>
      <c r="NHR2" s="570"/>
      <c r="NHS2" s="570"/>
      <c r="NHT2" s="570"/>
      <c r="NHU2" s="570"/>
      <c r="NHV2" s="570"/>
      <c r="NHW2" s="570"/>
      <c r="NHX2" s="570"/>
      <c r="NHY2" s="570"/>
      <c r="NHZ2" s="570"/>
      <c r="NIA2" s="570"/>
      <c r="NIB2" s="570"/>
      <c r="NIC2" s="570"/>
      <c r="NID2" s="570"/>
      <c r="NIE2" s="570"/>
      <c r="NIF2" s="570"/>
      <c r="NIG2" s="570"/>
      <c r="NIH2" s="570"/>
      <c r="NII2" s="570"/>
      <c r="NIJ2" s="570"/>
      <c r="NIK2" s="570"/>
      <c r="NIL2" s="570"/>
      <c r="NIM2" s="570"/>
      <c r="NIN2" s="570"/>
      <c r="NIO2" s="570"/>
      <c r="NIP2" s="570"/>
      <c r="NIQ2" s="570"/>
      <c r="NIR2" s="570"/>
      <c r="NIS2" s="570"/>
      <c r="NIT2" s="570"/>
      <c r="NIU2" s="570"/>
      <c r="NIV2" s="570"/>
      <c r="NIW2" s="570"/>
      <c r="NIX2" s="570"/>
      <c r="NIY2" s="570"/>
      <c r="NIZ2" s="570"/>
      <c r="NJA2" s="570"/>
      <c r="NJB2" s="570"/>
      <c r="NJC2" s="570"/>
      <c r="NJD2" s="570"/>
      <c r="NJE2" s="570"/>
      <c r="NJF2" s="570"/>
      <c r="NJG2" s="570"/>
      <c r="NJH2" s="570"/>
      <c r="NJI2" s="570"/>
      <c r="NJJ2" s="570"/>
      <c r="NJK2" s="570"/>
      <c r="NJL2" s="570"/>
      <c r="NJM2" s="570"/>
      <c r="NJN2" s="570"/>
      <c r="NJO2" s="570"/>
      <c r="NJP2" s="570"/>
      <c r="NJQ2" s="570"/>
      <c r="NJR2" s="570"/>
      <c r="NJS2" s="570"/>
      <c r="NJT2" s="570"/>
      <c r="NJU2" s="570"/>
      <c r="NJV2" s="570"/>
      <c r="NJW2" s="570"/>
      <c r="NJX2" s="570"/>
      <c r="NJY2" s="570"/>
      <c r="NJZ2" s="570"/>
      <c r="NKA2" s="570"/>
      <c r="NKB2" s="570"/>
      <c r="NKC2" s="570"/>
      <c r="NKD2" s="570"/>
      <c r="NKE2" s="570"/>
      <c r="NKF2" s="570"/>
      <c r="NKG2" s="570"/>
      <c r="NKH2" s="570"/>
      <c r="NKI2" s="570"/>
      <c r="NKJ2" s="570"/>
      <c r="NKK2" s="570"/>
      <c r="NKL2" s="570"/>
      <c r="NKM2" s="570"/>
      <c r="NKN2" s="570"/>
      <c r="NKO2" s="570"/>
      <c r="NKP2" s="570"/>
      <c r="NKQ2" s="570"/>
      <c r="NKR2" s="570"/>
      <c r="NKS2" s="570"/>
      <c r="NKT2" s="570"/>
      <c r="NKU2" s="570"/>
      <c r="NKV2" s="570"/>
      <c r="NKW2" s="570"/>
      <c r="NKX2" s="570"/>
      <c r="NKY2" s="570"/>
      <c r="NKZ2" s="570"/>
      <c r="NLA2" s="570"/>
      <c r="NLB2" s="570"/>
      <c r="NLC2" s="570"/>
      <c r="NLD2" s="570"/>
      <c r="NLE2" s="570"/>
      <c r="NLF2" s="570"/>
      <c r="NLG2" s="570"/>
      <c r="NLH2" s="570"/>
      <c r="NLI2" s="570"/>
      <c r="NLJ2" s="570"/>
      <c r="NLK2" s="570"/>
      <c r="NLL2" s="570"/>
      <c r="NLM2" s="570"/>
      <c r="NLN2" s="570"/>
      <c r="NLO2" s="570"/>
      <c r="NLP2" s="570"/>
      <c r="NLQ2" s="570"/>
      <c r="NLR2" s="570"/>
      <c r="NLS2" s="570"/>
      <c r="NLT2" s="570"/>
      <c r="NLU2" s="570"/>
      <c r="NLV2" s="570"/>
      <c r="NLW2" s="570"/>
      <c r="NLX2" s="570"/>
      <c r="NLY2" s="570"/>
      <c r="NLZ2" s="570"/>
      <c r="NMA2" s="570"/>
      <c r="NMB2" s="570"/>
      <c r="NMC2" s="570"/>
      <c r="NMD2" s="570"/>
      <c r="NME2" s="570"/>
      <c r="NMF2" s="570"/>
      <c r="NMG2" s="570"/>
      <c r="NMH2" s="570"/>
      <c r="NMI2" s="570"/>
      <c r="NMJ2" s="570"/>
      <c r="NMK2" s="570"/>
      <c r="NML2" s="570"/>
      <c r="NMM2" s="570"/>
      <c r="NMN2" s="570"/>
      <c r="NMO2" s="570"/>
      <c r="NMP2" s="570"/>
      <c r="NMQ2" s="570"/>
      <c r="NMR2" s="570"/>
      <c r="NMS2" s="570"/>
      <c r="NMT2" s="570"/>
      <c r="NMU2" s="570"/>
      <c r="NMV2" s="570"/>
      <c r="NMW2" s="570"/>
      <c r="NMX2" s="570"/>
      <c r="NMY2" s="570"/>
      <c r="NMZ2" s="570"/>
      <c r="NNA2" s="570"/>
      <c r="NNB2" s="570"/>
      <c r="NNC2" s="570"/>
      <c r="NND2" s="570"/>
      <c r="NNE2" s="570"/>
      <c r="NNF2" s="570"/>
      <c r="NNG2" s="570"/>
      <c r="NNH2" s="570"/>
      <c r="NNI2" s="570"/>
      <c r="NNJ2" s="570"/>
      <c r="NNK2" s="570"/>
      <c r="NNL2" s="570"/>
      <c r="NNM2" s="570"/>
      <c r="NNN2" s="570"/>
      <c r="NNO2" s="570"/>
      <c r="NNP2" s="570"/>
      <c r="NNQ2" s="570"/>
      <c r="NNR2" s="570"/>
      <c r="NNS2" s="570"/>
      <c r="NNT2" s="570"/>
      <c r="NNU2" s="570"/>
      <c r="NNV2" s="570"/>
      <c r="NNW2" s="570"/>
      <c r="NNX2" s="570"/>
      <c r="NNY2" s="570"/>
      <c r="NNZ2" s="570"/>
      <c r="NOA2" s="570"/>
      <c r="NOB2" s="570"/>
      <c r="NOC2" s="570"/>
      <c r="NOD2" s="570"/>
      <c r="NOE2" s="570"/>
      <c r="NOF2" s="570"/>
      <c r="NOG2" s="570"/>
      <c r="NOH2" s="570"/>
      <c r="NOI2" s="570"/>
      <c r="NOJ2" s="570"/>
      <c r="NOK2" s="570"/>
      <c r="NOL2" s="570"/>
      <c r="NOM2" s="570"/>
      <c r="NON2" s="570"/>
      <c r="NOO2" s="570"/>
      <c r="NOP2" s="570"/>
      <c r="NOQ2" s="570"/>
      <c r="NOR2" s="570"/>
      <c r="NOS2" s="570"/>
      <c r="NOT2" s="570"/>
      <c r="NOU2" s="570"/>
      <c r="NOV2" s="570"/>
      <c r="NOW2" s="570"/>
      <c r="NOX2" s="570"/>
      <c r="NOY2" s="570"/>
      <c r="NOZ2" s="570"/>
      <c r="NPA2" s="570"/>
      <c r="NPB2" s="570"/>
      <c r="NPC2" s="570"/>
      <c r="NPD2" s="570"/>
      <c r="NPE2" s="570"/>
      <c r="NPF2" s="570"/>
      <c r="NPG2" s="570"/>
      <c r="NPH2" s="570"/>
      <c r="NPI2" s="570"/>
      <c r="NPJ2" s="570"/>
      <c r="NPK2" s="570"/>
      <c r="NPL2" s="570"/>
      <c r="NPM2" s="570"/>
      <c r="NPN2" s="570"/>
      <c r="NPO2" s="570"/>
      <c r="NPP2" s="570"/>
      <c r="NPQ2" s="570"/>
      <c r="NPR2" s="570"/>
      <c r="NPS2" s="570"/>
      <c r="NPT2" s="570"/>
      <c r="NPU2" s="570"/>
      <c r="NPV2" s="570"/>
      <c r="NPW2" s="570"/>
      <c r="NPX2" s="570"/>
      <c r="NPY2" s="570"/>
      <c r="NPZ2" s="570"/>
      <c r="NQA2" s="570"/>
      <c r="NQB2" s="570"/>
      <c r="NQC2" s="570"/>
      <c r="NQD2" s="570"/>
      <c r="NQE2" s="570"/>
      <c r="NQF2" s="570"/>
      <c r="NQG2" s="570"/>
      <c r="NQH2" s="570"/>
      <c r="NQI2" s="570"/>
      <c r="NQJ2" s="570"/>
      <c r="NQK2" s="570"/>
      <c r="NQL2" s="570"/>
      <c r="NQM2" s="570"/>
      <c r="NQN2" s="570"/>
      <c r="NQO2" s="570"/>
      <c r="NQP2" s="570"/>
      <c r="NQQ2" s="570"/>
      <c r="NQR2" s="570"/>
      <c r="NQS2" s="570"/>
      <c r="NQT2" s="570"/>
      <c r="NQU2" s="570"/>
      <c r="NQV2" s="570"/>
      <c r="NQW2" s="570"/>
      <c r="NQX2" s="570"/>
      <c r="NQY2" s="570"/>
      <c r="NQZ2" s="570"/>
      <c r="NRA2" s="570"/>
      <c r="NRB2" s="570"/>
      <c r="NRC2" s="570"/>
      <c r="NRD2" s="570"/>
      <c r="NRE2" s="570"/>
      <c r="NRF2" s="570"/>
      <c r="NRG2" s="570"/>
      <c r="NRH2" s="570"/>
      <c r="NRI2" s="570"/>
      <c r="NRJ2" s="570"/>
      <c r="NRK2" s="570"/>
      <c r="NRL2" s="570"/>
      <c r="NRM2" s="570"/>
      <c r="NRN2" s="570"/>
      <c r="NRO2" s="570"/>
      <c r="NRP2" s="570"/>
      <c r="NRQ2" s="570"/>
      <c r="NRR2" s="570"/>
      <c r="NRS2" s="570"/>
      <c r="NRT2" s="570"/>
      <c r="NRU2" s="570"/>
      <c r="NRV2" s="570"/>
      <c r="NRW2" s="570"/>
      <c r="NRX2" s="570"/>
      <c r="NRY2" s="570"/>
      <c r="NRZ2" s="570"/>
      <c r="NSA2" s="570"/>
      <c r="NSB2" s="570"/>
      <c r="NSC2" s="570"/>
      <c r="NSD2" s="570"/>
      <c r="NSE2" s="570"/>
      <c r="NSF2" s="570"/>
      <c r="NSG2" s="570"/>
      <c r="NSH2" s="570"/>
      <c r="NSI2" s="570"/>
      <c r="NSJ2" s="570"/>
      <c r="NSK2" s="570"/>
      <c r="NSL2" s="570"/>
      <c r="NSM2" s="570"/>
      <c r="NSN2" s="570"/>
      <c r="NSO2" s="570"/>
      <c r="NSP2" s="570"/>
      <c r="NSQ2" s="570"/>
      <c r="NSR2" s="570"/>
      <c r="NSS2" s="570"/>
      <c r="NST2" s="570"/>
      <c r="NSU2" s="570"/>
      <c r="NSV2" s="570"/>
      <c r="NSW2" s="570"/>
      <c r="NSX2" s="570"/>
      <c r="NSY2" s="570"/>
      <c r="NSZ2" s="570"/>
      <c r="NTA2" s="570"/>
      <c r="NTB2" s="570"/>
      <c r="NTC2" s="570"/>
      <c r="NTD2" s="570"/>
      <c r="NTE2" s="570"/>
      <c r="NTF2" s="570"/>
      <c r="NTG2" s="570"/>
      <c r="NTH2" s="570"/>
      <c r="NTI2" s="570"/>
      <c r="NTJ2" s="570"/>
      <c r="NTK2" s="570"/>
      <c r="NTL2" s="570"/>
      <c r="NTM2" s="570"/>
      <c r="NTN2" s="570"/>
      <c r="NTO2" s="570"/>
      <c r="NTP2" s="570"/>
      <c r="NTQ2" s="570"/>
      <c r="NTR2" s="570"/>
      <c r="NTS2" s="570"/>
      <c r="NTT2" s="570"/>
      <c r="NTU2" s="570"/>
      <c r="NTV2" s="570"/>
      <c r="NTW2" s="570"/>
      <c r="NTX2" s="570"/>
      <c r="NTY2" s="570"/>
      <c r="NTZ2" s="570"/>
      <c r="NUA2" s="570"/>
      <c r="NUB2" s="570"/>
      <c r="NUC2" s="570"/>
      <c r="NUD2" s="570"/>
      <c r="NUE2" s="570"/>
      <c r="NUF2" s="570"/>
      <c r="NUG2" s="570"/>
      <c r="NUH2" s="570"/>
      <c r="NUI2" s="570"/>
      <c r="NUJ2" s="570"/>
      <c r="NUK2" s="570"/>
      <c r="NUL2" s="570"/>
      <c r="NUM2" s="570"/>
      <c r="NUN2" s="570"/>
      <c r="NUO2" s="570"/>
      <c r="NUP2" s="570"/>
      <c r="NUQ2" s="570"/>
      <c r="NUR2" s="570"/>
      <c r="NUS2" s="570"/>
      <c r="NUT2" s="570"/>
      <c r="NUU2" s="570"/>
      <c r="NUV2" s="570"/>
      <c r="NUW2" s="570"/>
      <c r="NUX2" s="570"/>
      <c r="NUY2" s="570"/>
      <c r="NUZ2" s="570"/>
      <c r="NVA2" s="570"/>
      <c r="NVB2" s="570"/>
      <c r="NVC2" s="570"/>
      <c r="NVD2" s="570"/>
      <c r="NVE2" s="570"/>
      <c r="NVF2" s="570"/>
      <c r="NVG2" s="570"/>
      <c r="NVH2" s="570"/>
      <c r="NVI2" s="570"/>
      <c r="NVJ2" s="570"/>
      <c r="NVK2" s="570"/>
      <c r="NVL2" s="570"/>
      <c r="NVM2" s="570"/>
      <c r="NVN2" s="570"/>
      <c r="NVO2" s="570"/>
      <c r="NVP2" s="570"/>
      <c r="NVQ2" s="570"/>
      <c r="NVR2" s="570"/>
      <c r="NVS2" s="570"/>
      <c r="NVT2" s="570"/>
      <c r="NVU2" s="570"/>
      <c r="NVV2" s="570"/>
      <c r="NVW2" s="570"/>
      <c r="NVX2" s="570"/>
      <c r="NVY2" s="570"/>
      <c r="NVZ2" s="570"/>
      <c r="NWA2" s="570"/>
      <c r="NWB2" s="570"/>
      <c r="NWC2" s="570"/>
      <c r="NWD2" s="570"/>
      <c r="NWE2" s="570"/>
      <c r="NWF2" s="570"/>
      <c r="NWG2" s="570"/>
      <c r="NWH2" s="570"/>
      <c r="NWI2" s="570"/>
      <c r="NWJ2" s="570"/>
      <c r="NWK2" s="570"/>
      <c r="NWL2" s="570"/>
      <c r="NWM2" s="570"/>
      <c r="NWN2" s="570"/>
      <c r="NWO2" s="570"/>
      <c r="NWP2" s="570"/>
      <c r="NWQ2" s="570"/>
      <c r="NWR2" s="570"/>
      <c r="NWS2" s="570"/>
      <c r="NWT2" s="570"/>
      <c r="NWU2" s="570"/>
      <c r="NWV2" s="570"/>
      <c r="NWW2" s="570"/>
      <c r="NWX2" s="570"/>
      <c r="NWY2" s="570"/>
      <c r="NWZ2" s="570"/>
      <c r="NXA2" s="570"/>
      <c r="NXB2" s="570"/>
      <c r="NXC2" s="570"/>
      <c r="NXD2" s="570"/>
      <c r="NXE2" s="570"/>
      <c r="NXF2" s="570"/>
      <c r="NXG2" s="570"/>
      <c r="NXH2" s="570"/>
      <c r="NXI2" s="570"/>
      <c r="NXJ2" s="570"/>
      <c r="NXK2" s="570"/>
      <c r="NXL2" s="570"/>
      <c r="NXM2" s="570"/>
      <c r="NXN2" s="570"/>
      <c r="NXO2" s="570"/>
      <c r="NXP2" s="570"/>
      <c r="NXQ2" s="570"/>
      <c r="NXR2" s="570"/>
      <c r="NXS2" s="570"/>
      <c r="NXT2" s="570"/>
      <c r="NXU2" s="570"/>
      <c r="NXV2" s="570"/>
      <c r="NXW2" s="570"/>
      <c r="NXX2" s="570"/>
      <c r="NXY2" s="570"/>
      <c r="NXZ2" s="570"/>
      <c r="NYA2" s="570"/>
      <c r="NYB2" s="570"/>
      <c r="NYC2" s="570"/>
      <c r="NYD2" s="570"/>
      <c r="NYE2" s="570"/>
      <c r="NYF2" s="570"/>
      <c r="NYG2" s="570"/>
      <c r="NYH2" s="570"/>
      <c r="NYI2" s="570"/>
      <c r="NYJ2" s="570"/>
      <c r="NYK2" s="570"/>
      <c r="NYL2" s="570"/>
      <c r="NYM2" s="570"/>
      <c r="NYN2" s="570"/>
      <c r="NYO2" s="570"/>
      <c r="NYP2" s="570"/>
      <c r="NYQ2" s="570"/>
      <c r="NYR2" s="570"/>
      <c r="NYS2" s="570"/>
      <c r="NYT2" s="570"/>
      <c r="NYU2" s="570"/>
      <c r="NYV2" s="570"/>
      <c r="NYW2" s="570"/>
      <c r="NYX2" s="570"/>
      <c r="NYY2" s="570"/>
      <c r="NYZ2" s="570"/>
      <c r="NZA2" s="570"/>
      <c r="NZB2" s="570"/>
      <c r="NZC2" s="570"/>
      <c r="NZD2" s="570"/>
      <c r="NZE2" s="570"/>
      <c r="NZF2" s="570"/>
      <c r="NZG2" s="570"/>
      <c r="NZH2" s="570"/>
      <c r="NZI2" s="570"/>
      <c r="NZJ2" s="570"/>
      <c r="NZK2" s="570"/>
      <c r="NZL2" s="570"/>
      <c r="NZM2" s="570"/>
      <c r="NZN2" s="570"/>
      <c r="NZO2" s="570"/>
      <c r="NZP2" s="570"/>
      <c r="NZQ2" s="570"/>
      <c r="NZR2" s="570"/>
      <c r="NZS2" s="570"/>
      <c r="NZT2" s="570"/>
      <c r="NZU2" s="570"/>
      <c r="NZV2" s="570"/>
      <c r="NZW2" s="570"/>
      <c r="NZX2" s="570"/>
      <c r="NZY2" s="570"/>
      <c r="NZZ2" s="570"/>
      <c r="OAA2" s="570"/>
      <c r="OAB2" s="570"/>
      <c r="OAC2" s="570"/>
      <c r="OAD2" s="570"/>
      <c r="OAE2" s="570"/>
      <c r="OAF2" s="570"/>
      <c r="OAG2" s="570"/>
      <c r="OAH2" s="570"/>
      <c r="OAI2" s="570"/>
      <c r="OAJ2" s="570"/>
      <c r="OAK2" s="570"/>
      <c r="OAL2" s="570"/>
      <c r="OAM2" s="570"/>
      <c r="OAN2" s="570"/>
      <c r="OAO2" s="570"/>
      <c r="OAP2" s="570"/>
      <c r="OAQ2" s="570"/>
      <c r="OAR2" s="570"/>
      <c r="OAS2" s="570"/>
      <c r="OAT2" s="570"/>
      <c r="OAU2" s="570"/>
      <c r="OAV2" s="570"/>
      <c r="OAW2" s="570"/>
      <c r="OAX2" s="570"/>
      <c r="OAY2" s="570"/>
      <c r="OAZ2" s="570"/>
      <c r="OBA2" s="570"/>
      <c r="OBB2" s="570"/>
      <c r="OBC2" s="570"/>
      <c r="OBD2" s="570"/>
      <c r="OBE2" s="570"/>
      <c r="OBF2" s="570"/>
      <c r="OBG2" s="570"/>
      <c r="OBH2" s="570"/>
      <c r="OBI2" s="570"/>
      <c r="OBJ2" s="570"/>
      <c r="OBK2" s="570"/>
      <c r="OBL2" s="570"/>
      <c r="OBM2" s="570"/>
      <c r="OBN2" s="570"/>
      <c r="OBO2" s="570"/>
      <c r="OBP2" s="570"/>
      <c r="OBQ2" s="570"/>
      <c r="OBR2" s="570"/>
      <c r="OBS2" s="570"/>
      <c r="OBT2" s="570"/>
      <c r="OBU2" s="570"/>
      <c r="OBV2" s="570"/>
      <c r="OBW2" s="570"/>
      <c r="OBX2" s="570"/>
      <c r="OBY2" s="570"/>
      <c r="OBZ2" s="570"/>
      <c r="OCA2" s="570"/>
      <c r="OCB2" s="570"/>
      <c r="OCC2" s="570"/>
      <c r="OCD2" s="570"/>
      <c r="OCE2" s="570"/>
      <c r="OCF2" s="570"/>
      <c r="OCG2" s="570"/>
      <c r="OCH2" s="570"/>
      <c r="OCI2" s="570"/>
      <c r="OCJ2" s="570"/>
      <c r="OCK2" s="570"/>
      <c r="OCL2" s="570"/>
      <c r="OCM2" s="570"/>
      <c r="OCN2" s="570"/>
      <c r="OCO2" s="570"/>
      <c r="OCP2" s="570"/>
      <c r="OCQ2" s="570"/>
      <c r="OCR2" s="570"/>
      <c r="OCS2" s="570"/>
      <c r="OCT2" s="570"/>
      <c r="OCU2" s="570"/>
      <c r="OCV2" s="570"/>
      <c r="OCW2" s="570"/>
      <c r="OCX2" s="570"/>
      <c r="OCY2" s="570"/>
      <c r="OCZ2" s="570"/>
      <c r="ODA2" s="570"/>
      <c r="ODB2" s="570"/>
      <c r="ODC2" s="570"/>
      <c r="ODD2" s="570"/>
      <c r="ODE2" s="570"/>
      <c r="ODF2" s="570"/>
      <c r="ODG2" s="570"/>
      <c r="ODH2" s="570"/>
      <c r="ODI2" s="570"/>
      <c r="ODJ2" s="570"/>
      <c r="ODK2" s="570"/>
      <c r="ODL2" s="570"/>
      <c r="ODM2" s="570"/>
      <c r="ODN2" s="570"/>
      <c r="ODO2" s="570"/>
      <c r="ODP2" s="570"/>
      <c r="ODQ2" s="570"/>
      <c r="ODR2" s="570"/>
      <c r="ODS2" s="570"/>
      <c r="ODT2" s="570"/>
      <c r="ODU2" s="570"/>
      <c r="ODV2" s="570"/>
      <c r="ODW2" s="570"/>
      <c r="ODX2" s="570"/>
      <c r="ODY2" s="570"/>
      <c r="ODZ2" s="570"/>
      <c r="OEA2" s="570"/>
      <c r="OEB2" s="570"/>
      <c r="OEC2" s="570"/>
      <c r="OED2" s="570"/>
      <c r="OEE2" s="570"/>
      <c r="OEF2" s="570"/>
      <c r="OEG2" s="570"/>
      <c r="OEH2" s="570"/>
      <c r="OEI2" s="570"/>
      <c r="OEJ2" s="570"/>
      <c r="OEK2" s="570"/>
      <c r="OEL2" s="570"/>
      <c r="OEM2" s="570"/>
      <c r="OEN2" s="570"/>
      <c r="OEO2" s="570"/>
      <c r="OEP2" s="570"/>
      <c r="OEQ2" s="570"/>
      <c r="OER2" s="570"/>
      <c r="OES2" s="570"/>
      <c r="OET2" s="570"/>
      <c r="OEU2" s="570"/>
      <c r="OEV2" s="570"/>
      <c r="OEW2" s="570"/>
      <c r="OEX2" s="570"/>
      <c r="OEY2" s="570"/>
      <c r="OEZ2" s="570"/>
      <c r="OFA2" s="570"/>
      <c r="OFB2" s="570"/>
      <c r="OFC2" s="570"/>
      <c r="OFD2" s="570"/>
      <c r="OFE2" s="570"/>
      <c r="OFF2" s="570"/>
      <c r="OFG2" s="570"/>
      <c r="OFH2" s="570"/>
      <c r="OFI2" s="570"/>
      <c r="OFJ2" s="570"/>
      <c r="OFK2" s="570"/>
      <c r="OFL2" s="570"/>
      <c r="OFM2" s="570"/>
      <c r="OFN2" s="570"/>
      <c r="OFO2" s="570"/>
      <c r="OFP2" s="570"/>
      <c r="OFQ2" s="570"/>
      <c r="OFR2" s="570"/>
      <c r="OFS2" s="570"/>
      <c r="OFT2" s="570"/>
      <c r="OFU2" s="570"/>
      <c r="OFV2" s="570"/>
      <c r="OFW2" s="570"/>
      <c r="OFX2" s="570"/>
      <c r="OFY2" s="570"/>
      <c r="OFZ2" s="570"/>
      <c r="OGA2" s="570"/>
      <c r="OGB2" s="570"/>
      <c r="OGC2" s="570"/>
      <c r="OGD2" s="570"/>
      <c r="OGE2" s="570"/>
      <c r="OGF2" s="570"/>
      <c r="OGG2" s="570"/>
      <c r="OGH2" s="570"/>
      <c r="OGI2" s="570"/>
      <c r="OGJ2" s="570"/>
      <c r="OGK2" s="570"/>
      <c r="OGL2" s="570"/>
      <c r="OGM2" s="570"/>
      <c r="OGN2" s="570"/>
      <c r="OGO2" s="570"/>
      <c r="OGP2" s="570"/>
      <c r="OGQ2" s="570"/>
      <c r="OGR2" s="570"/>
      <c r="OGS2" s="570"/>
      <c r="OGT2" s="570"/>
      <c r="OGU2" s="570"/>
      <c r="OGV2" s="570"/>
      <c r="OGW2" s="570"/>
      <c r="OGX2" s="570"/>
      <c r="OGY2" s="570"/>
      <c r="OGZ2" s="570"/>
      <c r="OHA2" s="570"/>
      <c r="OHB2" s="570"/>
      <c r="OHC2" s="570"/>
      <c r="OHD2" s="570"/>
      <c r="OHE2" s="570"/>
      <c r="OHF2" s="570"/>
      <c r="OHG2" s="570"/>
      <c r="OHH2" s="570"/>
      <c r="OHI2" s="570"/>
      <c r="OHJ2" s="570"/>
      <c r="OHK2" s="570"/>
      <c r="OHL2" s="570"/>
      <c r="OHM2" s="570"/>
      <c r="OHN2" s="570"/>
      <c r="OHO2" s="570"/>
      <c r="OHP2" s="570"/>
      <c r="OHQ2" s="570"/>
      <c r="OHR2" s="570"/>
      <c r="OHS2" s="570"/>
      <c r="OHT2" s="570"/>
      <c r="OHU2" s="570"/>
      <c r="OHV2" s="570"/>
      <c r="OHW2" s="570"/>
      <c r="OHX2" s="570"/>
      <c r="OHY2" s="570"/>
      <c r="OHZ2" s="570"/>
      <c r="OIA2" s="570"/>
      <c r="OIB2" s="570"/>
      <c r="OIC2" s="570"/>
      <c r="OID2" s="570"/>
      <c r="OIE2" s="570"/>
      <c r="OIF2" s="570"/>
      <c r="OIG2" s="570"/>
      <c r="OIH2" s="570"/>
      <c r="OII2" s="570"/>
      <c r="OIJ2" s="570"/>
      <c r="OIK2" s="570"/>
      <c r="OIL2" s="570"/>
      <c r="OIM2" s="570"/>
      <c r="OIN2" s="570"/>
      <c r="OIO2" s="570"/>
      <c r="OIP2" s="570"/>
      <c r="OIQ2" s="570"/>
      <c r="OIR2" s="570"/>
      <c r="OIS2" s="570"/>
      <c r="OIT2" s="570"/>
      <c r="OIU2" s="570"/>
      <c r="OIV2" s="570"/>
      <c r="OIW2" s="570"/>
      <c r="OIX2" s="570"/>
      <c r="OIY2" s="570"/>
      <c r="OIZ2" s="570"/>
      <c r="OJA2" s="570"/>
      <c r="OJB2" s="570"/>
      <c r="OJC2" s="570"/>
      <c r="OJD2" s="570"/>
      <c r="OJE2" s="570"/>
      <c r="OJF2" s="570"/>
      <c r="OJG2" s="570"/>
      <c r="OJH2" s="570"/>
      <c r="OJI2" s="570"/>
      <c r="OJJ2" s="570"/>
      <c r="OJK2" s="570"/>
      <c r="OJL2" s="570"/>
      <c r="OJM2" s="570"/>
      <c r="OJN2" s="570"/>
      <c r="OJO2" s="570"/>
      <c r="OJP2" s="570"/>
      <c r="OJQ2" s="570"/>
      <c r="OJR2" s="570"/>
      <c r="OJS2" s="570"/>
      <c r="OJT2" s="570"/>
      <c r="OJU2" s="570"/>
      <c r="OJV2" s="570"/>
      <c r="OJW2" s="570"/>
      <c r="OJX2" s="570"/>
      <c r="OJY2" s="570"/>
      <c r="OJZ2" s="570"/>
      <c r="OKA2" s="570"/>
      <c r="OKB2" s="570"/>
      <c r="OKC2" s="570"/>
      <c r="OKD2" s="570"/>
      <c r="OKE2" s="570"/>
      <c r="OKF2" s="570"/>
      <c r="OKG2" s="570"/>
      <c r="OKH2" s="570"/>
      <c r="OKI2" s="570"/>
      <c r="OKJ2" s="570"/>
      <c r="OKK2" s="570"/>
      <c r="OKL2" s="570"/>
      <c r="OKM2" s="570"/>
      <c r="OKN2" s="570"/>
      <c r="OKO2" s="570"/>
      <c r="OKP2" s="570"/>
      <c r="OKQ2" s="570"/>
      <c r="OKR2" s="570"/>
      <c r="OKS2" s="570"/>
      <c r="OKT2" s="570"/>
      <c r="OKU2" s="570"/>
      <c r="OKV2" s="570"/>
      <c r="OKW2" s="570"/>
      <c r="OKX2" s="570"/>
      <c r="OKY2" s="570"/>
      <c r="OKZ2" s="570"/>
      <c r="OLA2" s="570"/>
      <c r="OLB2" s="570"/>
      <c r="OLC2" s="570"/>
      <c r="OLD2" s="570"/>
      <c r="OLE2" s="570"/>
      <c r="OLF2" s="570"/>
      <c r="OLG2" s="570"/>
      <c r="OLH2" s="570"/>
      <c r="OLI2" s="570"/>
      <c r="OLJ2" s="570"/>
      <c r="OLK2" s="570"/>
      <c r="OLL2" s="570"/>
      <c r="OLM2" s="570"/>
      <c r="OLN2" s="570"/>
      <c r="OLO2" s="570"/>
      <c r="OLP2" s="570"/>
      <c r="OLQ2" s="570"/>
      <c r="OLR2" s="570"/>
      <c r="OLS2" s="570"/>
      <c r="OLT2" s="570"/>
      <c r="OLU2" s="570"/>
      <c r="OLV2" s="570"/>
      <c r="OLW2" s="570"/>
      <c r="OLX2" s="570"/>
      <c r="OLY2" s="570"/>
      <c r="OLZ2" s="570"/>
      <c r="OMA2" s="570"/>
      <c r="OMB2" s="570"/>
      <c r="OMC2" s="570"/>
      <c r="OMD2" s="570"/>
      <c r="OME2" s="570"/>
      <c r="OMF2" s="570"/>
      <c r="OMG2" s="570"/>
      <c r="OMH2" s="570"/>
      <c r="OMI2" s="570"/>
      <c r="OMJ2" s="570"/>
      <c r="OMK2" s="570"/>
      <c r="OML2" s="570"/>
      <c r="OMM2" s="570"/>
      <c r="OMN2" s="570"/>
      <c r="OMO2" s="570"/>
      <c r="OMP2" s="570"/>
      <c r="OMQ2" s="570"/>
      <c r="OMR2" s="570"/>
      <c r="OMS2" s="570"/>
      <c r="OMT2" s="570"/>
      <c r="OMU2" s="570"/>
      <c r="OMV2" s="570"/>
      <c r="OMW2" s="570"/>
      <c r="OMX2" s="570"/>
      <c r="OMY2" s="570"/>
      <c r="OMZ2" s="570"/>
      <c r="ONA2" s="570"/>
      <c r="ONB2" s="570"/>
      <c r="ONC2" s="570"/>
      <c r="OND2" s="570"/>
      <c r="ONE2" s="570"/>
      <c r="ONF2" s="570"/>
      <c r="ONG2" s="570"/>
      <c r="ONH2" s="570"/>
      <c r="ONI2" s="570"/>
      <c r="ONJ2" s="570"/>
      <c r="ONK2" s="570"/>
      <c r="ONL2" s="570"/>
      <c r="ONM2" s="570"/>
      <c r="ONN2" s="570"/>
      <c r="ONO2" s="570"/>
      <c r="ONP2" s="570"/>
      <c r="ONQ2" s="570"/>
      <c r="ONR2" s="570"/>
      <c r="ONS2" s="570"/>
      <c r="ONT2" s="570"/>
      <c r="ONU2" s="570"/>
      <c r="ONV2" s="570"/>
      <c r="ONW2" s="570"/>
      <c r="ONX2" s="570"/>
      <c r="ONY2" s="570"/>
      <c r="ONZ2" s="570"/>
      <c r="OOA2" s="570"/>
      <c r="OOB2" s="570"/>
      <c r="OOC2" s="570"/>
      <c r="OOD2" s="570"/>
      <c r="OOE2" s="570"/>
      <c r="OOF2" s="570"/>
      <c r="OOG2" s="570"/>
      <c r="OOH2" s="570"/>
      <c r="OOI2" s="570"/>
      <c r="OOJ2" s="570"/>
      <c r="OOK2" s="570"/>
      <c r="OOL2" s="570"/>
      <c r="OOM2" s="570"/>
      <c r="OON2" s="570"/>
      <c r="OOO2" s="570"/>
      <c r="OOP2" s="570"/>
      <c r="OOQ2" s="570"/>
      <c r="OOR2" s="570"/>
      <c r="OOS2" s="570"/>
      <c r="OOT2" s="570"/>
      <c r="OOU2" s="570"/>
      <c r="OOV2" s="570"/>
      <c r="OOW2" s="570"/>
      <c r="OOX2" s="570"/>
      <c r="OOY2" s="570"/>
      <c r="OOZ2" s="570"/>
      <c r="OPA2" s="570"/>
      <c r="OPB2" s="570"/>
      <c r="OPC2" s="570"/>
      <c r="OPD2" s="570"/>
      <c r="OPE2" s="570"/>
      <c r="OPF2" s="570"/>
      <c r="OPG2" s="570"/>
      <c r="OPH2" s="570"/>
      <c r="OPI2" s="570"/>
      <c r="OPJ2" s="570"/>
      <c r="OPK2" s="570"/>
      <c r="OPL2" s="570"/>
      <c r="OPM2" s="570"/>
      <c r="OPN2" s="570"/>
      <c r="OPO2" s="570"/>
      <c r="OPP2" s="570"/>
      <c r="OPQ2" s="570"/>
      <c r="OPR2" s="570"/>
      <c r="OPS2" s="570"/>
      <c r="OPT2" s="570"/>
      <c r="OPU2" s="570"/>
      <c r="OPV2" s="570"/>
      <c r="OPW2" s="570"/>
      <c r="OPX2" s="570"/>
      <c r="OPY2" s="570"/>
      <c r="OPZ2" s="570"/>
      <c r="OQA2" s="570"/>
      <c r="OQB2" s="570"/>
      <c r="OQC2" s="570"/>
      <c r="OQD2" s="570"/>
      <c r="OQE2" s="570"/>
      <c r="OQF2" s="570"/>
      <c r="OQG2" s="570"/>
      <c r="OQH2" s="570"/>
      <c r="OQI2" s="570"/>
      <c r="OQJ2" s="570"/>
      <c r="OQK2" s="570"/>
      <c r="OQL2" s="570"/>
      <c r="OQM2" s="570"/>
      <c r="OQN2" s="570"/>
      <c r="OQO2" s="570"/>
      <c r="OQP2" s="570"/>
      <c r="OQQ2" s="570"/>
      <c r="OQR2" s="570"/>
      <c r="OQS2" s="570"/>
      <c r="OQT2" s="570"/>
      <c r="OQU2" s="570"/>
      <c r="OQV2" s="570"/>
      <c r="OQW2" s="570"/>
      <c r="OQX2" s="570"/>
      <c r="OQY2" s="570"/>
      <c r="OQZ2" s="570"/>
      <c r="ORA2" s="570"/>
      <c r="ORB2" s="570"/>
      <c r="ORC2" s="570"/>
      <c r="ORD2" s="570"/>
      <c r="ORE2" s="570"/>
      <c r="ORF2" s="570"/>
      <c r="ORG2" s="570"/>
      <c r="ORH2" s="570"/>
      <c r="ORI2" s="570"/>
      <c r="ORJ2" s="570"/>
      <c r="ORK2" s="570"/>
      <c r="ORL2" s="570"/>
      <c r="ORM2" s="570"/>
      <c r="ORN2" s="570"/>
      <c r="ORO2" s="570"/>
      <c r="ORP2" s="570"/>
      <c r="ORQ2" s="570"/>
      <c r="ORR2" s="570"/>
      <c r="ORS2" s="570"/>
      <c r="ORT2" s="570"/>
      <c r="ORU2" s="570"/>
      <c r="ORV2" s="570"/>
      <c r="ORW2" s="570"/>
      <c r="ORX2" s="570"/>
      <c r="ORY2" s="570"/>
      <c r="ORZ2" s="570"/>
      <c r="OSA2" s="570"/>
      <c r="OSB2" s="570"/>
      <c r="OSC2" s="570"/>
      <c r="OSD2" s="570"/>
      <c r="OSE2" s="570"/>
      <c r="OSF2" s="570"/>
      <c r="OSG2" s="570"/>
      <c r="OSH2" s="570"/>
      <c r="OSI2" s="570"/>
      <c r="OSJ2" s="570"/>
      <c r="OSK2" s="570"/>
      <c r="OSL2" s="570"/>
      <c r="OSM2" s="570"/>
      <c r="OSN2" s="570"/>
      <c r="OSO2" s="570"/>
      <c r="OSP2" s="570"/>
      <c r="OSQ2" s="570"/>
      <c r="OSR2" s="570"/>
      <c r="OSS2" s="570"/>
      <c r="OST2" s="570"/>
      <c r="OSU2" s="570"/>
      <c r="OSV2" s="570"/>
      <c r="OSW2" s="570"/>
      <c r="OSX2" s="570"/>
      <c r="OSY2" s="570"/>
      <c r="OSZ2" s="570"/>
      <c r="OTA2" s="570"/>
      <c r="OTB2" s="570"/>
      <c r="OTC2" s="570"/>
      <c r="OTD2" s="570"/>
      <c r="OTE2" s="570"/>
      <c r="OTF2" s="570"/>
      <c r="OTG2" s="570"/>
      <c r="OTH2" s="570"/>
      <c r="OTI2" s="570"/>
      <c r="OTJ2" s="570"/>
      <c r="OTK2" s="570"/>
      <c r="OTL2" s="570"/>
      <c r="OTM2" s="570"/>
      <c r="OTN2" s="570"/>
      <c r="OTO2" s="570"/>
      <c r="OTP2" s="570"/>
      <c r="OTQ2" s="570"/>
      <c r="OTR2" s="570"/>
      <c r="OTS2" s="570"/>
      <c r="OTT2" s="570"/>
      <c r="OTU2" s="570"/>
      <c r="OTV2" s="570"/>
      <c r="OTW2" s="570"/>
      <c r="OTX2" s="570"/>
      <c r="OTY2" s="570"/>
      <c r="OTZ2" s="570"/>
      <c r="OUA2" s="570"/>
      <c r="OUB2" s="570"/>
      <c r="OUC2" s="570"/>
      <c r="OUD2" s="570"/>
      <c r="OUE2" s="570"/>
      <c r="OUF2" s="570"/>
      <c r="OUG2" s="570"/>
      <c r="OUH2" s="570"/>
      <c r="OUI2" s="570"/>
      <c r="OUJ2" s="570"/>
      <c r="OUK2" s="570"/>
      <c r="OUL2" s="570"/>
      <c r="OUM2" s="570"/>
      <c r="OUN2" s="570"/>
      <c r="OUO2" s="570"/>
      <c r="OUP2" s="570"/>
      <c r="OUQ2" s="570"/>
      <c r="OUR2" s="570"/>
      <c r="OUS2" s="570"/>
      <c r="OUT2" s="570"/>
      <c r="OUU2" s="570"/>
      <c r="OUV2" s="570"/>
      <c r="OUW2" s="570"/>
      <c r="OUX2" s="570"/>
      <c r="OUY2" s="570"/>
      <c r="OUZ2" s="570"/>
      <c r="OVA2" s="570"/>
      <c r="OVB2" s="570"/>
      <c r="OVC2" s="570"/>
      <c r="OVD2" s="570"/>
      <c r="OVE2" s="570"/>
      <c r="OVF2" s="570"/>
      <c r="OVG2" s="570"/>
      <c r="OVH2" s="570"/>
      <c r="OVI2" s="570"/>
      <c r="OVJ2" s="570"/>
      <c r="OVK2" s="570"/>
      <c r="OVL2" s="570"/>
      <c r="OVM2" s="570"/>
      <c r="OVN2" s="570"/>
      <c r="OVO2" s="570"/>
      <c r="OVP2" s="570"/>
      <c r="OVQ2" s="570"/>
      <c r="OVR2" s="570"/>
      <c r="OVS2" s="570"/>
      <c r="OVT2" s="570"/>
      <c r="OVU2" s="570"/>
      <c r="OVV2" s="570"/>
      <c r="OVW2" s="570"/>
      <c r="OVX2" s="570"/>
      <c r="OVY2" s="570"/>
      <c r="OVZ2" s="570"/>
      <c r="OWA2" s="570"/>
      <c r="OWB2" s="570"/>
      <c r="OWC2" s="570"/>
      <c r="OWD2" s="570"/>
      <c r="OWE2" s="570"/>
      <c r="OWF2" s="570"/>
      <c r="OWG2" s="570"/>
      <c r="OWH2" s="570"/>
      <c r="OWI2" s="570"/>
      <c r="OWJ2" s="570"/>
      <c r="OWK2" s="570"/>
      <c r="OWL2" s="570"/>
      <c r="OWM2" s="570"/>
      <c r="OWN2" s="570"/>
      <c r="OWO2" s="570"/>
      <c r="OWP2" s="570"/>
      <c r="OWQ2" s="570"/>
      <c r="OWR2" s="570"/>
      <c r="OWS2" s="570"/>
      <c r="OWT2" s="570"/>
      <c r="OWU2" s="570"/>
      <c r="OWV2" s="570"/>
      <c r="OWW2" s="570"/>
      <c r="OWX2" s="570"/>
      <c r="OWY2" s="570"/>
      <c r="OWZ2" s="570"/>
      <c r="OXA2" s="570"/>
      <c r="OXB2" s="570"/>
      <c r="OXC2" s="570"/>
      <c r="OXD2" s="570"/>
      <c r="OXE2" s="570"/>
      <c r="OXF2" s="570"/>
      <c r="OXG2" s="570"/>
      <c r="OXH2" s="570"/>
      <c r="OXI2" s="570"/>
      <c r="OXJ2" s="570"/>
      <c r="OXK2" s="570"/>
      <c r="OXL2" s="570"/>
      <c r="OXM2" s="570"/>
      <c r="OXN2" s="570"/>
      <c r="OXO2" s="570"/>
      <c r="OXP2" s="570"/>
      <c r="OXQ2" s="570"/>
      <c r="OXR2" s="570"/>
      <c r="OXS2" s="570"/>
      <c r="OXT2" s="570"/>
      <c r="OXU2" s="570"/>
      <c r="OXV2" s="570"/>
      <c r="OXW2" s="570"/>
      <c r="OXX2" s="570"/>
      <c r="OXY2" s="570"/>
      <c r="OXZ2" s="570"/>
      <c r="OYA2" s="570"/>
      <c r="OYB2" s="570"/>
      <c r="OYC2" s="570"/>
      <c r="OYD2" s="570"/>
      <c r="OYE2" s="570"/>
      <c r="OYF2" s="570"/>
      <c r="OYG2" s="570"/>
      <c r="OYH2" s="570"/>
      <c r="OYI2" s="570"/>
      <c r="OYJ2" s="570"/>
      <c r="OYK2" s="570"/>
      <c r="OYL2" s="570"/>
      <c r="OYM2" s="570"/>
      <c r="OYN2" s="570"/>
      <c r="OYO2" s="570"/>
      <c r="OYP2" s="570"/>
      <c r="OYQ2" s="570"/>
      <c r="OYR2" s="570"/>
      <c r="OYS2" s="570"/>
      <c r="OYT2" s="570"/>
      <c r="OYU2" s="570"/>
      <c r="OYV2" s="570"/>
      <c r="OYW2" s="570"/>
      <c r="OYX2" s="570"/>
      <c r="OYY2" s="570"/>
      <c r="OYZ2" s="570"/>
      <c r="OZA2" s="570"/>
      <c r="OZB2" s="570"/>
      <c r="OZC2" s="570"/>
      <c r="OZD2" s="570"/>
      <c r="OZE2" s="570"/>
      <c r="OZF2" s="570"/>
      <c r="OZG2" s="570"/>
      <c r="OZH2" s="570"/>
      <c r="OZI2" s="570"/>
      <c r="OZJ2" s="570"/>
      <c r="OZK2" s="570"/>
      <c r="OZL2" s="570"/>
      <c r="OZM2" s="570"/>
      <c r="OZN2" s="570"/>
      <c r="OZO2" s="570"/>
      <c r="OZP2" s="570"/>
      <c r="OZQ2" s="570"/>
      <c r="OZR2" s="570"/>
      <c r="OZS2" s="570"/>
      <c r="OZT2" s="570"/>
      <c r="OZU2" s="570"/>
      <c r="OZV2" s="570"/>
      <c r="OZW2" s="570"/>
      <c r="OZX2" s="570"/>
      <c r="OZY2" s="570"/>
      <c r="OZZ2" s="570"/>
      <c r="PAA2" s="570"/>
      <c r="PAB2" s="570"/>
      <c r="PAC2" s="570"/>
      <c r="PAD2" s="570"/>
      <c r="PAE2" s="570"/>
      <c r="PAF2" s="570"/>
      <c r="PAG2" s="570"/>
      <c r="PAH2" s="570"/>
      <c r="PAI2" s="570"/>
      <c r="PAJ2" s="570"/>
      <c r="PAK2" s="570"/>
      <c r="PAL2" s="570"/>
      <c r="PAM2" s="570"/>
      <c r="PAN2" s="570"/>
      <c r="PAO2" s="570"/>
      <c r="PAP2" s="570"/>
      <c r="PAQ2" s="570"/>
      <c r="PAR2" s="570"/>
      <c r="PAS2" s="570"/>
      <c r="PAT2" s="570"/>
      <c r="PAU2" s="570"/>
      <c r="PAV2" s="570"/>
      <c r="PAW2" s="570"/>
      <c r="PAX2" s="570"/>
      <c r="PAY2" s="570"/>
      <c r="PAZ2" s="570"/>
      <c r="PBA2" s="570"/>
      <c r="PBB2" s="570"/>
      <c r="PBC2" s="570"/>
      <c r="PBD2" s="570"/>
      <c r="PBE2" s="570"/>
      <c r="PBF2" s="570"/>
      <c r="PBG2" s="570"/>
      <c r="PBH2" s="570"/>
      <c r="PBI2" s="570"/>
      <c r="PBJ2" s="570"/>
      <c r="PBK2" s="570"/>
      <c r="PBL2" s="570"/>
      <c r="PBM2" s="570"/>
      <c r="PBN2" s="570"/>
      <c r="PBO2" s="570"/>
      <c r="PBP2" s="570"/>
      <c r="PBQ2" s="570"/>
      <c r="PBR2" s="570"/>
      <c r="PBS2" s="570"/>
      <c r="PBT2" s="570"/>
      <c r="PBU2" s="570"/>
      <c r="PBV2" s="570"/>
      <c r="PBW2" s="570"/>
      <c r="PBX2" s="570"/>
      <c r="PBY2" s="570"/>
      <c r="PBZ2" s="570"/>
      <c r="PCA2" s="570"/>
      <c r="PCB2" s="570"/>
      <c r="PCC2" s="570"/>
      <c r="PCD2" s="570"/>
      <c r="PCE2" s="570"/>
      <c r="PCF2" s="570"/>
      <c r="PCG2" s="570"/>
      <c r="PCH2" s="570"/>
      <c r="PCI2" s="570"/>
      <c r="PCJ2" s="570"/>
      <c r="PCK2" s="570"/>
      <c r="PCL2" s="570"/>
      <c r="PCM2" s="570"/>
      <c r="PCN2" s="570"/>
      <c r="PCO2" s="570"/>
      <c r="PCP2" s="570"/>
      <c r="PCQ2" s="570"/>
      <c r="PCR2" s="570"/>
      <c r="PCS2" s="570"/>
      <c r="PCT2" s="570"/>
      <c r="PCU2" s="570"/>
      <c r="PCV2" s="570"/>
      <c r="PCW2" s="570"/>
      <c r="PCX2" s="570"/>
      <c r="PCY2" s="570"/>
      <c r="PCZ2" s="570"/>
      <c r="PDA2" s="570"/>
      <c r="PDB2" s="570"/>
      <c r="PDC2" s="570"/>
      <c r="PDD2" s="570"/>
      <c r="PDE2" s="570"/>
      <c r="PDF2" s="570"/>
      <c r="PDG2" s="570"/>
      <c r="PDH2" s="570"/>
      <c r="PDI2" s="570"/>
      <c r="PDJ2" s="570"/>
      <c r="PDK2" s="570"/>
      <c r="PDL2" s="570"/>
      <c r="PDM2" s="570"/>
      <c r="PDN2" s="570"/>
      <c r="PDO2" s="570"/>
      <c r="PDP2" s="570"/>
      <c r="PDQ2" s="570"/>
      <c r="PDR2" s="570"/>
      <c r="PDS2" s="570"/>
      <c r="PDT2" s="570"/>
      <c r="PDU2" s="570"/>
      <c r="PDV2" s="570"/>
      <c r="PDW2" s="570"/>
      <c r="PDX2" s="570"/>
      <c r="PDY2" s="570"/>
      <c r="PDZ2" s="570"/>
      <c r="PEA2" s="570"/>
      <c r="PEB2" s="570"/>
      <c r="PEC2" s="570"/>
      <c r="PED2" s="570"/>
      <c r="PEE2" s="570"/>
      <c r="PEF2" s="570"/>
      <c r="PEG2" s="570"/>
      <c r="PEH2" s="570"/>
      <c r="PEI2" s="570"/>
      <c r="PEJ2" s="570"/>
      <c r="PEK2" s="570"/>
      <c r="PEL2" s="570"/>
      <c r="PEM2" s="570"/>
      <c r="PEN2" s="570"/>
      <c r="PEO2" s="570"/>
      <c r="PEP2" s="570"/>
      <c r="PEQ2" s="570"/>
      <c r="PER2" s="570"/>
      <c r="PES2" s="570"/>
      <c r="PET2" s="570"/>
      <c r="PEU2" s="570"/>
      <c r="PEV2" s="570"/>
      <c r="PEW2" s="570"/>
      <c r="PEX2" s="570"/>
      <c r="PEY2" s="570"/>
      <c r="PEZ2" s="570"/>
      <c r="PFA2" s="570"/>
      <c r="PFB2" s="570"/>
      <c r="PFC2" s="570"/>
      <c r="PFD2" s="570"/>
      <c r="PFE2" s="570"/>
      <c r="PFF2" s="570"/>
      <c r="PFG2" s="570"/>
      <c r="PFH2" s="570"/>
      <c r="PFI2" s="570"/>
      <c r="PFJ2" s="570"/>
      <c r="PFK2" s="570"/>
      <c r="PFL2" s="570"/>
      <c r="PFM2" s="570"/>
      <c r="PFN2" s="570"/>
      <c r="PFO2" s="570"/>
      <c r="PFP2" s="570"/>
      <c r="PFQ2" s="570"/>
      <c r="PFR2" s="570"/>
      <c r="PFS2" s="570"/>
      <c r="PFT2" s="570"/>
      <c r="PFU2" s="570"/>
      <c r="PFV2" s="570"/>
      <c r="PFW2" s="570"/>
      <c r="PFX2" s="570"/>
      <c r="PFY2" s="570"/>
      <c r="PFZ2" s="570"/>
      <c r="PGA2" s="570"/>
      <c r="PGB2" s="570"/>
      <c r="PGC2" s="570"/>
      <c r="PGD2" s="570"/>
      <c r="PGE2" s="570"/>
      <c r="PGF2" s="570"/>
      <c r="PGG2" s="570"/>
      <c r="PGH2" s="570"/>
      <c r="PGI2" s="570"/>
      <c r="PGJ2" s="570"/>
      <c r="PGK2" s="570"/>
      <c r="PGL2" s="570"/>
      <c r="PGM2" s="570"/>
      <c r="PGN2" s="570"/>
      <c r="PGO2" s="570"/>
      <c r="PGP2" s="570"/>
      <c r="PGQ2" s="570"/>
      <c r="PGR2" s="570"/>
      <c r="PGS2" s="570"/>
      <c r="PGT2" s="570"/>
      <c r="PGU2" s="570"/>
      <c r="PGV2" s="570"/>
      <c r="PGW2" s="570"/>
      <c r="PGX2" s="570"/>
      <c r="PGY2" s="570"/>
      <c r="PGZ2" s="570"/>
      <c r="PHA2" s="570"/>
      <c r="PHB2" s="570"/>
      <c r="PHC2" s="570"/>
      <c r="PHD2" s="570"/>
      <c r="PHE2" s="570"/>
      <c r="PHF2" s="570"/>
      <c r="PHG2" s="570"/>
      <c r="PHH2" s="570"/>
      <c r="PHI2" s="570"/>
      <c r="PHJ2" s="570"/>
      <c r="PHK2" s="570"/>
      <c r="PHL2" s="570"/>
      <c r="PHM2" s="570"/>
      <c r="PHN2" s="570"/>
      <c r="PHO2" s="570"/>
      <c r="PHP2" s="570"/>
      <c r="PHQ2" s="570"/>
      <c r="PHR2" s="570"/>
      <c r="PHS2" s="570"/>
      <c r="PHT2" s="570"/>
      <c r="PHU2" s="570"/>
      <c r="PHV2" s="570"/>
      <c r="PHW2" s="570"/>
      <c r="PHX2" s="570"/>
      <c r="PHY2" s="570"/>
      <c r="PHZ2" s="570"/>
      <c r="PIA2" s="570"/>
      <c r="PIB2" s="570"/>
      <c r="PIC2" s="570"/>
      <c r="PID2" s="570"/>
      <c r="PIE2" s="570"/>
      <c r="PIF2" s="570"/>
      <c r="PIG2" s="570"/>
      <c r="PIH2" s="570"/>
      <c r="PII2" s="570"/>
      <c r="PIJ2" s="570"/>
      <c r="PIK2" s="570"/>
      <c r="PIL2" s="570"/>
      <c r="PIM2" s="570"/>
      <c r="PIN2" s="570"/>
      <c r="PIO2" s="570"/>
      <c r="PIP2" s="570"/>
      <c r="PIQ2" s="570"/>
      <c r="PIR2" s="570"/>
      <c r="PIS2" s="570"/>
      <c r="PIT2" s="570"/>
      <c r="PIU2" s="570"/>
      <c r="PIV2" s="570"/>
      <c r="PIW2" s="570"/>
      <c r="PIX2" s="570"/>
      <c r="PIY2" s="570"/>
      <c r="PIZ2" s="570"/>
      <c r="PJA2" s="570"/>
      <c r="PJB2" s="570"/>
      <c r="PJC2" s="570"/>
      <c r="PJD2" s="570"/>
      <c r="PJE2" s="570"/>
      <c r="PJF2" s="570"/>
      <c r="PJG2" s="570"/>
      <c r="PJH2" s="570"/>
      <c r="PJI2" s="570"/>
      <c r="PJJ2" s="570"/>
      <c r="PJK2" s="570"/>
      <c r="PJL2" s="570"/>
      <c r="PJM2" s="570"/>
      <c r="PJN2" s="570"/>
      <c r="PJO2" s="570"/>
      <c r="PJP2" s="570"/>
      <c r="PJQ2" s="570"/>
      <c r="PJR2" s="570"/>
      <c r="PJS2" s="570"/>
      <c r="PJT2" s="570"/>
      <c r="PJU2" s="570"/>
      <c r="PJV2" s="570"/>
      <c r="PJW2" s="570"/>
      <c r="PJX2" s="570"/>
      <c r="PJY2" s="570"/>
      <c r="PJZ2" s="570"/>
      <c r="PKA2" s="570"/>
      <c r="PKB2" s="570"/>
      <c r="PKC2" s="570"/>
      <c r="PKD2" s="570"/>
      <c r="PKE2" s="570"/>
      <c r="PKF2" s="570"/>
      <c r="PKG2" s="570"/>
      <c r="PKH2" s="570"/>
      <c r="PKI2" s="570"/>
      <c r="PKJ2" s="570"/>
      <c r="PKK2" s="570"/>
      <c r="PKL2" s="570"/>
      <c r="PKM2" s="570"/>
      <c r="PKN2" s="570"/>
      <c r="PKO2" s="570"/>
      <c r="PKP2" s="570"/>
      <c r="PKQ2" s="570"/>
      <c r="PKR2" s="570"/>
      <c r="PKS2" s="570"/>
      <c r="PKT2" s="570"/>
      <c r="PKU2" s="570"/>
      <c r="PKV2" s="570"/>
      <c r="PKW2" s="570"/>
      <c r="PKX2" s="570"/>
      <c r="PKY2" s="570"/>
      <c r="PKZ2" s="570"/>
      <c r="PLA2" s="570"/>
      <c r="PLB2" s="570"/>
      <c r="PLC2" s="570"/>
      <c r="PLD2" s="570"/>
      <c r="PLE2" s="570"/>
      <c r="PLF2" s="570"/>
      <c r="PLG2" s="570"/>
      <c r="PLH2" s="570"/>
      <c r="PLI2" s="570"/>
      <c r="PLJ2" s="570"/>
      <c r="PLK2" s="570"/>
      <c r="PLL2" s="570"/>
      <c r="PLM2" s="570"/>
      <c r="PLN2" s="570"/>
      <c r="PLO2" s="570"/>
      <c r="PLP2" s="570"/>
      <c r="PLQ2" s="570"/>
      <c r="PLR2" s="570"/>
      <c r="PLS2" s="570"/>
      <c r="PLT2" s="570"/>
      <c r="PLU2" s="570"/>
      <c r="PLV2" s="570"/>
      <c r="PLW2" s="570"/>
      <c r="PLX2" s="570"/>
      <c r="PLY2" s="570"/>
      <c r="PLZ2" s="570"/>
      <c r="PMA2" s="570"/>
      <c r="PMB2" s="570"/>
      <c r="PMC2" s="570"/>
      <c r="PMD2" s="570"/>
      <c r="PME2" s="570"/>
      <c r="PMF2" s="570"/>
      <c r="PMG2" s="570"/>
      <c r="PMH2" s="570"/>
      <c r="PMI2" s="570"/>
      <c r="PMJ2" s="570"/>
      <c r="PMK2" s="570"/>
      <c r="PML2" s="570"/>
      <c r="PMM2" s="570"/>
      <c r="PMN2" s="570"/>
      <c r="PMO2" s="570"/>
      <c r="PMP2" s="570"/>
      <c r="PMQ2" s="570"/>
      <c r="PMR2" s="570"/>
      <c r="PMS2" s="570"/>
      <c r="PMT2" s="570"/>
      <c r="PMU2" s="570"/>
      <c r="PMV2" s="570"/>
      <c r="PMW2" s="570"/>
      <c r="PMX2" s="570"/>
      <c r="PMY2" s="570"/>
      <c r="PMZ2" s="570"/>
      <c r="PNA2" s="570"/>
      <c r="PNB2" s="570"/>
      <c r="PNC2" s="570"/>
      <c r="PND2" s="570"/>
      <c r="PNE2" s="570"/>
      <c r="PNF2" s="570"/>
      <c r="PNG2" s="570"/>
      <c r="PNH2" s="570"/>
      <c r="PNI2" s="570"/>
      <c r="PNJ2" s="570"/>
      <c r="PNK2" s="570"/>
      <c r="PNL2" s="570"/>
      <c r="PNM2" s="570"/>
      <c r="PNN2" s="570"/>
      <c r="PNO2" s="570"/>
      <c r="PNP2" s="570"/>
      <c r="PNQ2" s="570"/>
      <c r="PNR2" s="570"/>
      <c r="PNS2" s="570"/>
      <c r="PNT2" s="570"/>
      <c r="PNU2" s="570"/>
      <c r="PNV2" s="570"/>
      <c r="PNW2" s="570"/>
      <c r="PNX2" s="570"/>
      <c r="PNY2" s="570"/>
      <c r="PNZ2" s="570"/>
      <c r="POA2" s="570"/>
      <c r="POB2" s="570"/>
      <c r="POC2" s="570"/>
      <c r="POD2" s="570"/>
      <c r="POE2" s="570"/>
      <c r="POF2" s="570"/>
      <c r="POG2" s="570"/>
      <c r="POH2" s="570"/>
      <c r="POI2" s="570"/>
      <c r="POJ2" s="570"/>
      <c r="POK2" s="570"/>
      <c r="POL2" s="570"/>
      <c r="POM2" s="570"/>
      <c r="PON2" s="570"/>
      <c r="POO2" s="570"/>
      <c r="POP2" s="570"/>
      <c r="POQ2" s="570"/>
      <c r="POR2" s="570"/>
      <c r="POS2" s="570"/>
      <c r="POT2" s="570"/>
      <c r="POU2" s="570"/>
      <c r="POV2" s="570"/>
      <c r="POW2" s="570"/>
      <c r="POX2" s="570"/>
      <c r="POY2" s="570"/>
      <c r="POZ2" s="570"/>
      <c r="PPA2" s="570"/>
      <c r="PPB2" s="570"/>
      <c r="PPC2" s="570"/>
      <c r="PPD2" s="570"/>
      <c r="PPE2" s="570"/>
      <c r="PPF2" s="570"/>
      <c r="PPG2" s="570"/>
      <c r="PPH2" s="570"/>
      <c r="PPI2" s="570"/>
      <c r="PPJ2" s="570"/>
      <c r="PPK2" s="570"/>
      <c r="PPL2" s="570"/>
      <c r="PPM2" s="570"/>
      <c r="PPN2" s="570"/>
      <c r="PPO2" s="570"/>
      <c r="PPP2" s="570"/>
      <c r="PPQ2" s="570"/>
      <c r="PPR2" s="570"/>
      <c r="PPS2" s="570"/>
      <c r="PPT2" s="570"/>
      <c r="PPU2" s="570"/>
      <c r="PPV2" s="570"/>
      <c r="PPW2" s="570"/>
      <c r="PPX2" s="570"/>
      <c r="PPY2" s="570"/>
      <c r="PPZ2" s="570"/>
      <c r="PQA2" s="570"/>
      <c r="PQB2" s="570"/>
      <c r="PQC2" s="570"/>
      <c r="PQD2" s="570"/>
      <c r="PQE2" s="570"/>
      <c r="PQF2" s="570"/>
      <c r="PQG2" s="570"/>
      <c r="PQH2" s="570"/>
      <c r="PQI2" s="570"/>
      <c r="PQJ2" s="570"/>
      <c r="PQK2" s="570"/>
      <c r="PQL2" s="570"/>
      <c r="PQM2" s="570"/>
      <c r="PQN2" s="570"/>
      <c r="PQO2" s="570"/>
      <c r="PQP2" s="570"/>
      <c r="PQQ2" s="570"/>
      <c r="PQR2" s="570"/>
      <c r="PQS2" s="570"/>
      <c r="PQT2" s="570"/>
      <c r="PQU2" s="570"/>
      <c r="PQV2" s="570"/>
      <c r="PQW2" s="570"/>
      <c r="PQX2" s="570"/>
      <c r="PQY2" s="570"/>
      <c r="PQZ2" s="570"/>
      <c r="PRA2" s="570"/>
      <c r="PRB2" s="570"/>
      <c r="PRC2" s="570"/>
      <c r="PRD2" s="570"/>
      <c r="PRE2" s="570"/>
      <c r="PRF2" s="570"/>
      <c r="PRG2" s="570"/>
      <c r="PRH2" s="570"/>
      <c r="PRI2" s="570"/>
      <c r="PRJ2" s="570"/>
      <c r="PRK2" s="570"/>
      <c r="PRL2" s="570"/>
      <c r="PRM2" s="570"/>
      <c r="PRN2" s="570"/>
      <c r="PRO2" s="570"/>
      <c r="PRP2" s="570"/>
      <c r="PRQ2" s="570"/>
      <c r="PRR2" s="570"/>
      <c r="PRS2" s="570"/>
      <c r="PRT2" s="570"/>
      <c r="PRU2" s="570"/>
      <c r="PRV2" s="570"/>
      <c r="PRW2" s="570"/>
      <c r="PRX2" s="570"/>
      <c r="PRY2" s="570"/>
      <c r="PRZ2" s="570"/>
      <c r="PSA2" s="570"/>
      <c r="PSB2" s="570"/>
      <c r="PSC2" s="570"/>
      <c r="PSD2" s="570"/>
      <c r="PSE2" s="570"/>
      <c r="PSF2" s="570"/>
      <c r="PSG2" s="570"/>
      <c r="PSH2" s="570"/>
      <c r="PSI2" s="570"/>
      <c r="PSJ2" s="570"/>
      <c r="PSK2" s="570"/>
      <c r="PSL2" s="570"/>
      <c r="PSM2" s="570"/>
      <c r="PSN2" s="570"/>
      <c r="PSO2" s="570"/>
      <c r="PSP2" s="570"/>
      <c r="PSQ2" s="570"/>
      <c r="PSR2" s="570"/>
      <c r="PSS2" s="570"/>
      <c r="PST2" s="570"/>
      <c r="PSU2" s="570"/>
      <c r="PSV2" s="570"/>
      <c r="PSW2" s="570"/>
      <c r="PSX2" s="570"/>
      <c r="PSY2" s="570"/>
      <c r="PSZ2" s="570"/>
      <c r="PTA2" s="570"/>
      <c r="PTB2" s="570"/>
      <c r="PTC2" s="570"/>
      <c r="PTD2" s="570"/>
      <c r="PTE2" s="570"/>
      <c r="PTF2" s="570"/>
      <c r="PTG2" s="570"/>
      <c r="PTH2" s="570"/>
      <c r="PTI2" s="570"/>
      <c r="PTJ2" s="570"/>
      <c r="PTK2" s="570"/>
      <c r="PTL2" s="570"/>
      <c r="PTM2" s="570"/>
      <c r="PTN2" s="570"/>
      <c r="PTO2" s="570"/>
      <c r="PTP2" s="570"/>
      <c r="PTQ2" s="570"/>
      <c r="PTR2" s="570"/>
      <c r="PTS2" s="570"/>
      <c r="PTT2" s="570"/>
      <c r="PTU2" s="570"/>
      <c r="PTV2" s="570"/>
      <c r="PTW2" s="570"/>
      <c r="PTX2" s="570"/>
      <c r="PTY2" s="570"/>
      <c r="PTZ2" s="570"/>
      <c r="PUA2" s="570"/>
      <c r="PUB2" s="570"/>
      <c r="PUC2" s="570"/>
      <c r="PUD2" s="570"/>
      <c r="PUE2" s="570"/>
      <c r="PUF2" s="570"/>
      <c r="PUG2" s="570"/>
      <c r="PUH2" s="570"/>
      <c r="PUI2" s="570"/>
      <c r="PUJ2" s="570"/>
      <c r="PUK2" s="570"/>
      <c r="PUL2" s="570"/>
      <c r="PUM2" s="570"/>
      <c r="PUN2" s="570"/>
      <c r="PUO2" s="570"/>
      <c r="PUP2" s="570"/>
      <c r="PUQ2" s="570"/>
      <c r="PUR2" s="570"/>
      <c r="PUS2" s="570"/>
      <c r="PUT2" s="570"/>
      <c r="PUU2" s="570"/>
      <c r="PUV2" s="570"/>
      <c r="PUW2" s="570"/>
      <c r="PUX2" s="570"/>
      <c r="PUY2" s="570"/>
      <c r="PUZ2" s="570"/>
      <c r="PVA2" s="570"/>
      <c r="PVB2" s="570"/>
      <c r="PVC2" s="570"/>
      <c r="PVD2" s="570"/>
      <c r="PVE2" s="570"/>
      <c r="PVF2" s="570"/>
      <c r="PVG2" s="570"/>
      <c r="PVH2" s="570"/>
      <c r="PVI2" s="570"/>
      <c r="PVJ2" s="570"/>
      <c r="PVK2" s="570"/>
      <c r="PVL2" s="570"/>
      <c r="PVM2" s="570"/>
      <c r="PVN2" s="570"/>
      <c r="PVO2" s="570"/>
      <c r="PVP2" s="570"/>
      <c r="PVQ2" s="570"/>
      <c r="PVR2" s="570"/>
      <c r="PVS2" s="570"/>
      <c r="PVT2" s="570"/>
      <c r="PVU2" s="570"/>
      <c r="PVV2" s="570"/>
      <c r="PVW2" s="570"/>
      <c r="PVX2" s="570"/>
      <c r="PVY2" s="570"/>
      <c r="PVZ2" s="570"/>
      <c r="PWA2" s="570"/>
      <c r="PWB2" s="570"/>
      <c r="PWC2" s="570"/>
      <c r="PWD2" s="570"/>
      <c r="PWE2" s="570"/>
      <c r="PWF2" s="570"/>
      <c r="PWG2" s="570"/>
      <c r="PWH2" s="570"/>
      <c r="PWI2" s="570"/>
      <c r="PWJ2" s="570"/>
      <c r="PWK2" s="570"/>
      <c r="PWL2" s="570"/>
      <c r="PWM2" s="570"/>
      <c r="PWN2" s="570"/>
      <c r="PWO2" s="570"/>
      <c r="PWP2" s="570"/>
      <c r="PWQ2" s="570"/>
      <c r="PWR2" s="570"/>
      <c r="PWS2" s="570"/>
      <c r="PWT2" s="570"/>
      <c r="PWU2" s="570"/>
      <c r="PWV2" s="570"/>
      <c r="PWW2" s="570"/>
      <c r="PWX2" s="570"/>
      <c r="PWY2" s="570"/>
      <c r="PWZ2" s="570"/>
      <c r="PXA2" s="570"/>
      <c r="PXB2" s="570"/>
      <c r="PXC2" s="570"/>
      <c r="PXD2" s="570"/>
      <c r="PXE2" s="570"/>
      <c r="PXF2" s="570"/>
      <c r="PXG2" s="570"/>
      <c r="PXH2" s="570"/>
      <c r="PXI2" s="570"/>
      <c r="PXJ2" s="570"/>
      <c r="PXK2" s="570"/>
      <c r="PXL2" s="570"/>
      <c r="PXM2" s="570"/>
      <c r="PXN2" s="570"/>
      <c r="PXO2" s="570"/>
      <c r="PXP2" s="570"/>
      <c r="PXQ2" s="570"/>
      <c r="PXR2" s="570"/>
      <c r="PXS2" s="570"/>
      <c r="PXT2" s="570"/>
      <c r="PXU2" s="570"/>
      <c r="PXV2" s="570"/>
      <c r="PXW2" s="570"/>
      <c r="PXX2" s="570"/>
      <c r="PXY2" s="570"/>
      <c r="PXZ2" s="570"/>
      <c r="PYA2" s="570"/>
      <c r="PYB2" s="570"/>
      <c r="PYC2" s="570"/>
      <c r="PYD2" s="570"/>
      <c r="PYE2" s="570"/>
      <c r="PYF2" s="570"/>
      <c r="PYG2" s="570"/>
      <c r="PYH2" s="570"/>
      <c r="PYI2" s="570"/>
      <c r="PYJ2" s="570"/>
      <c r="PYK2" s="570"/>
      <c r="PYL2" s="570"/>
      <c r="PYM2" s="570"/>
      <c r="PYN2" s="570"/>
      <c r="PYO2" s="570"/>
      <c r="PYP2" s="570"/>
      <c r="PYQ2" s="570"/>
      <c r="PYR2" s="570"/>
      <c r="PYS2" s="570"/>
      <c r="PYT2" s="570"/>
      <c r="PYU2" s="570"/>
      <c r="PYV2" s="570"/>
      <c r="PYW2" s="570"/>
      <c r="PYX2" s="570"/>
      <c r="PYY2" s="570"/>
      <c r="PYZ2" s="570"/>
      <c r="PZA2" s="570"/>
      <c r="PZB2" s="570"/>
      <c r="PZC2" s="570"/>
      <c r="PZD2" s="570"/>
      <c r="PZE2" s="570"/>
      <c r="PZF2" s="570"/>
      <c r="PZG2" s="570"/>
      <c r="PZH2" s="570"/>
      <c r="PZI2" s="570"/>
      <c r="PZJ2" s="570"/>
      <c r="PZK2" s="570"/>
      <c r="PZL2" s="570"/>
      <c r="PZM2" s="570"/>
      <c r="PZN2" s="570"/>
      <c r="PZO2" s="570"/>
      <c r="PZP2" s="570"/>
      <c r="PZQ2" s="570"/>
      <c r="PZR2" s="570"/>
      <c r="PZS2" s="570"/>
      <c r="PZT2" s="570"/>
      <c r="PZU2" s="570"/>
      <c r="PZV2" s="570"/>
      <c r="PZW2" s="570"/>
      <c r="PZX2" s="570"/>
      <c r="PZY2" s="570"/>
      <c r="PZZ2" s="570"/>
      <c r="QAA2" s="570"/>
      <c r="QAB2" s="570"/>
      <c r="QAC2" s="570"/>
      <c r="QAD2" s="570"/>
      <c r="QAE2" s="570"/>
      <c r="QAF2" s="570"/>
      <c r="QAG2" s="570"/>
      <c r="QAH2" s="570"/>
      <c r="QAI2" s="570"/>
      <c r="QAJ2" s="570"/>
      <c r="QAK2" s="570"/>
      <c r="QAL2" s="570"/>
      <c r="QAM2" s="570"/>
      <c r="QAN2" s="570"/>
      <c r="QAO2" s="570"/>
      <c r="QAP2" s="570"/>
      <c r="QAQ2" s="570"/>
      <c r="QAR2" s="570"/>
      <c r="QAS2" s="570"/>
      <c r="QAT2" s="570"/>
      <c r="QAU2" s="570"/>
      <c r="QAV2" s="570"/>
      <c r="QAW2" s="570"/>
      <c r="QAX2" s="570"/>
      <c r="QAY2" s="570"/>
      <c r="QAZ2" s="570"/>
      <c r="QBA2" s="570"/>
      <c r="QBB2" s="570"/>
      <c r="QBC2" s="570"/>
      <c r="QBD2" s="570"/>
      <c r="QBE2" s="570"/>
      <c r="QBF2" s="570"/>
      <c r="QBG2" s="570"/>
      <c r="QBH2" s="570"/>
      <c r="QBI2" s="570"/>
      <c r="QBJ2" s="570"/>
      <c r="QBK2" s="570"/>
      <c r="QBL2" s="570"/>
      <c r="QBM2" s="570"/>
      <c r="QBN2" s="570"/>
      <c r="QBO2" s="570"/>
      <c r="QBP2" s="570"/>
      <c r="QBQ2" s="570"/>
      <c r="QBR2" s="570"/>
      <c r="QBS2" s="570"/>
      <c r="QBT2" s="570"/>
      <c r="QBU2" s="570"/>
      <c r="QBV2" s="570"/>
      <c r="QBW2" s="570"/>
      <c r="QBX2" s="570"/>
      <c r="QBY2" s="570"/>
      <c r="QBZ2" s="570"/>
      <c r="QCA2" s="570"/>
      <c r="QCB2" s="570"/>
      <c r="QCC2" s="570"/>
      <c r="QCD2" s="570"/>
      <c r="QCE2" s="570"/>
      <c r="QCF2" s="570"/>
      <c r="QCG2" s="570"/>
      <c r="QCH2" s="570"/>
      <c r="QCI2" s="570"/>
      <c r="QCJ2" s="570"/>
      <c r="QCK2" s="570"/>
      <c r="QCL2" s="570"/>
      <c r="QCM2" s="570"/>
      <c r="QCN2" s="570"/>
      <c r="QCO2" s="570"/>
      <c r="QCP2" s="570"/>
      <c r="QCQ2" s="570"/>
      <c r="QCR2" s="570"/>
      <c r="QCS2" s="570"/>
      <c r="QCT2" s="570"/>
      <c r="QCU2" s="570"/>
      <c r="QCV2" s="570"/>
      <c r="QCW2" s="570"/>
      <c r="QCX2" s="570"/>
      <c r="QCY2" s="570"/>
      <c r="QCZ2" s="570"/>
      <c r="QDA2" s="570"/>
      <c r="QDB2" s="570"/>
      <c r="QDC2" s="570"/>
      <c r="QDD2" s="570"/>
      <c r="QDE2" s="570"/>
      <c r="QDF2" s="570"/>
      <c r="QDG2" s="570"/>
      <c r="QDH2" s="570"/>
      <c r="QDI2" s="570"/>
      <c r="QDJ2" s="570"/>
      <c r="QDK2" s="570"/>
      <c r="QDL2" s="570"/>
      <c r="QDM2" s="570"/>
      <c r="QDN2" s="570"/>
      <c r="QDO2" s="570"/>
      <c r="QDP2" s="570"/>
      <c r="QDQ2" s="570"/>
      <c r="QDR2" s="570"/>
      <c r="QDS2" s="570"/>
      <c r="QDT2" s="570"/>
      <c r="QDU2" s="570"/>
      <c r="QDV2" s="570"/>
      <c r="QDW2" s="570"/>
      <c r="QDX2" s="570"/>
      <c r="QDY2" s="570"/>
      <c r="QDZ2" s="570"/>
      <c r="QEA2" s="570"/>
      <c r="QEB2" s="570"/>
      <c r="QEC2" s="570"/>
      <c r="QED2" s="570"/>
      <c r="QEE2" s="570"/>
      <c r="QEF2" s="570"/>
      <c r="QEG2" s="570"/>
      <c r="QEH2" s="570"/>
      <c r="QEI2" s="570"/>
      <c r="QEJ2" s="570"/>
      <c r="QEK2" s="570"/>
      <c r="QEL2" s="570"/>
      <c r="QEM2" s="570"/>
      <c r="QEN2" s="570"/>
      <c r="QEO2" s="570"/>
      <c r="QEP2" s="570"/>
      <c r="QEQ2" s="570"/>
      <c r="QER2" s="570"/>
      <c r="QES2" s="570"/>
      <c r="QET2" s="570"/>
      <c r="QEU2" s="570"/>
      <c r="QEV2" s="570"/>
      <c r="QEW2" s="570"/>
      <c r="QEX2" s="570"/>
      <c r="QEY2" s="570"/>
      <c r="QEZ2" s="570"/>
      <c r="QFA2" s="570"/>
      <c r="QFB2" s="570"/>
      <c r="QFC2" s="570"/>
      <c r="QFD2" s="570"/>
      <c r="QFE2" s="570"/>
      <c r="QFF2" s="570"/>
      <c r="QFG2" s="570"/>
      <c r="QFH2" s="570"/>
      <c r="QFI2" s="570"/>
      <c r="QFJ2" s="570"/>
      <c r="QFK2" s="570"/>
      <c r="QFL2" s="570"/>
      <c r="QFM2" s="570"/>
      <c r="QFN2" s="570"/>
      <c r="QFO2" s="570"/>
      <c r="QFP2" s="570"/>
      <c r="QFQ2" s="570"/>
      <c r="QFR2" s="570"/>
      <c r="QFS2" s="570"/>
      <c r="QFT2" s="570"/>
      <c r="QFU2" s="570"/>
      <c r="QFV2" s="570"/>
      <c r="QFW2" s="570"/>
      <c r="QFX2" s="570"/>
      <c r="QFY2" s="570"/>
      <c r="QFZ2" s="570"/>
      <c r="QGA2" s="570"/>
      <c r="QGB2" s="570"/>
      <c r="QGC2" s="570"/>
      <c r="QGD2" s="570"/>
      <c r="QGE2" s="570"/>
      <c r="QGF2" s="570"/>
      <c r="QGG2" s="570"/>
      <c r="QGH2" s="570"/>
      <c r="QGI2" s="570"/>
      <c r="QGJ2" s="570"/>
      <c r="QGK2" s="570"/>
      <c r="QGL2" s="570"/>
      <c r="QGM2" s="570"/>
      <c r="QGN2" s="570"/>
      <c r="QGO2" s="570"/>
      <c r="QGP2" s="570"/>
      <c r="QGQ2" s="570"/>
      <c r="QGR2" s="570"/>
      <c r="QGS2" s="570"/>
      <c r="QGT2" s="570"/>
      <c r="QGU2" s="570"/>
      <c r="QGV2" s="570"/>
      <c r="QGW2" s="570"/>
      <c r="QGX2" s="570"/>
      <c r="QGY2" s="570"/>
      <c r="QGZ2" s="570"/>
      <c r="QHA2" s="570"/>
      <c r="QHB2" s="570"/>
      <c r="QHC2" s="570"/>
      <c r="QHD2" s="570"/>
      <c r="QHE2" s="570"/>
      <c r="QHF2" s="570"/>
      <c r="QHG2" s="570"/>
      <c r="QHH2" s="570"/>
      <c r="QHI2" s="570"/>
      <c r="QHJ2" s="570"/>
      <c r="QHK2" s="570"/>
      <c r="QHL2" s="570"/>
      <c r="QHM2" s="570"/>
      <c r="QHN2" s="570"/>
      <c r="QHO2" s="570"/>
      <c r="QHP2" s="570"/>
      <c r="QHQ2" s="570"/>
      <c r="QHR2" s="570"/>
      <c r="QHS2" s="570"/>
      <c r="QHT2" s="570"/>
      <c r="QHU2" s="570"/>
      <c r="QHV2" s="570"/>
      <c r="QHW2" s="570"/>
      <c r="QHX2" s="570"/>
      <c r="QHY2" s="570"/>
      <c r="QHZ2" s="570"/>
      <c r="QIA2" s="570"/>
      <c r="QIB2" s="570"/>
      <c r="QIC2" s="570"/>
      <c r="QID2" s="570"/>
      <c r="QIE2" s="570"/>
      <c r="QIF2" s="570"/>
      <c r="QIG2" s="570"/>
      <c r="QIH2" s="570"/>
      <c r="QII2" s="570"/>
      <c r="QIJ2" s="570"/>
      <c r="QIK2" s="570"/>
      <c r="QIL2" s="570"/>
      <c r="QIM2" s="570"/>
      <c r="QIN2" s="570"/>
      <c r="QIO2" s="570"/>
      <c r="QIP2" s="570"/>
      <c r="QIQ2" s="570"/>
      <c r="QIR2" s="570"/>
      <c r="QIS2" s="570"/>
      <c r="QIT2" s="570"/>
      <c r="QIU2" s="570"/>
      <c r="QIV2" s="570"/>
      <c r="QIW2" s="570"/>
      <c r="QIX2" s="570"/>
      <c r="QIY2" s="570"/>
      <c r="QIZ2" s="570"/>
      <c r="QJA2" s="570"/>
      <c r="QJB2" s="570"/>
      <c r="QJC2" s="570"/>
      <c r="QJD2" s="570"/>
      <c r="QJE2" s="570"/>
      <c r="QJF2" s="570"/>
      <c r="QJG2" s="570"/>
      <c r="QJH2" s="570"/>
      <c r="QJI2" s="570"/>
      <c r="QJJ2" s="570"/>
      <c r="QJK2" s="570"/>
      <c r="QJL2" s="570"/>
      <c r="QJM2" s="570"/>
      <c r="QJN2" s="570"/>
      <c r="QJO2" s="570"/>
      <c r="QJP2" s="570"/>
      <c r="QJQ2" s="570"/>
      <c r="QJR2" s="570"/>
      <c r="QJS2" s="570"/>
      <c r="QJT2" s="570"/>
      <c r="QJU2" s="570"/>
      <c r="QJV2" s="570"/>
      <c r="QJW2" s="570"/>
      <c r="QJX2" s="570"/>
      <c r="QJY2" s="570"/>
      <c r="QJZ2" s="570"/>
      <c r="QKA2" s="570"/>
      <c r="QKB2" s="570"/>
      <c r="QKC2" s="570"/>
      <c r="QKD2" s="570"/>
      <c r="QKE2" s="570"/>
      <c r="QKF2" s="570"/>
      <c r="QKG2" s="570"/>
      <c r="QKH2" s="570"/>
      <c r="QKI2" s="570"/>
      <c r="QKJ2" s="570"/>
      <c r="QKK2" s="570"/>
      <c r="QKL2" s="570"/>
      <c r="QKM2" s="570"/>
      <c r="QKN2" s="570"/>
      <c r="QKO2" s="570"/>
      <c r="QKP2" s="570"/>
      <c r="QKQ2" s="570"/>
      <c r="QKR2" s="570"/>
      <c r="QKS2" s="570"/>
      <c r="QKT2" s="570"/>
      <c r="QKU2" s="570"/>
      <c r="QKV2" s="570"/>
      <c r="QKW2" s="570"/>
      <c r="QKX2" s="570"/>
      <c r="QKY2" s="570"/>
      <c r="QKZ2" s="570"/>
      <c r="QLA2" s="570"/>
      <c r="QLB2" s="570"/>
      <c r="QLC2" s="570"/>
      <c r="QLD2" s="570"/>
      <c r="QLE2" s="570"/>
      <c r="QLF2" s="570"/>
      <c r="QLG2" s="570"/>
      <c r="QLH2" s="570"/>
      <c r="QLI2" s="570"/>
      <c r="QLJ2" s="570"/>
      <c r="QLK2" s="570"/>
      <c r="QLL2" s="570"/>
      <c r="QLM2" s="570"/>
      <c r="QLN2" s="570"/>
      <c r="QLO2" s="570"/>
      <c r="QLP2" s="570"/>
      <c r="QLQ2" s="570"/>
      <c r="QLR2" s="570"/>
      <c r="QLS2" s="570"/>
      <c r="QLT2" s="570"/>
      <c r="QLU2" s="570"/>
      <c r="QLV2" s="570"/>
      <c r="QLW2" s="570"/>
      <c r="QLX2" s="570"/>
      <c r="QLY2" s="570"/>
      <c r="QLZ2" s="570"/>
      <c r="QMA2" s="570"/>
      <c r="QMB2" s="570"/>
      <c r="QMC2" s="570"/>
      <c r="QMD2" s="570"/>
      <c r="QME2" s="570"/>
      <c r="QMF2" s="570"/>
      <c r="QMG2" s="570"/>
      <c r="QMH2" s="570"/>
      <c r="QMI2" s="570"/>
      <c r="QMJ2" s="570"/>
      <c r="QMK2" s="570"/>
      <c r="QML2" s="570"/>
      <c r="QMM2" s="570"/>
      <c r="QMN2" s="570"/>
      <c r="QMO2" s="570"/>
      <c r="QMP2" s="570"/>
      <c r="QMQ2" s="570"/>
      <c r="QMR2" s="570"/>
      <c r="QMS2" s="570"/>
      <c r="QMT2" s="570"/>
      <c r="QMU2" s="570"/>
      <c r="QMV2" s="570"/>
      <c r="QMW2" s="570"/>
      <c r="QMX2" s="570"/>
      <c r="QMY2" s="570"/>
      <c r="QMZ2" s="570"/>
      <c r="QNA2" s="570"/>
      <c r="QNB2" s="570"/>
      <c r="QNC2" s="570"/>
      <c r="QND2" s="570"/>
      <c r="QNE2" s="570"/>
      <c r="QNF2" s="570"/>
      <c r="QNG2" s="570"/>
      <c r="QNH2" s="570"/>
      <c r="QNI2" s="570"/>
      <c r="QNJ2" s="570"/>
      <c r="QNK2" s="570"/>
      <c r="QNL2" s="570"/>
      <c r="QNM2" s="570"/>
      <c r="QNN2" s="570"/>
      <c r="QNO2" s="570"/>
      <c r="QNP2" s="570"/>
      <c r="QNQ2" s="570"/>
      <c r="QNR2" s="570"/>
      <c r="QNS2" s="570"/>
      <c r="QNT2" s="570"/>
      <c r="QNU2" s="570"/>
      <c r="QNV2" s="570"/>
      <c r="QNW2" s="570"/>
      <c r="QNX2" s="570"/>
      <c r="QNY2" s="570"/>
      <c r="QNZ2" s="570"/>
      <c r="QOA2" s="570"/>
      <c r="QOB2" s="570"/>
      <c r="QOC2" s="570"/>
      <c r="QOD2" s="570"/>
      <c r="QOE2" s="570"/>
      <c r="QOF2" s="570"/>
      <c r="QOG2" s="570"/>
      <c r="QOH2" s="570"/>
      <c r="QOI2" s="570"/>
      <c r="QOJ2" s="570"/>
      <c r="QOK2" s="570"/>
      <c r="QOL2" s="570"/>
      <c r="QOM2" s="570"/>
      <c r="QON2" s="570"/>
      <c r="QOO2" s="570"/>
      <c r="QOP2" s="570"/>
      <c r="QOQ2" s="570"/>
      <c r="QOR2" s="570"/>
      <c r="QOS2" s="570"/>
      <c r="QOT2" s="570"/>
      <c r="QOU2" s="570"/>
      <c r="QOV2" s="570"/>
      <c r="QOW2" s="570"/>
      <c r="QOX2" s="570"/>
      <c r="QOY2" s="570"/>
      <c r="QOZ2" s="570"/>
      <c r="QPA2" s="570"/>
      <c r="QPB2" s="570"/>
      <c r="QPC2" s="570"/>
      <c r="QPD2" s="570"/>
      <c r="QPE2" s="570"/>
      <c r="QPF2" s="570"/>
      <c r="QPG2" s="570"/>
      <c r="QPH2" s="570"/>
      <c r="QPI2" s="570"/>
      <c r="QPJ2" s="570"/>
      <c r="QPK2" s="570"/>
      <c r="QPL2" s="570"/>
      <c r="QPM2" s="570"/>
      <c r="QPN2" s="570"/>
      <c r="QPO2" s="570"/>
      <c r="QPP2" s="570"/>
      <c r="QPQ2" s="570"/>
      <c r="QPR2" s="570"/>
      <c r="QPS2" s="570"/>
      <c r="QPT2" s="570"/>
      <c r="QPU2" s="570"/>
      <c r="QPV2" s="570"/>
      <c r="QPW2" s="570"/>
      <c r="QPX2" s="570"/>
      <c r="QPY2" s="570"/>
      <c r="QPZ2" s="570"/>
      <c r="QQA2" s="570"/>
      <c r="QQB2" s="570"/>
      <c r="QQC2" s="570"/>
      <c r="QQD2" s="570"/>
      <c r="QQE2" s="570"/>
      <c r="QQF2" s="570"/>
      <c r="QQG2" s="570"/>
      <c r="QQH2" s="570"/>
      <c r="QQI2" s="570"/>
      <c r="QQJ2" s="570"/>
      <c r="QQK2" s="570"/>
      <c r="QQL2" s="570"/>
      <c r="QQM2" s="570"/>
      <c r="QQN2" s="570"/>
      <c r="QQO2" s="570"/>
      <c r="QQP2" s="570"/>
      <c r="QQQ2" s="570"/>
      <c r="QQR2" s="570"/>
      <c r="QQS2" s="570"/>
      <c r="QQT2" s="570"/>
      <c r="QQU2" s="570"/>
      <c r="QQV2" s="570"/>
      <c r="QQW2" s="570"/>
      <c r="QQX2" s="570"/>
      <c r="QQY2" s="570"/>
      <c r="QQZ2" s="570"/>
      <c r="QRA2" s="570"/>
      <c r="QRB2" s="570"/>
      <c r="QRC2" s="570"/>
      <c r="QRD2" s="570"/>
      <c r="QRE2" s="570"/>
      <c r="QRF2" s="570"/>
      <c r="QRG2" s="570"/>
      <c r="QRH2" s="570"/>
      <c r="QRI2" s="570"/>
      <c r="QRJ2" s="570"/>
      <c r="QRK2" s="570"/>
      <c r="QRL2" s="570"/>
      <c r="QRM2" s="570"/>
      <c r="QRN2" s="570"/>
      <c r="QRO2" s="570"/>
      <c r="QRP2" s="570"/>
      <c r="QRQ2" s="570"/>
      <c r="QRR2" s="570"/>
      <c r="QRS2" s="570"/>
      <c r="QRT2" s="570"/>
      <c r="QRU2" s="570"/>
      <c r="QRV2" s="570"/>
      <c r="QRW2" s="570"/>
      <c r="QRX2" s="570"/>
      <c r="QRY2" s="570"/>
      <c r="QRZ2" s="570"/>
      <c r="QSA2" s="570"/>
      <c r="QSB2" s="570"/>
      <c r="QSC2" s="570"/>
      <c r="QSD2" s="570"/>
      <c r="QSE2" s="570"/>
      <c r="QSF2" s="570"/>
      <c r="QSG2" s="570"/>
      <c r="QSH2" s="570"/>
      <c r="QSI2" s="570"/>
      <c r="QSJ2" s="570"/>
      <c r="QSK2" s="570"/>
      <c r="QSL2" s="570"/>
      <c r="QSM2" s="570"/>
      <c r="QSN2" s="570"/>
      <c r="QSO2" s="570"/>
      <c r="QSP2" s="570"/>
      <c r="QSQ2" s="570"/>
      <c r="QSR2" s="570"/>
      <c r="QSS2" s="570"/>
      <c r="QST2" s="570"/>
      <c r="QSU2" s="570"/>
      <c r="QSV2" s="570"/>
      <c r="QSW2" s="570"/>
      <c r="QSX2" s="570"/>
      <c r="QSY2" s="570"/>
      <c r="QSZ2" s="570"/>
      <c r="QTA2" s="570"/>
      <c r="QTB2" s="570"/>
      <c r="QTC2" s="570"/>
      <c r="QTD2" s="570"/>
      <c r="QTE2" s="570"/>
      <c r="QTF2" s="570"/>
      <c r="QTG2" s="570"/>
      <c r="QTH2" s="570"/>
      <c r="QTI2" s="570"/>
      <c r="QTJ2" s="570"/>
      <c r="QTK2" s="570"/>
      <c r="QTL2" s="570"/>
      <c r="QTM2" s="570"/>
      <c r="QTN2" s="570"/>
      <c r="QTO2" s="570"/>
      <c r="QTP2" s="570"/>
      <c r="QTQ2" s="570"/>
      <c r="QTR2" s="570"/>
      <c r="QTS2" s="570"/>
      <c r="QTT2" s="570"/>
      <c r="QTU2" s="570"/>
      <c r="QTV2" s="570"/>
      <c r="QTW2" s="570"/>
      <c r="QTX2" s="570"/>
      <c r="QTY2" s="570"/>
      <c r="QTZ2" s="570"/>
      <c r="QUA2" s="570"/>
      <c r="QUB2" s="570"/>
      <c r="QUC2" s="570"/>
      <c r="QUD2" s="570"/>
      <c r="QUE2" s="570"/>
      <c r="QUF2" s="570"/>
      <c r="QUG2" s="570"/>
      <c r="QUH2" s="570"/>
      <c r="QUI2" s="570"/>
      <c r="QUJ2" s="570"/>
      <c r="QUK2" s="570"/>
      <c r="QUL2" s="570"/>
      <c r="QUM2" s="570"/>
      <c r="QUN2" s="570"/>
      <c r="QUO2" s="570"/>
      <c r="QUP2" s="570"/>
      <c r="QUQ2" s="570"/>
      <c r="QUR2" s="570"/>
      <c r="QUS2" s="570"/>
      <c r="QUT2" s="570"/>
      <c r="QUU2" s="570"/>
      <c r="QUV2" s="570"/>
      <c r="QUW2" s="570"/>
      <c r="QUX2" s="570"/>
      <c r="QUY2" s="570"/>
      <c r="QUZ2" s="570"/>
      <c r="QVA2" s="570"/>
      <c r="QVB2" s="570"/>
      <c r="QVC2" s="570"/>
      <c r="QVD2" s="570"/>
      <c r="QVE2" s="570"/>
      <c r="QVF2" s="570"/>
      <c r="QVG2" s="570"/>
      <c r="QVH2" s="570"/>
      <c r="QVI2" s="570"/>
      <c r="QVJ2" s="570"/>
      <c r="QVK2" s="570"/>
      <c r="QVL2" s="570"/>
      <c r="QVM2" s="570"/>
      <c r="QVN2" s="570"/>
      <c r="QVO2" s="570"/>
      <c r="QVP2" s="570"/>
      <c r="QVQ2" s="570"/>
      <c r="QVR2" s="570"/>
      <c r="QVS2" s="570"/>
      <c r="QVT2" s="570"/>
      <c r="QVU2" s="570"/>
      <c r="QVV2" s="570"/>
      <c r="QVW2" s="570"/>
      <c r="QVX2" s="570"/>
      <c r="QVY2" s="570"/>
      <c r="QVZ2" s="570"/>
      <c r="QWA2" s="570"/>
      <c r="QWB2" s="570"/>
      <c r="QWC2" s="570"/>
      <c r="QWD2" s="570"/>
      <c r="QWE2" s="570"/>
      <c r="QWF2" s="570"/>
      <c r="QWG2" s="570"/>
      <c r="QWH2" s="570"/>
      <c r="QWI2" s="570"/>
      <c r="QWJ2" s="570"/>
      <c r="QWK2" s="570"/>
      <c r="QWL2" s="570"/>
      <c r="QWM2" s="570"/>
      <c r="QWN2" s="570"/>
      <c r="QWO2" s="570"/>
      <c r="QWP2" s="570"/>
      <c r="QWQ2" s="570"/>
      <c r="QWR2" s="570"/>
      <c r="QWS2" s="570"/>
      <c r="QWT2" s="570"/>
      <c r="QWU2" s="570"/>
      <c r="QWV2" s="570"/>
      <c r="QWW2" s="570"/>
      <c r="QWX2" s="570"/>
      <c r="QWY2" s="570"/>
      <c r="QWZ2" s="570"/>
      <c r="QXA2" s="570"/>
      <c r="QXB2" s="570"/>
      <c r="QXC2" s="570"/>
      <c r="QXD2" s="570"/>
      <c r="QXE2" s="570"/>
      <c r="QXF2" s="570"/>
      <c r="QXG2" s="570"/>
      <c r="QXH2" s="570"/>
      <c r="QXI2" s="570"/>
      <c r="QXJ2" s="570"/>
      <c r="QXK2" s="570"/>
      <c r="QXL2" s="570"/>
      <c r="QXM2" s="570"/>
      <c r="QXN2" s="570"/>
      <c r="QXO2" s="570"/>
      <c r="QXP2" s="570"/>
      <c r="QXQ2" s="570"/>
      <c r="QXR2" s="570"/>
      <c r="QXS2" s="570"/>
      <c r="QXT2" s="570"/>
      <c r="QXU2" s="570"/>
      <c r="QXV2" s="570"/>
      <c r="QXW2" s="570"/>
      <c r="QXX2" s="570"/>
      <c r="QXY2" s="570"/>
      <c r="QXZ2" s="570"/>
      <c r="QYA2" s="570"/>
      <c r="QYB2" s="570"/>
      <c r="QYC2" s="570"/>
      <c r="QYD2" s="570"/>
      <c r="QYE2" s="570"/>
      <c r="QYF2" s="570"/>
      <c r="QYG2" s="570"/>
      <c r="QYH2" s="570"/>
      <c r="QYI2" s="570"/>
      <c r="QYJ2" s="570"/>
      <c r="QYK2" s="570"/>
      <c r="QYL2" s="570"/>
      <c r="QYM2" s="570"/>
      <c r="QYN2" s="570"/>
      <c r="QYO2" s="570"/>
      <c r="QYP2" s="570"/>
      <c r="QYQ2" s="570"/>
      <c r="QYR2" s="570"/>
      <c r="QYS2" s="570"/>
      <c r="QYT2" s="570"/>
      <c r="QYU2" s="570"/>
      <c r="QYV2" s="570"/>
      <c r="QYW2" s="570"/>
      <c r="QYX2" s="570"/>
      <c r="QYY2" s="570"/>
      <c r="QYZ2" s="570"/>
      <c r="QZA2" s="570"/>
      <c r="QZB2" s="570"/>
      <c r="QZC2" s="570"/>
      <c r="QZD2" s="570"/>
      <c r="QZE2" s="570"/>
      <c r="QZF2" s="570"/>
      <c r="QZG2" s="570"/>
      <c r="QZH2" s="570"/>
      <c r="QZI2" s="570"/>
      <c r="QZJ2" s="570"/>
      <c r="QZK2" s="570"/>
      <c r="QZL2" s="570"/>
      <c r="QZM2" s="570"/>
      <c r="QZN2" s="570"/>
      <c r="QZO2" s="570"/>
      <c r="QZP2" s="570"/>
      <c r="QZQ2" s="570"/>
      <c r="QZR2" s="570"/>
      <c r="QZS2" s="570"/>
      <c r="QZT2" s="570"/>
      <c r="QZU2" s="570"/>
      <c r="QZV2" s="570"/>
      <c r="QZW2" s="570"/>
      <c r="QZX2" s="570"/>
      <c r="QZY2" s="570"/>
      <c r="QZZ2" s="570"/>
      <c r="RAA2" s="570"/>
      <c r="RAB2" s="570"/>
      <c r="RAC2" s="570"/>
      <c r="RAD2" s="570"/>
      <c r="RAE2" s="570"/>
      <c r="RAF2" s="570"/>
      <c r="RAG2" s="570"/>
      <c r="RAH2" s="570"/>
      <c r="RAI2" s="570"/>
      <c r="RAJ2" s="570"/>
      <c r="RAK2" s="570"/>
      <c r="RAL2" s="570"/>
      <c r="RAM2" s="570"/>
      <c r="RAN2" s="570"/>
      <c r="RAO2" s="570"/>
      <c r="RAP2" s="570"/>
      <c r="RAQ2" s="570"/>
      <c r="RAR2" s="570"/>
      <c r="RAS2" s="570"/>
      <c r="RAT2" s="570"/>
      <c r="RAU2" s="570"/>
      <c r="RAV2" s="570"/>
      <c r="RAW2" s="570"/>
      <c r="RAX2" s="570"/>
      <c r="RAY2" s="570"/>
      <c r="RAZ2" s="570"/>
      <c r="RBA2" s="570"/>
      <c r="RBB2" s="570"/>
      <c r="RBC2" s="570"/>
      <c r="RBD2" s="570"/>
      <c r="RBE2" s="570"/>
      <c r="RBF2" s="570"/>
      <c r="RBG2" s="570"/>
      <c r="RBH2" s="570"/>
      <c r="RBI2" s="570"/>
      <c r="RBJ2" s="570"/>
      <c r="RBK2" s="570"/>
      <c r="RBL2" s="570"/>
      <c r="RBM2" s="570"/>
      <c r="RBN2" s="570"/>
      <c r="RBO2" s="570"/>
      <c r="RBP2" s="570"/>
      <c r="RBQ2" s="570"/>
      <c r="RBR2" s="570"/>
      <c r="RBS2" s="570"/>
      <c r="RBT2" s="570"/>
      <c r="RBU2" s="570"/>
      <c r="RBV2" s="570"/>
      <c r="RBW2" s="570"/>
      <c r="RBX2" s="570"/>
      <c r="RBY2" s="570"/>
      <c r="RBZ2" s="570"/>
      <c r="RCA2" s="570"/>
      <c r="RCB2" s="570"/>
      <c r="RCC2" s="570"/>
      <c r="RCD2" s="570"/>
      <c r="RCE2" s="570"/>
      <c r="RCF2" s="570"/>
      <c r="RCG2" s="570"/>
      <c r="RCH2" s="570"/>
      <c r="RCI2" s="570"/>
      <c r="RCJ2" s="570"/>
      <c r="RCK2" s="570"/>
      <c r="RCL2" s="570"/>
      <c r="RCM2" s="570"/>
      <c r="RCN2" s="570"/>
      <c r="RCO2" s="570"/>
      <c r="RCP2" s="570"/>
      <c r="RCQ2" s="570"/>
      <c r="RCR2" s="570"/>
      <c r="RCS2" s="570"/>
      <c r="RCT2" s="570"/>
      <c r="RCU2" s="570"/>
      <c r="RCV2" s="570"/>
      <c r="RCW2" s="570"/>
      <c r="RCX2" s="570"/>
      <c r="RCY2" s="570"/>
      <c r="RCZ2" s="570"/>
      <c r="RDA2" s="570"/>
      <c r="RDB2" s="570"/>
      <c r="RDC2" s="570"/>
      <c r="RDD2" s="570"/>
      <c r="RDE2" s="570"/>
      <c r="RDF2" s="570"/>
      <c r="RDG2" s="570"/>
      <c r="RDH2" s="570"/>
      <c r="RDI2" s="570"/>
      <c r="RDJ2" s="570"/>
      <c r="RDK2" s="570"/>
      <c r="RDL2" s="570"/>
      <c r="RDM2" s="570"/>
      <c r="RDN2" s="570"/>
      <c r="RDO2" s="570"/>
      <c r="RDP2" s="570"/>
      <c r="RDQ2" s="570"/>
      <c r="RDR2" s="570"/>
      <c r="RDS2" s="570"/>
      <c r="RDT2" s="570"/>
      <c r="RDU2" s="570"/>
      <c r="RDV2" s="570"/>
      <c r="RDW2" s="570"/>
      <c r="RDX2" s="570"/>
      <c r="RDY2" s="570"/>
      <c r="RDZ2" s="570"/>
      <c r="REA2" s="570"/>
      <c r="REB2" s="570"/>
      <c r="REC2" s="570"/>
      <c r="RED2" s="570"/>
      <c r="REE2" s="570"/>
      <c r="REF2" s="570"/>
      <c r="REG2" s="570"/>
      <c r="REH2" s="570"/>
      <c r="REI2" s="570"/>
      <c r="REJ2" s="570"/>
      <c r="REK2" s="570"/>
      <c r="REL2" s="570"/>
      <c r="REM2" s="570"/>
      <c r="REN2" s="570"/>
      <c r="REO2" s="570"/>
      <c r="REP2" s="570"/>
      <c r="REQ2" s="570"/>
      <c r="RER2" s="570"/>
      <c r="RES2" s="570"/>
      <c r="RET2" s="570"/>
      <c r="REU2" s="570"/>
      <c r="REV2" s="570"/>
      <c r="REW2" s="570"/>
      <c r="REX2" s="570"/>
      <c r="REY2" s="570"/>
      <c r="REZ2" s="570"/>
      <c r="RFA2" s="570"/>
      <c r="RFB2" s="570"/>
      <c r="RFC2" s="570"/>
      <c r="RFD2" s="570"/>
      <c r="RFE2" s="570"/>
      <c r="RFF2" s="570"/>
      <c r="RFG2" s="570"/>
      <c r="RFH2" s="570"/>
      <c r="RFI2" s="570"/>
      <c r="RFJ2" s="570"/>
      <c r="RFK2" s="570"/>
      <c r="RFL2" s="570"/>
      <c r="RFM2" s="570"/>
      <c r="RFN2" s="570"/>
      <c r="RFO2" s="570"/>
      <c r="RFP2" s="570"/>
      <c r="RFQ2" s="570"/>
      <c r="RFR2" s="570"/>
      <c r="RFS2" s="570"/>
      <c r="RFT2" s="570"/>
      <c r="RFU2" s="570"/>
      <c r="RFV2" s="570"/>
      <c r="RFW2" s="570"/>
      <c r="RFX2" s="570"/>
      <c r="RFY2" s="570"/>
      <c r="RFZ2" s="570"/>
      <c r="RGA2" s="570"/>
      <c r="RGB2" s="570"/>
      <c r="RGC2" s="570"/>
      <c r="RGD2" s="570"/>
      <c r="RGE2" s="570"/>
      <c r="RGF2" s="570"/>
      <c r="RGG2" s="570"/>
      <c r="RGH2" s="570"/>
      <c r="RGI2" s="570"/>
      <c r="RGJ2" s="570"/>
      <c r="RGK2" s="570"/>
      <c r="RGL2" s="570"/>
      <c r="RGM2" s="570"/>
      <c r="RGN2" s="570"/>
      <c r="RGO2" s="570"/>
      <c r="RGP2" s="570"/>
      <c r="RGQ2" s="570"/>
      <c r="RGR2" s="570"/>
      <c r="RGS2" s="570"/>
      <c r="RGT2" s="570"/>
      <c r="RGU2" s="570"/>
      <c r="RGV2" s="570"/>
      <c r="RGW2" s="570"/>
      <c r="RGX2" s="570"/>
      <c r="RGY2" s="570"/>
      <c r="RGZ2" s="570"/>
      <c r="RHA2" s="570"/>
      <c r="RHB2" s="570"/>
      <c r="RHC2" s="570"/>
      <c r="RHD2" s="570"/>
      <c r="RHE2" s="570"/>
      <c r="RHF2" s="570"/>
      <c r="RHG2" s="570"/>
      <c r="RHH2" s="570"/>
      <c r="RHI2" s="570"/>
      <c r="RHJ2" s="570"/>
      <c r="RHK2" s="570"/>
      <c r="RHL2" s="570"/>
      <c r="RHM2" s="570"/>
      <c r="RHN2" s="570"/>
      <c r="RHO2" s="570"/>
      <c r="RHP2" s="570"/>
      <c r="RHQ2" s="570"/>
      <c r="RHR2" s="570"/>
      <c r="RHS2" s="570"/>
      <c r="RHT2" s="570"/>
      <c r="RHU2" s="570"/>
      <c r="RHV2" s="570"/>
      <c r="RHW2" s="570"/>
      <c r="RHX2" s="570"/>
      <c r="RHY2" s="570"/>
      <c r="RHZ2" s="570"/>
      <c r="RIA2" s="570"/>
      <c r="RIB2" s="570"/>
      <c r="RIC2" s="570"/>
      <c r="RID2" s="570"/>
      <c r="RIE2" s="570"/>
      <c r="RIF2" s="570"/>
      <c r="RIG2" s="570"/>
      <c r="RIH2" s="570"/>
      <c r="RII2" s="570"/>
      <c r="RIJ2" s="570"/>
      <c r="RIK2" s="570"/>
      <c r="RIL2" s="570"/>
      <c r="RIM2" s="570"/>
      <c r="RIN2" s="570"/>
      <c r="RIO2" s="570"/>
      <c r="RIP2" s="570"/>
      <c r="RIQ2" s="570"/>
      <c r="RIR2" s="570"/>
      <c r="RIS2" s="570"/>
      <c r="RIT2" s="570"/>
      <c r="RIU2" s="570"/>
      <c r="RIV2" s="570"/>
      <c r="RIW2" s="570"/>
      <c r="RIX2" s="570"/>
      <c r="RIY2" s="570"/>
      <c r="RIZ2" s="570"/>
      <c r="RJA2" s="570"/>
      <c r="RJB2" s="570"/>
      <c r="RJC2" s="570"/>
      <c r="RJD2" s="570"/>
      <c r="RJE2" s="570"/>
      <c r="RJF2" s="570"/>
      <c r="RJG2" s="570"/>
      <c r="RJH2" s="570"/>
      <c r="RJI2" s="570"/>
      <c r="RJJ2" s="570"/>
      <c r="RJK2" s="570"/>
      <c r="RJL2" s="570"/>
      <c r="RJM2" s="570"/>
      <c r="RJN2" s="570"/>
      <c r="RJO2" s="570"/>
      <c r="RJP2" s="570"/>
      <c r="RJQ2" s="570"/>
      <c r="RJR2" s="570"/>
      <c r="RJS2" s="570"/>
      <c r="RJT2" s="570"/>
      <c r="RJU2" s="570"/>
      <c r="RJV2" s="570"/>
      <c r="RJW2" s="570"/>
      <c r="RJX2" s="570"/>
      <c r="RJY2" s="570"/>
      <c r="RJZ2" s="570"/>
      <c r="RKA2" s="570"/>
      <c r="RKB2" s="570"/>
      <c r="RKC2" s="570"/>
      <c r="RKD2" s="570"/>
      <c r="RKE2" s="570"/>
      <c r="RKF2" s="570"/>
      <c r="RKG2" s="570"/>
      <c r="RKH2" s="570"/>
      <c r="RKI2" s="570"/>
      <c r="RKJ2" s="570"/>
      <c r="RKK2" s="570"/>
      <c r="RKL2" s="570"/>
      <c r="RKM2" s="570"/>
      <c r="RKN2" s="570"/>
      <c r="RKO2" s="570"/>
      <c r="RKP2" s="570"/>
      <c r="RKQ2" s="570"/>
      <c r="RKR2" s="570"/>
      <c r="RKS2" s="570"/>
      <c r="RKT2" s="570"/>
      <c r="RKU2" s="570"/>
      <c r="RKV2" s="570"/>
      <c r="RKW2" s="570"/>
      <c r="RKX2" s="570"/>
      <c r="RKY2" s="570"/>
      <c r="RKZ2" s="570"/>
      <c r="RLA2" s="570"/>
      <c r="RLB2" s="570"/>
      <c r="RLC2" s="570"/>
      <c r="RLD2" s="570"/>
      <c r="RLE2" s="570"/>
      <c r="RLF2" s="570"/>
      <c r="RLG2" s="570"/>
      <c r="RLH2" s="570"/>
      <c r="RLI2" s="570"/>
      <c r="RLJ2" s="570"/>
      <c r="RLK2" s="570"/>
      <c r="RLL2" s="570"/>
      <c r="RLM2" s="570"/>
      <c r="RLN2" s="570"/>
      <c r="RLO2" s="570"/>
      <c r="RLP2" s="570"/>
      <c r="RLQ2" s="570"/>
      <c r="RLR2" s="570"/>
      <c r="RLS2" s="570"/>
      <c r="RLT2" s="570"/>
      <c r="RLU2" s="570"/>
      <c r="RLV2" s="570"/>
      <c r="RLW2" s="570"/>
      <c r="RLX2" s="570"/>
      <c r="RLY2" s="570"/>
      <c r="RLZ2" s="570"/>
      <c r="RMA2" s="570"/>
      <c r="RMB2" s="570"/>
      <c r="RMC2" s="570"/>
      <c r="RMD2" s="570"/>
      <c r="RME2" s="570"/>
      <c r="RMF2" s="570"/>
      <c r="RMG2" s="570"/>
      <c r="RMH2" s="570"/>
      <c r="RMI2" s="570"/>
      <c r="RMJ2" s="570"/>
      <c r="RMK2" s="570"/>
      <c r="RML2" s="570"/>
      <c r="RMM2" s="570"/>
      <c r="RMN2" s="570"/>
      <c r="RMO2" s="570"/>
      <c r="RMP2" s="570"/>
      <c r="RMQ2" s="570"/>
      <c r="RMR2" s="570"/>
      <c r="RMS2" s="570"/>
      <c r="RMT2" s="570"/>
      <c r="RMU2" s="570"/>
      <c r="RMV2" s="570"/>
      <c r="RMW2" s="570"/>
      <c r="RMX2" s="570"/>
      <c r="RMY2" s="570"/>
      <c r="RMZ2" s="570"/>
      <c r="RNA2" s="570"/>
      <c r="RNB2" s="570"/>
      <c r="RNC2" s="570"/>
      <c r="RND2" s="570"/>
      <c r="RNE2" s="570"/>
      <c r="RNF2" s="570"/>
      <c r="RNG2" s="570"/>
      <c r="RNH2" s="570"/>
      <c r="RNI2" s="570"/>
      <c r="RNJ2" s="570"/>
      <c r="RNK2" s="570"/>
      <c r="RNL2" s="570"/>
      <c r="RNM2" s="570"/>
      <c r="RNN2" s="570"/>
      <c r="RNO2" s="570"/>
      <c r="RNP2" s="570"/>
      <c r="RNQ2" s="570"/>
      <c r="RNR2" s="570"/>
      <c r="RNS2" s="570"/>
      <c r="RNT2" s="570"/>
      <c r="RNU2" s="570"/>
      <c r="RNV2" s="570"/>
      <c r="RNW2" s="570"/>
      <c r="RNX2" s="570"/>
      <c r="RNY2" s="570"/>
      <c r="RNZ2" s="570"/>
      <c r="ROA2" s="570"/>
      <c r="ROB2" s="570"/>
      <c r="ROC2" s="570"/>
      <c r="ROD2" s="570"/>
      <c r="ROE2" s="570"/>
      <c r="ROF2" s="570"/>
      <c r="ROG2" s="570"/>
      <c r="ROH2" s="570"/>
      <c r="ROI2" s="570"/>
      <c r="ROJ2" s="570"/>
      <c r="ROK2" s="570"/>
      <c r="ROL2" s="570"/>
      <c r="ROM2" s="570"/>
      <c r="RON2" s="570"/>
      <c r="ROO2" s="570"/>
      <c r="ROP2" s="570"/>
      <c r="ROQ2" s="570"/>
      <c r="ROR2" s="570"/>
      <c r="ROS2" s="570"/>
      <c r="ROT2" s="570"/>
      <c r="ROU2" s="570"/>
      <c r="ROV2" s="570"/>
      <c r="ROW2" s="570"/>
      <c r="ROX2" s="570"/>
      <c r="ROY2" s="570"/>
      <c r="ROZ2" s="570"/>
      <c r="RPA2" s="570"/>
      <c r="RPB2" s="570"/>
      <c r="RPC2" s="570"/>
      <c r="RPD2" s="570"/>
      <c r="RPE2" s="570"/>
      <c r="RPF2" s="570"/>
      <c r="RPG2" s="570"/>
      <c r="RPH2" s="570"/>
      <c r="RPI2" s="570"/>
      <c r="RPJ2" s="570"/>
      <c r="RPK2" s="570"/>
      <c r="RPL2" s="570"/>
      <c r="RPM2" s="570"/>
      <c r="RPN2" s="570"/>
      <c r="RPO2" s="570"/>
      <c r="RPP2" s="570"/>
      <c r="RPQ2" s="570"/>
      <c r="RPR2" s="570"/>
      <c r="RPS2" s="570"/>
      <c r="RPT2" s="570"/>
      <c r="RPU2" s="570"/>
      <c r="RPV2" s="570"/>
      <c r="RPW2" s="570"/>
      <c r="RPX2" s="570"/>
      <c r="RPY2" s="570"/>
      <c r="RPZ2" s="570"/>
      <c r="RQA2" s="570"/>
      <c r="RQB2" s="570"/>
      <c r="RQC2" s="570"/>
      <c r="RQD2" s="570"/>
      <c r="RQE2" s="570"/>
      <c r="RQF2" s="570"/>
      <c r="RQG2" s="570"/>
      <c r="RQH2" s="570"/>
      <c r="RQI2" s="570"/>
      <c r="RQJ2" s="570"/>
      <c r="RQK2" s="570"/>
      <c r="RQL2" s="570"/>
      <c r="RQM2" s="570"/>
      <c r="RQN2" s="570"/>
      <c r="RQO2" s="570"/>
      <c r="RQP2" s="570"/>
      <c r="RQQ2" s="570"/>
      <c r="RQR2" s="570"/>
      <c r="RQS2" s="570"/>
      <c r="RQT2" s="570"/>
      <c r="RQU2" s="570"/>
      <c r="RQV2" s="570"/>
      <c r="RQW2" s="570"/>
      <c r="RQX2" s="570"/>
      <c r="RQY2" s="570"/>
      <c r="RQZ2" s="570"/>
      <c r="RRA2" s="570"/>
      <c r="RRB2" s="570"/>
      <c r="RRC2" s="570"/>
      <c r="RRD2" s="570"/>
      <c r="RRE2" s="570"/>
      <c r="RRF2" s="570"/>
      <c r="RRG2" s="570"/>
      <c r="RRH2" s="570"/>
      <c r="RRI2" s="570"/>
      <c r="RRJ2" s="570"/>
      <c r="RRK2" s="570"/>
      <c r="RRL2" s="570"/>
      <c r="RRM2" s="570"/>
      <c r="RRN2" s="570"/>
      <c r="RRO2" s="570"/>
      <c r="RRP2" s="570"/>
      <c r="RRQ2" s="570"/>
      <c r="RRR2" s="570"/>
      <c r="RRS2" s="570"/>
      <c r="RRT2" s="570"/>
      <c r="RRU2" s="570"/>
      <c r="RRV2" s="570"/>
      <c r="RRW2" s="570"/>
      <c r="RRX2" s="570"/>
      <c r="RRY2" s="570"/>
      <c r="RRZ2" s="570"/>
      <c r="RSA2" s="570"/>
      <c r="RSB2" s="570"/>
      <c r="RSC2" s="570"/>
      <c r="RSD2" s="570"/>
      <c r="RSE2" s="570"/>
      <c r="RSF2" s="570"/>
      <c r="RSG2" s="570"/>
      <c r="RSH2" s="570"/>
      <c r="RSI2" s="570"/>
      <c r="RSJ2" s="570"/>
      <c r="RSK2" s="570"/>
      <c r="RSL2" s="570"/>
      <c r="RSM2" s="570"/>
      <c r="RSN2" s="570"/>
      <c r="RSO2" s="570"/>
      <c r="RSP2" s="570"/>
      <c r="RSQ2" s="570"/>
      <c r="RSR2" s="570"/>
      <c r="RSS2" s="570"/>
      <c r="RST2" s="570"/>
      <c r="RSU2" s="570"/>
      <c r="RSV2" s="570"/>
      <c r="RSW2" s="570"/>
      <c r="RSX2" s="570"/>
      <c r="RSY2" s="570"/>
      <c r="RSZ2" s="570"/>
      <c r="RTA2" s="570"/>
      <c r="RTB2" s="570"/>
      <c r="RTC2" s="570"/>
      <c r="RTD2" s="570"/>
      <c r="RTE2" s="570"/>
      <c r="RTF2" s="570"/>
      <c r="RTG2" s="570"/>
      <c r="RTH2" s="570"/>
      <c r="RTI2" s="570"/>
      <c r="RTJ2" s="570"/>
      <c r="RTK2" s="570"/>
      <c r="RTL2" s="570"/>
      <c r="RTM2" s="570"/>
      <c r="RTN2" s="570"/>
      <c r="RTO2" s="570"/>
      <c r="RTP2" s="570"/>
      <c r="RTQ2" s="570"/>
      <c r="RTR2" s="570"/>
      <c r="RTS2" s="570"/>
      <c r="RTT2" s="570"/>
      <c r="RTU2" s="570"/>
      <c r="RTV2" s="570"/>
      <c r="RTW2" s="570"/>
      <c r="RTX2" s="570"/>
      <c r="RTY2" s="570"/>
      <c r="RTZ2" s="570"/>
      <c r="RUA2" s="570"/>
      <c r="RUB2" s="570"/>
      <c r="RUC2" s="570"/>
      <c r="RUD2" s="570"/>
      <c r="RUE2" s="570"/>
      <c r="RUF2" s="570"/>
      <c r="RUG2" s="570"/>
      <c r="RUH2" s="570"/>
      <c r="RUI2" s="570"/>
      <c r="RUJ2" s="570"/>
      <c r="RUK2" s="570"/>
      <c r="RUL2" s="570"/>
      <c r="RUM2" s="570"/>
      <c r="RUN2" s="570"/>
      <c r="RUO2" s="570"/>
      <c r="RUP2" s="570"/>
      <c r="RUQ2" s="570"/>
      <c r="RUR2" s="570"/>
      <c r="RUS2" s="570"/>
      <c r="RUT2" s="570"/>
      <c r="RUU2" s="570"/>
      <c r="RUV2" s="570"/>
      <c r="RUW2" s="570"/>
      <c r="RUX2" s="570"/>
      <c r="RUY2" s="570"/>
      <c r="RUZ2" s="570"/>
      <c r="RVA2" s="570"/>
      <c r="RVB2" s="570"/>
      <c r="RVC2" s="570"/>
      <c r="RVD2" s="570"/>
      <c r="RVE2" s="570"/>
      <c r="RVF2" s="570"/>
      <c r="RVG2" s="570"/>
      <c r="RVH2" s="570"/>
      <c r="RVI2" s="570"/>
      <c r="RVJ2" s="570"/>
      <c r="RVK2" s="570"/>
      <c r="RVL2" s="570"/>
      <c r="RVM2" s="570"/>
      <c r="RVN2" s="570"/>
      <c r="RVO2" s="570"/>
      <c r="RVP2" s="570"/>
      <c r="RVQ2" s="570"/>
      <c r="RVR2" s="570"/>
      <c r="RVS2" s="570"/>
      <c r="RVT2" s="570"/>
      <c r="RVU2" s="570"/>
      <c r="RVV2" s="570"/>
      <c r="RVW2" s="570"/>
      <c r="RVX2" s="570"/>
      <c r="RVY2" s="570"/>
      <c r="RVZ2" s="570"/>
      <c r="RWA2" s="570"/>
      <c r="RWB2" s="570"/>
      <c r="RWC2" s="570"/>
      <c r="RWD2" s="570"/>
      <c r="RWE2" s="570"/>
      <c r="RWF2" s="570"/>
      <c r="RWG2" s="570"/>
      <c r="RWH2" s="570"/>
      <c r="RWI2" s="570"/>
      <c r="RWJ2" s="570"/>
      <c r="RWK2" s="570"/>
      <c r="RWL2" s="570"/>
      <c r="RWM2" s="570"/>
      <c r="RWN2" s="570"/>
      <c r="RWO2" s="570"/>
      <c r="RWP2" s="570"/>
      <c r="RWQ2" s="570"/>
      <c r="RWR2" s="570"/>
      <c r="RWS2" s="570"/>
      <c r="RWT2" s="570"/>
      <c r="RWU2" s="570"/>
      <c r="RWV2" s="570"/>
      <c r="RWW2" s="570"/>
      <c r="RWX2" s="570"/>
      <c r="RWY2" s="570"/>
      <c r="RWZ2" s="570"/>
      <c r="RXA2" s="570"/>
      <c r="RXB2" s="570"/>
      <c r="RXC2" s="570"/>
      <c r="RXD2" s="570"/>
      <c r="RXE2" s="570"/>
      <c r="RXF2" s="570"/>
      <c r="RXG2" s="570"/>
      <c r="RXH2" s="570"/>
      <c r="RXI2" s="570"/>
      <c r="RXJ2" s="570"/>
      <c r="RXK2" s="570"/>
      <c r="RXL2" s="570"/>
      <c r="RXM2" s="570"/>
      <c r="RXN2" s="570"/>
      <c r="RXO2" s="570"/>
      <c r="RXP2" s="570"/>
      <c r="RXQ2" s="570"/>
      <c r="RXR2" s="570"/>
      <c r="RXS2" s="570"/>
      <c r="RXT2" s="570"/>
      <c r="RXU2" s="570"/>
      <c r="RXV2" s="570"/>
      <c r="RXW2" s="570"/>
      <c r="RXX2" s="570"/>
      <c r="RXY2" s="570"/>
      <c r="RXZ2" s="570"/>
      <c r="RYA2" s="570"/>
      <c r="RYB2" s="570"/>
      <c r="RYC2" s="570"/>
      <c r="RYD2" s="570"/>
      <c r="RYE2" s="570"/>
      <c r="RYF2" s="570"/>
      <c r="RYG2" s="570"/>
      <c r="RYH2" s="570"/>
      <c r="RYI2" s="570"/>
      <c r="RYJ2" s="570"/>
      <c r="RYK2" s="570"/>
      <c r="RYL2" s="570"/>
      <c r="RYM2" s="570"/>
      <c r="RYN2" s="570"/>
      <c r="RYO2" s="570"/>
      <c r="RYP2" s="570"/>
      <c r="RYQ2" s="570"/>
      <c r="RYR2" s="570"/>
      <c r="RYS2" s="570"/>
      <c r="RYT2" s="570"/>
      <c r="RYU2" s="570"/>
      <c r="RYV2" s="570"/>
      <c r="RYW2" s="570"/>
      <c r="RYX2" s="570"/>
      <c r="RYY2" s="570"/>
      <c r="RYZ2" s="570"/>
      <c r="RZA2" s="570"/>
      <c r="RZB2" s="570"/>
      <c r="RZC2" s="570"/>
      <c r="RZD2" s="570"/>
      <c r="RZE2" s="570"/>
      <c r="RZF2" s="570"/>
      <c r="RZG2" s="570"/>
      <c r="RZH2" s="570"/>
      <c r="RZI2" s="570"/>
      <c r="RZJ2" s="570"/>
      <c r="RZK2" s="570"/>
      <c r="RZL2" s="570"/>
      <c r="RZM2" s="570"/>
      <c r="RZN2" s="570"/>
      <c r="RZO2" s="570"/>
      <c r="RZP2" s="570"/>
      <c r="RZQ2" s="570"/>
      <c r="RZR2" s="570"/>
      <c r="RZS2" s="570"/>
      <c r="RZT2" s="570"/>
      <c r="RZU2" s="570"/>
      <c r="RZV2" s="570"/>
      <c r="RZW2" s="570"/>
      <c r="RZX2" s="570"/>
      <c r="RZY2" s="570"/>
      <c r="RZZ2" s="570"/>
      <c r="SAA2" s="570"/>
      <c r="SAB2" s="570"/>
      <c r="SAC2" s="570"/>
      <c r="SAD2" s="570"/>
      <c r="SAE2" s="570"/>
      <c r="SAF2" s="570"/>
      <c r="SAG2" s="570"/>
      <c r="SAH2" s="570"/>
      <c r="SAI2" s="570"/>
      <c r="SAJ2" s="570"/>
      <c r="SAK2" s="570"/>
      <c r="SAL2" s="570"/>
      <c r="SAM2" s="570"/>
      <c r="SAN2" s="570"/>
      <c r="SAO2" s="570"/>
      <c r="SAP2" s="570"/>
      <c r="SAQ2" s="570"/>
      <c r="SAR2" s="570"/>
      <c r="SAS2" s="570"/>
      <c r="SAT2" s="570"/>
      <c r="SAU2" s="570"/>
      <c r="SAV2" s="570"/>
      <c r="SAW2" s="570"/>
      <c r="SAX2" s="570"/>
      <c r="SAY2" s="570"/>
      <c r="SAZ2" s="570"/>
      <c r="SBA2" s="570"/>
      <c r="SBB2" s="570"/>
      <c r="SBC2" s="570"/>
      <c r="SBD2" s="570"/>
      <c r="SBE2" s="570"/>
      <c r="SBF2" s="570"/>
      <c r="SBG2" s="570"/>
      <c r="SBH2" s="570"/>
      <c r="SBI2" s="570"/>
      <c r="SBJ2" s="570"/>
      <c r="SBK2" s="570"/>
      <c r="SBL2" s="570"/>
      <c r="SBM2" s="570"/>
      <c r="SBN2" s="570"/>
      <c r="SBO2" s="570"/>
      <c r="SBP2" s="570"/>
      <c r="SBQ2" s="570"/>
      <c r="SBR2" s="570"/>
      <c r="SBS2" s="570"/>
      <c r="SBT2" s="570"/>
      <c r="SBU2" s="570"/>
      <c r="SBV2" s="570"/>
      <c r="SBW2" s="570"/>
      <c r="SBX2" s="570"/>
      <c r="SBY2" s="570"/>
      <c r="SBZ2" s="570"/>
      <c r="SCA2" s="570"/>
      <c r="SCB2" s="570"/>
      <c r="SCC2" s="570"/>
      <c r="SCD2" s="570"/>
      <c r="SCE2" s="570"/>
      <c r="SCF2" s="570"/>
      <c r="SCG2" s="570"/>
      <c r="SCH2" s="570"/>
      <c r="SCI2" s="570"/>
      <c r="SCJ2" s="570"/>
      <c r="SCK2" s="570"/>
      <c r="SCL2" s="570"/>
      <c r="SCM2" s="570"/>
      <c r="SCN2" s="570"/>
      <c r="SCO2" s="570"/>
      <c r="SCP2" s="570"/>
      <c r="SCQ2" s="570"/>
      <c r="SCR2" s="570"/>
      <c r="SCS2" s="570"/>
      <c r="SCT2" s="570"/>
      <c r="SCU2" s="570"/>
      <c r="SCV2" s="570"/>
      <c r="SCW2" s="570"/>
      <c r="SCX2" s="570"/>
      <c r="SCY2" s="570"/>
      <c r="SCZ2" s="570"/>
      <c r="SDA2" s="570"/>
      <c r="SDB2" s="570"/>
      <c r="SDC2" s="570"/>
      <c r="SDD2" s="570"/>
      <c r="SDE2" s="570"/>
      <c r="SDF2" s="570"/>
      <c r="SDG2" s="570"/>
      <c r="SDH2" s="570"/>
      <c r="SDI2" s="570"/>
      <c r="SDJ2" s="570"/>
      <c r="SDK2" s="570"/>
      <c r="SDL2" s="570"/>
      <c r="SDM2" s="570"/>
      <c r="SDN2" s="570"/>
      <c r="SDO2" s="570"/>
      <c r="SDP2" s="570"/>
      <c r="SDQ2" s="570"/>
      <c r="SDR2" s="570"/>
      <c r="SDS2" s="570"/>
      <c r="SDT2" s="570"/>
      <c r="SDU2" s="570"/>
      <c r="SDV2" s="570"/>
      <c r="SDW2" s="570"/>
      <c r="SDX2" s="570"/>
      <c r="SDY2" s="570"/>
      <c r="SDZ2" s="570"/>
      <c r="SEA2" s="570"/>
      <c r="SEB2" s="570"/>
      <c r="SEC2" s="570"/>
      <c r="SED2" s="570"/>
      <c r="SEE2" s="570"/>
      <c r="SEF2" s="570"/>
      <c r="SEG2" s="570"/>
      <c r="SEH2" s="570"/>
      <c r="SEI2" s="570"/>
      <c r="SEJ2" s="570"/>
      <c r="SEK2" s="570"/>
      <c r="SEL2" s="570"/>
      <c r="SEM2" s="570"/>
      <c r="SEN2" s="570"/>
      <c r="SEO2" s="570"/>
      <c r="SEP2" s="570"/>
      <c r="SEQ2" s="570"/>
      <c r="SER2" s="570"/>
      <c r="SES2" s="570"/>
      <c r="SET2" s="570"/>
      <c r="SEU2" s="570"/>
      <c r="SEV2" s="570"/>
      <c r="SEW2" s="570"/>
      <c r="SEX2" s="570"/>
      <c r="SEY2" s="570"/>
      <c r="SEZ2" s="570"/>
      <c r="SFA2" s="570"/>
      <c r="SFB2" s="570"/>
      <c r="SFC2" s="570"/>
      <c r="SFD2" s="570"/>
      <c r="SFE2" s="570"/>
      <c r="SFF2" s="570"/>
      <c r="SFG2" s="570"/>
      <c r="SFH2" s="570"/>
      <c r="SFI2" s="570"/>
      <c r="SFJ2" s="570"/>
      <c r="SFK2" s="570"/>
      <c r="SFL2" s="570"/>
      <c r="SFM2" s="570"/>
      <c r="SFN2" s="570"/>
      <c r="SFO2" s="570"/>
      <c r="SFP2" s="570"/>
      <c r="SFQ2" s="570"/>
      <c r="SFR2" s="570"/>
      <c r="SFS2" s="570"/>
      <c r="SFT2" s="570"/>
      <c r="SFU2" s="570"/>
      <c r="SFV2" s="570"/>
      <c r="SFW2" s="570"/>
      <c r="SFX2" s="570"/>
      <c r="SFY2" s="570"/>
      <c r="SFZ2" s="570"/>
      <c r="SGA2" s="570"/>
      <c r="SGB2" s="570"/>
      <c r="SGC2" s="570"/>
      <c r="SGD2" s="570"/>
      <c r="SGE2" s="570"/>
      <c r="SGF2" s="570"/>
      <c r="SGG2" s="570"/>
      <c r="SGH2" s="570"/>
      <c r="SGI2" s="570"/>
      <c r="SGJ2" s="570"/>
      <c r="SGK2" s="570"/>
      <c r="SGL2" s="570"/>
      <c r="SGM2" s="570"/>
      <c r="SGN2" s="570"/>
      <c r="SGO2" s="570"/>
      <c r="SGP2" s="570"/>
      <c r="SGQ2" s="570"/>
      <c r="SGR2" s="570"/>
      <c r="SGS2" s="570"/>
      <c r="SGT2" s="570"/>
      <c r="SGU2" s="570"/>
      <c r="SGV2" s="570"/>
      <c r="SGW2" s="570"/>
      <c r="SGX2" s="570"/>
      <c r="SGY2" s="570"/>
      <c r="SGZ2" s="570"/>
      <c r="SHA2" s="570"/>
      <c r="SHB2" s="570"/>
      <c r="SHC2" s="570"/>
      <c r="SHD2" s="570"/>
      <c r="SHE2" s="570"/>
      <c r="SHF2" s="570"/>
      <c r="SHG2" s="570"/>
      <c r="SHH2" s="570"/>
      <c r="SHI2" s="570"/>
      <c r="SHJ2" s="570"/>
      <c r="SHK2" s="570"/>
      <c r="SHL2" s="570"/>
      <c r="SHM2" s="570"/>
      <c r="SHN2" s="570"/>
      <c r="SHO2" s="570"/>
      <c r="SHP2" s="570"/>
      <c r="SHQ2" s="570"/>
      <c r="SHR2" s="570"/>
      <c r="SHS2" s="570"/>
      <c r="SHT2" s="570"/>
      <c r="SHU2" s="570"/>
      <c r="SHV2" s="570"/>
      <c r="SHW2" s="570"/>
      <c r="SHX2" s="570"/>
      <c r="SHY2" s="570"/>
      <c r="SHZ2" s="570"/>
      <c r="SIA2" s="570"/>
      <c r="SIB2" s="570"/>
      <c r="SIC2" s="570"/>
      <c r="SID2" s="570"/>
      <c r="SIE2" s="570"/>
      <c r="SIF2" s="570"/>
      <c r="SIG2" s="570"/>
      <c r="SIH2" s="570"/>
      <c r="SII2" s="570"/>
      <c r="SIJ2" s="570"/>
      <c r="SIK2" s="570"/>
      <c r="SIL2" s="570"/>
      <c r="SIM2" s="570"/>
      <c r="SIN2" s="570"/>
      <c r="SIO2" s="570"/>
      <c r="SIP2" s="570"/>
      <c r="SIQ2" s="570"/>
      <c r="SIR2" s="570"/>
      <c r="SIS2" s="570"/>
      <c r="SIT2" s="570"/>
      <c r="SIU2" s="570"/>
      <c r="SIV2" s="570"/>
      <c r="SIW2" s="570"/>
      <c r="SIX2" s="570"/>
      <c r="SIY2" s="570"/>
      <c r="SIZ2" s="570"/>
      <c r="SJA2" s="570"/>
      <c r="SJB2" s="570"/>
      <c r="SJC2" s="570"/>
      <c r="SJD2" s="570"/>
      <c r="SJE2" s="570"/>
      <c r="SJF2" s="570"/>
      <c r="SJG2" s="570"/>
      <c r="SJH2" s="570"/>
      <c r="SJI2" s="570"/>
      <c r="SJJ2" s="570"/>
      <c r="SJK2" s="570"/>
      <c r="SJL2" s="570"/>
      <c r="SJM2" s="570"/>
      <c r="SJN2" s="570"/>
      <c r="SJO2" s="570"/>
      <c r="SJP2" s="570"/>
      <c r="SJQ2" s="570"/>
      <c r="SJR2" s="570"/>
      <c r="SJS2" s="570"/>
      <c r="SJT2" s="570"/>
      <c r="SJU2" s="570"/>
      <c r="SJV2" s="570"/>
      <c r="SJW2" s="570"/>
      <c r="SJX2" s="570"/>
      <c r="SJY2" s="570"/>
      <c r="SJZ2" s="570"/>
      <c r="SKA2" s="570"/>
      <c r="SKB2" s="570"/>
      <c r="SKC2" s="570"/>
      <c r="SKD2" s="570"/>
      <c r="SKE2" s="570"/>
      <c r="SKF2" s="570"/>
      <c r="SKG2" s="570"/>
      <c r="SKH2" s="570"/>
      <c r="SKI2" s="570"/>
      <c r="SKJ2" s="570"/>
      <c r="SKK2" s="570"/>
      <c r="SKL2" s="570"/>
      <c r="SKM2" s="570"/>
      <c r="SKN2" s="570"/>
      <c r="SKO2" s="570"/>
      <c r="SKP2" s="570"/>
      <c r="SKQ2" s="570"/>
      <c r="SKR2" s="570"/>
      <c r="SKS2" s="570"/>
      <c r="SKT2" s="570"/>
      <c r="SKU2" s="570"/>
      <c r="SKV2" s="570"/>
      <c r="SKW2" s="570"/>
      <c r="SKX2" s="570"/>
      <c r="SKY2" s="570"/>
      <c r="SKZ2" s="570"/>
      <c r="SLA2" s="570"/>
      <c r="SLB2" s="570"/>
      <c r="SLC2" s="570"/>
      <c r="SLD2" s="570"/>
      <c r="SLE2" s="570"/>
      <c r="SLF2" s="570"/>
      <c r="SLG2" s="570"/>
      <c r="SLH2" s="570"/>
      <c r="SLI2" s="570"/>
      <c r="SLJ2" s="570"/>
      <c r="SLK2" s="570"/>
      <c r="SLL2" s="570"/>
      <c r="SLM2" s="570"/>
      <c r="SLN2" s="570"/>
      <c r="SLO2" s="570"/>
      <c r="SLP2" s="570"/>
      <c r="SLQ2" s="570"/>
      <c r="SLR2" s="570"/>
      <c r="SLS2" s="570"/>
      <c r="SLT2" s="570"/>
      <c r="SLU2" s="570"/>
      <c r="SLV2" s="570"/>
      <c r="SLW2" s="570"/>
      <c r="SLX2" s="570"/>
      <c r="SLY2" s="570"/>
      <c r="SLZ2" s="570"/>
      <c r="SMA2" s="570"/>
      <c r="SMB2" s="570"/>
      <c r="SMC2" s="570"/>
      <c r="SMD2" s="570"/>
      <c r="SME2" s="570"/>
      <c r="SMF2" s="570"/>
      <c r="SMG2" s="570"/>
      <c r="SMH2" s="570"/>
      <c r="SMI2" s="570"/>
      <c r="SMJ2" s="570"/>
      <c r="SMK2" s="570"/>
      <c r="SML2" s="570"/>
      <c r="SMM2" s="570"/>
      <c r="SMN2" s="570"/>
      <c r="SMO2" s="570"/>
      <c r="SMP2" s="570"/>
      <c r="SMQ2" s="570"/>
      <c r="SMR2" s="570"/>
      <c r="SMS2" s="570"/>
      <c r="SMT2" s="570"/>
      <c r="SMU2" s="570"/>
      <c r="SMV2" s="570"/>
      <c r="SMW2" s="570"/>
      <c r="SMX2" s="570"/>
      <c r="SMY2" s="570"/>
      <c r="SMZ2" s="570"/>
      <c r="SNA2" s="570"/>
      <c r="SNB2" s="570"/>
      <c r="SNC2" s="570"/>
      <c r="SND2" s="570"/>
      <c r="SNE2" s="570"/>
      <c r="SNF2" s="570"/>
      <c r="SNG2" s="570"/>
      <c r="SNH2" s="570"/>
      <c r="SNI2" s="570"/>
      <c r="SNJ2" s="570"/>
      <c r="SNK2" s="570"/>
      <c r="SNL2" s="570"/>
      <c r="SNM2" s="570"/>
      <c r="SNN2" s="570"/>
      <c r="SNO2" s="570"/>
      <c r="SNP2" s="570"/>
      <c r="SNQ2" s="570"/>
      <c r="SNR2" s="570"/>
      <c r="SNS2" s="570"/>
      <c r="SNT2" s="570"/>
      <c r="SNU2" s="570"/>
      <c r="SNV2" s="570"/>
      <c r="SNW2" s="570"/>
      <c r="SNX2" s="570"/>
      <c r="SNY2" s="570"/>
      <c r="SNZ2" s="570"/>
      <c r="SOA2" s="570"/>
      <c r="SOB2" s="570"/>
      <c r="SOC2" s="570"/>
      <c r="SOD2" s="570"/>
      <c r="SOE2" s="570"/>
      <c r="SOF2" s="570"/>
      <c r="SOG2" s="570"/>
      <c r="SOH2" s="570"/>
      <c r="SOI2" s="570"/>
      <c r="SOJ2" s="570"/>
      <c r="SOK2" s="570"/>
      <c r="SOL2" s="570"/>
      <c r="SOM2" s="570"/>
      <c r="SON2" s="570"/>
      <c r="SOO2" s="570"/>
      <c r="SOP2" s="570"/>
      <c r="SOQ2" s="570"/>
      <c r="SOR2" s="570"/>
      <c r="SOS2" s="570"/>
      <c r="SOT2" s="570"/>
      <c r="SOU2" s="570"/>
      <c r="SOV2" s="570"/>
      <c r="SOW2" s="570"/>
      <c r="SOX2" s="570"/>
      <c r="SOY2" s="570"/>
      <c r="SOZ2" s="570"/>
      <c r="SPA2" s="570"/>
      <c r="SPB2" s="570"/>
      <c r="SPC2" s="570"/>
      <c r="SPD2" s="570"/>
      <c r="SPE2" s="570"/>
      <c r="SPF2" s="570"/>
      <c r="SPG2" s="570"/>
      <c r="SPH2" s="570"/>
      <c r="SPI2" s="570"/>
      <c r="SPJ2" s="570"/>
      <c r="SPK2" s="570"/>
      <c r="SPL2" s="570"/>
      <c r="SPM2" s="570"/>
      <c r="SPN2" s="570"/>
      <c r="SPO2" s="570"/>
      <c r="SPP2" s="570"/>
      <c r="SPQ2" s="570"/>
      <c r="SPR2" s="570"/>
      <c r="SPS2" s="570"/>
      <c r="SPT2" s="570"/>
      <c r="SPU2" s="570"/>
      <c r="SPV2" s="570"/>
      <c r="SPW2" s="570"/>
      <c r="SPX2" s="570"/>
      <c r="SPY2" s="570"/>
      <c r="SPZ2" s="570"/>
      <c r="SQA2" s="570"/>
      <c r="SQB2" s="570"/>
      <c r="SQC2" s="570"/>
      <c r="SQD2" s="570"/>
      <c r="SQE2" s="570"/>
      <c r="SQF2" s="570"/>
      <c r="SQG2" s="570"/>
      <c r="SQH2" s="570"/>
      <c r="SQI2" s="570"/>
      <c r="SQJ2" s="570"/>
      <c r="SQK2" s="570"/>
      <c r="SQL2" s="570"/>
      <c r="SQM2" s="570"/>
      <c r="SQN2" s="570"/>
      <c r="SQO2" s="570"/>
      <c r="SQP2" s="570"/>
      <c r="SQQ2" s="570"/>
      <c r="SQR2" s="570"/>
      <c r="SQS2" s="570"/>
      <c r="SQT2" s="570"/>
      <c r="SQU2" s="570"/>
      <c r="SQV2" s="570"/>
      <c r="SQW2" s="570"/>
      <c r="SQX2" s="570"/>
      <c r="SQY2" s="570"/>
      <c r="SQZ2" s="570"/>
      <c r="SRA2" s="570"/>
      <c r="SRB2" s="570"/>
      <c r="SRC2" s="570"/>
      <c r="SRD2" s="570"/>
      <c r="SRE2" s="570"/>
      <c r="SRF2" s="570"/>
      <c r="SRG2" s="570"/>
      <c r="SRH2" s="570"/>
      <c r="SRI2" s="570"/>
      <c r="SRJ2" s="570"/>
      <c r="SRK2" s="570"/>
      <c r="SRL2" s="570"/>
      <c r="SRM2" s="570"/>
      <c r="SRN2" s="570"/>
      <c r="SRO2" s="570"/>
      <c r="SRP2" s="570"/>
      <c r="SRQ2" s="570"/>
      <c r="SRR2" s="570"/>
      <c r="SRS2" s="570"/>
      <c r="SRT2" s="570"/>
      <c r="SRU2" s="570"/>
      <c r="SRV2" s="570"/>
      <c r="SRW2" s="570"/>
      <c r="SRX2" s="570"/>
      <c r="SRY2" s="570"/>
      <c r="SRZ2" s="570"/>
      <c r="SSA2" s="570"/>
      <c r="SSB2" s="570"/>
      <c r="SSC2" s="570"/>
      <c r="SSD2" s="570"/>
      <c r="SSE2" s="570"/>
      <c r="SSF2" s="570"/>
      <c r="SSG2" s="570"/>
      <c r="SSH2" s="570"/>
      <c r="SSI2" s="570"/>
      <c r="SSJ2" s="570"/>
      <c r="SSK2" s="570"/>
      <c r="SSL2" s="570"/>
      <c r="SSM2" s="570"/>
      <c r="SSN2" s="570"/>
      <c r="SSO2" s="570"/>
      <c r="SSP2" s="570"/>
      <c r="SSQ2" s="570"/>
      <c r="SSR2" s="570"/>
      <c r="SSS2" s="570"/>
      <c r="SST2" s="570"/>
      <c r="SSU2" s="570"/>
      <c r="SSV2" s="570"/>
      <c r="SSW2" s="570"/>
      <c r="SSX2" s="570"/>
      <c r="SSY2" s="570"/>
      <c r="SSZ2" s="570"/>
      <c r="STA2" s="570"/>
      <c r="STB2" s="570"/>
      <c r="STC2" s="570"/>
      <c r="STD2" s="570"/>
      <c r="STE2" s="570"/>
      <c r="STF2" s="570"/>
      <c r="STG2" s="570"/>
      <c r="STH2" s="570"/>
      <c r="STI2" s="570"/>
      <c r="STJ2" s="570"/>
      <c r="STK2" s="570"/>
      <c r="STL2" s="570"/>
      <c r="STM2" s="570"/>
      <c r="STN2" s="570"/>
      <c r="STO2" s="570"/>
      <c r="STP2" s="570"/>
      <c r="STQ2" s="570"/>
      <c r="STR2" s="570"/>
      <c r="STS2" s="570"/>
      <c r="STT2" s="570"/>
      <c r="STU2" s="570"/>
      <c r="STV2" s="570"/>
      <c r="STW2" s="570"/>
      <c r="STX2" s="570"/>
      <c r="STY2" s="570"/>
      <c r="STZ2" s="570"/>
      <c r="SUA2" s="570"/>
      <c r="SUB2" s="570"/>
      <c r="SUC2" s="570"/>
      <c r="SUD2" s="570"/>
      <c r="SUE2" s="570"/>
      <c r="SUF2" s="570"/>
      <c r="SUG2" s="570"/>
      <c r="SUH2" s="570"/>
      <c r="SUI2" s="570"/>
      <c r="SUJ2" s="570"/>
      <c r="SUK2" s="570"/>
      <c r="SUL2" s="570"/>
      <c r="SUM2" s="570"/>
      <c r="SUN2" s="570"/>
      <c r="SUO2" s="570"/>
      <c r="SUP2" s="570"/>
      <c r="SUQ2" s="570"/>
      <c r="SUR2" s="570"/>
      <c r="SUS2" s="570"/>
      <c r="SUT2" s="570"/>
      <c r="SUU2" s="570"/>
      <c r="SUV2" s="570"/>
      <c r="SUW2" s="570"/>
      <c r="SUX2" s="570"/>
      <c r="SUY2" s="570"/>
      <c r="SUZ2" s="570"/>
      <c r="SVA2" s="570"/>
      <c r="SVB2" s="570"/>
      <c r="SVC2" s="570"/>
      <c r="SVD2" s="570"/>
      <c r="SVE2" s="570"/>
      <c r="SVF2" s="570"/>
      <c r="SVG2" s="570"/>
      <c r="SVH2" s="570"/>
      <c r="SVI2" s="570"/>
      <c r="SVJ2" s="570"/>
      <c r="SVK2" s="570"/>
      <c r="SVL2" s="570"/>
      <c r="SVM2" s="570"/>
      <c r="SVN2" s="570"/>
      <c r="SVO2" s="570"/>
      <c r="SVP2" s="570"/>
      <c r="SVQ2" s="570"/>
      <c r="SVR2" s="570"/>
      <c r="SVS2" s="570"/>
      <c r="SVT2" s="570"/>
      <c r="SVU2" s="570"/>
      <c r="SVV2" s="570"/>
      <c r="SVW2" s="570"/>
      <c r="SVX2" s="570"/>
      <c r="SVY2" s="570"/>
      <c r="SVZ2" s="570"/>
      <c r="SWA2" s="570"/>
      <c r="SWB2" s="570"/>
      <c r="SWC2" s="570"/>
      <c r="SWD2" s="570"/>
      <c r="SWE2" s="570"/>
      <c r="SWF2" s="570"/>
      <c r="SWG2" s="570"/>
      <c r="SWH2" s="570"/>
      <c r="SWI2" s="570"/>
      <c r="SWJ2" s="570"/>
      <c r="SWK2" s="570"/>
      <c r="SWL2" s="570"/>
      <c r="SWM2" s="570"/>
      <c r="SWN2" s="570"/>
      <c r="SWO2" s="570"/>
      <c r="SWP2" s="570"/>
      <c r="SWQ2" s="570"/>
      <c r="SWR2" s="570"/>
      <c r="SWS2" s="570"/>
      <c r="SWT2" s="570"/>
      <c r="SWU2" s="570"/>
      <c r="SWV2" s="570"/>
      <c r="SWW2" s="570"/>
      <c r="SWX2" s="570"/>
      <c r="SWY2" s="570"/>
      <c r="SWZ2" s="570"/>
      <c r="SXA2" s="570"/>
      <c r="SXB2" s="570"/>
      <c r="SXC2" s="570"/>
      <c r="SXD2" s="570"/>
      <c r="SXE2" s="570"/>
      <c r="SXF2" s="570"/>
      <c r="SXG2" s="570"/>
      <c r="SXH2" s="570"/>
      <c r="SXI2" s="570"/>
      <c r="SXJ2" s="570"/>
      <c r="SXK2" s="570"/>
      <c r="SXL2" s="570"/>
      <c r="SXM2" s="570"/>
      <c r="SXN2" s="570"/>
      <c r="SXO2" s="570"/>
      <c r="SXP2" s="570"/>
      <c r="SXQ2" s="570"/>
      <c r="SXR2" s="570"/>
      <c r="SXS2" s="570"/>
      <c r="SXT2" s="570"/>
      <c r="SXU2" s="570"/>
      <c r="SXV2" s="570"/>
      <c r="SXW2" s="570"/>
      <c r="SXX2" s="570"/>
      <c r="SXY2" s="570"/>
      <c r="SXZ2" s="570"/>
      <c r="SYA2" s="570"/>
      <c r="SYB2" s="570"/>
      <c r="SYC2" s="570"/>
      <c r="SYD2" s="570"/>
      <c r="SYE2" s="570"/>
      <c r="SYF2" s="570"/>
      <c r="SYG2" s="570"/>
      <c r="SYH2" s="570"/>
      <c r="SYI2" s="570"/>
      <c r="SYJ2" s="570"/>
      <c r="SYK2" s="570"/>
      <c r="SYL2" s="570"/>
      <c r="SYM2" s="570"/>
      <c r="SYN2" s="570"/>
      <c r="SYO2" s="570"/>
      <c r="SYP2" s="570"/>
      <c r="SYQ2" s="570"/>
      <c r="SYR2" s="570"/>
      <c r="SYS2" s="570"/>
      <c r="SYT2" s="570"/>
      <c r="SYU2" s="570"/>
      <c r="SYV2" s="570"/>
      <c r="SYW2" s="570"/>
      <c r="SYX2" s="570"/>
      <c r="SYY2" s="570"/>
      <c r="SYZ2" s="570"/>
      <c r="SZA2" s="570"/>
      <c r="SZB2" s="570"/>
      <c r="SZC2" s="570"/>
      <c r="SZD2" s="570"/>
      <c r="SZE2" s="570"/>
      <c r="SZF2" s="570"/>
      <c r="SZG2" s="570"/>
      <c r="SZH2" s="570"/>
      <c r="SZI2" s="570"/>
      <c r="SZJ2" s="570"/>
      <c r="SZK2" s="570"/>
      <c r="SZL2" s="570"/>
      <c r="SZM2" s="570"/>
      <c r="SZN2" s="570"/>
      <c r="SZO2" s="570"/>
      <c r="SZP2" s="570"/>
      <c r="SZQ2" s="570"/>
      <c r="SZR2" s="570"/>
      <c r="SZS2" s="570"/>
      <c r="SZT2" s="570"/>
      <c r="SZU2" s="570"/>
      <c r="SZV2" s="570"/>
      <c r="SZW2" s="570"/>
      <c r="SZX2" s="570"/>
      <c r="SZY2" s="570"/>
      <c r="SZZ2" s="570"/>
      <c r="TAA2" s="570"/>
      <c r="TAB2" s="570"/>
      <c r="TAC2" s="570"/>
      <c r="TAD2" s="570"/>
      <c r="TAE2" s="570"/>
      <c r="TAF2" s="570"/>
      <c r="TAG2" s="570"/>
      <c r="TAH2" s="570"/>
      <c r="TAI2" s="570"/>
      <c r="TAJ2" s="570"/>
      <c r="TAK2" s="570"/>
      <c r="TAL2" s="570"/>
      <c r="TAM2" s="570"/>
      <c r="TAN2" s="570"/>
      <c r="TAO2" s="570"/>
      <c r="TAP2" s="570"/>
      <c r="TAQ2" s="570"/>
      <c r="TAR2" s="570"/>
      <c r="TAS2" s="570"/>
      <c r="TAT2" s="570"/>
      <c r="TAU2" s="570"/>
      <c r="TAV2" s="570"/>
      <c r="TAW2" s="570"/>
      <c r="TAX2" s="570"/>
      <c r="TAY2" s="570"/>
      <c r="TAZ2" s="570"/>
      <c r="TBA2" s="570"/>
      <c r="TBB2" s="570"/>
      <c r="TBC2" s="570"/>
      <c r="TBD2" s="570"/>
      <c r="TBE2" s="570"/>
      <c r="TBF2" s="570"/>
      <c r="TBG2" s="570"/>
      <c r="TBH2" s="570"/>
      <c r="TBI2" s="570"/>
      <c r="TBJ2" s="570"/>
      <c r="TBK2" s="570"/>
      <c r="TBL2" s="570"/>
      <c r="TBM2" s="570"/>
      <c r="TBN2" s="570"/>
      <c r="TBO2" s="570"/>
      <c r="TBP2" s="570"/>
      <c r="TBQ2" s="570"/>
      <c r="TBR2" s="570"/>
      <c r="TBS2" s="570"/>
      <c r="TBT2" s="570"/>
      <c r="TBU2" s="570"/>
      <c r="TBV2" s="570"/>
      <c r="TBW2" s="570"/>
      <c r="TBX2" s="570"/>
      <c r="TBY2" s="570"/>
      <c r="TBZ2" s="570"/>
      <c r="TCA2" s="570"/>
      <c r="TCB2" s="570"/>
      <c r="TCC2" s="570"/>
      <c r="TCD2" s="570"/>
      <c r="TCE2" s="570"/>
      <c r="TCF2" s="570"/>
      <c r="TCG2" s="570"/>
      <c r="TCH2" s="570"/>
      <c r="TCI2" s="570"/>
      <c r="TCJ2" s="570"/>
      <c r="TCK2" s="570"/>
      <c r="TCL2" s="570"/>
      <c r="TCM2" s="570"/>
      <c r="TCN2" s="570"/>
      <c r="TCO2" s="570"/>
      <c r="TCP2" s="570"/>
      <c r="TCQ2" s="570"/>
      <c r="TCR2" s="570"/>
      <c r="TCS2" s="570"/>
      <c r="TCT2" s="570"/>
      <c r="TCU2" s="570"/>
      <c r="TCV2" s="570"/>
      <c r="TCW2" s="570"/>
      <c r="TCX2" s="570"/>
      <c r="TCY2" s="570"/>
      <c r="TCZ2" s="570"/>
      <c r="TDA2" s="570"/>
      <c r="TDB2" s="570"/>
      <c r="TDC2" s="570"/>
      <c r="TDD2" s="570"/>
      <c r="TDE2" s="570"/>
      <c r="TDF2" s="570"/>
      <c r="TDG2" s="570"/>
      <c r="TDH2" s="570"/>
      <c r="TDI2" s="570"/>
      <c r="TDJ2" s="570"/>
      <c r="TDK2" s="570"/>
      <c r="TDL2" s="570"/>
      <c r="TDM2" s="570"/>
      <c r="TDN2" s="570"/>
      <c r="TDO2" s="570"/>
      <c r="TDP2" s="570"/>
      <c r="TDQ2" s="570"/>
      <c r="TDR2" s="570"/>
      <c r="TDS2" s="570"/>
      <c r="TDT2" s="570"/>
      <c r="TDU2" s="570"/>
      <c r="TDV2" s="570"/>
      <c r="TDW2" s="570"/>
      <c r="TDX2" s="570"/>
      <c r="TDY2" s="570"/>
      <c r="TDZ2" s="570"/>
      <c r="TEA2" s="570"/>
      <c r="TEB2" s="570"/>
      <c r="TEC2" s="570"/>
      <c r="TED2" s="570"/>
      <c r="TEE2" s="570"/>
      <c r="TEF2" s="570"/>
      <c r="TEG2" s="570"/>
      <c r="TEH2" s="570"/>
      <c r="TEI2" s="570"/>
      <c r="TEJ2" s="570"/>
      <c r="TEK2" s="570"/>
      <c r="TEL2" s="570"/>
      <c r="TEM2" s="570"/>
      <c r="TEN2" s="570"/>
      <c r="TEO2" s="570"/>
      <c r="TEP2" s="570"/>
      <c r="TEQ2" s="570"/>
      <c r="TER2" s="570"/>
      <c r="TES2" s="570"/>
      <c r="TET2" s="570"/>
      <c r="TEU2" s="570"/>
      <c r="TEV2" s="570"/>
      <c r="TEW2" s="570"/>
      <c r="TEX2" s="570"/>
      <c r="TEY2" s="570"/>
      <c r="TEZ2" s="570"/>
      <c r="TFA2" s="570"/>
      <c r="TFB2" s="570"/>
      <c r="TFC2" s="570"/>
      <c r="TFD2" s="570"/>
      <c r="TFE2" s="570"/>
      <c r="TFF2" s="570"/>
      <c r="TFG2" s="570"/>
      <c r="TFH2" s="570"/>
      <c r="TFI2" s="570"/>
      <c r="TFJ2" s="570"/>
      <c r="TFK2" s="570"/>
      <c r="TFL2" s="570"/>
      <c r="TFM2" s="570"/>
      <c r="TFN2" s="570"/>
      <c r="TFO2" s="570"/>
      <c r="TFP2" s="570"/>
      <c r="TFQ2" s="570"/>
      <c r="TFR2" s="570"/>
      <c r="TFS2" s="570"/>
      <c r="TFT2" s="570"/>
      <c r="TFU2" s="570"/>
      <c r="TFV2" s="570"/>
      <c r="TFW2" s="570"/>
      <c r="TFX2" s="570"/>
      <c r="TFY2" s="570"/>
      <c r="TFZ2" s="570"/>
      <c r="TGA2" s="570"/>
      <c r="TGB2" s="570"/>
      <c r="TGC2" s="570"/>
      <c r="TGD2" s="570"/>
      <c r="TGE2" s="570"/>
      <c r="TGF2" s="570"/>
      <c r="TGG2" s="570"/>
      <c r="TGH2" s="570"/>
      <c r="TGI2" s="570"/>
      <c r="TGJ2" s="570"/>
      <c r="TGK2" s="570"/>
      <c r="TGL2" s="570"/>
      <c r="TGM2" s="570"/>
      <c r="TGN2" s="570"/>
      <c r="TGO2" s="570"/>
      <c r="TGP2" s="570"/>
      <c r="TGQ2" s="570"/>
      <c r="TGR2" s="570"/>
      <c r="TGS2" s="570"/>
      <c r="TGT2" s="570"/>
      <c r="TGU2" s="570"/>
      <c r="TGV2" s="570"/>
      <c r="TGW2" s="570"/>
      <c r="TGX2" s="570"/>
      <c r="TGY2" s="570"/>
      <c r="TGZ2" s="570"/>
      <c r="THA2" s="570"/>
      <c r="THB2" s="570"/>
      <c r="THC2" s="570"/>
      <c r="THD2" s="570"/>
      <c r="THE2" s="570"/>
      <c r="THF2" s="570"/>
      <c r="THG2" s="570"/>
      <c r="THH2" s="570"/>
      <c r="THI2" s="570"/>
      <c r="THJ2" s="570"/>
      <c r="THK2" s="570"/>
      <c r="THL2" s="570"/>
      <c r="THM2" s="570"/>
      <c r="THN2" s="570"/>
      <c r="THO2" s="570"/>
      <c r="THP2" s="570"/>
      <c r="THQ2" s="570"/>
      <c r="THR2" s="570"/>
      <c r="THS2" s="570"/>
      <c r="THT2" s="570"/>
      <c r="THU2" s="570"/>
      <c r="THV2" s="570"/>
      <c r="THW2" s="570"/>
      <c r="THX2" s="570"/>
      <c r="THY2" s="570"/>
      <c r="THZ2" s="570"/>
      <c r="TIA2" s="570"/>
      <c r="TIB2" s="570"/>
      <c r="TIC2" s="570"/>
      <c r="TID2" s="570"/>
      <c r="TIE2" s="570"/>
      <c r="TIF2" s="570"/>
      <c r="TIG2" s="570"/>
      <c r="TIH2" s="570"/>
      <c r="TII2" s="570"/>
      <c r="TIJ2" s="570"/>
      <c r="TIK2" s="570"/>
      <c r="TIL2" s="570"/>
      <c r="TIM2" s="570"/>
      <c r="TIN2" s="570"/>
      <c r="TIO2" s="570"/>
      <c r="TIP2" s="570"/>
      <c r="TIQ2" s="570"/>
      <c r="TIR2" s="570"/>
      <c r="TIS2" s="570"/>
      <c r="TIT2" s="570"/>
      <c r="TIU2" s="570"/>
      <c r="TIV2" s="570"/>
      <c r="TIW2" s="570"/>
      <c r="TIX2" s="570"/>
      <c r="TIY2" s="570"/>
      <c r="TIZ2" s="570"/>
      <c r="TJA2" s="570"/>
      <c r="TJB2" s="570"/>
      <c r="TJC2" s="570"/>
      <c r="TJD2" s="570"/>
      <c r="TJE2" s="570"/>
      <c r="TJF2" s="570"/>
      <c r="TJG2" s="570"/>
      <c r="TJH2" s="570"/>
      <c r="TJI2" s="570"/>
      <c r="TJJ2" s="570"/>
      <c r="TJK2" s="570"/>
      <c r="TJL2" s="570"/>
      <c r="TJM2" s="570"/>
      <c r="TJN2" s="570"/>
      <c r="TJO2" s="570"/>
      <c r="TJP2" s="570"/>
      <c r="TJQ2" s="570"/>
      <c r="TJR2" s="570"/>
      <c r="TJS2" s="570"/>
      <c r="TJT2" s="570"/>
      <c r="TJU2" s="570"/>
      <c r="TJV2" s="570"/>
      <c r="TJW2" s="570"/>
      <c r="TJX2" s="570"/>
      <c r="TJY2" s="570"/>
      <c r="TJZ2" s="570"/>
      <c r="TKA2" s="570"/>
      <c r="TKB2" s="570"/>
      <c r="TKC2" s="570"/>
      <c r="TKD2" s="570"/>
      <c r="TKE2" s="570"/>
      <c r="TKF2" s="570"/>
      <c r="TKG2" s="570"/>
      <c r="TKH2" s="570"/>
      <c r="TKI2" s="570"/>
      <c r="TKJ2" s="570"/>
      <c r="TKK2" s="570"/>
      <c r="TKL2" s="570"/>
      <c r="TKM2" s="570"/>
      <c r="TKN2" s="570"/>
      <c r="TKO2" s="570"/>
      <c r="TKP2" s="570"/>
      <c r="TKQ2" s="570"/>
      <c r="TKR2" s="570"/>
      <c r="TKS2" s="570"/>
      <c r="TKT2" s="570"/>
      <c r="TKU2" s="570"/>
      <c r="TKV2" s="570"/>
      <c r="TKW2" s="570"/>
      <c r="TKX2" s="570"/>
      <c r="TKY2" s="570"/>
      <c r="TKZ2" s="570"/>
      <c r="TLA2" s="570"/>
      <c r="TLB2" s="570"/>
      <c r="TLC2" s="570"/>
      <c r="TLD2" s="570"/>
      <c r="TLE2" s="570"/>
      <c r="TLF2" s="570"/>
      <c r="TLG2" s="570"/>
      <c r="TLH2" s="570"/>
      <c r="TLI2" s="570"/>
      <c r="TLJ2" s="570"/>
      <c r="TLK2" s="570"/>
      <c r="TLL2" s="570"/>
      <c r="TLM2" s="570"/>
      <c r="TLN2" s="570"/>
      <c r="TLO2" s="570"/>
      <c r="TLP2" s="570"/>
      <c r="TLQ2" s="570"/>
      <c r="TLR2" s="570"/>
      <c r="TLS2" s="570"/>
      <c r="TLT2" s="570"/>
      <c r="TLU2" s="570"/>
      <c r="TLV2" s="570"/>
      <c r="TLW2" s="570"/>
      <c r="TLX2" s="570"/>
      <c r="TLY2" s="570"/>
      <c r="TLZ2" s="570"/>
      <c r="TMA2" s="570"/>
      <c r="TMB2" s="570"/>
      <c r="TMC2" s="570"/>
      <c r="TMD2" s="570"/>
      <c r="TME2" s="570"/>
      <c r="TMF2" s="570"/>
      <c r="TMG2" s="570"/>
      <c r="TMH2" s="570"/>
      <c r="TMI2" s="570"/>
      <c r="TMJ2" s="570"/>
      <c r="TMK2" s="570"/>
      <c r="TML2" s="570"/>
      <c r="TMM2" s="570"/>
      <c r="TMN2" s="570"/>
      <c r="TMO2" s="570"/>
      <c r="TMP2" s="570"/>
      <c r="TMQ2" s="570"/>
      <c r="TMR2" s="570"/>
      <c r="TMS2" s="570"/>
      <c r="TMT2" s="570"/>
      <c r="TMU2" s="570"/>
      <c r="TMV2" s="570"/>
      <c r="TMW2" s="570"/>
      <c r="TMX2" s="570"/>
      <c r="TMY2" s="570"/>
      <c r="TMZ2" s="570"/>
      <c r="TNA2" s="570"/>
      <c r="TNB2" s="570"/>
      <c r="TNC2" s="570"/>
      <c r="TND2" s="570"/>
      <c r="TNE2" s="570"/>
      <c r="TNF2" s="570"/>
      <c r="TNG2" s="570"/>
      <c r="TNH2" s="570"/>
      <c r="TNI2" s="570"/>
      <c r="TNJ2" s="570"/>
      <c r="TNK2" s="570"/>
      <c r="TNL2" s="570"/>
      <c r="TNM2" s="570"/>
      <c r="TNN2" s="570"/>
      <c r="TNO2" s="570"/>
      <c r="TNP2" s="570"/>
      <c r="TNQ2" s="570"/>
      <c r="TNR2" s="570"/>
      <c r="TNS2" s="570"/>
      <c r="TNT2" s="570"/>
      <c r="TNU2" s="570"/>
      <c r="TNV2" s="570"/>
      <c r="TNW2" s="570"/>
      <c r="TNX2" s="570"/>
      <c r="TNY2" s="570"/>
      <c r="TNZ2" s="570"/>
      <c r="TOA2" s="570"/>
      <c r="TOB2" s="570"/>
      <c r="TOC2" s="570"/>
      <c r="TOD2" s="570"/>
      <c r="TOE2" s="570"/>
      <c r="TOF2" s="570"/>
      <c r="TOG2" s="570"/>
      <c r="TOH2" s="570"/>
      <c r="TOI2" s="570"/>
      <c r="TOJ2" s="570"/>
      <c r="TOK2" s="570"/>
      <c r="TOL2" s="570"/>
      <c r="TOM2" s="570"/>
      <c r="TON2" s="570"/>
      <c r="TOO2" s="570"/>
      <c r="TOP2" s="570"/>
      <c r="TOQ2" s="570"/>
      <c r="TOR2" s="570"/>
      <c r="TOS2" s="570"/>
      <c r="TOT2" s="570"/>
      <c r="TOU2" s="570"/>
      <c r="TOV2" s="570"/>
      <c r="TOW2" s="570"/>
      <c r="TOX2" s="570"/>
      <c r="TOY2" s="570"/>
      <c r="TOZ2" s="570"/>
      <c r="TPA2" s="570"/>
      <c r="TPB2" s="570"/>
      <c r="TPC2" s="570"/>
      <c r="TPD2" s="570"/>
      <c r="TPE2" s="570"/>
      <c r="TPF2" s="570"/>
      <c r="TPG2" s="570"/>
      <c r="TPH2" s="570"/>
      <c r="TPI2" s="570"/>
      <c r="TPJ2" s="570"/>
      <c r="TPK2" s="570"/>
      <c r="TPL2" s="570"/>
      <c r="TPM2" s="570"/>
      <c r="TPN2" s="570"/>
      <c r="TPO2" s="570"/>
      <c r="TPP2" s="570"/>
      <c r="TPQ2" s="570"/>
      <c r="TPR2" s="570"/>
      <c r="TPS2" s="570"/>
      <c r="TPT2" s="570"/>
      <c r="TPU2" s="570"/>
      <c r="TPV2" s="570"/>
      <c r="TPW2" s="570"/>
      <c r="TPX2" s="570"/>
      <c r="TPY2" s="570"/>
      <c r="TPZ2" s="570"/>
      <c r="TQA2" s="570"/>
      <c r="TQB2" s="570"/>
      <c r="TQC2" s="570"/>
      <c r="TQD2" s="570"/>
      <c r="TQE2" s="570"/>
      <c r="TQF2" s="570"/>
      <c r="TQG2" s="570"/>
      <c r="TQH2" s="570"/>
      <c r="TQI2" s="570"/>
      <c r="TQJ2" s="570"/>
      <c r="TQK2" s="570"/>
      <c r="TQL2" s="570"/>
      <c r="TQM2" s="570"/>
      <c r="TQN2" s="570"/>
      <c r="TQO2" s="570"/>
      <c r="TQP2" s="570"/>
      <c r="TQQ2" s="570"/>
      <c r="TQR2" s="570"/>
      <c r="TQS2" s="570"/>
      <c r="TQT2" s="570"/>
      <c r="TQU2" s="570"/>
      <c r="TQV2" s="570"/>
      <c r="TQW2" s="570"/>
      <c r="TQX2" s="570"/>
      <c r="TQY2" s="570"/>
      <c r="TQZ2" s="570"/>
      <c r="TRA2" s="570"/>
      <c r="TRB2" s="570"/>
      <c r="TRC2" s="570"/>
      <c r="TRD2" s="570"/>
      <c r="TRE2" s="570"/>
      <c r="TRF2" s="570"/>
      <c r="TRG2" s="570"/>
      <c r="TRH2" s="570"/>
      <c r="TRI2" s="570"/>
      <c r="TRJ2" s="570"/>
      <c r="TRK2" s="570"/>
      <c r="TRL2" s="570"/>
      <c r="TRM2" s="570"/>
      <c r="TRN2" s="570"/>
      <c r="TRO2" s="570"/>
      <c r="TRP2" s="570"/>
      <c r="TRQ2" s="570"/>
      <c r="TRR2" s="570"/>
      <c r="TRS2" s="570"/>
      <c r="TRT2" s="570"/>
      <c r="TRU2" s="570"/>
      <c r="TRV2" s="570"/>
      <c r="TRW2" s="570"/>
      <c r="TRX2" s="570"/>
      <c r="TRY2" s="570"/>
      <c r="TRZ2" s="570"/>
      <c r="TSA2" s="570"/>
      <c r="TSB2" s="570"/>
      <c r="TSC2" s="570"/>
      <c r="TSD2" s="570"/>
      <c r="TSE2" s="570"/>
      <c r="TSF2" s="570"/>
      <c r="TSG2" s="570"/>
      <c r="TSH2" s="570"/>
      <c r="TSI2" s="570"/>
      <c r="TSJ2" s="570"/>
      <c r="TSK2" s="570"/>
      <c r="TSL2" s="570"/>
      <c r="TSM2" s="570"/>
      <c r="TSN2" s="570"/>
      <c r="TSO2" s="570"/>
      <c r="TSP2" s="570"/>
      <c r="TSQ2" s="570"/>
      <c r="TSR2" s="570"/>
      <c r="TSS2" s="570"/>
      <c r="TST2" s="570"/>
      <c r="TSU2" s="570"/>
      <c r="TSV2" s="570"/>
      <c r="TSW2" s="570"/>
      <c r="TSX2" s="570"/>
      <c r="TSY2" s="570"/>
      <c r="TSZ2" s="570"/>
      <c r="TTA2" s="570"/>
      <c r="TTB2" s="570"/>
      <c r="TTC2" s="570"/>
      <c r="TTD2" s="570"/>
      <c r="TTE2" s="570"/>
      <c r="TTF2" s="570"/>
      <c r="TTG2" s="570"/>
      <c r="TTH2" s="570"/>
      <c r="TTI2" s="570"/>
      <c r="TTJ2" s="570"/>
      <c r="TTK2" s="570"/>
      <c r="TTL2" s="570"/>
      <c r="TTM2" s="570"/>
      <c r="TTN2" s="570"/>
      <c r="TTO2" s="570"/>
      <c r="TTP2" s="570"/>
      <c r="TTQ2" s="570"/>
      <c r="TTR2" s="570"/>
      <c r="TTS2" s="570"/>
      <c r="TTT2" s="570"/>
      <c r="TTU2" s="570"/>
      <c r="TTV2" s="570"/>
      <c r="TTW2" s="570"/>
      <c r="TTX2" s="570"/>
      <c r="TTY2" s="570"/>
      <c r="TTZ2" s="570"/>
      <c r="TUA2" s="570"/>
      <c r="TUB2" s="570"/>
      <c r="TUC2" s="570"/>
      <c r="TUD2" s="570"/>
      <c r="TUE2" s="570"/>
      <c r="TUF2" s="570"/>
      <c r="TUG2" s="570"/>
      <c r="TUH2" s="570"/>
      <c r="TUI2" s="570"/>
      <c r="TUJ2" s="570"/>
      <c r="TUK2" s="570"/>
      <c r="TUL2" s="570"/>
      <c r="TUM2" s="570"/>
      <c r="TUN2" s="570"/>
      <c r="TUO2" s="570"/>
      <c r="TUP2" s="570"/>
      <c r="TUQ2" s="570"/>
      <c r="TUR2" s="570"/>
      <c r="TUS2" s="570"/>
      <c r="TUT2" s="570"/>
      <c r="TUU2" s="570"/>
      <c r="TUV2" s="570"/>
      <c r="TUW2" s="570"/>
      <c r="TUX2" s="570"/>
      <c r="TUY2" s="570"/>
      <c r="TUZ2" s="570"/>
      <c r="TVA2" s="570"/>
      <c r="TVB2" s="570"/>
      <c r="TVC2" s="570"/>
      <c r="TVD2" s="570"/>
      <c r="TVE2" s="570"/>
      <c r="TVF2" s="570"/>
      <c r="TVG2" s="570"/>
      <c r="TVH2" s="570"/>
      <c r="TVI2" s="570"/>
      <c r="TVJ2" s="570"/>
      <c r="TVK2" s="570"/>
      <c r="TVL2" s="570"/>
      <c r="TVM2" s="570"/>
      <c r="TVN2" s="570"/>
      <c r="TVO2" s="570"/>
      <c r="TVP2" s="570"/>
      <c r="TVQ2" s="570"/>
      <c r="TVR2" s="570"/>
      <c r="TVS2" s="570"/>
      <c r="TVT2" s="570"/>
      <c r="TVU2" s="570"/>
      <c r="TVV2" s="570"/>
      <c r="TVW2" s="570"/>
      <c r="TVX2" s="570"/>
      <c r="TVY2" s="570"/>
      <c r="TVZ2" s="570"/>
      <c r="TWA2" s="570"/>
      <c r="TWB2" s="570"/>
      <c r="TWC2" s="570"/>
      <c r="TWD2" s="570"/>
      <c r="TWE2" s="570"/>
      <c r="TWF2" s="570"/>
      <c r="TWG2" s="570"/>
      <c r="TWH2" s="570"/>
      <c r="TWI2" s="570"/>
      <c r="TWJ2" s="570"/>
      <c r="TWK2" s="570"/>
      <c r="TWL2" s="570"/>
      <c r="TWM2" s="570"/>
      <c r="TWN2" s="570"/>
      <c r="TWO2" s="570"/>
      <c r="TWP2" s="570"/>
      <c r="TWQ2" s="570"/>
      <c r="TWR2" s="570"/>
      <c r="TWS2" s="570"/>
      <c r="TWT2" s="570"/>
      <c r="TWU2" s="570"/>
      <c r="TWV2" s="570"/>
      <c r="TWW2" s="570"/>
      <c r="TWX2" s="570"/>
      <c r="TWY2" s="570"/>
      <c r="TWZ2" s="570"/>
      <c r="TXA2" s="570"/>
      <c r="TXB2" s="570"/>
      <c r="TXC2" s="570"/>
      <c r="TXD2" s="570"/>
      <c r="TXE2" s="570"/>
      <c r="TXF2" s="570"/>
      <c r="TXG2" s="570"/>
      <c r="TXH2" s="570"/>
      <c r="TXI2" s="570"/>
      <c r="TXJ2" s="570"/>
      <c r="TXK2" s="570"/>
      <c r="TXL2" s="570"/>
      <c r="TXM2" s="570"/>
      <c r="TXN2" s="570"/>
      <c r="TXO2" s="570"/>
      <c r="TXP2" s="570"/>
      <c r="TXQ2" s="570"/>
      <c r="TXR2" s="570"/>
      <c r="TXS2" s="570"/>
      <c r="TXT2" s="570"/>
      <c r="TXU2" s="570"/>
      <c r="TXV2" s="570"/>
      <c r="TXW2" s="570"/>
      <c r="TXX2" s="570"/>
      <c r="TXY2" s="570"/>
      <c r="TXZ2" s="570"/>
      <c r="TYA2" s="570"/>
      <c r="TYB2" s="570"/>
      <c r="TYC2" s="570"/>
      <c r="TYD2" s="570"/>
      <c r="TYE2" s="570"/>
      <c r="TYF2" s="570"/>
      <c r="TYG2" s="570"/>
      <c r="TYH2" s="570"/>
      <c r="TYI2" s="570"/>
      <c r="TYJ2" s="570"/>
      <c r="TYK2" s="570"/>
      <c r="TYL2" s="570"/>
      <c r="TYM2" s="570"/>
      <c r="TYN2" s="570"/>
      <c r="TYO2" s="570"/>
      <c r="TYP2" s="570"/>
      <c r="TYQ2" s="570"/>
      <c r="TYR2" s="570"/>
      <c r="TYS2" s="570"/>
      <c r="TYT2" s="570"/>
      <c r="TYU2" s="570"/>
      <c r="TYV2" s="570"/>
      <c r="TYW2" s="570"/>
      <c r="TYX2" s="570"/>
      <c r="TYY2" s="570"/>
      <c r="TYZ2" s="570"/>
      <c r="TZA2" s="570"/>
      <c r="TZB2" s="570"/>
      <c r="TZC2" s="570"/>
      <c r="TZD2" s="570"/>
      <c r="TZE2" s="570"/>
      <c r="TZF2" s="570"/>
      <c r="TZG2" s="570"/>
      <c r="TZH2" s="570"/>
      <c r="TZI2" s="570"/>
      <c r="TZJ2" s="570"/>
      <c r="TZK2" s="570"/>
      <c r="TZL2" s="570"/>
      <c r="TZM2" s="570"/>
      <c r="TZN2" s="570"/>
      <c r="TZO2" s="570"/>
      <c r="TZP2" s="570"/>
      <c r="TZQ2" s="570"/>
      <c r="TZR2" s="570"/>
      <c r="TZS2" s="570"/>
      <c r="TZT2" s="570"/>
      <c r="TZU2" s="570"/>
      <c r="TZV2" s="570"/>
      <c r="TZW2" s="570"/>
      <c r="TZX2" s="570"/>
      <c r="TZY2" s="570"/>
      <c r="TZZ2" s="570"/>
      <c r="UAA2" s="570"/>
      <c r="UAB2" s="570"/>
      <c r="UAC2" s="570"/>
      <c r="UAD2" s="570"/>
      <c r="UAE2" s="570"/>
      <c r="UAF2" s="570"/>
      <c r="UAG2" s="570"/>
      <c r="UAH2" s="570"/>
      <c r="UAI2" s="570"/>
      <c r="UAJ2" s="570"/>
      <c r="UAK2" s="570"/>
      <c r="UAL2" s="570"/>
      <c r="UAM2" s="570"/>
      <c r="UAN2" s="570"/>
      <c r="UAO2" s="570"/>
      <c r="UAP2" s="570"/>
      <c r="UAQ2" s="570"/>
      <c r="UAR2" s="570"/>
      <c r="UAS2" s="570"/>
      <c r="UAT2" s="570"/>
      <c r="UAU2" s="570"/>
      <c r="UAV2" s="570"/>
      <c r="UAW2" s="570"/>
      <c r="UAX2" s="570"/>
      <c r="UAY2" s="570"/>
      <c r="UAZ2" s="570"/>
      <c r="UBA2" s="570"/>
      <c r="UBB2" s="570"/>
      <c r="UBC2" s="570"/>
      <c r="UBD2" s="570"/>
      <c r="UBE2" s="570"/>
      <c r="UBF2" s="570"/>
      <c r="UBG2" s="570"/>
      <c r="UBH2" s="570"/>
      <c r="UBI2" s="570"/>
      <c r="UBJ2" s="570"/>
      <c r="UBK2" s="570"/>
      <c r="UBL2" s="570"/>
      <c r="UBM2" s="570"/>
      <c r="UBN2" s="570"/>
      <c r="UBO2" s="570"/>
      <c r="UBP2" s="570"/>
      <c r="UBQ2" s="570"/>
      <c r="UBR2" s="570"/>
      <c r="UBS2" s="570"/>
      <c r="UBT2" s="570"/>
      <c r="UBU2" s="570"/>
      <c r="UBV2" s="570"/>
      <c r="UBW2" s="570"/>
      <c r="UBX2" s="570"/>
      <c r="UBY2" s="570"/>
      <c r="UBZ2" s="570"/>
      <c r="UCA2" s="570"/>
      <c r="UCB2" s="570"/>
      <c r="UCC2" s="570"/>
      <c r="UCD2" s="570"/>
      <c r="UCE2" s="570"/>
      <c r="UCF2" s="570"/>
      <c r="UCG2" s="570"/>
      <c r="UCH2" s="570"/>
      <c r="UCI2" s="570"/>
      <c r="UCJ2" s="570"/>
      <c r="UCK2" s="570"/>
      <c r="UCL2" s="570"/>
      <c r="UCM2" s="570"/>
      <c r="UCN2" s="570"/>
      <c r="UCO2" s="570"/>
      <c r="UCP2" s="570"/>
      <c r="UCQ2" s="570"/>
      <c r="UCR2" s="570"/>
      <c r="UCS2" s="570"/>
      <c r="UCT2" s="570"/>
      <c r="UCU2" s="570"/>
      <c r="UCV2" s="570"/>
      <c r="UCW2" s="570"/>
      <c r="UCX2" s="570"/>
      <c r="UCY2" s="570"/>
      <c r="UCZ2" s="570"/>
      <c r="UDA2" s="570"/>
      <c r="UDB2" s="570"/>
      <c r="UDC2" s="570"/>
      <c r="UDD2" s="570"/>
      <c r="UDE2" s="570"/>
      <c r="UDF2" s="570"/>
      <c r="UDG2" s="570"/>
      <c r="UDH2" s="570"/>
      <c r="UDI2" s="570"/>
      <c r="UDJ2" s="570"/>
      <c r="UDK2" s="570"/>
      <c r="UDL2" s="570"/>
      <c r="UDM2" s="570"/>
      <c r="UDN2" s="570"/>
      <c r="UDO2" s="570"/>
      <c r="UDP2" s="570"/>
      <c r="UDQ2" s="570"/>
      <c r="UDR2" s="570"/>
      <c r="UDS2" s="570"/>
      <c r="UDT2" s="570"/>
      <c r="UDU2" s="570"/>
      <c r="UDV2" s="570"/>
      <c r="UDW2" s="570"/>
      <c r="UDX2" s="570"/>
      <c r="UDY2" s="570"/>
      <c r="UDZ2" s="570"/>
      <c r="UEA2" s="570"/>
      <c r="UEB2" s="570"/>
      <c r="UEC2" s="570"/>
      <c r="UED2" s="570"/>
      <c r="UEE2" s="570"/>
      <c r="UEF2" s="570"/>
      <c r="UEG2" s="570"/>
      <c r="UEH2" s="570"/>
      <c r="UEI2" s="570"/>
      <c r="UEJ2" s="570"/>
      <c r="UEK2" s="570"/>
      <c r="UEL2" s="570"/>
      <c r="UEM2" s="570"/>
      <c r="UEN2" s="570"/>
      <c r="UEO2" s="570"/>
      <c r="UEP2" s="570"/>
      <c r="UEQ2" s="570"/>
      <c r="UER2" s="570"/>
      <c r="UES2" s="570"/>
      <c r="UET2" s="570"/>
      <c r="UEU2" s="570"/>
      <c r="UEV2" s="570"/>
      <c r="UEW2" s="570"/>
      <c r="UEX2" s="570"/>
      <c r="UEY2" s="570"/>
      <c r="UEZ2" s="570"/>
      <c r="UFA2" s="570"/>
      <c r="UFB2" s="570"/>
      <c r="UFC2" s="570"/>
      <c r="UFD2" s="570"/>
      <c r="UFE2" s="570"/>
      <c r="UFF2" s="570"/>
      <c r="UFG2" s="570"/>
      <c r="UFH2" s="570"/>
      <c r="UFI2" s="570"/>
      <c r="UFJ2" s="570"/>
      <c r="UFK2" s="570"/>
      <c r="UFL2" s="570"/>
      <c r="UFM2" s="570"/>
      <c r="UFN2" s="570"/>
      <c r="UFO2" s="570"/>
      <c r="UFP2" s="570"/>
      <c r="UFQ2" s="570"/>
      <c r="UFR2" s="570"/>
      <c r="UFS2" s="570"/>
      <c r="UFT2" s="570"/>
      <c r="UFU2" s="570"/>
      <c r="UFV2" s="570"/>
      <c r="UFW2" s="570"/>
      <c r="UFX2" s="570"/>
      <c r="UFY2" s="570"/>
      <c r="UFZ2" s="570"/>
      <c r="UGA2" s="570"/>
      <c r="UGB2" s="570"/>
      <c r="UGC2" s="570"/>
      <c r="UGD2" s="570"/>
      <c r="UGE2" s="570"/>
      <c r="UGF2" s="570"/>
      <c r="UGG2" s="570"/>
      <c r="UGH2" s="570"/>
      <c r="UGI2" s="570"/>
      <c r="UGJ2" s="570"/>
      <c r="UGK2" s="570"/>
      <c r="UGL2" s="570"/>
      <c r="UGM2" s="570"/>
      <c r="UGN2" s="570"/>
      <c r="UGO2" s="570"/>
      <c r="UGP2" s="570"/>
      <c r="UGQ2" s="570"/>
      <c r="UGR2" s="570"/>
      <c r="UGS2" s="570"/>
      <c r="UGT2" s="570"/>
      <c r="UGU2" s="570"/>
      <c r="UGV2" s="570"/>
      <c r="UGW2" s="570"/>
      <c r="UGX2" s="570"/>
      <c r="UGY2" s="570"/>
      <c r="UGZ2" s="570"/>
      <c r="UHA2" s="570"/>
      <c r="UHB2" s="570"/>
      <c r="UHC2" s="570"/>
      <c r="UHD2" s="570"/>
      <c r="UHE2" s="570"/>
      <c r="UHF2" s="570"/>
      <c r="UHG2" s="570"/>
      <c r="UHH2" s="570"/>
      <c r="UHI2" s="570"/>
      <c r="UHJ2" s="570"/>
      <c r="UHK2" s="570"/>
      <c r="UHL2" s="570"/>
      <c r="UHM2" s="570"/>
      <c r="UHN2" s="570"/>
      <c r="UHO2" s="570"/>
      <c r="UHP2" s="570"/>
      <c r="UHQ2" s="570"/>
      <c r="UHR2" s="570"/>
      <c r="UHS2" s="570"/>
      <c r="UHT2" s="570"/>
      <c r="UHU2" s="570"/>
      <c r="UHV2" s="570"/>
      <c r="UHW2" s="570"/>
      <c r="UHX2" s="570"/>
      <c r="UHY2" s="570"/>
      <c r="UHZ2" s="570"/>
      <c r="UIA2" s="570"/>
      <c r="UIB2" s="570"/>
      <c r="UIC2" s="570"/>
      <c r="UID2" s="570"/>
      <c r="UIE2" s="570"/>
      <c r="UIF2" s="570"/>
      <c r="UIG2" s="570"/>
      <c r="UIH2" s="570"/>
      <c r="UII2" s="570"/>
      <c r="UIJ2" s="570"/>
      <c r="UIK2" s="570"/>
      <c r="UIL2" s="570"/>
      <c r="UIM2" s="570"/>
      <c r="UIN2" s="570"/>
      <c r="UIO2" s="570"/>
      <c r="UIP2" s="570"/>
      <c r="UIQ2" s="570"/>
      <c r="UIR2" s="570"/>
      <c r="UIS2" s="570"/>
      <c r="UIT2" s="570"/>
      <c r="UIU2" s="570"/>
      <c r="UIV2" s="570"/>
      <c r="UIW2" s="570"/>
      <c r="UIX2" s="570"/>
      <c r="UIY2" s="570"/>
      <c r="UIZ2" s="570"/>
      <c r="UJA2" s="570"/>
      <c r="UJB2" s="570"/>
      <c r="UJC2" s="570"/>
      <c r="UJD2" s="570"/>
      <c r="UJE2" s="570"/>
      <c r="UJF2" s="570"/>
      <c r="UJG2" s="570"/>
      <c r="UJH2" s="570"/>
      <c r="UJI2" s="570"/>
      <c r="UJJ2" s="570"/>
      <c r="UJK2" s="570"/>
      <c r="UJL2" s="570"/>
      <c r="UJM2" s="570"/>
      <c r="UJN2" s="570"/>
      <c r="UJO2" s="570"/>
      <c r="UJP2" s="570"/>
      <c r="UJQ2" s="570"/>
      <c r="UJR2" s="570"/>
      <c r="UJS2" s="570"/>
      <c r="UJT2" s="570"/>
      <c r="UJU2" s="570"/>
      <c r="UJV2" s="570"/>
      <c r="UJW2" s="570"/>
      <c r="UJX2" s="570"/>
      <c r="UJY2" s="570"/>
      <c r="UJZ2" s="570"/>
      <c r="UKA2" s="570"/>
      <c r="UKB2" s="570"/>
      <c r="UKC2" s="570"/>
      <c r="UKD2" s="570"/>
      <c r="UKE2" s="570"/>
      <c r="UKF2" s="570"/>
      <c r="UKG2" s="570"/>
      <c r="UKH2" s="570"/>
      <c r="UKI2" s="570"/>
      <c r="UKJ2" s="570"/>
      <c r="UKK2" s="570"/>
      <c r="UKL2" s="570"/>
      <c r="UKM2" s="570"/>
      <c r="UKN2" s="570"/>
      <c r="UKO2" s="570"/>
      <c r="UKP2" s="570"/>
      <c r="UKQ2" s="570"/>
      <c r="UKR2" s="570"/>
      <c r="UKS2" s="570"/>
      <c r="UKT2" s="570"/>
      <c r="UKU2" s="570"/>
      <c r="UKV2" s="570"/>
      <c r="UKW2" s="570"/>
      <c r="UKX2" s="570"/>
      <c r="UKY2" s="570"/>
      <c r="UKZ2" s="570"/>
      <c r="ULA2" s="570"/>
      <c r="ULB2" s="570"/>
      <c r="ULC2" s="570"/>
      <c r="ULD2" s="570"/>
      <c r="ULE2" s="570"/>
      <c r="ULF2" s="570"/>
      <c r="ULG2" s="570"/>
      <c r="ULH2" s="570"/>
      <c r="ULI2" s="570"/>
      <c r="ULJ2" s="570"/>
      <c r="ULK2" s="570"/>
      <c r="ULL2" s="570"/>
      <c r="ULM2" s="570"/>
      <c r="ULN2" s="570"/>
      <c r="ULO2" s="570"/>
      <c r="ULP2" s="570"/>
      <c r="ULQ2" s="570"/>
      <c r="ULR2" s="570"/>
      <c r="ULS2" s="570"/>
      <c r="ULT2" s="570"/>
      <c r="ULU2" s="570"/>
      <c r="ULV2" s="570"/>
      <c r="ULW2" s="570"/>
      <c r="ULX2" s="570"/>
      <c r="ULY2" s="570"/>
      <c r="ULZ2" s="570"/>
      <c r="UMA2" s="570"/>
      <c r="UMB2" s="570"/>
      <c r="UMC2" s="570"/>
      <c r="UMD2" s="570"/>
      <c r="UME2" s="570"/>
      <c r="UMF2" s="570"/>
      <c r="UMG2" s="570"/>
      <c r="UMH2" s="570"/>
      <c r="UMI2" s="570"/>
      <c r="UMJ2" s="570"/>
      <c r="UMK2" s="570"/>
      <c r="UML2" s="570"/>
      <c r="UMM2" s="570"/>
      <c r="UMN2" s="570"/>
      <c r="UMO2" s="570"/>
      <c r="UMP2" s="570"/>
      <c r="UMQ2" s="570"/>
      <c r="UMR2" s="570"/>
      <c r="UMS2" s="570"/>
      <c r="UMT2" s="570"/>
      <c r="UMU2" s="570"/>
      <c r="UMV2" s="570"/>
      <c r="UMW2" s="570"/>
      <c r="UMX2" s="570"/>
      <c r="UMY2" s="570"/>
      <c r="UMZ2" s="570"/>
      <c r="UNA2" s="570"/>
      <c r="UNB2" s="570"/>
      <c r="UNC2" s="570"/>
      <c r="UND2" s="570"/>
      <c r="UNE2" s="570"/>
      <c r="UNF2" s="570"/>
      <c r="UNG2" s="570"/>
      <c r="UNH2" s="570"/>
      <c r="UNI2" s="570"/>
      <c r="UNJ2" s="570"/>
      <c r="UNK2" s="570"/>
      <c r="UNL2" s="570"/>
      <c r="UNM2" s="570"/>
      <c r="UNN2" s="570"/>
      <c r="UNO2" s="570"/>
      <c r="UNP2" s="570"/>
      <c r="UNQ2" s="570"/>
      <c r="UNR2" s="570"/>
      <c r="UNS2" s="570"/>
      <c r="UNT2" s="570"/>
      <c r="UNU2" s="570"/>
      <c r="UNV2" s="570"/>
      <c r="UNW2" s="570"/>
      <c r="UNX2" s="570"/>
      <c r="UNY2" s="570"/>
      <c r="UNZ2" s="570"/>
      <c r="UOA2" s="570"/>
      <c r="UOB2" s="570"/>
      <c r="UOC2" s="570"/>
      <c r="UOD2" s="570"/>
      <c r="UOE2" s="570"/>
      <c r="UOF2" s="570"/>
      <c r="UOG2" s="570"/>
      <c r="UOH2" s="570"/>
      <c r="UOI2" s="570"/>
      <c r="UOJ2" s="570"/>
      <c r="UOK2" s="570"/>
      <c r="UOL2" s="570"/>
      <c r="UOM2" s="570"/>
      <c r="UON2" s="570"/>
      <c r="UOO2" s="570"/>
      <c r="UOP2" s="570"/>
      <c r="UOQ2" s="570"/>
      <c r="UOR2" s="570"/>
      <c r="UOS2" s="570"/>
      <c r="UOT2" s="570"/>
      <c r="UOU2" s="570"/>
      <c r="UOV2" s="570"/>
      <c r="UOW2" s="570"/>
      <c r="UOX2" s="570"/>
      <c r="UOY2" s="570"/>
      <c r="UOZ2" s="570"/>
      <c r="UPA2" s="570"/>
      <c r="UPB2" s="570"/>
      <c r="UPC2" s="570"/>
      <c r="UPD2" s="570"/>
      <c r="UPE2" s="570"/>
      <c r="UPF2" s="570"/>
      <c r="UPG2" s="570"/>
      <c r="UPH2" s="570"/>
      <c r="UPI2" s="570"/>
      <c r="UPJ2" s="570"/>
      <c r="UPK2" s="570"/>
      <c r="UPL2" s="570"/>
      <c r="UPM2" s="570"/>
      <c r="UPN2" s="570"/>
      <c r="UPO2" s="570"/>
      <c r="UPP2" s="570"/>
      <c r="UPQ2" s="570"/>
      <c r="UPR2" s="570"/>
      <c r="UPS2" s="570"/>
      <c r="UPT2" s="570"/>
      <c r="UPU2" s="570"/>
      <c r="UPV2" s="570"/>
      <c r="UPW2" s="570"/>
      <c r="UPX2" s="570"/>
      <c r="UPY2" s="570"/>
      <c r="UPZ2" s="570"/>
      <c r="UQA2" s="570"/>
      <c r="UQB2" s="570"/>
      <c r="UQC2" s="570"/>
      <c r="UQD2" s="570"/>
      <c r="UQE2" s="570"/>
      <c r="UQF2" s="570"/>
      <c r="UQG2" s="570"/>
      <c r="UQH2" s="570"/>
      <c r="UQI2" s="570"/>
      <c r="UQJ2" s="570"/>
      <c r="UQK2" s="570"/>
      <c r="UQL2" s="570"/>
      <c r="UQM2" s="570"/>
      <c r="UQN2" s="570"/>
      <c r="UQO2" s="570"/>
      <c r="UQP2" s="570"/>
      <c r="UQQ2" s="570"/>
      <c r="UQR2" s="570"/>
      <c r="UQS2" s="570"/>
      <c r="UQT2" s="570"/>
      <c r="UQU2" s="570"/>
      <c r="UQV2" s="570"/>
      <c r="UQW2" s="570"/>
      <c r="UQX2" s="570"/>
      <c r="UQY2" s="570"/>
      <c r="UQZ2" s="570"/>
      <c r="URA2" s="570"/>
      <c r="URB2" s="570"/>
      <c r="URC2" s="570"/>
      <c r="URD2" s="570"/>
      <c r="URE2" s="570"/>
      <c r="URF2" s="570"/>
      <c r="URG2" s="570"/>
      <c r="URH2" s="570"/>
      <c r="URI2" s="570"/>
      <c r="URJ2" s="570"/>
      <c r="URK2" s="570"/>
      <c r="URL2" s="570"/>
      <c r="URM2" s="570"/>
      <c r="URN2" s="570"/>
      <c r="URO2" s="570"/>
      <c r="URP2" s="570"/>
      <c r="URQ2" s="570"/>
      <c r="URR2" s="570"/>
      <c r="URS2" s="570"/>
      <c r="URT2" s="570"/>
      <c r="URU2" s="570"/>
      <c r="URV2" s="570"/>
      <c r="URW2" s="570"/>
      <c r="URX2" s="570"/>
      <c r="URY2" s="570"/>
      <c r="URZ2" s="570"/>
      <c r="USA2" s="570"/>
      <c r="USB2" s="570"/>
      <c r="USC2" s="570"/>
      <c r="USD2" s="570"/>
      <c r="USE2" s="570"/>
      <c r="USF2" s="570"/>
      <c r="USG2" s="570"/>
      <c r="USH2" s="570"/>
      <c r="USI2" s="570"/>
      <c r="USJ2" s="570"/>
      <c r="USK2" s="570"/>
      <c r="USL2" s="570"/>
      <c r="USM2" s="570"/>
      <c r="USN2" s="570"/>
      <c r="USO2" s="570"/>
      <c r="USP2" s="570"/>
      <c r="USQ2" s="570"/>
      <c r="USR2" s="570"/>
      <c r="USS2" s="570"/>
      <c r="UST2" s="570"/>
      <c r="USU2" s="570"/>
      <c r="USV2" s="570"/>
      <c r="USW2" s="570"/>
      <c r="USX2" s="570"/>
      <c r="USY2" s="570"/>
      <c r="USZ2" s="570"/>
      <c r="UTA2" s="570"/>
      <c r="UTB2" s="570"/>
      <c r="UTC2" s="570"/>
      <c r="UTD2" s="570"/>
      <c r="UTE2" s="570"/>
      <c r="UTF2" s="570"/>
      <c r="UTG2" s="570"/>
      <c r="UTH2" s="570"/>
      <c r="UTI2" s="570"/>
      <c r="UTJ2" s="570"/>
      <c r="UTK2" s="570"/>
      <c r="UTL2" s="570"/>
      <c r="UTM2" s="570"/>
      <c r="UTN2" s="570"/>
      <c r="UTO2" s="570"/>
      <c r="UTP2" s="570"/>
      <c r="UTQ2" s="570"/>
      <c r="UTR2" s="570"/>
      <c r="UTS2" s="570"/>
      <c r="UTT2" s="570"/>
      <c r="UTU2" s="570"/>
      <c r="UTV2" s="570"/>
      <c r="UTW2" s="570"/>
      <c r="UTX2" s="570"/>
      <c r="UTY2" s="570"/>
      <c r="UTZ2" s="570"/>
      <c r="UUA2" s="570"/>
      <c r="UUB2" s="570"/>
      <c r="UUC2" s="570"/>
      <c r="UUD2" s="570"/>
      <c r="UUE2" s="570"/>
      <c r="UUF2" s="570"/>
      <c r="UUG2" s="570"/>
      <c r="UUH2" s="570"/>
      <c r="UUI2" s="570"/>
      <c r="UUJ2" s="570"/>
      <c r="UUK2" s="570"/>
      <c r="UUL2" s="570"/>
      <c r="UUM2" s="570"/>
      <c r="UUN2" s="570"/>
      <c r="UUO2" s="570"/>
      <c r="UUP2" s="570"/>
      <c r="UUQ2" s="570"/>
      <c r="UUR2" s="570"/>
      <c r="UUS2" s="570"/>
      <c r="UUT2" s="570"/>
      <c r="UUU2" s="570"/>
      <c r="UUV2" s="570"/>
      <c r="UUW2" s="570"/>
      <c r="UUX2" s="570"/>
      <c r="UUY2" s="570"/>
      <c r="UUZ2" s="570"/>
      <c r="UVA2" s="570"/>
      <c r="UVB2" s="570"/>
      <c r="UVC2" s="570"/>
      <c r="UVD2" s="570"/>
      <c r="UVE2" s="570"/>
      <c r="UVF2" s="570"/>
      <c r="UVG2" s="570"/>
      <c r="UVH2" s="570"/>
      <c r="UVI2" s="570"/>
      <c r="UVJ2" s="570"/>
      <c r="UVK2" s="570"/>
      <c r="UVL2" s="570"/>
      <c r="UVM2" s="570"/>
      <c r="UVN2" s="570"/>
      <c r="UVO2" s="570"/>
      <c r="UVP2" s="570"/>
      <c r="UVQ2" s="570"/>
      <c r="UVR2" s="570"/>
      <c r="UVS2" s="570"/>
      <c r="UVT2" s="570"/>
      <c r="UVU2" s="570"/>
      <c r="UVV2" s="570"/>
      <c r="UVW2" s="570"/>
      <c r="UVX2" s="570"/>
      <c r="UVY2" s="570"/>
      <c r="UVZ2" s="570"/>
      <c r="UWA2" s="570"/>
      <c r="UWB2" s="570"/>
      <c r="UWC2" s="570"/>
      <c r="UWD2" s="570"/>
      <c r="UWE2" s="570"/>
      <c r="UWF2" s="570"/>
      <c r="UWG2" s="570"/>
      <c r="UWH2" s="570"/>
      <c r="UWI2" s="570"/>
      <c r="UWJ2" s="570"/>
      <c r="UWK2" s="570"/>
      <c r="UWL2" s="570"/>
      <c r="UWM2" s="570"/>
      <c r="UWN2" s="570"/>
      <c r="UWO2" s="570"/>
      <c r="UWP2" s="570"/>
      <c r="UWQ2" s="570"/>
      <c r="UWR2" s="570"/>
      <c r="UWS2" s="570"/>
      <c r="UWT2" s="570"/>
      <c r="UWU2" s="570"/>
      <c r="UWV2" s="570"/>
      <c r="UWW2" s="570"/>
      <c r="UWX2" s="570"/>
      <c r="UWY2" s="570"/>
      <c r="UWZ2" s="570"/>
      <c r="UXA2" s="570"/>
      <c r="UXB2" s="570"/>
      <c r="UXC2" s="570"/>
      <c r="UXD2" s="570"/>
      <c r="UXE2" s="570"/>
      <c r="UXF2" s="570"/>
      <c r="UXG2" s="570"/>
      <c r="UXH2" s="570"/>
      <c r="UXI2" s="570"/>
      <c r="UXJ2" s="570"/>
      <c r="UXK2" s="570"/>
      <c r="UXL2" s="570"/>
      <c r="UXM2" s="570"/>
      <c r="UXN2" s="570"/>
      <c r="UXO2" s="570"/>
      <c r="UXP2" s="570"/>
      <c r="UXQ2" s="570"/>
      <c r="UXR2" s="570"/>
      <c r="UXS2" s="570"/>
      <c r="UXT2" s="570"/>
      <c r="UXU2" s="570"/>
      <c r="UXV2" s="570"/>
      <c r="UXW2" s="570"/>
      <c r="UXX2" s="570"/>
      <c r="UXY2" s="570"/>
      <c r="UXZ2" s="570"/>
      <c r="UYA2" s="570"/>
      <c r="UYB2" s="570"/>
      <c r="UYC2" s="570"/>
      <c r="UYD2" s="570"/>
      <c r="UYE2" s="570"/>
      <c r="UYF2" s="570"/>
      <c r="UYG2" s="570"/>
      <c r="UYH2" s="570"/>
      <c r="UYI2" s="570"/>
      <c r="UYJ2" s="570"/>
      <c r="UYK2" s="570"/>
      <c r="UYL2" s="570"/>
      <c r="UYM2" s="570"/>
      <c r="UYN2" s="570"/>
      <c r="UYO2" s="570"/>
      <c r="UYP2" s="570"/>
      <c r="UYQ2" s="570"/>
      <c r="UYR2" s="570"/>
      <c r="UYS2" s="570"/>
      <c r="UYT2" s="570"/>
      <c r="UYU2" s="570"/>
      <c r="UYV2" s="570"/>
      <c r="UYW2" s="570"/>
      <c r="UYX2" s="570"/>
      <c r="UYY2" s="570"/>
      <c r="UYZ2" s="570"/>
      <c r="UZA2" s="570"/>
      <c r="UZB2" s="570"/>
      <c r="UZC2" s="570"/>
      <c r="UZD2" s="570"/>
      <c r="UZE2" s="570"/>
      <c r="UZF2" s="570"/>
      <c r="UZG2" s="570"/>
      <c r="UZH2" s="570"/>
      <c r="UZI2" s="570"/>
      <c r="UZJ2" s="570"/>
      <c r="UZK2" s="570"/>
      <c r="UZL2" s="570"/>
      <c r="UZM2" s="570"/>
      <c r="UZN2" s="570"/>
      <c r="UZO2" s="570"/>
      <c r="UZP2" s="570"/>
      <c r="UZQ2" s="570"/>
      <c r="UZR2" s="570"/>
      <c r="UZS2" s="570"/>
      <c r="UZT2" s="570"/>
      <c r="UZU2" s="570"/>
      <c r="UZV2" s="570"/>
      <c r="UZW2" s="570"/>
      <c r="UZX2" s="570"/>
      <c r="UZY2" s="570"/>
      <c r="UZZ2" s="570"/>
      <c r="VAA2" s="570"/>
      <c r="VAB2" s="570"/>
      <c r="VAC2" s="570"/>
      <c r="VAD2" s="570"/>
      <c r="VAE2" s="570"/>
      <c r="VAF2" s="570"/>
      <c r="VAG2" s="570"/>
      <c r="VAH2" s="570"/>
      <c r="VAI2" s="570"/>
      <c r="VAJ2" s="570"/>
      <c r="VAK2" s="570"/>
      <c r="VAL2" s="570"/>
      <c r="VAM2" s="570"/>
      <c r="VAN2" s="570"/>
      <c r="VAO2" s="570"/>
      <c r="VAP2" s="570"/>
      <c r="VAQ2" s="570"/>
      <c r="VAR2" s="570"/>
      <c r="VAS2" s="570"/>
      <c r="VAT2" s="570"/>
      <c r="VAU2" s="570"/>
      <c r="VAV2" s="570"/>
      <c r="VAW2" s="570"/>
      <c r="VAX2" s="570"/>
      <c r="VAY2" s="570"/>
      <c r="VAZ2" s="570"/>
      <c r="VBA2" s="570"/>
      <c r="VBB2" s="570"/>
      <c r="VBC2" s="570"/>
      <c r="VBD2" s="570"/>
      <c r="VBE2" s="570"/>
      <c r="VBF2" s="570"/>
      <c r="VBG2" s="570"/>
      <c r="VBH2" s="570"/>
      <c r="VBI2" s="570"/>
      <c r="VBJ2" s="570"/>
      <c r="VBK2" s="570"/>
      <c r="VBL2" s="570"/>
      <c r="VBM2" s="570"/>
      <c r="VBN2" s="570"/>
      <c r="VBO2" s="570"/>
      <c r="VBP2" s="570"/>
      <c r="VBQ2" s="570"/>
      <c r="VBR2" s="570"/>
      <c r="VBS2" s="570"/>
      <c r="VBT2" s="570"/>
      <c r="VBU2" s="570"/>
      <c r="VBV2" s="570"/>
      <c r="VBW2" s="570"/>
      <c r="VBX2" s="570"/>
      <c r="VBY2" s="570"/>
      <c r="VBZ2" s="570"/>
      <c r="VCA2" s="570"/>
      <c r="VCB2" s="570"/>
      <c r="VCC2" s="570"/>
      <c r="VCD2" s="570"/>
      <c r="VCE2" s="570"/>
      <c r="VCF2" s="570"/>
      <c r="VCG2" s="570"/>
      <c r="VCH2" s="570"/>
      <c r="VCI2" s="570"/>
      <c r="VCJ2" s="570"/>
      <c r="VCK2" s="570"/>
      <c r="VCL2" s="570"/>
      <c r="VCM2" s="570"/>
      <c r="VCN2" s="570"/>
      <c r="VCO2" s="570"/>
      <c r="VCP2" s="570"/>
      <c r="VCQ2" s="570"/>
      <c r="VCR2" s="570"/>
      <c r="VCS2" s="570"/>
      <c r="VCT2" s="570"/>
      <c r="VCU2" s="570"/>
      <c r="VCV2" s="570"/>
      <c r="VCW2" s="570"/>
      <c r="VCX2" s="570"/>
      <c r="VCY2" s="570"/>
      <c r="VCZ2" s="570"/>
      <c r="VDA2" s="570"/>
      <c r="VDB2" s="570"/>
      <c r="VDC2" s="570"/>
      <c r="VDD2" s="570"/>
      <c r="VDE2" s="570"/>
      <c r="VDF2" s="570"/>
      <c r="VDG2" s="570"/>
      <c r="VDH2" s="570"/>
      <c r="VDI2" s="570"/>
      <c r="VDJ2" s="570"/>
      <c r="VDK2" s="570"/>
      <c r="VDL2" s="570"/>
      <c r="VDM2" s="570"/>
      <c r="VDN2" s="570"/>
      <c r="VDO2" s="570"/>
      <c r="VDP2" s="570"/>
      <c r="VDQ2" s="570"/>
      <c r="VDR2" s="570"/>
      <c r="VDS2" s="570"/>
      <c r="VDT2" s="570"/>
      <c r="VDU2" s="570"/>
      <c r="VDV2" s="570"/>
      <c r="VDW2" s="570"/>
      <c r="VDX2" s="570"/>
      <c r="VDY2" s="570"/>
      <c r="VDZ2" s="570"/>
      <c r="VEA2" s="570"/>
      <c r="VEB2" s="570"/>
      <c r="VEC2" s="570"/>
      <c r="VED2" s="570"/>
      <c r="VEE2" s="570"/>
      <c r="VEF2" s="570"/>
      <c r="VEG2" s="570"/>
      <c r="VEH2" s="570"/>
      <c r="VEI2" s="570"/>
      <c r="VEJ2" s="570"/>
      <c r="VEK2" s="570"/>
      <c r="VEL2" s="570"/>
      <c r="VEM2" s="570"/>
      <c r="VEN2" s="570"/>
      <c r="VEO2" s="570"/>
      <c r="VEP2" s="570"/>
      <c r="VEQ2" s="570"/>
      <c r="VER2" s="570"/>
      <c r="VES2" s="570"/>
      <c r="VET2" s="570"/>
      <c r="VEU2" s="570"/>
      <c r="VEV2" s="570"/>
      <c r="VEW2" s="570"/>
      <c r="VEX2" s="570"/>
      <c r="VEY2" s="570"/>
      <c r="VEZ2" s="570"/>
      <c r="VFA2" s="570"/>
      <c r="VFB2" s="570"/>
      <c r="VFC2" s="570"/>
      <c r="VFD2" s="570"/>
      <c r="VFE2" s="570"/>
      <c r="VFF2" s="570"/>
      <c r="VFG2" s="570"/>
      <c r="VFH2" s="570"/>
      <c r="VFI2" s="570"/>
      <c r="VFJ2" s="570"/>
      <c r="VFK2" s="570"/>
      <c r="VFL2" s="570"/>
      <c r="VFM2" s="570"/>
      <c r="VFN2" s="570"/>
      <c r="VFO2" s="570"/>
      <c r="VFP2" s="570"/>
      <c r="VFQ2" s="570"/>
      <c r="VFR2" s="570"/>
      <c r="VFS2" s="570"/>
      <c r="VFT2" s="570"/>
      <c r="VFU2" s="570"/>
      <c r="VFV2" s="570"/>
      <c r="VFW2" s="570"/>
      <c r="VFX2" s="570"/>
      <c r="VFY2" s="570"/>
      <c r="VFZ2" s="570"/>
      <c r="VGA2" s="570"/>
      <c r="VGB2" s="570"/>
      <c r="VGC2" s="570"/>
      <c r="VGD2" s="570"/>
      <c r="VGE2" s="570"/>
      <c r="VGF2" s="570"/>
      <c r="VGG2" s="570"/>
      <c r="VGH2" s="570"/>
      <c r="VGI2" s="570"/>
      <c r="VGJ2" s="570"/>
      <c r="VGK2" s="570"/>
      <c r="VGL2" s="570"/>
      <c r="VGM2" s="570"/>
      <c r="VGN2" s="570"/>
      <c r="VGO2" s="570"/>
      <c r="VGP2" s="570"/>
      <c r="VGQ2" s="570"/>
      <c r="VGR2" s="570"/>
      <c r="VGS2" s="570"/>
      <c r="VGT2" s="570"/>
      <c r="VGU2" s="570"/>
      <c r="VGV2" s="570"/>
      <c r="VGW2" s="570"/>
      <c r="VGX2" s="570"/>
      <c r="VGY2" s="570"/>
      <c r="VGZ2" s="570"/>
      <c r="VHA2" s="570"/>
      <c r="VHB2" s="570"/>
      <c r="VHC2" s="570"/>
      <c r="VHD2" s="570"/>
      <c r="VHE2" s="570"/>
      <c r="VHF2" s="570"/>
      <c r="VHG2" s="570"/>
      <c r="VHH2" s="570"/>
      <c r="VHI2" s="570"/>
      <c r="VHJ2" s="570"/>
      <c r="VHK2" s="570"/>
      <c r="VHL2" s="570"/>
      <c r="VHM2" s="570"/>
      <c r="VHN2" s="570"/>
      <c r="VHO2" s="570"/>
      <c r="VHP2" s="570"/>
      <c r="VHQ2" s="570"/>
      <c r="VHR2" s="570"/>
      <c r="VHS2" s="570"/>
      <c r="VHT2" s="570"/>
      <c r="VHU2" s="570"/>
      <c r="VHV2" s="570"/>
      <c r="VHW2" s="570"/>
      <c r="VHX2" s="570"/>
      <c r="VHY2" s="570"/>
      <c r="VHZ2" s="570"/>
      <c r="VIA2" s="570"/>
      <c r="VIB2" s="570"/>
      <c r="VIC2" s="570"/>
      <c r="VID2" s="570"/>
      <c r="VIE2" s="570"/>
      <c r="VIF2" s="570"/>
      <c r="VIG2" s="570"/>
      <c r="VIH2" s="570"/>
      <c r="VII2" s="570"/>
      <c r="VIJ2" s="570"/>
      <c r="VIK2" s="570"/>
      <c r="VIL2" s="570"/>
      <c r="VIM2" s="570"/>
      <c r="VIN2" s="570"/>
      <c r="VIO2" s="570"/>
      <c r="VIP2" s="570"/>
      <c r="VIQ2" s="570"/>
      <c r="VIR2" s="570"/>
      <c r="VIS2" s="570"/>
      <c r="VIT2" s="570"/>
      <c r="VIU2" s="570"/>
      <c r="VIV2" s="570"/>
      <c r="VIW2" s="570"/>
      <c r="VIX2" s="570"/>
      <c r="VIY2" s="570"/>
      <c r="VIZ2" s="570"/>
      <c r="VJA2" s="570"/>
      <c r="VJB2" s="570"/>
      <c r="VJC2" s="570"/>
      <c r="VJD2" s="570"/>
      <c r="VJE2" s="570"/>
      <c r="VJF2" s="570"/>
      <c r="VJG2" s="570"/>
      <c r="VJH2" s="570"/>
      <c r="VJI2" s="570"/>
      <c r="VJJ2" s="570"/>
      <c r="VJK2" s="570"/>
      <c r="VJL2" s="570"/>
      <c r="VJM2" s="570"/>
      <c r="VJN2" s="570"/>
      <c r="VJO2" s="570"/>
      <c r="VJP2" s="570"/>
      <c r="VJQ2" s="570"/>
      <c r="VJR2" s="570"/>
      <c r="VJS2" s="570"/>
      <c r="VJT2" s="570"/>
      <c r="VJU2" s="570"/>
      <c r="VJV2" s="570"/>
      <c r="VJW2" s="570"/>
      <c r="VJX2" s="570"/>
      <c r="VJY2" s="570"/>
      <c r="VJZ2" s="570"/>
      <c r="VKA2" s="570"/>
      <c r="VKB2" s="570"/>
      <c r="VKC2" s="570"/>
      <c r="VKD2" s="570"/>
      <c r="VKE2" s="570"/>
      <c r="VKF2" s="570"/>
      <c r="VKG2" s="570"/>
      <c r="VKH2" s="570"/>
      <c r="VKI2" s="570"/>
      <c r="VKJ2" s="570"/>
      <c r="VKK2" s="570"/>
      <c r="VKL2" s="570"/>
      <c r="VKM2" s="570"/>
      <c r="VKN2" s="570"/>
      <c r="VKO2" s="570"/>
      <c r="VKP2" s="570"/>
      <c r="VKQ2" s="570"/>
      <c r="VKR2" s="570"/>
      <c r="VKS2" s="570"/>
      <c r="VKT2" s="570"/>
      <c r="VKU2" s="570"/>
      <c r="VKV2" s="570"/>
      <c r="VKW2" s="570"/>
      <c r="VKX2" s="570"/>
      <c r="VKY2" s="570"/>
      <c r="VKZ2" s="570"/>
      <c r="VLA2" s="570"/>
      <c r="VLB2" s="570"/>
      <c r="VLC2" s="570"/>
      <c r="VLD2" s="570"/>
      <c r="VLE2" s="570"/>
      <c r="VLF2" s="570"/>
      <c r="VLG2" s="570"/>
      <c r="VLH2" s="570"/>
      <c r="VLI2" s="570"/>
      <c r="VLJ2" s="570"/>
      <c r="VLK2" s="570"/>
      <c r="VLL2" s="570"/>
      <c r="VLM2" s="570"/>
      <c r="VLN2" s="570"/>
      <c r="VLO2" s="570"/>
      <c r="VLP2" s="570"/>
      <c r="VLQ2" s="570"/>
      <c r="VLR2" s="570"/>
      <c r="VLS2" s="570"/>
      <c r="VLT2" s="570"/>
      <c r="VLU2" s="570"/>
      <c r="VLV2" s="570"/>
      <c r="VLW2" s="570"/>
      <c r="VLX2" s="570"/>
      <c r="VLY2" s="570"/>
      <c r="VLZ2" s="570"/>
      <c r="VMA2" s="570"/>
      <c r="VMB2" s="570"/>
      <c r="VMC2" s="570"/>
      <c r="VMD2" s="570"/>
      <c r="VME2" s="570"/>
      <c r="VMF2" s="570"/>
      <c r="VMG2" s="570"/>
      <c r="VMH2" s="570"/>
      <c r="VMI2" s="570"/>
      <c r="VMJ2" s="570"/>
      <c r="VMK2" s="570"/>
      <c r="VML2" s="570"/>
      <c r="VMM2" s="570"/>
      <c r="VMN2" s="570"/>
      <c r="VMO2" s="570"/>
      <c r="VMP2" s="570"/>
      <c r="VMQ2" s="570"/>
      <c r="VMR2" s="570"/>
      <c r="VMS2" s="570"/>
      <c r="VMT2" s="570"/>
      <c r="VMU2" s="570"/>
      <c r="VMV2" s="570"/>
      <c r="VMW2" s="570"/>
      <c r="VMX2" s="570"/>
      <c r="VMY2" s="570"/>
      <c r="VMZ2" s="570"/>
      <c r="VNA2" s="570"/>
      <c r="VNB2" s="570"/>
      <c r="VNC2" s="570"/>
      <c r="VND2" s="570"/>
      <c r="VNE2" s="570"/>
      <c r="VNF2" s="570"/>
      <c r="VNG2" s="570"/>
      <c r="VNH2" s="570"/>
      <c r="VNI2" s="570"/>
      <c r="VNJ2" s="570"/>
      <c r="VNK2" s="570"/>
      <c r="VNL2" s="570"/>
      <c r="VNM2" s="570"/>
      <c r="VNN2" s="570"/>
      <c r="VNO2" s="570"/>
      <c r="VNP2" s="570"/>
      <c r="VNQ2" s="570"/>
      <c r="VNR2" s="570"/>
      <c r="VNS2" s="570"/>
      <c r="VNT2" s="570"/>
      <c r="VNU2" s="570"/>
      <c r="VNV2" s="570"/>
      <c r="VNW2" s="570"/>
      <c r="VNX2" s="570"/>
      <c r="VNY2" s="570"/>
      <c r="VNZ2" s="570"/>
      <c r="VOA2" s="570"/>
      <c r="VOB2" s="570"/>
      <c r="VOC2" s="570"/>
      <c r="VOD2" s="570"/>
      <c r="VOE2" s="570"/>
      <c r="VOF2" s="570"/>
      <c r="VOG2" s="570"/>
      <c r="VOH2" s="570"/>
      <c r="VOI2" s="570"/>
      <c r="VOJ2" s="570"/>
      <c r="VOK2" s="570"/>
      <c r="VOL2" s="570"/>
      <c r="VOM2" s="570"/>
      <c r="VON2" s="570"/>
      <c r="VOO2" s="570"/>
      <c r="VOP2" s="570"/>
      <c r="VOQ2" s="570"/>
      <c r="VOR2" s="570"/>
      <c r="VOS2" s="570"/>
      <c r="VOT2" s="570"/>
      <c r="VOU2" s="570"/>
      <c r="VOV2" s="570"/>
      <c r="VOW2" s="570"/>
      <c r="VOX2" s="570"/>
      <c r="VOY2" s="570"/>
      <c r="VOZ2" s="570"/>
      <c r="VPA2" s="570"/>
      <c r="VPB2" s="570"/>
      <c r="VPC2" s="570"/>
      <c r="VPD2" s="570"/>
      <c r="VPE2" s="570"/>
      <c r="VPF2" s="570"/>
      <c r="VPG2" s="570"/>
      <c r="VPH2" s="570"/>
      <c r="VPI2" s="570"/>
      <c r="VPJ2" s="570"/>
      <c r="VPK2" s="570"/>
      <c r="VPL2" s="570"/>
      <c r="VPM2" s="570"/>
      <c r="VPN2" s="570"/>
      <c r="VPO2" s="570"/>
      <c r="VPP2" s="570"/>
      <c r="VPQ2" s="570"/>
      <c r="VPR2" s="570"/>
      <c r="VPS2" s="570"/>
      <c r="VPT2" s="570"/>
      <c r="VPU2" s="570"/>
      <c r="VPV2" s="570"/>
      <c r="VPW2" s="570"/>
      <c r="VPX2" s="570"/>
      <c r="VPY2" s="570"/>
      <c r="VPZ2" s="570"/>
      <c r="VQA2" s="570"/>
      <c r="VQB2" s="570"/>
      <c r="VQC2" s="570"/>
      <c r="VQD2" s="570"/>
      <c r="VQE2" s="570"/>
      <c r="VQF2" s="570"/>
      <c r="VQG2" s="570"/>
      <c r="VQH2" s="570"/>
      <c r="VQI2" s="570"/>
      <c r="VQJ2" s="570"/>
      <c r="VQK2" s="570"/>
      <c r="VQL2" s="570"/>
      <c r="VQM2" s="570"/>
      <c r="VQN2" s="570"/>
      <c r="VQO2" s="570"/>
      <c r="VQP2" s="570"/>
      <c r="VQQ2" s="570"/>
      <c r="VQR2" s="570"/>
      <c r="VQS2" s="570"/>
      <c r="VQT2" s="570"/>
      <c r="VQU2" s="570"/>
      <c r="VQV2" s="570"/>
      <c r="VQW2" s="570"/>
      <c r="VQX2" s="570"/>
      <c r="VQY2" s="570"/>
      <c r="VQZ2" s="570"/>
      <c r="VRA2" s="570"/>
      <c r="VRB2" s="570"/>
      <c r="VRC2" s="570"/>
      <c r="VRD2" s="570"/>
      <c r="VRE2" s="570"/>
      <c r="VRF2" s="570"/>
      <c r="VRG2" s="570"/>
      <c r="VRH2" s="570"/>
      <c r="VRI2" s="570"/>
      <c r="VRJ2" s="570"/>
      <c r="VRK2" s="570"/>
      <c r="VRL2" s="570"/>
      <c r="VRM2" s="570"/>
      <c r="VRN2" s="570"/>
      <c r="VRO2" s="570"/>
      <c r="VRP2" s="570"/>
      <c r="VRQ2" s="570"/>
      <c r="VRR2" s="570"/>
      <c r="VRS2" s="570"/>
      <c r="VRT2" s="570"/>
      <c r="VRU2" s="570"/>
      <c r="VRV2" s="570"/>
      <c r="VRW2" s="570"/>
      <c r="VRX2" s="570"/>
      <c r="VRY2" s="570"/>
      <c r="VRZ2" s="570"/>
      <c r="VSA2" s="570"/>
      <c r="VSB2" s="570"/>
      <c r="VSC2" s="570"/>
      <c r="VSD2" s="570"/>
      <c r="VSE2" s="570"/>
      <c r="VSF2" s="570"/>
      <c r="VSG2" s="570"/>
      <c r="VSH2" s="570"/>
      <c r="VSI2" s="570"/>
      <c r="VSJ2" s="570"/>
      <c r="VSK2" s="570"/>
      <c r="VSL2" s="570"/>
      <c r="VSM2" s="570"/>
      <c r="VSN2" s="570"/>
      <c r="VSO2" s="570"/>
      <c r="VSP2" s="570"/>
      <c r="VSQ2" s="570"/>
      <c r="VSR2" s="570"/>
      <c r="VSS2" s="570"/>
      <c r="VST2" s="570"/>
      <c r="VSU2" s="570"/>
      <c r="VSV2" s="570"/>
      <c r="VSW2" s="570"/>
      <c r="VSX2" s="570"/>
      <c r="VSY2" s="570"/>
      <c r="VSZ2" s="570"/>
      <c r="VTA2" s="570"/>
      <c r="VTB2" s="570"/>
      <c r="VTC2" s="570"/>
      <c r="VTD2" s="570"/>
      <c r="VTE2" s="570"/>
      <c r="VTF2" s="570"/>
      <c r="VTG2" s="570"/>
      <c r="VTH2" s="570"/>
      <c r="VTI2" s="570"/>
      <c r="VTJ2" s="570"/>
      <c r="VTK2" s="570"/>
      <c r="VTL2" s="570"/>
      <c r="VTM2" s="570"/>
      <c r="VTN2" s="570"/>
      <c r="VTO2" s="570"/>
      <c r="VTP2" s="570"/>
      <c r="VTQ2" s="570"/>
      <c r="VTR2" s="570"/>
      <c r="VTS2" s="570"/>
      <c r="VTT2" s="570"/>
      <c r="VTU2" s="570"/>
      <c r="VTV2" s="570"/>
      <c r="VTW2" s="570"/>
      <c r="VTX2" s="570"/>
      <c r="VTY2" s="570"/>
      <c r="VTZ2" s="570"/>
      <c r="VUA2" s="570"/>
      <c r="VUB2" s="570"/>
      <c r="VUC2" s="570"/>
      <c r="VUD2" s="570"/>
      <c r="VUE2" s="570"/>
      <c r="VUF2" s="570"/>
      <c r="VUG2" s="570"/>
      <c r="VUH2" s="570"/>
      <c r="VUI2" s="570"/>
      <c r="VUJ2" s="570"/>
      <c r="VUK2" s="570"/>
      <c r="VUL2" s="570"/>
      <c r="VUM2" s="570"/>
      <c r="VUN2" s="570"/>
      <c r="VUO2" s="570"/>
      <c r="VUP2" s="570"/>
      <c r="VUQ2" s="570"/>
      <c r="VUR2" s="570"/>
      <c r="VUS2" s="570"/>
      <c r="VUT2" s="570"/>
      <c r="VUU2" s="570"/>
      <c r="VUV2" s="570"/>
      <c r="VUW2" s="570"/>
      <c r="VUX2" s="570"/>
      <c r="VUY2" s="570"/>
      <c r="VUZ2" s="570"/>
      <c r="VVA2" s="570"/>
      <c r="VVB2" s="570"/>
      <c r="VVC2" s="570"/>
      <c r="VVD2" s="570"/>
      <c r="VVE2" s="570"/>
      <c r="VVF2" s="570"/>
      <c r="VVG2" s="570"/>
      <c r="VVH2" s="570"/>
      <c r="VVI2" s="570"/>
      <c r="VVJ2" s="570"/>
      <c r="VVK2" s="570"/>
      <c r="VVL2" s="570"/>
      <c r="VVM2" s="570"/>
      <c r="VVN2" s="570"/>
      <c r="VVO2" s="570"/>
      <c r="VVP2" s="570"/>
      <c r="VVQ2" s="570"/>
      <c r="VVR2" s="570"/>
      <c r="VVS2" s="570"/>
      <c r="VVT2" s="570"/>
      <c r="VVU2" s="570"/>
      <c r="VVV2" s="570"/>
      <c r="VVW2" s="570"/>
      <c r="VVX2" s="570"/>
      <c r="VVY2" s="570"/>
      <c r="VVZ2" s="570"/>
      <c r="VWA2" s="570"/>
      <c r="VWB2" s="570"/>
      <c r="VWC2" s="570"/>
      <c r="VWD2" s="570"/>
      <c r="VWE2" s="570"/>
      <c r="VWF2" s="570"/>
      <c r="VWG2" s="570"/>
      <c r="VWH2" s="570"/>
      <c r="VWI2" s="570"/>
      <c r="VWJ2" s="570"/>
      <c r="VWK2" s="570"/>
      <c r="VWL2" s="570"/>
      <c r="VWM2" s="570"/>
      <c r="VWN2" s="570"/>
      <c r="VWO2" s="570"/>
      <c r="VWP2" s="570"/>
      <c r="VWQ2" s="570"/>
      <c r="VWR2" s="570"/>
      <c r="VWS2" s="570"/>
      <c r="VWT2" s="570"/>
      <c r="VWU2" s="570"/>
      <c r="VWV2" s="570"/>
      <c r="VWW2" s="570"/>
      <c r="VWX2" s="570"/>
      <c r="VWY2" s="570"/>
      <c r="VWZ2" s="570"/>
      <c r="VXA2" s="570"/>
      <c r="VXB2" s="570"/>
      <c r="VXC2" s="570"/>
      <c r="VXD2" s="570"/>
      <c r="VXE2" s="570"/>
      <c r="VXF2" s="570"/>
      <c r="VXG2" s="570"/>
      <c r="VXH2" s="570"/>
      <c r="VXI2" s="570"/>
      <c r="VXJ2" s="570"/>
      <c r="VXK2" s="570"/>
      <c r="VXL2" s="570"/>
      <c r="VXM2" s="570"/>
      <c r="VXN2" s="570"/>
      <c r="VXO2" s="570"/>
      <c r="VXP2" s="570"/>
      <c r="VXQ2" s="570"/>
      <c r="VXR2" s="570"/>
      <c r="VXS2" s="570"/>
      <c r="VXT2" s="570"/>
      <c r="VXU2" s="570"/>
      <c r="VXV2" s="570"/>
      <c r="VXW2" s="570"/>
      <c r="VXX2" s="570"/>
      <c r="VXY2" s="570"/>
      <c r="VXZ2" s="570"/>
      <c r="VYA2" s="570"/>
      <c r="VYB2" s="570"/>
      <c r="VYC2" s="570"/>
      <c r="VYD2" s="570"/>
      <c r="VYE2" s="570"/>
      <c r="VYF2" s="570"/>
      <c r="VYG2" s="570"/>
      <c r="VYH2" s="570"/>
      <c r="VYI2" s="570"/>
      <c r="VYJ2" s="570"/>
      <c r="VYK2" s="570"/>
      <c r="VYL2" s="570"/>
      <c r="VYM2" s="570"/>
      <c r="VYN2" s="570"/>
      <c r="VYO2" s="570"/>
      <c r="VYP2" s="570"/>
      <c r="VYQ2" s="570"/>
      <c r="VYR2" s="570"/>
      <c r="VYS2" s="570"/>
      <c r="VYT2" s="570"/>
      <c r="VYU2" s="570"/>
      <c r="VYV2" s="570"/>
      <c r="VYW2" s="570"/>
      <c r="VYX2" s="570"/>
      <c r="VYY2" s="570"/>
      <c r="VYZ2" s="570"/>
      <c r="VZA2" s="570"/>
      <c r="VZB2" s="570"/>
      <c r="VZC2" s="570"/>
      <c r="VZD2" s="570"/>
      <c r="VZE2" s="570"/>
      <c r="VZF2" s="570"/>
      <c r="VZG2" s="570"/>
      <c r="VZH2" s="570"/>
      <c r="VZI2" s="570"/>
      <c r="VZJ2" s="570"/>
      <c r="VZK2" s="570"/>
      <c r="VZL2" s="570"/>
      <c r="VZM2" s="570"/>
      <c r="VZN2" s="570"/>
      <c r="VZO2" s="570"/>
      <c r="VZP2" s="570"/>
      <c r="VZQ2" s="570"/>
      <c r="VZR2" s="570"/>
      <c r="VZS2" s="570"/>
      <c r="VZT2" s="570"/>
      <c r="VZU2" s="570"/>
      <c r="VZV2" s="570"/>
      <c r="VZW2" s="570"/>
      <c r="VZX2" s="570"/>
      <c r="VZY2" s="570"/>
      <c r="VZZ2" s="570"/>
      <c r="WAA2" s="570"/>
      <c r="WAB2" s="570"/>
      <c r="WAC2" s="570"/>
      <c r="WAD2" s="570"/>
      <c r="WAE2" s="570"/>
      <c r="WAF2" s="570"/>
      <c r="WAG2" s="570"/>
      <c r="WAH2" s="570"/>
      <c r="WAI2" s="570"/>
      <c r="WAJ2" s="570"/>
      <c r="WAK2" s="570"/>
      <c r="WAL2" s="570"/>
      <c r="WAM2" s="570"/>
      <c r="WAN2" s="570"/>
      <c r="WAO2" s="570"/>
      <c r="WAP2" s="570"/>
      <c r="WAQ2" s="570"/>
      <c r="WAR2" s="570"/>
      <c r="WAS2" s="570"/>
      <c r="WAT2" s="570"/>
      <c r="WAU2" s="570"/>
      <c r="WAV2" s="570"/>
      <c r="WAW2" s="570"/>
      <c r="WAX2" s="570"/>
      <c r="WAY2" s="570"/>
      <c r="WAZ2" s="570"/>
      <c r="WBA2" s="570"/>
      <c r="WBB2" s="570"/>
      <c r="WBC2" s="570"/>
      <c r="WBD2" s="570"/>
      <c r="WBE2" s="570"/>
      <c r="WBF2" s="570"/>
      <c r="WBG2" s="570"/>
      <c r="WBH2" s="570"/>
      <c r="WBI2" s="570"/>
      <c r="WBJ2" s="570"/>
      <c r="WBK2" s="570"/>
      <c r="WBL2" s="570"/>
      <c r="WBM2" s="570"/>
      <c r="WBN2" s="570"/>
      <c r="WBO2" s="570"/>
      <c r="WBP2" s="570"/>
      <c r="WBQ2" s="570"/>
      <c r="WBR2" s="570"/>
      <c r="WBS2" s="570"/>
      <c r="WBT2" s="570"/>
      <c r="WBU2" s="570"/>
      <c r="WBV2" s="570"/>
      <c r="WBW2" s="570"/>
      <c r="WBX2" s="570"/>
      <c r="WBY2" s="570"/>
      <c r="WBZ2" s="570"/>
      <c r="WCA2" s="570"/>
      <c r="WCB2" s="570"/>
      <c r="WCC2" s="570"/>
      <c r="WCD2" s="570"/>
      <c r="WCE2" s="570"/>
      <c r="WCF2" s="570"/>
      <c r="WCG2" s="570"/>
      <c r="WCH2" s="570"/>
      <c r="WCI2" s="570"/>
      <c r="WCJ2" s="570"/>
      <c r="WCK2" s="570"/>
      <c r="WCL2" s="570"/>
      <c r="WCM2" s="570"/>
      <c r="WCN2" s="570"/>
      <c r="WCO2" s="570"/>
      <c r="WCP2" s="570"/>
      <c r="WCQ2" s="570"/>
      <c r="WCR2" s="570"/>
      <c r="WCS2" s="570"/>
      <c r="WCT2" s="570"/>
      <c r="WCU2" s="570"/>
      <c r="WCV2" s="570"/>
      <c r="WCW2" s="570"/>
      <c r="WCX2" s="570"/>
      <c r="WCY2" s="570"/>
      <c r="WCZ2" s="570"/>
      <c r="WDA2" s="570"/>
      <c r="WDB2" s="570"/>
      <c r="WDC2" s="570"/>
      <c r="WDD2" s="570"/>
      <c r="WDE2" s="570"/>
      <c r="WDF2" s="570"/>
      <c r="WDG2" s="570"/>
      <c r="WDH2" s="570"/>
      <c r="WDI2" s="570"/>
      <c r="WDJ2" s="570"/>
      <c r="WDK2" s="570"/>
      <c r="WDL2" s="570"/>
      <c r="WDM2" s="570"/>
      <c r="WDN2" s="570"/>
      <c r="WDO2" s="570"/>
      <c r="WDP2" s="570"/>
      <c r="WDQ2" s="570"/>
      <c r="WDR2" s="570"/>
      <c r="WDS2" s="570"/>
      <c r="WDT2" s="570"/>
      <c r="WDU2" s="570"/>
      <c r="WDV2" s="570"/>
      <c r="WDW2" s="570"/>
      <c r="WDX2" s="570"/>
      <c r="WDY2" s="570"/>
      <c r="WDZ2" s="570"/>
      <c r="WEA2" s="570"/>
      <c r="WEB2" s="570"/>
      <c r="WEC2" s="570"/>
      <c r="WED2" s="570"/>
      <c r="WEE2" s="570"/>
      <c r="WEF2" s="570"/>
      <c r="WEG2" s="570"/>
      <c r="WEH2" s="570"/>
      <c r="WEI2" s="570"/>
      <c r="WEJ2" s="570"/>
      <c r="WEK2" s="570"/>
      <c r="WEL2" s="570"/>
      <c r="WEM2" s="570"/>
      <c r="WEN2" s="570"/>
      <c r="WEO2" s="570"/>
      <c r="WEP2" s="570"/>
      <c r="WEQ2" s="570"/>
      <c r="WER2" s="570"/>
      <c r="WES2" s="570"/>
      <c r="WET2" s="570"/>
      <c r="WEU2" s="570"/>
      <c r="WEV2" s="570"/>
      <c r="WEW2" s="570"/>
      <c r="WEX2" s="570"/>
      <c r="WEY2" s="570"/>
      <c r="WEZ2" s="570"/>
      <c r="WFA2" s="570"/>
      <c r="WFB2" s="570"/>
      <c r="WFC2" s="570"/>
      <c r="WFD2" s="570"/>
      <c r="WFE2" s="570"/>
      <c r="WFF2" s="570"/>
      <c r="WFG2" s="570"/>
      <c r="WFH2" s="570"/>
      <c r="WFI2" s="570"/>
      <c r="WFJ2" s="570"/>
      <c r="WFK2" s="570"/>
      <c r="WFL2" s="570"/>
      <c r="WFM2" s="570"/>
      <c r="WFN2" s="570"/>
      <c r="WFO2" s="570"/>
      <c r="WFP2" s="570"/>
      <c r="WFQ2" s="570"/>
      <c r="WFR2" s="570"/>
      <c r="WFS2" s="570"/>
      <c r="WFT2" s="570"/>
      <c r="WFU2" s="570"/>
      <c r="WFV2" s="570"/>
      <c r="WFW2" s="570"/>
      <c r="WFX2" s="570"/>
      <c r="WFY2" s="570"/>
      <c r="WFZ2" s="570"/>
      <c r="WGA2" s="570"/>
      <c r="WGB2" s="570"/>
      <c r="WGC2" s="570"/>
      <c r="WGD2" s="570"/>
      <c r="WGE2" s="570"/>
      <c r="WGF2" s="570"/>
      <c r="WGG2" s="570"/>
      <c r="WGH2" s="570"/>
      <c r="WGI2" s="570"/>
      <c r="WGJ2" s="570"/>
      <c r="WGK2" s="570"/>
      <c r="WGL2" s="570"/>
      <c r="WGM2" s="570"/>
      <c r="WGN2" s="570"/>
      <c r="WGO2" s="570"/>
      <c r="WGP2" s="570"/>
      <c r="WGQ2" s="570"/>
      <c r="WGR2" s="570"/>
      <c r="WGS2" s="570"/>
      <c r="WGT2" s="570"/>
      <c r="WGU2" s="570"/>
      <c r="WGV2" s="570"/>
      <c r="WGW2" s="570"/>
      <c r="WGX2" s="570"/>
      <c r="WGY2" s="570"/>
      <c r="WGZ2" s="570"/>
      <c r="WHA2" s="570"/>
      <c r="WHB2" s="570"/>
      <c r="WHC2" s="570"/>
      <c r="WHD2" s="570"/>
      <c r="WHE2" s="570"/>
      <c r="WHF2" s="570"/>
      <c r="WHG2" s="570"/>
      <c r="WHH2" s="570"/>
      <c r="WHI2" s="570"/>
      <c r="WHJ2" s="570"/>
      <c r="WHK2" s="570"/>
      <c r="WHL2" s="570"/>
      <c r="WHM2" s="570"/>
      <c r="WHN2" s="570"/>
      <c r="WHO2" s="570"/>
      <c r="WHP2" s="570"/>
      <c r="WHQ2" s="570"/>
      <c r="WHR2" s="570"/>
      <c r="WHS2" s="570"/>
      <c r="WHT2" s="570"/>
      <c r="WHU2" s="570"/>
      <c r="WHV2" s="570"/>
      <c r="WHW2" s="570"/>
      <c r="WHX2" s="570"/>
      <c r="WHY2" s="570"/>
      <c r="WHZ2" s="570"/>
      <c r="WIA2" s="570"/>
      <c r="WIB2" s="570"/>
      <c r="WIC2" s="570"/>
      <c r="WID2" s="570"/>
      <c r="WIE2" s="570"/>
      <c r="WIF2" s="570"/>
      <c r="WIG2" s="570"/>
      <c r="WIH2" s="570"/>
      <c r="WII2" s="570"/>
      <c r="WIJ2" s="570"/>
      <c r="WIK2" s="570"/>
      <c r="WIL2" s="570"/>
      <c r="WIM2" s="570"/>
      <c r="WIN2" s="570"/>
      <c r="WIO2" s="570"/>
      <c r="WIP2" s="570"/>
      <c r="WIQ2" s="570"/>
      <c r="WIR2" s="570"/>
      <c r="WIS2" s="570"/>
      <c r="WIT2" s="570"/>
      <c r="WIU2" s="570"/>
      <c r="WIV2" s="570"/>
      <c r="WIW2" s="570"/>
      <c r="WIX2" s="570"/>
      <c r="WIY2" s="570"/>
      <c r="WIZ2" s="570"/>
      <c r="WJA2" s="570"/>
      <c r="WJB2" s="570"/>
      <c r="WJC2" s="570"/>
      <c r="WJD2" s="570"/>
      <c r="WJE2" s="570"/>
      <c r="WJF2" s="570"/>
      <c r="WJG2" s="570"/>
      <c r="WJH2" s="570"/>
      <c r="WJI2" s="570"/>
      <c r="WJJ2" s="570"/>
      <c r="WJK2" s="570"/>
      <c r="WJL2" s="570"/>
      <c r="WJM2" s="570"/>
      <c r="WJN2" s="570"/>
      <c r="WJO2" s="570"/>
      <c r="WJP2" s="570"/>
      <c r="WJQ2" s="570"/>
      <c r="WJR2" s="570"/>
      <c r="WJS2" s="570"/>
      <c r="WJT2" s="570"/>
      <c r="WJU2" s="570"/>
      <c r="WJV2" s="570"/>
      <c r="WJW2" s="570"/>
      <c r="WJX2" s="570"/>
      <c r="WJY2" s="570"/>
      <c r="WJZ2" s="570"/>
      <c r="WKA2" s="570"/>
      <c r="WKB2" s="570"/>
      <c r="WKC2" s="570"/>
      <c r="WKD2" s="570"/>
      <c r="WKE2" s="570"/>
      <c r="WKF2" s="570"/>
      <c r="WKG2" s="570"/>
      <c r="WKH2" s="570"/>
      <c r="WKI2" s="570"/>
      <c r="WKJ2" s="570"/>
      <c r="WKK2" s="570"/>
      <c r="WKL2" s="570"/>
      <c r="WKM2" s="570"/>
      <c r="WKN2" s="570"/>
      <c r="WKO2" s="570"/>
      <c r="WKP2" s="570"/>
      <c r="WKQ2" s="570"/>
      <c r="WKR2" s="570"/>
      <c r="WKS2" s="570"/>
      <c r="WKT2" s="570"/>
      <c r="WKU2" s="570"/>
      <c r="WKV2" s="570"/>
      <c r="WKW2" s="570"/>
      <c r="WKX2" s="570"/>
      <c r="WKY2" s="570"/>
      <c r="WKZ2" s="570"/>
      <c r="WLA2" s="570"/>
      <c r="WLB2" s="570"/>
      <c r="WLC2" s="570"/>
      <c r="WLD2" s="570"/>
      <c r="WLE2" s="570"/>
      <c r="WLF2" s="570"/>
      <c r="WLG2" s="570"/>
      <c r="WLH2" s="570"/>
      <c r="WLI2" s="570"/>
      <c r="WLJ2" s="570"/>
      <c r="WLK2" s="570"/>
      <c r="WLL2" s="570"/>
      <c r="WLM2" s="570"/>
      <c r="WLN2" s="570"/>
      <c r="WLO2" s="570"/>
      <c r="WLP2" s="570"/>
      <c r="WLQ2" s="570"/>
      <c r="WLR2" s="570"/>
      <c r="WLS2" s="570"/>
      <c r="WLT2" s="570"/>
      <c r="WLU2" s="570"/>
      <c r="WLV2" s="570"/>
      <c r="WLW2" s="570"/>
      <c r="WLX2" s="570"/>
      <c r="WLY2" s="570"/>
      <c r="WLZ2" s="570"/>
      <c r="WMA2" s="570"/>
      <c r="WMB2" s="570"/>
      <c r="WMC2" s="570"/>
      <c r="WMD2" s="570"/>
      <c r="WME2" s="570"/>
      <c r="WMF2" s="570"/>
      <c r="WMG2" s="570"/>
      <c r="WMH2" s="570"/>
      <c r="WMI2" s="570"/>
      <c r="WMJ2" s="570"/>
      <c r="WMK2" s="570"/>
      <c r="WML2" s="570"/>
      <c r="WMM2" s="570"/>
      <c r="WMN2" s="570"/>
      <c r="WMO2" s="570"/>
      <c r="WMP2" s="570"/>
      <c r="WMQ2" s="570"/>
      <c r="WMR2" s="570"/>
      <c r="WMS2" s="570"/>
      <c r="WMT2" s="570"/>
      <c r="WMU2" s="570"/>
      <c r="WMV2" s="570"/>
      <c r="WMW2" s="570"/>
      <c r="WMX2" s="570"/>
      <c r="WMY2" s="570"/>
      <c r="WMZ2" s="570"/>
      <c r="WNA2" s="570"/>
      <c r="WNB2" s="570"/>
      <c r="WNC2" s="570"/>
      <c r="WND2" s="570"/>
      <c r="WNE2" s="570"/>
      <c r="WNF2" s="570"/>
      <c r="WNG2" s="570"/>
      <c r="WNH2" s="570"/>
      <c r="WNI2" s="570"/>
      <c r="WNJ2" s="570"/>
      <c r="WNK2" s="570"/>
      <c r="WNL2" s="570"/>
      <c r="WNM2" s="570"/>
      <c r="WNN2" s="570"/>
      <c r="WNO2" s="570"/>
      <c r="WNP2" s="570"/>
      <c r="WNQ2" s="570"/>
      <c r="WNR2" s="570"/>
      <c r="WNS2" s="570"/>
      <c r="WNT2" s="570"/>
      <c r="WNU2" s="570"/>
      <c r="WNV2" s="570"/>
      <c r="WNW2" s="570"/>
      <c r="WNX2" s="570"/>
      <c r="WNY2" s="570"/>
      <c r="WNZ2" s="570"/>
      <c r="WOA2" s="570"/>
      <c r="WOB2" s="570"/>
      <c r="WOC2" s="570"/>
      <c r="WOD2" s="570"/>
      <c r="WOE2" s="570"/>
      <c r="WOF2" s="570"/>
      <c r="WOG2" s="570"/>
      <c r="WOH2" s="570"/>
      <c r="WOI2" s="570"/>
      <c r="WOJ2" s="570"/>
      <c r="WOK2" s="570"/>
      <c r="WOL2" s="570"/>
      <c r="WOM2" s="570"/>
      <c r="WON2" s="570"/>
      <c r="WOO2" s="570"/>
      <c r="WOP2" s="570"/>
      <c r="WOQ2" s="570"/>
      <c r="WOR2" s="570"/>
      <c r="WOS2" s="570"/>
      <c r="WOT2" s="570"/>
      <c r="WOU2" s="570"/>
      <c r="WOV2" s="570"/>
      <c r="WOW2" s="570"/>
      <c r="WOX2" s="570"/>
      <c r="WOY2" s="570"/>
      <c r="WOZ2" s="570"/>
      <c r="WPA2" s="570"/>
      <c r="WPB2" s="570"/>
      <c r="WPC2" s="570"/>
      <c r="WPD2" s="570"/>
      <c r="WPE2" s="570"/>
      <c r="WPF2" s="570"/>
      <c r="WPG2" s="570"/>
      <c r="WPH2" s="570"/>
      <c r="WPI2" s="570"/>
      <c r="WPJ2" s="570"/>
      <c r="WPK2" s="570"/>
      <c r="WPL2" s="570"/>
      <c r="WPM2" s="570"/>
      <c r="WPN2" s="570"/>
      <c r="WPO2" s="570"/>
      <c r="WPP2" s="570"/>
      <c r="WPQ2" s="570"/>
      <c r="WPR2" s="570"/>
      <c r="WPS2" s="570"/>
      <c r="WPT2" s="570"/>
      <c r="WPU2" s="570"/>
      <c r="WPV2" s="570"/>
      <c r="WPW2" s="570"/>
      <c r="WPX2" s="570"/>
      <c r="WPY2" s="570"/>
      <c r="WPZ2" s="570"/>
      <c r="WQA2" s="570"/>
      <c r="WQB2" s="570"/>
      <c r="WQC2" s="570"/>
      <c r="WQD2" s="570"/>
      <c r="WQE2" s="570"/>
      <c r="WQF2" s="570"/>
      <c r="WQG2" s="570"/>
      <c r="WQH2" s="570"/>
      <c r="WQI2" s="570"/>
      <c r="WQJ2" s="570"/>
      <c r="WQK2" s="570"/>
      <c r="WQL2" s="570"/>
      <c r="WQM2" s="570"/>
      <c r="WQN2" s="570"/>
      <c r="WQO2" s="570"/>
      <c r="WQP2" s="570"/>
      <c r="WQQ2" s="570"/>
      <c r="WQR2" s="570"/>
      <c r="WQS2" s="570"/>
      <c r="WQT2" s="570"/>
      <c r="WQU2" s="570"/>
      <c r="WQV2" s="570"/>
      <c r="WQW2" s="570"/>
      <c r="WQX2" s="570"/>
      <c r="WQY2" s="570"/>
      <c r="WQZ2" s="570"/>
      <c r="WRA2" s="570"/>
      <c r="WRB2" s="570"/>
      <c r="WRC2" s="570"/>
      <c r="WRD2" s="570"/>
      <c r="WRE2" s="570"/>
      <c r="WRF2" s="570"/>
      <c r="WRG2" s="570"/>
      <c r="WRH2" s="570"/>
      <c r="WRI2" s="570"/>
      <c r="WRJ2" s="570"/>
      <c r="WRK2" s="570"/>
      <c r="WRL2" s="570"/>
      <c r="WRM2" s="570"/>
      <c r="WRN2" s="570"/>
      <c r="WRO2" s="570"/>
      <c r="WRP2" s="570"/>
      <c r="WRQ2" s="570"/>
      <c r="WRR2" s="570"/>
      <c r="WRS2" s="570"/>
      <c r="WRT2" s="570"/>
      <c r="WRU2" s="570"/>
      <c r="WRV2" s="570"/>
      <c r="WRW2" s="570"/>
      <c r="WRX2" s="570"/>
      <c r="WRY2" s="570"/>
      <c r="WRZ2" s="570"/>
      <c r="WSA2" s="570"/>
      <c r="WSB2" s="570"/>
      <c r="WSC2" s="570"/>
      <c r="WSD2" s="570"/>
      <c r="WSE2" s="570"/>
      <c r="WSF2" s="570"/>
      <c r="WSG2" s="570"/>
      <c r="WSH2" s="570"/>
      <c r="WSI2" s="570"/>
      <c r="WSJ2" s="570"/>
      <c r="WSK2" s="570"/>
      <c r="WSL2" s="570"/>
      <c r="WSM2" s="570"/>
      <c r="WSN2" s="570"/>
      <c r="WSO2" s="570"/>
      <c r="WSP2" s="570"/>
      <c r="WSQ2" s="570"/>
      <c r="WSR2" s="570"/>
      <c r="WSS2" s="570"/>
      <c r="WST2" s="570"/>
      <c r="WSU2" s="570"/>
      <c r="WSV2" s="570"/>
      <c r="WSW2" s="570"/>
      <c r="WSX2" s="570"/>
      <c r="WSY2" s="570"/>
      <c r="WSZ2" s="570"/>
      <c r="WTA2" s="570"/>
      <c r="WTB2" s="570"/>
      <c r="WTC2" s="570"/>
      <c r="WTD2" s="570"/>
      <c r="WTE2" s="570"/>
      <c r="WTF2" s="570"/>
      <c r="WTG2" s="570"/>
      <c r="WTH2" s="570"/>
      <c r="WTI2" s="570"/>
      <c r="WTJ2" s="570"/>
      <c r="WTK2" s="570"/>
      <c r="WTL2" s="570"/>
      <c r="WTM2" s="570"/>
      <c r="WTN2" s="570"/>
      <c r="WTO2" s="570"/>
      <c r="WTP2" s="570"/>
      <c r="WTQ2" s="570"/>
      <c r="WTR2" s="570"/>
      <c r="WTS2" s="570"/>
      <c r="WTT2" s="570"/>
      <c r="WTU2" s="570"/>
      <c r="WTV2" s="570"/>
      <c r="WTW2" s="570"/>
      <c r="WTX2" s="570"/>
      <c r="WTY2" s="570"/>
      <c r="WTZ2" s="570"/>
      <c r="WUA2" s="570"/>
      <c r="WUB2" s="570"/>
      <c r="WUC2" s="570"/>
      <c r="WUD2" s="570"/>
      <c r="WUE2" s="570"/>
      <c r="WUF2" s="570"/>
      <c r="WUG2" s="570"/>
      <c r="WUH2" s="570"/>
      <c r="WUI2" s="570"/>
      <c r="WUJ2" s="570"/>
      <c r="WUK2" s="570"/>
      <c r="WUL2" s="570"/>
      <c r="WUM2" s="570"/>
      <c r="WUN2" s="570"/>
      <c r="WUO2" s="570"/>
      <c r="WUP2" s="570"/>
      <c r="WUQ2" s="570"/>
      <c r="WUR2" s="570"/>
      <c r="WUS2" s="570"/>
      <c r="WUT2" s="570"/>
      <c r="WUU2" s="570"/>
      <c r="WUV2" s="570"/>
      <c r="WUW2" s="570"/>
      <c r="WUX2" s="570"/>
      <c r="WUY2" s="570"/>
      <c r="WUZ2" s="570"/>
      <c r="WVA2" s="570"/>
      <c r="WVB2" s="570"/>
      <c r="WVC2" s="570"/>
      <c r="WVD2" s="570"/>
      <c r="WVE2" s="570"/>
      <c r="WVF2" s="570"/>
      <c r="WVG2" s="570"/>
      <c r="WVH2" s="570"/>
      <c r="WVI2" s="570"/>
      <c r="WVJ2" s="570"/>
      <c r="WVK2" s="570"/>
      <c r="WVL2" s="570"/>
      <c r="WVM2" s="570"/>
      <c r="WVN2" s="570"/>
      <c r="WVO2" s="570"/>
      <c r="WVP2" s="570"/>
      <c r="WVQ2" s="570"/>
      <c r="WVR2" s="570"/>
      <c r="WVS2" s="570"/>
      <c r="WVT2" s="570"/>
      <c r="WVU2" s="570"/>
      <c r="WVV2" s="570"/>
      <c r="WVW2" s="570"/>
      <c r="WVX2" s="570"/>
      <c r="WVY2" s="570"/>
      <c r="WVZ2" s="570"/>
      <c r="WWA2" s="570"/>
      <c r="WWB2" s="570"/>
      <c r="WWC2" s="570"/>
      <c r="WWD2" s="570"/>
      <c r="WWE2" s="570"/>
      <c r="WWF2" s="570"/>
      <c r="WWG2" s="570"/>
      <c r="WWH2" s="570"/>
      <c r="WWI2" s="570"/>
      <c r="WWJ2" s="570"/>
      <c r="WWK2" s="570"/>
      <c r="WWL2" s="570"/>
      <c r="WWM2" s="570"/>
      <c r="WWN2" s="570"/>
      <c r="WWO2" s="570"/>
      <c r="WWP2" s="570"/>
      <c r="WWQ2" s="570"/>
      <c r="WWR2" s="570"/>
      <c r="WWS2" s="570"/>
      <c r="WWT2" s="570"/>
      <c r="WWU2" s="570"/>
      <c r="WWV2" s="570"/>
      <c r="WWW2" s="570"/>
      <c r="WWX2" s="570"/>
      <c r="WWY2" s="570"/>
      <c r="WWZ2" s="570"/>
      <c r="WXA2" s="570"/>
      <c r="WXB2" s="570"/>
      <c r="WXC2" s="570"/>
      <c r="WXD2" s="570"/>
      <c r="WXE2" s="570"/>
      <c r="WXF2" s="570"/>
      <c r="WXG2" s="570"/>
      <c r="WXH2" s="570"/>
      <c r="WXI2" s="570"/>
      <c r="WXJ2" s="570"/>
      <c r="WXK2" s="570"/>
      <c r="WXL2" s="570"/>
      <c r="WXM2" s="570"/>
      <c r="WXN2" s="570"/>
      <c r="WXO2" s="570"/>
      <c r="WXP2" s="570"/>
      <c r="WXQ2" s="570"/>
      <c r="WXR2" s="570"/>
      <c r="WXS2" s="570"/>
      <c r="WXT2" s="570"/>
      <c r="WXU2" s="570"/>
      <c r="WXV2" s="570"/>
      <c r="WXW2" s="570"/>
      <c r="WXX2" s="570"/>
      <c r="WXY2" s="570"/>
      <c r="WXZ2" s="570"/>
      <c r="WYA2" s="570"/>
      <c r="WYB2" s="570"/>
      <c r="WYC2" s="570"/>
      <c r="WYD2" s="570"/>
      <c r="WYE2" s="570"/>
      <c r="WYF2" s="570"/>
      <c r="WYG2" s="570"/>
      <c r="WYH2" s="570"/>
      <c r="WYI2" s="570"/>
      <c r="WYJ2" s="570"/>
      <c r="WYK2" s="570"/>
      <c r="WYL2" s="570"/>
      <c r="WYM2" s="570"/>
      <c r="WYN2" s="570"/>
      <c r="WYO2" s="570"/>
      <c r="WYP2" s="570"/>
      <c r="WYQ2" s="570"/>
      <c r="WYR2" s="570"/>
      <c r="WYS2" s="570"/>
      <c r="WYT2" s="570"/>
      <c r="WYU2" s="570"/>
      <c r="WYV2" s="570"/>
      <c r="WYW2" s="570"/>
      <c r="WYX2" s="570"/>
      <c r="WYY2" s="570"/>
      <c r="WYZ2" s="570"/>
      <c r="WZA2" s="570"/>
      <c r="WZB2" s="570"/>
      <c r="WZC2" s="570"/>
      <c r="WZD2" s="570"/>
      <c r="WZE2" s="570"/>
      <c r="WZF2" s="570"/>
      <c r="WZG2" s="570"/>
      <c r="WZH2" s="570"/>
      <c r="WZI2" s="570"/>
      <c r="WZJ2" s="570"/>
      <c r="WZK2" s="570"/>
      <c r="WZL2" s="570"/>
      <c r="WZM2" s="570"/>
      <c r="WZN2" s="570"/>
      <c r="WZO2" s="570"/>
      <c r="WZP2" s="570"/>
      <c r="WZQ2" s="570"/>
      <c r="WZR2" s="570"/>
      <c r="WZS2" s="570"/>
      <c r="WZT2" s="570"/>
      <c r="WZU2" s="570"/>
      <c r="WZV2" s="570"/>
      <c r="WZW2" s="570"/>
      <c r="WZX2" s="570"/>
      <c r="WZY2" s="570"/>
      <c r="WZZ2" s="570"/>
      <c r="XAA2" s="570"/>
      <c r="XAB2" s="570"/>
      <c r="XAC2" s="570"/>
      <c r="XAD2" s="570"/>
      <c r="XAE2" s="570"/>
      <c r="XAF2" s="570"/>
      <c r="XAG2" s="570"/>
      <c r="XAH2" s="570"/>
      <c r="XAI2" s="570"/>
      <c r="XAJ2" s="570"/>
      <c r="XAK2" s="570"/>
      <c r="XAL2" s="570"/>
      <c r="XAM2" s="570"/>
      <c r="XAN2" s="570"/>
      <c r="XAO2" s="570"/>
      <c r="XAP2" s="570"/>
      <c r="XAQ2" s="570"/>
      <c r="XAR2" s="570"/>
      <c r="XAS2" s="570"/>
      <c r="XAT2" s="570"/>
      <c r="XAU2" s="570"/>
      <c r="XAV2" s="570"/>
      <c r="XAW2" s="570"/>
      <c r="XAX2" s="570"/>
      <c r="XAY2" s="570"/>
      <c r="XAZ2" s="570"/>
      <c r="XBA2" s="570"/>
      <c r="XBB2" s="570"/>
      <c r="XBC2" s="570"/>
      <c r="XBD2" s="570"/>
      <c r="XBE2" s="570"/>
      <c r="XBF2" s="570"/>
      <c r="XBG2" s="570"/>
      <c r="XBH2" s="570"/>
      <c r="XBI2" s="570"/>
      <c r="XBJ2" s="570"/>
      <c r="XBK2" s="570"/>
      <c r="XBL2" s="570"/>
      <c r="XBM2" s="570"/>
      <c r="XBN2" s="570"/>
      <c r="XBO2" s="570"/>
      <c r="XBP2" s="570"/>
      <c r="XBQ2" s="570"/>
      <c r="XBR2" s="570"/>
      <c r="XBS2" s="570"/>
      <c r="XBT2" s="570"/>
      <c r="XBU2" s="570"/>
      <c r="XBV2" s="570"/>
      <c r="XBW2" s="570"/>
      <c r="XBX2" s="570"/>
      <c r="XBY2" s="570"/>
      <c r="XBZ2" s="570"/>
      <c r="XCA2" s="570"/>
      <c r="XCB2" s="570"/>
      <c r="XCC2" s="570"/>
      <c r="XCD2" s="570"/>
      <c r="XCE2" s="570"/>
      <c r="XCF2" s="570"/>
      <c r="XCG2" s="570"/>
      <c r="XCH2" s="570"/>
      <c r="XCI2" s="570"/>
      <c r="XCJ2" s="570"/>
      <c r="XCK2" s="570"/>
      <c r="XCL2" s="570"/>
      <c r="XCM2" s="570"/>
      <c r="XCN2" s="570"/>
      <c r="XCO2" s="570"/>
      <c r="XCP2" s="570"/>
      <c r="XCQ2" s="570"/>
      <c r="XCR2" s="570"/>
      <c r="XCS2" s="570"/>
      <c r="XCT2" s="570"/>
      <c r="XCU2" s="570"/>
      <c r="XCV2" s="570"/>
      <c r="XCW2" s="570"/>
      <c r="XCX2" s="570"/>
      <c r="XCY2" s="570"/>
      <c r="XCZ2" s="570"/>
      <c r="XDA2" s="570"/>
      <c r="XDB2" s="570"/>
      <c r="XDC2" s="570"/>
      <c r="XDD2" s="570"/>
      <c r="XDE2" s="570"/>
      <c r="XDF2" s="570"/>
      <c r="XDG2" s="570"/>
      <c r="XDH2" s="570"/>
      <c r="XDI2" s="570"/>
      <c r="XDJ2" s="570"/>
      <c r="XDK2" s="570"/>
      <c r="XDL2" s="570"/>
      <c r="XDM2" s="570"/>
      <c r="XDN2" s="570"/>
      <c r="XDO2" s="570"/>
      <c r="XDP2" s="570"/>
      <c r="XDQ2" s="570"/>
      <c r="XDR2" s="570"/>
      <c r="XDS2" s="570"/>
      <c r="XDT2" s="570"/>
      <c r="XDU2" s="570"/>
      <c r="XDV2" s="570"/>
      <c r="XDW2" s="570"/>
      <c r="XDX2" s="570"/>
      <c r="XDY2" s="570"/>
      <c r="XDZ2" s="570"/>
      <c r="XEA2" s="570"/>
      <c r="XEB2" s="570"/>
      <c r="XEC2" s="570"/>
      <c r="XED2" s="570"/>
      <c r="XEE2" s="570"/>
      <c r="XEF2" s="570"/>
      <c r="XEG2" s="570"/>
      <c r="XEH2" s="570"/>
      <c r="XEI2" s="570"/>
      <c r="XEJ2" s="570"/>
      <c r="XEK2" s="570"/>
      <c r="XEL2" s="570"/>
      <c r="XEM2" s="570"/>
      <c r="XEN2" s="570"/>
      <c r="XEO2" s="570"/>
      <c r="XEP2" s="570"/>
      <c r="XEQ2" s="570"/>
      <c r="XER2" s="570"/>
      <c r="XES2" s="570"/>
      <c r="XET2" s="570"/>
      <c r="XEU2" s="570"/>
      <c r="XEV2" s="570"/>
      <c r="XEW2" s="570"/>
      <c r="XEX2" s="570"/>
      <c r="XEY2" s="570"/>
      <c r="XEZ2" s="570"/>
      <c r="XFA2" s="570"/>
      <c r="XFB2" s="570"/>
      <c r="XFC2" s="570"/>
      <c r="XFD2" s="570"/>
    </row>
    <row r="3" spans="1:16384" ht="18.75" x14ac:dyDescent="0.3">
      <c r="A3" s="109"/>
      <c r="B3" s="109"/>
      <c r="C3" s="109"/>
      <c r="D3" s="109"/>
      <c r="E3" s="109"/>
      <c r="F3" s="109"/>
      <c r="G3" s="109"/>
      <c r="H3" s="109"/>
      <c r="I3" s="109"/>
      <c r="J3" s="109"/>
      <c r="K3" s="109"/>
      <c r="L3" s="109"/>
      <c r="M3" s="109"/>
      <c r="N3" s="109"/>
      <c r="O3" s="109"/>
      <c r="P3" s="109"/>
      <c r="Q3" s="109"/>
      <c r="R3" s="109"/>
      <c r="S3" s="108"/>
      <c r="T3" s="10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c r="XFD3" s="88"/>
    </row>
    <row r="4" spans="1:16384" ht="19.5" x14ac:dyDescent="0.2">
      <c r="A4" s="572" t="s">
        <v>250</v>
      </c>
      <c r="B4" s="572"/>
      <c r="C4" s="572"/>
      <c r="D4" s="572"/>
      <c r="E4" s="572"/>
      <c r="F4" s="572"/>
      <c r="G4" s="572"/>
      <c r="H4" s="572"/>
      <c r="I4" s="572"/>
      <c r="J4" s="572"/>
      <c r="K4" s="572"/>
      <c r="L4" s="572"/>
      <c r="M4" s="572"/>
      <c r="N4" s="572"/>
      <c r="O4" s="572"/>
      <c r="P4" s="572"/>
      <c r="Q4" s="572"/>
      <c r="R4" s="572"/>
      <c r="S4" s="572"/>
      <c r="T4" s="3"/>
    </row>
    <row r="5" spans="1:16384" ht="18.75" x14ac:dyDescent="0.2">
      <c r="A5" s="574" t="s">
        <v>741</v>
      </c>
      <c r="B5" s="574"/>
      <c r="C5" s="574"/>
      <c r="D5" s="574"/>
      <c r="E5" s="574"/>
      <c r="F5" s="574"/>
      <c r="G5" s="574"/>
      <c r="H5" s="574"/>
      <c r="I5" s="574"/>
      <c r="J5" s="574"/>
      <c r="K5" s="574"/>
      <c r="L5" s="574"/>
      <c r="M5" s="574"/>
      <c r="N5" s="574"/>
      <c r="O5" s="574"/>
      <c r="P5" s="574"/>
      <c r="Q5" s="574"/>
      <c r="R5" s="574"/>
      <c r="S5" s="574"/>
      <c r="T5" s="3"/>
    </row>
    <row r="6" spans="1:16384" ht="18.75" x14ac:dyDescent="0.2">
      <c r="A6" s="574" t="s">
        <v>740</v>
      </c>
      <c r="B6" s="574"/>
      <c r="C6" s="574"/>
      <c r="D6" s="574"/>
      <c r="E6" s="574"/>
      <c r="F6" s="574"/>
      <c r="G6" s="574"/>
      <c r="H6" s="574"/>
      <c r="I6" s="574"/>
      <c r="J6" s="574"/>
      <c r="K6" s="574"/>
      <c r="L6" s="574"/>
      <c r="M6" s="574"/>
      <c r="N6" s="574"/>
      <c r="O6" s="574"/>
      <c r="P6" s="574"/>
      <c r="Q6" s="574"/>
      <c r="R6" s="574"/>
      <c r="S6" s="574"/>
      <c r="T6" s="3"/>
    </row>
    <row r="7" spans="1:16384" ht="18" customHeight="1" x14ac:dyDescent="0.2">
      <c r="A7" s="573"/>
      <c r="B7" s="573"/>
      <c r="C7" s="573"/>
      <c r="D7" s="573"/>
      <c r="E7" s="573"/>
      <c r="F7" s="573"/>
      <c r="G7" s="573"/>
      <c r="H7" s="573"/>
      <c r="I7" s="573"/>
      <c r="J7" s="573"/>
      <c r="K7" s="573"/>
      <c r="L7" s="573"/>
      <c r="M7" s="573"/>
      <c r="N7" s="573"/>
      <c r="O7" s="573"/>
      <c r="P7" s="573"/>
      <c r="Q7" s="573"/>
      <c r="R7" s="573"/>
      <c r="S7" s="573"/>
      <c r="T7" s="11"/>
    </row>
    <row r="8" spans="1:16384" s="14" customFormat="1" ht="33" customHeight="1" x14ac:dyDescent="0.2">
      <c r="A8" s="543" t="s">
        <v>0</v>
      </c>
      <c r="B8" s="543" t="s">
        <v>9</v>
      </c>
      <c r="C8" s="543" t="s">
        <v>10</v>
      </c>
      <c r="D8" s="543"/>
      <c r="E8" s="543" t="s">
        <v>11</v>
      </c>
      <c r="F8" s="543" t="s">
        <v>12</v>
      </c>
      <c r="G8" s="543" t="s">
        <v>241</v>
      </c>
      <c r="H8" s="543" t="s">
        <v>13</v>
      </c>
      <c r="I8" s="543"/>
      <c r="J8" s="543" t="s">
        <v>14</v>
      </c>
      <c r="K8" s="543"/>
      <c r="L8" s="543"/>
      <c r="M8" s="543"/>
      <c r="N8" s="543"/>
      <c r="O8" s="543" t="s">
        <v>15</v>
      </c>
      <c r="P8" s="543" t="s">
        <v>16</v>
      </c>
      <c r="Q8" s="543"/>
      <c r="R8" s="543" t="s">
        <v>243</v>
      </c>
      <c r="S8" s="543" t="s">
        <v>2</v>
      </c>
      <c r="T8" s="12"/>
      <c r="U8" s="13"/>
      <c r="V8" s="13"/>
      <c r="W8" s="13"/>
      <c r="X8" s="13"/>
      <c r="Y8" s="13"/>
      <c r="Z8" s="13"/>
    </row>
    <row r="9" spans="1:16384" s="14" customFormat="1" ht="63.75" x14ac:dyDescent="0.2">
      <c r="A9" s="543"/>
      <c r="B9" s="543"/>
      <c r="C9" s="28" t="s">
        <v>17</v>
      </c>
      <c r="D9" s="28" t="s">
        <v>18</v>
      </c>
      <c r="E9" s="543"/>
      <c r="F9" s="543"/>
      <c r="G9" s="543"/>
      <c r="H9" s="28" t="s">
        <v>19</v>
      </c>
      <c r="I9" s="28" t="s">
        <v>20</v>
      </c>
      <c r="J9" s="28" t="s">
        <v>21</v>
      </c>
      <c r="K9" s="28" t="s">
        <v>22</v>
      </c>
      <c r="L9" s="28" t="s">
        <v>23</v>
      </c>
      <c r="M9" s="28" t="s">
        <v>24</v>
      </c>
      <c r="N9" s="28" t="s">
        <v>25</v>
      </c>
      <c r="O9" s="543"/>
      <c r="P9" s="28" t="s">
        <v>26</v>
      </c>
      <c r="Q9" s="28" t="s">
        <v>242</v>
      </c>
      <c r="R9" s="543"/>
      <c r="S9" s="543"/>
      <c r="T9" s="12"/>
      <c r="U9" s="13"/>
      <c r="V9" s="13"/>
      <c r="W9" s="13"/>
      <c r="X9" s="13"/>
      <c r="Y9" s="13"/>
      <c r="Z9" s="13"/>
    </row>
    <row r="10" spans="1:16384" s="17" customFormat="1" x14ac:dyDescent="0.2">
      <c r="A10" s="15">
        <v>1</v>
      </c>
      <c r="B10" s="15">
        <v>2</v>
      </c>
      <c r="C10" s="15">
        <v>3</v>
      </c>
      <c r="D10" s="15">
        <v>4</v>
      </c>
      <c r="E10" s="15">
        <v>5</v>
      </c>
      <c r="F10" s="15">
        <v>6</v>
      </c>
      <c r="G10" s="15">
        <v>7</v>
      </c>
      <c r="H10" s="15">
        <v>8</v>
      </c>
      <c r="I10" s="15">
        <v>9</v>
      </c>
      <c r="J10" s="15">
        <v>10</v>
      </c>
      <c r="K10" s="15">
        <v>11</v>
      </c>
      <c r="L10" s="15">
        <v>12</v>
      </c>
      <c r="M10" s="15">
        <v>13</v>
      </c>
      <c r="N10" s="15">
        <v>14</v>
      </c>
      <c r="O10" s="15">
        <v>15</v>
      </c>
      <c r="P10" s="15">
        <v>16</v>
      </c>
      <c r="Q10" s="15">
        <v>17</v>
      </c>
      <c r="R10" s="15">
        <v>18</v>
      </c>
      <c r="S10" s="15">
        <v>19</v>
      </c>
      <c r="T10" s="16"/>
    </row>
    <row r="11" spans="1:16384" ht="25.5" x14ac:dyDescent="0.2">
      <c r="A11" s="29">
        <v>1</v>
      </c>
      <c r="B11" s="50" t="s">
        <v>365</v>
      </c>
      <c r="C11" s="51">
        <v>30483</v>
      </c>
      <c r="D11" s="29"/>
      <c r="E11" s="29" t="s">
        <v>48</v>
      </c>
      <c r="F11" s="29" t="s">
        <v>194</v>
      </c>
      <c r="G11" s="29" t="s">
        <v>54</v>
      </c>
      <c r="H11" s="29">
        <v>3.66</v>
      </c>
      <c r="I11" s="29" t="s">
        <v>63</v>
      </c>
      <c r="J11" s="29" t="s">
        <v>108</v>
      </c>
      <c r="K11" s="29" t="s">
        <v>32</v>
      </c>
      <c r="L11" s="29" t="s">
        <v>68</v>
      </c>
      <c r="M11" s="29" t="s">
        <v>58</v>
      </c>
      <c r="N11" s="29" t="s">
        <v>600</v>
      </c>
      <c r="O11" s="29" t="s">
        <v>112</v>
      </c>
      <c r="P11" s="29" t="s">
        <v>112</v>
      </c>
      <c r="Q11" s="29"/>
      <c r="R11" s="29" t="s">
        <v>40</v>
      </c>
      <c r="S11" s="29"/>
      <c r="T11" s="9"/>
      <c r="U11" s="9"/>
      <c r="V11" s="9"/>
      <c r="W11" s="9"/>
      <c r="X11" s="9"/>
      <c r="Y11" s="9"/>
      <c r="Z11" s="9"/>
    </row>
    <row r="12" spans="1:16384" ht="38.25" x14ac:dyDescent="0.2">
      <c r="A12" s="29">
        <v>2</v>
      </c>
      <c r="B12" s="50" t="s">
        <v>366</v>
      </c>
      <c r="C12" s="51">
        <v>27375</v>
      </c>
      <c r="D12" s="29"/>
      <c r="E12" s="29" t="s">
        <v>48</v>
      </c>
      <c r="F12" s="29" t="s">
        <v>194</v>
      </c>
      <c r="G12" s="29" t="s">
        <v>367</v>
      </c>
      <c r="H12" s="29" t="s">
        <v>30</v>
      </c>
      <c r="I12" s="29" t="s">
        <v>63</v>
      </c>
      <c r="J12" s="29" t="s">
        <v>108</v>
      </c>
      <c r="K12" s="29" t="s">
        <v>32</v>
      </c>
      <c r="L12" s="29" t="s">
        <v>68</v>
      </c>
      <c r="M12" s="29" t="s">
        <v>38</v>
      </c>
      <c r="N12" s="29" t="s">
        <v>598</v>
      </c>
      <c r="O12" s="29" t="s">
        <v>112</v>
      </c>
      <c r="P12" s="29"/>
      <c r="Q12" s="29" t="s">
        <v>112</v>
      </c>
      <c r="R12" s="29"/>
      <c r="S12" s="29"/>
      <c r="T12" s="9"/>
      <c r="U12" s="9"/>
      <c r="V12" s="9"/>
      <c r="W12" s="9"/>
      <c r="X12" s="9"/>
      <c r="Y12" s="9"/>
      <c r="Z12" s="9"/>
    </row>
    <row r="13" spans="1:16384" ht="63.75" x14ac:dyDescent="0.2">
      <c r="A13" s="29">
        <v>3</v>
      </c>
      <c r="B13" s="50" t="s">
        <v>368</v>
      </c>
      <c r="C13" s="51">
        <v>31725</v>
      </c>
      <c r="D13" s="29"/>
      <c r="E13" s="29" t="s">
        <v>48</v>
      </c>
      <c r="F13" s="29" t="s">
        <v>194</v>
      </c>
      <c r="G13" s="29" t="s">
        <v>59</v>
      </c>
      <c r="H13" s="29">
        <v>3.33</v>
      </c>
      <c r="I13" s="29" t="s">
        <v>63</v>
      </c>
      <c r="J13" s="29" t="s">
        <v>108</v>
      </c>
      <c r="K13" s="29"/>
      <c r="L13" s="29" t="s">
        <v>68</v>
      </c>
      <c r="M13" s="29" t="s">
        <v>38</v>
      </c>
      <c r="N13" s="29" t="s">
        <v>599</v>
      </c>
      <c r="O13" s="29" t="s">
        <v>112</v>
      </c>
      <c r="P13" s="29"/>
      <c r="Q13" s="29" t="s">
        <v>112</v>
      </c>
      <c r="R13" s="29"/>
      <c r="S13" s="29"/>
      <c r="T13" s="9"/>
      <c r="U13" s="9"/>
      <c r="V13" s="9"/>
      <c r="W13" s="9"/>
      <c r="X13" s="9"/>
      <c r="Y13" s="9"/>
      <c r="Z13" s="9"/>
    </row>
    <row r="14" spans="1:16384" ht="25.5" x14ac:dyDescent="0.2">
      <c r="A14" s="29">
        <v>4</v>
      </c>
      <c r="B14" s="50" t="s">
        <v>369</v>
      </c>
      <c r="C14" s="29"/>
      <c r="D14" s="52" t="s">
        <v>370</v>
      </c>
      <c r="E14" s="29" t="s">
        <v>48</v>
      </c>
      <c r="F14" s="29" t="s">
        <v>194</v>
      </c>
      <c r="G14" s="29" t="s">
        <v>102</v>
      </c>
      <c r="H14" s="29">
        <v>4.32</v>
      </c>
      <c r="I14" s="29" t="s">
        <v>63</v>
      </c>
      <c r="J14" s="29" t="s">
        <v>108</v>
      </c>
      <c r="K14" s="29" t="s">
        <v>32</v>
      </c>
      <c r="L14" s="29" t="s">
        <v>68</v>
      </c>
      <c r="M14" s="29" t="s">
        <v>38</v>
      </c>
      <c r="N14" s="29" t="s">
        <v>248</v>
      </c>
      <c r="O14" s="29" t="s">
        <v>112</v>
      </c>
      <c r="P14" s="29"/>
      <c r="Q14" s="29"/>
      <c r="R14" s="29" t="s">
        <v>40</v>
      </c>
      <c r="S14" s="29"/>
      <c r="T14" s="9"/>
      <c r="U14" s="9"/>
      <c r="V14" s="9"/>
      <c r="W14" s="9"/>
      <c r="X14" s="9"/>
      <c r="Y14" s="9"/>
      <c r="Z14" s="9"/>
    </row>
    <row r="15" spans="1:16384" ht="38.25" x14ac:dyDescent="0.2">
      <c r="A15" s="29">
        <v>5</v>
      </c>
      <c r="B15" s="50" t="s">
        <v>371</v>
      </c>
      <c r="C15" s="51">
        <v>27653</v>
      </c>
      <c r="D15" s="29"/>
      <c r="E15" s="29" t="s">
        <v>48</v>
      </c>
      <c r="F15" s="29" t="s">
        <v>194</v>
      </c>
      <c r="G15" s="29" t="s">
        <v>103</v>
      </c>
      <c r="H15" s="29" t="s">
        <v>30</v>
      </c>
      <c r="I15" s="29" t="s">
        <v>63</v>
      </c>
      <c r="J15" s="29" t="s">
        <v>372</v>
      </c>
      <c r="K15" s="29" t="s">
        <v>32</v>
      </c>
      <c r="L15" s="29" t="s">
        <v>68</v>
      </c>
      <c r="M15" s="29" t="s">
        <v>38</v>
      </c>
      <c r="N15" s="29" t="s">
        <v>598</v>
      </c>
      <c r="O15" s="29" t="s">
        <v>112</v>
      </c>
      <c r="P15" s="29"/>
      <c r="Q15" s="29" t="s">
        <v>112</v>
      </c>
      <c r="R15" s="29"/>
      <c r="S15" s="29"/>
      <c r="T15" s="9"/>
      <c r="U15" s="9"/>
      <c r="V15" s="9"/>
      <c r="W15" s="9"/>
      <c r="X15" s="9"/>
      <c r="Y15" s="9"/>
      <c r="Z15" s="9"/>
    </row>
    <row r="16" spans="1:16384" ht="25.5" x14ac:dyDescent="0.2">
      <c r="A16" s="29">
        <v>6</v>
      </c>
      <c r="B16" s="50" t="s">
        <v>373</v>
      </c>
      <c r="C16" s="29" t="s">
        <v>374</v>
      </c>
      <c r="D16" s="29"/>
      <c r="E16" s="29" t="s">
        <v>48</v>
      </c>
      <c r="F16" s="29" t="s">
        <v>194</v>
      </c>
      <c r="G16" s="29" t="s">
        <v>44</v>
      </c>
      <c r="H16" s="29" t="s">
        <v>52</v>
      </c>
      <c r="I16" s="29" t="s">
        <v>63</v>
      </c>
      <c r="J16" s="29" t="s">
        <v>108</v>
      </c>
      <c r="K16" s="29" t="s">
        <v>32</v>
      </c>
      <c r="L16" s="29" t="s">
        <v>68</v>
      </c>
      <c r="M16" s="29" t="s">
        <v>38</v>
      </c>
      <c r="N16" s="29" t="s">
        <v>248</v>
      </c>
      <c r="O16" s="29" t="s">
        <v>112</v>
      </c>
      <c r="P16" s="29"/>
      <c r="Q16" s="29"/>
      <c r="R16" s="29" t="s">
        <v>40</v>
      </c>
      <c r="S16" s="29"/>
      <c r="T16" s="9"/>
      <c r="U16" s="9"/>
      <c r="V16" s="9"/>
      <c r="W16" s="9"/>
      <c r="X16" s="9"/>
      <c r="Y16" s="9"/>
      <c r="Z16" s="9"/>
    </row>
    <row r="17" spans="1:26" ht="25.5" x14ac:dyDescent="0.2">
      <c r="A17" s="29">
        <v>7</v>
      </c>
      <c r="B17" s="50" t="s">
        <v>375</v>
      </c>
      <c r="C17" s="29" t="s">
        <v>376</v>
      </c>
      <c r="D17" s="29"/>
      <c r="E17" s="29" t="s">
        <v>377</v>
      </c>
      <c r="F17" s="29" t="s">
        <v>194</v>
      </c>
      <c r="G17" s="29" t="s">
        <v>29</v>
      </c>
      <c r="H17" s="29" t="s">
        <v>52</v>
      </c>
      <c r="I17" s="29" t="s">
        <v>63</v>
      </c>
      <c r="J17" s="29" t="s">
        <v>108</v>
      </c>
      <c r="K17" s="29" t="s">
        <v>32</v>
      </c>
      <c r="L17" s="29" t="s">
        <v>68</v>
      </c>
      <c r="M17" s="29" t="s">
        <v>38</v>
      </c>
      <c r="N17" s="29" t="s">
        <v>248</v>
      </c>
      <c r="O17" s="29" t="s">
        <v>112</v>
      </c>
      <c r="P17" s="29"/>
      <c r="Q17" s="29"/>
      <c r="R17" s="29" t="s">
        <v>40</v>
      </c>
      <c r="S17" s="29"/>
      <c r="T17" s="9"/>
      <c r="U17" s="9"/>
      <c r="V17" s="9"/>
      <c r="W17" s="9"/>
      <c r="X17" s="9"/>
      <c r="Y17" s="9"/>
      <c r="Z17" s="9"/>
    </row>
    <row r="18" spans="1:26" ht="25.5" x14ac:dyDescent="0.2">
      <c r="A18" s="29">
        <v>8</v>
      </c>
      <c r="B18" s="50" t="s">
        <v>76</v>
      </c>
      <c r="C18" s="44">
        <v>26121</v>
      </c>
      <c r="D18" s="45"/>
      <c r="E18" s="29" t="s">
        <v>48</v>
      </c>
      <c r="F18" s="29" t="s">
        <v>194</v>
      </c>
      <c r="G18" s="45" t="s">
        <v>378</v>
      </c>
      <c r="H18" s="45" t="s">
        <v>95</v>
      </c>
      <c r="I18" s="29" t="s">
        <v>63</v>
      </c>
      <c r="J18" s="45" t="s">
        <v>108</v>
      </c>
      <c r="K18" s="29" t="s">
        <v>32</v>
      </c>
      <c r="L18" s="29" t="s">
        <v>68</v>
      </c>
      <c r="M18" s="29" t="s">
        <v>38</v>
      </c>
      <c r="N18" s="29" t="s">
        <v>248</v>
      </c>
      <c r="O18" s="29" t="s">
        <v>112</v>
      </c>
      <c r="P18" s="29"/>
      <c r="Q18" s="29"/>
      <c r="R18" s="29" t="s">
        <v>40</v>
      </c>
      <c r="S18" s="29"/>
      <c r="T18" s="9"/>
      <c r="U18" s="9"/>
      <c r="V18" s="9"/>
      <c r="W18" s="9"/>
      <c r="X18" s="9"/>
      <c r="Y18" s="9"/>
      <c r="Z18" s="9"/>
    </row>
    <row r="19" spans="1:26" ht="25.5" x14ac:dyDescent="0.2">
      <c r="A19" s="29">
        <v>9</v>
      </c>
      <c r="B19" s="50" t="s">
        <v>379</v>
      </c>
      <c r="C19" s="60"/>
      <c r="D19" s="51">
        <v>27226</v>
      </c>
      <c r="E19" s="29" t="s">
        <v>48</v>
      </c>
      <c r="F19" s="29" t="s">
        <v>194</v>
      </c>
      <c r="G19" s="29" t="s">
        <v>44</v>
      </c>
      <c r="H19" s="29">
        <v>4.6500000000000004</v>
      </c>
      <c r="I19" s="29" t="s">
        <v>63</v>
      </c>
      <c r="J19" s="45" t="s">
        <v>108</v>
      </c>
      <c r="K19" s="29" t="s">
        <v>32</v>
      </c>
      <c r="L19" s="29" t="s">
        <v>68</v>
      </c>
      <c r="M19" s="29" t="s">
        <v>38</v>
      </c>
      <c r="N19" s="29" t="s">
        <v>247</v>
      </c>
      <c r="O19" s="29" t="s">
        <v>112</v>
      </c>
      <c r="P19" s="29"/>
      <c r="Q19" s="29"/>
      <c r="R19" s="29" t="s">
        <v>40</v>
      </c>
      <c r="S19" s="29"/>
      <c r="T19" s="9"/>
      <c r="U19" s="9"/>
      <c r="V19" s="9"/>
      <c r="W19" s="9"/>
      <c r="X19" s="9"/>
      <c r="Y19" s="9"/>
      <c r="Z19" s="9"/>
    </row>
    <row r="20" spans="1:26" ht="25.5" x14ac:dyDescent="0.2">
      <c r="A20" s="29">
        <v>10</v>
      </c>
      <c r="B20" s="50" t="s">
        <v>380</v>
      </c>
      <c r="C20" s="29"/>
      <c r="D20" s="52" t="s">
        <v>381</v>
      </c>
      <c r="E20" s="29" t="s">
        <v>48</v>
      </c>
      <c r="F20" s="29" t="s">
        <v>194</v>
      </c>
      <c r="G20" s="29" t="s">
        <v>78</v>
      </c>
      <c r="H20" s="29">
        <v>4.9800000000000004</v>
      </c>
      <c r="I20" s="29" t="s">
        <v>63</v>
      </c>
      <c r="J20" s="45" t="s">
        <v>108</v>
      </c>
      <c r="K20" s="29" t="s">
        <v>32</v>
      </c>
      <c r="L20" s="29" t="s">
        <v>68</v>
      </c>
      <c r="M20" s="29" t="s">
        <v>38</v>
      </c>
      <c r="N20" s="29" t="s">
        <v>247</v>
      </c>
      <c r="O20" s="29" t="s">
        <v>112</v>
      </c>
      <c r="P20" s="29"/>
      <c r="Q20" s="29"/>
      <c r="R20" s="29" t="s">
        <v>40</v>
      </c>
      <c r="S20" s="29"/>
      <c r="T20" s="9"/>
      <c r="U20" s="9"/>
      <c r="V20" s="9"/>
      <c r="W20" s="9"/>
      <c r="X20" s="9"/>
      <c r="Y20" s="9"/>
      <c r="Z20" s="9"/>
    </row>
    <row r="21" spans="1:26" s="54" customFormat="1" ht="25.5" x14ac:dyDescent="0.2">
      <c r="A21" s="29">
        <v>11</v>
      </c>
      <c r="B21" s="50" t="s">
        <v>92</v>
      </c>
      <c r="C21" s="29" t="s">
        <v>93</v>
      </c>
      <c r="D21" s="29"/>
      <c r="E21" s="29" t="s">
        <v>121</v>
      </c>
      <c r="F21" s="29" t="s">
        <v>207</v>
      </c>
      <c r="G21" s="29" t="s">
        <v>94</v>
      </c>
      <c r="H21" s="29" t="s">
        <v>95</v>
      </c>
      <c r="I21" s="53" t="s">
        <v>63</v>
      </c>
      <c r="J21" s="45" t="s">
        <v>108</v>
      </c>
      <c r="K21" s="29" t="s">
        <v>31</v>
      </c>
      <c r="L21" s="29" t="s">
        <v>68</v>
      </c>
      <c r="M21" s="29" t="s">
        <v>89</v>
      </c>
      <c r="N21" s="29" t="s">
        <v>248</v>
      </c>
      <c r="O21" s="29" t="s">
        <v>112</v>
      </c>
      <c r="P21" s="29"/>
      <c r="Q21" s="29"/>
      <c r="R21" s="29" t="s">
        <v>40</v>
      </c>
      <c r="S21" s="29"/>
    </row>
    <row r="22" spans="1:26" ht="25.5" x14ac:dyDescent="0.2">
      <c r="A22" s="29">
        <v>12</v>
      </c>
      <c r="B22" s="50" t="s">
        <v>382</v>
      </c>
      <c r="C22" s="29"/>
      <c r="D22" s="53" t="s">
        <v>383</v>
      </c>
      <c r="E22" s="29" t="s">
        <v>384</v>
      </c>
      <c r="F22" s="29" t="s">
        <v>207</v>
      </c>
      <c r="G22" s="45" t="s">
        <v>54</v>
      </c>
      <c r="H22" s="29">
        <v>3.99</v>
      </c>
      <c r="I22" s="53" t="s">
        <v>63</v>
      </c>
      <c r="J22" s="45" t="s">
        <v>108</v>
      </c>
      <c r="K22" s="29" t="s">
        <v>32</v>
      </c>
      <c r="L22" s="29" t="s">
        <v>68</v>
      </c>
      <c r="M22" s="29" t="s">
        <v>89</v>
      </c>
      <c r="N22" s="29" t="s">
        <v>248</v>
      </c>
      <c r="O22" s="29" t="s">
        <v>112</v>
      </c>
      <c r="P22" s="29"/>
      <c r="Q22" s="29"/>
      <c r="R22" s="29" t="s">
        <v>40</v>
      </c>
      <c r="S22" s="60"/>
      <c r="T22" s="9"/>
      <c r="U22" s="9"/>
      <c r="V22" s="9"/>
      <c r="W22" s="9"/>
      <c r="X22" s="98" t="s">
        <v>385</v>
      </c>
      <c r="Y22" s="9"/>
      <c r="Z22" s="9"/>
    </row>
    <row r="23" spans="1:26" ht="25.5" x14ac:dyDescent="0.2">
      <c r="A23" s="29">
        <v>13</v>
      </c>
      <c r="B23" s="50" t="s">
        <v>386</v>
      </c>
      <c r="C23" s="53" t="s">
        <v>387</v>
      </c>
      <c r="D23" s="29"/>
      <c r="E23" s="29" t="s">
        <v>384</v>
      </c>
      <c r="F23" s="29" t="s">
        <v>207</v>
      </c>
      <c r="G23" s="29" t="s">
        <v>54</v>
      </c>
      <c r="H23" s="29">
        <v>3.99</v>
      </c>
      <c r="I23" s="53" t="s">
        <v>63</v>
      </c>
      <c r="J23" s="45" t="s">
        <v>108</v>
      </c>
      <c r="K23" s="29" t="s">
        <v>32</v>
      </c>
      <c r="L23" s="29"/>
      <c r="M23" s="29" t="s">
        <v>89</v>
      </c>
      <c r="N23" s="29" t="s">
        <v>620</v>
      </c>
      <c r="O23" s="29" t="s">
        <v>112</v>
      </c>
      <c r="P23" s="29"/>
      <c r="Q23" s="29"/>
      <c r="R23" s="29" t="s">
        <v>40</v>
      </c>
      <c r="S23" s="60"/>
      <c r="T23" s="9"/>
      <c r="U23" s="9"/>
      <c r="V23" s="9"/>
      <c r="W23" s="9"/>
      <c r="X23" s="98" t="s">
        <v>388</v>
      </c>
      <c r="Y23" s="9"/>
      <c r="Z23" s="9"/>
    </row>
    <row r="24" spans="1:26" ht="25.5" x14ac:dyDescent="0.2">
      <c r="A24" s="29">
        <v>14</v>
      </c>
      <c r="B24" s="50" t="s">
        <v>389</v>
      </c>
      <c r="C24" s="53" t="s">
        <v>296</v>
      </c>
      <c r="D24" s="29"/>
      <c r="E24" s="29" t="s">
        <v>384</v>
      </c>
      <c r="F24" s="29" t="s">
        <v>207</v>
      </c>
      <c r="G24" s="29" t="s">
        <v>44</v>
      </c>
      <c r="H24" s="29">
        <v>3.66</v>
      </c>
      <c r="I24" s="53" t="s">
        <v>63</v>
      </c>
      <c r="J24" s="45" t="s">
        <v>108</v>
      </c>
      <c r="K24" s="29" t="s">
        <v>32</v>
      </c>
      <c r="L24" s="29"/>
      <c r="M24" s="29" t="s">
        <v>89</v>
      </c>
      <c r="N24" s="29" t="s">
        <v>248</v>
      </c>
      <c r="O24" s="29" t="s">
        <v>112</v>
      </c>
      <c r="P24" s="29"/>
      <c r="Q24" s="29"/>
      <c r="R24" s="29" t="s">
        <v>40</v>
      </c>
      <c r="S24" s="60"/>
      <c r="T24" s="9"/>
      <c r="U24" s="9"/>
      <c r="V24" s="9"/>
      <c r="W24" s="9"/>
      <c r="X24" s="98" t="s">
        <v>388</v>
      </c>
      <c r="Y24" s="9"/>
      <c r="Z24" s="9"/>
    </row>
    <row r="25" spans="1:26" ht="25.5" x14ac:dyDescent="0.2">
      <c r="A25" s="29">
        <v>15</v>
      </c>
      <c r="B25" s="50" t="s">
        <v>390</v>
      </c>
      <c r="C25" s="53" t="s">
        <v>391</v>
      </c>
      <c r="D25" s="29"/>
      <c r="E25" s="29" t="s">
        <v>48</v>
      </c>
      <c r="F25" s="29" t="s">
        <v>207</v>
      </c>
      <c r="G25" s="29" t="s">
        <v>45</v>
      </c>
      <c r="H25" s="29">
        <v>3.66</v>
      </c>
      <c r="I25" s="53" t="s">
        <v>63</v>
      </c>
      <c r="J25" s="45" t="s">
        <v>108</v>
      </c>
      <c r="K25" s="29" t="s">
        <v>32</v>
      </c>
      <c r="L25" s="29"/>
      <c r="M25" s="29" t="s">
        <v>89</v>
      </c>
      <c r="N25" s="29" t="s">
        <v>247</v>
      </c>
      <c r="O25" s="29" t="s">
        <v>112</v>
      </c>
      <c r="P25" s="29"/>
      <c r="Q25" s="29"/>
      <c r="R25" s="29" t="s">
        <v>40</v>
      </c>
      <c r="S25" s="60"/>
      <c r="T25" s="9"/>
      <c r="U25" s="9"/>
      <c r="V25" s="9"/>
      <c r="W25" s="9"/>
      <c r="X25" s="98" t="s">
        <v>388</v>
      </c>
      <c r="Y25" s="9"/>
      <c r="Z25" s="9"/>
    </row>
    <row r="26" spans="1:26" ht="25.5" x14ac:dyDescent="0.2">
      <c r="A26" s="29">
        <v>16</v>
      </c>
      <c r="B26" s="55" t="s">
        <v>392</v>
      </c>
      <c r="C26" s="44">
        <v>30014</v>
      </c>
      <c r="D26" s="45"/>
      <c r="E26" s="29" t="s">
        <v>48</v>
      </c>
      <c r="F26" s="29" t="s">
        <v>207</v>
      </c>
      <c r="G26" s="45" t="s">
        <v>71</v>
      </c>
      <c r="H26" s="45">
        <v>3.66</v>
      </c>
      <c r="I26" s="53" t="s">
        <v>63</v>
      </c>
      <c r="J26" s="45" t="s">
        <v>108</v>
      </c>
      <c r="K26" s="29" t="s">
        <v>32</v>
      </c>
      <c r="L26" s="45"/>
      <c r="M26" s="45" t="s">
        <v>89</v>
      </c>
      <c r="N26" s="29" t="s">
        <v>248</v>
      </c>
      <c r="O26" s="45" t="s">
        <v>112</v>
      </c>
      <c r="P26" s="45"/>
      <c r="Q26" s="45"/>
      <c r="R26" s="29" t="s">
        <v>40</v>
      </c>
      <c r="S26" s="60"/>
      <c r="T26" s="9"/>
      <c r="U26" s="9"/>
      <c r="V26" s="9"/>
      <c r="W26" s="9"/>
      <c r="X26" s="98" t="s">
        <v>388</v>
      </c>
      <c r="Y26" s="9"/>
      <c r="Z26" s="9"/>
    </row>
    <row r="27" spans="1:26" ht="25.5" x14ac:dyDescent="0.2">
      <c r="A27" s="29">
        <v>17</v>
      </c>
      <c r="B27" s="55" t="s">
        <v>393</v>
      </c>
      <c r="C27" s="44">
        <v>29959</v>
      </c>
      <c r="D27" s="45"/>
      <c r="E27" s="29" t="s">
        <v>48</v>
      </c>
      <c r="F27" s="29" t="s">
        <v>207</v>
      </c>
      <c r="G27" s="45" t="s">
        <v>71</v>
      </c>
      <c r="H27" s="45">
        <v>3.66</v>
      </c>
      <c r="I27" s="53" t="s">
        <v>63</v>
      </c>
      <c r="J27" s="29" t="s">
        <v>58</v>
      </c>
      <c r="K27" s="29" t="s">
        <v>32</v>
      </c>
      <c r="L27" s="45"/>
      <c r="M27" s="29" t="s">
        <v>89</v>
      </c>
      <c r="N27" s="45" t="s">
        <v>620</v>
      </c>
      <c r="O27" s="45" t="s">
        <v>112</v>
      </c>
      <c r="P27" s="45"/>
      <c r="Q27" s="45"/>
      <c r="R27" s="29" t="s">
        <v>40</v>
      </c>
      <c r="S27" s="60"/>
      <c r="T27" s="9"/>
      <c r="U27" s="9"/>
      <c r="V27" s="9"/>
      <c r="W27" s="9"/>
      <c r="X27" s="98" t="s">
        <v>388</v>
      </c>
      <c r="Y27" s="9"/>
      <c r="Z27" s="9"/>
    </row>
    <row r="28" spans="1:26" ht="25.5" x14ac:dyDescent="0.2">
      <c r="A28" s="29">
        <v>18</v>
      </c>
      <c r="B28" s="55" t="s">
        <v>394</v>
      </c>
      <c r="C28" s="44"/>
      <c r="D28" s="56">
        <v>29531</v>
      </c>
      <c r="E28" s="29" t="s">
        <v>48</v>
      </c>
      <c r="F28" s="29" t="s">
        <v>207</v>
      </c>
      <c r="G28" s="45" t="s">
        <v>71</v>
      </c>
      <c r="H28" s="45">
        <v>3.66</v>
      </c>
      <c r="I28" s="53" t="s">
        <v>63</v>
      </c>
      <c r="J28" s="45" t="s">
        <v>108</v>
      </c>
      <c r="K28" s="29" t="s">
        <v>32</v>
      </c>
      <c r="L28" s="45"/>
      <c r="M28" s="29" t="s">
        <v>89</v>
      </c>
      <c r="N28" s="29" t="s">
        <v>248</v>
      </c>
      <c r="O28" s="45" t="s">
        <v>112</v>
      </c>
      <c r="P28" s="45"/>
      <c r="Q28" s="45"/>
      <c r="R28" s="29" t="s">
        <v>40</v>
      </c>
      <c r="S28" s="60"/>
      <c r="T28" s="9"/>
      <c r="U28" s="9"/>
      <c r="V28" s="9"/>
      <c r="W28" s="9"/>
      <c r="X28" s="98" t="s">
        <v>388</v>
      </c>
      <c r="Y28" s="9"/>
      <c r="Z28" s="9"/>
    </row>
    <row r="29" spans="1:26" ht="25.5" x14ac:dyDescent="0.2">
      <c r="A29" s="29">
        <v>19</v>
      </c>
      <c r="B29" s="55" t="s">
        <v>395</v>
      </c>
      <c r="C29" s="44"/>
      <c r="D29" s="57" t="s">
        <v>396</v>
      </c>
      <c r="E29" s="29" t="s">
        <v>48</v>
      </c>
      <c r="F29" s="29" t="s">
        <v>207</v>
      </c>
      <c r="G29" s="45" t="s">
        <v>71</v>
      </c>
      <c r="H29" s="45">
        <v>3.66</v>
      </c>
      <c r="I29" s="53" t="s">
        <v>63</v>
      </c>
      <c r="J29" s="29" t="s">
        <v>134</v>
      </c>
      <c r="K29" s="29" t="s">
        <v>32</v>
      </c>
      <c r="L29" s="45"/>
      <c r="M29" s="45" t="s">
        <v>89</v>
      </c>
      <c r="N29" s="45" t="s">
        <v>247</v>
      </c>
      <c r="O29" s="45" t="s">
        <v>112</v>
      </c>
      <c r="P29" s="45"/>
      <c r="Q29" s="45"/>
      <c r="R29" s="29" t="s">
        <v>40</v>
      </c>
      <c r="S29" s="60"/>
      <c r="T29" s="9"/>
      <c r="U29" s="9"/>
      <c r="V29" s="9"/>
      <c r="W29" s="9"/>
      <c r="X29" s="98" t="s">
        <v>397</v>
      </c>
      <c r="Y29" s="9"/>
      <c r="Z29" s="9"/>
    </row>
    <row r="30" spans="1:26" ht="25.5" x14ac:dyDescent="0.2">
      <c r="A30" s="29">
        <v>20</v>
      </c>
      <c r="B30" s="55" t="s">
        <v>398</v>
      </c>
      <c r="C30" s="44"/>
      <c r="D30" s="58" t="s">
        <v>399</v>
      </c>
      <c r="E30" s="29" t="s">
        <v>48</v>
      </c>
      <c r="F30" s="29" t="s">
        <v>207</v>
      </c>
      <c r="G30" s="45" t="s">
        <v>71</v>
      </c>
      <c r="H30" s="45">
        <v>3.33</v>
      </c>
      <c r="I30" s="53" t="s">
        <v>63</v>
      </c>
      <c r="J30" s="45" t="s">
        <v>108</v>
      </c>
      <c r="K30" s="29" t="s">
        <v>32</v>
      </c>
      <c r="L30" s="45"/>
      <c r="M30" s="45" t="s">
        <v>89</v>
      </c>
      <c r="N30" s="29" t="s">
        <v>248</v>
      </c>
      <c r="O30" s="45" t="s">
        <v>112</v>
      </c>
      <c r="P30" s="45"/>
      <c r="Q30" s="45"/>
      <c r="R30" s="29" t="s">
        <v>40</v>
      </c>
      <c r="S30" s="60"/>
      <c r="T30" s="9"/>
      <c r="U30" s="9"/>
      <c r="V30" s="9"/>
      <c r="W30" s="9"/>
      <c r="X30" s="98" t="s">
        <v>388</v>
      </c>
      <c r="Y30" s="9"/>
      <c r="Z30" s="9"/>
    </row>
    <row r="31" spans="1:26" ht="25.5" x14ac:dyDescent="0.2">
      <c r="A31" s="29">
        <v>21</v>
      </c>
      <c r="B31" s="55" t="s">
        <v>400</v>
      </c>
      <c r="C31" s="45"/>
      <c r="D31" s="45" t="s">
        <v>401</v>
      </c>
      <c r="E31" s="29" t="s">
        <v>48</v>
      </c>
      <c r="F31" s="29" t="s">
        <v>207</v>
      </c>
      <c r="G31" s="45" t="s">
        <v>124</v>
      </c>
      <c r="H31" s="45">
        <v>3.33</v>
      </c>
      <c r="I31" s="53" t="s">
        <v>63</v>
      </c>
      <c r="J31" s="45" t="s">
        <v>108</v>
      </c>
      <c r="K31" s="29" t="s">
        <v>32</v>
      </c>
      <c r="L31" s="45"/>
      <c r="M31" s="45" t="s">
        <v>89</v>
      </c>
      <c r="N31" s="29" t="s">
        <v>248</v>
      </c>
      <c r="O31" s="45" t="s">
        <v>112</v>
      </c>
      <c r="P31" s="45"/>
      <c r="Q31" s="45"/>
      <c r="R31" s="29" t="s">
        <v>40</v>
      </c>
      <c r="S31" s="60"/>
      <c r="T31" s="9"/>
      <c r="U31" s="9"/>
      <c r="V31" s="9"/>
      <c r="W31" s="9"/>
      <c r="X31" s="98" t="s">
        <v>388</v>
      </c>
      <c r="Y31" s="9"/>
      <c r="Z31" s="9"/>
    </row>
    <row r="32" spans="1:26" ht="25.5" x14ac:dyDescent="0.2">
      <c r="A32" s="29">
        <v>22</v>
      </c>
      <c r="B32" s="55" t="s">
        <v>402</v>
      </c>
      <c r="C32" s="45"/>
      <c r="D32" s="45" t="s">
        <v>399</v>
      </c>
      <c r="E32" s="29" t="s">
        <v>48</v>
      </c>
      <c r="F32" s="29" t="s">
        <v>207</v>
      </c>
      <c r="G32" s="45" t="s">
        <v>124</v>
      </c>
      <c r="H32" s="45">
        <v>3.33</v>
      </c>
      <c r="I32" s="53" t="s">
        <v>63</v>
      </c>
      <c r="J32" s="29" t="s">
        <v>134</v>
      </c>
      <c r="K32" s="29" t="s">
        <v>42</v>
      </c>
      <c r="L32" s="45"/>
      <c r="M32" s="45" t="s">
        <v>89</v>
      </c>
      <c r="N32" s="45" t="s">
        <v>620</v>
      </c>
      <c r="O32" s="45" t="s">
        <v>112</v>
      </c>
      <c r="P32" s="45"/>
      <c r="Q32" s="45"/>
      <c r="R32" s="29" t="s">
        <v>40</v>
      </c>
      <c r="S32" s="60"/>
      <c r="T32" s="9"/>
      <c r="U32" s="9"/>
      <c r="V32" s="9"/>
      <c r="W32" s="9"/>
      <c r="X32" s="98" t="s">
        <v>397</v>
      </c>
      <c r="Y32" s="9"/>
      <c r="Z32" s="9"/>
    </row>
    <row r="33" spans="1:26" ht="25.5" x14ac:dyDescent="0.2">
      <c r="A33" s="29">
        <v>23</v>
      </c>
      <c r="B33" s="55" t="s">
        <v>403</v>
      </c>
      <c r="C33" s="58" t="s">
        <v>404</v>
      </c>
      <c r="D33" s="45"/>
      <c r="E33" s="29" t="s">
        <v>48</v>
      </c>
      <c r="F33" s="29" t="s">
        <v>207</v>
      </c>
      <c r="G33" s="45" t="s">
        <v>59</v>
      </c>
      <c r="H33" s="45">
        <v>3.33</v>
      </c>
      <c r="I33" s="53" t="s">
        <v>63</v>
      </c>
      <c r="J33" s="29" t="s">
        <v>80</v>
      </c>
      <c r="K33" s="29" t="s">
        <v>32</v>
      </c>
      <c r="L33" s="45"/>
      <c r="M33" s="29" t="s">
        <v>89</v>
      </c>
      <c r="N33" s="45" t="s">
        <v>620</v>
      </c>
      <c r="O33" s="45" t="s">
        <v>112</v>
      </c>
      <c r="P33" s="45"/>
      <c r="Q33" s="45"/>
      <c r="R33" s="29" t="s">
        <v>40</v>
      </c>
      <c r="S33" s="60"/>
      <c r="T33" s="9"/>
      <c r="U33" s="9"/>
      <c r="V33" s="9"/>
      <c r="W33" s="9"/>
      <c r="X33" s="98" t="s">
        <v>397</v>
      </c>
      <c r="Y33" s="9"/>
      <c r="Z33" s="9"/>
    </row>
    <row r="34" spans="1:26" ht="25.5" x14ac:dyDescent="0.2">
      <c r="A34" s="29">
        <v>24</v>
      </c>
      <c r="B34" s="55" t="s">
        <v>405</v>
      </c>
      <c r="C34" s="58" t="s">
        <v>406</v>
      </c>
      <c r="D34" s="45"/>
      <c r="E34" s="29" t="s">
        <v>48</v>
      </c>
      <c r="F34" s="29" t="s">
        <v>207</v>
      </c>
      <c r="G34" s="45" t="s">
        <v>59</v>
      </c>
      <c r="H34" s="45">
        <v>3.33</v>
      </c>
      <c r="I34" s="53" t="s">
        <v>63</v>
      </c>
      <c r="J34" s="29" t="s">
        <v>134</v>
      </c>
      <c r="K34" s="29" t="s">
        <v>32</v>
      </c>
      <c r="L34" s="45"/>
      <c r="M34" s="29" t="s">
        <v>89</v>
      </c>
      <c r="N34" s="29" t="s">
        <v>248</v>
      </c>
      <c r="O34" s="45" t="s">
        <v>112</v>
      </c>
      <c r="P34" s="45"/>
      <c r="Q34" s="45"/>
      <c r="R34" s="29" t="s">
        <v>40</v>
      </c>
      <c r="S34" s="60"/>
      <c r="T34" s="9"/>
      <c r="U34" s="9"/>
      <c r="V34" s="9"/>
      <c r="W34" s="9"/>
      <c r="X34" s="98" t="s">
        <v>388</v>
      </c>
      <c r="Y34" s="9"/>
      <c r="Z34" s="9"/>
    </row>
    <row r="35" spans="1:26" ht="25.5" x14ac:dyDescent="0.2">
      <c r="A35" s="29">
        <v>25</v>
      </c>
      <c r="B35" s="55" t="s">
        <v>407</v>
      </c>
      <c r="C35" s="59" t="s">
        <v>408</v>
      </c>
      <c r="D35" s="45"/>
      <c r="E35" s="29" t="s">
        <v>48</v>
      </c>
      <c r="F35" s="29" t="s">
        <v>207</v>
      </c>
      <c r="G35" s="45" t="s">
        <v>59</v>
      </c>
      <c r="H35" s="45">
        <v>3.33</v>
      </c>
      <c r="I35" s="53" t="s">
        <v>63</v>
      </c>
      <c r="J35" s="29" t="s">
        <v>108</v>
      </c>
      <c r="K35" s="29" t="s">
        <v>42</v>
      </c>
      <c r="L35" s="45"/>
      <c r="M35" s="45" t="s">
        <v>89</v>
      </c>
      <c r="N35" s="29" t="s">
        <v>248</v>
      </c>
      <c r="O35" s="45" t="s">
        <v>112</v>
      </c>
      <c r="P35" s="45"/>
      <c r="Q35" s="45"/>
      <c r="R35" s="29" t="s">
        <v>40</v>
      </c>
      <c r="S35" s="60"/>
      <c r="T35" s="9"/>
      <c r="U35" s="9"/>
      <c r="V35" s="9"/>
      <c r="W35" s="9"/>
      <c r="X35" s="98" t="s">
        <v>397</v>
      </c>
      <c r="Y35" s="9"/>
      <c r="Z35" s="9"/>
    </row>
    <row r="36" spans="1:26" ht="38.25" x14ac:dyDescent="0.2">
      <c r="A36" s="29">
        <v>26</v>
      </c>
      <c r="B36" s="50" t="s">
        <v>129</v>
      </c>
      <c r="C36" s="51">
        <v>26249</v>
      </c>
      <c r="D36" s="29"/>
      <c r="E36" s="29" t="s">
        <v>28</v>
      </c>
      <c r="F36" s="29" t="s">
        <v>221</v>
      </c>
      <c r="G36" s="29" t="s">
        <v>45</v>
      </c>
      <c r="H36" s="29" t="s">
        <v>52</v>
      </c>
      <c r="I36" s="53" t="s">
        <v>63</v>
      </c>
      <c r="J36" s="29" t="s">
        <v>108</v>
      </c>
      <c r="K36" s="29" t="s">
        <v>31</v>
      </c>
      <c r="L36" s="29" t="s">
        <v>68</v>
      </c>
      <c r="M36" s="29" t="s">
        <v>38</v>
      </c>
      <c r="N36" s="29" t="s">
        <v>409</v>
      </c>
      <c r="O36" s="29" t="s">
        <v>112</v>
      </c>
      <c r="P36" s="29"/>
      <c r="Q36" s="29"/>
      <c r="R36" s="29" t="s">
        <v>40</v>
      </c>
      <c r="S36" s="29" t="s">
        <v>622</v>
      </c>
      <c r="T36" s="9"/>
      <c r="U36" s="9"/>
      <c r="V36" s="9"/>
      <c r="W36" s="9"/>
      <c r="X36" s="9"/>
      <c r="Y36" s="9"/>
      <c r="Z36" s="9"/>
    </row>
    <row r="37" spans="1:26" ht="38.25" x14ac:dyDescent="0.2">
      <c r="A37" s="29">
        <v>27</v>
      </c>
      <c r="B37" s="50" t="s">
        <v>130</v>
      </c>
      <c r="C37" s="29"/>
      <c r="D37" s="53" t="s">
        <v>131</v>
      </c>
      <c r="E37" s="29" t="s">
        <v>28</v>
      </c>
      <c r="F37" s="29" t="s">
        <v>221</v>
      </c>
      <c r="G37" s="29" t="s">
        <v>71</v>
      </c>
      <c r="H37" s="29" t="s">
        <v>36</v>
      </c>
      <c r="I37" s="53" t="s">
        <v>63</v>
      </c>
      <c r="J37" s="29" t="s">
        <v>108</v>
      </c>
      <c r="K37" s="29" t="s">
        <v>31</v>
      </c>
      <c r="L37" s="29" t="s">
        <v>68</v>
      </c>
      <c r="M37" s="29" t="s">
        <v>38</v>
      </c>
      <c r="N37" s="29" t="s">
        <v>409</v>
      </c>
      <c r="O37" s="29" t="s">
        <v>112</v>
      </c>
      <c r="P37" s="29"/>
      <c r="Q37" s="29"/>
      <c r="R37" s="29" t="s">
        <v>40</v>
      </c>
      <c r="S37" s="29" t="s">
        <v>622</v>
      </c>
      <c r="T37" s="9"/>
      <c r="U37" s="9"/>
      <c r="V37" s="9"/>
      <c r="W37" s="9"/>
      <c r="X37" s="9"/>
      <c r="Y37" s="9"/>
      <c r="Z37" s="9"/>
    </row>
    <row r="38" spans="1:26" ht="38.25" x14ac:dyDescent="0.2">
      <c r="A38" s="29">
        <v>28</v>
      </c>
      <c r="B38" s="50" t="s">
        <v>132</v>
      </c>
      <c r="C38" s="29"/>
      <c r="D38" s="29" t="s">
        <v>410</v>
      </c>
      <c r="E38" s="29" t="s">
        <v>91</v>
      </c>
      <c r="F38" s="29" t="s">
        <v>221</v>
      </c>
      <c r="G38" s="29" t="s">
        <v>124</v>
      </c>
      <c r="H38" s="29" t="s">
        <v>52</v>
      </c>
      <c r="I38" s="53" t="s">
        <v>63</v>
      </c>
      <c r="J38" s="29" t="s">
        <v>108</v>
      </c>
      <c r="K38" s="29" t="s">
        <v>31</v>
      </c>
      <c r="L38" s="29" t="s">
        <v>68</v>
      </c>
      <c r="M38" s="29" t="s">
        <v>38</v>
      </c>
      <c r="N38" s="29" t="s">
        <v>248</v>
      </c>
      <c r="O38" s="29" t="s">
        <v>112</v>
      </c>
      <c r="P38" s="29"/>
      <c r="Q38" s="29"/>
      <c r="R38" s="29" t="s">
        <v>40</v>
      </c>
      <c r="S38" s="29"/>
      <c r="T38" s="9"/>
      <c r="U38" s="9"/>
      <c r="V38" s="9"/>
      <c r="W38" s="9"/>
      <c r="X38" s="9"/>
      <c r="Y38" s="9"/>
      <c r="Z38" s="9"/>
    </row>
    <row r="39" spans="1:26" ht="38.25" x14ac:dyDescent="0.2">
      <c r="A39" s="29">
        <v>29</v>
      </c>
      <c r="B39" s="50" t="s">
        <v>411</v>
      </c>
      <c r="C39" s="29" t="s">
        <v>412</v>
      </c>
      <c r="D39" s="29"/>
      <c r="E39" s="29" t="s">
        <v>48</v>
      </c>
      <c r="F39" s="29" t="s">
        <v>221</v>
      </c>
      <c r="G39" s="29" t="s">
        <v>39</v>
      </c>
      <c r="H39" s="29" t="s">
        <v>36</v>
      </c>
      <c r="I39" s="53" t="s">
        <v>63</v>
      </c>
      <c r="J39" s="29" t="s">
        <v>134</v>
      </c>
      <c r="K39" s="29" t="s">
        <v>32</v>
      </c>
      <c r="L39" s="29" t="s">
        <v>68</v>
      </c>
      <c r="M39" s="29" t="s">
        <v>38</v>
      </c>
      <c r="N39" s="29" t="s">
        <v>247</v>
      </c>
      <c r="O39" s="29" t="s">
        <v>112</v>
      </c>
      <c r="P39" s="29"/>
      <c r="Q39" s="29"/>
      <c r="R39" s="29" t="s">
        <v>40</v>
      </c>
      <c r="S39" s="29"/>
      <c r="T39" s="9"/>
      <c r="U39" s="9"/>
      <c r="V39" s="9"/>
      <c r="W39" s="9"/>
      <c r="X39" s="9"/>
      <c r="Y39" s="9"/>
      <c r="Z39" s="9"/>
    </row>
    <row r="40" spans="1:26" ht="38.25" x14ac:dyDescent="0.2">
      <c r="A40" s="29">
        <v>30</v>
      </c>
      <c r="B40" s="50" t="s">
        <v>413</v>
      </c>
      <c r="C40" s="60"/>
      <c r="D40" s="51">
        <v>30387</v>
      </c>
      <c r="E40" s="29" t="s">
        <v>48</v>
      </c>
      <c r="F40" s="29" t="s">
        <v>221</v>
      </c>
      <c r="G40" s="29" t="s">
        <v>45</v>
      </c>
      <c r="H40" s="29" t="s">
        <v>46</v>
      </c>
      <c r="I40" s="53" t="s">
        <v>63</v>
      </c>
      <c r="J40" s="29" t="s">
        <v>134</v>
      </c>
      <c r="K40" s="29" t="s">
        <v>42</v>
      </c>
      <c r="L40" s="29" t="s">
        <v>68</v>
      </c>
      <c r="M40" s="29" t="s">
        <v>89</v>
      </c>
      <c r="N40" s="29" t="s">
        <v>409</v>
      </c>
      <c r="O40" s="29" t="s">
        <v>112</v>
      </c>
      <c r="P40" s="29"/>
      <c r="Q40" s="29"/>
      <c r="R40" s="29" t="s">
        <v>40</v>
      </c>
      <c r="S40" s="29" t="s">
        <v>622</v>
      </c>
      <c r="T40" s="9"/>
      <c r="U40" s="9"/>
      <c r="V40" s="9"/>
      <c r="W40" s="9"/>
      <c r="X40" s="9"/>
      <c r="Y40" s="9"/>
      <c r="Z40" s="9"/>
    </row>
    <row r="41" spans="1:26" s="14" customFormat="1" ht="76.5" x14ac:dyDescent="0.2">
      <c r="A41" s="29">
        <v>31</v>
      </c>
      <c r="B41" s="50" t="s">
        <v>97</v>
      </c>
      <c r="C41" s="29"/>
      <c r="D41" s="29" t="s">
        <v>417</v>
      </c>
      <c r="E41" s="29" t="s">
        <v>121</v>
      </c>
      <c r="F41" s="29" t="s">
        <v>98</v>
      </c>
      <c r="G41" s="29" t="s">
        <v>57</v>
      </c>
      <c r="H41" s="29" t="s">
        <v>52</v>
      </c>
      <c r="I41" s="53" t="s">
        <v>41</v>
      </c>
      <c r="J41" s="29" t="s">
        <v>58</v>
      </c>
      <c r="K41" s="29" t="s">
        <v>31</v>
      </c>
      <c r="L41" s="29" t="s">
        <v>173</v>
      </c>
      <c r="M41" s="29" t="s">
        <v>38</v>
      </c>
      <c r="N41" s="29" t="s">
        <v>601</v>
      </c>
      <c r="O41" s="29" t="s">
        <v>112</v>
      </c>
      <c r="P41" s="29"/>
      <c r="Q41" s="29" t="s">
        <v>112</v>
      </c>
      <c r="R41" s="29"/>
      <c r="S41" s="29" t="s">
        <v>611</v>
      </c>
    </row>
    <row r="42" spans="1:26" ht="51" x14ac:dyDescent="0.2">
      <c r="A42" s="29">
        <v>32</v>
      </c>
      <c r="B42" s="50" t="s">
        <v>100</v>
      </c>
      <c r="C42" s="29"/>
      <c r="D42" s="29" t="s">
        <v>418</v>
      </c>
      <c r="E42" s="29" t="s">
        <v>28</v>
      </c>
      <c r="F42" s="29" t="s">
        <v>98</v>
      </c>
      <c r="G42" s="29" t="s">
        <v>39</v>
      </c>
      <c r="H42" s="29" t="s">
        <v>52</v>
      </c>
      <c r="I42" s="53" t="s">
        <v>41</v>
      </c>
      <c r="J42" s="29" t="s">
        <v>58</v>
      </c>
      <c r="K42" s="29" t="s">
        <v>31</v>
      </c>
      <c r="L42" s="29" t="s">
        <v>173</v>
      </c>
      <c r="M42" s="29" t="s">
        <v>38</v>
      </c>
      <c r="N42" s="29" t="s">
        <v>248</v>
      </c>
      <c r="O42" s="29" t="s">
        <v>112</v>
      </c>
      <c r="P42" s="29"/>
      <c r="Q42" s="29"/>
      <c r="R42" s="29" t="s">
        <v>40</v>
      </c>
      <c r="S42" s="29"/>
      <c r="T42" s="9"/>
      <c r="U42" s="9"/>
      <c r="V42" s="9"/>
      <c r="W42" s="9"/>
      <c r="X42" s="9"/>
      <c r="Y42" s="9"/>
      <c r="Z42" s="9"/>
    </row>
    <row r="43" spans="1:26" ht="114.75" x14ac:dyDescent="0.2">
      <c r="A43" s="29">
        <v>33</v>
      </c>
      <c r="B43" s="50" t="s">
        <v>101</v>
      </c>
      <c r="C43" s="29" t="s">
        <v>419</v>
      </c>
      <c r="D43" s="29"/>
      <c r="E43" s="29" t="s">
        <v>28</v>
      </c>
      <c r="F43" s="29" t="s">
        <v>98</v>
      </c>
      <c r="G43" s="29" t="s">
        <v>54</v>
      </c>
      <c r="H43" s="29" t="s">
        <v>36</v>
      </c>
      <c r="I43" s="53" t="s">
        <v>41</v>
      </c>
      <c r="J43" s="29" t="s">
        <v>58</v>
      </c>
      <c r="K43" s="29" t="s">
        <v>31</v>
      </c>
      <c r="L43" s="29" t="s">
        <v>68</v>
      </c>
      <c r="M43" s="29" t="s">
        <v>38</v>
      </c>
      <c r="N43" s="29" t="s">
        <v>420</v>
      </c>
      <c r="O43" s="29" t="s">
        <v>112</v>
      </c>
      <c r="P43" s="29"/>
      <c r="Q43" s="29" t="s">
        <v>112</v>
      </c>
      <c r="R43" s="29"/>
      <c r="S43" s="29" t="s">
        <v>421</v>
      </c>
      <c r="T43" s="9"/>
      <c r="U43" s="9"/>
      <c r="V43" s="9"/>
      <c r="W43" s="9"/>
      <c r="X43" s="9"/>
      <c r="Y43" s="9"/>
      <c r="Z43" s="9"/>
    </row>
    <row r="44" spans="1:26" ht="51" x14ac:dyDescent="0.2">
      <c r="A44" s="29">
        <v>34</v>
      </c>
      <c r="B44" s="50" t="s">
        <v>60</v>
      </c>
      <c r="C44" s="53" t="s">
        <v>61</v>
      </c>
      <c r="D44" s="29"/>
      <c r="E44" s="29" t="s">
        <v>62</v>
      </c>
      <c r="F44" s="29" t="s">
        <v>579</v>
      </c>
      <c r="G44" s="29" t="s">
        <v>82</v>
      </c>
      <c r="H44" s="29">
        <v>4.32</v>
      </c>
      <c r="I44" s="53" t="s">
        <v>63</v>
      </c>
      <c r="J44" s="29" t="s">
        <v>195</v>
      </c>
      <c r="K44" s="29" t="s">
        <v>64</v>
      </c>
      <c r="L44" s="29" t="s">
        <v>173</v>
      </c>
      <c r="M44" s="29" t="s">
        <v>38</v>
      </c>
      <c r="N44" s="29" t="s">
        <v>247</v>
      </c>
      <c r="O44" s="29" t="s">
        <v>112</v>
      </c>
      <c r="P44" s="29"/>
      <c r="Q44" s="29"/>
      <c r="R44" s="29" t="s">
        <v>40</v>
      </c>
      <c r="S44" s="29"/>
      <c r="T44" s="9" t="s">
        <v>33</v>
      </c>
      <c r="U44" s="9"/>
      <c r="V44" s="9"/>
      <c r="W44" s="9"/>
      <c r="X44" s="9"/>
      <c r="Y44" s="9"/>
      <c r="Z44" s="9"/>
    </row>
    <row r="45" spans="1:26" ht="38.25" x14ac:dyDescent="0.2">
      <c r="A45" s="29">
        <v>35</v>
      </c>
      <c r="B45" s="50" t="s">
        <v>65</v>
      </c>
      <c r="C45" s="29"/>
      <c r="D45" s="53" t="s">
        <v>423</v>
      </c>
      <c r="E45" s="29" t="s">
        <v>66</v>
      </c>
      <c r="F45" s="29" t="s">
        <v>579</v>
      </c>
      <c r="G45" s="29" t="s">
        <v>155</v>
      </c>
      <c r="H45" s="29">
        <v>4.9800000000000004</v>
      </c>
      <c r="I45" s="53" t="s">
        <v>63</v>
      </c>
      <c r="J45" s="29" t="s">
        <v>134</v>
      </c>
      <c r="K45" s="29" t="s">
        <v>67</v>
      </c>
      <c r="L45" s="29" t="s">
        <v>68</v>
      </c>
      <c r="M45" s="29" t="s">
        <v>38</v>
      </c>
      <c r="N45" s="29" t="s">
        <v>247</v>
      </c>
      <c r="O45" s="29" t="s">
        <v>112</v>
      </c>
      <c r="P45" s="29"/>
      <c r="Q45" s="29"/>
      <c r="R45" s="29" t="s">
        <v>40</v>
      </c>
      <c r="S45" s="29"/>
      <c r="T45" s="9"/>
      <c r="U45" s="9"/>
      <c r="V45" s="9"/>
      <c r="W45" s="9"/>
      <c r="X45" s="9"/>
      <c r="Y45" s="9"/>
      <c r="Z45" s="9"/>
    </row>
    <row r="46" spans="1:26" ht="38.25" x14ac:dyDescent="0.2">
      <c r="A46" s="29">
        <v>36</v>
      </c>
      <c r="B46" s="50" t="s">
        <v>69</v>
      </c>
      <c r="C46" s="53" t="s">
        <v>70</v>
      </c>
      <c r="D46" s="29"/>
      <c r="E46" s="29" t="s">
        <v>66</v>
      </c>
      <c r="F46" s="29" t="s">
        <v>579</v>
      </c>
      <c r="G46" s="29" t="s">
        <v>57</v>
      </c>
      <c r="H46" s="29">
        <v>3.99</v>
      </c>
      <c r="I46" s="53" t="s">
        <v>63</v>
      </c>
      <c r="J46" s="29" t="s">
        <v>108</v>
      </c>
      <c r="K46" s="29" t="s">
        <v>64</v>
      </c>
      <c r="L46" s="29" t="s">
        <v>68</v>
      </c>
      <c r="M46" s="29" t="s">
        <v>38</v>
      </c>
      <c r="N46" s="29" t="s">
        <v>247</v>
      </c>
      <c r="O46" s="29" t="s">
        <v>112</v>
      </c>
      <c r="P46" s="29"/>
      <c r="Q46" s="29"/>
      <c r="R46" s="29" t="s">
        <v>40</v>
      </c>
      <c r="S46" s="29"/>
      <c r="T46" s="9"/>
      <c r="U46" s="9"/>
      <c r="V46" s="9"/>
      <c r="W46" s="9"/>
      <c r="X46" s="9"/>
      <c r="Y46" s="9"/>
      <c r="Z46" s="9"/>
    </row>
    <row r="47" spans="1:26" ht="51" x14ac:dyDescent="0.2">
      <c r="A47" s="29">
        <v>37</v>
      </c>
      <c r="B47" s="50" t="s">
        <v>73</v>
      </c>
      <c r="C47" s="29"/>
      <c r="D47" s="53" t="s">
        <v>74</v>
      </c>
      <c r="E47" s="29" t="s">
        <v>75</v>
      </c>
      <c r="F47" s="29" t="s">
        <v>579</v>
      </c>
      <c r="G47" s="29" t="s">
        <v>424</v>
      </c>
      <c r="H47" s="29">
        <v>4.9800000000000004</v>
      </c>
      <c r="I47" s="53" t="s">
        <v>63</v>
      </c>
      <c r="J47" s="29" t="s">
        <v>134</v>
      </c>
      <c r="K47" s="29" t="s">
        <v>64</v>
      </c>
      <c r="L47" s="29" t="s">
        <v>173</v>
      </c>
      <c r="M47" s="29" t="s">
        <v>38</v>
      </c>
      <c r="N47" s="29" t="s">
        <v>247</v>
      </c>
      <c r="O47" s="29" t="s">
        <v>112</v>
      </c>
      <c r="P47" s="29"/>
      <c r="Q47" s="29"/>
      <c r="R47" s="29" t="s">
        <v>40</v>
      </c>
      <c r="S47" s="29"/>
      <c r="T47" s="9" t="s">
        <v>33</v>
      </c>
      <c r="U47" s="9"/>
      <c r="V47" s="9"/>
      <c r="W47" s="9"/>
      <c r="X47" s="9"/>
      <c r="Y47" s="9"/>
      <c r="Z47" s="9"/>
    </row>
    <row r="48" spans="1:26" ht="38.25" x14ac:dyDescent="0.2">
      <c r="A48" s="29">
        <v>38</v>
      </c>
      <c r="B48" s="50" t="s">
        <v>425</v>
      </c>
      <c r="C48" s="53" t="s">
        <v>426</v>
      </c>
      <c r="D48" s="53"/>
      <c r="E48" s="29" t="s">
        <v>48</v>
      </c>
      <c r="F48" s="29" t="s">
        <v>579</v>
      </c>
      <c r="G48" s="29" t="s">
        <v>44</v>
      </c>
      <c r="H48" s="29">
        <v>3.66</v>
      </c>
      <c r="I48" s="53" t="s">
        <v>63</v>
      </c>
      <c r="J48" s="29" t="s">
        <v>108</v>
      </c>
      <c r="K48" s="29" t="s">
        <v>67</v>
      </c>
      <c r="L48" s="29" t="s">
        <v>68</v>
      </c>
      <c r="M48" s="29" t="s">
        <v>38</v>
      </c>
      <c r="N48" s="29" t="s">
        <v>247</v>
      </c>
      <c r="O48" s="29" t="s">
        <v>112</v>
      </c>
      <c r="P48" s="29"/>
      <c r="Q48" s="29"/>
      <c r="R48" s="29" t="s">
        <v>40</v>
      </c>
      <c r="S48" s="29"/>
      <c r="T48" s="9"/>
      <c r="U48" s="9"/>
      <c r="V48" s="9"/>
      <c r="W48" s="9"/>
      <c r="X48" s="9"/>
      <c r="Y48" s="9"/>
      <c r="Z48" s="9"/>
    </row>
    <row r="49" spans="1:26" ht="63.75" x14ac:dyDescent="0.2">
      <c r="A49" s="29">
        <v>39</v>
      </c>
      <c r="B49" s="50" t="s">
        <v>427</v>
      </c>
      <c r="C49" s="53" t="s">
        <v>428</v>
      </c>
      <c r="D49" s="29"/>
      <c r="E49" s="29" t="s">
        <v>429</v>
      </c>
      <c r="F49" s="29" t="s">
        <v>580</v>
      </c>
      <c r="G49" s="29" t="s">
        <v>431</v>
      </c>
      <c r="H49" s="29">
        <v>4.9800000000000004</v>
      </c>
      <c r="I49" s="53" t="s">
        <v>63</v>
      </c>
      <c r="J49" s="29" t="s">
        <v>195</v>
      </c>
      <c r="K49" s="29" t="s">
        <v>64</v>
      </c>
      <c r="L49" s="29" t="s">
        <v>68</v>
      </c>
      <c r="M49" s="29" t="s">
        <v>38</v>
      </c>
      <c r="N49" s="29" t="s">
        <v>248</v>
      </c>
      <c r="O49" s="29" t="s">
        <v>112</v>
      </c>
      <c r="P49" s="29"/>
      <c r="Q49" s="29"/>
      <c r="R49" s="29" t="s">
        <v>40</v>
      </c>
      <c r="S49" s="29"/>
      <c r="T49" s="9"/>
      <c r="U49" s="9"/>
      <c r="V49" s="9"/>
      <c r="W49" s="9"/>
      <c r="X49" s="9"/>
      <c r="Y49" s="9"/>
      <c r="Z49" s="9"/>
    </row>
    <row r="50" spans="1:26" ht="63.75" x14ac:dyDescent="0.2">
      <c r="A50" s="29">
        <v>40</v>
      </c>
      <c r="B50" s="50" t="s">
        <v>432</v>
      </c>
      <c r="C50" s="53" t="s">
        <v>433</v>
      </c>
      <c r="D50" s="29"/>
      <c r="E50" s="29" t="s">
        <v>77</v>
      </c>
      <c r="F50" s="29" t="s">
        <v>580</v>
      </c>
      <c r="G50" s="29" t="s">
        <v>94</v>
      </c>
      <c r="H50" s="29">
        <v>4.6500000000000004</v>
      </c>
      <c r="I50" s="53" t="s">
        <v>63</v>
      </c>
      <c r="J50" s="29" t="s">
        <v>108</v>
      </c>
      <c r="K50" s="29" t="s">
        <v>64</v>
      </c>
      <c r="L50" s="29" t="s">
        <v>68</v>
      </c>
      <c r="M50" s="29" t="s">
        <v>38</v>
      </c>
      <c r="N50" s="29" t="s">
        <v>248</v>
      </c>
      <c r="O50" s="29" t="s">
        <v>112</v>
      </c>
      <c r="P50" s="29"/>
      <c r="Q50" s="29"/>
      <c r="R50" s="29" t="s">
        <v>40</v>
      </c>
      <c r="S50" s="29"/>
      <c r="T50" s="9"/>
      <c r="U50" s="9"/>
      <c r="V50" s="9"/>
      <c r="W50" s="9"/>
      <c r="X50" s="9"/>
      <c r="Y50" s="9"/>
      <c r="Z50" s="9"/>
    </row>
    <row r="51" spans="1:26" ht="63.75" x14ac:dyDescent="0.2">
      <c r="A51" s="29">
        <v>41</v>
      </c>
      <c r="B51" s="50" t="s">
        <v>434</v>
      </c>
      <c r="C51" s="53" t="s">
        <v>435</v>
      </c>
      <c r="D51" s="29"/>
      <c r="E51" s="29" t="s">
        <v>83</v>
      </c>
      <c r="F51" s="29" t="s">
        <v>580</v>
      </c>
      <c r="G51" s="29" t="s">
        <v>94</v>
      </c>
      <c r="H51" s="29" t="s">
        <v>36</v>
      </c>
      <c r="I51" s="61" t="s">
        <v>63</v>
      </c>
      <c r="J51" s="29" t="s">
        <v>108</v>
      </c>
      <c r="K51" s="29" t="s">
        <v>436</v>
      </c>
      <c r="L51" s="29" t="s">
        <v>68</v>
      </c>
      <c r="M51" s="29" t="s">
        <v>38</v>
      </c>
      <c r="N51" s="29" t="s">
        <v>248</v>
      </c>
      <c r="O51" s="29" t="s">
        <v>112</v>
      </c>
      <c r="P51" s="29"/>
      <c r="Q51" s="29"/>
      <c r="R51" s="29" t="s">
        <v>40</v>
      </c>
      <c r="S51" s="29"/>
      <c r="T51" s="9"/>
      <c r="U51" s="9"/>
      <c r="V51" s="9"/>
      <c r="W51" s="9"/>
      <c r="X51" s="9"/>
      <c r="Y51" s="9"/>
      <c r="Z51" s="9"/>
    </row>
    <row r="52" spans="1:26" ht="51" x14ac:dyDescent="0.2">
      <c r="A52" s="29">
        <v>42</v>
      </c>
      <c r="B52" s="50" t="s">
        <v>437</v>
      </c>
      <c r="C52" s="53" t="s">
        <v>438</v>
      </c>
      <c r="D52" s="29"/>
      <c r="E52" s="29" t="s">
        <v>439</v>
      </c>
      <c r="F52" s="29" t="s">
        <v>581</v>
      </c>
      <c r="G52" s="29" t="s">
        <v>102</v>
      </c>
      <c r="H52" s="29">
        <v>4.32</v>
      </c>
      <c r="I52" s="53" t="s">
        <v>63</v>
      </c>
      <c r="J52" s="29" t="s">
        <v>108</v>
      </c>
      <c r="K52" s="29" t="s">
        <v>64</v>
      </c>
      <c r="L52" s="29" t="s">
        <v>422</v>
      </c>
      <c r="M52" s="29" t="s">
        <v>38</v>
      </c>
      <c r="N52" s="29" t="s">
        <v>247</v>
      </c>
      <c r="O52" s="29" t="s">
        <v>112</v>
      </c>
      <c r="P52" s="29"/>
      <c r="Q52" s="29"/>
      <c r="R52" s="29" t="s">
        <v>40</v>
      </c>
      <c r="S52" s="29"/>
      <c r="T52" s="9"/>
      <c r="U52" s="9"/>
      <c r="V52" s="9"/>
      <c r="W52" s="9"/>
      <c r="X52" s="9"/>
      <c r="Y52" s="9"/>
      <c r="Z52" s="9"/>
    </row>
    <row r="53" spans="1:26" ht="25.5" x14ac:dyDescent="0.2">
      <c r="A53" s="29">
        <v>43</v>
      </c>
      <c r="B53" s="50" t="s">
        <v>201</v>
      </c>
      <c r="C53" s="51"/>
      <c r="D53" s="51">
        <v>29952</v>
      </c>
      <c r="E53" s="29" t="s">
        <v>48</v>
      </c>
      <c r="F53" s="29" t="s">
        <v>200</v>
      </c>
      <c r="G53" s="157" t="s">
        <v>54</v>
      </c>
      <c r="H53" s="29" t="s">
        <v>46</v>
      </c>
      <c r="I53" s="62" t="s">
        <v>63</v>
      </c>
      <c r="J53" s="29" t="s">
        <v>58</v>
      </c>
      <c r="K53" s="29" t="s">
        <v>32</v>
      </c>
      <c r="L53" s="29" t="s">
        <v>68</v>
      </c>
      <c r="M53" s="29" t="s">
        <v>38</v>
      </c>
      <c r="N53" s="29" t="s">
        <v>247</v>
      </c>
      <c r="O53" s="29" t="s">
        <v>112</v>
      </c>
      <c r="P53" s="29"/>
      <c r="Q53" s="29"/>
      <c r="R53" s="29" t="s">
        <v>40</v>
      </c>
      <c r="S53" s="29"/>
      <c r="T53" s="9"/>
      <c r="U53" s="9"/>
      <c r="V53" s="9"/>
      <c r="W53" s="9"/>
      <c r="X53" s="9"/>
      <c r="Y53" s="9"/>
      <c r="Z53" s="9"/>
    </row>
    <row r="54" spans="1:26" ht="25.5" x14ac:dyDescent="0.2">
      <c r="A54" s="29">
        <v>44</v>
      </c>
      <c r="B54" s="50" t="s">
        <v>442</v>
      </c>
      <c r="C54" s="29"/>
      <c r="D54" s="51" t="s">
        <v>443</v>
      </c>
      <c r="E54" s="29" t="s">
        <v>48</v>
      </c>
      <c r="F54" s="29" t="s">
        <v>200</v>
      </c>
      <c r="G54" s="29" t="s">
        <v>59</v>
      </c>
      <c r="H54" s="29">
        <v>3.33</v>
      </c>
      <c r="I54" s="62" t="s">
        <v>63</v>
      </c>
      <c r="J54" s="29" t="s">
        <v>58</v>
      </c>
      <c r="K54" s="29" t="s">
        <v>42</v>
      </c>
      <c r="L54" s="29" t="s">
        <v>68</v>
      </c>
      <c r="M54" s="29" t="s">
        <v>38</v>
      </c>
      <c r="N54" s="29" t="s">
        <v>247</v>
      </c>
      <c r="O54" s="29" t="s">
        <v>112</v>
      </c>
      <c r="P54" s="29"/>
      <c r="Q54" s="29"/>
      <c r="R54" s="29" t="s">
        <v>40</v>
      </c>
      <c r="S54" s="60"/>
      <c r="T54" s="99" t="s">
        <v>444</v>
      </c>
      <c r="U54" s="9"/>
      <c r="V54" s="9"/>
      <c r="W54" s="9"/>
      <c r="X54" s="9"/>
      <c r="Y54" s="9"/>
      <c r="Z54" s="9"/>
    </row>
    <row r="55" spans="1:26" ht="25.5" x14ac:dyDescent="0.2">
      <c r="A55" s="29">
        <v>45</v>
      </c>
      <c r="B55" s="50" t="s">
        <v>445</v>
      </c>
      <c r="C55" s="29"/>
      <c r="D55" s="63" t="s">
        <v>446</v>
      </c>
      <c r="E55" s="29" t="s">
        <v>48</v>
      </c>
      <c r="F55" s="29" t="s">
        <v>200</v>
      </c>
      <c r="G55" s="29" t="s">
        <v>54</v>
      </c>
      <c r="H55" s="29">
        <v>3.33</v>
      </c>
      <c r="I55" s="62" t="s">
        <v>63</v>
      </c>
      <c r="J55" s="29" t="s">
        <v>58</v>
      </c>
      <c r="K55" s="29" t="s">
        <v>42</v>
      </c>
      <c r="L55" s="29" t="s">
        <v>68</v>
      </c>
      <c r="M55" s="29" t="s">
        <v>38</v>
      </c>
      <c r="N55" s="29" t="s">
        <v>247</v>
      </c>
      <c r="O55" s="29" t="s">
        <v>112</v>
      </c>
      <c r="P55" s="29"/>
      <c r="Q55" s="29"/>
      <c r="R55" s="29" t="s">
        <v>40</v>
      </c>
      <c r="S55" s="60"/>
      <c r="T55" s="99" t="s">
        <v>444</v>
      </c>
      <c r="U55" s="9"/>
      <c r="V55" s="9"/>
      <c r="W55" s="9"/>
      <c r="X55" s="9"/>
      <c r="Y55" s="9"/>
      <c r="Z55" s="9"/>
    </row>
    <row r="56" spans="1:26" ht="25.5" x14ac:dyDescent="0.2">
      <c r="A56" s="29">
        <v>46</v>
      </c>
      <c r="B56" s="50" t="s">
        <v>447</v>
      </c>
      <c r="C56" s="29" t="s">
        <v>448</v>
      </c>
      <c r="D56" s="51"/>
      <c r="E56" s="29" t="s">
        <v>48</v>
      </c>
      <c r="F56" s="29" t="s">
        <v>200</v>
      </c>
      <c r="G56" s="29" t="s">
        <v>71</v>
      </c>
      <c r="H56" s="29">
        <v>3.33</v>
      </c>
      <c r="I56" s="62" t="s">
        <v>63</v>
      </c>
      <c r="J56" s="29" t="s">
        <v>108</v>
      </c>
      <c r="K56" s="29" t="s">
        <v>42</v>
      </c>
      <c r="L56" s="29" t="s">
        <v>68</v>
      </c>
      <c r="M56" s="29" t="s">
        <v>38</v>
      </c>
      <c r="N56" s="29" t="s">
        <v>248</v>
      </c>
      <c r="O56" s="29" t="s">
        <v>112</v>
      </c>
      <c r="P56" s="29"/>
      <c r="Q56" s="29"/>
      <c r="R56" s="29" t="s">
        <v>40</v>
      </c>
      <c r="S56" s="60"/>
      <c r="T56" s="99" t="s">
        <v>444</v>
      </c>
      <c r="U56" s="9"/>
      <c r="V56" s="9"/>
      <c r="W56" s="9"/>
      <c r="X56" s="9"/>
      <c r="Y56" s="9"/>
      <c r="Z56" s="9"/>
    </row>
    <row r="57" spans="1:26" ht="25.5" x14ac:dyDescent="0.2">
      <c r="A57" s="29">
        <v>47</v>
      </c>
      <c r="B57" s="50" t="s">
        <v>202</v>
      </c>
      <c r="C57" s="51">
        <v>28903</v>
      </c>
      <c r="D57" s="29"/>
      <c r="E57" s="29" t="s">
        <v>34</v>
      </c>
      <c r="F57" s="29" t="s">
        <v>200</v>
      </c>
      <c r="G57" s="157" t="s">
        <v>524</v>
      </c>
      <c r="H57" s="29">
        <v>3.99</v>
      </c>
      <c r="I57" s="62" t="s">
        <v>63</v>
      </c>
      <c r="J57" s="29" t="s">
        <v>108</v>
      </c>
      <c r="K57" s="29" t="s">
        <v>42</v>
      </c>
      <c r="L57" s="29" t="s">
        <v>68</v>
      </c>
      <c r="M57" s="29" t="s">
        <v>134</v>
      </c>
      <c r="N57" s="29" t="s">
        <v>602</v>
      </c>
      <c r="O57" s="29" t="s">
        <v>112</v>
      </c>
      <c r="P57" s="29" t="s">
        <v>112</v>
      </c>
      <c r="Q57" s="29"/>
      <c r="R57" s="29" t="s">
        <v>40</v>
      </c>
      <c r="S57" s="60"/>
      <c r="T57" s="99" t="s">
        <v>449</v>
      </c>
      <c r="U57" s="9"/>
      <c r="V57" s="9"/>
      <c r="W57" s="9"/>
      <c r="X57" s="9"/>
      <c r="Y57" s="9"/>
      <c r="Z57" s="9"/>
    </row>
    <row r="58" spans="1:26" ht="25.5" x14ac:dyDescent="0.2">
      <c r="A58" s="29">
        <v>48</v>
      </c>
      <c r="B58" s="50" t="s">
        <v>450</v>
      </c>
      <c r="C58" s="29"/>
      <c r="D58" s="51">
        <v>30602</v>
      </c>
      <c r="E58" s="29" t="s">
        <v>48</v>
      </c>
      <c r="F58" s="29" t="s">
        <v>200</v>
      </c>
      <c r="G58" s="29" t="s">
        <v>54</v>
      </c>
      <c r="H58" s="29">
        <v>3.33</v>
      </c>
      <c r="I58" s="62" t="s">
        <v>63</v>
      </c>
      <c r="J58" s="29" t="s">
        <v>58</v>
      </c>
      <c r="K58" s="29" t="s">
        <v>42</v>
      </c>
      <c r="L58" s="29" t="s">
        <v>68</v>
      </c>
      <c r="M58" s="29" t="s">
        <v>38</v>
      </c>
      <c r="N58" s="29" t="s">
        <v>247</v>
      </c>
      <c r="O58" s="29" t="s">
        <v>112</v>
      </c>
      <c r="P58" s="29"/>
      <c r="Q58" s="29"/>
      <c r="R58" s="29" t="s">
        <v>40</v>
      </c>
      <c r="S58" s="60"/>
      <c r="T58" s="99" t="s">
        <v>444</v>
      </c>
      <c r="U58" s="9"/>
      <c r="V58" s="9"/>
      <c r="W58" s="9"/>
      <c r="X58" s="9"/>
      <c r="Y58" s="9"/>
      <c r="Z58" s="9"/>
    </row>
    <row r="59" spans="1:26" ht="25.5" x14ac:dyDescent="0.2">
      <c r="A59" s="29">
        <v>49</v>
      </c>
      <c r="B59" s="50" t="s">
        <v>451</v>
      </c>
      <c r="C59" s="51"/>
      <c r="D59" s="52" t="s">
        <v>452</v>
      </c>
      <c r="E59" s="29" t="s">
        <v>48</v>
      </c>
      <c r="F59" s="29" t="s">
        <v>200</v>
      </c>
      <c r="G59" s="29" t="s">
        <v>39</v>
      </c>
      <c r="H59" s="29">
        <v>3.66</v>
      </c>
      <c r="I59" s="62" t="s">
        <v>63</v>
      </c>
      <c r="J59" s="29" t="s">
        <v>58</v>
      </c>
      <c r="K59" s="29" t="s">
        <v>42</v>
      </c>
      <c r="L59" s="29" t="s">
        <v>68</v>
      </c>
      <c r="M59" s="29" t="s">
        <v>38</v>
      </c>
      <c r="N59" s="29" t="s">
        <v>248</v>
      </c>
      <c r="O59" s="29" t="s">
        <v>112</v>
      </c>
      <c r="P59" s="29"/>
      <c r="Q59" s="29"/>
      <c r="R59" s="29" t="s">
        <v>40</v>
      </c>
      <c r="S59" s="60"/>
      <c r="T59" s="99" t="s">
        <v>444</v>
      </c>
      <c r="U59" s="9"/>
      <c r="V59" s="9"/>
      <c r="W59" s="9"/>
      <c r="X59" s="9"/>
      <c r="Y59" s="9"/>
      <c r="Z59" s="9"/>
    </row>
    <row r="60" spans="1:26" ht="25.5" x14ac:dyDescent="0.2">
      <c r="A60" s="29">
        <v>50</v>
      </c>
      <c r="B60" s="50" t="s">
        <v>453</v>
      </c>
      <c r="C60" s="51"/>
      <c r="D60" s="52" t="s">
        <v>454</v>
      </c>
      <c r="E60" s="29" t="s">
        <v>48</v>
      </c>
      <c r="F60" s="29" t="s">
        <v>200</v>
      </c>
      <c r="G60" s="29" t="s">
        <v>54</v>
      </c>
      <c r="H60" s="29">
        <v>3.33</v>
      </c>
      <c r="I60" s="62" t="s">
        <v>63</v>
      </c>
      <c r="J60" s="29" t="s">
        <v>58</v>
      </c>
      <c r="K60" s="29" t="s">
        <v>42</v>
      </c>
      <c r="L60" s="29" t="s">
        <v>68</v>
      </c>
      <c r="M60" s="29" t="s">
        <v>38</v>
      </c>
      <c r="N60" s="29" t="s">
        <v>603</v>
      </c>
      <c r="O60" s="29" t="s">
        <v>112</v>
      </c>
      <c r="P60" s="29"/>
      <c r="Q60" s="29"/>
      <c r="R60" s="29" t="s">
        <v>40</v>
      </c>
      <c r="S60" s="60"/>
      <c r="T60" s="99" t="s">
        <v>444</v>
      </c>
      <c r="U60" s="9"/>
      <c r="V60" s="9"/>
      <c r="W60" s="9"/>
      <c r="X60" s="9"/>
      <c r="Y60" s="9"/>
      <c r="Z60" s="9"/>
    </row>
    <row r="61" spans="1:26" ht="25.5" x14ac:dyDescent="0.2">
      <c r="A61" s="29">
        <v>51</v>
      </c>
      <c r="B61" s="50" t="s">
        <v>223</v>
      </c>
      <c r="C61" s="52" t="s">
        <v>231</v>
      </c>
      <c r="D61" s="29"/>
      <c r="E61" s="29" t="s">
        <v>48</v>
      </c>
      <c r="F61" s="29" t="s">
        <v>200</v>
      </c>
      <c r="G61" s="157" t="s">
        <v>39</v>
      </c>
      <c r="H61" s="29">
        <v>3.66</v>
      </c>
      <c r="I61" s="62" t="s">
        <v>63</v>
      </c>
      <c r="J61" s="29" t="s">
        <v>58</v>
      </c>
      <c r="K61" s="29" t="s">
        <v>42</v>
      </c>
      <c r="L61" s="29" t="s">
        <v>68</v>
      </c>
      <c r="M61" s="29" t="s">
        <v>38</v>
      </c>
      <c r="N61" s="29" t="s">
        <v>248</v>
      </c>
      <c r="O61" s="29" t="s">
        <v>112</v>
      </c>
      <c r="P61" s="29"/>
      <c r="Q61" s="29"/>
      <c r="R61" s="29" t="s">
        <v>40</v>
      </c>
      <c r="S61" s="60"/>
      <c r="T61" s="99" t="s">
        <v>455</v>
      </c>
      <c r="U61" s="9"/>
      <c r="V61" s="9"/>
      <c r="W61" s="9"/>
      <c r="X61" s="9"/>
      <c r="Y61" s="9"/>
      <c r="Z61" s="9"/>
    </row>
    <row r="62" spans="1:26" ht="25.5" x14ac:dyDescent="0.2">
      <c r="A62" s="29">
        <v>52</v>
      </c>
      <c r="B62" s="50" t="s">
        <v>204</v>
      </c>
      <c r="C62" s="51">
        <v>27550</v>
      </c>
      <c r="D62" s="51"/>
      <c r="E62" s="29" t="s">
        <v>440</v>
      </c>
      <c r="F62" s="29" t="s">
        <v>582</v>
      </c>
      <c r="G62" s="157" t="s">
        <v>35</v>
      </c>
      <c r="H62" s="29" t="s">
        <v>52</v>
      </c>
      <c r="I62" s="62" t="s">
        <v>63</v>
      </c>
      <c r="J62" s="29" t="s">
        <v>58</v>
      </c>
      <c r="K62" s="29" t="s">
        <v>32</v>
      </c>
      <c r="L62" s="29" t="s">
        <v>68</v>
      </c>
      <c r="M62" s="29" t="s">
        <v>89</v>
      </c>
      <c r="N62" s="29" t="s">
        <v>248</v>
      </c>
      <c r="O62" s="29" t="s">
        <v>112</v>
      </c>
      <c r="P62" s="29"/>
      <c r="Q62" s="29"/>
      <c r="R62" s="29" t="s">
        <v>40</v>
      </c>
      <c r="S62" s="60"/>
      <c r="T62" s="98"/>
      <c r="U62" s="9"/>
      <c r="V62" s="9"/>
      <c r="W62" s="9"/>
      <c r="X62" s="9"/>
      <c r="Y62" s="9"/>
      <c r="Z62" s="9"/>
    </row>
    <row r="63" spans="1:26" ht="25.5" x14ac:dyDescent="0.2">
      <c r="A63" s="29">
        <v>53</v>
      </c>
      <c r="B63" s="50" t="s">
        <v>203</v>
      </c>
      <c r="C63" s="52">
        <v>28630</v>
      </c>
      <c r="D63" s="29"/>
      <c r="E63" s="29" t="s">
        <v>687</v>
      </c>
      <c r="F63" s="29" t="s">
        <v>244</v>
      </c>
      <c r="G63" s="157" t="s">
        <v>524</v>
      </c>
      <c r="H63" s="29" t="s">
        <v>36</v>
      </c>
      <c r="I63" s="62" t="s">
        <v>441</v>
      </c>
      <c r="J63" s="29" t="s">
        <v>58</v>
      </c>
      <c r="K63" s="29" t="s">
        <v>64</v>
      </c>
      <c r="L63" s="29" t="s">
        <v>68</v>
      </c>
      <c r="M63" s="29" t="s">
        <v>89</v>
      </c>
      <c r="N63" s="29" t="s">
        <v>248</v>
      </c>
      <c r="O63" s="29" t="s">
        <v>112</v>
      </c>
      <c r="P63" s="29"/>
      <c r="Q63" s="29"/>
      <c r="R63" s="29" t="s">
        <v>40</v>
      </c>
      <c r="S63" s="60"/>
      <c r="T63" s="98"/>
      <c r="U63" s="9"/>
      <c r="V63" s="9"/>
      <c r="W63" s="9"/>
      <c r="X63" s="9"/>
      <c r="Y63" s="9"/>
      <c r="Z63" s="9"/>
    </row>
    <row r="64" spans="1:26" ht="25.5" x14ac:dyDescent="0.2">
      <c r="A64" s="29">
        <v>54</v>
      </c>
      <c r="B64" s="50" t="s">
        <v>456</v>
      </c>
      <c r="C64" s="62" t="s">
        <v>457</v>
      </c>
      <c r="D64" s="29"/>
      <c r="E64" s="29" t="s">
        <v>48</v>
      </c>
      <c r="F64" s="29" t="s">
        <v>244</v>
      </c>
      <c r="G64" s="29" t="s">
        <v>124</v>
      </c>
      <c r="H64" s="29" t="s">
        <v>49</v>
      </c>
      <c r="I64" s="61" t="s">
        <v>63</v>
      </c>
      <c r="J64" s="29" t="s">
        <v>58</v>
      </c>
      <c r="K64" s="29" t="s">
        <v>64</v>
      </c>
      <c r="L64" s="29" t="s">
        <v>68</v>
      </c>
      <c r="M64" s="29" t="s">
        <v>89</v>
      </c>
      <c r="N64" s="29" t="s">
        <v>620</v>
      </c>
      <c r="O64" s="29" t="s">
        <v>112</v>
      </c>
      <c r="P64" s="29"/>
      <c r="Q64" s="29"/>
      <c r="R64" s="29" t="s">
        <v>40</v>
      </c>
      <c r="S64" s="60"/>
      <c r="T64" s="98"/>
      <c r="U64" s="9"/>
      <c r="V64" s="9"/>
      <c r="W64" s="9"/>
      <c r="X64" s="9"/>
      <c r="Y64" s="9"/>
      <c r="Z64" s="9"/>
    </row>
    <row r="65" spans="1:26" ht="38.25" x14ac:dyDescent="0.2">
      <c r="A65" s="29">
        <v>55</v>
      </c>
      <c r="B65" s="50" t="s">
        <v>458</v>
      </c>
      <c r="C65" s="62" t="s">
        <v>459</v>
      </c>
      <c r="D65" s="29"/>
      <c r="E65" s="29" t="s">
        <v>48</v>
      </c>
      <c r="F65" s="29" t="s">
        <v>244</v>
      </c>
      <c r="G65" s="29" t="s">
        <v>45</v>
      </c>
      <c r="H65" s="29" t="s">
        <v>49</v>
      </c>
      <c r="I65" s="53" t="s">
        <v>63</v>
      </c>
      <c r="J65" s="29" t="s">
        <v>58</v>
      </c>
      <c r="K65" s="29" t="s">
        <v>42</v>
      </c>
      <c r="L65" s="29" t="s">
        <v>68</v>
      </c>
      <c r="M65" s="29" t="s">
        <v>170</v>
      </c>
      <c r="N65" s="29" t="s">
        <v>598</v>
      </c>
      <c r="O65" s="29" t="s">
        <v>112</v>
      </c>
      <c r="P65" s="29"/>
      <c r="Q65" s="29" t="s">
        <v>251</v>
      </c>
      <c r="R65" s="29"/>
      <c r="S65" s="60"/>
      <c r="T65" s="98" t="s">
        <v>461</v>
      </c>
      <c r="U65" s="9"/>
      <c r="V65" s="9"/>
      <c r="W65" s="9"/>
      <c r="X65" s="9"/>
      <c r="Y65" s="9"/>
      <c r="Z65" s="9"/>
    </row>
    <row r="66" spans="1:26" ht="25.5" x14ac:dyDescent="0.2">
      <c r="A66" s="29">
        <v>56</v>
      </c>
      <c r="B66" s="50" t="s">
        <v>462</v>
      </c>
      <c r="C66" s="62" t="s">
        <v>463</v>
      </c>
      <c r="D66" s="29"/>
      <c r="E66" s="29" t="s">
        <v>48</v>
      </c>
      <c r="F66" s="29" t="s">
        <v>244</v>
      </c>
      <c r="G66" s="29" t="s">
        <v>124</v>
      </c>
      <c r="H66" s="29" t="s">
        <v>464</v>
      </c>
      <c r="I66" s="53" t="s">
        <v>63</v>
      </c>
      <c r="J66" s="29" t="s">
        <v>58</v>
      </c>
      <c r="K66" s="29" t="s">
        <v>42</v>
      </c>
      <c r="L66" s="29" t="s">
        <v>68</v>
      </c>
      <c r="M66" s="29" t="s">
        <v>89</v>
      </c>
      <c r="N66" s="29" t="s">
        <v>248</v>
      </c>
      <c r="O66" s="29" t="s">
        <v>112</v>
      </c>
      <c r="P66" s="29"/>
      <c r="Q66" s="29"/>
      <c r="R66" s="29" t="s">
        <v>40</v>
      </c>
      <c r="S66" s="60"/>
      <c r="T66" s="98"/>
      <c r="U66" s="9"/>
      <c r="V66" s="9"/>
      <c r="W66" s="9"/>
      <c r="X66" s="9"/>
      <c r="Y66" s="9"/>
      <c r="Z66" s="9"/>
    </row>
    <row r="67" spans="1:26" ht="26.25" thickBot="1" x14ac:dyDescent="0.25">
      <c r="A67" s="29">
        <v>57</v>
      </c>
      <c r="B67" s="50" t="s">
        <v>109</v>
      </c>
      <c r="C67" s="52" t="s">
        <v>465</v>
      </c>
      <c r="D67" s="29"/>
      <c r="E67" s="29" t="s">
        <v>83</v>
      </c>
      <c r="F67" s="29" t="s">
        <v>106</v>
      </c>
      <c r="G67" s="29" t="s">
        <v>307</v>
      </c>
      <c r="H67" s="29">
        <v>3.99</v>
      </c>
      <c r="I67" s="61" t="s">
        <v>63</v>
      </c>
      <c r="J67" s="29" t="s">
        <v>108</v>
      </c>
      <c r="K67" s="29" t="s">
        <v>42</v>
      </c>
      <c r="L67" s="29" t="s">
        <v>68</v>
      </c>
      <c r="M67" s="29" t="s">
        <v>38</v>
      </c>
      <c r="N67" s="29" t="s">
        <v>248</v>
      </c>
      <c r="O67" s="29" t="s">
        <v>112</v>
      </c>
      <c r="P67" s="29"/>
      <c r="Q67" s="29"/>
      <c r="R67" s="29" t="s">
        <v>40</v>
      </c>
      <c r="S67" s="60"/>
      <c r="T67" s="65"/>
      <c r="U67" s="9"/>
      <c r="V67" s="9"/>
      <c r="W67" s="9"/>
      <c r="X67" s="9"/>
      <c r="Y67" s="9"/>
      <c r="Z67" s="9"/>
    </row>
    <row r="68" spans="1:26" ht="25.5" x14ac:dyDescent="0.2">
      <c r="A68" s="29">
        <v>58</v>
      </c>
      <c r="B68" s="50" t="s">
        <v>466</v>
      </c>
      <c r="C68" s="52" t="s">
        <v>467</v>
      </c>
      <c r="D68" s="29"/>
      <c r="E68" s="29" t="s">
        <v>48</v>
      </c>
      <c r="F68" s="29" t="s">
        <v>106</v>
      </c>
      <c r="G68" s="29" t="s">
        <v>71</v>
      </c>
      <c r="H68" s="29">
        <v>3.33</v>
      </c>
      <c r="I68" s="61" t="s">
        <v>63</v>
      </c>
      <c r="J68" s="29" t="s">
        <v>108</v>
      </c>
      <c r="K68" s="29" t="s">
        <v>42</v>
      </c>
      <c r="L68" s="29" t="s">
        <v>68</v>
      </c>
      <c r="M68" s="29" t="s">
        <v>58</v>
      </c>
      <c r="N68" s="29" t="s">
        <v>248</v>
      </c>
      <c r="O68" s="29" t="s">
        <v>112</v>
      </c>
      <c r="P68" s="29" t="s">
        <v>112</v>
      </c>
      <c r="Q68" s="29"/>
      <c r="R68" s="29" t="s">
        <v>40</v>
      </c>
      <c r="S68" s="60"/>
      <c r="T68" s="98" t="s">
        <v>468</v>
      </c>
      <c r="U68" s="9"/>
      <c r="V68" s="9"/>
      <c r="W68" s="9"/>
      <c r="X68" s="9"/>
      <c r="Y68" s="9"/>
      <c r="Z68" s="9"/>
    </row>
    <row r="69" spans="1:26" ht="25.5" x14ac:dyDescent="0.2">
      <c r="A69" s="29">
        <v>59</v>
      </c>
      <c r="B69" s="50" t="s">
        <v>469</v>
      </c>
      <c r="C69" s="29"/>
      <c r="D69" s="52" t="s">
        <v>470</v>
      </c>
      <c r="E69" s="29" t="s">
        <v>48</v>
      </c>
      <c r="F69" s="29" t="s">
        <v>106</v>
      </c>
      <c r="G69" s="29" t="s">
        <v>54</v>
      </c>
      <c r="H69" s="29">
        <v>3.33</v>
      </c>
      <c r="I69" s="61" t="s">
        <v>63</v>
      </c>
      <c r="J69" s="29" t="s">
        <v>58</v>
      </c>
      <c r="K69" s="29" t="s">
        <v>42</v>
      </c>
      <c r="L69" s="29" t="s">
        <v>68</v>
      </c>
      <c r="M69" s="29" t="s">
        <v>58</v>
      </c>
      <c r="N69" s="29" t="s">
        <v>247</v>
      </c>
      <c r="O69" s="29" t="s">
        <v>112</v>
      </c>
      <c r="P69" s="29" t="s">
        <v>112</v>
      </c>
      <c r="Q69" s="29"/>
      <c r="R69" s="29" t="s">
        <v>40</v>
      </c>
      <c r="S69" s="60"/>
      <c r="T69" s="98" t="s">
        <v>468</v>
      </c>
      <c r="U69" s="9"/>
      <c r="V69" s="9"/>
      <c r="W69" s="9"/>
      <c r="X69" s="9"/>
      <c r="Y69" s="9"/>
      <c r="Z69" s="9"/>
    </row>
    <row r="70" spans="1:26" ht="25.5" x14ac:dyDescent="0.2">
      <c r="A70" s="29">
        <v>60</v>
      </c>
      <c r="B70" s="50" t="s">
        <v>471</v>
      </c>
      <c r="C70" s="29"/>
      <c r="D70" s="52" t="s">
        <v>472</v>
      </c>
      <c r="E70" s="29" t="s">
        <v>48</v>
      </c>
      <c r="F70" s="29" t="s">
        <v>106</v>
      </c>
      <c r="G70" s="29" t="s">
        <v>473</v>
      </c>
      <c r="H70" s="29">
        <v>3.33</v>
      </c>
      <c r="I70" s="61" t="s">
        <v>63</v>
      </c>
      <c r="J70" s="29" t="s">
        <v>58</v>
      </c>
      <c r="K70" s="29" t="s">
        <v>460</v>
      </c>
      <c r="L70" s="29" t="s">
        <v>68</v>
      </c>
      <c r="M70" s="29" t="s">
        <v>38</v>
      </c>
      <c r="N70" s="29" t="s">
        <v>247</v>
      </c>
      <c r="O70" s="29" t="s">
        <v>112</v>
      </c>
      <c r="P70" s="29"/>
      <c r="Q70" s="29"/>
      <c r="R70" s="29" t="s">
        <v>40</v>
      </c>
      <c r="S70" s="60"/>
      <c r="T70" s="98" t="s">
        <v>468</v>
      </c>
      <c r="U70" s="9"/>
      <c r="V70" s="9"/>
      <c r="W70" s="9"/>
      <c r="X70" s="9"/>
      <c r="Y70" s="9"/>
      <c r="Z70" s="9"/>
    </row>
    <row r="71" spans="1:26" ht="25.5" x14ac:dyDescent="0.2">
      <c r="A71" s="29">
        <v>61</v>
      </c>
      <c r="B71" s="66" t="s">
        <v>476</v>
      </c>
      <c r="C71" s="67">
        <v>24566</v>
      </c>
      <c r="D71" s="68"/>
      <c r="E71" s="69" t="s">
        <v>28</v>
      </c>
      <c r="F71" s="68" t="s">
        <v>209</v>
      </c>
      <c r="G71" s="68" t="s">
        <v>477</v>
      </c>
      <c r="H71" s="70">
        <v>4.9800000000000004</v>
      </c>
      <c r="I71" s="71" t="s">
        <v>63</v>
      </c>
      <c r="J71" s="69" t="s">
        <v>195</v>
      </c>
      <c r="K71" s="29" t="s">
        <v>64</v>
      </c>
      <c r="L71" s="68" t="s">
        <v>68</v>
      </c>
      <c r="M71" s="68" t="s">
        <v>89</v>
      </c>
      <c r="N71" s="68" t="s">
        <v>247</v>
      </c>
      <c r="O71" s="68" t="s">
        <v>112</v>
      </c>
      <c r="P71" s="68"/>
      <c r="Q71" s="68"/>
      <c r="R71" s="29" t="s">
        <v>40</v>
      </c>
      <c r="S71" s="60"/>
      <c r="T71" s="77"/>
      <c r="U71" s="9"/>
      <c r="V71" s="9"/>
      <c r="W71" s="9"/>
      <c r="X71" s="9"/>
      <c r="Y71" s="9"/>
      <c r="Z71" s="9"/>
    </row>
    <row r="72" spans="1:26" ht="25.5" x14ac:dyDescent="0.2">
      <c r="A72" s="29">
        <v>62</v>
      </c>
      <c r="B72" s="72" t="s">
        <v>113</v>
      </c>
      <c r="C72" s="73" t="s">
        <v>478</v>
      </c>
      <c r="D72" s="74"/>
      <c r="E72" s="62" t="s">
        <v>34</v>
      </c>
      <c r="F72" s="68" t="s">
        <v>209</v>
      </c>
      <c r="G72" s="68" t="s">
        <v>72</v>
      </c>
      <c r="H72" s="74">
        <v>4.32</v>
      </c>
      <c r="I72" s="71" t="s">
        <v>63</v>
      </c>
      <c r="J72" s="29" t="s">
        <v>108</v>
      </c>
      <c r="K72" s="74" t="s">
        <v>114</v>
      </c>
      <c r="L72" s="68" t="s">
        <v>479</v>
      </c>
      <c r="M72" s="29" t="s">
        <v>38</v>
      </c>
      <c r="N72" s="29" t="s">
        <v>247</v>
      </c>
      <c r="O72" s="68" t="s">
        <v>112</v>
      </c>
      <c r="P72" s="74"/>
      <c r="Q72" s="74"/>
      <c r="R72" s="29" t="s">
        <v>40</v>
      </c>
      <c r="S72" s="60"/>
      <c r="T72" s="100" t="s">
        <v>111</v>
      </c>
      <c r="U72" s="9"/>
      <c r="V72" s="9"/>
      <c r="W72" s="9"/>
      <c r="X72" s="9"/>
      <c r="Y72" s="9"/>
      <c r="Z72" s="9"/>
    </row>
    <row r="73" spans="1:26" ht="51" x14ac:dyDescent="0.2">
      <c r="A73" s="29">
        <v>63</v>
      </c>
      <c r="B73" s="79" t="s">
        <v>480</v>
      </c>
      <c r="C73" s="74"/>
      <c r="D73" s="75">
        <v>28942</v>
      </c>
      <c r="E73" s="68" t="s">
        <v>28</v>
      </c>
      <c r="F73" s="68" t="s">
        <v>584</v>
      </c>
      <c r="G73" s="74" t="s">
        <v>481</v>
      </c>
      <c r="H73" s="74">
        <v>3.99</v>
      </c>
      <c r="I73" s="71" t="s">
        <v>63</v>
      </c>
      <c r="J73" s="29" t="s">
        <v>58</v>
      </c>
      <c r="K73" s="74" t="s">
        <v>114</v>
      </c>
      <c r="L73" s="68" t="s">
        <v>68</v>
      </c>
      <c r="M73" s="29" t="s">
        <v>38</v>
      </c>
      <c r="N73" s="74" t="s">
        <v>248</v>
      </c>
      <c r="O73" s="74" t="s">
        <v>112</v>
      </c>
      <c r="P73" s="74"/>
      <c r="Q73" s="74"/>
      <c r="R73" s="29" t="s">
        <v>40</v>
      </c>
      <c r="S73" s="60"/>
      <c r="T73" s="100" t="s">
        <v>111</v>
      </c>
      <c r="U73" s="71" t="s">
        <v>63</v>
      </c>
      <c r="V73" s="9"/>
      <c r="W73" s="9"/>
      <c r="X73" s="9"/>
      <c r="Y73" s="9"/>
      <c r="Z73" s="9"/>
    </row>
    <row r="74" spans="1:26" ht="25.5" x14ac:dyDescent="0.2">
      <c r="A74" s="29">
        <v>64</v>
      </c>
      <c r="B74" s="50" t="s">
        <v>482</v>
      </c>
      <c r="C74" s="29"/>
      <c r="D74" s="62" t="s">
        <v>483</v>
      </c>
      <c r="E74" s="62" t="s">
        <v>34</v>
      </c>
      <c r="F74" s="62" t="s">
        <v>115</v>
      </c>
      <c r="G74" s="62" t="s">
        <v>123</v>
      </c>
      <c r="H74" s="62" t="s">
        <v>30</v>
      </c>
      <c r="I74" s="62" t="s">
        <v>63</v>
      </c>
      <c r="J74" s="62" t="s">
        <v>134</v>
      </c>
      <c r="K74" s="62" t="s">
        <v>32</v>
      </c>
      <c r="L74" s="62" t="s">
        <v>68</v>
      </c>
      <c r="M74" s="62" t="s">
        <v>99</v>
      </c>
      <c r="N74" s="29" t="s">
        <v>247</v>
      </c>
      <c r="O74" s="29" t="s">
        <v>112</v>
      </c>
      <c r="P74" s="60"/>
      <c r="Q74" s="62"/>
      <c r="R74" s="29" t="s">
        <v>40</v>
      </c>
      <c r="S74" s="62"/>
      <c r="T74" s="9"/>
      <c r="U74" s="9"/>
      <c r="V74" s="9"/>
      <c r="W74" s="9"/>
      <c r="X74" s="9"/>
      <c r="Y74" s="9"/>
      <c r="Z74" s="9"/>
    </row>
    <row r="75" spans="1:26" ht="25.5" x14ac:dyDescent="0.2">
      <c r="A75" s="29">
        <v>65</v>
      </c>
      <c r="B75" s="50" t="s">
        <v>119</v>
      </c>
      <c r="C75" s="51">
        <v>27686</v>
      </c>
      <c r="D75" s="29"/>
      <c r="E75" s="29" t="s">
        <v>161</v>
      </c>
      <c r="F75" s="29" t="s">
        <v>211</v>
      </c>
      <c r="G75" s="29" t="s">
        <v>103</v>
      </c>
      <c r="H75" s="29" t="s">
        <v>276</v>
      </c>
      <c r="I75" s="62" t="s">
        <v>63</v>
      </c>
      <c r="J75" s="29" t="s">
        <v>58</v>
      </c>
      <c r="K75" s="29" t="s">
        <v>42</v>
      </c>
      <c r="L75" s="29" t="s">
        <v>68</v>
      </c>
      <c r="M75" s="29" t="s">
        <v>38</v>
      </c>
      <c r="N75" s="29" t="s">
        <v>248</v>
      </c>
      <c r="O75" s="29" t="s">
        <v>112</v>
      </c>
      <c r="P75" s="29"/>
      <c r="Q75" s="29"/>
      <c r="R75" s="29" t="s">
        <v>40</v>
      </c>
      <c r="S75" s="29"/>
      <c r="T75" s="9"/>
      <c r="U75" s="9"/>
      <c r="V75" s="9"/>
      <c r="W75" s="9"/>
      <c r="X75" s="9"/>
      <c r="Y75" s="9"/>
      <c r="Z75" s="9"/>
    </row>
    <row r="76" spans="1:26" ht="38.25" x14ac:dyDescent="0.2">
      <c r="A76" s="29">
        <v>66</v>
      </c>
      <c r="B76" s="50" t="s">
        <v>116</v>
      </c>
      <c r="C76" s="29"/>
      <c r="D76" s="51">
        <v>29161</v>
      </c>
      <c r="E76" s="29" t="s">
        <v>83</v>
      </c>
      <c r="F76" s="29" t="s">
        <v>211</v>
      </c>
      <c r="G76" s="29" t="s">
        <v>44</v>
      </c>
      <c r="H76" s="29" t="s">
        <v>105</v>
      </c>
      <c r="I76" s="62" t="s">
        <v>63</v>
      </c>
      <c r="J76" s="29" t="s">
        <v>108</v>
      </c>
      <c r="K76" s="29" t="s">
        <v>31</v>
      </c>
      <c r="L76" s="29" t="s">
        <v>68</v>
      </c>
      <c r="M76" s="29" t="s">
        <v>38</v>
      </c>
      <c r="N76" s="29" t="s">
        <v>598</v>
      </c>
      <c r="O76" s="29" t="s">
        <v>112</v>
      </c>
      <c r="P76" s="29"/>
      <c r="Q76" s="29" t="s">
        <v>112</v>
      </c>
      <c r="R76" s="29"/>
      <c r="S76" s="29"/>
      <c r="T76" s="9"/>
      <c r="U76" s="9"/>
      <c r="V76" s="9"/>
      <c r="W76" s="9"/>
      <c r="X76" s="9"/>
      <c r="Y76" s="9"/>
      <c r="Z76" s="9"/>
    </row>
    <row r="77" spans="1:26" ht="25.5" x14ac:dyDescent="0.2">
      <c r="A77" s="29">
        <v>67</v>
      </c>
      <c r="B77" s="50" t="s">
        <v>120</v>
      </c>
      <c r="C77" s="29"/>
      <c r="D77" s="44">
        <v>25356</v>
      </c>
      <c r="E77" s="29" t="s">
        <v>34</v>
      </c>
      <c r="F77" s="29" t="s">
        <v>211</v>
      </c>
      <c r="G77" s="29" t="s">
        <v>96</v>
      </c>
      <c r="H77" s="29" t="s">
        <v>276</v>
      </c>
      <c r="I77" s="62" t="s">
        <v>63</v>
      </c>
      <c r="J77" s="29" t="s">
        <v>58</v>
      </c>
      <c r="K77" s="29" t="s">
        <v>42</v>
      </c>
      <c r="L77" s="29" t="s">
        <v>68</v>
      </c>
      <c r="M77" s="29" t="s">
        <v>38</v>
      </c>
      <c r="N77" s="29" t="s">
        <v>248</v>
      </c>
      <c r="O77" s="29" t="s">
        <v>112</v>
      </c>
      <c r="P77" s="29"/>
      <c r="Q77" s="29" t="s">
        <v>112</v>
      </c>
      <c r="R77" s="60"/>
      <c r="S77" s="29" t="s">
        <v>484</v>
      </c>
      <c r="T77" s="9"/>
      <c r="U77" s="9"/>
      <c r="V77" s="9"/>
      <c r="W77" s="9"/>
      <c r="X77" s="9"/>
      <c r="Y77" s="9"/>
      <c r="Z77" s="9"/>
    </row>
    <row r="78" spans="1:26" ht="51" x14ac:dyDescent="0.2">
      <c r="A78" s="29">
        <v>68</v>
      </c>
      <c r="B78" s="79" t="s">
        <v>43</v>
      </c>
      <c r="C78" s="76">
        <v>27669</v>
      </c>
      <c r="D78" s="68"/>
      <c r="E78" s="68" t="s">
        <v>34</v>
      </c>
      <c r="F78" s="68" t="s">
        <v>585</v>
      </c>
      <c r="G78" s="68" t="s">
        <v>35</v>
      </c>
      <c r="H78" s="68" t="s">
        <v>36</v>
      </c>
      <c r="I78" s="62" t="s">
        <v>63</v>
      </c>
      <c r="J78" s="29" t="s">
        <v>108</v>
      </c>
      <c r="K78" s="68" t="s">
        <v>31</v>
      </c>
      <c r="L78" s="68" t="s">
        <v>68</v>
      </c>
      <c r="M78" s="29" t="s">
        <v>38</v>
      </c>
      <c r="N78" s="78" t="s">
        <v>249</v>
      </c>
      <c r="O78" s="68" t="s">
        <v>112</v>
      </c>
      <c r="P78" s="68"/>
      <c r="Q78" s="68" t="s">
        <v>112</v>
      </c>
      <c r="R78" s="68"/>
      <c r="S78" s="68" t="s">
        <v>523</v>
      </c>
      <c r="T78" s="9" t="s">
        <v>534</v>
      </c>
      <c r="U78" s="9"/>
      <c r="V78" s="9"/>
      <c r="W78" s="9"/>
      <c r="X78" s="9"/>
      <c r="Y78" s="9"/>
      <c r="Z78" s="9"/>
    </row>
    <row r="79" spans="1:26" ht="38.25" x14ac:dyDescent="0.2">
      <c r="A79" s="29">
        <v>69</v>
      </c>
      <c r="B79" s="79" t="s">
        <v>50</v>
      </c>
      <c r="C79" s="80" t="s">
        <v>51</v>
      </c>
      <c r="D79" s="68"/>
      <c r="E79" s="68" t="s">
        <v>586</v>
      </c>
      <c r="F79" s="68" t="s">
        <v>585</v>
      </c>
      <c r="G79" s="68" t="s">
        <v>524</v>
      </c>
      <c r="H79" s="81" t="s">
        <v>52</v>
      </c>
      <c r="I79" s="62" t="s">
        <v>63</v>
      </c>
      <c r="J79" s="29" t="s">
        <v>108</v>
      </c>
      <c r="K79" s="68" t="s">
        <v>32</v>
      </c>
      <c r="L79" s="68" t="s">
        <v>68</v>
      </c>
      <c r="M79" s="29" t="s">
        <v>38</v>
      </c>
      <c r="N79" s="68" t="s">
        <v>248</v>
      </c>
      <c r="O79" s="68" t="s">
        <v>112</v>
      </c>
      <c r="P79" s="68"/>
      <c r="Q79" s="68"/>
      <c r="R79" s="29" t="s">
        <v>40</v>
      </c>
      <c r="S79" s="68"/>
      <c r="T79" s="9" t="s">
        <v>534</v>
      </c>
      <c r="U79" s="9"/>
      <c r="V79" s="9"/>
      <c r="W79" s="9"/>
      <c r="X79" s="9"/>
      <c r="Y79" s="9"/>
      <c r="Z79" s="9"/>
    </row>
    <row r="80" spans="1:26" ht="38.25" x14ac:dyDescent="0.2">
      <c r="A80" s="29">
        <v>70</v>
      </c>
      <c r="B80" s="82" t="s">
        <v>53</v>
      </c>
      <c r="C80" s="76">
        <v>30445</v>
      </c>
      <c r="D80" s="68"/>
      <c r="E80" s="68" t="s">
        <v>48</v>
      </c>
      <c r="F80" s="68" t="s">
        <v>585</v>
      </c>
      <c r="G80" s="68" t="s">
        <v>54</v>
      </c>
      <c r="H80" s="68" t="s">
        <v>46</v>
      </c>
      <c r="I80" s="62" t="s">
        <v>63</v>
      </c>
      <c r="J80" s="29" t="s">
        <v>108</v>
      </c>
      <c r="K80" s="68" t="s">
        <v>42</v>
      </c>
      <c r="L80" s="68" t="s">
        <v>68</v>
      </c>
      <c r="M80" s="29" t="s">
        <v>38</v>
      </c>
      <c r="N80" s="78" t="s">
        <v>249</v>
      </c>
      <c r="O80" s="68" t="s">
        <v>112</v>
      </c>
      <c r="P80" s="68"/>
      <c r="Q80" s="68"/>
      <c r="R80" s="29" t="s">
        <v>40</v>
      </c>
      <c r="S80" s="68"/>
      <c r="T80" s="9" t="s">
        <v>534</v>
      </c>
      <c r="U80" s="9"/>
      <c r="V80" s="9"/>
      <c r="W80" s="9"/>
      <c r="X80" s="9"/>
      <c r="Y80" s="9"/>
      <c r="Z80" s="9"/>
    </row>
    <row r="81" spans="1:26" ht="38.25" x14ac:dyDescent="0.2">
      <c r="A81" s="29">
        <v>71</v>
      </c>
      <c r="B81" s="102" t="s">
        <v>55</v>
      </c>
      <c r="C81" s="81" t="s">
        <v>56</v>
      </c>
      <c r="D81" s="81"/>
      <c r="E81" s="81" t="s">
        <v>48</v>
      </c>
      <c r="F81" s="68" t="s">
        <v>585</v>
      </c>
      <c r="G81" s="81" t="s">
        <v>72</v>
      </c>
      <c r="H81" s="81" t="s">
        <v>52</v>
      </c>
      <c r="I81" s="62" t="s">
        <v>63</v>
      </c>
      <c r="J81" s="81" t="s">
        <v>372</v>
      </c>
      <c r="K81" s="81" t="s">
        <v>32</v>
      </c>
      <c r="L81" s="68" t="s">
        <v>68</v>
      </c>
      <c r="M81" s="81" t="s">
        <v>58</v>
      </c>
      <c r="N81" s="78" t="s">
        <v>249</v>
      </c>
      <c r="O81" s="81" t="s">
        <v>112</v>
      </c>
      <c r="P81" s="81" t="s">
        <v>112</v>
      </c>
      <c r="Q81" s="81"/>
      <c r="R81" s="29" t="s">
        <v>40</v>
      </c>
      <c r="S81" s="81"/>
      <c r="T81" s="9" t="s">
        <v>534</v>
      </c>
      <c r="U81" s="9"/>
      <c r="V81" s="9"/>
      <c r="W81" s="9"/>
      <c r="X81" s="9"/>
      <c r="Y81" s="9"/>
      <c r="Z81" s="9"/>
    </row>
    <row r="82" spans="1:26" ht="38.25" x14ac:dyDescent="0.2">
      <c r="A82" s="29">
        <v>72</v>
      </c>
      <c r="B82" s="82" t="s">
        <v>525</v>
      </c>
      <c r="C82" s="76">
        <v>27771</v>
      </c>
      <c r="D82" s="68"/>
      <c r="E82" s="68" t="s">
        <v>48</v>
      </c>
      <c r="F82" s="68" t="s">
        <v>585</v>
      </c>
      <c r="G82" s="68" t="s">
        <v>102</v>
      </c>
      <c r="H82" s="68" t="s">
        <v>30</v>
      </c>
      <c r="I82" s="62" t="s">
        <v>63</v>
      </c>
      <c r="J82" s="29" t="s">
        <v>108</v>
      </c>
      <c r="K82" s="68" t="s">
        <v>32</v>
      </c>
      <c r="L82" s="68" t="s">
        <v>68</v>
      </c>
      <c r="M82" s="68" t="s">
        <v>58</v>
      </c>
      <c r="N82" s="68" t="s">
        <v>248</v>
      </c>
      <c r="O82" s="68" t="s">
        <v>112</v>
      </c>
      <c r="P82" s="68" t="s">
        <v>112</v>
      </c>
      <c r="Q82" s="60"/>
      <c r="R82" s="29" t="s">
        <v>40</v>
      </c>
      <c r="S82" s="68"/>
      <c r="T82" s="9" t="s">
        <v>534</v>
      </c>
      <c r="U82" s="9"/>
      <c r="V82" s="9"/>
      <c r="W82" s="9"/>
      <c r="X82" s="9"/>
      <c r="Y82" s="9"/>
      <c r="Z82" s="9"/>
    </row>
    <row r="83" spans="1:26" ht="38.25" x14ac:dyDescent="0.2">
      <c r="A83" s="29">
        <v>73</v>
      </c>
      <c r="B83" s="82" t="s">
        <v>526</v>
      </c>
      <c r="C83" s="76" t="s">
        <v>527</v>
      </c>
      <c r="D83" s="68"/>
      <c r="E83" s="68" t="s">
        <v>34</v>
      </c>
      <c r="F83" s="68" t="s">
        <v>585</v>
      </c>
      <c r="G83" s="68" t="s">
        <v>44</v>
      </c>
      <c r="H83" s="68" t="s">
        <v>46</v>
      </c>
      <c r="I83" s="62" t="s">
        <v>63</v>
      </c>
      <c r="J83" s="68" t="s">
        <v>58</v>
      </c>
      <c r="K83" s="29" t="s">
        <v>42</v>
      </c>
      <c r="L83" s="68" t="s">
        <v>68</v>
      </c>
      <c r="M83" s="68" t="s">
        <v>58</v>
      </c>
      <c r="N83" s="78" t="s">
        <v>247</v>
      </c>
      <c r="O83" s="68" t="s">
        <v>112</v>
      </c>
      <c r="P83" s="68" t="s">
        <v>112</v>
      </c>
      <c r="Q83" s="60"/>
      <c r="R83" s="29" t="s">
        <v>40</v>
      </c>
      <c r="S83" s="68"/>
      <c r="T83" s="9" t="s">
        <v>534</v>
      </c>
      <c r="U83" s="9"/>
      <c r="V83" s="9"/>
      <c r="W83" s="9"/>
      <c r="X83" s="9"/>
      <c r="Y83" s="9"/>
      <c r="Z83" s="9"/>
    </row>
    <row r="84" spans="1:26" ht="63.75" x14ac:dyDescent="0.2">
      <c r="A84" s="29">
        <v>74</v>
      </c>
      <c r="B84" s="82" t="s">
        <v>528</v>
      </c>
      <c r="C84" s="76" t="s">
        <v>529</v>
      </c>
      <c r="D84" s="68"/>
      <c r="E84" s="68" t="s">
        <v>34</v>
      </c>
      <c r="F84" s="68" t="s">
        <v>585</v>
      </c>
      <c r="G84" s="68" t="s">
        <v>59</v>
      </c>
      <c r="H84" s="68" t="s">
        <v>49</v>
      </c>
      <c r="I84" s="62" t="s">
        <v>63</v>
      </c>
      <c r="J84" s="68" t="s">
        <v>58</v>
      </c>
      <c r="K84" s="29" t="s">
        <v>42</v>
      </c>
      <c r="L84" s="68" t="s">
        <v>68</v>
      </c>
      <c r="M84" s="29" t="s">
        <v>38</v>
      </c>
      <c r="N84" s="78" t="s">
        <v>604</v>
      </c>
      <c r="O84" s="68" t="s">
        <v>112</v>
      </c>
      <c r="P84" s="68"/>
      <c r="Q84" s="68" t="s">
        <v>112</v>
      </c>
      <c r="R84" s="78"/>
      <c r="S84" s="68" t="s">
        <v>722</v>
      </c>
      <c r="T84" s="9" t="s">
        <v>534</v>
      </c>
      <c r="U84" s="9"/>
      <c r="V84" s="9"/>
      <c r="W84" s="9"/>
      <c r="X84" s="9"/>
      <c r="Y84" s="9"/>
      <c r="Z84" s="9"/>
    </row>
    <row r="85" spans="1:26" ht="38.25" x14ac:dyDescent="0.2">
      <c r="A85" s="29">
        <v>75</v>
      </c>
      <c r="B85" s="82" t="s">
        <v>530</v>
      </c>
      <c r="C85" s="76"/>
      <c r="D85" s="103">
        <v>30354</v>
      </c>
      <c r="E85" s="68" t="s">
        <v>48</v>
      </c>
      <c r="F85" s="68" t="s">
        <v>585</v>
      </c>
      <c r="G85" s="68" t="s">
        <v>45</v>
      </c>
      <c r="H85" s="68" t="s">
        <v>46</v>
      </c>
      <c r="I85" s="62" t="s">
        <v>63</v>
      </c>
      <c r="J85" s="68" t="s">
        <v>58</v>
      </c>
      <c r="K85" s="29" t="s">
        <v>42</v>
      </c>
      <c r="L85" s="68" t="s">
        <v>68</v>
      </c>
      <c r="M85" s="29" t="s">
        <v>38</v>
      </c>
      <c r="N85" s="78" t="s">
        <v>249</v>
      </c>
      <c r="O85" s="68" t="s">
        <v>112</v>
      </c>
      <c r="P85" s="68"/>
      <c r="Q85" s="68"/>
      <c r="R85" s="29" t="s">
        <v>40</v>
      </c>
      <c r="S85" s="68"/>
      <c r="T85" s="9" t="s">
        <v>534</v>
      </c>
      <c r="U85" s="9"/>
      <c r="V85" s="9"/>
      <c r="W85" s="9"/>
      <c r="X85" s="9"/>
      <c r="Y85" s="9"/>
      <c r="Z85" s="9"/>
    </row>
    <row r="86" spans="1:26" ht="38.25" x14ac:dyDescent="0.2">
      <c r="A86" s="29">
        <v>76</v>
      </c>
      <c r="B86" s="82" t="s">
        <v>531</v>
      </c>
      <c r="C86" s="76" t="s">
        <v>532</v>
      </c>
      <c r="D86" s="68"/>
      <c r="E86" s="68" t="s">
        <v>34</v>
      </c>
      <c r="F86" s="68" t="s">
        <v>585</v>
      </c>
      <c r="G86" s="68" t="s">
        <v>96</v>
      </c>
      <c r="H86" s="68" t="s">
        <v>36</v>
      </c>
      <c r="I86" s="62" t="s">
        <v>63</v>
      </c>
      <c r="J86" s="29" t="s">
        <v>108</v>
      </c>
      <c r="K86" s="29" t="s">
        <v>42</v>
      </c>
      <c r="L86" s="68" t="s">
        <v>68</v>
      </c>
      <c r="M86" s="29" t="s">
        <v>38</v>
      </c>
      <c r="N86" s="78" t="s">
        <v>247</v>
      </c>
      <c r="O86" s="68" t="s">
        <v>112</v>
      </c>
      <c r="P86" s="68"/>
      <c r="Q86" s="68"/>
      <c r="R86" s="29" t="s">
        <v>40</v>
      </c>
      <c r="S86" s="68"/>
      <c r="T86" s="9" t="s">
        <v>534</v>
      </c>
      <c r="U86" s="9"/>
      <c r="V86" s="9"/>
      <c r="W86" s="9"/>
      <c r="X86" s="9"/>
      <c r="Y86" s="9"/>
      <c r="Z86" s="9"/>
    </row>
    <row r="87" spans="1:26" ht="63.75" x14ac:dyDescent="0.2">
      <c r="A87" s="29">
        <v>77</v>
      </c>
      <c r="B87" s="102" t="s">
        <v>533</v>
      </c>
      <c r="C87" s="81" t="s">
        <v>391</v>
      </c>
      <c r="D87" s="81"/>
      <c r="E87" s="81" t="s">
        <v>48</v>
      </c>
      <c r="F87" s="68" t="s">
        <v>585</v>
      </c>
      <c r="G87" s="81" t="s">
        <v>124</v>
      </c>
      <c r="H87" s="81" t="s">
        <v>49</v>
      </c>
      <c r="I87" s="62" t="s">
        <v>63</v>
      </c>
      <c r="J87" s="29" t="s">
        <v>108</v>
      </c>
      <c r="K87" s="81" t="s">
        <v>31</v>
      </c>
      <c r="L87" s="68" t="s">
        <v>68</v>
      </c>
      <c r="M87" s="29" t="s">
        <v>38</v>
      </c>
      <c r="N87" s="78" t="s">
        <v>249</v>
      </c>
      <c r="O87" s="81" t="s">
        <v>112</v>
      </c>
      <c r="P87" s="81"/>
      <c r="Q87" s="81" t="s">
        <v>112</v>
      </c>
      <c r="R87" s="78"/>
      <c r="S87" s="68" t="s">
        <v>615</v>
      </c>
      <c r="T87" s="9" t="s">
        <v>534</v>
      </c>
      <c r="U87" s="9"/>
      <c r="V87" s="9"/>
      <c r="W87" s="9"/>
      <c r="X87" s="9"/>
      <c r="Y87" s="9"/>
      <c r="Z87" s="9"/>
    </row>
    <row r="88" spans="1:26" s="83" customFormat="1" ht="25.5" x14ac:dyDescent="0.2">
      <c r="A88" s="29">
        <v>78</v>
      </c>
      <c r="B88" s="50" t="s">
        <v>661</v>
      </c>
      <c r="C88" s="37">
        <v>28773</v>
      </c>
      <c r="D88" s="38"/>
      <c r="E88" s="29" t="s">
        <v>121</v>
      </c>
      <c r="F88" s="29" t="s">
        <v>208</v>
      </c>
      <c r="G88" s="29" t="s">
        <v>57</v>
      </c>
      <c r="H88" s="29">
        <v>4.32</v>
      </c>
      <c r="I88" s="62" t="s">
        <v>63</v>
      </c>
      <c r="J88" s="29" t="s">
        <v>108</v>
      </c>
      <c r="K88" s="29" t="s">
        <v>31</v>
      </c>
      <c r="L88" s="29" t="s">
        <v>68</v>
      </c>
      <c r="M88" s="29" t="s">
        <v>38</v>
      </c>
      <c r="N88" s="29" t="s">
        <v>248</v>
      </c>
      <c r="O88" s="81" t="s">
        <v>112</v>
      </c>
      <c r="P88" s="29"/>
      <c r="Q88" s="29"/>
      <c r="R88" s="29" t="s">
        <v>40</v>
      </c>
      <c r="S88" s="29"/>
    </row>
    <row r="89" spans="1:26" s="83" customFormat="1" ht="25.5" x14ac:dyDescent="0.2">
      <c r="A89" s="29">
        <v>79</v>
      </c>
      <c r="B89" s="50" t="s">
        <v>662</v>
      </c>
      <c r="C89" s="39">
        <v>27464</v>
      </c>
      <c r="D89" s="39"/>
      <c r="E89" s="29" t="s">
        <v>34</v>
      </c>
      <c r="F89" s="29" t="s">
        <v>208</v>
      </c>
      <c r="G89" s="29" t="s">
        <v>72</v>
      </c>
      <c r="H89" s="29">
        <v>4.32</v>
      </c>
      <c r="I89" s="62" t="s">
        <v>63</v>
      </c>
      <c r="J89" s="29" t="s">
        <v>108</v>
      </c>
      <c r="K89" s="29" t="s">
        <v>31</v>
      </c>
      <c r="L89" s="29" t="s">
        <v>68</v>
      </c>
      <c r="M89" s="29" t="s">
        <v>38</v>
      </c>
      <c r="N89" s="29" t="s">
        <v>249</v>
      </c>
      <c r="O89" s="81" t="s">
        <v>112</v>
      </c>
      <c r="P89" s="29"/>
      <c r="Q89" s="29"/>
      <c r="R89" s="29" t="s">
        <v>40</v>
      </c>
      <c r="S89" s="29"/>
    </row>
    <row r="90" spans="1:26" s="83" customFormat="1" ht="25.5" x14ac:dyDescent="0.2">
      <c r="A90" s="29">
        <v>80</v>
      </c>
      <c r="B90" s="50" t="s">
        <v>663</v>
      </c>
      <c r="C90" s="44">
        <v>29100</v>
      </c>
      <c r="D90" s="45"/>
      <c r="E90" s="29" t="s">
        <v>34</v>
      </c>
      <c r="F90" s="29" t="s">
        <v>208</v>
      </c>
      <c r="G90" s="29" t="s">
        <v>35</v>
      </c>
      <c r="H90" s="29">
        <v>3.99</v>
      </c>
      <c r="I90" s="62" t="s">
        <v>63</v>
      </c>
      <c r="J90" s="29" t="s">
        <v>108</v>
      </c>
      <c r="K90" s="29" t="s">
        <v>31</v>
      </c>
      <c r="L90" s="29" t="s">
        <v>68</v>
      </c>
      <c r="M90" s="29" t="s">
        <v>89</v>
      </c>
      <c r="N90" s="29" t="s">
        <v>688</v>
      </c>
      <c r="O90" s="81" t="s">
        <v>112</v>
      </c>
      <c r="P90" s="29"/>
      <c r="Q90" s="29"/>
      <c r="R90" s="29" t="s">
        <v>40</v>
      </c>
      <c r="S90" s="29" t="s">
        <v>664</v>
      </c>
    </row>
    <row r="91" spans="1:26" s="83" customFormat="1" ht="25.5" x14ac:dyDescent="0.2">
      <c r="A91" s="29">
        <v>81</v>
      </c>
      <c r="B91" s="50" t="s">
        <v>665</v>
      </c>
      <c r="C91" s="39">
        <v>27245</v>
      </c>
      <c r="D91" s="39"/>
      <c r="E91" s="29" t="s">
        <v>28</v>
      </c>
      <c r="F91" s="29" t="s">
        <v>208</v>
      </c>
      <c r="G91" s="29" t="s">
        <v>102</v>
      </c>
      <c r="H91" s="29">
        <v>4.6500000000000004</v>
      </c>
      <c r="I91" s="62" t="s">
        <v>63</v>
      </c>
      <c r="J91" s="29" t="s">
        <v>108</v>
      </c>
      <c r="K91" s="29" t="s">
        <v>31</v>
      </c>
      <c r="L91" s="29" t="s">
        <v>68</v>
      </c>
      <c r="M91" s="29" t="s">
        <v>38</v>
      </c>
      <c r="N91" s="29" t="s">
        <v>689</v>
      </c>
      <c r="O91" s="81" t="s">
        <v>112</v>
      </c>
      <c r="P91" s="29"/>
      <c r="Q91" s="29"/>
      <c r="R91" s="29" t="s">
        <v>40</v>
      </c>
      <c r="S91" s="29"/>
    </row>
    <row r="92" spans="1:26" s="83" customFormat="1" ht="25.5" x14ac:dyDescent="0.2">
      <c r="A92" s="29">
        <v>82</v>
      </c>
      <c r="B92" s="50" t="s">
        <v>666</v>
      </c>
      <c r="C92" s="38"/>
      <c r="D92" s="39" t="s">
        <v>667</v>
      </c>
      <c r="E92" s="29" t="s">
        <v>34</v>
      </c>
      <c r="F92" s="29" t="s">
        <v>208</v>
      </c>
      <c r="G92" s="29" t="s">
        <v>35</v>
      </c>
      <c r="H92" s="29">
        <v>4.9800000000000004</v>
      </c>
      <c r="I92" s="62" t="s">
        <v>63</v>
      </c>
      <c r="J92" s="29" t="s">
        <v>108</v>
      </c>
      <c r="K92" s="29" t="s">
        <v>31</v>
      </c>
      <c r="L92" s="29" t="s">
        <v>68</v>
      </c>
      <c r="M92" s="29" t="s">
        <v>38</v>
      </c>
      <c r="N92" s="29" t="s">
        <v>690</v>
      </c>
      <c r="O92" s="81" t="s">
        <v>112</v>
      </c>
      <c r="P92" s="29"/>
      <c r="Q92" s="29"/>
      <c r="R92" s="29" t="s">
        <v>40</v>
      </c>
      <c r="S92" s="29" t="s">
        <v>664</v>
      </c>
    </row>
    <row r="93" spans="1:26" s="83" customFormat="1" ht="25.5" x14ac:dyDescent="0.2">
      <c r="A93" s="29">
        <v>83</v>
      </c>
      <c r="B93" s="50" t="s">
        <v>668</v>
      </c>
      <c r="C93" s="38"/>
      <c r="D93" s="39" t="s">
        <v>669</v>
      </c>
      <c r="E93" s="68" t="s">
        <v>48</v>
      </c>
      <c r="F93" s="29" t="s">
        <v>208</v>
      </c>
      <c r="G93" s="29" t="s">
        <v>44</v>
      </c>
      <c r="H93" s="29">
        <v>3.99</v>
      </c>
      <c r="I93" s="62" t="s">
        <v>63</v>
      </c>
      <c r="J93" s="29" t="s">
        <v>108</v>
      </c>
      <c r="K93" s="29" t="s">
        <v>32</v>
      </c>
      <c r="L93" s="29" t="s">
        <v>68</v>
      </c>
      <c r="M93" s="29" t="s">
        <v>89</v>
      </c>
      <c r="N93" s="29" t="s">
        <v>691</v>
      </c>
      <c r="O93" s="81" t="s">
        <v>112</v>
      </c>
      <c r="P93" s="29"/>
      <c r="Q93" s="29"/>
      <c r="R93" s="29" t="s">
        <v>40</v>
      </c>
      <c r="S93" s="29"/>
    </row>
    <row r="94" spans="1:26" s="83" customFormat="1" ht="25.5" x14ac:dyDescent="0.2">
      <c r="A94" s="29">
        <v>84</v>
      </c>
      <c r="B94" s="50" t="s">
        <v>670</v>
      </c>
      <c r="C94" s="38" t="s">
        <v>671</v>
      </c>
      <c r="D94" s="39"/>
      <c r="E94" s="68" t="s">
        <v>48</v>
      </c>
      <c r="F94" s="29" t="s">
        <v>208</v>
      </c>
      <c r="G94" s="29" t="s">
        <v>124</v>
      </c>
      <c r="H94" s="29">
        <v>3.33</v>
      </c>
      <c r="I94" s="62" t="s">
        <v>63</v>
      </c>
      <c r="J94" s="29" t="s">
        <v>108</v>
      </c>
      <c r="K94" s="29" t="s">
        <v>32</v>
      </c>
      <c r="L94" s="29" t="s">
        <v>68</v>
      </c>
      <c r="M94" s="29" t="s">
        <v>89</v>
      </c>
      <c r="N94" s="29" t="s">
        <v>692</v>
      </c>
      <c r="O94" s="81" t="s">
        <v>112</v>
      </c>
      <c r="P94" s="29"/>
      <c r="Q94" s="29"/>
      <c r="R94" s="29" t="s">
        <v>40</v>
      </c>
      <c r="S94" s="29"/>
    </row>
    <row r="95" spans="1:26" s="83" customFormat="1" ht="25.5" x14ac:dyDescent="0.2">
      <c r="A95" s="29">
        <v>85</v>
      </c>
      <c r="B95" s="50" t="s">
        <v>104</v>
      </c>
      <c r="C95" s="45"/>
      <c r="D95" s="45" t="s">
        <v>672</v>
      </c>
      <c r="E95" s="29" t="s">
        <v>34</v>
      </c>
      <c r="F95" s="29" t="s">
        <v>208</v>
      </c>
      <c r="G95" s="29" t="s">
        <v>96</v>
      </c>
      <c r="H95" s="29">
        <v>4.6500000000000004</v>
      </c>
      <c r="I95" s="62" t="s">
        <v>63</v>
      </c>
      <c r="J95" s="29" t="s">
        <v>58</v>
      </c>
      <c r="K95" s="29" t="s">
        <v>32</v>
      </c>
      <c r="L95" s="29" t="s">
        <v>68</v>
      </c>
      <c r="M95" s="29" t="s">
        <v>89</v>
      </c>
      <c r="N95" s="29" t="s">
        <v>693</v>
      </c>
      <c r="O95" s="81" t="s">
        <v>112</v>
      </c>
      <c r="P95" s="29"/>
      <c r="Q95" s="29"/>
      <c r="R95" s="29" t="s">
        <v>40</v>
      </c>
      <c r="S95" s="29"/>
    </row>
    <row r="96" spans="1:26" s="83" customFormat="1" ht="25.5" x14ac:dyDescent="0.2">
      <c r="A96" s="29">
        <v>86</v>
      </c>
      <c r="B96" s="50" t="s">
        <v>673</v>
      </c>
      <c r="C96" s="29"/>
      <c r="D96" s="29" t="s">
        <v>674</v>
      </c>
      <c r="E96" s="29" t="s">
        <v>34</v>
      </c>
      <c r="F96" s="29" t="s">
        <v>208</v>
      </c>
      <c r="G96" s="29" t="s">
        <v>78</v>
      </c>
      <c r="H96" s="29">
        <v>4.6500000000000004</v>
      </c>
      <c r="I96" s="62" t="s">
        <v>63</v>
      </c>
      <c r="J96" s="29" t="s">
        <v>58</v>
      </c>
      <c r="K96" s="29" t="s">
        <v>32</v>
      </c>
      <c r="L96" s="29" t="s">
        <v>68</v>
      </c>
      <c r="M96" s="29" t="s">
        <v>89</v>
      </c>
      <c r="N96" s="29" t="s">
        <v>694</v>
      </c>
      <c r="O96" s="81" t="s">
        <v>112</v>
      </c>
      <c r="P96" s="29"/>
      <c r="Q96" s="29"/>
      <c r="R96" s="29" t="s">
        <v>40</v>
      </c>
      <c r="S96" s="29"/>
    </row>
    <row r="97" spans="1:19" s="83" customFormat="1" ht="25.5" x14ac:dyDescent="0.2">
      <c r="A97" s="29">
        <v>87</v>
      </c>
      <c r="B97" s="50" t="s">
        <v>675</v>
      </c>
      <c r="C97" s="29"/>
      <c r="D97" s="51">
        <v>28767</v>
      </c>
      <c r="E97" s="68" t="s">
        <v>48</v>
      </c>
      <c r="F97" s="29" t="s">
        <v>208</v>
      </c>
      <c r="G97" s="29" t="s">
        <v>676</v>
      </c>
      <c r="H97" s="29">
        <v>4.32</v>
      </c>
      <c r="I97" s="62" t="s">
        <v>63</v>
      </c>
      <c r="J97" s="29" t="s">
        <v>108</v>
      </c>
      <c r="K97" s="29" t="s">
        <v>32</v>
      </c>
      <c r="L97" s="29" t="s">
        <v>68</v>
      </c>
      <c r="M97" s="29" t="s">
        <v>89</v>
      </c>
      <c r="N97" s="29" t="s">
        <v>695</v>
      </c>
      <c r="O97" s="81" t="s">
        <v>112</v>
      </c>
      <c r="P97" s="29"/>
      <c r="Q97" s="29"/>
      <c r="R97" s="29" t="s">
        <v>40</v>
      </c>
      <c r="S97" s="29"/>
    </row>
    <row r="98" spans="1:19" s="83" customFormat="1" ht="25.5" x14ac:dyDescent="0.2">
      <c r="A98" s="29">
        <v>88</v>
      </c>
      <c r="B98" s="50" t="s">
        <v>677</v>
      </c>
      <c r="C98" s="29"/>
      <c r="D98" s="29" t="s">
        <v>678</v>
      </c>
      <c r="E98" s="68" t="s">
        <v>48</v>
      </c>
      <c r="F98" s="29" t="s">
        <v>208</v>
      </c>
      <c r="G98" s="29" t="s">
        <v>78</v>
      </c>
      <c r="H98" s="29">
        <v>4.6500000000000004</v>
      </c>
      <c r="I98" s="62" t="s">
        <v>63</v>
      </c>
      <c r="J98" s="29" t="s">
        <v>108</v>
      </c>
      <c r="K98" s="29" t="s">
        <v>32</v>
      </c>
      <c r="L98" s="29" t="s">
        <v>68</v>
      </c>
      <c r="M98" s="29" t="s">
        <v>33</v>
      </c>
      <c r="N98" s="29" t="s">
        <v>696</v>
      </c>
      <c r="O98" s="81" t="s">
        <v>112</v>
      </c>
      <c r="P98" s="29"/>
      <c r="Q98" s="29"/>
      <c r="R98" s="29" t="s">
        <v>40</v>
      </c>
      <c r="S98" s="29"/>
    </row>
    <row r="99" spans="1:19" s="83" customFormat="1" ht="25.5" x14ac:dyDescent="0.2">
      <c r="A99" s="29">
        <v>89</v>
      </c>
      <c r="B99" s="50" t="s">
        <v>679</v>
      </c>
      <c r="C99" s="29" t="s">
        <v>680</v>
      </c>
      <c r="D99" s="29"/>
      <c r="E99" s="29" t="s">
        <v>34</v>
      </c>
      <c r="F99" s="29" t="s">
        <v>208</v>
      </c>
      <c r="G99" s="29" t="s">
        <v>424</v>
      </c>
      <c r="H99" s="29">
        <v>4.9800000000000004</v>
      </c>
      <c r="I99" s="62" t="s">
        <v>63</v>
      </c>
      <c r="J99" s="29" t="s">
        <v>58</v>
      </c>
      <c r="K99" s="29" t="s">
        <v>31</v>
      </c>
      <c r="L99" s="29" t="s">
        <v>68</v>
      </c>
      <c r="M99" s="29" t="s">
        <v>89</v>
      </c>
      <c r="N99" s="29" t="s">
        <v>697</v>
      </c>
      <c r="O99" s="81" t="s">
        <v>112</v>
      </c>
      <c r="P99" s="29"/>
      <c r="Q99" s="29" t="s">
        <v>112</v>
      </c>
      <c r="R99" s="29"/>
      <c r="S99" s="29"/>
    </row>
    <row r="100" spans="1:19" s="83" customFormat="1" ht="25.5" x14ac:dyDescent="0.2">
      <c r="A100" s="29">
        <v>90</v>
      </c>
      <c r="B100" s="50" t="s">
        <v>681</v>
      </c>
      <c r="C100" s="29" t="s">
        <v>682</v>
      </c>
      <c r="D100" s="29"/>
      <c r="E100" s="68" t="s">
        <v>48</v>
      </c>
      <c r="F100" s="29" t="s">
        <v>208</v>
      </c>
      <c r="G100" s="29" t="s">
        <v>124</v>
      </c>
      <c r="H100" s="29">
        <v>3.33</v>
      </c>
      <c r="I100" s="29" t="s">
        <v>41</v>
      </c>
      <c r="J100" s="29" t="s">
        <v>108</v>
      </c>
      <c r="K100" s="29" t="s">
        <v>32</v>
      </c>
      <c r="L100" s="29" t="s">
        <v>68</v>
      </c>
      <c r="M100" s="29" t="s">
        <v>89</v>
      </c>
      <c r="N100" s="29" t="s">
        <v>698</v>
      </c>
      <c r="O100" s="81" t="s">
        <v>112</v>
      </c>
      <c r="P100" s="29"/>
      <c r="Q100" s="29"/>
      <c r="R100" s="29" t="s">
        <v>40</v>
      </c>
      <c r="S100" s="29"/>
    </row>
    <row r="101" spans="1:19" s="83" customFormat="1" ht="25.5" x14ac:dyDescent="0.2">
      <c r="A101" s="29">
        <v>91</v>
      </c>
      <c r="B101" s="50" t="s">
        <v>683</v>
      </c>
      <c r="C101" s="51">
        <v>31176</v>
      </c>
      <c r="D101" s="29"/>
      <c r="E101" s="68" t="s">
        <v>48</v>
      </c>
      <c r="F101" s="29" t="s">
        <v>208</v>
      </c>
      <c r="G101" s="29" t="s">
        <v>124</v>
      </c>
      <c r="H101" s="29">
        <v>3.33</v>
      </c>
      <c r="I101" s="29" t="s">
        <v>41</v>
      </c>
      <c r="J101" s="29" t="s">
        <v>108</v>
      </c>
      <c r="K101" s="29" t="s">
        <v>32</v>
      </c>
      <c r="L101" s="29" t="s">
        <v>68</v>
      </c>
      <c r="M101" s="29" t="s">
        <v>89</v>
      </c>
      <c r="N101" s="29" t="s">
        <v>699</v>
      </c>
      <c r="O101" s="81" t="s">
        <v>112</v>
      </c>
      <c r="P101" s="29"/>
      <c r="Q101" s="29"/>
      <c r="R101" s="29" t="s">
        <v>40</v>
      </c>
      <c r="S101" s="29"/>
    </row>
    <row r="102" spans="1:19" s="83" customFormat="1" ht="25.5" x14ac:dyDescent="0.2">
      <c r="A102" s="29">
        <v>92</v>
      </c>
      <c r="B102" s="50" t="s">
        <v>684</v>
      </c>
      <c r="C102" s="29"/>
      <c r="D102" s="29" t="s">
        <v>685</v>
      </c>
      <c r="E102" s="68" t="s">
        <v>48</v>
      </c>
      <c r="F102" s="29" t="s">
        <v>208</v>
      </c>
      <c r="G102" s="29" t="s">
        <v>124</v>
      </c>
      <c r="H102" s="29">
        <v>3.33</v>
      </c>
      <c r="I102" s="29" t="s">
        <v>41</v>
      </c>
      <c r="J102" s="29" t="s">
        <v>58</v>
      </c>
      <c r="K102" s="29" t="s">
        <v>32</v>
      </c>
      <c r="L102" s="29" t="s">
        <v>68</v>
      </c>
      <c r="M102" s="29" t="s">
        <v>89</v>
      </c>
      <c r="N102" s="29" t="s">
        <v>700</v>
      </c>
      <c r="O102" s="81" t="s">
        <v>112</v>
      </c>
      <c r="P102" s="29"/>
      <c r="Q102" s="29"/>
      <c r="R102" s="29" t="s">
        <v>40</v>
      </c>
      <c r="S102" s="29"/>
    </row>
    <row r="103" spans="1:19" s="83" customFormat="1" ht="25.5" x14ac:dyDescent="0.2">
      <c r="A103" s="29">
        <v>93</v>
      </c>
      <c r="B103" s="50" t="s">
        <v>686</v>
      </c>
      <c r="C103" s="44">
        <v>29322</v>
      </c>
      <c r="D103" s="45"/>
      <c r="E103" s="29" t="s">
        <v>34</v>
      </c>
      <c r="F103" s="29" t="s">
        <v>208</v>
      </c>
      <c r="G103" s="29" t="s">
        <v>35</v>
      </c>
      <c r="H103" s="29" t="s">
        <v>105</v>
      </c>
      <c r="I103" s="29" t="s">
        <v>41</v>
      </c>
      <c r="J103" s="29" t="s">
        <v>108</v>
      </c>
      <c r="K103" s="29" t="s">
        <v>32</v>
      </c>
      <c r="L103" s="29" t="s">
        <v>68</v>
      </c>
      <c r="M103" s="29" t="s">
        <v>89</v>
      </c>
      <c r="N103" s="29" t="s">
        <v>701</v>
      </c>
      <c r="O103" s="81" t="s">
        <v>112</v>
      </c>
      <c r="P103" s="29"/>
      <c r="Q103" s="29"/>
      <c r="R103" s="29" t="s">
        <v>40</v>
      </c>
      <c r="S103" s="29"/>
    </row>
    <row r="104" spans="1:19" s="84" customFormat="1" ht="25.5" x14ac:dyDescent="0.25">
      <c r="A104" s="29">
        <v>94</v>
      </c>
      <c r="B104" s="50" t="s">
        <v>702</v>
      </c>
      <c r="C104" s="29" t="s">
        <v>703</v>
      </c>
      <c r="D104" s="29"/>
      <c r="E104" s="29" t="s">
        <v>28</v>
      </c>
      <c r="F104" s="29" t="s">
        <v>79</v>
      </c>
      <c r="G104" s="29" t="s">
        <v>35</v>
      </c>
      <c r="H104" s="29" t="s">
        <v>36</v>
      </c>
      <c r="I104" s="29" t="s">
        <v>63</v>
      </c>
      <c r="J104" s="29" t="s">
        <v>80</v>
      </c>
      <c r="K104" s="29" t="s">
        <v>31</v>
      </c>
      <c r="L104" s="29" t="s">
        <v>68</v>
      </c>
      <c r="M104" s="29" t="s">
        <v>704</v>
      </c>
      <c r="N104" s="29" t="s">
        <v>248</v>
      </c>
      <c r="O104" s="81" t="s">
        <v>112</v>
      </c>
      <c r="P104" s="29"/>
      <c r="Q104" s="29"/>
      <c r="R104" s="29" t="s">
        <v>40</v>
      </c>
      <c r="S104" s="29"/>
    </row>
    <row r="105" spans="1:19" s="84" customFormat="1" ht="25.5" x14ac:dyDescent="0.25">
      <c r="A105" s="29">
        <v>95</v>
      </c>
      <c r="B105" s="50" t="s">
        <v>705</v>
      </c>
      <c r="C105" s="29"/>
      <c r="D105" s="29" t="s">
        <v>706</v>
      </c>
      <c r="E105" s="29" t="s">
        <v>34</v>
      </c>
      <c r="F105" s="29" t="s">
        <v>79</v>
      </c>
      <c r="G105" s="29" t="s">
        <v>96</v>
      </c>
      <c r="H105" s="29" t="s">
        <v>36</v>
      </c>
      <c r="I105" s="29" t="s">
        <v>63</v>
      </c>
      <c r="J105" s="29" t="s">
        <v>80</v>
      </c>
      <c r="K105" s="29" t="s">
        <v>31</v>
      </c>
      <c r="L105" s="29" t="s">
        <v>68</v>
      </c>
      <c r="M105" s="29" t="s">
        <v>704</v>
      </c>
      <c r="N105" s="29" t="s">
        <v>248</v>
      </c>
      <c r="O105" s="81" t="s">
        <v>112</v>
      </c>
      <c r="P105" s="29"/>
      <c r="Q105" s="29"/>
      <c r="R105" s="29" t="s">
        <v>40</v>
      </c>
      <c r="S105" s="29" t="s">
        <v>664</v>
      </c>
    </row>
    <row r="106" spans="1:19" s="84" customFormat="1" ht="89.25" x14ac:dyDescent="0.25">
      <c r="A106" s="29">
        <v>96</v>
      </c>
      <c r="B106" s="50" t="s">
        <v>707</v>
      </c>
      <c r="C106" s="29" t="s">
        <v>708</v>
      </c>
      <c r="D106" s="29"/>
      <c r="E106" s="29" t="s">
        <v>34</v>
      </c>
      <c r="F106" s="29" t="s">
        <v>79</v>
      </c>
      <c r="G106" s="29" t="s">
        <v>35</v>
      </c>
      <c r="H106" s="29">
        <v>3.99</v>
      </c>
      <c r="I106" s="29" t="s">
        <v>63</v>
      </c>
      <c r="J106" s="29" t="s">
        <v>80</v>
      </c>
      <c r="K106" s="29" t="s">
        <v>32</v>
      </c>
      <c r="L106" s="29" t="s">
        <v>68</v>
      </c>
      <c r="M106" s="29" t="s">
        <v>38</v>
      </c>
      <c r="N106" s="29" t="s">
        <v>709</v>
      </c>
      <c r="O106" s="81" t="s">
        <v>112</v>
      </c>
      <c r="P106" s="29" t="s">
        <v>112</v>
      </c>
      <c r="Q106" s="29"/>
      <c r="R106" s="29"/>
      <c r="S106" s="29" t="s">
        <v>710</v>
      </c>
    </row>
    <row r="107" spans="1:19" s="86" customFormat="1" ht="25.5" x14ac:dyDescent="0.2">
      <c r="A107" s="29">
        <v>97</v>
      </c>
      <c r="B107" s="50" t="s">
        <v>711</v>
      </c>
      <c r="C107" s="104"/>
      <c r="D107" s="85">
        <v>27543</v>
      </c>
      <c r="E107" s="29" t="s">
        <v>712</v>
      </c>
      <c r="F107" s="29" t="s">
        <v>90</v>
      </c>
      <c r="G107" s="29" t="s">
        <v>29</v>
      </c>
      <c r="H107" s="29">
        <v>4.6500000000000004</v>
      </c>
      <c r="I107" s="29" t="s">
        <v>63</v>
      </c>
      <c r="J107" s="29" t="s">
        <v>58</v>
      </c>
      <c r="K107" s="29" t="s">
        <v>31</v>
      </c>
      <c r="L107" s="29" t="s">
        <v>68</v>
      </c>
      <c r="M107" s="29" t="s">
        <v>38</v>
      </c>
      <c r="N107" s="29" t="s">
        <v>248</v>
      </c>
      <c r="O107" s="29" t="s">
        <v>112</v>
      </c>
      <c r="P107" s="29"/>
      <c r="Q107" s="29"/>
      <c r="R107" s="29" t="s">
        <v>40</v>
      </c>
      <c r="S107" s="29" t="s">
        <v>664</v>
      </c>
    </row>
    <row r="108" spans="1:19" s="86" customFormat="1" ht="25.5" x14ac:dyDescent="0.2">
      <c r="A108" s="29">
        <v>98</v>
      </c>
      <c r="B108" s="50" t="s">
        <v>713</v>
      </c>
      <c r="C108" s="87">
        <v>28831</v>
      </c>
      <c r="D108" s="50"/>
      <c r="E108" s="29" t="s">
        <v>714</v>
      </c>
      <c r="F108" s="29" t="s">
        <v>90</v>
      </c>
      <c r="G108" s="29" t="s">
        <v>35</v>
      </c>
      <c r="H108" s="29">
        <v>3.99</v>
      </c>
      <c r="I108" s="29" t="s">
        <v>63</v>
      </c>
      <c r="J108" s="29" t="s">
        <v>58</v>
      </c>
      <c r="K108" s="29" t="s">
        <v>42</v>
      </c>
      <c r="L108" s="29" t="s">
        <v>68</v>
      </c>
      <c r="M108" s="29" t="s">
        <v>38</v>
      </c>
      <c r="N108" s="29" t="s">
        <v>248</v>
      </c>
      <c r="O108" s="29" t="s">
        <v>112</v>
      </c>
      <c r="P108" s="29"/>
      <c r="Q108" s="29"/>
      <c r="R108" s="29" t="s">
        <v>40</v>
      </c>
      <c r="S108" s="29"/>
    </row>
    <row r="109" spans="1:19" s="86" customFormat="1" ht="25.5" x14ac:dyDescent="0.2">
      <c r="A109" s="29">
        <v>99</v>
      </c>
      <c r="B109" s="50" t="s">
        <v>715</v>
      </c>
      <c r="C109" s="105">
        <v>27639</v>
      </c>
      <c r="D109" s="29"/>
      <c r="E109" s="29" t="s">
        <v>34</v>
      </c>
      <c r="F109" s="29" t="s">
        <v>90</v>
      </c>
      <c r="G109" s="29" t="s">
        <v>35</v>
      </c>
      <c r="H109" s="29">
        <v>3.99</v>
      </c>
      <c r="I109" s="29" t="s">
        <v>63</v>
      </c>
      <c r="J109" s="29" t="s">
        <v>108</v>
      </c>
      <c r="K109" s="29" t="s">
        <v>32</v>
      </c>
      <c r="L109" s="29" t="s">
        <v>68</v>
      </c>
      <c r="M109" s="29" t="s">
        <v>38</v>
      </c>
      <c r="N109" s="29" t="s">
        <v>248</v>
      </c>
      <c r="O109" s="29" t="s">
        <v>112</v>
      </c>
      <c r="P109" s="29"/>
      <c r="Q109" s="29"/>
      <c r="R109" s="29" t="s">
        <v>40</v>
      </c>
      <c r="S109" s="29" t="s">
        <v>710</v>
      </c>
    </row>
    <row r="110" spans="1:19" s="86" customFormat="1" ht="25.5" x14ac:dyDescent="0.2">
      <c r="A110" s="29">
        <v>100</v>
      </c>
      <c r="B110" s="50" t="s">
        <v>716</v>
      </c>
      <c r="C110" s="106"/>
      <c r="D110" s="107">
        <v>29779</v>
      </c>
      <c r="E110" s="29" t="s">
        <v>48</v>
      </c>
      <c r="F110" s="29" t="s">
        <v>90</v>
      </c>
      <c r="G110" s="29" t="s">
        <v>44</v>
      </c>
      <c r="H110" s="29" t="s">
        <v>46</v>
      </c>
      <c r="I110" s="29" t="s">
        <v>63</v>
      </c>
      <c r="J110" s="29" t="s">
        <v>58</v>
      </c>
      <c r="K110" s="29" t="s">
        <v>42</v>
      </c>
      <c r="L110" s="29" t="s">
        <v>68</v>
      </c>
      <c r="M110" s="29" t="s">
        <v>38</v>
      </c>
      <c r="N110" s="29" t="s">
        <v>248</v>
      </c>
      <c r="O110" s="29" t="s">
        <v>112</v>
      </c>
      <c r="P110" s="29"/>
      <c r="Q110" s="29"/>
      <c r="R110" s="29" t="s">
        <v>40</v>
      </c>
      <c r="S110" s="29"/>
    </row>
    <row r="111" spans="1:19" s="1" customFormat="1" ht="25.5" x14ac:dyDescent="0.25">
      <c r="A111" s="29">
        <v>101</v>
      </c>
      <c r="B111" s="29" t="s">
        <v>717</v>
      </c>
      <c r="C111" s="46">
        <v>28906</v>
      </c>
      <c r="D111" s="29"/>
      <c r="E111" s="29" t="s">
        <v>34</v>
      </c>
      <c r="F111" s="29" t="s">
        <v>122</v>
      </c>
      <c r="G111" s="29" t="s">
        <v>54</v>
      </c>
      <c r="H111" s="29">
        <v>4.32</v>
      </c>
      <c r="I111" s="29" t="s">
        <v>63</v>
      </c>
      <c r="J111" s="29" t="s">
        <v>108</v>
      </c>
      <c r="K111" s="29" t="s">
        <v>32</v>
      </c>
      <c r="L111" s="29" t="s">
        <v>68</v>
      </c>
      <c r="M111" s="29" t="s">
        <v>38</v>
      </c>
      <c r="N111" s="29" t="s">
        <v>247</v>
      </c>
      <c r="O111" s="29" t="s">
        <v>112</v>
      </c>
      <c r="P111" s="29"/>
      <c r="Q111" s="29"/>
      <c r="R111" s="29" t="s">
        <v>40</v>
      </c>
      <c r="S111" s="29"/>
    </row>
    <row r="112" spans="1:19" s="1" customFormat="1" ht="25.5" x14ac:dyDescent="0.25">
      <c r="A112" s="29">
        <v>102</v>
      </c>
      <c r="B112" s="29" t="s">
        <v>718</v>
      </c>
      <c r="C112" s="46">
        <v>30965</v>
      </c>
      <c r="D112" s="29"/>
      <c r="E112" s="29" t="s">
        <v>34</v>
      </c>
      <c r="F112" s="29" t="s">
        <v>122</v>
      </c>
      <c r="G112" s="29" t="s">
        <v>59</v>
      </c>
      <c r="H112" s="29">
        <v>3.33</v>
      </c>
      <c r="I112" s="29" t="s">
        <v>63</v>
      </c>
      <c r="J112" s="29" t="s">
        <v>108</v>
      </c>
      <c r="K112" s="29" t="s">
        <v>32</v>
      </c>
      <c r="L112" s="29" t="s">
        <v>68</v>
      </c>
      <c r="M112" s="29" t="s">
        <v>38</v>
      </c>
      <c r="N112" s="29" t="s">
        <v>620</v>
      </c>
      <c r="O112" s="29" t="s">
        <v>112</v>
      </c>
      <c r="P112" s="29"/>
      <c r="Q112" s="29"/>
      <c r="R112" s="29" t="s">
        <v>40</v>
      </c>
      <c r="S112" s="29"/>
    </row>
    <row r="113" spans="1:26" s="1" customFormat="1" ht="25.5" x14ac:dyDescent="0.25">
      <c r="A113" s="29">
        <v>103</v>
      </c>
      <c r="B113" s="29" t="s">
        <v>719</v>
      </c>
      <c r="C113" s="46">
        <v>30516</v>
      </c>
      <c r="D113" s="29"/>
      <c r="E113" s="29" t="s">
        <v>34</v>
      </c>
      <c r="F113" s="29" t="s">
        <v>122</v>
      </c>
      <c r="G113" s="29" t="s">
        <v>54</v>
      </c>
      <c r="H113" s="29">
        <v>3.66</v>
      </c>
      <c r="I113" s="29" t="s">
        <v>63</v>
      </c>
      <c r="J113" s="29" t="s">
        <v>108</v>
      </c>
      <c r="K113" s="29" t="s">
        <v>32</v>
      </c>
      <c r="L113" s="29" t="s">
        <v>68</v>
      </c>
      <c r="M113" s="29" t="s">
        <v>38</v>
      </c>
      <c r="N113" s="29" t="s">
        <v>248</v>
      </c>
      <c r="O113" s="29" t="s">
        <v>112</v>
      </c>
      <c r="P113" s="29"/>
      <c r="Q113" s="29"/>
      <c r="R113" s="29" t="s">
        <v>40</v>
      </c>
      <c r="S113" s="29"/>
    </row>
    <row r="114" spans="1:26" s="1" customFormat="1" ht="25.5" x14ac:dyDescent="0.25">
      <c r="A114" s="29">
        <v>104</v>
      </c>
      <c r="B114" s="29" t="s">
        <v>720</v>
      </c>
      <c r="C114" s="46">
        <v>30947</v>
      </c>
      <c r="D114" s="29"/>
      <c r="E114" s="29" t="s">
        <v>721</v>
      </c>
      <c r="F114" s="29" t="s">
        <v>122</v>
      </c>
      <c r="G114" s="29" t="s">
        <v>71</v>
      </c>
      <c r="H114" s="29">
        <v>3.33</v>
      </c>
      <c r="I114" s="29" t="s">
        <v>63</v>
      </c>
      <c r="J114" s="29" t="s">
        <v>108</v>
      </c>
      <c r="K114" s="29" t="s">
        <v>32</v>
      </c>
      <c r="L114" s="29" t="s">
        <v>68</v>
      </c>
      <c r="M114" s="29" t="s">
        <v>38</v>
      </c>
      <c r="N114" s="29" t="s">
        <v>620</v>
      </c>
      <c r="O114" s="29" t="s">
        <v>112</v>
      </c>
      <c r="P114" s="29"/>
      <c r="Q114" s="29"/>
      <c r="R114" s="29" t="s">
        <v>40</v>
      </c>
      <c r="S114" s="29"/>
    </row>
    <row r="115" spans="1:26" customFormat="1" ht="25.5" x14ac:dyDescent="0.25">
      <c r="A115" s="29">
        <v>105</v>
      </c>
      <c r="B115" s="50" t="s">
        <v>723</v>
      </c>
      <c r="C115" s="29" t="s">
        <v>724</v>
      </c>
      <c r="D115" s="29"/>
      <c r="E115" s="29" t="s">
        <v>34</v>
      </c>
      <c r="F115" s="29" t="s">
        <v>730</v>
      </c>
      <c r="G115" s="29" t="s">
        <v>725</v>
      </c>
      <c r="H115" s="29" t="s">
        <v>52</v>
      </c>
      <c r="I115" s="29" t="s">
        <v>63</v>
      </c>
      <c r="J115" s="29" t="s">
        <v>108</v>
      </c>
      <c r="K115" s="29" t="s">
        <v>86</v>
      </c>
      <c r="L115" s="29" t="s">
        <v>68</v>
      </c>
      <c r="M115" s="29" t="s">
        <v>38</v>
      </c>
      <c r="N115" s="29" t="s">
        <v>248</v>
      </c>
      <c r="O115" s="29" t="s">
        <v>112</v>
      </c>
      <c r="P115" s="29"/>
      <c r="Q115" s="29"/>
      <c r="R115" s="29" t="s">
        <v>726</v>
      </c>
      <c r="S115" s="29"/>
    </row>
    <row r="116" spans="1:26" customFormat="1" ht="25.5" x14ac:dyDescent="0.25">
      <c r="A116" s="29">
        <v>106</v>
      </c>
      <c r="B116" s="50" t="s">
        <v>727</v>
      </c>
      <c r="C116" s="29" t="s">
        <v>728</v>
      </c>
      <c r="D116" s="29"/>
      <c r="E116" s="29" t="s">
        <v>34</v>
      </c>
      <c r="F116" s="29" t="s">
        <v>730</v>
      </c>
      <c r="G116" s="29" t="s">
        <v>729</v>
      </c>
      <c r="H116" s="29" t="s">
        <v>36</v>
      </c>
      <c r="I116" s="29" t="s">
        <v>63</v>
      </c>
      <c r="J116" s="29" t="s">
        <v>108</v>
      </c>
      <c r="K116" s="29" t="s">
        <v>86</v>
      </c>
      <c r="L116" s="29" t="s">
        <v>68</v>
      </c>
      <c r="M116" s="29" t="s">
        <v>38</v>
      </c>
      <c r="N116" s="29" t="s">
        <v>248</v>
      </c>
      <c r="O116" s="29" t="s">
        <v>112</v>
      </c>
      <c r="P116" s="29"/>
      <c r="Q116" s="29"/>
      <c r="R116" s="29" t="s">
        <v>726</v>
      </c>
      <c r="S116" s="29"/>
    </row>
    <row r="117" spans="1:26" s="7" customFormat="1" ht="25.5" x14ac:dyDescent="0.25">
      <c r="A117" s="29">
        <v>107</v>
      </c>
      <c r="B117" s="50" t="s">
        <v>731</v>
      </c>
      <c r="C117" s="120"/>
      <c r="D117" s="121" t="s">
        <v>732</v>
      </c>
      <c r="E117" s="29" t="s">
        <v>91</v>
      </c>
      <c r="F117" s="29" t="s">
        <v>126</v>
      </c>
      <c r="G117" s="29" t="s">
        <v>54</v>
      </c>
      <c r="H117" s="29">
        <v>3.99</v>
      </c>
      <c r="I117" s="29" t="s">
        <v>63</v>
      </c>
      <c r="J117" s="29" t="s">
        <v>733</v>
      </c>
      <c r="K117" s="29" t="s">
        <v>42</v>
      </c>
      <c r="L117" s="29" t="s">
        <v>68</v>
      </c>
      <c r="M117" s="29" t="s">
        <v>38</v>
      </c>
      <c r="N117" s="29" t="s">
        <v>247</v>
      </c>
      <c r="O117" s="29" t="s">
        <v>112</v>
      </c>
      <c r="P117" s="29"/>
      <c r="Q117" s="29"/>
      <c r="R117" s="29" t="s">
        <v>40</v>
      </c>
      <c r="S117" s="29"/>
    </row>
    <row r="118" spans="1:26" customFormat="1" ht="25.5" x14ac:dyDescent="0.25">
      <c r="A118" s="29">
        <v>108</v>
      </c>
      <c r="B118" s="50" t="s">
        <v>734</v>
      </c>
      <c r="C118" s="123">
        <v>29682</v>
      </c>
      <c r="D118" s="124"/>
      <c r="E118" s="29" t="s">
        <v>48</v>
      </c>
      <c r="F118" s="29" t="s">
        <v>126</v>
      </c>
      <c r="G118" s="29" t="s">
        <v>54</v>
      </c>
      <c r="H118" s="29">
        <v>3.66</v>
      </c>
      <c r="I118" s="29" t="s">
        <v>63</v>
      </c>
      <c r="J118" s="29" t="s">
        <v>108</v>
      </c>
      <c r="K118" s="29" t="s">
        <v>42</v>
      </c>
      <c r="L118" s="29" t="s">
        <v>68</v>
      </c>
      <c r="M118" s="29" t="s">
        <v>38</v>
      </c>
      <c r="N118" s="29" t="s">
        <v>735</v>
      </c>
      <c r="O118" s="29" t="s">
        <v>112</v>
      </c>
      <c r="P118" s="29"/>
      <c r="Q118" s="29" t="s">
        <v>112</v>
      </c>
      <c r="R118" s="29"/>
      <c r="S118" s="29"/>
    </row>
    <row r="119" spans="1:26" customFormat="1" ht="25.5" x14ac:dyDescent="0.25">
      <c r="A119" s="29">
        <v>109</v>
      </c>
      <c r="B119" s="50" t="s">
        <v>736</v>
      </c>
      <c r="C119" s="122"/>
      <c r="D119" s="125">
        <v>30351</v>
      </c>
      <c r="E119" s="29" t="s">
        <v>48</v>
      </c>
      <c r="F119" s="29" t="s">
        <v>126</v>
      </c>
      <c r="G119" s="29" t="s">
        <v>45</v>
      </c>
      <c r="H119" s="29">
        <v>3.66</v>
      </c>
      <c r="I119" s="29" t="s">
        <v>63</v>
      </c>
      <c r="J119" s="29" t="s">
        <v>108</v>
      </c>
      <c r="K119" s="29" t="s">
        <v>42</v>
      </c>
      <c r="L119" s="29" t="s">
        <v>68</v>
      </c>
      <c r="M119" s="29" t="s">
        <v>38</v>
      </c>
      <c r="N119" s="29" t="s">
        <v>248</v>
      </c>
      <c r="O119" s="29" t="s">
        <v>112</v>
      </c>
      <c r="P119" s="29"/>
      <c r="Q119" s="29"/>
      <c r="R119" s="29" t="s">
        <v>40</v>
      </c>
      <c r="S119" s="29"/>
    </row>
    <row r="120" spans="1:26" customFormat="1" ht="25.5" x14ac:dyDescent="0.25">
      <c r="A120" s="29">
        <v>110</v>
      </c>
      <c r="B120" s="50" t="s">
        <v>737</v>
      </c>
      <c r="C120" s="126"/>
      <c r="D120" s="127" t="s">
        <v>738</v>
      </c>
      <c r="E120" s="29" t="s">
        <v>48</v>
      </c>
      <c r="F120" s="29" t="s">
        <v>126</v>
      </c>
      <c r="G120" s="29" t="s">
        <v>54</v>
      </c>
      <c r="H120" s="29">
        <v>4.32</v>
      </c>
      <c r="I120" s="29" t="s">
        <v>63</v>
      </c>
      <c r="J120" s="29" t="s">
        <v>108</v>
      </c>
      <c r="K120" s="29" t="s">
        <v>42</v>
      </c>
      <c r="L120" s="29" t="s">
        <v>68</v>
      </c>
      <c r="M120" s="29" t="s">
        <v>38</v>
      </c>
      <c r="N120" s="29" t="s">
        <v>248</v>
      </c>
      <c r="O120" s="29" t="s">
        <v>112</v>
      </c>
      <c r="P120" s="29"/>
      <c r="Q120" s="29"/>
      <c r="R120" s="29" t="s">
        <v>40</v>
      </c>
      <c r="S120" s="29"/>
    </row>
    <row r="121" spans="1:26" s="10" customFormat="1" ht="51" x14ac:dyDescent="0.2">
      <c r="A121" s="29">
        <v>111</v>
      </c>
      <c r="B121" s="50" t="s">
        <v>576</v>
      </c>
      <c r="C121" s="29" t="s">
        <v>577</v>
      </c>
      <c r="D121" s="29"/>
      <c r="E121" s="29" t="s">
        <v>110</v>
      </c>
      <c r="F121" s="29" t="s">
        <v>587</v>
      </c>
      <c r="G121" s="29" t="s">
        <v>71</v>
      </c>
      <c r="H121" s="29" t="s">
        <v>95</v>
      </c>
      <c r="I121" s="29" t="s">
        <v>63</v>
      </c>
      <c r="J121" s="29" t="s">
        <v>108</v>
      </c>
      <c r="K121" s="29" t="s">
        <v>32</v>
      </c>
      <c r="L121" s="29" t="s">
        <v>68</v>
      </c>
      <c r="M121" s="29" t="s">
        <v>38</v>
      </c>
      <c r="N121" s="29" t="s">
        <v>620</v>
      </c>
      <c r="O121" s="29" t="s">
        <v>112</v>
      </c>
      <c r="P121" s="29"/>
      <c r="Q121" s="29"/>
      <c r="R121" s="29" t="s">
        <v>40</v>
      </c>
      <c r="S121" s="29" t="s">
        <v>578</v>
      </c>
      <c r="T121" s="10" t="s">
        <v>554</v>
      </c>
    </row>
    <row r="122" spans="1:26" customFormat="1" ht="63.75" customHeight="1" x14ac:dyDescent="0.25">
      <c r="A122" s="29">
        <v>112</v>
      </c>
      <c r="B122" s="29" t="s">
        <v>742</v>
      </c>
      <c r="C122" s="153" t="s">
        <v>743</v>
      </c>
      <c r="D122" s="29"/>
      <c r="E122" s="29" t="s">
        <v>687</v>
      </c>
      <c r="F122" s="29" t="s">
        <v>749</v>
      </c>
      <c r="G122" s="29" t="s">
        <v>45</v>
      </c>
      <c r="H122" s="29">
        <v>4.32</v>
      </c>
      <c r="I122" s="29" t="s">
        <v>63</v>
      </c>
      <c r="J122" s="29" t="s">
        <v>58</v>
      </c>
      <c r="K122" s="29" t="s">
        <v>31</v>
      </c>
      <c r="L122" s="29" t="s">
        <v>68</v>
      </c>
      <c r="M122" s="29" t="s">
        <v>38</v>
      </c>
      <c r="N122" s="29" t="s">
        <v>248</v>
      </c>
      <c r="O122" s="29" t="s">
        <v>112</v>
      </c>
      <c r="P122" s="29"/>
      <c r="Q122" s="29"/>
      <c r="R122" s="29" t="s">
        <v>744</v>
      </c>
      <c r="S122" s="29"/>
    </row>
    <row r="123" spans="1:26" customFormat="1" ht="63.75" customHeight="1" x14ac:dyDescent="0.25">
      <c r="A123" s="29">
        <v>113</v>
      </c>
      <c r="B123" s="29" t="s">
        <v>745</v>
      </c>
      <c r="C123" s="41">
        <v>29038</v>
      </c>
      <c r="D123" s="29"/>
      <c r="E123" s="29" t="s">
        <v>110</v>
      </c>
      <c r="F123" s="29" t="s">
        <v>749</v>
      </c>
      <c r="G123" s="29" t="s">
        <v>45</v>
      </c>
      <c r="H123" s="29">
        <v>3.66</v>
      </c>
      <c r="I123" s="29" t="s">
        <v>63</v>
      </c>
      <c r="J123" s="29" t="s">
        <v>58</v>
      </c>
      <c r="K123" s="29" t="s">
        <v>32</v>
      </c>
      <c r="L123" s="29" t="s">
        <v>68</v>
      </c>
      <c r="M123" s="29" t="s">
        <v>38</v>
      </c>
      <c r="N123" s="29" t="s">
        <v>247</v>
      </c>
      <c r="O123" s="29" t="s">
        <v>112</v>
      </c>
      <c r="P123" s="29"/>
      <c r="Q123" s="29"/>
      <c r="R123" s="29" t="s">
        <v>744</v>
      </c>
      <c r="S123" s="29"/>
    </row>
    <row r="124" spans="1:26" customFormat="1" ht="66.75" customHeight="1" x14ac:dyDescent="0.25">
      <c r="A124" s="29">
        <v>114</v>
      </c>
      <c r="B124" s="29" t="s">
        <v>746</v>
      </c>
      <c r="C124" s="41">
        <v>30919</v>
      </c>
      <c r="D124" s="29"/>
      <c r="E124" s="29" t="s">
        <v>28</v>
      </c>
      <c r="F124" s="29" t="s">
        <v>749</v>
      </c>
      <c r="G124" s="29" t="s">
        <v>54</v>
      </c>
      <c r="H124" s="29">
        <v>3.66</v>
      </c>
      <c r="I124" s="29" t="s">
        <v>63</v>
      </c>
      <c r="J124" s="29" t="s">
        <v>58</v>
      </c>
      <c r="K124" s="29" t="s">
        <v>32</v>
      </c>
      <c r="L124" s="29" t="s">
        <v>68</v>
      </c>
      <c r="M124" s="29" t="s">
        <v>38</v>
      </c>
      <c r="N124" s="29" t="s">
        <v>247</v>
      </c>
      <c r="O124" s="29" t="s">
        <v>112</v>
      </c>
      <c r="P124" s="29"/>
      <c r="Q124" s="29"/>
      <c r="R124" s="29" t="s">
        <v>744</v>
      </c>
      <c r="S124" s="29"/>
    </row>
    <row r="125" spans="1:26" customFormat="1" ht="66.75" customHeight="1" x14ac:dyDescent="0.25">
      <c r="A125" s="29">
        <v>115</v>
      </c>
      <c r="B125" s="29" t="s">
        <v>747</v>
      </c>
      <c r="C125" s="41">
        <v>29816</v>
      </c>
      <c r="D125" s="29"/>
      <c r="E125" s="29" t="s">
        <v>384</v>
      </c>
      <c r="F125" s="29" t="s">
        <v>749</v>
      </c>
      <c r="G125" s="29" t="s">
        <v>54</v>
      </c>
      <c r="H125" s="29">
        <v>3.33</v>
      </c>
      <c r="I125" s="29" t="s">
        <v>63</v>
      </c>
      <c r="J125" s="29" t="s">
        <v>58</v>
      </c>
      <c r="K125" s="29" t="s">
        <v>42</v>
      </c>
      <c r="L125" s="29" t="s">
        <v>68</v>
      </c>
      <c r="M125" s="29" t="s">
        <v>38</v>
      </c>
      <c r="N125" s="29" t="s">
        <v>248</v>
      </c>
      <c r="O125" s="29" t="s">
        <v>112</v>
      </c>
      <c r="P125" s="29"/>
      <c r="Q125" s="29"/>
      <c r="R125" s="29" t="s">
        <v>744</v>
      </c>
      <c r="S125" s="29"/>
    </row>
    <row r="126" spans="1:26" customFormat="1" ht="25.5" x14ac:dyDescent="0.25">
      <c r="A126" s="29">
        <v>116</v>
      </c>
      <c r="B126" s="29" t="s">
        <v>748</v>
      </c>
      <c r="C126" s="41">
        <v>24446</v>
      </c>
      <c r="D126" s="29"/>
      <c r="E126" s="29" t="s">
        <v>384</v>
      </c>
      <c r="F126" s="29" t="s">
        <v>749</v>
      </c>
      <c r="G126" s="29" t="s">
        <v>54</v>
      </c>
      <c r="H126" s="29">
        <v>4.9800000000000004</v>
      </c>
      <c r="I126" s="29" t="s">
        <v>63</v>
      </c>
      <c r="J126" s="29" t="s">
        <v>58</v>
      </c>
      <c r="K126" s="29" t="s">
        <v>31</v>
      </c>
      <c r="L126" s="29" t="s">
        <v>68</v>
      </c>
      <c r="M126" s="29" t="s">
        <v>38</v>
      </c>
      <c r="N126" s="29" t="s">
        <v>247</v>
      </c>
      <c r="O126" s="29" t="s">
        <v>112</v>
      </c>
      <c r="P126" s="29"/>
      <c r="Q126" s="29"/>
      <c r="R126" s="29" t="s">
        <v>744</v>
      </c>
      <c r="S126" s="29"/>
    </row>
    <row r="127" spans="1:26" ht="25.5" x14ac:dyDescent="0.2">
      <c r="A127" s="29">
        <v>117</v>
      </c>
      <c r="B127" s="50" t="s">
        <v>152</v>
      </c>
      <c r="C127" s="41">
        <v>25800</v>
      </c>
      <c r="D127" s="43"/>
      <c r="E127" s="29" t="s">
        <v>28</v>
      </c>
      <c r="F127" s="29" t="s">
        <v>218</v>
      </c>
      <c r="G127" s="29" t="s">
        <v>44</v>
      </c>
      <c r="H127" s="29">
        <v>4.9800000000000004</v>
      </c>
      <c r="I127" s="29" t="s">
        <v>63</v>
      </c>
      <c r="J127" s="29" t="s">
        <v>58</v>
      </c>
      <c r="K127" s="29" t="s">
        <v>31</v>
      </c>
      <c r="L127" s="29" t="s">
        <v>68</v>
      </c>
      <c r="M127" s="29" t="s">
        <v>38</v>
      </c>
      <c r="N127" s="29" t="s">
        <v>248</v>
      </c>
      <c r="O127" s="29" t="s">
        <v>112</v>
      </c>
      <c r="P127" s="29"/>
      <c r="Q127" s="29"/>
      <c r="R127" s="29" t="s">
        <v>40</v>
      </c>
      <c r="S127" s="29"/>
      <c r="T127" s="9" t="s">
        <v>554</v>
      </c>
      <c r="U127" s="9"/>
      <c r="V127" s="9"/>
      <c r="W127" s="9"/>
      <c r="X127" s="9"/>
      <c r="Y127" s="9"/>
      <c r="Z127" s="9"/>
    </row>
    <row r="128" spans="1:26" ht="25.5" x14ac:dyDescent="0.2">
      <c r="A128" s="29">
        <v>118</v>
      </c>
      <c r="B128" s="50" t="s">
        <v>153</v>
      </c>
      <c r="C128" s="40"/>
      <c r="D128" s="43">
        <v>26418</v>
      </c>
      <c r="E128" s="29" t="s">
        <v>28</v>
      </c>
      <c r="F128" s="29" t="s">
        <v>218</v>
      </c>
      <c r="G128" s="29" t="s">
        <v>44</v>
      </c>
      <c r="H128" s="29">
        <v>4.6500000000000004</v>
      </c>
      <c r="I128" s="29" t="s">
        <v>63</v>
      </c>
      <c r="J128" s="29" t="s">
        <v>58</v>
      </c>
      <c r="K128" s="29" t="s">
        <v>31</v>
      </c>
      <c r="L128" s="29" t="s">
        <v>68</v>
      </c>
      <c r="M128" s="29" t="s">
        <v>38</v>
      </c>
      <c r="N128" s="29" t="s">
        <v>248</v>
      </c>
      <c r="O128" s="29" t="s">
        <v>112</v>
      </c>
      <c r="P128" s="29"/>
      <c r="Q128" s="29"/>
      <c r="R128" s="29" t="s">
        <v>40</v>
      </c>
      <c r="S128" s="29"/>
      <c r="T128" s="9" t="s">
        <v>554</v>
      </c>
      <c r="U128" s="9"/>
      <c r="V128" s="9"/>
      <c r="W128" s="9"/>
      <c r="X128" s="9"/>
      <c r="Y128" s="9"/>
      <c r="Z128" s="9"/>
    </row>
    <row r="129" spans="1:26" s="14" customFormat="1" ht="51" x14ac:dyDescent="0.2">
      <c r="A129" s="29">
        <v>119</v>
      </c>
      <c r="B129" s="50" t="s">
        <v>535</v>
      </c>
      <c r="C129" s="41">
        <v>30895</v>
      </c>
      <c r="D129" s="40"/>
      <c r="E129" s="29" t="s">
        <v>81</v>
      </c>
      <c r="F129" s="29" t="s">
        <v>218</v>
      </c>
      <c r="G129" s="29" t="s">
        <v>71</v>
      </c>
      <c r="H129" s="29">
        <v>3.33</v>
      </c>
      <c r="I129" s="29" t="s">
        <v>63</v>
      </c>
      <c r="J129" s="29" t="s">
        <v>108</v>
      </c>
      <c r="K129" s="29" t="s">
        <v>536</v>
      </c>
      <c r="L129" s="29" t="s">
        <v>68</v>
      </c>
      <c r="M129" s="29" t="s">
        <v>38</v>
      </c>
      <c r="N129" s="29" t="s">
        <v>248</v>
      </c>
      <c r="O129" s="29" t="s">
        <v>112</v>
      </c>
      <c r="P129" s="29"/>
      <c r="Q129" s="29"/>
      <c r="R129" s="29" t="s">
        <v>40</v>
      </c>
      <c r="S129" s="29"/>
      <c r="T129" s="9" t="s">
        <v>554</v>
      </c>
    </row>
    <row r="130" spans="1:26" s="14" customFormat="1" ht="51" x14ac:dyDescent="0.2">
      <c r="A130" s="29">
        <v>120</v>
      </c>
      <c r="B130" s="50" t="s">
        <v>537</v>
      </c>
      <c r="C130" s="29" t="s">
        <v>538</v>
      </c>
      <c r="D130" s="29"/>
      <c r="E130" s="29" t="s">
        <v>28</v>
      </c>
      <c r="F130" s="29" t="s">
        <v>218</v>
      </c>
      <c r="G130" s="29" t="s">
        <v>59</v>
      </c>
      <c r="H130" s="29">
        <v>3.33</v>
      </c>
      <c r="I130" s="29" t="s">
        <v>63</v>
      </c>
      <c r="J130" s="29" t="s">
        <v>108</v>
      </c>
      <c r="K130" s="29" t="s">
        <v>536</v>
      </c>
      <c r="L130" s="29" t="s">
        <v>68</v>
      </c>
      <c r="M130" s="29" t="s">
        <v>38</v>
      </c>
      <c r="N130" s="29" t="s">
        <v>249</v>
      </c>
      <c r="O130" s="29" t="s">
        <v>112</v>
      </c>
      <c r="P130" s="29"/>
      <c r="Q130" s="29"/>
      <c r="R130" s="29" t="s">
        <v>40</v>
      </c>
      <c r="S130" s="29"/>
      <c r="T130" s="9" t="s">
        <v>554</v>
      </c>
    </row>
    <row r="131" spans="1:26" ht="25.5" x14ac:dyDescent="0.2">
      <c r="A131" s="29">
        <v>121</v>
      </c>
      <c r="B131" s="50" t="s">
        <v>539</v>
      </c>
      <c r="C131" s="29"/>
      <c r="D131" s="29">
        <v>27080</v>
      </c>
      <c r="E131" s="29" t="s">
        <v>110</v>
      </c>
      <c r="F131" s="29" t="s">
        <v>218</v>
      </c>
      <c r="G131" s="29" t="s">
        <v>54</v>
      </c>
      <c r="H131" s="29">
        <v>3.99</v>
      </c>
      <c r="I131" s="29" t="s">
        <v>63</v>
      </c>
      <c r="J131" s="29" t="s">
        <v>134</v>
      </c>
      <c r="K131" s="29" t="s">
        <v>31</v>
      </c>
      <c r="L131" s="29" t="s">
        <v>68</v>
      </c>
      <c r="M131" s="29" t="s">
        <v>38</v>
      </c>
      <c r="N131" s="29" t="s">
        <v>248</v>
      </c>
      <c r="O131" s="29" t="s">
        <v>112</v>
      </c>
      <c r="P131" s="29"/>
      <c r="Q131" s="29"/>
      <c r="R131" s="29" t="s">
        <v>40</v>
      </c>
      <c r="S131" s="29"/>
      <c r="T131" s="9" t="s">
        <v>554</v>
      </c>
      <c r="U131" s="9"/>
      <c r="V131" s="9"/>
      <c r="W131" s="9"/>
      <c r="X131" s="9"/>
      <c r="Y131" s="9"/>
      <c r="Z131" s="9"/>
    </row>
    <row r="132" spans="1:26" ht="51" x14ac:dyDescent="0.2">
      <c r="A132" s="29">
        <v>122</v>
      </c>
      <c r="B132" s="50" t="s">
        <v>540</v>
      </c>
      <c r="C132" s="51">
        <v>29146</v>
      </c>
      <c r="D132" s="29"/>
      <c r="E132" s="29" t="s">
        <v>34</v>
      </c>
      <c r="F132" s="29" t="s">
        <v>218</v>
      </c>
      <c r="G132" s="29" t="s">
        <v>39</v>
      </c>
      <c r="H132" s="29">
        <v>3.99</v>
      </c>
      <c r="I132" s="61" t="s">
        <v>63</v>
      </c>
      <c r="J132" s="29" t="s">
        <v>108</v>
      </c>
      <c r="K132" s="29" t="s">
        <v>536</v>
      </c>
      <c r="L132" s="29" t="s">
        <v>68</v>
      </c>
      <c r="M132" s="29" t="s">
        <v>38</v>
      </c>
      <c r="N132" s="29" t="s">
        <v>248</v>
      </c>
      <c r="O132" s="29" t="s">
        <v>112</v>
      </c>
      <c r="P132" s="29"/>
      <c r="Q132" s="29"/>
      <c r="R132" s="29" t="s">
        <v>40</v>
      </c>
      <c r="S132" s="29"/>
      <c r="T132" s="9" t="s">
        <v>554</v>
      </c>
      <c r="U132" s="9"/>
      <c r="V132" s="9"/>
      <c r="W132" s="9"/>
      <c r="X132" s="9"/>
      <c r="Y132" s="9"/>
      <c r="Z132" s="9"/>
    </row>
    <row r="133" spans="1:26" s="14" customFormat="1" ht="51" x14ac:dyDescent="0.2">
      <c r="A133" s="29">
        <v>123</v>
      </c>
      <c r="B133" s="50" t="s">
        <v>541</v>
      </c>
      <c r="C133" s="51">
        <v>29064</v>
      </c>
      <c r="D133" s="29"/>
      <c r="E133" s="29" t="s">
        <v>110</v>
      </c>
      <c r="F133" s="29" t="s">
        <v>218</v>
      </c>
      <c r="G133" s="29" t="s">
        <v>45</v>
      </c>
      <c r="H133" s="29">
        <v>3.66</v>
      </c>
      <c r="I133" s="53" t="s">
        <v>63</v>
      </c>
      <c r="J133" s="29" t="s">
        <v>108</v>
      </c>
      <c r="K133" s="29" t="s">
        <v>536</v>
      </c>
      <c r="L133" s="29" t="s">
        <v>68</v>
      </c>
      <c r="M133" s="29" t="s">
        <v>38</v>
      </c>
      <c r="N133" s="29" t="s">
        <v>248</v>
      </c>
      <c r="O133" s="29" t="s">
        <v>112</v>
      </c>
      <c r="P133" s="29"/>
      <c r="Q133" s="29"/>
      <c r="R133" s="29" t="s">
        <v>40</v>
      </c>
      <c r="S133" s="29"/>
      <c r="T133" s="9" t="s">
        <v>554</v>
      </c>
    </row>
    <row r="134" spans="1:26" ht="25.5" x14ac:dyDescent="0.2">
      <c r="A134" s="29">
        <v>124</v>
      </c>
      <c r="B134" s="50" t="s">
        <v>542</v>
      </c>
      <c r="C134" s="51" t="s">
        <v>543</v>
      </c>
      <c r="D134" s="29"/>
      <c r="E134" s="29" t="s">
        <v>34</v>
      </c>
      <c r="F134" s="29" t="s">
        <v>218</v>
      </c>
      <c r="G134" s="29" t="s">
        <v>544</v>
      </c>
      <c r="H134" s="29">
        <v>3.66</v>
      </c>
      <c r="I134" s="53" t="s">
        <v>63</v>
      </c>
      <c r="J134" s="29" t="s">
        <v>108</v>
      </c>
      <c r="K134" s="29" t="s">
        <v>31</v>
      </c>
      <c r="L134" s="29" t="s">
        <v>68</v>
      </c>
      <c r="M134" s="29" t="s">
        <v>38</v>
      </c>
      <c r="N134" s="29" t="s">
        <v>248</v>
      </c>
      <c r="O134" s="29" t="s">
        <v>112</v>
      </c>
      <c r="P134" s="29"/>
      <c r="Q134" s="29"/>
      <c r="R134" s="29" t="s">
        <v>40</v>
      </c>
      <c r="S134" s="29"/>
      <c r="T134" s="9" t="s">
        <v>554</v>
      </c>
      <c r="U134" s="9"/>
      <c r="V134" s="9"/>
      <c r="W134" s="9"/>
      <c r="X134" s="9"/>
      <c r="Y134" s="9"/>
      <c r="Z134" s="9"/>
    </row>
    <row r="135" spans="1:26" ht="63.75" x14ac:dyDescent="0.2">
      <c r="A135" s="29">
        <v>125</v>
      </c>
      <c r="B135" s="50" t="s">
        <v>545</v>
      </c>
      <c r="C135" s="51" t="s">
        <v>546</v>
      </c>
      <c r="D135" s="29"/>
      <c r="E135" s="29" t="s">
        <v>34</v>
      </c>
      <c r="F135" s="29" t="s">
        <v>218</v>
      </c>
      <c r="G135" s="29" t="s">
        <v>54</v>
      </c>
      <c r="H135" s="29">
        <v>3.66</v>
      </c>
      <c r="I135" s="53" t="s">
        <v>63</v>
      </c>
      <c r="J135" s="29" t="s">
        <v>547</v>
      </c>
      <c r="K135" s="29" t="s">
        <v>605</v>
      </c>
      <c r="L135" s="29" t="s">
        <v>68</v>
      </c>
      <c r="M135" s="29" t="s">
        <v>38</v>
      </c>
      <c r="N135" s="29" t="s">
        <v>248</v>
      </c>
      <c r="O135" s="29" t="s">
        <v>112</v>
      </c>
      <c r="P135" s="29"/>
      <c r="Q135" s="29"/>
      <c r="R135" s="29" t="s">
        <v>40</v>
      </c>
      <c r="S135" s="29"/>
      <c r="T135" s="9" t="s">
        <v>554</v>
      </c>
      <c r="U135" s="9"/>
      <c r="V135" s="9"/>
      <c r="W135" s="9"/>
      <c r="X135" s="9"/>
      <c r="Y135" s="9"/>
      <c r="Z135" s="9"/>
    </row>
    <row r="136" spans="1:26" ht="51" x14ac:dyDescent="0.2">
      <c r="A136" s="29">
        <v>126</v>
      </c>
      <c r="B136" s="50" t="s">
        <v>548</v>
      </c>
      <c r="C136" s="51">
        <v>30381</v>
      </c>
      <c r="D136" s="29"/>
      <c r="E136" s="29" t="s">
        <v>48</v>
      </c>
      <c r="F136" s="29" t="s">
        <v>218</v>
      </c>
      <c r="G136" s="29" t="s">
        <v>54</v>
      </c>
      <c r="H136" s="29">
        <v>3.66</v>
      </c>
      <c r="I136" s="53" t="s">
        <v>63</v>
      </c>
      <c r="J136" s="29" t="s">
        <v>108</v>
      </c>
      <c r="K136" s="29" t="s">
        <v>549</v>
      </c>
      <c r="L136" s="29" t="s">
        <v>68</v>
      </c>
      <c r="M136" s="29" t="s">
        <v>38</v>
      </c>
      <c r="N136" s="29" t="s">
        <v>248</v>
      </c>
      <c r="O136" s="29" t="s">
        <v>112</v>
      </c>
      <c r="P136" s="29"/>
      <c r="Q136" s="29"/>
      <c r="R136" s="29" t="s">
        <v>40</v>
      </c>
      <c r="S136" s="29"/>
      <c r="T136" s="9" t="s">
        <v>554</v>
      </c>
      <c r="U136" s="9"/>
      <c r="V136" s="9"/>
      <c r="W136" s="9"/>
      <c r="X136" s="9"/>
      <c r="Y136" s="9"/>
      <c r="Z136" s="9"/>
    </row>
    <row r="137" spans="1:26" ht="51" x14ac:dyDescent="0.2">
      <c r="A137" s="29">
        <v>127</v>
      </c>
      <c r="B137" s="50" t="s">
        <v>550</v>
      </c>
      <c r="C137" s="51" t="s">
        <v>551</v>
      </c>
      <c r="D137" s="29"/>
      <c r="E137" s="29" t="s">
        <v>48</v>
      </c>
      <c r="F137" s="29" t="s">
        <v>218</v>
      </c>
      <c r="G137" s="29" t="s">
        <v>59</v>
      </c>
      <c r="H137" s="29" t="s">
        <v>552</v>
      </c>
      <c r="I137" s="61" t="s">
        <v>63</v>
      </c>
      <c r="J137" s="29" t="s">
        <v>108</v>
      </c>
      <c r="K137" s="29" t="s">
        <v>549</v>
      </c>
      <c r="L137" s="29" t="s">
        <v>68</v>
      </c>
      <c r="M137" s="29" t="s">
        <v>38</v>
      </c>
      <c r="N137" s="29" t="s">
        <v>248</v>
      </c>
      <c r="O137" s="29" t="s">
        <v>112</v>
      </c>
      <c r="P137" s="29"/>
      <c r="Q137" s="29"/>
      <c r="R137" s="29" t="s">
        <v>40</v>
      </c>
      <c r="S137" s="29"/>
      <c r="T137" s="9" t="s">
        <v>554</v>
      </c>
      <c r="U137" s="9"/>
      <c r="V137" s="9"/>
      <c r="W137" s="9"/>
      <c r="X137" s="9"/>
      <c r="Y137" s="9"/>
      <c r="Z137" s="9"/>
    </row>
    <row r="138" spans="1:26" s="91" customFormat="1" ht="38.25" x14ac:dyDescent="0.25">
      <c r="A138" s="29">
        <v>128</v>
      </c>
      <c r="B138" s="50" t="s">
        <v>165</v>
      </c>
      <c r="C138" s="89" t="s">
        <v>166</v>
      </c>
      <c r="D138" s="29"/>
      <c r="E138" s="29" t="s">
        <v>263</v>
      </c>
      <c r="F138" s="29" t="s">
        <v>164</v>
      </c>
      <c r="G138" s="29" t="s">
        <v>487</v>
      </c>
      <c r="H138" s="45">
        <v>4.32</v>
      </c>
      <c r="I138" s="29" t="s">
        <v>63</v>
      </c>
      <c r="J138" s="29" t="s">
        <v>58</v>
      </c>
      <c r="K138" s="29" t="s">
        <v>134</v>
      </c>
      <c r="L138" s="29" t="s">
        <v>68</v>
      </c>
      <c r="M138" s="29" t="s">
        <v>38</v>
      </c>
      <c r="N138" s="29" t="s">
        <v>247</v>
      </c>
      <c r="O138" s="29" t="s">
        <v>112</v>
      </c>
      <c r="P138" s="29"/>
      <c r="Q138" s="29"/>
      <c r="R138" s="29" t="s">
        <v>40</v>
      </c>
      <c r="S138" s="90"/>
    </row>
    <row r="139" spans="1:26" s="91" customFormat="1" ht="38.25" x14ac:dyDescent="0.25">
      <c r="A139" s="29">
        <v>129</v>
      </c>
      <c r="B139" s="55" t="s">
        <v>488</v>
      </c>
      <c r="C139" s="45" t="s">
        <v>489</v>
      </c>
      <c r="D139" s="90"/>
      <c r="E139" s="29" t="s">
        <v>490</v>
      </c>
      <c r="F139" s="29" t="s">
        <v>164</v>
      </c>
      <c r="G139" s="45" t="s">
        <v>378</v>
      </c>
      <c r="H139" s="58">
        <v>4.6500000000000004</v>
      </c>
      <c r="I139" s="62" t="s">
        <v>63</v>
      </c>
      <c r="J139" s="29" t="s">
        <v>108</v>
      </c>
      <c r="K139" s="45" t="s">
        <v>31</v>
      </c>
      <c r="L139" s="29" t="s">
        <v>68</v>
      </c>
      <c r="M139" s="29" t="s">
        <v>38</v>
      </c>
      <c r="N139" s="45" t="s">
        <v>620</v>
      </c>
      <c r="O139" s="45" t="s">
        <v>112</v>
      </c>
      <c r="P139" s="29"/>
      <c r="Q139" s="29"/>
      <c r="R139" s="29" t="s">
        <v>40</v>
      </c>
      <c r="S139" s="90"/>
    </row>
    <row r="140" spans="1:26" s="91" customFormat="1" ht="38.25" x14ac:dyDescent="0.25">
      <c r="A140" s="29">
        <v>130</v>
      </c>
      <c r="B140" s="50" t="s">
        <v>174</v>
      </c>
      <c r="C140" s="89" t="s">
        <v>491</v>
      </c>
      <c r="D140" s="29"/>
      <c r="E140" s="29" t="s">
        <v>492</v>
      </c>
      <c r="F140" s="29" t="s">
        <v>164</v>
      </c>
      <c r="G140" s="29" t="s">
        <v>493</v>
      </c>
      <c r="H140" s="45">
        <v>4.32</v>
      </c>
      <c r="I140" s="61" t="s">
        <v>63</v>
      </c>
      <c r="J140" s="29" t="s">
        <v>108</v>
      </c>
      <c r="K140" s="29" t="s">
        <v>31</v>
      </c>
      <c r="L140" s="29" t="s">
        <v>68</v>
      </c>
      <c r="M140" s="29" t="s">
        <v>38</v>
      </c>
      <c r="N140" s="29" t="s">
        <v>248</v>
      </c>
      <c r="O140" s="29" t="s">
        <v>112</v>
      </c>
      <c r="P140" s="29"/>
      <c r="Q140" s="29"/>
      <c r="R140" s="29" t="s">
        <v>40</v>
      </c>
      <c r="S140" s="90"/>
    </row>
    <row r="141" spans="1:26" s="91" customFormat="1" ht="25.5" x14ac:dyDescent="0.25">
      <c r="A141" s="29">
        <v>131</v>
      </c>
      <c r="B141" s="50" t="s">
        <v>169</v>
      </c>
      <c r="C141" s="89" t="s">
        <v>494</v>
      </c>
      <c r="D141" s="29"/>
      <c r="E141" s="29" t="s">
        <v>81</v>
      </c>
      <c r="F141" s="29" t="s">
        <v>164</v>
      </c>
      <c r="G141" s="29" t="s">
        <v>481</v>
      </c>
      <c r="H141" s="45">
        <v>3.99</v>
      </c>
      <c r="I141" s="61" t="s">
        <v>63</v>
      </c>
      <c r="J141" s="29" t="s">
        <v>58</v>
      </c>
      <c r="K141" s="29" t="s">
        <v>31</v>
      </c>
      <c r="L141" s="29" t="s">
        <v>68</v>
      </c>
      <c r="M141" s="29" t="s">
        <v>38</v>
      </c>
      <c r="N141" s="29" t="s">
        <v>247</v>
      </c>
      <c r="O141" s="29" t="s">
        <v>112</v>
      </c>
      <c r="P141" s="29"/>
      <c r="Q141" s="29"/>
      <c r="R141" s="29" t="s">
        <v>40</v>
      </c>
      <c r="S141" s="90"/>
    </row>
    <row r="142" spans="1:26" s="91" customFormat="1" ht="38.25" x14ac:dyDescent="0.25">
      <c r="A142" s="29">
        <v>132</v>
      </c>
      <c r="B142" s="50" t="s">
        <v>175</v>
      </c>
      <c r="C142" s="89" t="s">
        <v>495</v>
      </c>
      <c r="D142" s="29"/>
      <c r="E142" s="29" t="s">
        <v>496</v>
      </c>
      <c r="F142" s="29" t="s">
        <v>164</v>
      </c>
      <c r="G142" s="29" t="s">
        <v>35</v>
      </c>
      <c r="H142" s="45">
        <v>3.66</v>
      </c>
      <c r="I142" s="61" t="s">
        <v>63</v>
      </c>
      <c r="J142" s="29" t="s">
        <v>108</v>
      </c>
      <c r="K142" s="29" t="s">
        <v>31</v>
      </c>
      <c r="L142" s="29" t="s">
        <v>68</v>
      </c>
      <c r="M142" s="29" t="s">
        <v>38</v>
      </c>
      <c r="N142" s="29" t="s">
        <v>247</v>
      </c>
      <c r="O142" s="29" t="s">
        <v>112</v>
      </c>
      <c r="P142" s="29"/>
      <c r="Q142" s="29"/>
      <c r="R142" s="29" t="s">
        <v>40</v>
      </c>
      <c r="S142" s="90"/>
    </row>
    <row r="143" spans="1:26" s="91" customFormat="1" ht="38.25" x14ac:dyDescent="0.25">
      <c r="A143" s="29">
        <v>133</v>
      </c>
      <c r="B143" s="50" t="s">
        <v>497</v>
      </c>
      <c r="C143" s="89"/>
      <c r="D143" s="53" t="s">
        <v>498</v>
      </c>
      <c r="E143" s="29" t="s">
        <v>318</v>
      </c>
      <c r="F143" s="29" t="s">
        <v>164</v>
      </c>
      <c r="G143" s="29" t="s">
        <v>72</v>
      </c>
      <c r="H143" s="45">
        <v>4.32</v>
      </c>
      <c r="I143" s="61" t="s">
        <v>63</v>
      </c>
      <c r="J143" s="29" t="s">
        <v>58</v>
      </c>
      <c r="K143" s="29" t="s">
        <v>32</v>
      </c>
      <c r="L143" s="29" t="s">
        <v>68</v>
      </c>
      <c r="M143" s="29" t="s">
        <v>125</v>
      </c>
      <c r="N143" s="29" t="s">
        <v>248</v>
      </c>
      <c r="O143" s="29" t="s">
        <v>112</v>
      </c>
      <c r="P143" s="29"/>
      <c r="Q143" s="29"/>
      <c r="R143" s="29" t="s">
        <v>40</v>
      </c>
      <c r="S143" s="90"/>
    </row>
    <row r="144" spans="1:26" s="91" customFormat="1" ht="38.25" x14ac:dyDescent="0.25">
      <c r="A144" s="29">
        <v>134</v>
      </c>
      <c r="B144" s="50" t="s">
        <v>176</v>
      </c>
      <c r="C144" s="89" t="s">
        <v>499</v>
      </c>
      <c r="D144" s="29"/>
      <c r="E144" s="29" t="s">
        <v>500</v>
      </c>
      <c r="F144" s="29" t="s">
        <v>164</v>
      </c>
      <c r="G144" s="29" t="s">
        <v>96</v>
      </c>
      <c r="H144" s="58" t="s">
        <v>36</v>
      </c>
      <c r="I144" s="61" t="s">
        <v>63</v>
      </c>
      <c r="J144" s="29" t="s">
        <v>108</v>
      </c>
      <c r="K144" s="29" t="s">
        <v>31</v>
      </c>
      <c r="L144" s="29" t="s">
        <v>68</v>
      </c>
      <c r="M144" s="29" t="s">
        <v>38</v>
      </c>
      <c r="N144" s="29" t="s">
        <v>247</v>
      </c>
      <c r="O144" s="29" t="s">
        <v>112</v>
      </c>
      <c r="P144" s="29"/>
      <c r="Q144" s="29"/>
      <c r="R144" s="29" t="s">
        <v>40</v>
      </c>
      <c r="S144" s="90"/>
    </row>
    <row r="145" spans="1:26" s="91" customFormat="1" ht="38.25" x14ac:dyDescent="0.2">
      <c r="A145" s="29">
        <v>135</v>
      </c>
      <c r="B145" s="50" t="s">
        <v>167</v>
      </c>
      <c r="C145" s="92">
        <v>25433</v>
      </c>
      <c r="D145" s="60"/>
      <c r="E145" s="29" t="s">
        <v>501</v>
      </c>
      <c r="F145" s="29" t="s">
        <v>164</v>
      </c>
      <c r="G145" s="29" t="s">
        <v>502</v>
      </c>
      <c r="H145" s="45">
        <v>4.6500000000000004</v>
      </c>
      <c r="I145" s="61" t="s">
        <v>63</v>
      </c>
      <c r="J145" s="29" t="s">
        <v>108</v>
      </c>
      <c r="K145" s="29" t="s">
        <v>134</v>
      </c>
      <c r="L145" s="29" t="s">
        <v>68</v>
      </c>
      <c r="M145" s="29" t="s">
        <v>38</v>
      </c>
      <c r="N145" s="29" t="s">
        <v>248</v>
      </c>
      <c r="O145" s="29" t="s">
        <v>112</v>
      </c>
      <c r="P145" s="29"/>
      <c r="Q145" s="29"/>
      <c r="R145" s="29" t="s">
        <v>40</v>
      </c>
      <c r="S145" s="90"/>
    </row>
    <row r="146" spans="1:26" s="91" customFormat="1" ht="38.25" x14ac:dyDescent="0.2">
      <c r="A146" s="29">
        <v>136</v>
      </c>
      <c r="B146" s="50" t="s">
        <v>503</v>
      </c>
      <c r="C146" s="89" t="s">
        <v>168</v>
      </c>
      <c r="D146" s="60"/>
      <c r="E146" s="29" t="s">
        <v>501</v>
      </c>
      <c r="F146" s="29" t="s">
        <v>164</v>
      </c>
      <c r="G146" s="29" t="s">
        <v>39</v>
      </c>
      <c r="H146" s="45">
        <v>4.6500000000000004</v>
      </c>
      <c r="I146" s="61" t="s">
        <v>63</v>
      </c>
      <c r="J146" s="29" t="s">
        <v>58</v>
      </c>
      <c r="K146" s="29" t="s">
        <v>31</v>
      </c>
      <c r="L146" s="29" t="s">
        <v>68</v>
      </c>
      <c r="M146" s="29" t="s">
        <v>38</v>
      </c>
      <c r="N146" s="29" t="s">
        <v>247</v>
      </c>
      <c r="O146" s="29" t="s">
        <v>112</v>
      </c>
      <c r="P146" s="29"/>
      <c r="Q146" s="29"/>
      <c r="R146" s="29" t="s">
        <v>40</v>
      </c>
      <c r="S146" s="90"/>
    </row>
    <row r="147" spans="1:26" s="91" customFormat="1" ht="51" x14ac:dyDescent="0.2">
      <c r="A147" s="29">
        <v>137</v>
      </c>
      <c r="B147" s="50" t="s">
        <v>171</v>
      </c>
      <c r="C147" s="89" t="s">
        <v>172</v>
      </c>
      <c r="D147" s="60"/>
      <c r="E147" s="29" t="s">
        <v>504</v>
      </c>
      <c r="F147" s="29" t="s">
        <v>164</v>
      </c>
      <c r="G147" s="29" t="s">
        <v>57</v>
      </c>
      <c r="H147" s="58" t="s">
        <v>36</v>
      </c>
      <c r="I147" s="61" t="s">
        <v>63</v>
      </c>
      <c r="J147" s="29" t="s">
        <v>108</v>
      </c>
      <c r="K147" s="29" t="s">
        <v>31</v>
      </c>
      <c r="L147" s="29" t="s">
        <v>68</v>
      </c>
      <c r="M147" s="29" t="s">
        <v>38</v>
      </c>
      <c r="N147" s="29" t="s">
        <v>248</v>
      </c>
      <c r="O147" s="29" t="s">
        <v>112</v>
      </c>
      <c r="P147" s="29"/>
      <c r="Q147" s="29"/>
      <c r="R147" s="29" t="s">
        <v>40</v>
      </c>
      <c r="S147" s="90"/>
    </row>
    <row r="148" spans="1:26" s="91" customFormat="1" ht="38.25" x14ac:dyDescent="0.2">
      <c r="A148" s="29">
        <v>138</v>
      </c>
      <c r="B148" s="50" t="s">
        <v>505</v>
      </c>
      <c r="C148" s="92" t="s">
        <v>506</v>
      </c>
      <c r="D148" s="60"/>
      <c r="E148" s="29" t="s">
        <v>507</v>
      </c>
      <c r="F148" s="29" t="s">
        <v>164</v>
      </c>
      <c r="G148" s="29" t="s">
        <v>54</v>
      </c>
      <c r="H148" s="45">
        <v>3.33</v>
      </c>
      <c r="I148" s="61" t="s">
        <v>63</v>
      </c>
      <c r="J148" s="29" t="s">
        <v>108</v>
      </c>
      <c r="K148" s="29" t="s">
        <v>32</v>
      </c>
      <c r="L148" s="29" t="s">
        <v>68</v>
      </c>
      <c r="M148" s="29" t="s">
        <v>38</v>
      </c>
      <c r="N148" s="29" t="s">
        <v>248</v>
      </c>
      <c r="O148" s="29" t="s">
        <v>112</v>
      </c>
      <c r="P148" s="29"/>
      <c r="Q148" s="29"/>
      <c r="R148" s="29" t="s">
        <v>40</v>
      </c>
      <c r="S148" s="90"/>
    </row>
    <row r="149" spans="1:26" s="91" customFormat="1" ht="38.25" x14ac:dyDescent="0.25">
      <c r="A149" s="29">
        <v>139</v>
      </c>
      <c r="B149" s="50" t="s">
        <v>508</v>
      </c>
      <c r="C149" s="92"/>
      <c r="D149" s="58" t="s">
        <v>509</v>
      </c>
      <c r="E149" s="29" t="s">
        <v>507</v>
      </c>
      <c r="F149" s="29" t="s">
        <v>164</v>
      </c>
      <c r="G149" s="29" t="s">
        <v>39</v>
      </c>
      <c r="H149" s="45">
        <v>3.66</v>
      </c>
      <c r="I149" s="61" t="s">
        <v>63</v>
      </c>
      <c r="J149" s="29" t="s">
        <v>134</v>
      </c>
      <c r="K149" s="29" t="s">
        <v>32</v>
      </c>
      <c r="L149" s="29" t="s">
        <v>68</v>
      </c>
      <c r="M149" s="29" t="s">
        <v>38</v>
      </c>
      <c r="N149" s="29" t="s">
        <v>247</v>
      </c>
      <c r="O149" s="29" t="s">
        <v>112</v>
      </c>
      <c r="P149" s="29"/>
      <c r="Q149" s="29"/>
      <c r="R149" s="29" t="s">
        <v>40</v>
      </c>
      <c r="S149" s="90"/>
    </row>
    <row r="150" spans="1:26" s="91" customFormat="1" ht="25.5" x14ac:dyDescent="0.25">
      <c r="A150" s="29">
        <v>140</v>
      </c>
      <c r="B150" s="50" t="s">
        <v>510</v>
      </c>
      <c r="C150" s="89"/>
      <c r="D150" s="89" t="s">
        <v>511</v>
      </c>
      <c r="E150" s="29" t="s">
        <v>607</v>
      </c>
      <c r="F150" s="29" t="s">
        <v>606</v>
      </c>
      <c r="G150" s="29" t="s">
        <v>71</v>
      </c>
      <c r="H150" s="45">
        <v>3.66</v>
      </c>
      <c r="I150" s="61" t="s">
        <v>63</v>
      </c>
      <c r="J150" s="29" t="s">
        <v>134</v>
      </c>
      <c r="K150" s="29" t="s">
        <v>32</v>
      </c>
      <c r="L150" s="29" t="s">
        <v>68</v>
      </c>
      <c r="M150" s="29" t="s">
        <v>38</v>
      </c>
      <c r="N150" s="29" t="s">
        <v>247</v>
      </c>
      <c r="O150" s="29" t="s">
        <v>112</v>
      </c>
      <c r="P150" s="29"/>
      <c r="Q150" s="29"/>
      <c r="R150" s="29" t="s">
        <v>40</v>
      </c>
      <c r="S150" s="90"/>
    </row>
    <row r="151" spans="1:26" s="91" customFormat="1" ht="51" x14ac:dyDescent="0.25">
      <c r="A151" s="29">
        <v>141</v>
      </c>
      <c r="B151" s="50" t="s">
        <v>512</v>
      </c>
      <c r="C151" s="89"/>
      <c r="D151" s="89" t="s">
        <v>182</v>
      </c>
      <c r="E151" s="29" t="s">
        <v>513</v>
      </c>
      <c r="F151" s="29" t="s">
        <v>164</v>
      </c>
      <c r="G151" s="29" t="s">
        <v>514</v>
      </c>
      <c r="H151" s="58" t="s">
        <v>46</v>
      </c>
      <c r="I151" s="61" t="s">
        <v>63</v>
      </c>
      <c r="J151" s="29" t="s">
        <v>58</v>
      </c>
      <c r="K151" s="29" t="s">
        <v>32</v>
      </c>
      <c r="L151" s="29" t="s">
        <v>68</v>
      </c>
      <c r="M151" s="29" t="s">
        <v>38</v>
      </c>
      <c r="N151" s="29" t="s">
        <v>247</v>
      </c>
      <c r="O151" s="29" t="s">
        <v>112</v>
      </c>
      <c r="P151" s="29"/>
      <c r="Q151" s="29"/>
      <c r="R151" s="29" t="s">
        <v>40</v>
      </c>
      <c r="S151" s="90"/>
    </row>
    <row r="152" spans="1:26" s="91" customFormat="1" ht="38.25" x14ac:dyDescent="0.25">
      <c r="A152" s="29">
        <v>142</v>
      </c>
      <c r="B152" s="50" t="s">
        <v>515</v>
      </c>
      <c r="C152" s="92"/>
      <c r="D152" s="89" t="s">
        <v>516</v>
      </c>
      <c r="E152" s="29" t="s">
        <v>517</v>
      </c>
      <c r="F152" s="29" t="s">
        <v>164</v>
      </c>
      <c r="G152" s="29" t="s">
        <v>518</v>
      </c>
      <c r="H152" s="45">
        <v>3.33</v>
      </c>
      <c r="I152" s="61" t="s">
        <v>63</v>
      </c>
      <c r="J152" s="29" t="s">
        <v>134</v>
      </c>
      <c r="K152" s="29" t="s">
        <v>32</v>
      </c>
      <c r="L152" s="29" t="s">
        <v>68</v>
      </c>
      <c r="M152" s="29" t="s">
        <v>38</v>
      </c>
      <c r="N152" s="29" t="s">
        <v>247</v>
      </c>
      <c r="O152" s="29" t="s">
        <v>112</v>
      </c>
      <c r="P152" s="29"/>
      <c r="Q152" s="29"/>
      <c r="R152" s="29" t="s">
        <v>40</v>
      </c>
      <c r="S152" s="90"/>
    </row>
    <row r="153" spans="1:26" ht="25.5" x14ac:dyDescent="0.2">
      <c r="A153" s="29">
        <v>143</v>
      </c>
      <c r="B153" s="50" t="s">
        <v>519</v>
      </c>
      <c r="C153" s="45"/>
      <c r="D153" s="58" t="s">
        <v>520</v>
      </c>
      <c r="E153" s="45" t="s">
        <v>521</v>
      </c>
      <c r="F153" s="29" t="s">
        <v>164</v>
      </c>
      <c r="G153" s="45" t="s">
        <v>54</v>
      </c>
      <c r="H153" s="58" t="s">
        <v>46</v>
      </c>
      <c r="I153" s="61" t="s">
        <v>63</v>
      </c>
      <c r="J153" s="29" t="s">
        <v>58</v>
      </c>
      <c r="K153" s="29" t="s">
        <v>32</v>
      </c>
      <c r="L153" s="29" t="s">
        <v>68</v>
      </c>
      <c r="M153" s="29" t="s">
        <v>38</v>
      </c>
      <c r="N153" s="29" t="s">
        <v>248</v>
      </c>
      <c r="O153" s="29" t="s">
        <v>112</v>
      </c>
      <c r="P153" s="29"/>
      <c r="Q153" s="29"/>
      <c r="R153" s="29" t="s">
        <v>40</v>
      </c>
      <c r="S153" s="90"/>
      <c r="T153" s="9" t="s">
        <v>608</v>
      </c>
      <c r="U153" s="9"/>
      <c r="V153" s="9"/>
      <c r="W153" s="9"/>
      <c r="X153" s="9"/>
      <c r="Y153" s="9"/>
      <c r="Z153" s="9"/>
    </row>
    <row r="154" spans="1:26" s="93" customFormat="1" ht="25.5" x14ac:dyDescent="0.2">
      <c r="A154" s="29">
        <v>144</v>
      </c>
      <c r="B154" s="50" t="s">
        <v>154</v>
      </c>
      <c r="C154" s="59">
        <v>24338</v>
      </c>
      <c r="D154" s="60"/>
      <c r="E154" s="29" t="s">
        <v>230</v>
      </c>
      <c r="F154" s="29" t="s">
        <v>219</v>
      </c>
      <c r="G154" s="53" t="s">
        <v>78</v>
      </c>
      <c r="H154" s="53">
        <f>4.98+4.98*0.13</f>
        <v>5.6274000000000006</v>
      </c>
      <c r="I154" s="62" t="s">
        <v>63</v>
      </c>
      <c r="J154" s="29" t="s">
        <v>58</v>
      </c>
      <c r="K154" s="29" t="s">
        <v>31</v>
      </c>
      <c r="L154" s="29" t="s">
        <v>68</v>
      </c>
      <c r="M154" s="29" t="s">
        <v>89</v>
      </c>
      <c r="N154" s="29" t="s">
        <v>248</v>
      </c>
      <c r="O154" s="29" t="s">
        <v>112</v>
      </c>
      <c r="P154" s="29"/>
      <c r="Q154" s="29"/>
      <c r="R154" s="29" t="s">
        <v>40</v>
      </c>
      <c r="S154" s="60"/>
      <c r="T154" s="64"/>
    </row>
    <row r="155" spans="1:26" s="93" customFormat="1" ht="25.5" x14ac:dyDescent="0.2">
      <c r="A155" s="29">
        <v>145</v>
      </c>
      <c r="B155" s="50" t="s">
        <v>156</v>
      </c>
      <c r="C155" s="57" t="s">
        <v>157</v>
      </c>
      <c r="D155" s="60"/>
      <c r="E155" s="29" t="s">
        <v>230</v>
      </c>
      <c r="F155" s="29" t="s">
        <v>219</v>
      </c>
      <c r="G155" s="53" t="s">
        <v>54</v>
      </c>
      <c r="H155" s="53">
        <v>3.66</v>
      </c>
      <c r="I155" s="62" t="s">
        <v>63</v>
      </c>
      <c r="J155" s="29" t="s">
        <v>108</v>
      </c>
      <c r="K155" s="29" t="s">
        <v>31</v>
      </c>
      <c r="L155" s="29" t="s">
        <v>68</v>
      </c>
      <c r="M155" s="29" t="s">
        <v>89</v>
      </c>
      <c r="N155" s="29" t="s">
        <v>248</v>
      </c>
      <c r="O155" s="29" t="s">
        <v>112</v>
      </c>
      <c r="P155" s="29"/>
      <c r="Q155" s="29"/>
      <c r="R155" s="29" t="s">
        <v>40</v>
      </c>
      <c r="S155" s="60"/>
      <c r="T155" s="64"/>
    </row>
    <row r="156" spans="1:26" s="93" customFormat="1" ht="25.5" x14ac:dyDescent="0.2">
      <c r="A156" s="29">
        <v>146</v>
      </c>
      <c r="B156" s="50" t="s">
        <v>252</v>
      </c>
      <c r="C156" s="57"/>
      <c r="D156" s="57" t="s">
        <v>253</v>
      </c>
      <c r="E156" s="29" t="s">
        <v>28</v>
      </c>
      <c r="F156" s="29" t="s">
        <v>219</v>
      </c>
      <c r="G156" s="53" t="s">
        <v>29</v>
      </c>
      <c r="H156" s="53">
        <v>4.9800000000000004</v>
      </c>
      <c r="I156" s="62" t="s">
        <v>63</v>
      </c>
      <c r="J156" s="29" t="s">
        <v>108</v>
      </c>
      <c r="K156" s="29" t="s">
        <v>32</v>
      </c>
      <c r="L156" s="29" t="s">
        <v>68</v>
      </c>
      <c r="M156" s="29" t="s">
        <v>89</v>
      </c>
      <c r="N156" s="29" t="s">
        <v>248</v>
      </c>
      <c r="O156" s="29" t="s">
        <v>112</v>
      </c>
      <c r="P156" s="29"/>
      <c r="Q156" s="29"/>
      <c r="R156" s="29" t="s">
        <v>40</v>
      </c>
      <c r="S156" s="60"/>
      <c r="T156" s="64"/>
    </row>
    <row r="157" spans="1:26" s="93" customFormat="1" ht="25.5" x14ac:dyDescent="0.2">
      <c r="A157" s="29">
        <v>147</v>
      </c>
      <c r="B157" s="50" t="s">
        <v>254</v>
      </c>
      <c r="C157" s="57" t="s">
        <v>255</v>
      </c>
      <c r="D157" s="60"/>
      <c r="E157" s="29" t="s">
        <v>34</v>
      </c>
      <c r="F157" s="29" t="s">
        <v>219</v>
      </c>
      <c r="G157" s="53" t="s">
        <v>39</v>
      </c>
      <c r="H157" s="53">
        <v>3.99</v>
      </c>
      <c r="I157" s="62" t="s">
        <v>63</v>
      </c>
      <c r="J157" s="29" t="s">
        <v>58</v>
      </c>
      <c r="K157" s="29" t="s">
        <v>32</v>
      </c>
      <c r="L157" s="29" t="s">
        <v>68</v>
      </c>
      <c r="M157" s="29" t="s">
        <v>89</v>
      </c>
      <c r="N157" s="29" t="s">
        <v>248</v>
      </c>
      <c r="O157" s="29" t="s">
        <v>112</v>
      </c>
      <c r="P157" s="29"/>
      <c r="Q157" s="29"/>
      <c r="R157" s="29" t="s">
        <v>40</v>
      </c>
      <c r="S157" s="60"/>
      <c r="T157" s="64"/>
    </row>
    <row r="158" spans="1:26" s="93" customFormat="1" ht="25.5" x14ac:dyDescent="0.2">
      <c r="A158" s="29">
        <v>148</v>
      </c>
      <c r="B158" s="50" t="s">
        <v>256</v>
      </c>
      <c r="C158" s="29" t="s">
        <v>257</v>
      </c>
      <c r="D158" s="60"/>
      <c r="E158" s="29" t="s">
        <v>28</v>
      </c>
      <c r="F158" s="29" t="s">
        <v>219</v>
      </c>
      <c r="G158" s="53" t="s">
        <v>44</v>
      </c>
      <c r="H158" s="53">
        <v>4.32</v>
      </c>
      <c r="I158" s="62" t="s">
        <v>63</v>
      </c>
      <c r="J158" s="29" t="s">
        <v>58</v>
      </c>
      <c r="K158" s="29" t="s">
        <v>32</v>
      </c>
      <c r="L158" s="29" t="s">
        <v>258</v>
      </c>
      <c r="M158" s="29" t="s">
        <v>89</v>
      </c>
      <c r="N158" s="29" t="s">
        <v>258</v>
      </c>
      <c r="O158" s="29" t="s">
        <v>112</v>
      </c>
      <c r="P158" s="29"/>
      <c r="Q158" s="29"/>
      <c r="R158" s="29" t="s">
        <v>40</v>
      </c>
      <c r="S158" s="60"/>
      <c r="T158" s="64"/>
    </row>
    <row r="159" spans="1:26" s="93" customFormat="1" ht="25.5" x14ac:dyDescent="0.2">
      <c r="A159" s="29">
        <v>149</v>
      </c>
      <c r="B159" s="50" t="s">
        <v>259</v>
      </c>
      <c r="C159" s="29"/>
      <c r="D159" s="94" t="s">
        <v>260</v>
      </c>
      <c r="E159" s="29" t="s">
        <v>34</v>
      </c>
      <c r="F159" s="29" t="s">
        <v>219</v>
      </c>
      <c r="G159" s="53" t="s">
        <v>45</v>
      </c>
      <c r="H159" s="53">
        <v>3.66</v>
      </c>
      <c r="I159" s="62" t="s">
        <v>63</v>
      </c>
      <c r="J159" s="29" t="s">
        <v>58</v>
      </c>
      <c r="K159" s="29" t="s">
        <v>32</v>
      </c>
      <c r="L159" s="29" t="s">
        <v>258</v>
      </c>
      <c r="M159" s="29" t="s">
        <v>89</v>
      </c>
      <c r="N159" s="29" t="s">
        <v>248</v>
      </c>
      <c r="O159" s="29" t="s">
        <v>112</v>
      </c>
      <c r="P159" s="29"/>
      <c r="Q159" s="29"/>
      <c r="R159" s="29" t="s">
        <v>40</v>
      </c>
      <c r="S159" s="60"/>
      <c r="T159" s="64"/>
    </row>
    <row r="160" spans="1:26" ht="25.5" x14ac:dyDescent="0.2">
      <c r="A160" s="29">
        <v>150</v>
      </c>
      <c r="B160" s="50" t="s">
        <v>261</v>
      </c>
      <c r="C160" s="29"/>
      <c r="D160" s="94" t="s">
        <v>262</v>
      </c>
      <c r="E160" s="29" t="s">
        <v>48</v>
      </c>
      <c r="F160" s="29" t="s">
        <v>219</v>
      </c>
      <c r="G160" s="53" t="s">
        <v>44</v>
      </c>
      <c r="H160" s="53">
        <v>3.66</v>
      </c>
      <c r="I160" s="62" t="s">
        <v>63</v>
      </c>
      <c r="J160" s="29" t="s">
        <v>58</v>
      </c>
      <c r="K160" s="29" t="s">
        <v>32</v>
      </c>
      <c r="L160" s="29" t="s">
        <v>258</v>
      </c>
      <c r="M160" s="29" t="s">
        <v>89</v>
      </c>
      <c r="N160" s="29" t="s">
        <v>248</v>
      </c>
      <c r="O160" s="29" t="s">
        <v>112</v>
      </c>
      <c r="P160" s="29"/>
      <c r="Q160" s="29"/>
      <c r="R160" s="29" t="s">
        <v>40</v>
      </c>
      <c r="S160" s="60"/>
      <c r="T160" s="9"/>
      <c r="U160" s="9"/>
      <c r="V160" s="9"/>
      <c r="W160" s="9"/>
      <c r="X160" s="9"/>
      <c r="Y160" s="9"/>
      <c r="Z160" s="9"/>
    </row>
    <row r="161" spans="1:26" ht="25.5" x14ac:dyDescent="0.2">
      <c r="A161" s="29">
        <v>151</v>
      </c>
      <c r="B161" s="50" t="s">
        <v>183</v>
      </c>
      <c r="C161" s="51">
        <v>30228</v>
      </c>
      <c r="D161" s="29"/>
      <c r="E161" s="29" t="s">
        <v>28</v>
      </c>
      <c r="F161" s="29" t="s">
        <v>177</v>
      </c>
      <c r="G161" s="29" t="s">
        <v>124</v>
      </c>
      <c r="H161" s="29" t="s">
        <v>46</v>
      </c>
      <c r="I161" s="62" t="s">
        <v>63</v>
      </c>
      <c r="J161" s="29" t="s">
        <v>108</v>
      </c>
      <c r="K161" s="29" t="s">
        <v>32</v>
      </c>
      <c r="L161" s="29" t="s">
        <v>68</v>
      </c>
      <c r="M161" s="29" t="s">
        <v>38</v>
      </c>
      <c r="N161" s="29" t="s">
        <v>248</v>
      </c>
      <c r="O161" s="29" t="s">
        <v>112</v>
      </c>
      <c r="P161" s="29"/>
      <c r="Q161" s="29"/>
      <c r="R161" s="29" t="s">
        <v>40</v>
      </c>
      <c r="S161" s="29"/>
      <c r="T161" s="9"/>
      <c r="U161" s="9"/>
      <c r="V161" s="9"/>
      <c r="W161" s="9"/>
      <c r="X161" s="9"/>
      <c r="Y161" s="9"/>
      <c r="Z161" s="9"/>
    </row>
    <row r="162" spans="1:26" ht="76.5" x14ac:dyDescent="0.2">
      <c r="A162" s="29">
        <v>152</v>
      </c>
      <c r="B162" s="50" t="s">
        <v>561</v>
      </c>
      <c r="C162" s="51">
        <v>27094</v>
      </c>
      <c r="D162" s="29"/>
      <c r="E162" s="29" t="s">
        <v>34</v>
      </c>
      <c r="F162" s="29" t="s">
        <v>177</v>
      </c>
      <c r="G162" s="29" t="s">
        <v>39</v>
      </c>
      <c r="H162" s="29" t="s">
        <v>30</v>
      </c>
      <c r="I162" s="53" t="s">
        <v>63</v>
      </c>
      <c r="J162" s="29" t="s">
        <v>108</v>
      </c>
      <c r="K162" s="29" t="s">
        <v>32</v>
      </c>
      <c r="L162" s="29" t="s">
        <v>562</v>
      </c>
      <c r="M162" s="29" t="s">
        <v>38</v>
      </c>
      <c r="N162" s="29" t="s">
        <v>248</v>
      </c>
      <c r="O162" s="29" t="s">
        <v>112</v>
      </c>
      <c r="P162" s="29"/>
      <c r="Q162" s="29"/>
      <c r="R162" s="29" t="s">
        <v>40</v>
      </c>
      <c r="S162" s="29"/>
      <c r="T162" s="9"/>
      <c r="U162" s="9"/>
      <c r="V162" s="9"/>
      <c r="W162" s="9"/>
      <c r="X162" s="9"/>
      <c r="Y162" s="9"/>
      <c r="Z162" s="9"/>
    </row>
    <row r="163" spans="1:26" ht="25.5" x14ac:dyDescent="0.2">
      <c r="A163" s="29">
        <v>153</v>
      </c>
      <c r="B163" s="50" t="s">
        <v>563</v>
      </c>
      <c r="C163" s="29"/>
      <c r="D163" s="62" t="s">
        <v>564</v>
      </c>
      <c r="E163" s="29" t="s">
        <v>28</v>
      </c>
      <c r="F163" s="29" t="s">
        <v>177</v>
      </c>
      <c r="G163" s="29" t="s">
        <v>54</v>
      </c>
      <c r="H163" s="29" t="s">
        <v>46</v>
      </c>
      <c r="I163" s="62" t="s">
        <v>63</v>
      </c>
      <c r="J163" s="29" t="s">
        <v>108</v>
      </c>
      <c r="K163" s="29" t="s">
        <v>31</v>
      </c>
      <c r="L163" s="29" t="s">
        <v>68</v>
      </c>
      <c r="M163" s="29" t="s">
        <v>38</v>
      </c>
      <c r="N163" s="29" t="s">
        <v>247</v>
      </c>
      <c r="O163" s="29" t="s">
        <v>112</v>
      </c>
      <c r="P163" s="29"/>
      <c r="Q163" s="29"/>
      <c r="R163" s="29" t="s">
        <v>40</v>
      </c>
      <c r="S163" s="29"/>
      <c r="T163" s="9"/>
      <c r="U163" s="9"/>
      <c r="V163" s="9"/>
      <c r="W163" s="9"/>
      <c r="X163" s="9"/>
      <c r="Y163" s="9"/>
      <c r="Z163" s="9"/>
    </row>
    <row r="164" spans="1:26" ht="25.5" x14ac:dyDescent="0.2">
      <c r="A164" s="29">
        <v>154</v>
      </c>
      <c r="B164" s="50" t="s">
        <v>565</v>
      </c>
      <c r="C164" s="51"/>
      <c r="D164" s="51">
        <v>29560</v>
      </c>
      <c r="E164" s="29" t="s">
        <v>28</v>
      </c>
      <c r="F164" s="29" t="s">
        <v>177</v>
      </c>
      <c r="G164" s="29" t="s">
        <v>71</v>
      </c>
      <c r="H164" s="29">
        <v>3.99</v>
      </c>
      <c r="I164" s="53" t="s">
        <v>63</v>
      </c>
      <c r="J164" s="29" t="s">
        <v>108</v>
      </c>
      <c r="K164" s="29" t="s">
        <v>31</v>
      </c>
      <c r="L164" s="29" t="s">
        <v>68</v>
      </c>
      <c r="M164" s="29" t="s">
        <v>99</v>
      </c>
      <c r="N164" s="29" t="s">
        <v>248</v>
      </c>
      <c r="O164" s="29" t="s">
        <v>112</v>
      </c>
      <c r="P164" s="29"/>
      <c r="Q164" s="29"/>
      <c r="R164" s="29" t="s">
        <v>40</v>
      </c>
      <c r="S164" s="29"/>
      <c r="T164" s="9"/>
      <c r="U164" s="9"/>
      <c r="V164" s="9"/>
      <c r="W164" s="9"/>
      <c r="X164" s="9"/>
      <c r="Y164" s="9"/>
      <c r="Z164" s="9"/>
    </row>
    <row r="165" spans="1:26" ht="76.5" x14ac:dyDescent="0.2">
      <c r="A165" s="29">
        <v>155</v>
      </c>
      <c r="B165" s="50" t="s">
        <v>566</v>
      </c>
      <c r="C165" s="29"/>
      <c r="D165" s="51">
        <v>30073</v>
      </c>
      <c r="E165" s="29" t="s">
        <v>607</v>
      </c>
      <c r="F165" s="29" t="s">
        <v>240</v>
      </c>
      <c r="G165" s="29" t="s">
        <v>54</v>
      </c>
      <c r="H165" s="29">
        <v>3.66</v>
      </c>
      <c r="I165" s="53" t="s">
        <v>63</v>
      </c>
      <c r="J165" s="29" t="s">
        <v>58</v>
      </c>
      <c r="K165" s="29" t="s">
        <v>32</v>
      </c>
      <c r="L165" s="29" t="s">
        <v>562</v>
      </c>
      <c r="M165" s="29" t="s">
        <v>38</v>
      </c>
      <c r="N165" s="29" t="s">
        <v>567</v>
      </c>
      <c r="O165" s="29" t="s">
        <v>112</v>
      </c>
      <c r="P165" s="29"/>
      <c r="Q165" s="29"/>
      <c r="R165" s="29" t="s">
        <v>40</v>
      </c>
      <c r="S165" s="29"/>
      <c r="T165" s="9"/>
      <c r="U165" s="9"/>
      <c r="V165" s="9"/>
      <c r="W165" s="9"/>
      <c r="X165" s="9"/>
      <c r="Y165" s="9"/>
      <c r="Z165" s="9"/>
    </row>
    <row r="166" spans="1:26" ht="76.5" x14ac:dyDescent="0.2">
      <c r="A166" s="29">
        <v>156</v>
      </c>
      <c r="B166" s="50" t="s">
        <v>568</v>
      </c>
      <c r="C166" s="29" t="s">
        <v>569</v>
      </c>
      <c r="D166" s="62"/>
      <c r="E166" s="29" t="s">
        <v>28</v>
      </c>
      <c r="F166" s="29" t="s">
        <v>177</v>
      </c>
      <c r="G166" s="29" t="s">
        <v>124</v>
      </c>
      <c r="H166" s="29">
        <v>3.66</v>
      </c>
      <c r="I166" s="53" t="s">
        <v>63</v>
      </c>
      <c r="J166" s="29" t="s">
        <v>58</v>
      </c>
      <c r="K166" s="29" t="s">
        <v>31</v>
      </c>
      <c r="L166" s="29" t="s">
        <v>562</v>
      </c>
      <c r="M166" s="29" t="s">
        <v>99</v>
      </c>
      <c r="N166" s="29" t="s">
        <v>409</v>
      </c>
      <c r="O166" s="29" t="s">
        <v>112</v>
      </c>
      <c r="P166" s="29"/>
      <c r="Q166" s="29"/>
      <c r="R166" s="29" t="s">
        <v>40</v>
      </c>
      <c r="S166" s="29"/>
      <c r="T166" s="9"/>
      <c r="U166" s="9"/>
      <c r="V166" s="9"/>
      <c r="W166" s="9"/>
      <c r="X166" s="9"/>
      <c r="Y166" s="9"/>
      <c r="Z166" s="9"/>
    </row>
    <row r="167" spans="1:26" ht="76.5" x14ac:dyDescent="0.2">
      <c r="A167" s="29">
        <v>157</v>
      </c>
      <c r="B167" s="50" t="s">
        <v>570</v>
      </c>
      <c r="C167" s="29"/>
      <c r="D167" s="62" t="s">
        <v>571</v>
      </c>
      <c r="E167" s="29" t="s">
        <v>28</v>
      </c>
      <c r="F167" s="29" t="s">
        <v>177</v>
      </c>
      <c r="G167" s="29" t="s">
        <v>45</v>
      </c>
      <c r="H167" s="29" t="s">
        <v>46</v>
      </c>
      <c r="I167" s="53" t="s">
        <v>63</v>
      </c>
      <c r="J167" s="29" t="s">
        <v>58</v>
      </c>
      <c r="K167" s="29" t="s">
        <v>32</v>
      </c>
      <c r="L167" s="29" t="s">
        <v>562</v>
      </c>
      <c r="M167" s="29" t="s">
        <v>38</v>
      </c>
      <c r="N167" s="29" t="s">
        <v>248</v>
      </c>
      <c r="O167" s="29" t="s">
        <v>112</v>
      </c>
      <c r="P167" s="29"/>
      <c r="Q167" s="29"/>
      <c r="R167" s="29" t="s">
        <v>40</v>
      </c>
      <c r="S167" s="29"/>
      <c r="T167" s="9"/>
      <c r="U167" s="9"/>
      <c r="V167" s="9"/>
      <c r="W167" s="9"/>
      <c r="X167" s="9"/>
      <c r="Y167" s="9"/>
      <c r="Z167" s="9"/>
    </row>
    <row r="168" spans="1:26" s="14" customFormat="1" ht="76.5" x14ac:dyDescent="0.2">
      <c r="A168" s="29">
        <v>158</v>
      </c>
      <c r="B168" s="50" t="s">
        <v>572</v>
      </c>
      <c r="C168" s="29"/>
      <c r="D168" s="62" t="s">
        <v>573</v>
      </c>
      <c r="E168" s="29" t="s">
        <v>34</v>
      </c>
      <c r="F168" s="29" t="s">
        <v>177</v>
      </c>
      <c r="G168" s="29" t="s">
        <v>45</v>
      </c>
      <c r="H168" s="29" t="s">
        <v>46</v>
      </c>
      <c r="I168" s="53" t="s">
        <v>63</v>
      </c>
      <c r="J168" s="29" t="s">
        <v>58</v>
      </c>
      <c r="K168" s="29" t="s">
        <v>32</v>
      </c>
      <c r="L168" s="29" t="s">
        <v>562</v>
      </c>
      <c r="M168" s="29" t="s">
        <v>38</v>
      </c>
      <c r="N168" s="29" t="s">
        <v>409</v>
      </c>
      <c r="O168" s="29" t="s">
        <v>112</v>
      </c>
      <c r="P168" s="29"/>
      <c r="Q168" s="29"/>
      <c r="R168" s="29" t="s">
        <v>40</v>
      </c>
      <c r="S168" s="29"/>
    </row>
    <row r="169" spans="1:26" ht="25.5" x14ac:dyDescent="0.2">
      <c r="A169" s="29">
        <v>159</v>
      </c>
      <c r="B169" s="50" t="s">
        <v>135</v>
      </c>
      <c r="C169" s="62" t="s">
        <v>136</v>
      </c>
      <c r="D169" s="62"/>
      <c r="E169" s="29" t="s">
        <v>28</v>
      </c>
      <c r="F169" s="29" t="s">
        <v>225</v>
      </c>
      <c r="G169" s="29" t="s">
        <v>35</v>
      </c>
      <c r="H169" s="29">
        <v>4.6500000000000004</v>
      </c>
      <c r="I169" s="62" t="s">
        <v>63</v>
      </c>
      <c r="J169" s="29" t="s">
        <v>58</v>
      </c>
      <c r="K169" s="29" t="s">
        <v>134</v>
      </c>
      <c r="L169" s="29" t="s">
        <v>68</v>
      </c>
      <c r="M169" s="29" t="s">
        <v>38</v>
      </c>
      <c r="N169" s="29" t="s">
        <v>247</v>
      </c>
      <c r="O169" s="29" t="s">
        <v>112</v>
      </c>
      <c r="P169" s="29"/>
      <c r="Q169" s="29"/>
      <c r="R169" s="29" t="s">
        <v>40</v>
      </c>
      <c r="S169" s="29"/>
      <c r="T169" s="9"/>
      <c r="U169" s="9"/>
      <c r="V169" s="9"/>
      <c r="W169" s="9"/>
      <c r="X169" s="9"/>
      <c r="Y169" s="9"/>
      <c r="Z169" s="9"/>
    </row>
    <row r="170" spans="1:26" ht="25.5" x14ac:dyDescent="0.2">
      <c r="A170" s="29">
        <v>160</v>
      </c>
      <c r="B170" s="50" t="s">
        <v>104</v>
      </c>
      <c r="C170" s="62" t="s">
        <v>264</v>
      </c>
      <c r="D170" s="62"/>
      <c r="E170" s="29" t="s">
        <v>28</v>
      </c>
      <c r="F170" s="29" t="s">
        <v>225</v>
      </c>
      <c r="G170" s="29" t="s">
        <v>54</v>
      </c>
      <c r="H170" s="29">
        <v>4.9800000000000004</v>
      </c>
      <c r="I170" s="62" t="s">
        <v>63</v>
      </c>
      <c r="J170" s="29" t="s">
        <v>108</v>
      </c>
      <c r="K170" s="29" t="s">
        <v>31</v>
      </c>
      <c r="L170" s="29" t="s">
        <v>68</v>
      </c>
      <c r="M170" s="29" t="s">
        <v>38</v>
      </c>
      <c r="N170" s="29" t="s">
        <v>247</v>
      </c>
      <c r="O170" s="29" t="s">
        <v>112</v>
      </c>
      <c r="P170" s="29"/>
      <c r="Q170" s="29"/>
      <c r="R170" s="29" t="s">
        <v>40</v>
      </c>
      <c r="S170" s="29"/>
      <c r="T170" s="9"/>
      <c r="U170" s="9"/>
      <c r="V170" s="9"/>
      <c r="W170" s="9"/>
      <c r="X170" s="9"/>
      <c r="Y170" s="9"/>
      <c r="Z170" s="9"/>
    </row>
    <row r="171" spans="1:26" ht="38.25" x14ac:dyDescent="0.2">
      <c r="A171" s="29">
        <v>161</v>
      </c>
      <c r="B171" s="50" t="s">
        <v>265</v>
      </c>
      <c r="C171" s="62" t="s">
        <v>266</v>
      </c>
      <c r="D171" s="62"/>
      <c r="E171" s="29" t="s">
        <v>267</v>
      </c>
      <c r="F171" s="29" t="s">
        <v>225</v>
      </c>
      <c r="G171" s="29" t="s">
        <v>45</v>
      </c>
      <c r="H171" s="29">
        <v>3.99</v>
      </c>
      <c r="I171" s="62" t="s">
        <v>63</v>
      </c>
      <c r="J171" s="29" t="s">
        <v>108</v>
      </c>
      <c r="K171" s="29" t="s">
        <v>32</v>
      </c>
      <c r="L171" s="29" t="s">
        <v>68</v>
      </c>
      <c r="M171" s="29" t="s">
        <v>38</v>
      </c>
      <c r="N171" s="29" t="s">
        <v>247</v>
      </c>
      <c r="O171" s="29" t="s">
        <v>112</v>
      </c>
      <c r="P171" s="29"/>
      <c r="Q171" s="29"/>
      <c r="R171" s="29" t="s">
        <v>40</v>
      </c>
      <c r="S171" s="29"/>
      <c r="T171" s="9" t="s">
        <v>591</v>
      </c>
      <c r="U171" s="9"/>
      <c r="V171" s="9"/>
      <c r="W171" s="9"/>
      <c r="X171" s="9"/>
      <c r="Y171" s="9"/>
      <c r="Z171" s="9"/>
    </row>
    <row r="172" spans="1:26" ht="25.5" x14ac:dyDescent="0.2">
      <c r="A172" s="29">
        <v>162</v>
      </c>
      <c r="B172" s="50" t="s">
        <v>268</v>
      </c>
      <c r="C172" s="62" t="s">
        <v>269</v>
      </c>
      <c r="D172" s="62"/>
      <c r="E172" s="29" t="s">
        <v>34</v>
      </c>
      <c r="F172" s="29" t="s">
        <v>225</v>
      </c>
      <c r="G172" s="29" t="s">
        <v>45</v>
      </c>
      <c r="H172" s="29">
        <v>3.99</v>
      </c>
      <c r="I172" s="62" t="s">
        <v>63</v>
      </c>
      <c r="J172" s="29" t="s">
        <v>108</v>
      </c>
      <c r="K172" s="29" t="s">
        <v>32</v>
      </c>
      <c r="L172" s="29" t="s">
        <v>68</v>
      </c>
      <c r="M172" s="29" t="s">
        <v>38</v>
      </c>
      <c r="N172" s="29" t="s">
        <v>247</v>
      </c>
      <c r="O172" s="29" t="s">
        <v>112</v>
      </c>
      <c r="P172" s="29"/>
      <c r="Q172" s="29"/>
      <c r="R172" s="29" t="s">
        <v>40</v>
      </c>
      <c r="S172" s="29"/>
      <c r="T172" s="9"/>
      <c r="U172" s="9"/>
      <c r="V172" s="9"/>
      <c r="W172" s="9"/>
      <c r="X172" s="9"/>
      <c r="Y172" s="9"/>
      <c r="Z172" s="9"/>
    </row>
    <row r="173" spans="1:26" ht="38.25" x14ac:dyDescent="0.2">
      <c r="A173" s="29">
        <v>163</v>
      </c>
      <c r="B173" s="50" t="s">
        <v>270</v>
      </c>
      <c r="C173" s="62" t="s">
        <v>271</v>
      </c>
      <c r="D173" s="62"/>
      <c r="E173" s="29" t="s">
        <v>34</v>
      </c>
      <c r="F173" s="29" t="s">
        <v>225</v>
      </c>
      <c r="G173" s="29" t="s">
        <v>45</v>
      </c>
      <c r="H173" s="29">
        <v>4.32</v>
      </c>
      <c r="I173" s="62" t="s">
        <v>63</v>
      </c>
      <c r="J173" s="29" t="s">
        <v>108</v>
      </c>
      <c r="K173" s="29" t="s">
        <v>31</v>
      </c>
      <c r="L173" s="29" t="s">
        <v>68</v>
      </c>
      <c r="M173" s="29" t="s">
        <v>38</v>
      </c>
      <c r="N173" s="29" t="s">
        <v>598</v>
      </c>
      <c r="O173" s="29" t="s">
        <v>112</v>
      </c>
      <c r="P173" s="29"/>
      <c r="Q173" s="29" t="s">
        <v>112</v>
      </c>
      <c r="R173" s="29"/>
      <c r="S173" s="29"/>
      <c r="T173" s="9"/>
      <c r="U173" s="9"/>
      <c r="V173" s="9"/>
      <c r="W173" s="9"/>
      <c r="X173" s="9"/>
      <c r="Y173" s="9"/>
      <c r="Z173" s="9"/>
    </row>
    <row r="174" spans="1:26" ht="25.5" x14ac:dyDescent="0.2">
      <c r="A174" s="29">
        <v>164</v>
      </c>
      <c r="B174" s="50" t="s">
        <v>272</v>
      </c>
      <c r="C174" s="62" t="s">
        <v>273</v>
      </c>
      <c r="D174" s="62"/>
      <c r="E174" s="29" t="s">
        <v>34</v>
      </c>
      <c r="F174" s="29" t="s">
        <v>225</v>
      </c>
      <c r="G174" s="29" t="s">
        <v>44</v>
      </c>
      <c r="H174" s="29">
        <v>3.66</v>
      </c>
      <c r="I174" s="62" t="s">
        <v>63</v>
      </c>
      <c r="J174" s="29" t="s">
        <v>58</v>
      </c>
      <c r="K174" s="29" t="s">
        <v>32</v>
      </c>
      <c r="L174" s="29" t="s">
        <v>68</v>
      </c>
      <c r="M174" s="29" t="s">
        <v>38</v>
      </c>
      <c r="N174" s="29" t="s">
        <v>247</v>
      </c>
      <c r="O174" s="29" t="s">
        <v>112</v>
      </c>
      <c r="P174" s="29"/>
      <c r="Q174" s="29"/>
      <c r="R174" s="29" t="s">
        <v>40</v>
      </c>
      <c r="S174" s="29"/>
      <c r="T174" s="9"/>
      <c r="U174" s="9"/>
      <c r="V174" s="9"/>
      <c r="W174" s="9"/>
      <c r="X174" s="9"/>
      <c r="Y174" s="9"/>
      <c r="Z174" s="9"/>
    </row>
    <row r="175" spans="1:26" ht="25.5" x14ac:dyDescent="0.2">
      <c r="A175" s="29">
        <v>165</v>
      </c>
      <c r="B175" s="50" t="s">
        <v>274</v>
      </c>
      <c r="C175" s="29" t="s">
        <v>275</v>
      </c>
      <c r="D175" s="29"/>
      <c r="E175" s="29" t="s">
        <v>83</v>
      </c>
      <c r="F175" s="29" t="s">
        <v>216</v>
      </c>
      <c r="G175" s="29" t="s">
        <v>29</v>
      </c>
      <c r="H175" s="29" t="s">
        <v>276</v>
      </c>
      <c r="I175" s="61" t="s">
        <v>63</v>
      </c>
      <c r="J175" s="29" t="s">
        <v>108</v>
      </c>
      <c r="K175" s="29" t="s">
        <v>31</v>
      </c>
      <c r="L175" s="29" t="s">
        <v>277</v>
      </c>
      <c r="M175" s="29" t="s">
        <v>38</v>
      </c>
      <c r="N175" s="29" t="s">
        <v>248</v>
      </c>
      <c r="O175" s="29"/>
      <c r="P175" s="29"/>
      <c r="Q175" s="29"/>
      <c r="R175" s="29" t="s">
        <v>40</v>
      </c>
      <c r="S175" s="29"/>
      <c r="T175" s="9" t="s">
        <v>583</v>
      </c>
      <c r="U175" s="9"/>
      <c r="V175" s="9"/>
      <c r="W175" s="9"/>
      <c r="X175" s="9"/>
      <c r="Y175" s="9"/>
      <c r="Z175" s="9"/>
    </row>
    <row r="176" spans="1:26" ht="25.5" x14ac:dyDescent="0.2">
      <c r="A176" s="29">
        <v>166</v>
      </c>
      <c r="B176" s="50" t="s">
        <v>278</v>
      </c>
      <c r="C176" s="51">
        <v>26865</v>
      </c>
      <c r="D176" s="29"/>
      <c r="E176" s="29" t="s">
        <v>83</v>
      </c>
      <c r="F176" s="29" t="s">
        <v>216</v>
      </c>
      <c r="G176" s="29" t="s">
        <v>72</v>
      </c>
      <c r="H176" s="29" t="s">
        <v>87</v>
      </c>
      <c r="I176" s="61" t="s">
        <v>63</v>
      </c>
      <c r="J176" s="29" t="s">
        <v>108</v>
      </c>
      <c r="K176" s="29" t="s">
        <v>31</v>
      </c>
      <c r="L176" s="29" t="s">
        <v>68</v>
      </c>
      <c r="M176" s="29" t="s">
        <v>38</v>
      </c>
      <c r="N176" s="29" t="s">
        <v>248</v>
      </c>
      <c r="O176" s="29"/>
      <c r="P176" s="29"/>
      <c r="Q176" s="29"/>
      <c r="R176" s="29" t="s">
        <v>40</v>
      </c>
      <c r="S176" s="29"/>
      <c r="T176" s="9" t="s">
        <v>583</v>
      </c>
      <c r="U176" s="9"/>
      <c r="V176" s="9"/>
      <c r="W176" s="9"/>
      <c r="X176" s="9"/>
      <c r="Y176" s="9"/>
      <c r="Z176" s="9"/>
    </row>
    <row r="177" spans="1:26" ht="25.5" x14ac:dyDescent="0.2">
      <c r="A177" s="29">
        <v>167</v>
      </c>
      <c r="B177" s="50" t="s">
        <v>279</v>
      </c>
      <c r="C177" s="29" t="s">
        <v>280</v>
      </c>
      <c r="D177" s="29"/>
      <c r="E177" s="29" t="s">
        <v>83</v>
      </c>
      <c r="F177" s="29" t="s">
        <v>216</v>
      </c>
      <c r="G177" s="29" t="s">
        <v>45</v>
      </c>
      <c r="H177" s="29" t="s">
        <v>107</v>
      </c>
      <c r="I177" s="61" t="s">
        <v>63</v>
      </c>
      <c r="J177" s="29" t="s">
        <v>195</v>
      </c>
      <c r="K177" s="29" t="s">
        <v>31</v>
      </c>
      <c r="L177" s="29" t="s">
        <v>68</v>
      </c>
      <c r="M177" s="29" t="s">
        <v>38</v>
      </c>
      <c r="N177" s="29" t="s">
        <v>248</v>
      </c>
      <c r="O177" s="29"/>
      <c r="P177" s="29"/>
      <c r="Q177" s="29"/>
      <c r="R177" s="29" t="s">
        <v>40</v>
      </c>
      <c r="S177" s="29"/>
      <c r="T177" s="9"/>
      <c r="U177" s="9"/>
      <c r="V177" s="9"/>
      <c r="W177" s="9"/>
      <c r="X177" s="9"/>
      <c r="Y177" s="9"/>
      <c r="Z177" s="9"/>
    </row>
    <row r="178" spans="1:26" ht="25.5" x14ac:dyDescent="0.2">
      <c r="A178" s="29">
        <v>168</v>
      </c>
      <c r="B178" s="50" t="s">
        <v>281</v>
      </c>
      <c r="C178" s="51" t="s">
        <v>282</v>
      </c>
      <c r="D178" s="29"/>
      <c r="E178" s="29" t="s">
        <v>83</v>
      </c>
      <c r="F178" s="29" t="s">
        <v>216</v>
      </c>
      <c r="G178" s="29" t="s">
        <v>54</v>
      </c>
      <c r="H178" s="29" t="s">
        <v>107</v>
      </c>
      <c r="I178" s="61" t="s">
        <v>63</v>
      </c>
      <c r="J178" s="29" t="s">
        <v>58</v>
      </c>
      <c r="K178" s="29" t="s">
        <v>31</v>
      </c>
      <c r="L178" s="29" t="s">
        <v>277</v>
      </c>
      <c r="M178" s="29" t="s">
        <v>89</v>
      </c>
      <c r="N178" s="29" t="s">
        <v>247</v>
      </c>
      <c r="O178" s="29"/>
      <c r="P178" s="29"/>
      <c r="Q178" s="29"/>
      <c r="R178" s="29" t="s">
        <v>40</v>
      </c>
      <c r="S178" s="29"/>
      <c r="T178" s="9"/>
      <c r="U178" s="9"/>
      <c r="V178" s="9"/>
      <c r="W178" s="9"/>
      <c r="X178" s="9"/>
      <c r="Y178" s="9"/>
      <c r="Z178" s="9"/>
    </row>
    <row r="179" spans="1:26" ht="25.5" x14ac:dyDescent="0.2">
      <c r="A179" s="29">
        <v>169</v>
      </c>
      <c r="B179" s="50" t="s">
        <v>283</v>
      </c>
      <c r="C179" s="51"/>
      <c r="D179" s="51" t="s">
        <v>284</v>
      </c>
      <c r="E179" s="29" t="s">
        <v>592</v>
      </c>
      <c r="F179" s="29" t="s">
        <v>216</v>
      </c>
      <c r="G179" s="29" t="s">
        <v>71</v>
      </c>
      <c r="H179" s="29" t="s">
        <v>285</v>
      </c>
      <c r="I179" s="61" t="s">
        <v>63</v>
      </c>
      <c r="J179" s="29" t="s">
        <v>134</v>
      </c>
      <c r="K179" s="29" t="s">
        <v>31</v>
      </c>
      <c r="L179" s="29" t="s">
        <v>68</v>
      </c>
      <c r="M179" s="29" t="s">
        <v>89</v>
      </c>
      <c r="N179" s="29" t="s">
        <v>247</v>
      </c>
      <c r="O179" s="29"/>
      <c r="P179" s="29"/>
      <c r="Q179" s="29"/>
      <c r="R179" s="29" t="s">
        <v>40</v>
      </c>
      <c r="S179" s="29"/>
      <c r="T179" s="9"/>
      <c r="U179" s="9"/>
      <c r="V179" s="9"/>
      <c r="W179" s="9"/>
      <c r="X179" s="9"/>
      <c r="Y179" s="9"/>
      <c r="Z179" s="9"/>
    </row>
    <row r="180" spans="1:26" ht="25.5" x14ac:dyDescent="0.2">
      <c r="A180" s="29">
        <v>170</v>
      </c>
      <c r="B180" s="50" t="s">
        <v>286</v>
      </c>
      <c r="C180" s="51">
        <v>27334</v>
      </c>
      <c r="D180" s="29"/>
      <c r="E180" s="29" t="s">
        <v>34</v>
      </c>
      <c r="F180" s="29" t="s">
        <v>216</v>
      </c>
      <c r="G180" s="29" t="s">
        <v>54</v>
      </c>
      <c r="H180" s="29" t="s">
        <v>162</v>
      </c>
      <c r="I180" s="61" t="s">
        <v>63</v>
      </c>
      <c r="J180" s="29" t="s">
        <v>195</v>
      </c>
      <c r="K180" s="29" t="s">
        <v>31</v>
      </c>
      <c r="L180" s="29" t="s">
        <v>68</v>
      </c>
      <c r="M180" s="29" t="s">
        <v>89</v>
      </c>
      <c r="N180" s="29" t="s">
        <v>248</v>
      </c>
      <c r="O180" s="29"/>
      <c r="P180" s="29"/>
      <c r="Q180" s="29"/>
      <c r="R180" s="29" t="s">
        <v>40</v>
      </c>
      <c r="S180" s="29"/>
      <c r="T180" s="9"/>
      <c r="U180" s="9"/>
      <c r="V180" s="9"/>
      <c r="W180" s="9"/>
      <c r="X180" s="9"/>
      <c r="Y180" s="9"/>
      <c r="Z180" s="9"/>
    </row>
    <row r="181" spans="1:26" ht="25.5" x14ac:dyDescent="0.2">
      <c r="A181" s="29">
        <v>171</v>
      </c>
      <c r="B181" s="50" t="s">
        <v>287</v>
      </c>
      <c r="C181" s="51"/>
      <c r="D181" s="51" t="s">
        <v>288</v>
      </c>
      <c r="E181" s="29" t="s">
        <v>34</v>
      </c>
      <c r="F181" s="29" t="s">
        <v>216</v>
      </c>
      <c r="G181" s="29" t="s">
        <v>59</v>
      </c>
      <c r="H181" s="29" t="s">
        <v>285</v>
      </c>
      <c r="I181" s="61" t="s">
        <v>63</v>
      </c>
      <c r="J181" s="29" t="s">
        <v>195</v>
      </c>
      <c r="K181" s="29" t="s">
        <v>31</v>
      </c>
      <c r="L181" s="29" t="s">
        <v>258</v>
      </c>
      <c r="M181" s="29" t="s">
        <v>38</v>
      </c>
      <c r="N181" s="29" t="s">
        <v>620</v>
      </c>
      <c r="O181" s="29"/>
      <c r="P181" s="29"/>
      <c r="Q181" s="29"/>
      <c r="R181" s="29" t="s">
        <v>40</v>
      </c>
      <c r="S181" s="29"/>
      <c r="T181" s="9"/>
      <c r="U181" s="9"/>
      <c r="V181" s="9"/>
      <c r="W181" s="9"/>
      <c r="X181" s="9"/>
      <c r="Y181" s="9"/>
      <c r="Z181" s="9"/>
    </row>
    <row r="182" spans="1:26" ht="25.5" x14ac:dyDescent="0.2">
      <c r="A182" s="29">
        <v>172</v>
      </c>
      <c r="B182" s="50" t="s">
        <v>289</v>
      </c>
      <c r="C182" s="51">
        <v>29972</v>
      </c>
      <c r="D182" s="29"/>
      <c r="E182" s="29" t="s">
        <v>34</v>
      </c>
      <c r="F182" s="29" t="s">
        <v>216</v>
      </c>
      <c r="G182" s="29" t="s">
        <v>39</v>
      </c>
      <c r="H182" s="29" t="s">
        <v>107</v>
      </c>
      <c r="I182" s="61" t="s">
        <v>63</v>
      </c>
      <c r="J182" s="29" t="s">
        <v>85</v>
      </c>
      <c r="K182" s="29" t="s">
        <v>31</v>
      </c>
      <c r="L182" s="29" t="s">
        <v>277</v>
      </c>
      <c r="M182" s="29" t="s">
        <v>89</v>
      </c>
      <c r="N182" s="29" t="s">
        <v>248</v>
      </c>
      <c r="O182" s="29"/>
      <c r="P182" s="29"/>
      <c r="Q182" s="29"/>
      <c r="R182" s="29" t="s">
        <v>40</v>
      </c>
      <c r="S182" s="29"/>
      <c r="T182" s="9"/>
      <c r="U182" s="9"/>
      <c r="V182" s="9"/>
      <c r="W182" s="9"/>
      <c r="X182" s="9"/>
      <c r="Y182" s="9"/>
      <c r="Z182" s="9"/>
    </row>
    <row r="183" spans="1:26" ht="25.5" x14ac:dyDescent="0.2">
      <c r="A183" s="29">
        <v>173</v>
      </c>
      <c r="B183" s="50" t="s">
        <v>290</v>
      </c>
      <c r="C183" s="51"/>
      <c r="D183" s="51">
        <v>29588</v>
      </c>
      <c r="E183" s="29" t="s">
        <v>34</v>
      </c>
      <c r="F183" s="29" t="s">
        <v>216</v>
      </c>
      <c r="G183" s="29" t="s">
        <v>39</v>
      </c>
      <c r="H183" s="29" t="s">
        <v>107</v>
      </c>
      <c r="I183" s="61" t="s">
        <v>63</v>
      </c>
      <c r="J183" s="29" t="s">
        <v>85</v>
      </c>
      <c r="K183" s="29" t="s">
        <v>31</v>
      </c>
      <c r="L183" s="29" t="s">
        <v>277</v>
      </c>
      <c r="M183" s="29" t="s">
        <v>89</v>
      </c>
      <c r="N183" s="29" t="s">
        <v>247</v>
      </c>
      <c r="O183" s="29"/>
      <c r="P183" s="29"/>
      <c r="Q183" s="29"/>
      <c r="R183" s="29" t="s">
        <v>40</v>
      </c>
      <c r="S183" s="29"/>
      <c r="T183" s="9"/>
      <c r="U183" s="9"/>
      <c r="V183" s="9"/>
      <c r="W183" s="9"/>
      <c r="X183" s="9"/>
      <c r="Y183" s="9"/>
      <c r="Z183" s="9"/>
    </row>
    <row r="184" spans="1:26" ht="25.5" x14ac:dyDescent="0.2">
      <c r="A184" s="29">
        <v>174</v>
      </c>
      <c r="B184" s="50" t="s">
        <v>291</v>
      </c>
      <c r="C184" s="29" t="s">
        <v>292</v>
      </c>
      <c r="D184" s="29"/>
      <c r="E184" s="29" t="s">
        <v>34</v>
      </c>
      <c r="F184" s="29" t="s">
        <v>216</v>
      </c>
      <c r="G184" s="29" t="s">
        <v>54</v>
      </c>
      <c r="H184" s="29" t="s">
        <v>107</v>
      </c>
      <c r="I184" s="61" t="s">
        <v>63</v>
      </c>
      <c r="J184" s="29" t="s">
        <v>85</v>
      </c>
      <c r="K184" s="29" t="s">
        <v>31</v>
      </c>
      <c r="L184" s="29" t="s">
        <v>277</v>
      </c>
      <c r="M184" s="29" t="s">
        <v>38</v>
      </c>
      <c r="N184" s="29" t="s">
        <v>248</v>
      </c>
      <c r="O184" s="29"/>
      <c r="P184" s="29"/>
      <c r="Q184" s="29"/>
      <c r="R184" s="29" t="s">
        <v>40</v>
      </c>
      <c r="S184" s="29"/>
      <c r="T184" s="9"/>
      <c r="U184" s="9"/>
      <c r="V184" s="9"/>
      <c r="W184" s="9"/>
      <c r="X184" s="9"/>
      <c r="Y184" s="9"/>
      <c r="Z184" s="9"/>
    </row>
    <row r="185" spans="1:26" ht="38.25" x14ac:dyDescent="0.2">
      <c r="A185" s="29">
        <v>175</v>
      </c>
      <c r="B185" s="50" t="s">
        <v>138</v>
      </c>
      <c r="C185" s="51">
        <v>27977</v>
      </c>
      <c r="D185" s="51"/>
      <c r="E185" s="29" t="s">
        <v>230</v>
      </c>
      <c r="F185" s="29" t="s">
        <v>593</v>
      </c>
      <c r="G185" s="95"/>
      <c r="H185" s="29" t="s">
        <v>293</v>
      </c>
      <c r="I185" s="53" t="s">
        <v>63</v>
      </c>
      <c r="J185" s="29" t="s">
        <v>85</v>
      </c>
      <c r="K185" s="29" t="s">
        <v>31</v>
      </c>
      <c r="L185" s="29" t="s">
        <v>68</v>
      </c>
      <c r="M185" s="29" t="s">
        <v>89</v>
      </c>
      <c r="N185" s="29" t="s">
        <v>620</v>
      </c>
      <c r="O185" s="29"/>
      <c r="P185" s="29"/>
      <c r="Q185" s="29"/>
      <c r="R185" s="29" t="s">
        <v>40</v>
      </c>
      <c r="S185" s="29" t="s">
        <v>621</v>
      </c>
      <c r="T185" s="9"/>
      <c r="U185" s="9"/>
      <c r="V185" s="9"/>
      <c r="W185" s="9"/>
      <c r="X185" s="9"/>
      <c r="Y185" s="9"/>
      <c r="Z185" s="9"/>
    </row>
    <row r="186" spans="1:26" ht="25.5" x14ac:dyDescent="0.2">
      <c r="A186" s="29">
        <v>176</v>
      </c>
      <c r="B186" s="50" t="s">
        <v>139</v>
      </c>
      <c r="C186" s="51">
        <v>25943</v>
      </c>
      <c r="D186" s="51"/>
      <c r="E186" s="29" t="s">
        <v>28</v>
      </c>
      <c r="F186" s="29" t="s">
        <v>226</v>
      </c>
      <c r="G186" s="95"/>
      <c r="H186" s="29" t="s">
        <v>294</v>
      </c>
      <c r="I186" s="53" t="s">
        <v>63</v>
      </c>
      <c r="J186" s="29" t="s">
        <v>85</v>
      </c>
      <c r="K186" s="29" t="s">
        <v>31</v>
      </c>
      <c r="L186" s="29" t="s">
        <v>68</v>
      </c>
      <c r="M186" s="29" t="s">
        <v>38</v>
      </c>
      <c r="N186" s="29" t="s">
        <v>247</v>
      </c>
      <c r="O186" s="29"/>
      <c r="P186" s="29"/>
      <c r="Q186" s="29"/>
      <c r="R186" s="29" t="s">
        <v>40</v>
      </c>
      <c r="S186" s="29"/>
      <c r="T186" s="9"/>
      <c r="U186" s="9"/>
      <c r="V186" s="9"/>
      <c r="W186" s="9"/>
      <c r="X186" s="9"/>
      <c r="Y186" s="9"/>
      <c r="Z186" s="9"/>
    </row>
    <row r="187" spans="1:26" ht="25.5" x14ac:dyDescent="0.2">
      <c r="A187" s="29">
        <v>177</v>
      </c>
      <c r="B187" s="50" t="s">
        <v>295</v>
      </c>
      <c r="C187" s="29" t="s">
        <v>296</v>
      </c>
      <c r="D187" s="29"/>
      <c r="E187" s="29" t="s">
        <v>28</v>
      </c>
      <c r="F187" s="29" t="s">
        <v>220</v>
      </c>
      <c r="G187" s="29" t="s">
        <v>35</v>
      </c>
      <c r="H187" s="29">
        <v>4.32</v>
      </c>
      <c r="I187" s="53" t="s">
        <v>63</v>
      </c>
      <c r="J187" s="29" t="s">
        <v>108</v>
      </c>
      <c r="K187" s="29" t="s">
        <v>31</v>
      </c>
      <c r="L187" s="29" t="s">
        <v>68</v>
      </c>
      <c r="M187" s="29" t="s">
        <v>38</v>
      </c>
      <c r="N187" s="29" t="s">
        <v>248</v>
      </c>
      <c r="O187" s="29" t="s">
        <v>112</v>
      </c>
      <c r="P187" s="29"/>
      <c r="Q187" s="29"/>
      <c r="R187" s="29" t="s">
        <v>40</v>
      </c>
      <c r="S187" s="29"/>
      <c r="T187" s="9"/>
      <c r="U187" s="9"/>
      <c r="V187" s="9"/>
      <c r="W187" s="9"/>
      <c r="X187" s="9"/>
      <c r="Y187" s="9"/>
      <c r="Z187" s="9"/>
    </row>
    <row r="188" spans="1:26" s="14" customFormat="1" ht="25.5" x14ac:dyDescent="0.2">
      <c r="A188" s="29">
        <v>178</v>
      </c>
      <c r="B188" s="50" t="s">
        <v>199</v>
      </c>
      <c r="C188" s="53"/>
      <c r="D188" s="29" t="s">
        <v>198</v>
      </c>
      <c r="E188" s="29" t="s">
        <v>28</v>
      </c>
      <c r="F188" s="29" t="s">
        <v>220</v>
      </c>
      <c r="G188" s="29" t="s">
        <v>82</v>
      </c>
      <c r="H188" s="29">
        <v>4.32</v>
      </c>
      <c r="I188" s="53" t="s">
        <v>63</v>
      </c>
      <c r="J188" s="29" t="s">
        <v>58</v>
      </c>
      <c r="K188" s="29" t="s">
        <v>31</v>
      </c>
      <c r="L188" s="29" t="s">
        <v>68</v>
      </c>
      <c r="M188" s="29" t="s">
        <v>89</v>
      </c>
      <c r="N188" s="29" t="s">
        <v>247</v>
      </c>
      <c r="O188" s="29" t="s">
        <v>112</v>
      </c>
      <c r="P188" s="29"/>
      <c r="Q188" s="29"/>
      <c r="R188" s="29" t="s">
        <v>40</v>
      </c>
      <c r="S188" s="29"/>
    </row>
    <row r="189" spans="1:26" s="14" customFormat="1" ht="25.5" x14ac:dyDescent="0.2">
      <c r="A189" s="29">
        <v>179</v>
      </c>
      <c r="B189" s="50" t="s">
        <v>297</v>
      </c>
      <c r="C189" s="29"/>
      <c r="D189" s="29" t="s">
        <v>298</v>
      </c>
      <c r="E189" s="29" t="s">
        <v>28</v>
      </c>
      <c r="F189" s="29" t="s">
        <v>220</v>
      </c>
      <c r="G189" s="29" t="s">
        <v>45</v>
      </c>
      <c r="H189" s="29">
        <v>3.66</v>
      </c>
      <c r="I189" s="53" t="s">
        <v>63</v>
      </c>
      <c r="J189" s="29" t="s">
        <v>108</v>
      </c>
      <c r="K189" s="29" t="s">
        <v>31</v>
      </c>
      <c r="L189" s="29" t="s">
        <v>68</v>
      </c>
      <c r="M189" s="29" t="s">
        <v>89</v>
      </c>
      <c r="N189" s="29" t="s">
        <v>247</v>
      </c>
      <c r="O189" s="29" t="s">
        <v>112</v>
      </c>
      <c r="P189" s="29"/>
      <c r="Q189" s="29"/>
      <c r="R189" s="29" t="s">
        <v>40</v>
      </c>
      <c r="S189" s="29"/>
    </row>
    <row r="190" spans="1:26" ht="38.25" x14ac:dyDescent="0.2">
      <c r="A190" s="29">
        <v>180</v>
      </c>
      <c r="B190" s="50" t="s">
        <v>299</v>
      </c>
      <c r="C190" s="29" t="s">
        <v>300</v>
      </c>
      <c r="D190" s="29"/>
      <c r="E190" s="29" t="s">
        <v>34</v>
      </c>
      <c r="F190" s="29" t="s">
        <v>220</v>
      </c>
      <c r="G190" s="29" t="s">
        <v>103</v>
      </c>
      <c r="H190" s="29">
        <v>4.6500000000000004</v>
      </c>
      <c r="I190" s="61" t="s">
        <v>63</v>
      </c>
      <c r="J190" s="29" t="s">
        <v>37</v>
      </c>
      <c r="K190" s="29" t="s">
        <v>31</v>
      </c>
      <c r="L190" s="29" t="s">
        <v>68</v>
      </c>
      <c r="M190" s="29" t="s">
        <v>89</v>
      </c>
      <c r="N190" s="29" t="s">
        <v>620</v>
      </c>
      <c r="O190" s="29" t="s">
        <v>112</v>
      </c>
      <c r="P190" s="29"/>
      <c r="Q190" s="29"/>
      <c r="R190" s="29" t="s">
        <v>40</v>
      </c>
      <c r="S190" s="29"/>
      <c r="T190" s="9"/>
      <c r="U190" s="9"/>
      <c r="V190" s="9"/>
      <c r="W190" s="9"/>
      <c r="X190" s="9"/>
      <c r="Y190" s="9"/>
      <c r="Z190" s="9"/>
    </row>
    <row r="191" spans="1:26" ht="25.5" x14ac:dyDescent="0.2">
      <c r="A191" s="29">
        <v>181</v>
      </c>
      <c r="B191" s="50" t="s">
        <v>197</v>
      </c>
      <c r="C191" s="29" t="s">
        <v>196</v>
      </c>
      <c r="D191" s="29"/>
      <c r="E191" s="29" t="s">
        <v>34</v>
      </c>
      <c r="F191" s="29" t="s">
        <v>220</v>
      </c>
      <c r="G191" s="29" t="s">
        <v>39</v>
      </c>
      <c r="H191" s="29">
        <v>3.99</v>
      </c>
      <c r="I191" s="53" t="s">
        <v>63</v>
      </c>
      <c r="J191" s="29" t="s">
        <v>108</v>
      </c>
      <c r="K191" s="29" t="s">
        <v>31</v>
      </c>
      <c r="L191" s="29" t="s">
        <v>68</v>
      </c>
      <c r="M191" s="29" t="s">
        <v>89</v>
      </c>
      <c r="N191" s="29" t="s">
        <v>247</v>
      </c>
      <c r="O191" s="29" t="s">
        <v>112</v>
      </c>
      <c r="P191" s="29"/>
      <c r="Q191" s="29"/>
      <c r="R191" s="29" t="s">
        <v>40</v>
      </c>
      <c r="S191" s="29"/>
      <c r="T191" s="9"/>
      <c r="U191" s="9"/>
      <c r="V191" s="9"/>
      <c r="W191" s="9"/>
      <c r="X191" s="9"/>
      <c r="Y191" s="9"/>
      <c r="Z191" s="9"/>
    </row>
    <row r="192" spans="1:26" s="93" customFormat="1" ht="25.5" x14ac:dyDescent="0.2">
      <c r="A192" s="29">
        <v>182</v>
      </c>
      <c r="B192" s="50" t="s">
        <v>301</v>
      </c>
      <c r="C192" s="51">
        <v>30557</v>
      </c>
      <c r="D192" s="51"/>
      <c r="E192" s="29" t="s">
        <v>28</v>
      </c>
      <c r="F192" s="29" t="s">
        <v>140</v>
      </c>
      <c r="G192" s="29" t="s">
        <v>302</v>
      </c>
      <c r="H192" s="29">
        <v>3.66</v>
      </c>
      <c r="I192" s="53" t="s">
        <v>63</v>
      </c>
      <c r="J192" s="29" t="s">
        <v>108</v>
      </c>
      <c r="K192" s="29" t="s">
        <v>31</v>
      </c>
      <c r="L192" s="29" t="s">
        <v>68</v>
      </c>
      <c r="M192" s="29" t="s">
        <v>38</v>
      </c>
      <c r="N192" s="29" t="s">
        <v>248</v>
      </c>
      <c r="O192" s="29" t="s">
        <v>112</v>
      </c>
      <c r="P192" s="29"/>
      <c r="Q192" s="29"/>
      <c r="R192" s="29" t="s">
        <v>40</v>
      </c>
      <c r="S192" s="29"/>
      <c r="T192" s="101"/>
    </row>
    <row r="193" spans="1:26" s="93" customFormat="1" ht="25.5" x14ac:dyDescent="0.2">
      <c r="A193" s="29">
        <v>183</v>
      </c>
      <c r="B193" s="50" t="s">
        <v>303</v>
      </c>
      <c r="C193" s="51">
        <v>26623</v>
      </c>
      <c r="D193" s="51"/>
      <c r="E193" s="29" t="s">
        <v>28</v>
      </c>
      <c r="F193" s="29" t="s">
        <v>140</v>
      </c>
      <c r="G193" s="29" t="s">
        <v>304</v>
      </c>
      <c r="H193" s="29">
        <v>4.9800000000000004</v>
      </c>
      <c r="I193" s="53" t="s">
        <v>63</v>
      </c>
      <c r="J193" s="29" t="s">
        <v>108</v>
      </c>
      <c r="K193" s="29" t="s">
        <v>31</v>
      </c>
      <c r="L193" s="29" t="s">
        <v>68</v>
      </c>
      <c r="M193" s="29" t="s">
        <v>38</v>
      </c>
      <c r="N193" s="29" t="s">
        <v>248</v>
      </c>
      <c r="O193" s="29" t="s">
        <v>112</v>
      </c>
      <c r="P193" s="29"/>
      <c r="Q193" s="29"/>
      <c r="R193" s="29" t="s">
        <v>40</v>
      </c>
      <c r="S193" s="29"/>
      <c r="T193" s="101"/>
    </row>
    <row r="194" spans="1:26" ht="51" x14ac:dyDescent="0.2">
      <c r="A194" s="29">
        <v>184</v>
      </c>
      <c r="B194" s="50" t="s">
        <v>308</v>
      </c>
      <c r="C194" s="60"/>
      <c r="D194" s="51">
        <v>27212</v>
      </c>
      <c r="E194" s="29" t="s">
        <v>34</v>
      </c>
      <c r="F194" s="29" t="s">
        <v>140</v>
      </c>
      <c r="G194" s="29" t="s">
        <v>124</v>
      </c>
      <c r="H194" s="29">
        <v>4.9800000000000004</v>
      </c>
      <c r="I194" s="53" t="s">
        <v>63</v>
      </c>
      <c r="J194" s="29" t="s">
        <v>108</v>
      </c>
      <c r="K194" s="29" t="s">
        <v>31</v>
      </c>
      <c r="L194" s="29" t="s">
        <v>173</v>
      </c>
      <c r="M194" s="29" t="s">
        <v>38</v>
      </c>
      <c r="N194" s="29" t="s">
        <v>248</v>
      </c>
      <c r="O194" s="29" t="s">
        <v>112</v>
      </c>
      <c r="P194" s="29"/>
      <c r="Q194" s="29"/>
      <c r="R194" s="29" t="s">
        <v>40</v>
      </c>
      <c r="S194" s="29"/>
      <c r="T194" s="9"/>
      <c r="U194" s="9"/>
      <c r="V194" s="9"/>
      <c r="W194" s="9"/>
      <c r="X194" s="9"/>
      <c r="Y194" s="9"/>
      <c r="Z194" s="9"/>
    </row>
    <row r="195" spans="1:26" ht="25.5" x14ac:dyDescent="0.2">
      <c r="A195" s="29">
        <v>185</v>
      </c>
      <c r="B195" s="50" t="s">
        <v>314</v>
      </c>
      <c r="C195" s="53" t="s">
        <v>315</v>
      </c>
      <c r="D195" s="29"/>
      <c r="E195" s="29" t="s">
        <v>230</v>
      </c>
      <c r="F195" s="29" t="s">
        <v>217</v>
      </c>
      <c r="G195" s="29" t="s">
        <v>35</v>
      </c>
      <c r="H195" s="96">
        <v>3.99</v>
      </c>
      <c r="I195" s="58" t="s">
        <v>63</v>
      </c>
      <c r="J195" s="29" t="s">
        <v>108</v>
      </c>
      <c r="K195" s="29" t="s">
        <v>31</v>
      </c>
      <c r="L195" s="29" t="s">
        <v>68</v>
      </c>
      <c r="M195" s="29" t="s">
        <v>89</v>
      </c>
      <c r="N195" s="29" t="s">
        <v>248</v>
      </c>
      <c r="O195" s="29" t="s">
        <v>112</v>
      </c>
      <c r="P195" s="29"/>
      <c r="Q195" s="29"/>
      <c r="R195" s="29" t="s">
        <v>40</v>
      </c>
      <c r="S195" s="29"/>
      <c r="T195" s="9"/>
      <c r="U195" s="9"/>
      <c r="V195" s="9"/>
      <c r="W195" s="9"/>
      <c r="X195" s="9"/>
      <c r="Y195" s="9"/>
      <c r="Z195" s="9"/>
    </row>
    <row r="196" spans="1:26" ht="25.5" x14ac:dyDescent="0.2">
      <c r="A196" s="29">
        <v>186</v>
      </c>
      <c r="B196" s="50" t="s">
        <v>143</v>
      </c>
      <c r="C196" s="58" t="s">
        <v>144</v>
      </c>
      <c r="D196" s="29"/>
      <c r="E196" s="29" t="s">
        <v>34</v>
      </c>
      <c r="F196" s="29" t="s">
        <v>217</v>
      </c>
      <c r="G196" s="45" t="s">
        <v>54</v>
      </c>
      <c r="H196" s="58">
        <v>3.99</v>
      </c>
      <c r="I196" s="58" t="s">
        <v>63</v>
      </c>
      <c r="J196" s="45" t="s">
        <v>58</v>
      </c>
      <c r="K196" s="45" t="s">
        <v>31</v>
      </c>
      <c r="L196" s="29" t="s">
        <v>68</v>
      </c>
      <c r="M196" s="29" t="s">
        <v>89</v>
      </c>
      <c r="N196" s="29" t="s">
        <v>249</v>
      </c>
      <c r="O196" s="29" t="s">
        <v>112</v>
      </c>
      <c r="P196" s="29"/>
      <c r="Q196" s="29"/>
      <c r="R196" s="29" t="s">
        <v>40</v>
      </c>
      <c r="S196" s="29"/>
      <c r="T196" s="9"/>
      <c r="U196" s="9"/>
      <c r="V196" s="9"/>
      <c r="W196" s="9"/>
      <c r="X196" s="9"/>
      <c r="Y196" s="9"/>
      <c r="Z196" s="9"/>
    </row>
    <row r="197" spans="1:26" ht="25.5" x14ac:dyDescent="0.2">
      <c r="A197" s="29">
        <v>187</v>
      </c>
      <c r="B197" s="50" t="s">
        <v>141</v>
      </c>
      <c r="C197" s="58" t="s">
        <v>142</v>
      </c>
      <c r="D197" s="29"/>
      <c r="E197" s="29" t="s">
        <v>34</v>
      </c>
      <c r="F197" s="29" t="s">
        <v>217</v>
      </c>
      <c r="G197" s="29" t="s">
        <v>124</v>
      </c>
      <c r="H197" s="29">
        <v>4.9800000000000004</v>
      </c>
      <c r="I197" s="53" t="s">
        <v>63</v>
      </c>
      <c r="J197" s="29" t="s">
        <v>108</v>
      </c>
      <c r="K197" s="29" t="s">
        <v>31</v>
      </c>
      <c r="L197" s="29" t="s">
        <v>68</v>
      </c>
      <c r="M197" s="29" t="s">
        <v>38</v>
      </c>
      <c r="N197" s="29" t="s">
        <v>248</v>
      </c>
      <c r="O197" s="29" t="s">
        <v>112</v>
      </c>
      <c r="P197" s="29"/>
      <c r="Q197" s="29"/>
      <c r="R197" s="29" t="s">
        <v>40</v>
      </c>
      <c r="S197" s="29"/>
      <c r="T197" s="9"/>
      <c r="U197" s="9"/>
      <c r="V197" s="9"/>
      <c r="W197" s="9"/>
      <c r="X197" s="9"/>
      <c r="Y197" s="9"/>
      <c r="Z197" s="9"/>
    </row>
    <row r="198" spans="1:26" ht="25.5" x14ac:dyDescent="0.2">
      <c r="A198" s="29">
        <v>188</v>
      </c>
      <c r="B198" s="50" t="s">
        <v>237</v>
      </c>
      <c r="C198" s="29" t="s">
        <v>238</v>
      </c>
      <c r="D198" s="29"/>
      <c r="E198" s="29" t="s">
        <v>28</v>
      </c>
      <c r="F198" s="29" t="s">
        <v>217</v>
      </c>
      <c r="G198" s="29" t="s">
        <v>44</v>
      </c>
      <c r="H198" s="29">
        <v>3.66</v>
      </c>
      <c r="I198" s="53" t="s">
        <v>63</v>
      </c>
      <c r="J198" s="29" t="s">
        <v>239</v>
      </c>
      <c r="K198" s="29" t="s">
        <v>32</v>
      </c>
      <c r="L198" s="29" t="s">
        <v>68</v>
      </c>
      <c r="M198" s="29" t="s">
        <v>38</v>
      </c>
      <c r="N198" s="29" t="s">
        <v>248</v>
      </c>
      <c r="O198" s="29" t="s">
        <v>112</v>
      </c>
      <c r="P198" s="29"/>
      <c r="Q198" s="29"/>
      <c r="R198" s="29" t="s">
        <v>40</v>
      </c>
      <c r="S198" s="29"/>
      <c r="T198" s="9"/>
      <c r="U198" s="9"/>
      <c r="V198" s="9"/>
      <c r="W198" s="9"/>
      <c r="X198" s="9"/>
      <c r="Y198" s="9"/>
      <c r="Z198" s="9"/>
    </row>
    <row r="199" spans="1:26" ht="25.5" x14ac:dyDescent="0.2">
      <c r="A199" s="29">
        <v>189</v>
      </c>
      <c r="B199" s="50" t="s">
        <v>235</v>
      </c>
      <c r="C199" s="58" t="s">
        <v>236</v>
      </c>
      <c r="D199" s="29"/>
      <c r="E199" s="29" t="s">
        <v>28</v>
      </c>
      <c r="F199" s="29" t="s">
        <v>217</v>
      </c>
      <c r="G199" s="45" t="s">
        <v>71</v>
      </c>
      <c r="H199" s="58">
        <v>4.6500000000000004</v>
      </c>
      <c r="I199" s="58" t="s">
        <v>63</v>
      </c>
      <c r="J199" s="45" t="s">
        <v>58</v>
      </c>
      <c r="K199" s="45" t="s">
        <v>31</v>
      </c>
      <c r="L199" s="45" t="s">
        <v>68</v>
      </c>
      <c r="M199" s="29" t="s">
        <v>89</v>
      </c>
      <c r="N199" s="29" t="s">
        <v>247</v>
      </c>
      <c r="O199" s="29" t="s">
        <v>112</v>
      </c>
      <c r="P199" s="29"/>
      <c r="Q199" s="29"/>
      <c r="R199" s="29" t="s">
        <v>40</v>
      </c>
      <c r="S199" s="29"/>
      <c r="T199" s="9"/>
      <c r="U199" s="9"/>
      <c r="V199" s="9"/>
      <c r="W199" s="9"/>
      <c r="X199" s="9"/>
      <c r="Y199" s="9"/>
      <c r="Z199" s="9"/>
    </row>
    <row r="200" spans="1:26" ht="63.75" x14ac:dyDescent="0.2">
      <c r="A200" s="29">
        <v>190</v>
      </c>
      <c r="B200" s="50" t="s">
        <v>316</v>
      </c>
      <c r="C200" s="53" t="s">
        <v>317</v>
      </c>
      <c r="D200" s="29"/>
      <c r="E200" s="29" t="s">
        <v>595</v>
      </c>
      <c r="F200" s="29" t="s">
        <v>594</v>
      </c>
      <c r="G200" s="29" t="s">
        <v>59</v>
      </c>
      <c r="H200" s="29">
        <v>3.99</v>
      </c>
      <c r="I200" s="53" t="s">
        <v>63</v>
      </c>
      <c r="J200" s="29" t="s">
        <v>58</v>
      </c>
      <c r="K200" s="29" t="s">
        <v>32</v>
      </c>
      <c r="L200" s="29" t="s">
        <v>68</v>
      </c>
      <c r="M200" s="29" t="s">
        <v>38</v>
      </c>
      <c r="N200" s="29" t="s">
        <v>248</v>
      </c>
      <c r="O200" s="29" t="s">
        <v>112</v>
      </c>
      <c r="P200" s="29"/>
      <c r="Q200" s="29"/>
      <c r="R200" s="29" t="s">
        <v>40</v>
      </c>
      <c r="S200" s="29"/>
      <c r="T200" s="9"/>
      <c r="U200" s="9"/>
      <c r="V200" s="9"/>
      <c r="W200" s="9"/>
      <c r="X200" s="9"/>
      <c r="Y200" s="9"/>
      <c r="Z200" s="9"/>
    </row>
    <row r="201" spans="1:26" ht="25.5" x14ac:dyDescent="0.2">
      <c r="A201" s="29">
        <v>191</v>
      </c>
      <c r="B201" s="50" t="s">
        <v>147</v>
      </c>
      <c r="C201" s="29"/>
      <c r="D201" s="29" t="s">
        <v>148</v>
      </c>
      <c r="E201" s="29" t="s">
        <v>28</v>
      </c>
      <c r="F201" s="29" t="s">
        <v>217</v>
      </c>
      <c r="G201" s="29" t="s">
        <v>54</v>
      </c>
      <c r="H201" s="29">
        <v>3.66</v>
      </c>
      <c r="I201" s="53" t="s">
        <v>63</v>
      </c>
      <c r="J201" s="29" t="s">
        <v>108</v>
      </c>
      <c r="K201" s="29" t="s">
        <v>32</v>
      </c>
      <c r="L201" s="29" t="s">
        <v>68</v>
      </c>
      <c r="M201" s="29" t="s">
        <v>38</v>
      </c>
      <c r="N201" s="29" t="s">
        <v>247</v>
      </c>
      <c r="O201" s="29" t="s">
        <v>112</v>
      </c>
      <c r="P201" s="29"/>
      <c r="Q201" s="29"/>
      <c r="R201" s="29" t="s">
        <v>40</v>
      </c>
      <c r="S201" s="29"/>
      <c r="T201" s="9"/>
      <c r="U201" s="9"/>
      <c r="V201" s="9"/>
      <c r="W201" s="9"/>
      <c r="X201" s="9"/>
      <c r="Y201" s="9"/>
      <c r="Z201" s="9"/>
    </row>
    <row r="202" spans="1:26" s="97" customFormat="1" ht="25.5" x14ac:dyDescent="0.25">
      <c r="A202" s="29">
        <v>192</v>
      </c>
      <c r="B202" s="50" t="s">
        <v>145</v>
      </c>
      <c r="C202" s="53" t="s">
        <v>146</v>
      </c>
      <c r="D202" s="29"/>
      <c r="E202" s="29" t="s">
        <v>28</v>
      </c>
      <c r="F202" s="29" t="s">
        <v>217</v>
      </c>
      <c r="G202" s="29" t="s">
        <v>44</v>
      </c>
      <c r="H202" s="29">
        <v>3.99</v>
      </c>
      <c r="I202" s="53" t="s">
        <v>63</v>
      </c>
      <c r="J202" s="29" t="s">
        <v>58</v>
      </c>
      <c r="K202" s="29" t="s">
        <v>31</v>
      </c>
      <c r="L202" s="29" t="s">
        <v>68</v>
      </c>
      <c r="M202" s="29" t="s">
        <v>38</v>
      </c>
      <c r="N202" s="29" t="s">
        <v>248</v>
      </c>
      <c r="O202" s="29" t="s">
        <v>112</v>
      </c>
      <c r="P202" s="29"/>
      <c r="Q202" s="29"/>
      <c r="R202" s="29" t="s">
        <v>40</v>
      </c>
      <c r="S202" s="29"/>
      <c r="T202" s="97" t="s">
        <v>321</v>
      </c>
    </row>
    <row r="203" spans="1:26" ht="25.5" x14ac:dyDescent="0.2">
      <c r="A203" s="29">
        <v>193</v>
      </c>
      <c r="B203" s="50" t="s">
        <v>319</v>
      </c>
      <c r="C203" s="53" t="s">
        <v>320</v>
      </c>
      <c r="D203" s="29"/>
      <c r="E203" s="29" t="s">
        <v>34</v>
      </c>
      <c r="F203" s="29" t="s">
        <v>217</v>
      </c>
      <c r="G203" s="29" t="s">
        <v>124</v>
      </c>
      <c r="H203" s="29">
        <v>3.66</v>
      </c>
      <c r="I203" s="53" t="s">
        <v>63</v>
      </c>
      <c r="J203" s="29" t="s">
        <v>108</v>
      </c>
      <c r="K203" s="29" t="s">
        <v>32</v>
      </c>
      <c r="L203" s="29" t="s">
        <v>68</v>
      </c>
      <c r="M203" s="29" t="s">
        <v>89</v>
      </c>
      <c r="N203" s="29" t="s">
        <v>247</v>
      </c>
      <c r="O203" s="29" t="s">
        <v>112</v>
      </c>
      <c r="P203" s="29"/>
      <c r="Q203" s="29"/>
      <c r="R203" s="29" t="s">
        <v>40</v>
      </c>
      <c r="S203" s="29"/>
    </row>
    <row r="204" spans="1:26" s="97" customFormat="1" ht="25.5" x14ac:dyDescent="0.25">
      <c r="A204" s="29">
        <v>194</v>
      </c>
      <c r="B204" s="50" t="s">
        <v>322</v>
      </c>
      <c r="C204" s="53" t="s">
        <v>323</v>
      </c>
      <c r="D204" s="29"/>
      <c r="E204" s="29" t="s">
        <v>28</v>
      </c>
      <c r="F204" s="29" t="s">
        <v>149</v>
      </c>
      <c r="G204" s="45" t="s">
        <v>71</v>
      </c>
      <c r="H204" s="29" t="s">
        <v>49</v>
      </c>
      <c r="I204" s="53" t="s">
        <v>63</v>
      </c>
      <c r="J204" s="29" t="s">
        <v>108</v>
      </c>
      <c r="K204" s="29" t="s">
        <v>32</v>
      </c>
      <c r="L204" s="29" t="s">
        <v>68</v>
      </c>
      <c r="M204" s="29" t="s">
        <v>38</v>
      </c>
      <c r="N204" s="29" t="s">
        <v>248</v>
      </c>
      <c r="O204" s="29" t="s">
        <v>112</v>
      </c>
      <c r="P204" s="29"/>
      <c r="Q204" s="29"/>
      <c r="R204" s="29" t="s">
        <v>40</v>
      </c>
      <c r="S204" s="45"/>
    </row>
    <row r="205" spans="1:26" s="14" customFormat="1" ht="38.25" x14ac:dyDescent="0.2">
      <c r="A205" s="29">
        <v>195</v>
      </c>
      <c r="B205" s="50" t="s">
        <v>324</v>
      </c>
      <c r="C205" s="53" t="s">
        <v>325</v>
      </c>
      <c r="D205" s="29"/>
      <c r="E205" s="29" t="s">
        <v>596</v>
      </c>
      <c r="F205" s="29" t="s">
        <v>597</v>
      </c>
      <c r="G205" s="29" t="s">
        <v>39</v>
      </c>
      <c r="H205" s="29">
        <v>4.9800000000000004</v>
      </c>
      <c r="I205" s="53" t="s">
        <v>63</v>
      </c>
      <c r="J205" s="29" t="s">
        <v>58</v>
      </c>
      <c r="K205" s="29" t="s">
        <v>31</v>
      </c>
      <c r="L205" s="29" t="s">
        <v>68</v>
      </c>
      <c r="M205" s="29" t="s">
        <v>89</v>
      </c>
      <c r="N205" s="29" t="s">
        <v>247</v>
      </c>
      <c r="O205" s="29" t="s">
        <v>112</v>
      </c>
      <c r="P205" s="29"/>
      <c r="Q205" s="29"/>
      <c r="R205" s="29" t="s">
        <v>40</v>
      </c>
      <c r="S205" s="29"/>
    </row>
    <row r="206" spans="1:26" s="14" customFormat="1" ht="25.5" x14ac:dyDescent="0.2">
      <c r="A206" s="29">
        <v>196</v>
      </c>
      <c r="B206" s="50" t="s">
        <v>326</v>
      </c>
      <c r="C206" s="53" t="s">
        <v>327</v>
      </c>
      <c r="D206" s="29"/>
      <c r="E206" s="29" t="s">
        <v>28</v>
      </c>
      <c r="F206" s="29" t="s">
        <v>149</v>
      </c>
      <c r="G206" s="29" t="s">
        <v>45</v>
      </c>
      <c r="H206" s="29" t="s">
        <v>95</v>
      </c>
      <c r="I206" s="53" t="s">
        <v>63</v>
      </c>
      <c r="J206" s="29" t="s">
        <v>58</v>
      </c>
      <c r="K206" s="29" t="s">
        <v>84</v>
      </c>
      <c r="L206" s="29" t="s">
        <v>68</v>
      </c>
      <c r="M206" s="29" t="s">
        <v>89</v>
      </c>
      <c r="N206" s="29" t="s">
        <v>247</v>
      </c>
      <c r="O206" s="29" t="s">
        <v>112</v>
      </c>
      <c r="P206" s="29"/>
      <c r="Q206" s="29"/>
      <c r="R206" s="29" t="s">
        <v>40</v>
      </c>
      <c r="S206" s="29"/>
    </row>
    <row r="207" spans="1:26" s="14" customFormat="1" ht="25.5" x14ac:dyDescent="0.2">
      <c r="A207" s="29">
        <v>197</v>
      </c>
      <c r="B207" s="50" t="s">
        <v>328</v>
      </c>
      <c r="C207" s="29"/>
      <c r="D207" s="53" t="s">
        <v>329</v>
      </c>
      <c r="E207" s="29" t="s">
        <v>34</v>
      </c>
      <c r="F207" s="29" t="s">
        <v>149</v>
      </c>
      <c r="G207" s="29" t="s">
        <v>124</v>
      </c>
      <c r="H207" s="29" t="s">
        <v>52</v>
      </c>
      <c r="I207" s="53" t="s">
        <v>63</v>
      </c>
      <c r="J207" s="29" t="s">
        <v>58</v>
      </c>
      <c r="K207" s="29" t="s">
        <v>84</v>
      </c>
      <c r="L207" s="29" t="s">
        <v>68</v>
      </c>
      <c r="M207" s="29" t="s">
        <v>38</v>
      </c>
      <c r="N207" s="29" t="s">
        <v>248</v>
      </c>
      <c r="O207" s="29" t="s">
        <v>112</v>
      </c>
      <c r="P207" s="29"/>
      <c r="Q207" s="29"/>
      <c r="R207" s="29" t="s">
        <v>40</v>
      </c>
      <c r="S207" s="29"/>
    </row>
    <row r="208" spans="1:26" s="14" customFormat="1" ht="25.5" x14ac:dyDescent="0.2">
      <c r="A208" s="29">
        <v>198</v>
      </c>
      <c r="B208" s="50" t="s">
        <v>150</v>
      </c>
      <c r="C208" s="29"/>
      <c r="D208" s="53" t="s">
        <v>151</v>
      </c>
      <c r="E208" s="29" t="s">
        <v>34</v>
      </c>
      <c r="F208" s="29" t="s">
        <v>149</v>
      </c>
      <c r="G208" s="29" t="s">
        <v>82</v>
      </c>
      <c r="H208" s="29" t="s">
        <v>30</v>
      </c>
      <c r="I208" s="53" t="s">
        <v>63</v>
      </c>
      <c r="J208" s="29" t="s">
        <v>108</v>
      </c>
      <c r="K208" s="29" t="s">
        <v>86</v>
      </c>
      <c r="L208" s="29" t="s">
        <v>68</v>
      </c>
      <c r="M208" s="29" t="s">
        <v>38</v>
      </c>
      <c r="N208" s="29" t="s">
        <v>600</v>
      </c>
      <c r="O208" s="29" t="s">
        <v>112</v>
      </c>
      <c r="P208" s="29"/>
      <c r="Q208" s="29"/>
      <c r="R208" s="29" t="s">
        <v>40</v>
      </c>
      <c r="S208" s="29"/>
    </row>
    <row r="209" spans="1:26" s="14" customFormat="1" ht="25.5" x14ac:dyDescent="0.2">
      <c r="A209" s="29">
        <v>199</v>
      </c>
      <c r="B209" s="50" t="s">
        <v>330</v>
      </c>
      <c r="C209" s="53" t="s">
        <v>331</v>
      </c>
      <c r="D209" s="29"/>
      <c r="E209" s="29" t="s">
        <v>34</v>
      </c>
      <c r="F209" s="29" t="s">
        <v>149</v>
      </c>
      <c r="G209" s="29" t="s">
        <v>45</v>
      </c>
      <c r="H209" s="29" t="s">
        <v>52</v>
      </c>
      <c r="I209" s="53" t="s">
        <v>63</v>
      </c>
      <c r="J209" s="29" t="s">
        <v>58</v>
      </c>
      <c r="K209" s="29" t="s">
        <v>84</v>
      </c>
      <c r="L209" s="29" t="s">
        <v>68</v>
      </c>
      <c r="M209" s="29" t="s">
        <v>38</v>
      </c>
      <c r="N209" s="29" t="s">
        <v>248</v>
      </c>
      <c r="O209" s="29" t="s">
        <v>112</v>
      </c>
      <c r="P209" s="29"/>
      <c r="Q209" s="29"/>
      <c r="R209" s="29" t="s">
        <v>40</v>
      </c>
      <c r="S209" s="29"/>
    </row>
    <row r="210" spans="1:26" s="14" customFormat="1" ht="25.5" x14ac:dyDescent="0.2">
      <c r="A210" s="29">
        <v>200</v>
      </c>
      <c r="B210" s="50" t="s">
        <v>332</v>
      </c>
      <c r="C210" s="53"/>
      <c r="D210" s="53" t="s">
        <v>333</v>
      </c>
      <c r="E210" s="29" t="s">
        <v>34</v>
      </c>
      <c r="F210" s="29" t="s">
        <v>149</v>
      </c>
      <c r="G210" s="45" t="s">
        <v>71</v>
      </c>
      <c r="H210" s="29" t="s">
        <v>49</v>
      </c>
      <c r="I210" s="53" t="s">
        <v>63</v>
      </c>
      <c r="J210" s="29" t="s">
        <v>58</v>
      </c>
      <c r="K210" s="29" t="s">
        <v>32</v>
      </c>
      <c r="L210" s="29" t="s">
        <v>68</v>
      </c>
      <c r="M210" s="29" t="s">
        <v>38</v>
      </c>
      <c r="N210" s="29" t="s">
        <v>248</v>
      </c>
      <c r="O210" s="29" t="s">
        <v>112</v>
      </c>
      <c r="P210" s="29"/>
      <c r="Q210" s="29"/>
      <c r="R210" s="29" t="s">
        <v>40</v>
      </c>
      <c r="S210" s="45"/>
    </row>
    <row r="211" spans="1:26" s="14" customFormat="1" ht="25.5" x14ac:dyDescent="0.2">
      <c r="A211" s="29">
        <v>201</v>
      </c>
      <c r="B211" s="50" t="s">
        <v>334</v>
      </c>
      <c r="C211" s="53"/>
      <c r="D211" s="53" t="s">
        <v>335</v>
      </c>
      <c r="E211" s="29" t="s">
        <v>34</v>
      </c>
      <c r="F211" s="29" t="s">
        <v>149</v>
      </c>
      <c r="G211" s="45" t="s">
        <v>29</v>
      </c>
      <c r="H211" s="29" t="s">
        <v>52</v>
      </c>
      <c r="I211" s="53" t="s">
        <v>63</v>
      </c>
      <c r="J211" s="29" t="s">
        <v>58</v>
      </c>
      <c r="K211" s="29" t="s">
        <v>32</v>
      </c>
      <c r="L211" s="29" t="s">
        <v>68</v>
      </c>
      <c r="M211" s="29" t="s">
        <v>38</v>
      </c>
      <c r="N211" s="29" t="s">
        <v>247</v>
      </c>
      <c r="O211" s="29" t="s">
        <v>112</v>
      </c>
      <c r="P211" s="29"/>
      <c r="Q211" s="29"/>
      <c r="R211" s="29" t="s">
        <v>40</v>
      </c>
      <c r="S211" s="45"/>
    </row>
    <row r="212" spans="1:26" s="14" customFormat="1" ht="25.5" x14ac:dyDescent="0.2">
      <c r="A212" s="29">
        <v>202</v>
      </c>
      <c r="B212" s="50" t="s">
        <v>336</v>
      </c>
      <c r="C212" s="29"/>
      <c r="D212" s="53" t="s">
        <v>127</v>
      </c>
      <c r="E212" s="29" t="s">
        <v>48</v>
      </c>
      <c r="F212" s="29" t="s">
        <v>149</v>
      </c>
      <c r="G212" s="29" t="s">
        <v>45</v>
      </c>
      <c r="H212" s="29" t="s">
        <v>46</v>
      </c>
      <c r="I212" s="53" t="s">
        <v>63</v>
      </c>
      <c r="J212" s="29" t="s">
        <v>108</v>
      </c>
      <c r="K212" s="29" t="s">
        <v>86</v>
      </c>
      <c r="L212" s="29" t="s">
        <v>68</v>
      </c>
      <c r="M212" s="29" t="s">
        <v>38</v>
      </c>
      <c r="N212" s="29" t="s">
        <v>248</v>
      </c>
      <c r="O212" s="29" t="s">
        <v>112</v>
      </c>
      <c r="P212" s="29"/>
      <c r="Q212" s="29"/>
      <c r="R212" s="29" t="s">
        <v>40</v>
      </c>
      <c r="S212" s="29"/>
    </row>
    <row r="213" spans="1:26" s="14" customFormat="1" ht="25.5" x14ac:dyDescent="0.2">
      <c r="A213" s="29">
        <v>203</v>
      </c>
      <c r="B213" s="50" t="s">
        <v>337</v>
      </c>
      <c r="C213" s="53" t="s">
        <v>338</v>
      </c>
      <c r="D213" s="29"/>
      <c r="E213" s="29" t="s">
        <v>48</v>
      </c>
      <c r="F213" s="29" t="s">
        <v>149</v>
      </c>
      <c r="G213" s="29" t="s">
        <v>54</v>
      </c>
      <c r="H213" s="29" t="s">
        <v>49</v>
      </c>
      <c r="I213" s="53" t="s">
        <v>63</v>
      </c>
      <c r="J213" s="29" t="s">
        <v>108</v>
      </c>
      <c r="K213" s="29" t="s">
        <v>86</v>
      </c>
      <c r="L213" s="29" t="s">
        <v>68</v>
      </c>
      <c r="M213" s="29" t="s">
        <v>38</v>
      </c>
      <c r="N213" s="29" t="s">
        <v>248</v>
      </c>
      <c r="O213" s="29" t="s">
        <v>112</v>
      </c>
      <c r="P213" s="29"/>
      <c r="Q213" s="29"/>
      <c r="R213" s="29" t="s">
        <v>40</v>
      </c>
      <c r="S213" s="29"/>
    </row>
    <row r="214" spans="1:26" s="14" customFormat="1" ht="25.5" x14ac:dyDescent="0.2">
      <c r="A214" s="29">
        <v>204</v>
      </c>
      <c r="B214" s="50" t="s">
        <v>339</v>
      </c>
      <c r="C214" s="53" t="s">
        <v>340</v>
      </c>
      <c r="D214" s="29"/>
      <c r="E214" s="29" t="s">
        <v>48</v>
      </c>
      <c r="F214" s="29" t="s">
        <v>149</v>
      </c>
      <c r="G214" s="29" t="s">
        <v>45</v>
      </c>
      <c r="H214" s="29" t="s">
        <v>49</v>
      </c>
      <c r="I214" s="53" t="s">
        <v>63</v>
      </c>
      <c r="J214" s="29" t="s">
        <v>108</v>
      </c>
      <c r="K214" s="29" t="s">
        <v>86</v>
      </c>
      <c r="L214" s="29" t="s">
        <v>68</v>
      </c>
      <c r="M214" s="29" t="s">
        <v>341</v>
      </c>
      <c r="N214" s="29" t="s">
        <v>248</v>
      </c>
      <c r="O214" s="29" t="s">
        <v>112</v>
      </c>
      <c r="P214" s="29"/>
      <c r="Q214" s="29"/>
      <c r="R214" s="29" t="s">
        <v>40</v>
      </c>
      <c r="S214" s="29"/>
    </row>
    <row r="215" spans="1:26" ht="25.5" x14ac:dyDescent="0.2">
      <c r="A215" s="29">
        <v>205</v>
      </c>
      <c r="B215" s="50" t="s">
        <v>163</v>
      </c>
      <c r="C215" s="51">
        <v>29259</v>
      </c>
      <c r="D215" s="29"/>
      <c r="E215" s="29" t="s">
        <v>342</v>
      </c>
      <c r="F215" s="29" t="s">
        <v>222</v>
      </c>
      <c r="G215" s="29" t="s">
        <v>35</v>
      </c>
      <c r="H215" s="29">
        <v>3.99</v>
      </c>
      <c r="I215" s="29" t="s">
        <v>137</v>
      </c>
      <c r="J215" s="29" t="s">
        <v>58</v>
      </c>
      <c r="K215" s="29" t="s">
        <v>32</v>
      </c>
      <c r="L215" s="29" t="s">
        <v>68</v>
      </c>
      <c r="M215" s="29" t="s">
        <v>38</v>
      </c>
      <c r="N215" s="29" t="s">
        <v>248</v>
      </c>
      <c r="O215" s="29" t="s">
        <v>112</v>
      </c>
      <c r="P215" s="29"/>
      <c r="Q215" s="29"/>
      <c r="R215" s="29" t="s">
        <v>40</v>
      </c>
      <c r="S215" s="29"/>
      <c r="T215" s="9"/>
      <c r="U215" s="9"/>
      <c r="V215" s="9"/>
      <c r="W215" s="9"/>
      <c r="X215" s="9"/>
      <c r="Y215" s="9"/>
      <c r="Z215" s="9"/>
    </row>
    <row r="216" spans="1:26" ht="25.5" x14ac:dyDescent="0.2">
      <c r="A216" s="29">
        <v>206</v>
      </c>
      <c r="B216" s="50" t="s">
        <v>160</v>
      </c>
      <c r="C216" s="29"/>
      <c r="D216" s="51">
        <v>28286</v>
      </c>
      <c r="E216" s="29" t="s">
        <v>28</v>
      </c>
      <c r="F216" s="29" t="s">
        <v>222</v>
      </c>
      <c r="G216" s="29" t="s">
        <v>45</v>
      </c>
      <c r="H216" s="29">
        <v>3.99</v>
      </c>
      <c r="I216" s="29" t="s">
        <v>137</v>
      </c>
      <c r="J216" s="29" t="s">
        <v>58</v>
      </c>
      <c r="K216" s="29" t="s">
        <v>31</v>
      </c>
      <c r="L216" s="29" t="s">
        <v>68</v>
      </c>
      <c r="M216" s="29" t="s">
        <v>38</v>
      </c>
      <c r="N216" s="29" t="s">
        <v>248</v>
      </c>
      <c r="O216" s="29" t="s">
        <v>112</v>
      </c>
      <c r="P216" s="29"/>
      <c r="Q216" s="29"/>
      <c r="R216" s="29" t="s">
        <v>40</v>
      </c>
      <c r="S216" s="29"/>
      <c r="T216" s="9"/>
      <c r="U216" s="9"/>
      <c r="V216" s="9"/>
      <c r="W216" s="9"/>
      <c r="X216" s="9"/>
      <c r="Y216" s="9"/>
      <c r="Z216" s="9"/>
    </row>
    <row r="217" spans="1:26" ht="25.5" x14ac:dyDescent="0.2">
      <c r="A217" s="29">
        <v>207</v>
      </c>
      <c r="B217" s="50" t="s">
        <v>343</v>
      </c>
      <c r="C217" s="51">
        <v>27463</v>
      </c>
      <c r="D217" s="29"/>
      <c r="E217" s="29" t="s">
        <v>34</v>
      </c>
      <c r="F217" s="29" t="s">
        <v>222</v>
      </c>
      <c r="G217" s="29" t="s">
        <v>246</v>
      </c>
      <c r="H217" s="29">
        <v>4.32</v>
      </c>
      <c r="I217" s="29" t="s">
        <v>137</v>
      </c>
      <c r="J217" s="29" t="s">
        <v>58</v>
      </c>
      <c r="K217" s="29" t="s">
        <v>32</v>
      </c>
      <c r="L217" s="29" t="s">
        <v>68</v>
      </c>
      <c r="M217" s="29" t="s">
        <v>38</v>
      </c>
      <c r="N217" s="29" t="s">
        <v>248</v>
      </c>
      <c r="O217" s="29" t="s">
        <v>112</v>
      </c>
      <c r="P217" s="29"/>
      <c r="Q217" s="29"/>
      <c r="R217" s="29" t="s">
        <v>40</v>
      </c>
      <c r="S217" s="29"/>
      <c r="T217" s="9"/>
      <c r="U217" s="9"/>
      <c r="V217" s="9"/>
      <c r="W217" s="9"/>
      <c r="X217" s="9"/>
      <c r="Y217" s="9"/>
      <c r="Z217" s="9"/>
    </row>
    <row r="218" spans="1:26" ht="25.5" x14ac:dyDescent="0.2">
      <c r="A218" s="29">
        <v>208</v>
      </c>
      <c r="B218" s="50" t="s">
        <v>158</v>
      </c>
      <c r="C218" s="29" t="s">
        <v>159</v>
      </c>
      <c r="D218" s="29"/>
      <c r="E218" s="29" t="s">
        <v>28</v>
      </c>
      <c r="F218" s="29" t="s">
        <v>222</v>
      </c>
      <c r="G218" s="29" t="s">
        <v>54</v>
      </c>
      <c r="H218" s="29">
        <v>4.9800000000000004</v>
      </c>
      <c r="I218" s="29" t="s">
        <v>137</v>
      </c>
      <c r="J218" s="29" t="s">
        <v>58</v>
      </c>
      <c r="K218" s="29" t="s">
        <v>31</v>
      </c>
      <c r="L218" s="29" t="s">
        <v>68</v>
      </c>
      <c r="M218" s="29" t="s">
        <v>38</v>
      </c>
      <c r="N218" s="29" t="s">
        <v>247</v>
      </c>
      <c r="O218" s="29" t="s">
        <v>112</v>
      </c>
      <c r="P218" s="29"/>
      <c r="Q218" s="29"/>
      <c r="R218" s="29" t="s">
        <v>40</v>
      </c>
      <c r="S218" s="29"/>
      <c r="T218" s="9"/>
      <c r="U218" s="9"/>
      <c r="V218" s="9"/>
      <c r="W218" s="9"/>
      <c r="X218" s="9"/>
      <c r="Y218" s="9"/>
      <c r="Z218" s="9"/>
    </row>
    <row r="219" spans="1:26" ht="25.5" x14ac:dyDescent="0.2">
      <c r="A219" s="29">
        <v>209</v>
      </c>
      <c r="B219" s="50" t="s">
        <v>184</v>
      </c>
      <c r="C219" s="53" t="s">
        <v>185</v>
      </c>
      <c r="D219" s="29"/>
      <c r="E219" s="29" t="s">
        <v>245</v>
      </c>
      <c r="F219" s="29" t="s">
        <v>189</v>
      </c>
      <c r="G219" s="53" t="s">
        <v>102</v>
      </c>
      <c r="H219" s="29" t="s">
        <v>346</v>
      </c>
      <c r="I219" s="53" t="s">
        <v>63</v>
      </c>
      <c r="J219" s="29" t="s">
        <v>108</v>
      </c>
      <c r="K219" s="29" t="s">
        <v>134</v>
      </c>
      <c r="L219" s="29" t="s">
        <v>68</v>
      </c>
      <c r="M219" s="29" t="s">
        <v>38</v>
      </c>
      <c r="N219" s="29" t="s">
        <v>248</v>
      </c>
      <c r="O219" s="29" t="s">
        <v>112</v>
      </c>
      <c r="P219" s="29"/>
      <c r="Q219" s="29"/>
      <c r="R219" s="29" t="s">
        <v>40</v>
      </c>
      <c r="S219" s="29"/>
      <c r="T219" s="9"/>
      <c r="U219" s="9"/>
      <c r="V219" s="9"/>
      <c r="W219" s="9"/>
      <c r="X219" s="9"/>
      <c r="Y219" s="9"/>
      <c r="Z219" s="9"/>
    </row>
    <row r="220" spans="1:26" ht="25.5" x14ac:dyDescent="0.2">
      <c r="A220" s="29">
        <v>210</v>
      </c>
      <c r="B220" s="50" t="s">
        <v>187</v>
      </c>
      <c r="C220" s="53" t="s">
        <v>188</v>
      </c>
      <c r="D220" s="29"/>
      <c r="E220" s="29" t="s">
        <v>230</v>
      </c>
      <c r="F220" s="29" t="s">
        <v>189</v>
      </c>
      <c r="G220" s="62" t="s">
        <v>57</v>
      </c>
      <c r="H220" s="29">
        <v>4.32</v>
      </c>
      <c r="I220" s="53" t="s">
        <v>63</v>
      </c>
      <c r="J220" s="29" t="s">
        <v>108</v>
      </c>
      <c r="K220" s="29" t="s">
        <v>31</v>
      </c>
      <c r="L220" s="29" t="s">
        <v>68</v>
      </c>
      <c r="M220" s="29" t="s">
        <v>38</v>
      </c>
      <c r="N220" s="29" t="s">
        <v>248</v>
      </c>
      <c r="O220" s="29" t="s">
        <v>112</v>
      </c>
      <c r="P220" s="29"/>
      <c r="Q220" s="29"/>
      <c r="R220" s="29" t="s">
        <v>40</v>
      </c>
      <c r="S220" s="29"/>
      <c r="T220" s="9"/>
      <c r="U220" s="9"/>
      <c r="V220" s="9"/>
      <c r="W220" s="9"/>
      <c r="X220" s="9"/>
      <c r="Y220" s="9"/>
      <c r="Z220" s="9"/>
    </row>
    <row r="221" spans="1:26" ht="25.5" x14ac:dyDescent="0.2">
      <c r="A221" s="29">
        <v>211</v>
      </c>
      <c r="B221" s="50" t="s">
        <v>347</v>
      </c>
      <c r="C221" s="53" t="s">
        <v>348</v>
      </c>
      <c r="D221" s="29"/>
      <c r="E221" s="29" t="s">
        <v>34</v>
      </c>
      <c r="F221" s="29" t="s">
        <v>186</v>
      </c>
      <c r="G221" s="53" t="s">
        <v>57</v>
      </c>
      <c r="H221" s="29">
        <v>3.99</v>
      </c>
      <c r="I221" s="53" t="s">
        <v>63</v>
      </c>
      <c r="J221" s="29" t="s">
        <v>58</v>
      </c>
      <c r="K221" s="29" t="s">
        <v>31</v>
      </c>
      <c r="L221" s="29" t="s">
        <v>68</v>
      </c>
      <c r="M221" s="29" t="s">
        <v>38</v>
      </c>
      <c r="N221" s="29" t="s">
        <v>247</v>
      </c>
      <c r="O221" s="29" t="s">
        <v>112</v>
      </c>
      <c r="P221" s="29"/>
      <c r="Q221" s="29"/>
      <c r="R221" s="29" t="s">
        <v>40</v>
      </c>
      <c r="S221" s="29"/>
      <c r="T221" s="9"/>
      <c r="U221" s="9"/>
      <c r="V221" s="9"/>
      <c r="W221" s="9"/>
      <c r="X221" s="9"/>
      <c r="Y221" s="9"/>
      <c r="Z221" s="9"/>
    </row>
    <row r="222" spans="1:26" ht="25.5" x14ac:dyDescent="0.2">
      <c r="A222" s="29">
        <v>212</v>
      </c>
      <c r="B222" s="50" t="s">
        <v>190</v>
      </c>
      <c r="C222" s="53" t="s">
        <v>191</v>
      </c>
      <c r="D222" s="29"/>
      <c r="E222" s="29" t="s">
        <v>28</v>
      </c>
      <c r="F222" s="29" t="s">
        <v>186</v>
      </c>
      <c r="G222" s="53" t="s">
        <v>349</v>
      </c>
      <c r="H222" s="29">
        <v>4.32</v>
      </c>
      <c r="I222" s="53" t="s">
        <v>63</v>
      </c>
      <c r="J222" s="29" t="s">
        <v>108</v>
      </c>
      <c r="K222" s="29" t="s">
        <v>31</v>
      </c>
      <c r="L222" s="29" t="s">
        <v>68</v>
      </c>
      <c r="M222" s="29" t="s">
        <v>38</v>
      </c>
      <c r="N222" s="29" t="s">
        <v>248</v>
      </c>
      <c r="O222" s="29" t="s">
        <v>112</v>
      </c>
      <c r="P222" s="29"/>
      <c r="Q222" s="29"/>
      <c r="R222" s="29" t="s">
        <v>40</v>
      </c>
      <c r="S222" s="29"/>
      <c r="T222" s="9"/>
      <c r="U222" s="9"/>
      <c r="V222" s="9"/>
      <c r="W222" s="9"/>
      <c r="X222" s="9"/>
      <c r="Y222" s="9"/>
      <c r="Z222" s="9"/>
    </row>
    <row r="223" spans="1:26" ht="25.5" x14ac:dyDescent="0.2">
      <c r="A223" s="29">
        <v>213</v>
      </c>
      <c r="B223" s="50" t="s">
        <v>350</v>
      </c>
      <c r="C223" s="53" t="s">
        <v>351</v>
      </c>
      <c r="D223" s="29"/>
      <c r="E223" s="29" t="s">
        <v>34</v>
      </c>
      <c r="F223" s="29" t="s">
        <v>186</v>
      </c>
      <c r="G223" s="62" t="s">
        <v>57</v>
      </c>
      <c r="H223" s="29">
        <v>4.32</v>
      </c>
      <c r="I223" s="53" t="s">
        <v>63</v>
      </c>
      <c r="J223" s="29" t="s">
        <v>108</v>
      </c>
      <c r="K223" s="29" t="s">
        <v>31</v>
      </c>
      <c r="L223" s="29" t="s">
        <v>68</v>
      </c>
      <c r="M223" s="29" t="s">
        <v>38</v>
      </c>
      <c r="N223" s="29" t="s">
        <v>247</v>
      </c>
      <c r="O223" s="29" t="s">
        <v>112</v>
      </c>
      <c r="P223" s="29"/>
      <c r="Q223" s="29"/>
      <c r="R223" s="29" t="s">
        <v>40</v>
      </c>
      <c r="S223" s="29"/>
      <c r="T223" s="9"/>
      <c r="U223" s="9"/>
      <c r="V223" s="9"/>
      <c r="W223" s="9"/>
      <c r="X223" s="9"/>
      <c r="Y223" s="9"/>
      <c r="Z223" s="9"/>
    </row>
    <row r="224" spans="1:26" ht="25.5" x14ac:dyDescent="0.2">
      <c r="A224" s="29">
        <v>214</v>
      </c>
      <c r="B224" s="50" t="s">
        <v>76</v>
      </c>
      <c r="C224" s="53" t="s">
        <v>352</v>
      </c>
      <c r="D224" s="29"/>
      <c r="E224" s="29" t="s">
        <v>28</v>
      </c>
      <c r="F224" s="29" t="s">
        <v>186</v>
      </c>
      <c r="G224" s="53" t="s">
        <v>72</v>
      </c>
      <c r="H224" s="29">
        <v>4.9800000000000004</v>
      </c>
      <c r="I224" s="53" t="s">
        <v>63</v>
      </c>
      <c r="J224" s="29" t="s">
        <v>58</v>
      </c>
      <c r="K224" s="29" t="s">
        <v>31</v>
      </c>
      <c r="L224" s="29" t="s">
        <v>68</v>
      </c>
      <c r="M224" s="29" t="s">
        <v>38</v>
      </c>
      <c r="N224" s="29" t="s">
        <v>248</v>
      </c>
      <c r="O224" s="29" t="s">
        <v>112</v>
      </c>
      <c r="P224" s="29"/>
      <c r="Q224" s="29"/>
      <c r="R224" s="29" t="s">
        <v>40</v>
      </c>
      <c r="S224" s="29"/>
      <c r="T224" s="9"/>
      <c r="U224" s="9"/>
      <c r="V224" s="9"/>
      <c r="W224" s="9"/>
      <c r="X224" s="9"/>
      <c r="Y224" s="9"/>
      <c r="Z224" s="9"/>
    </row>
    <row r="225" spans="1:26" ht="25.5" x14ac:dyDescent="0.2">
      <c r="A225" s="29">
        <v>215</v>
      </c>
      <c r="B225" s="50" t="s">
        <v>353</v>
      </c>
      <c r="C225" s="53" t="s">
        <v>354</v>
      </c>
      <c r="D225" s="29"/>
      <c r="E225" s="29" t="s">
        <v>28</v>
      </c>
      <c r="F225" s="29" t="s">
        <v>186</v>
      </c>
      <c r="G225" s="63" t="s">
        <v>355</v>
      </c>
      <c r="H225" s="29">
        <v>3.99</v>
      </c>
      <c r="I225" s="53" t="s">
        <v>63</v>
      </c>
      <c r="J225" s="29" t="s">
        <v>108</v>
      </c>
      <c r="K225" s="29" t="s">
        <v>31</v>
      </c>
      <c r="L225" s="29" t="s">
        <v>68</v>
      </c>
      <c r="M225" s="29" t="s">
        <v>38</v>
      </c>
      <c r="N225" s="29" t="s">
        <v>248</v>
      </c>
      <c r="O225" s="29" t="s">
        <v>112</v>
      </c>
      <c r="P225" s="29"/>
      <c r="Q225" s="29"/>
      <c r="R225" s="29" t="s">
        <v>40</v>
      </c>
      <c r="S225" s="29"/>
      <c r="T225" s="9"/>
      <c r="U225" s="9"/>
      <c r="V225" s="9"/>
      <c r="W225" s="9"/>
      <c r="X225" s="9"/>
      <c r="Y225" s="9"/>
      <c r="Z225" s="9"/>
    </row>
    <row r="226" spans="1:26" ht="25.5" x14ac:dyDescent="0.2">
      <c r="A226" s="29">
        <v>216</v>
      </c>
      <c r="B226" s="50" t="s">
        <v>356</v>
      </c>
      <c r="C226" s="53"/>
      <c r="D226" s="53" t="s">
        <v>357</v>
      </c>
      <c r="E226" s="29" t="s">
        <v>28</v>
      </c>
      <c r="F226" s="29" t="s">
        <v>186</v>
      </c>
      <c r="G226" s="63" t="s">
        <v>96</v>
      </c>
      <c r="H226" s="29">
        <v>3.99</v>
      </c>
      <c r="I226" s="53" t="s">
        <v>63</v>
      </c>
      <c r="J226" s="29" t="s">
        <v>108</v>
      </c>
      <c r="K226" s="29" t="s">
        <v>31</v>
      </c>
      <c r="L226" s="29" t="s">
        <v>68</v>
      </c>
      <c r="M226" s="29" t="s">
        <v>38</v>
      </c>
      <c r="N226" s="29" t="s">
        <v>248</v>
      </c>
      <c r="O226" s="29" t="s">
        <v>112</v>
      </c>
      <c r="P226" s="29"/>
      <c r="Q226" s="29"/>
      <c r="R226" s="29" t="s">
        <v>40</v>
      </c>
      <c r="S226" s="29"/>
      <c r="T226" s="9"/>
      <c r="U226" s="9"/>
      <c r="V226" s="9"/>
      <c r="W226" s="9"/>
      <c r="X226" s="9"/>
      <c r="Y226" s="9"/>
      <c r="Z226" s="9"/>
    </row>
    <row r="227" spans="1:26" ht="25.5" x14ac:dyDescent="0.2">
      <c r="A227" s="29">
        <v>217</v>
      </c>
      <c r="B227" s="50" t="s">
        <v>358</v>
      </c>
      <c r="C227" s="29"/>
      <c r="D227" s="53" t="s">
        <v>47</v>
      </c>
      <c r="E227" s="29" t="s">
        <v>34</v>
      </c>
      <c r="F227" s="29" t="s">
        <v>186</v>
      </c>
      <c r="G227" s="53" t="s">
        <v>57</v>
      </c>
      <c r="H227" s="29">
        <v>4.32</v>
      </c>
      <c r="I227" s="61" t="s">
        <v>63</v>
      </c>
      <c r="J227" s="29" t="s">
        <v>58</v>
      </c>
      <c r="K227" s="29" t="s">
        <v>32</v>
      </c>
      <c r="L227" s="29" t="s">
        <v>68</v>
      </c>
      <c r="M227" s="29" t="s">
        <v>134</v>
      </c>
      <c r="N227" s="29" t="s">
        <v>248</v>
      </c>
      <c r="O227" s="29" t="s">
        <v>112</v>
      </c>
      <c r="P227" s="29" t="s">
        <v>112</v>
      </c>
      <c r="Q227" s="29"/>
      <c r="R227" s="29" t="s">
        <v>40</v>
      </c>
      <c r="S227" s="29"/>
      <c r="T227" s="9"/>
      <c r="U227" s="9"/>
      <c r="V227" s="9"/>
      <c r="W227" s="9"/>
      <c r="X227" s="9"/>
      <c r="Y227" s="9"/>
      <c r="Z227" s="9"/>
    </row>
    <row r="228" spans="1:26" ht="25.5" x14ac:dyDescent="0.2">
      <c r="A228" s="29">
        <v>218</v>
      </c>
      <c r="B228" s="50" t="s">
        <v>192</v>
      </c>
      <c r="C228" s="53" t="s">
        <v>193</v>
      </c>
      <c r="D228" s="29"/>
      <c r="E228" s="29" t="s">
        <v>34</v>
      </c>
      <c r="F228" s="29" t="s">
        <v>186</v>
      </c>
      <c r="G228" s="53" t="s">
        <v>39</v>
      </c>
      <c r="H228" s="29" t="s">
        <v>46</v>
      </c>
      <c r="I228" s="53" t="s">
        <v>63</v>
      </c>
      <c r="J228" s="29" t="s">
        <v>108</v>
      </c>
      <c r="K228" s="29" t="s">
        <v>31</v>
      </c>
      <c r="L228" s="29" t="s">
        <v>68</v>
      </c>
      <c r="M228" s="29" t="s">
        <v>38</v>
      </c>
      <c r="N228" s="29" t="s">
        <v>248</v>
      </c>
      <c r="O228" s="29" t="s">
        <v>112</v>
      </c>
      <c r="P228" s="29"/>
      <c r="Q228" s="29"/>
      <c r="R228" s="29" t="s">
        <v>40</v>
      </c>
      <c r="S228" s="29"/>
      <c r="T228" s="9"/>
      <c r="U228" s="9"/>
      <c r="V228" s="9"/>
      <c r="W228" s="9"/>
      <c r="X228" s="9"/>
      <c r="Y228" s="9"/>
      <c r="Z228" s="9"/>
    </row>
    <row r="229" spans="1:26" ht="38.25" x14ac:dyDescent="0.2">
      <c r="A229" s="29">
        <v>219</v>
      </c>
      <c r="B229" s="50" t="s">
        <v>359</v>
      </c>
      <c r="C229" s="53" t="s">
        <v>360</v>
      </c>
      <c r="D229" s="29"/>
      <c r="E229" s="29" t="s">
        <v>34</v>
      </c>
      <c r="F229" s="29" t="s">
        <v>186</v>
      </c>
      <c r="G229" s="63" t="s">
        <v>124</v>
      </c>
      <c r="H229" s="29">
        <v>4.32</v>
      </c>
      <c r="I229" s="53" t="s">
        <v>63</v>
      </c>
      <c r="J229" s="29" t="s">
        <v>108</v>
      </c>
      <c r="K229" s="29" t="s">
        <v>31</v>
      </c>
      <c r="L229" s="29" t="s">
        <v>68</v>
      </c>
      <c r="M229" s="29" t="s">
        <v>612</v>
      </c>
      <c r="N229" s="29" t="s">
        <v>248</v>
      </c>
      <c r="O229" s="29" t="s">
        <v>112</v>
      </c>
      <c r="P229" s="29" t="s">
        <v>112</v>
      </c>
      <c r="Q229" s="29"/>
      <c r="R229" s="29" t="s">
        <v>40</v>
      </c>
      <c r="S229" s="29"/>
      <c r="T229" s="9"/>
      <c r="U229" s="9"/>
      <c r="V229" s="9"/>
      <c r="W229" s="9"/>
      <c r="X229" s="9"/>
      <c r="Y229" s="9"/>
      <c r="Z229" s="9"/>
    </row>
    <row r="230" spans="1:26" ht="25.5" x14ac:dyDescent="0.2">
      <c r="A230" s="29">
        <v>220</v>
      </c>
      <c r="B230" s="50" t="s">
        <v>361</v>
      </c>
      <c r="C230" s="53" t="s">
        <v>362</v>
      </c>
      <c r="D230" s="29"/>
      <c r="E230" s="29" t="s">
        <v>48</v>
      </c>
      <c r="F230" s="29" t="s">
        <v>186</v>
      </c>
      <c r="G230" s="63" t="s">
        <v>57</v>
      </c>
      <c r="H230" s="29">
        <v>4.32</v>
      </c>
      <c r="I230" s="53" t="s">
        <v>63</v>
      </c>
      <c r="J230" s="29" t="s">
        <v>108</v>
      </c>
      <c r="K230" s="29" t="s">
        <v>31</v>
      </c>
      <c r="L230" s="29" t="s">
        <v>68</v>
      </c>
      <c r="M230" s="29" t="s">
        <v>38</v>
      </c>
      <c r="N230" s="29" t="s">
        <v>247</v>
      </c>
      <c r="O230" s="29" t="s">
        <v>112</v>
      </c>
      <c r="P230" s="29"/>
      <c r="Q230" s="29"/>
      <c r="R230" s="29" t="s">
        <v>40</v>
      </c>
      <c r="S230" s="29"/>
      <c r="T230" s="9"/>
      <c r="U230" s="9"/>
      <c r="V230" s="9"/>
      <c r="W230" s="9"/>
      <c r="X230" s="9"/>
      <c r="Y230" s="9"/>
      <c r="Z230" s="9"/>
    </row>
    <row r="231" spans="1:26" s="8" customFormat="1" ht="25.5" x14ac:dyDescent="0.2">
      <c r="A231" s="29">
        <v>221</v>
      </c>
      <c r="B231" s="50" t="s">
        <v>363</v>
      </c>
      <c r="C231" s="53" t="s">
        <v>364</v>
      </c>
      <c r="D231" s="51"/>
      <c r="E231" s="29" t="s">
        <v>48</v>
      </c>
      <c r="F231" s="29" t="s">
        <v>186</v>
      </c>
      <c r="G231" s="53" t="s">
        <v>124</v>
      </c>
      <c r="H231" s="53">
        <v>3.33</v>
      </c>
      <c r="I231" s="53" t="s">
        <v>63</v>
      </c>
      <c r="J231" s="29" t="s">
        <v>58</v>
      </c>
      <c r="K231" s="29" t="s">
        <v>32</v>
      </c>
      <c r="L231" s="29" t="s">
        <v>68</v>
      </c>
      <c r="M231" s="29" t="s">
        <v>38</v>
      </c>
      <c r="N231" s="29" t="s">
        <v>248</v>
      </c>
      <c r="O231" s="29" t="s">
        <v>112</v>
      </c>
      <c r="P231" s="29"/>
      <c r="Q231" s="29"/>
      <c r="R231" s="29" t="s">
        <v>40</v>
      </c>
      <c r="S231" s="29"/>
      <c r="T231" s="19" t="s">
        <v>27</v>
      </c>
      <c r="U231" s="4"/>
      <c r="V231" s="4"/>
      <c r="W231" s="4"/>
      <c r="X231" s="4"/>
      <c r="Y231" s="4"/>
      <c r="Z231" s="4"/>
    </row>
    <row r="232" spans="1:26" s="47" customFormat="1" ht="51" x14ac:dyDescent="0.2">
      <c r="A232" s="29">
        <v>222</v>
      </c>
      <c r="B232" s="22" t="s">
        <v>117</v>
      </c>
      <c r="C232" s="25">
        <v>24493</v>
      </c>
      <c r="D232" s="22"/>
      <c r="E232" s="22" t="s">
        <v>88</v>
      </c>
      <c r="F232" s="22" t="s">
        <v>617</v>
      </c>
      <c r="G232" s="22">
        <v>11</v>
      </c>
      <c r="H232" s="22" t="s">
        <v>618</v>
      </c>
      <c r="I232" s="26" t="s">
        <v>63</v>
      </c>
      <c r="J232" s="22" t="s">
        <v>58</v>
      </c>
      <c r="K232" s="22" t="s">
        <v>31</v>
      </c>
      <c r="L232" s="22" t="s">
        <v>173</v>
      </c>
      <c r="M232" s="22" t="s">
        <v>38</v>
      </c>
      <c r="N232" s="22" t="s">
        <v>248</v>
      </c>
      <c r="O232" s="22" t="s">
        <v>112</v>
      </c>
      <c r="P232" s="22"/>
      <c r="Q232" s="22"/>
      <c r="R232" s="22" t="s">
        <v>40</v>
      </c>
      <c r="S232" s="22"/>
    </row>
    <row r="233" spans="1:26" s="284" customFormat="1" ht="63.75" x14ac:dyDescent="0.2">
      <c r="A233" s="279">
        <v>223</v>
      </c>
      <c r="B233" s="280" t="s">
        <v>574</v>
      </c>
      <c r="C233" s="281" t="s">
        <v>575</v>
      </c>
      <c r="D233" s="281"/>
      <c r="E233" s="281" t="s">
        <v>34</v>
      </c>
      <c r="F233" s="281" t="s">
        <v>619</v>
      </c>
      <c r="G233" s="281" t="s">
        <v>45</v>
      </c>
      <c r="H233" s="282" t="s">
        <v>49</v>
      </c>
      <c r="I233" s="283" t="s">
        <v>63</v>
      </c>
      <c r="J233" s="281" t="s">
        <v>58</v>
      </c>
      <c r="K233" s="281" t="s">
        <v>86</v>
      </c>
      <c r="L233" s="281" t="s">
        <v>68</v>
      </c>
      <c r="M233" s="281" t="s">
        <v>38</v>
      </c>
      <c r="N233" s="281" t="s">
        <v>249</v>
      </c>
      <c r="O233" s="281" t="s">
        <v>112</v>
      </c>
      <c r="P233" s="281"/>
      <c r="Q233" s="281"/>
      <c r="R233" s="281" t="s">
        <v>40</v>
      </c>
      <c r="S233" s="281"/>
    </row>
    <row r="234" spans="1:26" s="27" customFormat="1" ht="63.75" x14ac:dyDescent="0.25">
      <c r="A234" s="29">
        <v>224</v>
      </c>
      <c r="B234" s="23" t="s">
        <v>178</v>
      </c>
      <c r="C234" s="25">
        <v>27091</v>
      </c>
      <c r="D234" s="22"/>
      <c r="E234" s="22" t="s">
        <v>118</v>
      </c>
      <c r="F234" s="22" t="s">
        <v>522</v>
      </c>
      <c r="G234" s="22" t="s">
        <v>44</v>
      </c>
      <c r="H234" s="22">
        <v>4.32</v>
      </c>
      <c r="I234" s="26" t="s">
        <v>63</v>
      </c>
      <c r="J234" s="22" t="s">
        <v>58</v>
      </c>
      <c r="K234" s="22" t="s">
        <v>31</v>
      </c>
      <c r="L234" s="22" t="s">
        <v>68</v>
      </c>
      <c r="M234" s="22" t="s">
        <v>38</v>
      </c>
      <c r="N234" s="22" t="s">
        <v>247</v>
      </c>
      <c r="O234" s="22" t="s">
        <v>112</v>
      </c>
      <c r="P234" s="22"/>
      <c r="Q234" s="22"/>
      <c r="R234" s="22" t="s">
        <v>40</v>
      </c>
      <c r="S234" s="22"/>
    </row>
    <row r="235" spans="1:26" s="47" customFormat="1" ht="51" x14ac:dyDescent="0.2">
      <c r="A235" s="29">
        <v>225</v>
      </c>
      <c r="B235" s="48" t="s">
        <v>310</v>
      </c>
      <c r="C235" s="25">
        <v>27230</v>
      </c>
      <c r="D235" s="25"/>
      <c r="E235" s="22" t="s">
        <v>118</v>
      </c>
      <c r="F235" s="22" t="s">
        <v>313</v>
      </c>
      <c r="G235" s="22" t="s">
        <v>311</v>
      </c>
      <c r="H235" s="22">
        <v>3.99</v>
      </c>
      <c r="I235" s="24" t="s">
        <v>63</v>
      </c>
      <c r="J235" s="22" t="s">
        <v>58</v>
      </c>
      <c r="K235" s="22" t="s">
        <v>31</v>
      </c>
      <c r="L235" s="22" t="s">
        <v>68</v>
      </c>
      <c r="M235" s="22" t="s">
        <v>38</v>
      </c>
      <c r="N235" s="22" t="s">
        <v>616</v>
      </c>
      <c r="O235" s="22" t="s">
        <v>112</v>
      </c>
      <c r="P235" s="22"/>
      <c r="Q235" s="22"/>
      <c r="R235" s="22" t="s">
        <v>40</v>
      </c>
      <c r="S235" s="22"/>
      <c r="T235" s="47" t="s">
        <v>312</v>
      </c>
    </row>
    <row r="236" spans="1:26" s="47" customFormat="1" ht="63.75" customHeight="1" x14ac:dyDescent="0.2">
      <c r="A236" s="29">
        <v>226</v>
      </c>
      <c r="B236" s="22" t="s">
        <v>133</v>
      </c>
      <c r="C236" s="24" t="s">
        <v>414</v>
      </c>
      <c r="D236" s="22"/>
      <c r="E236" s="22" t="s">
        <v>415</v>
      </c>
      <c r="F236" s="22" t="s">
        <v>623</v>
      </c>
      <c r="G236" s="22" t="s">
        <v>39</v>
      </c>
      <c r="H236" s="22">
        <v>4.9800000000000004</v>
      </c>
      <c r="I236" s="24" t="s">
        <v>63</v>
      </c>
      <c r="J236" s="22" t="s">
        <v>108</v>
      </c>
      <c r="K236" s="22" t="s">
        <v>84</v>
      </c>
      <c r="L236" s="22" t="s">
        <v>68</v>
      </c>
      <c r="M236" s="22" t="s">
        <v>38</v>
      </c>
      <c r="N236" s="22" t="s">
        <v>247</v>
      </c>
      <c r="O236" s="22" t="s">
        <v>112</v>
      </c>
      <c r="P236" s="22"/>
      <c r="Q236" s="22"/>
      <c r="R236" s="22" t="s">
        <v>416</v>
      </c>
      <c r="S236" s="22"/>
    </row>
    <row r="237" spans="1:26" ht="60" x14ac:dyDescent="0.2">
      <c r="A237" s="29">
        <v>227</v>
      </c>
      <c r="B237" s="50" t="s">
        <v>553</v>
      </c>
      <c r="C237" s="51">
        <v>30218</v>
      </c>
      <c r="D237" s="29"/>
      <c r="E237" s="29" t="s">
        <v>588</v>
      </c>
      <c r="F237" s="29" t="s">
        <v>609</v>
      </c>
      <c r="G237" s="29" t="s">
        <v>59</v>
      </c>
      <c r="H237" s="29">
        <v>3.33</v>
      </c>
      <c r="I237" s="53" t="s">
        <v>63</v>
      </c>
      <c r="J237" s="29" t="s">
        <v>108</v>
      </c>
      <c r="K237" s="29" t="s">
        <v>32</v>
      </c>
      <c r="L237" s="29" t="s">
        <v>68</v>
      </c>
      <c r="M237" s="29" t="s">
        <v>38</v>
      </c>
      <c r="N237" s="29" t="s">
        <v>248</v>
      </c>
      <c r="O237" s="29" t="s">
        <v>112</v>
      </c>
      <c r="P237" s="29"/>
      <c r="Q237" s="29"/>
      <c r="R237" s="29" t="s">
        <v>40</v>
      </c>
      <c r="S237" s="110" t="s">
        <v>613</v>
      </c>
      <c r="T237" s="9"/>
      <c r="U237" s="9"/>
      <c r="V237" s="9"/>
      <c r="W237" s="9"/>
      <c r="X237" s="9"/>
      <c r="Y237" s="9"/>
      <c r="Z237" s="9"/>
    </row>
    <row r="238" spans="1:26" ht="48" x14ac:dyDescent="0.2">
      <c r="A238" s="29">
        <v>228</v>
      </c>
      <c r="B238" s="50" t="s">
        <v>181</v>
      </c>
      <c r="C238" s="53" t="s">
        <v>182</v>
      </c>
      <c r="D238" s="29"/>
      <c r="E238" s="29" t="s">
        <v>589</v>
      </c>
      <c r="F238" s="29" t="s">
        <v>660</v>
      </c>
      <c r="G238" s="29" t="s">
        <v>35</v>
      </c>
      <c r="H238" s="29" t="s">
        <v>36</v>
      </c>
      <c r="I238" s="53" t="s">
        <v>63</v>
      </c>
      <c r="J238" s="29" t="s">
        <v>108</v>
      </c>
      <c r="K238" s="29" t="s">
        <v>134</v>
      </c>
      <c r="L238" s="29" t="s">
        <v>68</v>
      </c>
      <c r="M238" s="29" t="s">
        <v>38</v>
      </c>
      <c r="N238" s="29" t="s">
        <v>247</v>
      </c>
      <c r="O238" s="29" t="s">
        <v>112</v>
      </c>
      <c r="P238" s="29"/>
      <c r="Q238" s="29"/>
      <c r="R238" s="29" t="s">
        <v>40</v>
      </c>
      <c r="S238" s="110" t="s">
        <v>614</v>
      </c>
      <c r="T238" s="9"/>
      <c r="U238" s="9"/>
      <c r="V238" s="9"/>
      <c r="W238" s="9"/>
      <c r="X238" s="9"/>
      <c r="Y238" s="9"/>
      <c r="Z238" s="9"/>
    </row>
    <row r="239" spans="1:26" ht="48" x14ac:dyDescent="0.2">
      <c r="A239" s="29">
        <v>229</v>
      </c>
      <c r="B239" s="50" t="s">
        <v>179</v>
      </c>
      <c r="C239" s="52" t="s">
        <v>180</v>
      </c>
      <c r="D239" s="29"/>
      <c r="E239" s="29" t="s">
        <v>245</v>
      </c>
      <c r="F239" s="29" t="s">
        <v>590</v>
      </c>
      <c r="G239" s="29" t="s">
        <v>57</v>
      </c>
      <c r="H239" s="29" t="s">
        <v>95</v>
      </c>
      <c r="I239" s="53" t="s">
        <v>63</v>
      </c>
      <c r="J239" s="29" t="s">
        <v>108</v>
      </c>
      <c r="K239" s="29" t="s">
        <v>32</v>
      </c>
      <c r="L239" s="29" t="s">
        <v>68</v>
      </c>
      <c r="M239" s="29" t="s">
        <v>38</v>
      </c>
      <c r="N239" s="29" t="s">
        <v>248</v>
      </c>
      <c r="O239" s="29" t="s">
        <v>112</v>
      </c>
      <c r="P239" s="29"/>
      <c r="Q239" s="29"/>
      <c r="R239" s="29" t="s">
        <v>40</v>
      </c>
      <c r="S239" s="110" t="s">
        <v>614</v>
      </c>
      <c r="T239" s="9"/>
      <c r="U239" s="9"/>
      <c r="V239" s="9"/>
      <c r="W239" s="9"/>
      <c r="X239" s="9"/>
      <c r="Y239" s="9"/>
      <c r="Z239" s="9"/>
    </row>
    <row r="240" spans="1:26" ht="60" x14ac:dyDescent="0.2">
      <c r="A240" s="29">
        <v>230</v>
      </c>
      <c r="B240" s="50" t="s">
        <v>344</v>
      </c>
      <c r="C240" s="51">
        <v>29350</v>
      </c>
      <c r="D240" s="29"/>
      <c r="E240" s="29" t="s">
        <v>610</v>
      </c>
      <c r="F240" s="29" t="s">
        <v>628</v>
      </c>
      <c r="G240" s="29" t="s">
        <v>44</v>
      </c>
      <c r="H240" s="29">
        <v>3.99</v>
      </c>
      <c r="I240" s="29" t="s">
        <v>137</v>
      </c>
      <c r="J240" s="29" t="s">
        <v>108</v>
      </c>
      <c r="K240" s="29" t="s">
        <v>32</v>
      </c>
      <c r="L240" s="29" t="s">
        <v>68</v>
      </c>
      <c r="M240" s="29" t="s">
        <v>38</v>
      </c>
      <c r="N240" s="29" t="s">
        <v>248</v>
      </c>
      <c r="O240" s="29" t="s">
        <v>112</v>
      </c>
      <c r="P240" s="29"/>
      <c r="Q240" s="29"/>
      <c r="R240" s="29" t="s">
        <v>40</v>
      </c>
      <c r="S240" s="110" t="s">
        <v>613</v>
      </c>
      <c r="T240" s="9"/>
      <c r="U240" s="9"/>
      <c r="V240" s="9"/>
      <c r="W240" s="9"/>
      <c r="X240" s="9"/>
      <c r="Y240" s="9"/>
      <c r="Z240" s="9"/>
    </row>
    <row r="241" spans="1:26" ht="60" x14ac:dyDescent="0.2">
      <c r="A241" s="29">
        <v>231</v>
      </c>
      <c r="B241" s="50" t="s">
        <v>345</v>
      </c>
      <c r="C241" s="51">
        <v>29223</v>
      </c>
      <c r="D241" s="29"/>
      <c r="E241" s="29" t="s">
        <v>245</v>
      </c>
      <c r="F241" s="29" t="s">
        <v>629</v>
      </c>
      <c r="G241" s="29" t="s">
        <v>45</v>
      </c>
      <c r="H241" s="29">
        <v>3.99</v>
      </c>
      <c r="I241" s="29" t="s">
        <v>137</v>
      </c>
      <c r="J241" s="29" t="s">
        <v>108</v>
      </c>
      <c r="K241" s="29" t="s">
        <v>32</v>
      </c>
      <c r="L241" s="29" t="s">
        <v>68</v>
      </c>
      <c r="M241" s="29" t="s">
        <v>38</v>
      </c>
      <c r="N241" s="29" t="s">
        <v>248</v>
      </c>
      <c r="O241" s="29" t="s">
        <v>112</v>
      </c>
      <c r="P241" s="29"/>
      <c r="Q241" s="29"/>
      <c r="R241" s="29" t="s">
        <v>40</v>
      </c>
      <c r="S241" s="110" t="s">
        <v>613</v>
      </c>
      <c r="T241" s="9"/>
      <c r="U241" s="9"/>
      <c r="V241" s="9"/>
      <c r="W241" s="9"/>
      <c r="X241" s="9"/>
      <c r="Y241" s="9"/>
      <c r="Z241" s="9"/>
    </row>
    <row r="242" spans="1:26" ht="78" customHeight="1" x14ac:dyDescent="0.2">
      <c r="A242" s="29">
        <v>232</v>
      </c>
      <c r="B242" s="50" t="s">
        <v>305</v>
      </c>
      <c r="C242" s="51">
        <v>28048</v>
      </c>
      <c r="D242" s="51"/>
      <c r="E242" s="29" t="s">
        <v>658</v>
      </c>
      <c r="F242" s="29" t="s">
        <v>306</v>
      </c>
      <c r="G242" s="29" t="s">
        <v>307</v>
      </c>
      <c r="H242" s="29">
        <v>3.33</v>
      </c>
      <c r="I242" s="53" t="s">
        <v>63</v>
      </c>
      <c r="J242" s="29" t="s">
        <v>108</v>
      </c>
      <c r="K242" s="29" t="s">
        <v>31</v>
      </c>
      <c r="L242" s="29" t="s">
        <v>68</v>
      </c>
      <c r="M242" s="29" t="s">
        <v>38</v>
      </c>
      <c r="N242" s="29" t="s">
        <v>248</v>
      </c>
      <c r="O242" s="29" t="s">
        <v>112</v>
      </c>
      <c r="P242" s="29"/>
      <c r="Q242" s="29"/>
      <c r="R242" s="29" t="s">
        <v>40</v>
      </c>
      <c r="S242" s="110" t="s">
        <v>659</v>
      </c>
      <c r="T242" s="9" t="s">
        <v>309</v>
      </c>
      <c r="U242" s="9"/>
      <c r="V242" s="9"/>
      <c r="W242" s="9"/>
      <c r="X242" s="9"/>
      <c r="Y242" s="9"/>
      <c r="Z242" s="9"/>
    </row>
    <row r="243" spans="1:26" ht="20.25" customHeight="1" x14ac:dyDescent="0.2">
      <c r="A243" s="580" t="s">
        <v>750</v>
      </c>
      <c r="B243" s="580"/>
      <c r="C243" s="580"/>
      <c r="D243" s="580"/>
      <c r="E243" s="580"/>
      <c r="F243" s="580"/>
      <c r="G243" s="580"/>
      <c r="H243" s="580"/>
      <c r="I243" s="580"/>
      <c r="J243" s="580"/>
      <c r="K243" s="580"/>
      <c r="L243" s="580"/>
      <c r="M243" s="580"/>
      <c r="N243" s="580"/>
      <c r="O243" s="580"/>
      <c r="P243" s="580"/>
      <c r="Q243" s="580"/>
      <c r="R243" s="580"/>
      <c r="S243" s="580"/>
      <c r="T243" s="16"/>
    </row>
    <row r="244" spans="1:26" ht="13.5" x14ac:dyDescent="0.2">
      <c r="A244" s="578"/>
      <c r="B244" s="579"/>
      <c r="C244" s="579"/>
      <c r="D244" s="579"/>
      <c r="E244" s="579"/>
      <c r="F244" s="579"/>
      <c r="G244" s="579"/>
      <c r="H244" s="579"/>
      <c r="I244" s="579"/>
      <c r="J244" s="579"/>
      <c r="K244" s="579"/>
      <c r="L244" s="579"/>
      <c r="M244" s="579"/>
      <c r="N244" s="579"/>
      <c r="O244" s="579"/>
      <c r="P244" s="579"/>
      <c r="Q244" s="579"/>
      <c r="R244" s="579"/>
      <c r="S244" s="579"/>
      <c r="T244" s="20"/>
    </row>
    <row r="245" spans="1:26" x14ac:dyDescent="0.2">
      <c r="A245" s="575"/>
      <c r="B245" s="575"/>
      <c r="C245" s="575"/>
      <c r="D245" s="575"/>
      <c r="E245" s="575"/>
      <c r="F245" s="575"/>
      <c r="G245" s="575"/>
      <c r="H245" s="575"/>
      <c r="I245" s="575"/>
      <c r="J245" s="575"/>
      <c r="K245" s="575"/>
      <c r="L245" s="575"/>
      <c r="M245" s="575"/>
      <c r="N245" s="575"/>
      <c r="O245" s="575"/>
      <c r="P245" s="575"/>
      <c r="Q245" s="575"/>
      <c r="R245" s="575"/>
      <c r="S245" s="575"/>
    </row>
    <row r="246" spans="1:26" x14ac:dyDescent="0.2">
      <c r="A246" s="21"/>
      <c r="N246" s="577"/>
      <c r="O246" s="577"/>
      <c r="P246" s="577"/>
      <c r="Q246" s="577"/>
      <c r="R246" s="577"/>
    </row>
    <row r="247" spans="1:26" x14ac:dyDescent="0.2">
      <c r="A247" s="21"/>
      <c r="N247" s="576"/>
      <c r="O247" s="576"/>
      <c r="P247" s="576"/>
      <c r="Q247" s="576"/>
      <c r="R247" s="576"/>
    </row>
  </sheetData>
  <autoFilter ref="A10:XFD243"/>
  <mergeCells count="16401">
    <mergeCell ref="XEY2:XEZ2"/>
    <mergeCell ref="XFA2:XFB2"/>
    <mergeCell ref="XFC2:XFD2"/>
    <mergeCell ref="A2:D2"/>
    <mergeCell ref="A1:D1"/>
    <mergeCell ref="XEO2:XEP2"/>
    <mergeCell ref="XEQ2:XER2"/>
    <mergeCell ref="XES2:XET2"/>
    <mergeCell ref="XEU2:XEV2"/>
    <mergeCell ref="XEW2:XEX2"/>
    <mergeCell ref="XEE2:XEF2"/>
    <mergeCell ref="XEG2:XEH2"/>
    <mergeCell ref="XEI2:XEJ2"/>
    <mergeCell ref="XEK2:XEL2"/>
    <mergeCell ref="XEM2:XEN2"/>
    <mergeCell ref="XDU2:XDV2"/>
    <mergeCell ref="XDW2:XDX2"/>
    <mergeCell ref="XDY2:XDZ2"/>
    <mergeCell ref="XEA2:XEB2"/>
    <mergeCell ref="XEC2:XED2"/>
    <mergeCell ref="XDK2:XDL2"/>
    <mergeCell ref="XDM2:XDN2"/>
    <mergeCell ref="XDO2:XDP2"/>
    <mergeCell ref="XDQ2:XDR2"/>
    <mergeCell ref="XDS2:XDT2"/>
    <mergeCell ref="XDA2:XDB2"/>
    <mergeCell ref="XDC2:XDD2"/>
    <mergeCell ref="XDE2:XDF2"/>
    <mergeCell ref="XDG2:XDH2"/>
    <mergeCell ref="XDI2:XDJ2"/>
    <mergeCell ref="XCQ2:XCR2"/>
    <mergeCell ref="XCS2:XCT2"/>
    <mergeCell ref="XCU2:XCV2"/>
    <mergeCell ref="XCW2:XCX2"/>
    <mergeCell ref="XCY2:XCZ2"/>
    <mergeCell ref="XCG2:XCH2"/>
    <mergeCell ref="XCI2:XCJ2"/>
    <mergeCell ref="XCK2:XCL2"/>
    <mergeCell ref="XCM2:XCN2"/>
    <mergeCell ref="XCO2:XCP2"/>
    <mergeCell ref="XBW2:XBX2"/>
    <mergeCell ref="XBY2:XBZ2"/>
    <mergeCell ref="XCA2:XCB2"/>
    <mergeCell ref="XCC2:XCD2"/>
    <mergeCell ref="XCE2:XCF2"/>
    <mergeCell ref="XBM2:XBN2"/>
    <mergeCell ref="XBO2:XBP2"/>
    <mergeCell ref="XBQ2:XBR2"/>
    <mergeCell ref="XBS2:XBT2"/>
    <mergeCell ref="XBU2:XBV2"/>
    <mergeCell ref="XBC2:XBD2"/>
    <mergeCell ref="XBE2:XBF2"/>
    <mergeCell ref="XBG2:XBH2"/>
    <mergeCell ref="XBI2:XBJ2"/>
    <mergeCell ref="XBK2:XBL2"/>
    <mergeCell ref="XAS2:XAT2"/>
    <mergeCell ref="XAU2:XAV2"/>
    <mergeCell ref="XAW2:XAX2"/>
    <mergeCell ref="XAY2:XAZ2"/>
    <mergeCell ref="XBA2:XBB2"/>
    <mergeCell ref="XAI2:XAJ2"/>
    <mergeCell ref="XAK2:XAL2"/>
    <mergeCell ref="XAM2:XAN2"/>
    <mergeCell ref="XAO2:XAP2"/>
    <mergeCell ref="XAQ2:XAR2"/>
    <mergeCell ref="WZY2:WZZ2"/>
    <mergeCell ref="XAA2:XAB2"/>
    <mergeCell ref="XAC2:XAD2"/>
    <mergeCell ref="XAE2:XAF2"/>
    <mergeCell ref="XAG2:XAH2"/>
    <mergeCell ref="WZO2:WZP2"/>
    <mergeCell ref="WZQ2:WZR2"/>
    <mergeCell ref="WZS2:WZT2"/>
    <mergeCell ref="WZU2:WZV2"/>
    <mergeCell ref="WZW2:WZX2"/>
    <mergeCell ref="WZE2:WZF2"/>
    <mergeCell ref="WZG2:WZH2"/>
    <mergeCell ref="WZI2:WZJ2"/>
    <mergeCell ref="WZK2:WZL2"/>
    <mergeCell ref="WZM2:WZN2"/>
    <mergeCell ref="WYU2:WYV2"/>
    <mergeCell ref="WYW2:WYX2"/>
    <mergeCell ref="WYY2:WYZ2"/>
    <mergeCell ref="WZA2:WZB2"/>
    <mergeCell ref="WZC2:WZD2"/>
    <mergeCell ref="WYK2:WYL2"/>
    <mergeCell ref="WYM2:WYN2"/>
    <mergeCell ref="WYO2:WYP2"/>
    <mergeCell ref="WYQ2:WYR2"/>
    <mergeCell ref="WYS2:WYT2"/>
    <mergeCell ref="WYA2:WYB2"/>
    <mergeCell ref="WYC2:WYD2"/>
    <mergeCell ref="WYE2:WYF2"/>
    <mergeCell ref="WYG2:WYH2"/>
    <mergeCell ref="WYI2:WYJ2"/>
    <mergeCell ref="WXQ2:WXR2"/>
    <mergeCell ref="WXS2:WXT2"/>
    <mergeCell ref="WXU2:WXV2"/>
    <mergeCell ref="WXW2:WXX2"/>
    <mergeCell ref="WXY2:WXZ2"/>
    <mergeCell ref="WXG2:WXH2"/>
    <mergeCell ref="WXI2:WXJ2"/>
    <mergeCell ref="WXK2:WXL2"/>
    <mergeCell ref="WXM2:WXN2"/>
    <mergeCell ref="WXO2:WXP2"/>
    <mergeCell ref="WWW2:WWX2"/>
    <mergeCell ref="WWY2:WWZ2"/>
    <mergeCell ref="WXA2:WXB2"/>
    <mergeCell ref="WXC2:WXD2"/>
    <mergeCell ref="WXE2:WXF2"/>
    <mergeCell ref="WWM2:WWN2"/>
    <mergeCell ref="WWO2:WWP2"/>
    <mergeCell ref="WWQ2:WWR2"/>
    <mergeCell ref="WWS2:WWT2"/>
    <mergeCell ref="WWU2:WWV2"/>
    <mergeCell ref="WWC2:WWD2"/>
    <mergeCell ref="WWE2:WWF2"/>
    <mergeCell ref="WWG2:WWH2"/>
    <mergeCell ref="WWI2:WWJ2"/>
    <mergeCell ref="WWK2:WWL2"/>
    <mergeCell ref="WVS2:WVT2"/>
    <mergeCell ref="WVU2:WVV2"/>
    <mergeCell ref="WVW2:WVX2"/>
    <mergeCell ref="WVY2:WVZ2"/>
    <mergeCell ref="WWA2:WWB2"/>
    <mergeCell ref="WVI2:WVJ2"/>
    <mergeCell ref="WVK2:WVL2"/>
    <mergeCell ref="WVM2:WVN2"/>
    <mergeCell ref="WVO2:WVP2"/>
    <mergeCell ref="WVQ2:WVR2"/>
    <mergeCell ref="WUY2:WUZ2"/>
    <mergeCell ref="WVA2:WVB2"/>
    <mergeCell ref="WVC2:WVD2"/>
    <mergeCell ref="WVE2:WVF2"/>
    <mergeCell ref="WVG2:WVH2"/>
    <mergeCell ref="WUO2:WUP2"/>
    <mergeCell ref="WUQ2:WUR2"/>
    <mergeCell ref="WUS2:WUT2"/>
    <mergeCell ref="WUU2:WUV2"/>
    <mergeCell ref="WUW2:WUX2"/>
    <mergeCell ref="WUE2:WUF2"/>
    <mergeCell ref="WUG2:WUH2"/>
    <mergeCell ref="WUI2:WUJ2"/>
    <mergeCell ref="WUK2:WUL2"/>
    <mergeCell ref="WUM2:WUN2"/>
    <mergeCell ref="WTU2:WTV2"/>
    <mergeCell ref="WTW2:WTX2"/>
    <mergeCell ref="WTY2:WTZ2"/>
    <mergeCell ref="WUA2:WUB2"/>
    <mergeCell ref="WUC2:WUD2"/>
    <mergeCell ref="WTK2:WTL2"/>
    <mergeCell ref="WTM2:WTN2"/>
    <mergeCell ref="WTO2:WTP2"/>
    <mergeCell ref="WTQ2:WTR2"/>
    <mergeCell ref="WTS2:WTT2"/>
    <mergeCell ref="WTA2:WTB2"/>
    <mergeCell ref="WTC2:WTD2"/>
    <mergeCell ref="WTE2:WTF2"/>
    <mergeCell ref="WTG2:WTH2"/>
    <mergeCell ref="WTI2:WTJ2"/>
    <mergeCell ref="WSQ2:WSR2"/>
    <mergeCell ref="WSS2:WST2"/>
    <mergeCell ref="WSU2:WSV2"/>
    <mergeCell ref="WSW2:WSX2"/>
    <mergeCell ref="WSY2:WSZ2"/>
    <mergeCell ref="WSG2:WSH2"/>
    <mergeCell ref="WSI2:WSJ2"/>
    <mergeCell ref="WSK2:WSL2"/>
    <mergeCell ref="WSM2:WSN2"/>
    <mergeCell ref="WSO2:WSP2"/>
    <mergeCell ref="WRW2:WRX2"/>
    <mergeCell ref="WRY2:WRZ2"/>
    <mergeCell ref="WSA2:WSB2"/>
    <mergeCell ref="WSC2:WSD2"/>
    <mergeCell ref="WSE2:WSF2"/>
    <mergeCell ref="WRM2:WRN2"/>
    <mergeCell ref="WRO2:WRP2"/>
    <mergeCell ref="WRQ2:WRR2"/>
    <mergeCell ref="WRS2:WRT2"/>
    <mergeCell ref="WRU2:WRV2"/>
    <mergeCell ref="WRC2:WRD2"/>
    <mergeCell ref="WRE2:WRF2"/>
    <mergeCell ref="WRG2:WRH2"/>
    <mergeCell ref="WRI2:WRJ2"/>
    <mergeCell ref="WRK2:WRL2"/>
    <mergeCell ref="WQS2:WQT2"/>
    <mergeCell ref="WQU2:WQV2"/>
    <mergeCell ref="WQW2:WQX2"/>
    <mergeCell ref="WQY2:WQZ2"/>
    <mergeCell ref="WRA2:WRB2"/>
    <mergeCell ref="WQI2:WQJ2"/>
    <mergeCell ref="WQK2:WQL2"/>
    <mergeCell ref="WQM2:WQN2"/>
    <mergeCell ref="WQO2:WQP2"/>
    <mergeCell ref="WQQ2:WQR2"/>
    <mergeCell ref="WPY2:WPZ2"/>
    <mergeCell ref="WQA2:WQB2"/>
    <mergeCell ref="WQC2:WQD2"/>
    <mergeCell ref="WQE2:WQF2"/>
    <mergeCell ref="WQG2:WQH2"/>
    <mergeCell ref="WPO2:WPP2"/>
    <mergeCell ref="WPQ2:WPR2"/>
    <mergeCell ref="WPS2:WPT2"/>
    <mergeCell ref="WPU2:WPV2"/>
    <mergeCell ref="WPW2:WPX2"/>
    <mergeCell ref="WPE2:WPF2"/>
    <mergeCell ref="WPG2:WPH2"/>
    <mergeCell ref="WPI2:WPJ2"/>
    <mergeCell ref="WPK2:WPL2"/>
    <mergeCell ref="WPM2:WPN2"/>
    <mergeCell ref="WOU2:WOV2"/>
    <mergeCell ref="WOW2:WOX2"/>
    <mergeCell ref="WOY2:WOZ2"/>
    <mergeCell ref="WPA2:WPB2"/>
    <mergeCell ref="WPC2:WPD2"/>
    <mergeCell ref="WOK2:WOL2"/>
    <mergeCell ref="WOM2:WON2"/>
    <mergeCell ref="WOO2:WOP2"/>
    <mergeCell ref="WOQ2:WOR2"/>
    <mergeCell ref="WOS2:WOT2"/>
    <mergeCell ref="WOA2:WOB2"/>
    <mergeCell ref="WOC2:WOD2"/>
    <mergeCell ref="WOE2:WOF2"/>
    <mergeCell ref="WOG2:WOH2"/>
    <mergeCell ref="WOI2:WOJ2"/>
    <mergeCell ref="WNQ2:WNR2"/>
    <mergeCell ref="WNS2:WNT2"/>
    <mergeCell ref="WNU2:WNV2"/>
    <mergeCell ref="WNW2:WNX2"/>
    <mergeCell ref="WNY2:WNZ2"/>
    <mergeCell ref="WNG2:WNH2"/>
    <mergeCell ref="WNI2:WNJ2"/>
    <mergeCell ref="WNK2:WNL2"/>
    <mergeCell ref="WNM2:WNN2"/>
    <mergeCell ref="WNO2:WNP2"/>
    <mergeCell ref="WMW2:WMX2"/>
    <mergeCell ref="WMY2:WMZ2"/>
    <mergeCell ref="WNA2:WNB2"/>
    <mergeCell ref="WNC2:WND2"/>
    <mergeCell ref="WNE2:WNF2"/>
    <mergeCell ref="WMM2:WMN2"/>
    <mergeCell ref="WMO2:WMP2"/>
    <mergeCell ref="WMQ2:WMR2"/>
    <mergeCell ref="WMS2:WMT2"/>
    <mergeCell ref="WMU2:WMV2"/>
    <mergeCell ref="WMC2:WMD2"/>
    <mergeCell ref="WME2:WMF2"/>
    <mergeCell ref="WMG2:WMH2"/>
    <mergeCell ref="WMI2:WMJ2"/>
    <mergeCell ref="WMK2:WML2"/>
    <mergeCell ref="WLS2:WLT2"/>
    <mergeCell ref="WLU2:WLV2"/>
    <mergeCell ref="WLW2:WLX2"/>
    <mergeCell ref="WLY2:WLZ2"/>
    <mergeCell ref="WMA2:WMB2"/>
    <mergeCell ref="WLI2:WLJ2"/>
    <mergeCell ref="WLK2:WLL2"/>
    <mergeCell ref="WLM2:WLN2"/>
    <mergeCell ref="WLO2:WLP2"/>
    <mergeCell ref="WLQ2:WLR2"/>
    <mergeCell ref="WKY2:WKZ2"/>
    <mergeCell ref="WLA2:WLB2"/>
    <mergeCell ref="WLC2:WLD2"/>
    <mergeCell ref="WLE2:WLF2"/>
    <mergeCell ref="WLG2:WLH2"/>
    <mergeCell ref="WKO2:WKP2"/>
    <mergeCell ref="WKQ2:WKR2"/>
    <mergeCell ref="WKS2:WKT2"/>
    <mergeCell ref="WKU2:WKV2"/>
    <mergeCell ref="WKW2:WKX2"/>
    <mergeCell ref="WKE2:WKF2"/>
    <mergeCell ref="WKG2:WKH2"/>
    <mergeCell ref="WKI2:WKJ2"/>
    <mergeCell ref="WKK2:WKL2"/>
    <mergeCell ref="WKM2:WKN2"/>
    <mergeCell ref="WJU2:WJV2"/>
    <mergeCell ref="WJW2:WJX2"/>
    <mergeCell ref="WJY2:WJZ2"/>
    <mergeCell ref="WKA2:WKB2"/>
    <mergeCell ref="WKC2:WKD2"/>
    <mergeCell ref="WJK2:WJL2"/>
    <mergeCell ref="WJM2:WJN2"/>
    <mergeCell ref="WJO2:WJP2"/>
    <mergeCell ref="WJQ2:WJR2"/>
    <mergeCell ref="WJS2:WJT2"/>
    <mergeCell ref="WJA2:WJB2"/>
    <mergeCell ref="WJC2:WJD2"/>
    <mergeCell ref="WJE2:WJF2"/>
    <mergeCell ref="WJG2:WJH2"/>
    <mergeCell ref="WJI2:WJJ2"/>
    <mergeCell ref="WIQ2:WIR2"/>
    <mergeCell ref="WIS2:WIT2"/>
    <mergeCell ref="WIU2:WIV2"/>
    <mergeCell ref="WIW2:WIX2"/>
    <mergeCell ref="WIY2:WIZ2"/>
    <mergeCell ref="WIG2:WIH2"/>
    <mergeCell ref="WII2:WIJ2"/>
    <mergeCell ref="WIK2:WIL2"/>
    <mergeCell ref="WIM2:WIN2"/>
    <mergeCell ref="WIO2:WIP2"/>
    <mergeCell ref="WHW2:WHX2"/>
    <mergeCell ref="WHY2:WHZ2"/>
    <mergeCell ref="WIA2:WIB2"/>
    <mergeCell ref="WIC2:WID2"/>
    <mergeCell ref="WIE2:WIF2"/>
    <mergeCell ref="WHM2:WHN2"/>
    <mergeCell ref="WHO2:WHP2"/>
    <mergeCell ref="WHQ2:WHR2"/>
    <mergeCell ref="WHS2:WHT2"/>
    <mergeCell ref="WHU2:WHV2"/>
    <mergeCell ref="WHC2:WHD2"/>
    <mergeCell ref="WHE2:WHF2"/>
    <mergeCell ref="WHG2:WHH2"/>
    <mergeCell ref="WHI2:WHJ2"/>
    <mergeCell ref="WHK2:WHL2"/>
    <mergeCell ref="WGS2:WGT2"/>
    <mergeCell ref="WGU2:WGV2"/>
    <mergeCell ref="WGW2:WGX2"/>
    <mergeCell ref="WGY2:WGZ2"/>
    <mergeCell ref="WHA2:WHB2"/>
    <mergeCell ref="WGI2:WGJ2"/>
    <mergeCell ref="WGK2:WGL2"/>
    <mergeCell ref="WGM2:WGN2"/>
    <mergeCell ref="WGO2:WGP2"/>
    <mergeCell ref="WGQ2:WGR2"/>
    <mergeCell ref="WFY2:WFZ2"/>
    <mergeCell ref="WGA2:WGB2"/>
    <mergeCell ref="WGC2:WGD2"/>
    <mergeCell ref="WGE2:WGF2"/>
    <mergeCell ref="WGG2:WGH2"/>
    <mergeCell ref="WFO2:WFP2"/>
    <mergeCell ref="WFQ2:WFR2"/>
    <mergeCell ref="WFS2:WFT2"/>
    <mergeCell ref="WFU2:WFV2"/>
    <mergeCell ref="WFW2:WFX2"/>
    <mergeCell ref="WFE2:WFF2"/>
    <mergeCell ref="WFG2:WFH2"/>
    <mergeCell ref="WFI2:WFJ2"/>
    <mergeCell ref="WFK2:WFL2"/>
    <mergeCell ref="WFM2:WFN2"/>
    <mergeCell ref="WEU2:WEV2"/>
    <mergeCell ref="WEW2:WEX2"/>
    <mergeCell ref="WEY2:WEZ2"/>
    <mergeCell ref="WFA2:WFB2"/>
    <mergeCell ref="WFC2:WFD2"/>
    <mergeCell ref="WEK2:WEL2"/>
    <mergeCell ref="WEM2:WEN2"/>
    <mergeCell ref="WEO2:WEP2"/>
    <mergeCell ref="WEQ2:WER2"/>
    <mergeCell ref="WES2:WET2"/>
    <mergeCell ref="WEA2:WEB2"/>
    <mergeCell ref="WEC2:WED2"/>
    <mergeCell ref="WEE2:WEF2"/>
    <mergeCell ref="WEG2:WEH2"/>
    <mergeCell ref="WEI2:WEJ2"/>
    <mergeCell ref="WDQ2:WDR2"/>
    <mergeCell ref="WDS2:WDT2"/>
    <mergeCell ref="WDU2:WDV2"/>
    <mergeCell ref="WDW2:WDX2"/>
    <mergeCell ref="WDY2:WDZ2"/>
    <mergeCell ref="WDG2:WDH2"/>
    <mergeCell ref="WDI2:WDJ2"/>
    <mergeCell ref="WDK2:WDL2"/>
    <mergeCell ref="WDM2:WDN2"/>
    <mergeCell ref="WDO2:WDP2"/>
    <mergeCell ref="WCW2:WCX2"/>
    <mergeCell ref="WCY2:WCZ2"/>
    <mergeCell ref="WDA2:WDB2"/>
    <mergeCell ref="WDC2:WDD2"/>
    <mergeCell ref="WDE2:WDF2"/>
    <mergeCell ref="WCM2:WCN2"/>
    <mergeCell ref="WCO2:WCP2"/>
    <mergeCell ref="WCQ2:WCR2"/>
    <mergeCell ref="WCS2:WCT2"/>
    <mergeCell ref="WCU2:WCV2"/>
    <mergeCell ref="WCC2:WCD2"/>
    <mergeCell ref="WCE2:WCF2"/>
    <mergeCell ref="WCG2:WCH2"/>
    <mergeCell ref="WCI2:WCJ2"/>
    <mergeCell ref="WCK2:WCL2"/>
    <mergeCell ref="WBS2:WBT2"/>
    <mergeCell ref="WBU2:WBV2"/>
    <mergeCell ref="WBW2:WBX2"/>
    <mergeCell ref="WBY2:WBZ2"/>
    <mergeCell ref="WCA2:WCB2"/>
    <mergeCell ref="WBI2:WBJ2"/>
    <mergeCell ref="WBK2:WBL2"/>
    <mergeCell ref="WBM2:WBN2"/>
    <mergeCell ref="WBO2:WBP2"/>
    <mergeCell ref="WBQ2:WBR2"/>
    <mergeCell ref="WAY2:WAZ2"/>
    <mergeCell ref="WBA2:WBB2"/>
    <mergeCell ref="WBC2:WBD2"/>
    <mergeCell ref="WBE2:WBF2"/>
    <mergeCell ref="WBG2:WBH2"/>
    <mergeCell ref="WAO2:WAP2"/>
    <mergeCell ref="WAQ2:WAR2"/>
    <mergeCell ref="WAS2:WAT2"/>
    <mergeCell ref="WAU2:WAV2"/>
    <mergeCell ref="WAW2:WAX2"/>
    <mergeCell ref="WAE2:WAF2"/>
    <mergeCell ref="WAG2:WAH2"/>
    <mergeCell ref="WAI2:WAJ2"/>
    <mergeCell ref="WAK2:WAL2"/>
    <mergeCell ref="WAM2:WAN2"/>
    <mergeCell ref="VZU2:VZV2"/>
    <mergeCell ref="VZW2:VZX2"/>
    <mergeCell ref="VZY2:VZZ2"/>
    <mergeCell ref="WAA2:WAB2"/>
    <mergeCell ref="WAC2:WAD2"/>
    <mergeCell ref="VZK2:VZL2"/>
    <mergeCell ref="VZM2:VZN2"/>
    <mergeCell ref="VZO2:VZP2"/>
    <mergeCell ref="VZQ2:VZR2"/>
    <mergeCell ref="VZS2:VZT2"/>
    <mergeCell ref="VZA2:VZB2"/>
    <mergeCell ref="VZC2:VZD2"/>
    <mergeCell ref="VZE2:VZF2"/>
    <mergeCell ref="VZG2:VZH2"/>
    <mergeCell ref="VZI2:VZJ2"/>
    <mergeCell ref="VYQ2:VYR2"/>
    <mergeCell ref="VYS2:VYT2"/>
    <mergeCell ref="VYU2:VYV2"/>
    <mergeCell ref="VYW2:VYX2"/>
    <mergeCell ref="VYY2:VYZ2"/>
    <mergeCell ref="VYG2:VYH2"/>
    <mergeCell ref="VYI2:VYJ2"/>
    <mergeCell ref="VYK2:VYL2"/>
    <mergeCell ref="VYM2:VYN2"/>
    <mergeCell ref="VYO2:VYP2"/>
    <mergeCell ref="VXW2:VXX2"/>
    <mergeCell ref="VXY2:VXZ2"/>
    <mergeCell ref="VYA2:VYB2"/>
    <mergeCell ref="VYC2:VYD2"/>
    <mergeCell ref="VYE2:VYF2"/>
    <mergeCell ref="VXM2:VXN2"/>
    <mergeCell ref="VXO2:VXP2"/>
    <mergeCell ref="VXQ2:VXR2"/>
    <mergeCell ref="VXS2:VXT2"/>
    <mergeCell ref="VXU2:VXV2"/>
    <mergeCell ref="VXC2:VXD2"/>
    <mergeCell ref="VXE2:VXF2"/>
    <mergeCell ref="VXG2:VXH2"/>
    <mergeCell ref="VXI2:VXJ2"/>
    <mergeCell ref="VXK2:VXL2"/>
    <mergeCell ref="VWS2:VWT2"/>
    <mergeCell ref="VWU2:VWV2"/>
    <mergeCell ref="VWW2:VWX2"/>
    <mergeCell ref="VWY2:VWZ2"/>
    <mergeCell ref="VXA2:VXB2"/>
    <mergeCell ref="VWI2:VWJ2"/>
    <mergeCell ref="VWK2:VWL2"/>
    <mergeCell ref="VWM2:VWN2"/>
    <mergeCell ref="VWO2:VWP2"/>
    <mergeCell ref="VWQ2:VWR2"/>
    <mergeCell ref="VVY2:VVZ2"/>
    <mergeCell ref="VWA2:VWB2"/>
    <mergeCell ref="VWC2:VWD2"/>
    <mergeCell ref="VWE2:VWF2"/>
    <mergeCell ref="VWG2:VWH2"/>
    <mergeCell ref="VVO2:VVP2"/>
    <mergeCell ref="VVQ2:VVR2"/>
    <mergeCell ref="VVS2:VVT2"/>
    <mergeCell ref="VVU2:VVV2"/>
    <mergeCell ref="VVW2:VVX2"/>
    <mergeCell ref="VVE2:VVF2"/>
    <mergeCell ref="VVG2:VVH2"/>
    <mergeCell ref="VVI2:VVJ2"/>
    <mergeCell ref="VVK2:VVL2"/>
    <mergeCell ref="VVM2:VVN2"/>
    <mergeCell ref="VUU2:VUV2"/>
    <mergeCell ref="VUW2:VUX2"/>
    <mergeCell ref="VUY2:VUZ2"/>
    <mergeCell ref="VVA2:VVB2"/>
    <mergeCell ref="VVC2:VVD2"/>
    <mergeCell ref="VUK2:VUL2"/>
    <mergeCell ref="VUM2:VUN2"/>
    <mergeCell ref="VUO2:VUP2"/>
    <mergeCell ref="VUQ2:VUR2"/>
    <mergeCell ref="VUS2:VUT2"/>
    <mergeCell ref="VUA2:VUB2"/>
    <mergeCell ref="VUC2:VUD2"/>
    <mergeCell ref="VUE2:VUF2"/>
    <mergeCell ref="VUG2:VUH2"/>
    <mergeCell ref="VUI2:VUJ2"/>
    <mergeCell ref="VTQ2:VTR2"/>
    <mergeCell ref="VTS2:VTT2"/>
    <mergeCell ref="VTU2:VTV2"/>
    <mergeCell ref="VTW2:VTX2"/>
    <mergeCell ref="VTY2:VTZ2"/>
    <mergeCell ref="VTG2:VTH2"/>
    <mergeCell ref="VTI2:VTJ2"/>
    <mergeCell ref="VTK2:VTL2"/>
    <mergeCell ref="VTM2:VTN2"/>
    <mergeCell ref="VTO2:VTP2"/>
    <mergeCell ref="VSW2:VSX2"/>
    <mergeCell ref="VSY2:VSZ2"/>
    <mergeCell ref="VTA2:VTB2"/>
    <mergeCell ref="VTC2:VTD2"/>
    <mergeCell ref="VTE2:VTF2"/>
    <mergeCell ref="VSM2:VSN2"/>
    <mergeCell ref="VSO2:VSP2"/>
    <mergeCell ref="VSQ2:VSR2"/>
    <mergeCell ref="VSS2:VST2"/>
    <mergeCell ref="VSU2:VSV2"/>
    <mergeCell ref="VSC2:VSD2"/>
    <mergeCell ref="VSE2:VSF2"/>
    <mergeCell ref="VSG2:VSH2"/>
    <mergeCell ref="VSI2:VSJ2"/>
    <mergeCell ref="VSK2:VSL2"/>
    <mergeCell ref="VRS2:VRT2"/>
    <mergeCell ref="VRU2:VRV2"/>
    <mergeCell ref="VRW2:VRX2"/>
    <mergeCell ref="VRY2:VRZ2"/>
    <mergeCell ref="VSA2:VSB2"/>
    <mergeCell ref="VRI2:VRJ2"/>
    <mergeCell ref="VRK2:VRL2"/>
    <mergeCell ref="VRM2:VRN2"/>
    <mergeCell ref="VRO2:VRP2"/>
    <mergeCell ref="VRQ2:VRR2"/>
    <mergeCell ref="VQY2:VQZ2"/>
    <mergeCell ref="VRA2:VRB2"/>
    <mergeCell ref="VRC2:VRD2"/>
    <mergeCell ref="VRE2:VRF2"/>
    <mergeCell ref="VRG2:VRH2"/>
    <mergeCell ref="VQO2:VQP2"/>
    <mergeCell ref="VQQ2:VQR2"/>
    <mergeCell ref="VQS2:VQT2"/>
    <mergeCell ref="VQU2:VQV2"/>
    <mergeCell ref="VQW2:VQX2"/>
    <mergeCell ref="VQE2:VQF2"/>
    <mergeCell ref="VQG2:VQH2"/>
    <mergeCell ref="VQI2:VQJ2"/>
    <mergeCell ref="VQK2:VQL2"/>
    <mergeCell ref="VQM2:VQN2"/>
    <mergeCell ref="VPU2:VPV2"/>
    <mergeCell ref="VPW2:VPX2"/>
    <mergeCell ref="VPY2:VPZ2"/>
    <mergeCell ref="VQA2:VQB2"/>
    <mergeCell ref="VQC2:VQD2"/>
    <mergeCell ref="VPK2:VPL2"/>
    <mergeCell ref="VPM2:VPN2"/>
    <mergeCell ref="VPO2:VPP2"/>
    <mergeCell ref="VPQ2:VPR2"/>
    <mergeCell ref="VPS2:VPT2"/>
    <mergeCell ref="VPA2:VPB2"/>
    <mergeCell ref="VPC2:VPD2"/>
    <mergeCell ref="VPE2:VPF2"/>
    <mergeCell ref="VPG2:VPH2"/>
    <mergeCell ref="VPI2:VPJ2"/>
    <mergeCell ref="VOQ2:VOR2"/>
    <mergeCell ref="VOS2:VOT2"/>
    <mergeCell ref="VOU2:VOV2"/>
    <mergeCell ref="VOW2:VOX2"/>
    <mergeCell ref="VOY2:VOZ2"/>
    <mergeCell ref="VOG2:VOH2"/>
    <mergeCell ref="VOI2:VOJ2"/>
    <mergeCell ref="VOK2:VOL2"/>
    <mergeCell ref="VOM2:VON2"/>
    <mergeCell ref="VOO2:VOP2"/>
    <mergeCell ref="VNW2:VNX2"/>
    <mergeCell ref="VNY2:VNZ2"/>
    <mergeCell ref="VOA2:VOB2"/>
    <mergeCell ref="VOC2:VOD2"/>
    <mergeCell ref="VOE2:VOF2"/>
    <mergeCell ref="VNM2:VNN2"/>
    <mergeCell ref="VNO2:VNP2"/>
    <mergeCell ref="VNQ2:VNR2"/>
    <mergeCell ref="VNS2:VNT2"/>
    <mergeCell ref="VNU2:VNV2"/>
    <mergeCell ref="VNC2:VND2"/>
    <mergeCell ref="VNE2:VNF2"/>
    <mergeCell ref="VNG2:VNH2"/>
    <mergeCell ref="VNI2:VNJ2"/>
    <mergeCell ref="VNK2:VNL2"/>
    <mergeCell ref="VMS2:VMT2"/>
    <mergeCell ref="VMU2:VMV2"/>
    <mergeCell ref="VMW2:VMX2"/>
    <mergeCell ref="VMY2:VMZ2"/>
    <mergeCell ref="VNA2:VNB2"/>
    <mergeCell ref="VMI2:VMJ2"/>
    <mergeCell ref="VMK2:VML2"/>
    <mergeCell ref="VMM2:VMN2"/>
    <mergeCell ref="VMO2:VMP2"/>
    <mergeCell ref="VMQ2:VMR2"/>
    <mergeCell ref="VLY2:VLZ2"/>
    <mergeCell ref="VMA2:VMB2"/>
    <mergeCell ref="VMC2:VMD2"/>
    <mergeCell ref="VME2:VMF2"/>
    <mergeCell ref="VMG2:VMH2"/>
    <mergeCell ref="VLO2:VLP2"/>
    <mergeCell ref="VLQ2:VLR2"/>
    <mergeCell ref="VLS2:VLT2"/>
    <mergeCell ref="VLU2:VLV2"/>
    <mergeCell ref="VLW2:VLX2"/>
    <mergeCell ref="VLE2:VLF2"/>
    <mergeCell ref="VLG2:VLH2"/>
    <mergeCell ref="VLI2:VLJ2"/>
    <mergeCell ref="VLK2:VLL2"/>
    <mergeCell ref="VLM2:VLN2"/>
    <mergeCell ref="VKU2:VKV2"/>
    <mergeCell ref="VKW2:VKX2"/>
    <mergeCell ref="VKY2:VKZ2"/>
    <mergeCell ref="VLA2:VLB2"/>
    <mergeCell ref="VLC2:VLD2"/>
    <mergeCell ref="VKK2:VKL2"/>
    <mergeCell ref="VKM2:VKN2"/>
    <mergeCell ref="VKO2:VKP2"/>
    <mergeCell ref="VKQ2:VKR2"/>
    <mergeCell ref="VKS2:VKT2"/>
    <mergeCell ref="VKA2:VKB2"/>
    <mergeCell ref="VKC2:VKD2"/>
    <mergeCell ref="VKE2:VKF2"/>
    <mergeCell ref="VKG2:VKH2"/>
    <mergeCell ref="VKI2:VKJ2"/>
    <mergeCell ref="VJQ2:VJR2"/>
    <mergeCell ref="VJS2:VJT2"/>
    <mergeCell ref="VJU2:VJV2"/>
    <mergeCell ref="VJW2:VJX2"/>
    <mergeCell ref="VJY2:VJZ2"/>
    <mergeCell ref="VJG2:VJH2"/>
    <mergeCell ref="VJI2:VJJ2"/>
    <mergeCell ref="VJK2:VJL2"/>
    <mergeCell ref="VJM2:VJN2"/>
    <mergeCell ref="VJO2:VJP2"/>
    <mergeCell ref="VIW2:VIX2"/>
    <mergeCell ref="VIY2:VIZ2"/>
    <mergeCell ref="VJA2:VJB2"/>
    <mergeCell ref="VJC2:VJD2"/>
    <mergeCell ref="VJE2:VJF2"/>
    <mergeCell ref="VIM2:VIN2"/>
    <mergeCell ref="VIO2:VIP2"/>
    <mergeCell ref="VIQ2:VIR2"/>
    <mergeCell ref="VIS2:VIT2"/>
    <mergeCell ref="VIU2:VIV2"/>
    <mergeCell ref="VIC2:VID2"/>
    <mergeCell ref="VIE2:VIF2"/>
    <mergeCell ref="VIG2:VIH2"/>
    <mergeCell ref="VII2:VIJ2"/>
    <mergeCell ref="VIK2:VIL2"/>
    <mergeCell ref="VHS2:VHT2"/>
    <mergeCell ref="VHU2:VHV2"/>
    <mergeCell ref="VHW2:VHX2"/>
    <mergeCell ref="VHY2:VHZ2"/>
    <mergeCell ref="VIA2:VIB2"/>
    <mergeCell ref="VHI2:VHJ2"/>
    <mergeCell ref="VHK2:VHL2"/>
    <mergeCell ref="VHM2:VHN2"/>
    <mergeCell ref="VHO2:VHP2"/>
    <mergeCell ref="VHQ2:VHR2"/>
    <mergeCell ref="VGY2:VGZ2"/>
    <mergeCell ref="VHA2:VHB2"/>
    <mergeCell ref="VHC2:VHD2"/>
    <mergeCell ref="VHE2:VHF2"/>
    <mergeCell ref="VHG2:VHH2"/>
    <mergeCell ref="VGO2:VGP2"/>
    <mergeCell ref="VGQ2:VGR2"/>
    <mergeCell ref="VGS2:VGT2"/>
    <mergeCell ref="VGU2:VGV2"/>
    <mergeCell ref="VGW2:VGX2"/>
    <mergeCell ref="VGE2:VGF2"/>
    <mergeCell ref="VGG2:VGH2"/>
    <mergeCell ref="VGI2:VGJ2"/>
    <mergeCell ref="VGK2:VGL2"/>
    <mergeCell ref="VGM2:VGN2"/>
    <mergeCell ref="VFU2:VFV2"/>
    <mergeCell ref="VFW2:VFX2"/>
    <mergeCell ref="VFY2:VFZ2"/>
    <mergeCell ref="VGA2:VGB2"/>
    <mergeCell ref="VGC2:VGD2"/>
    <mergeCell ref="VFK2:VFL2"/>
    <mergeCell ref="VFM2:VFN2"/>
    <mergeCell ref="VFO2:VFP2"/>
    <mergeCell ref="VFQ2:VFR2"/>
    <mergeCell ref="VFS2:VFT2"/>
    <mergeCell ref="VFA2:VFB2"/>
    <mergeCell ref="VFC2:VFD2"/>
    <mergeCell ref="VFE2:VFF2"/>
    <mergeCell ref="VFG2:VFH2"/>
    <mergeCell ref="VFI2:VFJ2"/>
    <mergeCell ref="VEQ2:VER2"/>
    <mergeCell ref="VES2:VET2"/>
    <mergeCell ref="VEU2:VEV2"/>
    <mergeCell ref="VEW2:VEX2"/>
    <mergeCell ref="VEY2:VEZ2"/>
    <mergeCell ref="VEG2:VEH2"/>
    <mergeCell ref="VEI2:VEJ2"/>
    <mergeCell ref="VEK2:VEL2"/>
    <mergeCell ref="VEM2:VEN2"/>
    <mergeCell ref="VEO2:VEP2"/>
    <mergeCell ref="VDW2:VDX2"/>
    <mergeCell ref="VDY2:VDZ2"/>
    <mergeCell ref="VEA2:VEB2"/>
    <mergeCell ref="VEC2:VED2"/>
    <mergeCell ref="VEE2:VEF2"/>
    <mergeCell ref="VDM2:VDN2"/>
    <mergeCell ref="VDO2:VDP2"/>
    <mergeCell ref="VDQ2:VDR2"/>
    <mergeCell ref="VDS2:VDT2"/>
    <mergeCell ref="VDU2:VDV2"/>
    <mergeCell ref="VDC2:VDD2"/>
    <mergeCell ref="VDE2:VDF2"/>
    <mergeCell ref="VDG2:VDH2"/>
    <mergeCell ref="VDI2:VDJ2"/>
    <mergeCell ref="VDK2:VDL2"/>
    <mergeCell ref="VCS2:VCT2"/>
    <mergeCell ref="VCU2:VCV2"/>
    <mergeCell ref="VCW2:VCX2"/>
    <mergeCell ref="VCY2:VCZ2"/>
    <mergeCell ref="VDA2:VDB2"/>
    <mergeCell ref="VCI2:VCJ2"/>
    <mergeCell ref="VCK2:VCL2"/>
    <mergeCell ref="VCM2:VCN2"/>
    <mergeCell ref="VCO2:VCP2"/>
    <mergeCell ref="VCQ2:VCR2"/>
    <mergeCell ref="VBY2:VBZ2"/>
    <mergeCell ref="VCA2:VCB2"/>
    <mergeCell ref="VCC2:VCD2"/>
    <mergeCell ref="VCE2:VCF2"/>
    <mergeCell ref="VCG2:VCH2"/>
    <mergeCell ref="VBO2:VBP2"/>
    <mergeCell ref="VBQ2:VBR2"/>
    <mergeCell ref="VBS2:VBT2"/>
    <mergeCell ref="VBU2:VBV2"/>
    <mergeCell ref="VBW2:VBX2"/>
    <mergeCell ref="VBE2:VBF2"/>
    <mergeCell ref="VBG2:VBH2"/>
    <mergeCell ref="VBI2:VBJ2"/>
    <mergeCell ref="VBK2:VBL2"/>
    <mergeCell ref="VBM2:VBN2"/>
    <mergeCell ref="VAU2:VAV2"/>
    <mergeCell ref="VAW2:VAX2"/>
    <mergeCell ref="VAY2:VAZ2"/>
    <mergeCell ref="VBA2:VBB2"/>
    <mergeCell ref="VBC2:VBD2"/>
    <mergeCell ref="VAK2:VAL2"/>
    <mergeCell ref="VAM2:VAN2"/>
    <mergeCell ref="VAO2:VAP2"/>
    <mergeCell ref="VAQ2:VAR2"/>
    <mergeCell ref="VAS2:VAT2"/>
    <mergeCell ref="VAA2:VAB2"/>
    <mergeCell ref="VAC2:VAD2"/>
    <mergeCell ref="VAE2:VAF2"/>
    <mergeCell ref="VAG2:VAH2"/>
    <mergeCell ref="VAI2:VAJ2"/>
    <mergeCell ref="UZQ2:UZR2"/>
    <mergeCell ref="UZS2:UZT2"/>
    <mergeCell ref="UZU2:UZV2"/>
    <mergeCell ref="UZW2:UZX2"/>
    <mergeCell ref="UZY2:UZZ2"/>
    <mergeCell ref="UZG2:UZH2"/>
    <mergeCell ref="UZI2:UZJ2"/>
    <mergeCell ref="UZK2:UZL2"/>
    <mergeCell ref="UZM2:UZN2"/>
    <mergeCell ref="UZO2:UZP2"/>
    <mergeCell ref="UYW2:UYX2"/>
    <mergeCell ref="UYY2:UYZ2"/>
    <mergeCell ref="UZA2:UZB2"/>
    <mergeCell ref="UZC2:UZD2"/>
    <mergeCell ref="UZE2:UZF2"/>
    <mergeCell ref="UYM2:UYN2"/>
    <mergeCell ref="UYO2:UYP2"/>
    <mergeCell ref="UYQ2:UYR2"/>
    <mergeCell ref="UYS2:UYT2"/>
    <mergeCell ref="UYU2:UYV2"/>
    <mergeCell ref="UYC2:UYD2"/>
    <mergeCell ref="UYE2:UYF2"/>
    <mergeCell ref="UYG2:UYH2"/>
    <mergeCell ref="UYI2:UYJ2"/>
    <mergeCell ref="UYK2:UYL2"/>
    <mergeCell ref="UXS2:UXT2"/>
    <mergeCell ref="UXU2:UXV2"/>
    <mergeCell ref="UXW2:UXX2"/>
    <mergeCell ref="UXY2:UXZ2"/>
    <mergeCell ref="UYA2:UYB2"/>
    <mergeCell ref="UXI2:UXJ2"/>
    <mergeCell ref="UXK2:UXL2"/>
    <mergeCell ref="UXM2:UXN2"/>
    <mergeCell ref="UXO2:UXP2"/>
    <mergeCell ref="UXQ2:UXR2"/>
    <mergeCell ref="UWY2:UWZ2"/>
    <mergeCell ref="UXA2:UXB2"/>
    <mergeCell ref="UXC2:UXD2"/>
    <mergeCell ref="UXE2:UXF2"/>
    <mergeCell ref="UXG2:UXH2"/>
    <mergeCell ref="UWO2:UWP2"/>
    <mergeCell ref="UWQ2:UWR2"/>
    <mergeCell ref="UWS2:UWT2"/>
    <mergeCell ref="UWU2:UWV2"/>
    <mergeCell ref="UWW2:UWX2"/>
    <mergeCell ref="UWE2:UWF2"/>
    <mergeCell ref="UWG2:UWH2"/>
    <mergeCell ref="UWI2:UWJ2"/>
    <mergeCell ref="UWK2:UWL2"/>
    <mergeCell ref="UWM2:UWN2"/>
    <mergeCell ref="UVU2:UVV2"/>
    <mergeCell ref="UVW2:UVX2"/>
    <mergeCell ref="UVY2:UVZ2"/>
    <mergeCell ref="UWA2:UWB2"/>
    <mergeCell ref="UWC2:UWD2"/>
    <mergeCell ref="UVK2:UVL2"/>
    <mergeCell ref="UVM2:UVN2"/>
    <mergeCell ref="UVO2:UVP2"/>
    <mergeCell ref="UVQ2:UVR2"/>
    <mergeCell ref="UVS2:UVT2"/>
    <mergeCell ref="UVA2:UVB2"/>
    <mergeCell ref="UVC2:UVD2"/>
    <mergeCell ref="UVE2:UVF2"/>
    <mergeCell ref="UVG2:UVH2"/>
    <mergeCell ref="UVI2:UVJ2"/>
    <mergeCell ref="UUQ2:UUR2"/>
    <mergeCell ref="UUS2:UUT2"/>
    <mergeCell ref="UUU2:UUV2"/>
    <mergeCell ref="UUW2:UUX2"/>
    <mergeCell ref="UUY2:UUZ2"/>
    <mergeCell ref="UUG2:UUH2"/>
    <mergeCell ref="UUI2:UUJ2"/>
    <mergeCell ref="UUK2:UUL2"/>
    <mergeCell ref="UUM2:UUN2"/>
    <mergeCell ref="UUO2:UUP2"/>
    <mergeCell ref="UTW2:UTX2"/>
    <mergeCell ref="UTY2:UTZ2"/>
    <mergeCell ref="UUA2:UUB2"/>
    <mergeCell ref="UUC2:UUD2"/>
    <mergeCell ref="UUE2:UUF2"/>
    <mergeCell ref="UTM2:UTN2"/>
    <mergeCell ref="UTO2:UTP2"/>
    <mergeCell ref="UTQ2:UTR2"/>
    <mergeCell ref="UTS2:UTT2"/>
    <mergeCell ref="UTU2:UTV2"/>
    <mergeCell ref="UTC2:UTD2"/>
    <mergeCell ref="UTE2:UTF2"/>
    <mergeCell ref="UTG2:UTH2"/>
    <mergeCell ref="UTI2:UTJ2"/>
    <mergeCell ref="UTK2:UTL2"/>
    <mergeCell ref="USS2:UST2"/>
    <mergeCell ref="USU2:USV2"/>
    <mergeCell ref="USW2:USX2"/>
    <mergeCell ref="USY2:USZ2"/>
    <mergeCell ref="UTA2:UTB2"/>
    <mergeCell ref="USI2:USJ2"/>
    <mergeCell ref="USK2:USL2"/>
    <mergeCell ref="USM2:USN2"/>
    <mergeCell ref="USO2:USP2"/>
    <mergeCell ref="USQ2:USR2"/>
    <mergeCell ref="URY2:URZ2"/>
    <mergeCell ref="USA2:USB2"/>
    <mergeCell ref="USC2:USD2"/>
    <mergeCell ref="USE2:USF2"/>
    <mergeCell ref="USG2:USH2"/>
    <mergeCell ref="URO2:URP2"/>
    <mergeCell ref="URQ2:URR2"/>
    <mergeCell ref="URS2:URT2"/>
    <mergeCell ref="URU2:URV2"/>
    <mergeCell ref="URW2:URX2"/>
    <mergeCell ref="URE2:URF2"/>
    <mergeCell ref="URG2:URH2"/>
    <mergeCell ref="URI2:URJ2"/>
    <mergeCell ref="URK2:URL2"/>
    <mergeCell ref="URM2:URN2"/>
    <mergeCell ref="UQU2:UQV2"/>
    <mergeCell ref="UQW2:UQX2"/>
    <mergeCell ref="UQY2:UQZ2"/>
    <mergeCell ref="URA2:URB2"/>
    <mergeCell ref="URC2:URD2"/>
    <mergeCell ref="UQK2:UQL2"/>
    <mergeCell ref="UQM2:UQN2"/>
    <mergeCell ref="UQO2:UQP2"/>
    <mergeCell ref="UQQ2:UQR2"/>
    <mergeCell ref="UQS2:UQT2"/>
    <mergeCell ref="UQA2:UQB2"/>
    <mergeCell ref="UQC2:UQD2"/>
    <mergeCell ref="UQE2:UQF2"/>
    <mergeCell ref="UQG2:UQH2"/>
    <mergeCell ref="UQI2:UQJ2"/>
    <mergeCell ref="UPQ2:UPR2"/>
    <mergeCell ref="UPS2:UPT2"/>
    <mergeCell ref="UPU2:UPV2"/>
    <mergeCell ref="UPW2:UPX2"/>
    <mergeCell ref="UPY2:UPZ2"/>
    <mergeCell ref="UPG2:UPH2"/>
    <mergeCell ref="UPI2:UPJ2"/>
    <mergeCell ref="UPK2:UPL2"/>
    <mergeCell ref="UPM2:UPN2"/>
    <mergeCell ref="UPO2:UPP2"/>
    <mergeCell ref="UOW2:UOX2"/>
    <mergeCell ref="UOY2:UOZ2"/>
    <mergeCell ref="UPA2:UPB2"/>
    <mergeCell ref="UPC2:UPD2"/>
    <mergeCell ref="UPE2:UPF2"/>
    <mergeCell ref="UOM2:UON2"/>
    <mergeCell ref="UOO2:UOP2"/>
    <mergeCell ref="UOQ2:UOR2"/>
    <mergeCell ref="UOS2:UOT2"/>
    <mergeCell ref="UOU2:UOV2"/>
    <mergeCell ref="UOC2:UOD2"/>
    <mergeCell ref="UOE2:UOF2"/>
    <mergeCell ref="UOG2:UOH2"/>
    <mergeCell ref="UOI2:UOJ2"/>
    <mergeCell ref="UOK2:UOL2"/>
    <mergeCell ref="UNS2:UNT2"/>
    <mergeCell ref="UNU2:UNV2"/>
    <mergeCell ref="UNW2:UNX2"/>
    <mergeCell ref="UNY2:UNZ2"/>
    <mergeCell ref="UOA2:UOB2"/>
    <mergeCell ref="UNI2:UNJ2"/>
    <mergeCell ref="UNK2:UNL2"/>
    <mergeCell ref="UNM2:UNN2"/>
    <mergeCell ref="UNO2:UNP2"/>
    <mergeCell ref="UNQ2:UNR2"/>
    <mergeCell ref="UMY2:UMZ2"/>
    <mergeCell ref="UNA2:UNB2"/>
    <mergeCell ref="UNC2:UND2"/>
    <mergeCell ref="UNE2:UNF2"/>
    <mergeCell ref="UNG2:UNH2"/>
    <mergeCell ref="UMO2:UMP2"/>
    <mergeCell ref="UMQ2:UMR2"/>
    <mergeCell ref="UMS2:UMT2"/>
    <mergeCell ref="UMU2:UMV2"/>
    <mergeCell ref="UMW2:UMX2"/>
    <mergeCell ref="UME2:UMF2"/>
    <mergeCell ref="UMG2:UMH2"/>
    <mergeCell ref="UMI2:UMJ2"/>
    <mergeCell ref="UMK2:UML2"/>
    <mergeCell ref="UMM2:UMN2"/>
    <mergeCell ref="ULU2:ULV2"/>
    <mergeCell ref="ULW2:ULX2"/>
    <mergeCell ref="ULY2:ULZ2"/>
    <mergeCell ref="UMA2:UMB2"/>
    <mergeCell ref="UMC2:UMD2"/>
    <mergeCell ref="ULK2:ULL2"/>
    <mergeCell ref="ULM2:ULN2"/>
    <mergeCell ref="ULO2:ULP2"/>
    <mergeCell ref="ULQ2:ULR2"/>
    <mergeCell ref="ULS2:ULT2"/>
    <mergeCell ref="ULA2:ULB2"/>
    <mergeCell ref="ULC2:ULD2"/>
    <mergeCell ref="ULE2:ULF2"/>
    <mergeCell ref="ULG2:ULH2"/>
    <mergeCell ref="ULI2:ULJ2"/>
    <mergeCell ref="UKQ2:UKR2"/>
    <mergeCell ref="UKS2:UKT2"/>
    <mergeCell ref="UKU2:UKV2"/>
    <mergeCell ref="UKW2:UKX2"/>
    <mergeCell ref="UKY2:UKZ2"/>
    <mergeCell ref="UKG2:UKH2"/>
    <mergeCell ref="UKI2:UKJ2"/>
    <mergeCell ref="UKK2:UKL2"/>
    <mergeCell ref="UKM2:UKN2"/>
    <mergeCell ref="UKO2:UKP2"/>
    <mergeCell ref="UJW2:UJX2"/>
    <mergeCell ref="UJY2:UJZ2"/>
    <mergeCell ref="UKA2:UKB2"/>
    <mergeCell ref="UKC2:UKD2"/>
    <mergeCell ref="UKE2:UKF2"/>
    <mergeCell ref="UJM2:UJN2"/>
    <mergeCell ref="UJO2:UJP2"/>
    <mergeCell ref="UJQ2:UJR2"/>
    <mergeCell ref="UJS2:UJT2"/>
    <mergeCell ref="UJU2:UJV2"/>
    <mergeCell ref="UJC2:UJD2"/>
    <mergeCell ref="UJE2:UJF2"/>
    <mergeCell ref="UJG2:UJH2"/>
    <mergeCell ref="UJI2:UJJ2"/>
    <mergeCell ref="UJK2:UJL2"/>
    <mergeCell ref="UIS2:UIT2"/>
    <mergeCell ref="UIU2:UIV2"/>
    <mergeCell ref="UIW2:UIX2"/>
    <mergeCell ref="UIY2:UIZ2"/>
    <mergeCell ref="UJA2:UJB2"/>
    <mergeCell ref="UII2:UIJ2"/>
    <mergeCell ref="UIK2:UIL2"/>
    <mergeCell ref="UIM2:UIN2"/>
    <mergeCell ref="UIO2:UIP2"/>
    <mergeCell ref="UIQ2:UIR2"/>
    <mergeCell ref="UHY2:UHZ2"/>
    <mergeCell ref="UIA2:UIB2"/>
    <mergeCell ref="UIC2:UID2"/>
    <mergeCell ref="UIE2:UIF2"/>
    <mergeCell ref="UIG2:UIH2"/>
    <mergeCell ref="UHO2:UHP2"/>
    <mergeCell ref="UHQ2:UHR2"/>
    <mergeCell ref="UHS2:UHT2"/>
    <mergeCell ref="UHU2:UHV2"/>
    <mergeCell ref="UHW2:UHX2"/>
    <mergeCell ref="UHE2:UHF2"/>
    <mergeCell ref="UHG2:UHH2"/>
    <mergeCell ref="UHI2:UHJ2"/>
    <mergeCell ref="UHK2:UHL2"/>
    <mergeCell ref="UHM2:UHN2"/>
    <mergeCell ref="UGU2:UGV2"/>
    <mergeCell ref="UGW2:UGX2"/>
    <mergeCell ref="UGY2:UGZ2"/>
    <mergeCell ref="UHA2:UHB2"/>
    <mergeCell ref="UHC2:UHD2"/>
    <mergeCell ref="UGK2:UGL2"/>
    <mergeCell ref="UGM2:UGN2"/>
    <mergeCell ref="UGO2:UGP2"/>
    <mergeCell ref="UGQ2:UGR2"/>
    <mergeCell ref="UGS2:UGT2"/>
    <mergeCell ref="UGA2:UGB2"/>
    <mergeCell ref="UGC2:UGD2"/>
    <mergeCell ref="UGE2:UGF2"/>
    <mergeCell ref="UGG2:UGH2"/>
    <mergeCell ref="UGI2:UGJ2"/>
    <mergeCell ref="UFQ2:UFR2"/>
    <mergeCell ref="UFS2:UFT2"/>
    <mergeCell ref="UFU2:UFV2"/>
    <mergeCell ref="UFW2:UFX2"/>
    <mergeCell ref="UFY2:UFZ2"/>
    <mergeCell ref="UFG2:UFH2"/>
    <mergeCell ref="UFI2:UFJ2"/>
    <mergeCell ref="UFK2:UFL2"/>
    <mergeCell ref="UFM2:UFN2"/>
    <mergeCell ref="UFO2:UFP2"/>
    <mergeCell ref="UEW2:UEX2"/>
    <mergeCell ref="UEY2:UEZ2"/>
    <mergeCell ref="UFA2:UFB2"/>
    <mergeCell ref="UFC2:UFD2"/>
    <mergeCell ref="UFE2:UFF2"/>
    <mergeCell ref="UEM2:UEN2"/>
    <mergeCell ref="UEO2:UEP2"/>
    <mergeCell ref="UEQ2:UER2"/>
    <mergeCell ref="UES2:UET2"/>
    <mergeCell ref="UEU2:UEV2"/>
    <mergeCell ref="UEC2:UED2"/>
    <mergeCell ref="UEE2:UEF2"/>
    <mergeCell ref="UEG2:UEH2"/>
    <mergeCell ref="UEI2:UEJ2"/>
    <mergeCell ref="UEK2:UEL2"/>
    <mergeCell ref="UDS2:UDT2"/>
    <mergeCell ref="UDU2:UDV2"/>
    <mergeCell ref="UDW2:UDX2"/>
    <mergeCell ref="UDY2:UDZ2"/>
    <mergeCell ref="UEA2:UEB2"/>
    <mergeCell ref="UDI2:UDJ2"/>
    <mergeCell ref="UDK2:UDL2"/>
    <mergeCell ref="UDM2:UDN2"/>
    <mergeCell ref="UDO2:UDP2"/>
    <mergeCell ref="UDQ2:UDR2"/>
    <mergeCell ref="UCY2:UCZ2"/>
    <mergeCell ref="UDA2:UDB2"/>
    <mergeCell ref="UDC2:UDD2"/>
    <mergeCell ref="UDE2:UDF2"/>
    <mergeCell ref="UDG2:UDH2"/>
    <mergeCell ref="UCO2:UCP2"/>
    <mergeCell ref="UCQ2:UCR2"/>
    <mergeCell ref="UCS2:UCT2"/>
    <mergeCell ref="UCU2:UCV2"/>
    <mergeCell ref="UCW2:UCX2"/>
    <mergeCell ref="UCE2:UCF2"/>
    <mergeCell ref="UCG2:UCH2"/>
    <mergeCell ref="UCI2:UCJ2"/>
    <mergeCell ref="UCK2:UCL2"/>
    <mergeCell ref="UCM2:UCN2"/>
    <mergeCell ref="UBU2:UBV2"/>
    <mergeCell ref="UBW2:UBX2"/>
    <mergeCell ref="UBY2:UBZ2"/>
    <mergeCell ref="UCA2:UCB2"/>
    <mergeCell ref="UCC2:UCD2"/>
    <mergeCell ref="UBK2:UBL2"/>
    <mergeCell ref="UBM2:UBN2"/>
    <mergeCell ref="UBO2:UBP2"/>
    <mergeCell ref="UBQ2:UBR2"/>
    <mergeCell ref="UBS2:UBT2"/>
    <mergeCell ref="UBA2:UBB2"/>
    <mergeCell ref="UBC2:UBD2"/>
    <mergeCell ref="UBE2:UBF2"/>
    <mergeCell ref="UBG2:UBH2"/>
    <mergeCell ref="UBI2:UBJ2"/>
    <mergeCell ref="UAQ2:UAR2"/>
    <mergeCell ref="UAS2:UAT2"/>
    <mergeCell ref="UAU2:UAV2"/>
    <mergeCell ref="UAW2:UAX2"/>
    <mergeCell ref="UAY2:UAZ2"/>
    <mergeCell ref="UAG2:UAH2"/>
    <mergeCell ref="UAI2:UAJ2"/>
    <mergeCell ref="UAK2:UAL2"/>
    <mergeCell ref="UAM2:UAN2"/>
    <mergeCell ref="UAO2:UAP2"/>
    <mergeCell ref="TZW2:TZX2"/>
    <mergeCell ref="TZY2:TZZ2"/>
    <mergeCell ref="UAA2:UAB2"/>
    <mergeCell ref="UAC2:UAD2"/>
    <mergeCell ref="UAE2:UAF2"/>
    <mergeCell ref="TZM2:TZN2"/>
    <mergeCell ref="TZO2:TZP2"/>
    <mergeCell ref="TZQ2:TZR2"/>
    <mergeCell ref="TZS2:TZT2"/>
    <mergeCell ref="TZU2:TZV2"/>
    <mergeCell ref="TZC2:TZD2"/>
    <mergeCell ref="TZE2:TZF2"/>
    <mergeCell ref="TZG2:TZH2"/>
    <mergeCell ref="TZI2:TZJ2"/>
    <mergeCell ref="TZK2:TZL2"/>
    <mergeCell ref="TYS2:TYT2"/>
    <mergeCell ref="TYU2:TYV2"/>
    <mergeCell ref="TYW2:TYX2"/>
    <mergeCell ref="TYY2:TYZ2"/>
    <mergeCell ref="TZA2:TZB2"/>
    <mergeCell ref="TYI2:TYJ2"/>
    <mergeCell ref="TYK2:TYL2"/>
    <mergeCell ref="TYM2:TYN2"/>
    <mergeCell ref="TYO2:TYP2"/>
    <mergeCell ref="TYQ2:TYR2"/>
    <mergeCell ref="TXY2:TXZ2"/>
    <mergeCell ref="TYA2:TYB2"/>
    <mergeCell ref="TYC2:TYD2"/>
    <mergeCell ref="TYE2:TYF2"/>
    <mergeCell ref="TYG2:TYH2"/>
    <mergeCell ref="TXO2:TXP2"/>
    <mergeCell ref="TXQ2:TXR2"/>
    <mergeCell ref="TXS2:TXT2"/>
    <mergeCell ref="TXU2:TXV2"/>
    <mergeCell ref="TXW2:TXX2"/>
    <mergeCell ref="TXE2:TXF2"/>
    <mergeCell ref="TXG2:TXH2"/>
    <mergeCell ref="TXI2:TXJ2"/>
    <mergeCell ref="TXK2:TXL2"/>
    <mergeCell ref="TXM2:TXN2"/>
    <mergeCell ref="TWU2:TWV2"/>
    <mergeCell ref="TWW2:TWX2"/>
    <mergeCell ref="TWY2:TWZ2"/>
    <mergeCell ref="TXA2:TXB2"/>
    <mergeCell ref="TXC2:TXD2"/>
    <mergeCell ref="TWK2:TWL2"/>
    <mergeCell ref="TWM2:TWN2"/>
    <mergeCell ref="TWO2:TWP2"/>
    <mergeCell ref="TWQ2:TWR2"/>
    <mergeCell ref="TWS2:TWT2"/>
    <mergeCell ref="TWA2:TWB2"/>
    <mergeCell ref="TWC2:TWD2"/>
    <mergeCell ref="TWE2:TWF2"/>
    <mergeCell ref="TWG2:TWH2"/>
    <mergeCell ref="TWI2:TWJ2"/>
    <mergeCell ref="TVQ2:TVR2"/>
    <mergeCell ref="TVS2:TVT2"/>
    <mergeCell ref="TVU2:TVV2"/>
    <mergeCell ref="TVW2:TVX2"/>
    <mergeCell ref="TVY2:TVZ2"/>
    <mergeCell ref="TVG2:TVH2"/>
    <mergeCell ref="TVI2:TVJ2"/>
    <mergeCell ref="TVK2:TVL2"/>
    <mergeCell ref="TVM2:TVN2"/>
    <mergeCell ref="TVO2:TVP2"/>
    <mergeCell ref="TUW2:TUX2"/>
    <mergeCell ref="TUY2:TUZ2"/>
    <mergeCell ref="TVA2:TVB2"/>
    <mergeCell ref="TVC2:TVD2"/>
    <mergeCell ref="TVE2:TVF2"/>
    <mergeCell ref="TUM2:TUN2"/>
    <mergeCell ref="TUO2:TUP2"/>
    <mergeCell ref="TUQ2:TUR2"/>
    <mergeCell ref="TUS2:TUT2"/>
    <mergeCell ref="TUU2:TUV2"/>
    <mergeCell ref="TUC2:TUD2"/>
    <mergeCell ref="TUE2:TUF2"/>
    <mergeCell ref="TUG2:TUH2"/>
    <mergeCell ref="TUI2:TUJ2"/>
    <mergeCell ref="TUK2:TUL2"/>
    <mergeCell ref="TTS2:TTT2"/>
    <mergeCell ref="TTU2:TTV2"/>
    <mergeCell ref="TTW2:TTX2"/>
    <mergeCell ref="TTY2:TTZ2"/>
    <mergeCell ref="TUA2:TUB2"/>
    <mergeCell ref="TTI2:TTJ2"/>
    <mergeCell ref="TTK2:TTL2"/>
    <mergeCell ref="TTM2:TTN2"/>
    <mergeCell ref="TTO2:TTP2"/>
    <mergeCell ref="TTQ2:TTR2"/>
    <mergeCell ref="TSY2:TSZ2"/>
    <mergeCell ref="TTA2:TTB2"/>
    <mergeCell ref="TTC2:TTD2"/>
    <mergeCell ref="TTE2:TTF2"/>
    <mergeCell ref="TTG2:TTH2"/>
    <mergeCell ref="TSO2:TSP2"/>
    <mergeCell ref="TSQ2:TSR2"/>
    <mergeCell ref="TSS2:TST2"/>
    <mergeCell ref="TSU2:TSV2"/>
    <mergeCell ref="TSW2:TSX2"/>
    <mergeCell ref="TSE2:TSF2"/>
    <mergeCell ref="TSG2:TSH2"/>
    <mergeCell ref="TSI2:TSJ2"/>
    <mergeCell ref="TSK2:TSL2"/>
    <mergeCell ref="TSM2:TSN2"/>
    <mergeCell ref="TRU2:TRV2"/>
    <mergeCell ref="TRW2:TRX2"/>
    <mergeCell ref="TRY2:TRZ2"/>
    <mergeCell ref="TSA2:TSB2"/>
    <mergeCell ref="TSC2:TSD2"/>
    <mergeCell ref="TRK2:TRL2"/>
    <mergeCell ref="TRM2:TRN2"/>
    <mergeCell ref="TRO2:TRP2"/>
    <mergeCell ref="TRQ2:TRR2"/>
    <mergeCell ref="TRS2:TRT2"/>
    <mergeCell ref="TRA2:TRB2"/>
    <mergeCell ref="TRC2:TRD2"/>
    <mergeCell ref="TRE2:TRF2"/>
    <mergeCell ref="TRG2:TRH2"/>
    <mergeCell ref="TRI2:TRJ2"/>
    <mergeCell ref="TQQ2:TQR2"/>
    <mergeCell ref="TQS2:TQT2"/>
    <mergeCell ref="TQU2:TQV2"/>
    <mergeCell ref="TQW2:TQX2"/>
    <mergeCell ref="TQY2:TQZ2"/>
    <mergeCell ref="TQG2:TQH2"/>
    <mergeCell ref="TQI2:TQJ2"/>
    <mergeCell ref="TQK2:TQL2"/>
    <mergeCell ref="TQM2:TQN2"/>
    <mergeCell ref="TQO2:TQP2"/>
    <mergeCell ref="TPW2:TPX2"/>
    <mergeCell ref="TPY2:TPZ2"/>
    <mergeCell ref="TQA2:TQB2"/>
    <mergeCell ref="TQC2:TQD2"/>
    <mergeCell ref="TQE2:TQF2"/>
    <mergeCell ref="TPM2:TPN2"/>
    <mergeCell ref="TPO2:TPP2"/>
    <mergeCell ref="TPQ2:TPR2"/>
    <mergeCell ref="TPS2:TPT2"/>
    <mergeCell ref="TPU2:TPV2"/>
    <mergeCell ref="TPC2:TPD2"/>
    <mergeCell ref="TPE2:TPF2"/>
    <mergeCell ref="TPG2:TPH2"/>
    <mergeCell ref="TPI2:TPJ2"/>
    <mergeCell ref="TPK2:TPL2"/>
    <mergeCell ref="TOS2:TOT2"/>
    <mergeCell ref="TOU2:TOV2"/>
    <mergeCell ref="TOW2:TOX2"/>
    <mergeCell ref="TOY2:TOZ2"/>
    <mergeCell ref="TPA2:TPB2"/>
    <mergeCell ref="TOI2:TOJ2"/>
    <mergeCell ref="TOK2:TOL2"/>
    <mergeCell ref="TOM2:TON2"/>
    <mergeCell ref="TOO2:TOP2"/>
    <mergeCell ref="TOQ2:TOR2"/>
    <mergeCell ref="TNY2:TNZ2"/>
    <mergeCell ref="TOA2:TOB2"/>
    <mergeCell ref="TOC2:TOD2"/>
    <mergeCell ref="TOE2:TOF2"/>
    <mergeCell ref="TOG2:TOH2"/>
    <mergeCell ref="TNO2:TNP2"/>
    <mergeCell ref="TNQ2:TNR2"/>
    <mergeCell ref="TNS2:TNT2"/>
    <mergeCell ref="TNU2:TNV2"/>
    <mergeCell ref="TNW2:TNX2"/>
    <mergeCell ref="TNE2:TNF2"/>
    <mergeCell ref="TNG2:TNH2"/>
    <mergeCell ref="TNI2:TNJ2"/>
    <mergeCell ref="TNK2:TNL2"/>
    <mergeCell ref="TNM2:TNN2"/>
    <mergeCell ref="TMU2:TMV2"/>
    <mergeCell ref="TMW2:TMX2"/>
    <mergeCell ref="TMY2:TMZ2"/>
    <mergeCell ref="TNA2:TNB2"/>
    <mergeCell ref="TNC2:TND2"/>
    <mergeCell ref="TMK2:TML2"/>
    <mergeCell ref="TMM2:TMN2"/>
    <mergeCell ref="TMO2:TMP2"/>
    <mergeCell ref="TMQ2:TMR2"/>
    <mergeCell ref="TMS2:TMT2"/>
    <mergeCell ref="TMA2:TMB2"/>
    <mergeCell ref="TMC2:TMD2"/>
    <mergeCell ref="TME2:TMF2"/>
    <mergeCell ref="TMG2:TMH2"/>
    <mergeCell ref="TMI2:TMJ2"/>
    <mergeCell ref="TLQ2:TLR2"/>
    <mergeCell ref="TLS2:TLT2"/>
    <mergeCell ref="TLU2:TLV2"/>
    <mergeCell ref="TLW2:TLX2"/>
    <mergeCell ref="TLY2:TLZ2"/>
    <mergeCell ref="TLG2:TLH2"/>
    <mergeCell ref="TLI2:TLJ2"/>
    <mergeCell ref="TLK2:TLL2"/>
    <mergeCell ref="TLM2:TLN2"/>
    <mergeCell ref="TLO2:TLP2"/>
    <mergeCell ref="TKW2:TKX2"/>
    <mergeCell ref="TKY2:TKZ2"/>
    <mergeCell ref="TLA2:TLB2"/>
    <mergeCell ref="TLC2:TLD2"/>
    <mergeCell ref="TLE2:TLF2"/>
    <mergeCell ref="TKM2:TKN2"/>
    <mergeCell ref="TKO2:TKP2"/>
    <mergeCell ref="TKQ2:TKR2"/>
    <mergeCell ref="TKS2:TKT2"/>
    <mergeCell ref="TKU2:TKV2"/>
    <mergeCell ref="TKC2:TKD2"/>
    <mergeCell ref="TKE2:TKF2"/>
    <mergeCell ref="TKG2:TKH2"/>
    <mergeCell ref="TKI2:TKJ2"/>
    <mergeCell ref="TKK2:TKL2"/>
    <mergeCell ref="TJS2:TJT2"/>
    <mergeCell ref="TJU2:TJV2"/>
    <mergeCell ref="TJW2:TJX2"/>
    <mergeCell ref="TJY2:TJZ2"/>
    <mergeCell ref="TKA2:TKB2"/>
    <mergeCell ref="TJI2:TJJ2"/>
    <mergeCell ref="TJK2:TJL2"/>
    <mergeCell ref="TJM2:TJN2"/>
    <mergeCell ref="TJO2:TJP2"/>
    <mergeCell ref="TJQ2:TJR2"/>
    <mergeCell ref="TIY2:TIZ2"/>
    <mergeCell ref="TJA2:TJB2"/>
    <mergeCell ref="TJC2:TJD2"/>
    <mergeCell ref="TJE2:TJF2"/>
    <mergeCell ref="TJG2:TJH2"/>
    <mergeCell ref="TIO2:TIP2"/>
    <mergeCell ref="TIQ2:TIR2"/>
    <mergeCell ref="TIS2:TIT2"/>
    <mergeCell ref="TIU2:TIV2"/>
    <mergeCell ref="TIW2:TIX2"/>
    <mergeCell ref="TIE2:TIF2"/>
    <mergeCell ref="TIG2:TIH2"/>
    <mergeCell ref="TII2:TIJ2"/>
    <mergeCell ref="TIK2:TIL2"/>
    <mergeCell ref="TIM2:TIN2"/>
    <mergeCell ref="THU2:THV2"/>
    <mergeCell ref="THW2:THX2"/>
    <mergeCell ref="THY2:THZ2"/>
    <mergeCell ref="TIA2:TIB2"/>
    <mergeCell ref="TIC2:TID2"/>
    <mergeCell ref="THK2:THL2"/>
    <mergeCell ref="THM2:THN2"/>
    <mergeCell ref="THO2:THP2"/>
    <mergeCell ref="THQ2:THR2"/>
    <mergeCell ref="THS2:THT2"/>
    <mergeCell ref="THA2:THB2"/>
    <mergeCell ref="THC2:THD2"/>
    <mergeCell ref="THE2:THF2"/>
    <mergeCell ref="THG2:THH2"/>
    <mergeCell ref="THI2:THJ2"/>
    <mergeCell ref="TGQ2:TGR2"/>
    <mergeCell ref="TGS2:TGT2"/>
    <mergeCell ref="TGU2:TGV2"/>
    <mergeCell ref="TGW2:TGX2"/>
    <mergeCell ref="TGY2:TGZ2"/>
    <mergeCell ref="TGG2:TGH2"/>
    <mergeCell ref="TGI2:TGJ2"/>
    <mergeCell ref="TGK2:TGL2"/>
    <mergeCell ref="TGM2:TGN2"/>
    <mergeCell ref="TGO2:TGP2"/>
    <mergeCell ref="TFW2:TFX2"/>
    <mergeCell ref="TFY2:TFZ2"/>
    <mergeCell ref="TGA2:TGB2"/>
    <mergeCell ref="TGC2:TGD2"/>
    <mergeCell ref="TGE2:TGF2"/>
    <mergeCell ref="TFM2:TFN2"/>
    <mergeCell ref="TFO2:TFP2"/>
    <mergeCell ref="TFQ2:TFR2"/>
    <mergeCell ref="TFS2:TFT2"/>
    <mergeCell ref="TFU2:TFV2"/>
    <mergeCell ref="TFC2:TFD2"/>
    <mergeCell ref="TFE2:TFF2"/>
    <mergeCell ref="TFG2:TFH2"/>
    <mergeCell ref="TFI2:TFJ2"/>
    <mergeCell ref="TFK2:TFL2"/>
    <mergeCell ref="TES2:TET2"/>
    <mergeCell ref="TEU2:TEV2"/>
    <mergeCell ref="TEW2:TEX2"/>
    <mergeCell ref="TEY2:TEZ2"/>
    <mergeCell ref="TFA2:TFB2"/>
    <mergeCell ref="TEI2:TEJ2"/>
    <mergeCell ref="TEK2:TEL2"/>
    <mergeCell ref="TEM2:TEN2"/>
    <mergeCell ref="TEO2:TEP2"/>
    <mergeCell ref="TEQ2:TER2"/>
    <mergeCell ref="TDY2:TDZ2"/>
    <mergeCell ref="TEA2:TEB2"/>
    <mergeCell ref="TEC2:TED2"/>
    <mergeCell ref="TEE2:TEF2"/>
    <mergeCell ref="TEG2:TEH2"/>
    <mergeCell ref="TDO2:TDP2"/>
    <mergeCell ref="TDQ2:TDR2"/>
    <mergeCell ref="TDS2:TDT2"/>
    <mergeCell ref="TDU2:TDV2"/>
    <mergeCell ref="TDW2:TDX2"/>
    <mergeCell ref="TDE2:TDF2"/>
    <mergeCell ref="TDG2:TDH2"/>
    <mergeCell ref="TDI2:TDJ2"/>
    <mergeCell ref="TDK2:TDL2"/>
    <mergeCell ref="TDM2:TDN2"/>
    <mergeCell ref="TCU2:TCV2"/>
    <mergeCell ref="TCW2:TCX2"/>
    <mergeCell ref="TCY2:TCZ2"/>
    <mergeCell ref="TDA2:TDB2"/>
    <mergeCell ref="TDC2:TDD2"/>
    <mergeCell ref="TCK2:TCL2"/>
    <mergeCell ref="TCM2:TCN2"/>
    <mergeCell ref="TCO2:TCP2"/>
    <mergeCell ref="TCQ2:TCR2"/>
    <mergeCell ref="TCS2:TCT2"/>
    <mergeCell ref="TCA2:TCB2"/>
    <mergeCell ref="TCC2:TCD2"/>
    <mergeCell ref="TCE2:TCF2"/>
    <mergeCell ref="TCG2:TCH2"/>
    <mergeCell ref="TCI2:TCJ2"/>
    <mergeCell ref="TBQ2:TBR2"/>
    <mergeCell ref="TBS2:TBT2"/>
    <mergeCell ref="TBU2:TBV2"/>
    <mergeCell ref="TBW2:TBX2"/>
    <mergeCell ref="TBY2:TBZ2"/>
    <mergeCell ref="TBG2:TBH2"/>
    <mergeCell ref="TBI2:TBJ2"/>
    <mergeCell ref="TBK2:TBL2"/>
    <mergeCell ref="TBM2:TBN2"/>
    <mergeCell ref="TBO2:TBP2"/>
    <mergeCell ref="TAW2:TAX2"/>
    <mergeCell ref="TAY2:TAZ2"/>
    <mergeCell ref="TBA2:TBB2"/>
    <mergeCell ref="TBC2:TBD2"/>
    <mergeCell ref="TBE2:TBF2"/>
    <mergeCell ref="TAM2:TAN2"/>
    <mergeCell ref="TAO2:TAP2"/>
    <mergeCell ref="TAQ2:TAR2"/>
    <mergeCell ref="TAS2:TAT2"/>
    <mergeCell ref="TAU2:TAV2"/>
    <mergeCell ref="TAC2:TAD2"/>
    <mergeCell ref="TAE2:TAF2"/>
    <mergeCell ref="TAG2:TAH2"/>
    <mergeCell ref="TAI2:TAJ2"/>
    <mergeCell ref="TAK2:TAL2"/>
    <mergeCell ref="SZS2:SZT2"/>
    <mergeCell ref="SZU2:SZV2"/>
    <mergeCell ref="SZW2:SZX2"/>
    <mergeCell ref="SZY2:SZZ2"/>
    <mergeCell ref="TAA2:TAB2"/>
    <mergeCell ref="SZI2:SZJ2"/>
    <mergeCell ref="SZK2:SZL2"/>
    <mergeCell ref="SZM2:SZN2"/>
    <mergeCell ref="SZO2:SZP2"/>
    <mergeCell ref="SZQ2:SZR2"/>
    <mergeCell ref="SYY2:SYZ2"/>
    <mergeCell ref="SZA2:SZB2"/>
    <mergeCell ref="SZC2:SZD2"/>
    <mergeCell ref="SZE2:SZF2"/>
    <mergeCell ref="SZG2:SZH2"/>
    <mergeCell ref="SYO2:SYP2"/>
    <mergeCell ref="SYQ2:SYR2"/>
    <mergeCell ref="SYS2:SYT2"/>
    <mergeCell ref="SYU2:SYV2"/>
    <mergeCell ref="SYW2:SYX2"/>
    <mergeCell ref="SYE2:SYF2"/>
    <mergeCell ref="SYG2:SYH2"/>
    <mergeCell ref="SYI2:SYJ2"/>
    <mergeCell ref="SYK2:SYL2"/>
    <mergeCell ref="SYM2:SYN2"/>
    <mergeCell ref="SXU2:SXV2"/>
    <mergeCell ref="SXW2:SXX2"/>
    <mergeCell ref="SXY2:SXZ2"/>
    <mergeCell ref="SYA2:SYB2"/>
    <mergeCell ref="SYC2:SYD2"/>
    <mergeCell ref="SXK2:SXL2"/>
    <mergeCell ref="SXM2:SXN2"/>
    <mergeCell ref="SXO2:SXP2"/>
    <mergeCell ref="SXQ2:SXR2"/>
    <mergeCell ref="SXS2:SXT2"/>
    <mergeCell ref="SXA2:SXB2"/>
    <mergeCell ref="SXC2:SXD2"/>
    <mergeCell ref="SXE2:SXF2"/>
    <mergeCell ref="SXG2:SXH2"/>
    <mergeCell ref="SXI2:SXJ2"/>
    <mergeCell ref="SWQ2:SWR2"/>
    <mergeCell ref="SWS2:SWT2"/>
    <mergeCell ref="SWU2:SWV2"/>
    <mergeCell ref="SWW2:SWX2"/>
    <mergeCell ref="SWY2:SWZ2"/>
    <mergeCell ref="SWG2:SWH2"/>
    <mergeCell ref="SWI2:SWJ2"/>
    <mergeCell ref="SWK2:SWL2"/>
    <mergeCell ref="SWM2:SWN2"/>
    <mergeCell ref="SWO2:SWP2"/>
    <mergeCell ref="SVW2:SVX2"/>
    <mergeCell ref="SVY2:SVZ2"/>
    <mergeCell ref="SWA2:SWB2"/>
    <mergeCell ref="SWC2:SWD2"/>
    <mergeCell ref="SWE2:SWF2"/>
    <mergeCell ref="SVM2:SVN2"/>
    <mergeCell ref="SVO2:SVP2"/>
    <mergeCell ref="SVQ2:SVR2"/>
    <mergeCell ref="SVS2:SVT2"/>
    <mergeCell ref="SVU2:SVV2"/>
    <mergeCell ref="SVC2:SVD2"/>
    <mergeCell ref="SVE2:SVF2"/>
    <mergeCell ref="SVG2:SVH2"/>
    <mergeCell ref="SVI2:SVJ2"/>
    <mergeCell ref="SVK2:SVL2"/>
    <mergeCell ref="SUS2:SUT2"/>
    <mergeCell ref="SUU2:SUV2"/>
    <mergeCell ref="SUW2:SUX2"/>
    <mergeCell ref="SUY2:SUZ2"/>
    <mergeCell ref="SVA2:SVB2"/>
    <mergeCell ref="SUI2:SUJ2"/>
    <mergeCell ref="SUK2:SUL2"/>
    <mergeCell ref="SUM2:SUN2"/>
    <mergeCell ref="SUO2:SUP2"/>
    <mergeCell ref="SUQ2:SUR2"/>
    <mergeCell ref="STY2:STZ2"/>
    <mergeCell ref="SUA2:SUB2"/>
    <mergeCell ref="SUC2:SUD2"/>
    <mergeCell ref="SUE2:SUF2"/>
    <mergeCell ref="SUG2:SUH2"/>
    <mergeCell ref="STO2:STP2"/>
    <mergeCell ref="STQ2:STR2"/>
    <mergeCell ref="STS2:STT2"/>
    <mergeCell ref="STU2:STV2"/>
    <mergeCell ref="STW2:STX2"/>
    <mergeCell ref="STE2:STF2"/>
    <mergeCell ref="STG2:STH2"/>
    <mergeCell ref="STI2:STJ2"/>
    <mergeCell ref="STK2:STL2"/>
    <mergeCell ref="STM2:STN2"/>
    <mergeCell ref="SSU2:SSV2"/>
    <mergeCell ref="SSW2:SSX2"/>
    <mergeCell ref="SSY2:SSZ2"/>
    <mergeCell ref="STA2:STB2"/>
    <mergeCell ref="STC2:STD2"/>
    <mergeCell ref="SSK2:SSL2"/>
    <mergeCell ref="SSM2:SSN2"/>
    <mergeCell ref="SSO2:SSP2"/>
    <mergeCell ref="SSQ2:SSR2"/>
    <mergeCell ref="SSS2:SST2"/>
    <mergeCell ref="SSA2:SSB2"/>
    <mergeCell ref="SSC2:SSD2"/>
    <mergeCell ref="SSE2:SSF2"/>
    <mergeCell ref="SSG2:SSH2"/>
    <mergeCell ref="SSI2:SSJ2"/>
    <mergeCell ref="SRQ2:SRR2"/>
    <mergeCell ref="SRS2:SRT2"/>
    <mergeCell ref="SRU2:SRV2"/>
    <mergeCell ref="SRW2:SRX2"/>
    <mergeCell ref="SRY2:SRZ2"/>
    <mergeCell ref="SRG2:SRH2"/>
    <mergeCell ref="SRI2:SRJ2"/>
    <mergeCell ref="SRK2:SRL2"/>
    <mergeCell ref="SRM2:SRN2"/>
    <mergeCell ref="SRO2:SRP2"/>
    <mergeCell ref="SQW2:SQX2"/>
    <mergeCell ref="SQY2:SQZ2"/>
    <mergeCell ref="SRA2:SRB2"/>
    <mergeCell ref="SRC2:SRD2"/>
    <mergeCell ref="SRE2:SRF2"/>
    <mergeCell ref="SQM2:SQN2"/>
    <mergeCell ref="SQO2:SQP2"/>
    <mergeCell ref="SQQ2:SQR2"/>
    <mergeCell ref="SQS2:SQT2"/>
    <mergeCell ref="SQU2:SQV2"/>
    <mergeCell ref="SQC2:SQD2"/>
    <mergeCell ref="SQE2:SQF2"/>
    <mergeCell ref="SQG2:SQH2"/>
    <mergeCell ref="SQI2:SQJ2"/>
    <mergeCell ref="SQK2:SQL2"/>
    <mergeCell ref="SPS2:SPT2"/>
    <mergeCell ref="SPU2:SPV2"/>
    <mergeCell ref="SPW2:SPX2"/>
    <mergeCell ref="SPY2:SPZ2"/>
    <mergeCell ref="SQA2:SQB2"/>
    <mergeCell ref="SPI2:SPJ2"/>
    <mergeCell ref="SPK2:SPL2"/>
    <mergeCell ref="SPM2:SPN2"/>
    <mergeCell ref="SPO2:SPP2"/>
    <mergeCell ref="SPQ2:SPR2"/>
    <mergeCell ref="SOY2:SOZ2"/>
    <mergeCell ref="SPA2:SPB2"/>
    <mergeCell ref="SPC2:SPD2"/>
    <mergeCell ref="SPE2:SPF2"/>
    <mergeCell ref="SPG2:SPH2"/>
    <mergeCell ref="SOO2:SOP2"/>
    <mergeCell ref="SOQ2:SOR2"/>
    <mergeCell ref="SOS2:SOT2"/>
    <mergeCell ref="SOU2:SOV2"/>
    <mergeCell ref="SOW2:SOX2"/>
    <mergeCell ref="SOE2:SOF2"/>
    <mergeCell ref="SOG2:SOH2"/>
    <mergeCell ref="SOI2:SOJ2"/>
    <mergeCell ref="SOK2:SOL2"/>
    <mergeCell ref="SOM2:SON2"/>
    <mergeCell ref="SNU2:SNV2"/>
    <mergeCell ref="SNW2:SNX2"/>
    <mergeCell ref="SNY2:SNZ2"/>
    <mergeCell ref="SOA2:SOB2"/>
    <mergeCell ref="SOC2:SOD2"/>
    <mergeCell ref="SNK2:SNL2"/>
    <mergeCell ref="SNM2:SNN2"/>
    <mergeCell ref="SNO2:SNP2"/>
    <mergeCell ref="SNQ2:SNR2"/>
    <mergeCell ref="SNS2:SNT2"/>
    <mergeCell ref="SNA2:SNB2"/>
    <mergeCell ref="SNC2:SND2"/>
    <mergeCell ref="SNE2:SNF2"/>
    <mergeCell ref="SNG2:SNH2"/>
    <mergeCell ref="SNI2:SNJ2"/>
    <mergeCell ref="SMQ2:SMR2"/>
    <mergeCell ref="SMS2:SMT2"/>
    <mergeCell ref="SMU2:SMV2"/>
    <mergeCell ref="SMW2:SMX2"/>
    <mergeCell ref="SMY2:SMZ2"/>
    <mergeCell ref="SMG2:SMH2"/>
    <mergeCell ref="SMI2:SMJ2"/>
    <mergeCell ref="SMK2:SML2"/>
    <mergeCell ref="SMM2:SMN2"/>
    <mergeCell ref="SMO2:SMP2"/>
    <mergeCell ref="SLW2:SLX2"/>
    <mergeCell ref="SLY2:SLZ2"/>
    <mergeCell ref="SMA2:SMB2"/>
    <mergeCell ref="SMC2:SMD2"/>
    <mergeCell ref="SME2:SMF2"/>
    <mergeCell ref="SLM2:SLN2"/>
    <mergeCell ref="SLO2:SLP2"/>
    <mergeCell ref="SLQ2:SLR2"/>
    <mergeCell ref="SLS2:SLT2"/>
    <mergeCell ref="SLU2:SLV2"/>
    <mergeCell ref="SLC2:SLD2"/>
    <mergeCell ref="SLE2:SLF2"/>
    <mergeCell ref="SLG2:SLH2"/>
    <mergeCell ref="SLI2:SLJ2"/>
    <mergeCell ref="SLK2:SLL2"/>
    <mergeCell ref="SKS2:SKT2"/>
    <mergeCell ref="SKU2:SKV2"/>
    <mergeCell ref="SKW2:SKX2"/>
    <mergeCell ref="SKY2:SKZ2"/>
    <mergeCell ref="SLA2:SLB2"/>
    <mergeCell ref="SKI2:SKJ2"/>
    <mergeCell ref="SKK2:SKL2"/>
    <mergeCell ref="SKM2:SKN2"/>
    <mergeCell ref="SKO2:SKP2"/>
    <mergeCell ref="SKQ2:SKR2"/>
    <mergeCell ref="SJY2:SJZ2"/>
    <mergeCell ref="SKA2:SKB2"/>
    <mergeCell ref="SKC2:SKD2"/>
    <mergeCell ref="SKE2:SKF2"/>
    <mergeCell ref="SKG2:SKH2"/>
    <mergeCell ref="SJO2:SJP2"/>
    <mergeCell ref="SJQ2:SJR2"/>
    <mergeCell ref="SJS2:SJT2"/>
    <mergeCell ref="SJU2:SJV2"/>
    <mergeCell ref="SJW2:SJX2"/>
    <mergeCell ref="SJE2:SJF2"/>
    <mergeCell ref="SJG2:SJH2"/>
    <mergeCell ref="SJI2:SJJ2"/>
    <mergeCell ref="SJK2:SJL2"/>
    <mergeCell ref="SJM2:SJN2"/>
    <mergeCell ref="SIU2:SIV2"/>
    <mergeCell ref="SIW2:SIX2"/>
    <mergeCell ref="SIY2:SIZ2"/>
    <mergeCell ref="SJA2:SJB2"/>
    <mergeCell ref="SJC2:SJD2"/>
    <mergeCell ref="SIK2:SIL2"/>
    <mergeCell ref="SIM2:SIN2"/>
    <mergeCell ref="SIO2:SIP2"/>
    <mergeCell ref="SIQ2:SIR2"/>
    <mergeCell ref="SIS2:SIT2"/>
    <mergeCell ref="SIA2:SIB2"/>
    <mergeCell ref="SIC2:SID2"/>
    <mergeCell ref="SIE2:SIF2"/>
    <mergeCell ref="SIG2:SIH2"/>
    <mergeCell ref="SII2:SIJ2"/>
    <mergeCell ref="SHQ2:SHR2"/>
    <mergeCell ref="SHS2:SHT2"/>
    <mergeCell ref="SHU2:SHV2"/>
    <mergeCell ref="SHW2:SHX2"/>
    <mergeCell ref="SHY2:SHZ2"/>
    <mergeCell ref="SHG2:SHH2"/>
    <mergeCell ref="SHI2:SHJ2"/>
    <mergeCell ref="SHK2:SHL2"/>
    <mergeCell ref="SHM2:SHN2"/>
    <mergeCell ref="SHO2:SHP2"/>
    <mergeCell ref="SGW2:SGX2"/>
    <mergeCell ref="SGY2:SGZ2"/>
    <mergeCell ref="SHA2:SHB2"/>
    <mergeCell ref="SHC2:SHD2"/>
    <mergeCell ref="SHE2:SHF2"/>
    <mergeCell ref="SGM2:SGN2"/>
    <mergeCell ref="SGO2:SGP2"/>
    <mergeCell ref="SGQ2:SGR2"/>
    <mergeCell ref="SGS2:SGT2"/>
    <mergeCell ref="SGU2:SGV2"/>
    <mergeCell ref="SGC2:SGD2"/>
    <mergeCell ref="SGE2:SGF2"/>
    <mergeCell ref="SGG2:SGH2"/>
    <mergeCell ref="SGI2:SGJ2"/>
    <mergeCell ref="SGK2:SGL2"/>
    <mergeCell ref="SFS2:SFT2"/>
    <mergeCell ref="SFU2:SFV2"/>
    <mergeCell ref="SFW2:SFX2"/>
    <mergeCell ref="SFY2:SFZ2"/>
    <mergeCell ref="SGA2:SGB2"/>
    <mergeCell ref="SFI2:SFJ2"/>
    <mergeCell ref="SFK2:SFL2"/>
    <mergeCell ref="SFM2:SFN2"/>
    <mergeCell ref="SFO2:SFP2"/>
    <mergeCell ref="SFQ2:SFR2"/>
    <mergeCell ref="SEY2:SEZ2"/>
    <mergeCell ref="SFA2:SFB2"/>
    <mergeCell ref="SFC2:SFD2"/>
    <mergeCell ref="SFE2:SFF2"/>
    <mergeCell ref="SFG2:SFH2"/>
    <mergeCell ref="SEO2:SEP2"/>
    <mergeCell ref="SEQ2:SER2"/>
    <mergeCell ref="SES2:SET2"/>
    <mergeCell ref="SEU2:SEV2"/>
    <mergeCell ref="SEW2:SEX2"/>
    <mergeCell ref="SEE2:SEF2"/>
    <mergeCell ref="SEG2:SEH2"/>
    <mergeCell ref="SEI2:SEJ2"/>
    <mergeCell ref="SEK2:SEL2"/>
    <mergeCell ref="SEM2:SEN2"/>
    <mergeCell ref="SDU2:SDV2"/>
    <mergeCell ref="SDW2:SDX2"/>
    <mergeCell ref="SDY2:SDZ2"/>
    <mergeCell ref="SEA2:SEB2"/>
    <mergeCell ref="SEC2:SED2"/>
    <mergeCell ref="SDK2:SDL2"/>
    <mergeCell ref="SDM2:SDN2"/>
    <mergeCell ref="SDO2:SDP2"/>
    <mergeCell ref="SDQ2:SDR2"/>
    <mergeCell ref="SDS2:SDT2"/>
    <mergeCell ref="SDA2:SDB2"/>
    <mergeCell ref="SDC2:SDD2"/>
    <mergeCell ref="SDE2:SDF2"/>
    <mergeCell ref="SDG2:SDH2"/>
    <mergeCell ref="SDI2:SDJ2"/>
    <mergeCell ref="SCQ2:SCR2"/>
    <mergeCell ref="SCS2:SCT2"/>
    <mergeCell ref="SCU2:SCV2"/>
    <mergeCell ref="SCW2:SCX2"/>
    <mergeCell ref="SCY2:SCZ2"/>
    <mergeCell ref="SCG2:SCH2"/>
    <mergeCell ref="SCI2:SCJ2"/>
    <mergeCell ref="SCK2:SCL2"/>
    <mergeCell ref="SCM2:SCN2"/>
    <mergeCell ref="SCO2:SCP2"/>
    <mergeCell ref="SBW2:SBX2"/>
    <mergeCell ref="SBY2:SBZ2"/>
    <mergeCell ref="SCA2:SCB2"/>
    <mergeCell ref="SCC2:SCD2"/>
    <mergeCell ref="SCE2:SCF2"/>
    <mergeCell ref="SBM2:SBN2"/>
    <mergeCell ref="SBO2:SBP2"/>
    <mergeCell ref="SBQ2:SBR2"/>
    <mergeCell ref="SBS2:SBT2"/>
    <mergeCell ref="SBU2:SBV2"/>
    <mergeCell ref="SBC2:SBD2"/>
    <mergeCell ref="SBE2:SBF2"/>
    <mergeCell ref="SBG2:SBH2"/>
    <mergeCell ref="SBI2:SBJ2"/>
    <mergeCell ref="SBK2:SBL2"/>
    <mergeCell ref="SAS2:SAT2"/>
    <mergeCell ref="SAU2:SAV2"/>
    <mergeCell ref="SAW2:SAX2"/>
    <mergeCell ref="SAY2:SAZ2"/>
    <mergeCell ref="SBA2:SBB2"/>
    <mergeCell ref="SAI2:SAJ2"/>
    <mergeCell ref="SAK2:SAL2"/>
    <mergeCell ref="SAM2:SAN2"/>
    <mergeCell ref="SAO2:SAP2"/>
    <mergeCell ref="SAQ2:SAR2"/>
    <mergeCell ref="RZY2:RZZ2"/>
    <mergeCell ref="SAA2:SAB2"/>
    <mergeCell ref="SAC2:SAD2"/>
    <mergeCell ref="SAE2:SAF2"/>
    <mergeCell ref="SAG2:SAH2"/>
    <mergeCell ref="RZO2:RZP2"/>
    <mergeCell ref="RZQ2:RZR2"/>
    <mergeCell ref="RZS2:RZT2"/>
    <mergeCell ref="RZU2:RZV2"/>
    <mergeCell ref="RZW2:RZX2"/>
    <mergeCell ref="RZE2:RZF2"/>
    <mergeCell ref="RZG2:RZH2"/>
    <mergeCell ref="RZI2:RZJ2"/>
    <mergeCell ref="RZK2:RZL2"/>
    <mergeCell ref="RZM2:RZN2"/>
    <mergeCell ref="RYU2:RYV2"/>
    <mergeCell ref="RYW2:RYX2"/>
    <mergeCell ref="RYY2:RYZ2"/>
    <mergeCell ref="RZA2:RZB2"/>
    <mergeCell ref="RZC2:RZD2"/>
    <mergeCell ref="RYK2:RYL2"/>
    <mergeCell ref="RYM2:RYN2"/>
    <mergeCell ref="RYO2:RYP2"/>
    <mergeCell ref="RYQ2:RYR2"/>
    <mergeCell ref="RYS2:RYT2"/>
    <mergeCell ref="RYA2:RYB2"/>
    <mergeCell ref="RYC2:RYD2"/>
    <mergeCell ref="RYE2:RYF2"/>
    <mergeCell ref="RYG2:RYH2"/>
    <mergeCell ref="RYI2:RYJ2"/>
    <mergeCell ref="RXQ2:RXR2"/>
    <mergeCell ref="RXS2:RXT2"/>
    <mergeCell ref="RXU2:RXV2"/>
    <mergeCell ref="RXW2:RXX2"/>
    <mergeCell ref="RXY2:RXZ2"/>
    <mergeCell ref="RXG2:RXH2"/>
    <mergeCell ref="RXI2:RXJ2"/>
    <mergeCell ref="RXK2:RXL2"/>
    <mergeCell ref="RXM2:RXN2"/>
    <mergeCell ref="RXO2:RXP2"/>
    <mergeCell ref="RWW2:RWX2"/>
    <mergeCell ref="RWY2:RWZ2"/>
    <mergeCell ref="RXA2:RXB2"/>
    <mergeCell ref="RXC2:RXD2"/>
    <mergeCell ref="RXE2:RXF2"/>
    <mergeCell ref="RWM2:RWN2"/>
    <mergeCell ref="RWO2:RWP2"/>
    <mergeCell ref="RWQ2:RWR2"/>
    <mergeCell ref="RWS2:RWT2"/>
    <mergeCell ref="RWU2:RWV2"/>
    <mergeCell ref="RWC2:RWD2"/>
    <mergeCell ref="RWE2:RWF2"/>
    <mergeCell ref="RWG2:RWH2"/>
    <mergeCell ref="RWI2:RWJ2"/>
    <mergeCell ref="RWK2:RWL2"/>
    <mergeCell ref="RVS2:RVT2"/>
    <mergeCell ref="RVU2:RVV2"/>
    <mergeCell ref="RVW2:RVX2"/>
    <mergeCell ref="RVY2:RVZ2"/>
    <mergeCell ref="RWA2:RWB2"/>
    <mergeCell ref="RVI2:RVJ2"/>
    <mergeCell ref="RVK2:RVL2"/>
    <mergeCell ref="RVM2:RVN2"/>
    <mergeCell ref="RVO2:RVP2"/>
    <mergeCell ref="RVQ2:RVR2"/>
    <mergeCell ref="RUY2:RUZ2"/>
    <mergeCell ref="RVA2:RVB2"/>
    <mergeCell ref="RVC2:RVD2"/>
    <mergeCell ref="RVE2:RVF2"/>
    <mergeCell ref="RVG2:RVH2"/>
    <mergeCell ref="RUO2:RUP2"/>
    <mergeCell ref="RUQ2:RUR2"/>
    <mergeCell ref="RUS2:RUT2"/>
    <mergeCell ref="RUU2:RUV2"/>
    <mergeCell ref="RUW2:RUX2"/>
    <mergeCell ref="RUE2:RUF2"/>
    <mergeCell ref="RUG2:RUH2"/>
    <mergeCell ref="RUI2:RUJ2"/>
    <mergeCell ref="RUK2:RUL2"/>
    <mergeCell ref="RUM2:RUN2"/>
    <mergeCell ref="RTU2:RTV2"/>
    <mergeCell ref="RTW2:RTX2"/>
    <mergeCell ref="RTY2:RTZ2"/>
    <mergeCell ref="RUA2:RUB2"/>
    <mergeCell ref="RUC2:RUD2"/>
    <mergeCell ref="RTK2:RTL2"/>
    <mergeCell ref="RTM2:RTN2"/>
    <mergeCell ref="RTO2:RTP2"/>
    <mergeCell ref="RTQ2:RTR2"/>
    <mergeCell ref="RTS2:RTT2"/>
    <mergeCell ref="RTA2:RTB2"/>
    <mergeCell ref="RTC2:RTD2"/>
    <mergeCell ref="RTE2:RTF2"/>
    <mergeCell ref="RTG2:RTH2"/>
    <mergeCell ref="RTI2:RTJ2"/>
    <mergeCell ref="RSQ2:RSR2"/>
    <mergeCell ref="RSS2:RST2"/>
    <mergeCell ref="RSU2:RSV2"/>
    <mergeCell ref="RSW2:RSX2"/>
    <mergeCell ref="RSY2:RSZ2"/>
    <mergeCell ref="RSG2:RSH2"/>
    <mergeCell ref="RSI2:RSJ2"/>
    <mergeCell ref="RSK2:RSL2"/>
    <mergeCell ref="RSM2:RSN2"/>
    <mergeCell ref="RSO2:RSP2"/>
    <mergeCell ref="RRW2:RRX2"/>
    <mergeCell ref="RRY2:RRZ2"/>
    <mergeCell ref="RSA2:RSB2"/>
    <mergeCell ref="RSC2:RSD2"/>
    <mergeCell ref="RSE2:RSF2"/>
    <mergeCell ref="RRM2:RRN2"/>
    <mergeCell ref="RRO2:RRP2"/>
    <mergeCell ref="RRQ2:RRR2"/>
    <mergeCell ref="RRS2:RRT2"/>
    <mergeCell ref="RRU2:RRV2"/>
    <mergeCell ref="RRC2:RRD2"/>
    <mergeCell ref="RRE2:RRF2"/>
    <mergeCell ref="RRG2:RRH2"/>
    <mergeCell ref="RRI2:RRJ2"/>
    <mergeCell ref="RRK2:RRL2"/>
    <mergeCell ref="RQS2:RQT2"/>
    <mergeCell ref="RQU2:RQV2"/>
    <mergeCell ref="RQW2:RQX2"/>
    <mergeCell ref="RQY2:RQZ2"/>
    <mergeCell ref="RRA2:RRB2"/>
    <mergeCell ref="RQI2:RQJ2"/>
    <mergeCell ref="RQK2:RQL2"/>
    <mergeCell ref="RQM2:RQN2"/>
    <mergeCell ref="RQO2:RQP2"/>
    <mergeCell ref="RQQ2:RQR2"/>
    <mergeCell ref="RPY2:RPZ2"/>
    <mergeCell ref="RQA2:RQB2"/>
    <mergeCell ref="RQC2:RQD2"/>
    <mergeCell ref="RQE2:RQF2"/>
    <mergeCell ref="RQG2:RQH2"/>
    <mergeCell ref="RPO2:RPP2"/>
    <mergeCell ref="RPQ2:RPR2"/>
    <mergeCell ref="RPS2:RPT2"/>
    <mergeCell ref="RPU2:RPV2"/>
    <mergeCell ref="RPW2:RPX2"/>
    <mergeCell ref="RPE2:RPF2"/>
    <mergeCell ref="RPG2:RPH2"/>
    <mergeCell ref="RPI2:RPJ2"/>
    <mergeCell ref="RPK2:RPL2"/>
    <mergeCell ref="RPM2:RPN2"/>
    <mergeCell ref="ROU2:ROV2"/>
    <mergeCell ref="ROW2:ROX2"/>
    <mergeCell ref="ROY2:ROZ2"/>
    <mergeCell ref="RPA2:RPB2"/>
    <mergeCell ref="RPC2:RPD2"/>
    <mergeCell ref="ROK2:ROL2"/>
    <mergeCell ref="ROM2:RON2"/>
    <mergeCell ref="ROO2:ROP2"/>
    <mergeCell ref="ROQ2:ROR2"/>
    <mergeCell ref="ROS2:ROT2"/>
    <mergeCell ref="ROA2:ROB2"/>
    <mergeCell ref="ROC2:ROD2"/>
    <mergeCell ref="ROE2:ROF2"/>
    <mergeCell ref="ROG2:ROH2"/>
    <mergeCell ref="ROI2:ROJ2"/>
    <mergeCell ref="RNQ2:RNR2"/>
    <mergeCell ref="RNS2:RNT2"/>
    <mergeCell ref="RNU2:RNV2"/>
    <mergeCell ref="RNW2:RNX2"/>
    <mergeCell ref="RNY2:RNZ2"/>
    <mergeCell ref="RNG2:RNH2"/>
    <mergeCell ref="RNI2:RNJ2"/>
    <mergeCell ref="RNK2:RNL2"/>
    <mergeCell ref="RNM2:RNN2"/>
    <mergeCell ref="RNO2:RNP2"/>
    <mergeCell ref="RMW2:RMX2"/>
    <mergeCell ref="RMY2:RMZ2"/>
    <mergeCell ref="RNA2:RNB2"/>
    <mergeCell ref="RNC2:RND2"/>
    <mergeCell ref="RNE2:RNF2"/>
    <mergeCell ref="RMM2:RMN2"/>
    <mergeCell ref="RMO2:RMP2"/>
    <mergeCell ref="RMQ2:RMR2"/>
    <mergeCell ref="RMS2:RMT2"/>
    <mergeCell ref="RMU2:RMV2"/>
    <mergeCell ref="RMC2:RMD2"/>
    <mergeCell ref="RME2:RMF2"/>
    <mergeCell ref="RMG2:RMH2"/>
    <mergeCell ref="RMI2:RMJ2"/>
    <mergeCell ref="RMK2:RML2"/>
    <mergeCell ref="RLS2:RLT2"/>
    <mergeCell ref="RLU2:RLV2"/>
    <mergeCell ref="RLW2:RLX2"/>
    <mergeCell ref="RLY2:RLZ2"/>
    <mergeCell ref="RMA2:RMB2"/>
    <mergeCell ref="RLI2:RLJ2"/>
    <mergeCell ref="RLK2:RLL2"/>
    <mergeCell ref="RLM2:RLN2"/>
    <mergeCell ref="RLO2:RLP2"/>
    <mergeCell ref="RLQ2:RLR2"/>
    <mergeCell ref="RKY2:RKZ2"/>
    <mergeCell ref="RLA2:RLB2"/>
    <mergeCell ref="RLC2:RLD2"/>
    <mergeCell ref="RLE2:RLF2"/>
    <mergeCell ref="RLG2:RLH2"/>
    <mergeCell ref="RKO2:RKP2"/>
    <mergeCell ref="RKQ2:RKR2"/>
    <mergeCell ref="RKS2:RKT2"/>
    <mergeCell ref="RKU2:RKV2"/>
    <mergeCell ref="RKW2:RKX2"/>
    <mergeCell ref="RKE2:RKF2"/>
    <mergeCell ref="RKG2:RKH2"/>
    <mergeCell ref="RKI2:RKJ2"/>
    <mergeCell ref="RKK2:RKL2"/>
    <mergeCell ref="RKM2:RKN2"/>
    <mergeCell ref="RJU2:RJV2"/>
    <mergeCell ref="RJW2:RJX2"/>
    <mergeCell ref="RJY2:RJZ2"/>
    <mergeCell ref="RKA2:RKB2"/>
    <mergeCell ref="RKC2:RKD2"/>
    <mergeCell ref="RJK2:RJL2"/>
    <mergeCell ref="RJM2:RJN2"/>
    <mergeCell ref="RJO2:RJP2"/>
    <mergeCell ref="RJQ2:RJR2"/>
    <mergeCell ref="RJS2:RJT2"/>
    <mergeCell ref="RJA2:RJB2"/>
    <mergeCell ref="RJC2:RJD2"/>
    <mergeCell ref="RJE2:RJF2"/>
    <mergeCell ref="RJG2:RJH2"/>
    <mergeCell ref="RJI2:RJJ2"/>
    <mergeCell ref="RIQ2:RIR2"/>
    <mergeCell ref="RIS2:RIT2"/>
    <mergeCell ref="RIU2:RIV2"/>
    <mergeCell ref="RIW2:RIX2"/>
    <mergeCell ref="RIY2:RIZ2"/>
    <mergeCell ref="RIG2:RIH2"/>
    <mergeCell ref="RII2:RIJ2"/>
    <mergeCell ref="RIK2:RIL2"/>
    <mergeCell ref="RIM2:RIN2"/>
    <mergeCell ref="RIO2:RIP2"/>
    <mergeCell ref="RHW2:RHX2"/>
    <mergeCell ref="RHY2:RHZ2"/>
    <mergeCell ref="RIA2:RIB2"/>
    <mergeCell ref="RIC2:RID2"/>
    <mergeCell ref="RIE2:RIF2"/>
    <mergeCell ref="RHM2:RHN2"/>
    <mergeCell ref="RHO2:RHP2"/>
    <mergeCell ref="RHQ2:RHR2"/>
    <mergeCell ref="RHS2:RHT2"/>
    <mergeCell ref="RHU2:RHV2"/>
    <mergeCell ref="RHC2:RHD2"/>
    <mergeCell ref="RHE2:RHF2"/>
    <mergeCell ref="RHG2:RHH2"/>
    <mergeCell ref="RHI2:RHJ2"/>
    <mergeCell ref="RHK2:RHL2"/>
    <mergeCell ref="RGS2:RGT2"/>
    <mergeCell ref="RGU2:RGV2"/>
    <mergeCell ref="RGW2:RGX2"/>
    <mergeCell ref="RGY2:RGZ2"/>
    <mergeCell ref="RHA2:RHB2"/>
    <mergeCell ref="RGI2:RGJ2"/>
    <mergeCell ref="RGK2:RGL2"/>
    <mergeCell ref="RGM2:RGN2"/>
    <mergeCell ref="RGO2:RGP2"/>
    <mergeCell ref="RGQ2:RGR2"/>
    <mergeCell ref="RFY2:RFZ2"/>
    <mergeCell ref="RGA2:RGB2"/>
    <mergeCell ref="RGC2:RGD2"/>
    <mergeCell ref="RGE2:RGF2"/>
    <mergeCell ref="RGG2:RGH2"/>
    <mergeCell ref="RFO2:RFP2"/>
    <mergeCell ref="RFQ2:RFR2"/>
    <mergeCell ref="RFS2:RFT2"/>
    <mergeCell ref="RFU2:RFV2"/>
    <mergeCell ref="RFW2:RFX2"/>
    <mergeCell ref="RFE2:RFF2"/>
    <mergeCell ref="RFG2:RFH2"/>
    <mergeCell ref="RFI2:RFJ2"/>
    <mergeCell ref="RFK2:RFL2"/>
    <mergeCell ref="RFM2:RFN2"/>
    <mergeCell ref="REU2:REV2"/>
    <mergeCell ref="REW2:REX2"/>
    <mergeCell ref="REY2:REZ2"/>
    <mergeCell ref="RFA2:RFB2"/>
    <mergeCell ref="RFC2:RFD2"/>
    <mergeCell ref="REK2:REL2"/>
    <mergeCell ref="REM2:REN2"/>
    <mergeCell ref="REO2:REP2"/>
    <mergeCell ref="REQ2:RER2"/>
    <mergeCell ref="RES2:RET2"/>
    <mergeCell ref="REA2:REB2"/>
    <mergeCell ref="REC2:RED2"/>
    <mergeCell ref="REE2:REF2"/>
    <mergeCell ref="REG2:REH2"/>
    <mergeCell ref="REI2:REJ2"/>
    <mergeCell ref="RDQ2:RDR2"/>
    <mergeCell ref="RDS2:RDT2"/>
    <mergeCell ref="RDU2:RDV2"/>
    <mergeCell ref="RDW2:RDX2"/>
    <mergeCell ref="RDY2:RDZ2"/>
    <mergeCell ref="RDG2:RDH2"/>
    <mergeCell ref="RDI2:RDJ2"/>
    <mergeCell ref="RDK2:RDL2"/>
    <mergeCell ref="RDM2:RDN2"/>
    <mergeCell ref="RDO2:RDP2"/>
    <mergeCell ref="RCW2:RCX2"/>
    <mergeCell ref="RCY2:RCZ2"/>
    <mergeCell ref="RDA2:RDB2"/>
    <mergeCell ref="RDC2:RDD2"/>
    <mergeCell ref="RDE2:RDF2"/>
    <mergeCell ref="RCM2:RCN2"/>
    <mergeCell ref="RCO2:RCP2"/>
    <mergeCell ref="RCQ2:RCR2"/>
    <mergeCell ref="RCS2:RCT2"/>
    <mergeCell ref="RCU2:RCV2"/>
    <mergeCell ref="RCC2:RCD2"/>
    <mergeCell ref="RCE2:RCF2"/>
    <mergeCell ref="RCG2:RCH2"/>
    <mergeCell ref="RCI2:RCJ2"/>
    <mergeCell ref="RCK2:RCL2"/>
    <mergeCell ref="RBS2:RBT2"/>
    <mergeCell ref="RBU2:RBV2"/>
    <mergeCell ref="RBW2:RBX2"/>
    <mergeCell ref="RBY2:RBZ2"/>
    <mergeCell ref="RCA2:RCB2"/>
    <mergeCell ref="RBI2:RBJ2"/>
    <mergeCell ref="RBK2:RBL2"/>
    <mergeCell ref="RBM2:RBN2"/>
    <mergeCell ref="RBO2:RBP2"/>
    <mergeCell ref="RBQ2:RBR2"/>
    <mergeCell ref="RAY2:RAZ2"/>
    <mergeCell ref="RBA2:RBB2"/>
    <mergeCell ref="RBC2:RBD2"/>
    <mergeCell ref="RBE2:RBF2"/>
    <mergeCell ref="RBG2:RBH2"/>
    <mergeCell ref="RAO2:RAP2"/>
    <mergeCell ref="RAQ2:RAR2"/>
    <mergeCell ref="RAS2:RAT2"/>
    <mergeCell ref="RAU2:RAV2"/>
    <mergeCell ref="RAW2:RAX2"/>
    <mergeCell ref="RAE2:RAF2"/>
    <mergeCell ref="RAG2:RAH2"/>
    <mergeCell ref="RAI2:RAJ2"/>
    <mergeCell ref="RAK2:RAL2"/>
    <mergeCell ref="RAM2:RAN2"/>
    <mergeCell ref="QZU2:QZV2"/>
    <mergeCell ref="QZW2:QZX2"/>
    <mergeCell ref="QZY2:QZZ2"/>
    <mergeCell ref="RAA2:RAB2"/>
    <mergeCell ref="RAC2:RAD2"/>
    <mergeCell ref="QZK2:QZL2"/>
    <mergeCell ref="QZM2:QZN2"/>
    <mergeCell ref="QZO2:QZP2"/>
    <mergeCell ref="QZQ2:QZR2"/>
    <mergeCell ref="QZS2:QZT2"/>
    <mergeCell ref="QZA2:QZB2"/>
    <mergeCell ref="QZC2:QZD2"/>
    <mergeCell ref="QZE2:QZF2"/>
    <mergeCell ref="QZG2:QZH2"/>
    <mergeCell ref="QZI2:QZJ2"/>
    <mergeCell ref="QYQ2:QYR2"/>
    <mergeCell ref="QYS2:QYT2"/>
    <mergeCell ref="QYU2:QYV2"/>
    <mergeCell ref="QYW2:QYX2"/>
    <mergeCell ref="QYY2:QYZ2"/>
    <mergeCell ref="QYG2:QYH2"/>
    <mergeCell ref="QYI2:QYJ2"/>
    <mergeCell ref="QYK2:QYL2"/>
    <mergeCell ref="QYM2:QYN2"/>
    <mergeCell ref="QYO2:QYP2"/>
    <mergeCell ref="QXW2:QXX2"/>
    <mergeCell ref="QXY2:QXZ2"/>
    <mergeCell ref="QYA2:QYB2"/>
    <mergeCell ref="QYC2:QYD2"/>
    <mergeCell ref="QYE2:QYF2"/>
    <mergeCell ref="QXM2:QXN2"/>
    <mergeCell ref="QXO2:QXP2"/>
    <mergeCell ref="QXQ2:QXR2"/>
    <mergeCell ref="QXS2:QXT2"/>
    <mergeCell ref="QXU2:QXV2"/>
    <mergeCell ref="QXC2:QXD2"/>
    <mergeCell ref="QXE2:QXF2"/>
    <mergeCell ref="QXG2:QXH2"/>
    <mergeCell ref="QXI2:QXJ2"/>
    <mergeCell ref="QXK2:QXL2"/>
    <mergeCell ref="QWS2:QWT2"/>
    <mergeCell ref="QWU2:QWV2"/>
    <mergeCell ref="QWW2:QWX2"/>
    <mergeCell ref="QWY2:QWZ2"/>
    <mergeCell ref="QXA2:QXB2"/>
    <mergeCell ref="QWI2:QWJ2"/>
    <mergeCell ref="QWK2:QWL2"/>
    <mergeCell ref="QWM2:QWN2"/>
    <mergeCell ref="QWO2:QWP2"/>
    <mergeCell ref="QWQ2:QWR2"/>
    <mergeCell ref="QVY2:QVZ2"/>
    <mergeCell ref="QWA2:QWB2"/>
    <mergeCell ref="QWC2:QWD2"/>
    <mergeCell ref="QWE2:QWF2"/>
    <mergeCell ref="QWG2:QWH2"/>
    <mergeCell ref="QVO2:QVP2"/>
    <mergeCell ref="QVQ2:QVR2"/>
    <mergeCell ref="QVS2:QVT2"/>
    <mergeCell ref="QVU2:QVV2"/>
    <mergeCell ref="QVW2:QVX2"/>
    <mergeCell ref="QVE2:QVF2"/>
    <mergeCell ref="QVG2:QVH2"/>
    <mergeCell ref="QVI2:QVJ2"/>
    <mergeCell ref="QVK2:QVL2"/>
    <mergeCell ref="QVM2:QVN2"/>
    <mergeCell ref="QUU2:QUV2"/>
    <mergeCell ref="QUW2:QUX2"/>
    <mergeCell ref="QUY2:QUZ2"/>
    <mergeCell ref="QVA2:QVB2"/>
    <mergeCell ref="QVC2:QVD2"/>
    <mergeCell ref="QUK2:QUL2"/>
    <mergeCell ref="QUM2:QUN2"/>
    <mergeCell ref="QUO2:QUP2"/>
    <mergeCell ref="QUQ2:QUR2"/>
    <mergeCell ref="QUS2:QUT2"/>
    <mergeCell ref="QUA2:QUB2"/>
    <mergeCell ref="QUC2:QUD2"/>
    <mergeCell ref="QUE2:QUF2"/>
    <mergeCell ref="QUG2:QUH2"/>
    <mergeCell ref="QUI2:QUJ2"/>
    <mergeCell ref="QTQ2:QTR2"/>
    <mergeCell ref="QTS2:QTT2"/>
    <mergeCell ref="QTU2:QTV2"/>
    <mergeCell ref="QTW2:QTX2"/>
    <mergeCell ref="QTY2:QTZ2"/>
    <mergeCell ref="QTG2:QTH2"/>
    <mergeCell ref="QTI2:QTJ2"/>
    <mergeCell ref="QTK2:QTL2"/>
    <mergeCell ref="QTM2:QTN2"/>
    <mergeCell ref="QTO2:QTP2"/>
    <mergeCell ref="QSW2:QSX2"/>
    <mergeCell ref="QSY2:QSZ2"/>
    <mergeCell ref="QTA2:QTB2"/>
    <mergeCell ref="QTC2:QTD2"/>
    <mergeCell ref="QTE2:QTF2"/>
    <mergeCell ref="QSM2:QSN2"/>
    <mergeCell ref="QSO2:QSP2"/>
    <mergeCell ref="QSQ2:QSR2"/>
    <mergeCell ref="QSS2:QST2"/>
    <mergeCell ref="QSU2:QSV2"/>
    <mergeCell ref="QSC2:QSD2"/>
    <mergeCell ref="QSE2:QSF2"/>
    <mergeCell ref="QSG2:QSH2"/>
    <mergeCell ref="QSI2:QSJ2"/>
    <mergeCell ref="QSK2:QSL2"/>
    <mergeCell ref="QRS2:QRT2"/>
    <mergeCell ref="QRU2:QRV2"/>
    <mergeCell ref="QRW2:QRX2"/>
    <mergeCell ref="QRY2:QRZ2"/>
    <mergeCell ref="QSA2:QSB2"/>
    <mergeCell ref="QRI2:QRJ2"/>
    <mergeCell ref="QRK2:QRL2"/>
    <mergeCell ref="QRM2:QRN2"/>
    <mergeCell ref="QRO2:QRP2"/>
    <mergeCell ref="QRQ2:QRR2"/>
    <mergeCell ref="QQY2:QQZ2"/>
    <mergeCell ref="QRA2:QRB2"/>
    <mergeCell ref="QRC2:QRD2"/>
    <mergeCell ref="QRE2:QRF2"/>
    <mergeCell ref="QRG2:QRH2"/>
    <mergeCell ref="QQO2:QQP2"/>
    <mergeCell ref="QQQ2:QQR2"/>
    <mergeCell ref="QQS2:QQT2"/>
    <mergeCell ref="QQU2:QQV2"/>
    <mergeCell ref="QQW2:QQX2"/>
    <mergeCell ref="QQE2:QQF2"/>
    <mergeCell ref="QQG2:QQH2"/>
    <mergeCell ref="QQI2:QQJ2"/>
    <mergeCell ref="QQK2:QQL2"/>
    <mergeCell ref="QQM2:QQN2"/>
    <mergeCell ref="QPU2:QPV2"/>
    <mergeCell ref="QPW2:QPX2"/>
    <mergeCell ref="QPY2:QPZ2"/>
    <mergeCell ref="QQA2:QQB2"/>
    <mergeCell ref="QQC2:QQD2"/>
    <mergeCell ref="QPK2:QPL2"/>
    <mergeCell ref="QPM2:QPN2"/>
    <mergeCell ref="QPO2:QPP2"/>
    <mergeCell ref="QPQ2:QPR2"/>
    <mergeCell ref="QPS2:QPT2"/>
    <mergeCell ref="QPA2:QPB2"/>
    <mergeCell ref="QPC2:QPD2"/>
    <mergeCell ref="QPE2:QPF2"/>
    <mergeCell ref="QPG2:QPH2"/>
    <mergeCell ref="QPI2:QPJ2"/>
    <mergeCell ref="QOQ2:QOR2"/>
    <mergeCell ref="QOS2:QOT2"/>
    <mergeCell ref="QOU2:QOV2"/>
    <mergeCell ref="QOW2:QOX2"/>
    <mergeCell ref="QOY2:QOZ2"/>
    <mergeCell ref="QOG2:QOH2"/>
    <mergeCell ref="QOI2:QOJ2"/>
    <mergeCell ref="QOK2:QOL2"/>
    <mergeCell ref="QOM2:QON2"/>
    <mergeCell ref="QOO2:QOP2"/>
    <mergeCell ref="QNW2:QNX2"/>
    <mergeCell ref="QNY2:QNZ2"/>
    <mergeCell ref="QOA2:QOB2"/>
    <mergeCell ref="QOC2:QOD2"/>
    <mergeCell ref="QOE2:QOF2"/>
    <mergeCell ref="QNM2:QNN2"/>
    <mergeCell ref="QNO2:QNP2"/>
    <mergeCell ref="QNQ2:QNR2"/>
    <mergeCell ref="QNS2:QNT2"/>
    <mergeCell ref="QNU2:QNV2"/>
    <mergeCell ref="QNC2:QND2"/>
    <mergeCell ref="QNE2:QNF2"/>
    <mergeCell ref="QNG2:QNH2"/>
    <mergeCell ref="QNI2:QNJ2"/>
    <mergeCell ref="QNK2:QNL2"/>
    <mergeCell ref="QMS2:QMT2"/>
    <mergeCell ref="QMU2:QMV2"/>
    <mergeCell ref="QMW2:QMX2"/>
    <mergeCell ref="QMY2:QMZ2"/>
    <mergeCell ref="QNA2:QNB2"/>
    <mergeCell ref="QMI2:QMJ2"/>
    <mergeCell ref="QMK2:QML2"/>
    <mergeCell ref="QMM2:QMN2"/>
    <mergeCell ref="QMO2:QMP2"/>
    <mergeCell ref="QMQ2:QMR2"/>
    <mergeCell ref="QLY2:QLZ2"/>
    <mergeCell ref="QMA2:QMB2"/>
    <mergeCell ref="QMC2:QMD2"/>
    <mergeCell ref="QME2:QMF2"/>
    <mergeCell ref="QMG2:QMH2"/>
    <mergeCell ref="QLO2:QLP2"/>
    <mergeCell ref="QLQ2:QLR2"/>
    <mergeCell ref="QLS2:QLT2"/>
    <mergeCell ref="QLU2:QLV2"/>
    <mergeCell ref="QLW2:QLX2"/>
    <mergeCell ref="QLE2:QLF2"/>
    <mergeCell ref="QLG2:QLH2"/>
    <mergeCell ref="QLI2:QLJ2"/>
    <mergeCell ref="QLK2:QLL2"/>
    <mergeCell ref="QLM2:QLN2"/>
    <mergeCell ref="QKU2:QKV2"/>
    <mergeCell ref="QKW2:QKX2"/>
    <mergeCell ref="QKY2:QKZ2"/>
    <mergeCell ref="QLA2:QLB2"/>
    <mergeCell ref="QLC2:QLD2"/>
    <mergeCell ref="QKK2:QKL2"/>
    <mergeCell ref="QKM2:QKN2"/>
    <mergeCell ref="QKO2:QKP2"/>
    <mergeCell ref="QKQ2:QKR2"/>
    <mergeCell ref="QKS2:QKT2"/>
    <mergeCell ref="QKA2:QKB2"/>
    <mergeCell ref="QKC2:QKD2"/>
    <mergeCell ref="QKE2:QKF2"/>
    <mergeCell ref="QKG2:QKH2"/>
    <mergeCell ref="QKI2:QKJ2"/>
    <mergeCell ref="QJQ2:QJR2"/>
    <mergeCell ref="QJS2:QJT2"/>
    <mergeCell ref="QJU2:QJV2"/>
    <mergeCell ref="QJW2:QJX2"/>
    <mergeCell ref="QJY2:QJZ2"/>
    <mergeCell ref="QJG2:QJH2"/>
    <mergeCell ref="QJI2:QJJ2"/>
    <mergeCell ref="QJK2:QJL2"/>
    <mergeCell ref="QJM2:QJN2"/>
    <mergeCell ref="QJO2:QJP2"/>
    <mergeCell ref="QIW2:QIX2"/>
    <mergeCell ref="QIY2:QIZ2"/>
    <mergeCell ref="QJA2:QJB2"/>
    <mergeCell ref="QJC2:QJD2"/>
    <mergeCell ref="QJE2:QJF2"/>
    <mergeCell ref="QIM2:QIN2"/>
    <mergeCell ref="QIO2:QIP2"/>
    <mergeCell ref="QIQ2:QIR2"/>
    <mergeCell ref="QIS2:QIT2"/>
    <mergeCell ref="QIU2:QIV2"/>
    <mergeCell ref="QIC2:QID2"/>
    <mergeCell ref="QIE2:QIF2"/>
    <mergeCell ref="QIG2:QIH2"/>
    <mergeCell ref="QII2:QIJ2"/>
    <mergeCell ref="QIK2:QIL2"/>
    <mergeCell ref="QHS2:QHT2"/>
    <mergeCell ref="QHU2:QHV2"/>
    <mergeCell ref="QHW2:QHX2"/>
    <mergeCell ref="QHY2:QHZ2"/>
    <mergeCell ref="QIA2:QIB2"/>
    <mergeCell ref="QHI2:QHJ2"/>
    <mergeCell ref="QHK2:QHL2"/>
    <mergeCell ref="QHM2:QHN2"/>
    <mergeCell ref="QHO2:QHP2"/>
    <mergeCell ref="QHQ2:QHR2"/>
    <mergeCell ref="QGY2:QGZ2"/>
    <mergeCell ref="QHA2:QHB2"/>
    <mergeCell ref="QHC2:QHD2"/>
    <mergeCell ref="QHE2:QHF2"/>
    <mergeCell ref="QHG2:QHH2"/>
    <mergeCell ref="QGO2:QGP2"/>
    <mergeCell ref="QGQ2:QGR2"/>
    <mergeCell ref="QGS2:QGT2"/>
    <mergeCell ref="QGU2:QGV2"/>
    <mergeCell ref="QGW2:QGX2"/>
    <mergeCell ref="QGE2:QGF2"/>
    <mergeCell ref="QGG2:QGH2"/>
    <mergeCell ref="QGI2:QGJ2"/>
    <mergeCell ref="QGK2:QGL2"/>
    <mergeCell ref="QGM2:QGN2"/>
    <mergeCell ref="QFU2:QFV2"/>
    <mergeCell ref="QFW2:QFX2"/>
    <mergeCell ref="QFY2:QFZ2"/>
    <mergeCell ref="QGA2:QGB2"/>
    <mergeCell ref="QGC2:QGD2"/>
    <mergeCell ref="QFK2:QFL2"/>
    <mergeCell ref="QFM2:QFN2"/>
    <mergeCell ref="QFO2:QFP2"/>
    <mergeCell ref="QFQ2:QFR2"/>
    <mergeCell ref="QFS2:QFT2"/>
    <mergeCell ref="QFA2:QFB2"/>
    <mergeCell ref="QFC2:QFD2"/>
    <mergeCell ref="QFE2:QFF2"/>
    <mergeCell ref="QFG2:QFH2"/>
    <mergeCell ref="QFI2:QFJ2"/>
    <mergeCell ref="QEQ2:QER2"/>
    <mergeCell ref="QES2:QET2"/>
    <mergeCell ref="QEU2:QEV2"/>
    <mergeCell ref="QEW2:QEX2"/>
    <mergeCell ref="QEY2:QEZ2"/>
    <mergeCell ref="QEG2:QEH2"/>
    <mergeCell ref="QEI2:QEJ2"/>
    <mergeCell ref="QEK2:QEL2"/>
    <mergeCell ref="QEM2:QEN2"/>
    <mergeCell ref="QEO2:QEP2"/>
    <mergeCell ref="QDW2:QDX2"/>
    <mergeCell ref="QDY2:QDZ2"/>
    <mergeCell ref="QEA2:QEB2"/>
    <mergeCell ref="QEC2:QED2"/>
    <mergeCell ref="QEE2:QEF2"/>
    <mergeCell ref="QDM2:QDN2"/>
    <mergeCell ref="QDO2:QDP2"/>
    <mergeCell ref="QDQ2:QDR2"/>
    <mergeCell ref="QDS2:QDT2"/>
    <mergeCell ref="QDU2:QDV2"/>
    <mergeCell ref="QDC2:QDD2"/>
    <mergeCell ref="QDE2:QDF2"/>
    <mergeCell ref="QDG2:QDH2"/>
    <mergeCell ref="QDI2:QDJ2"/>
    <mergeCell ref="QDK2:QDL2"/>
    <mergeCell ref="QCS2:QCT2"/>
    <mergeCell ref="QCU2:QCV2"/>
    <mergeCell ref="QCW2:QCX2"/>
    <mergeCell ref="QCY2:QCZ2"/>
    <mergeCell ref="QDA2:QDB2"/>
    <mergeCell ref="QCI2:QCJ2"/>
    <mergeCell ref="QCK2:QCL2"/>
    <mergeCell ref="QCM2:QCN2"/>
    <mergeCell ref="QCO2:QCP2"/>
    <mergeCell ref="QCQ2:QCR2"/>
    <mergeCell ref="QBY2:QBZ2"/>
    <mergeCell ref="QCA2:QCB2"/>
    <mergeCell ref="QCC2:QCD2"/>
    <mergeCell ref="QCE2:QCF2"/>
    <mergeCell ref="QCG2:QCH2"/>
    <mergeCell ref="QBO2:QBP2"/>
    <mergeCell ref="QBQ2:QBR2"/>
    <mergeCell ref="QBS2:QBT2"/>
    <mergeCell ref="QBU2:QBV2"/>
    <mergeCell ref="QBW2:QBX2"/>
    <mergeCell ref="QBE2:QBF2"/>
    <mergeCell ref="QBG2:QBH2"/>
    <mergeCell ref="QBI2:QBJ2"/>
    <mergeCell ref="QBK2:QBL2"/>
    <mergeCell ref="QBM2:QBN2"/>
    <mergeCell ref="QAU2:QAV2"/>
    <mergeCell ref="QAW2:QAX2"/>
    <mergeCell ref="QAY2:QAZ2"/>
    <mergeCell ref="QBA2:QBB2"/>
    <mergeCell ref="QBC2:QBD2"/>
    <mergeCell ref="QAK2:QAL2"/>
    <mergeCell ref="QAM2:QAN2"/>
    <mergeCell ref="QAO2:QAP2"/>
    <mergeCell ref="QAQ2:QAR2"/>
    <mergeCell ref="QAS2:QAT2"/>
    <mergeCell ref="QAA2:QAB2"/>
    <mergeCell ref="QAC2:QAD2"/>
    <mergeCell ref="QAE2:QAF2"/>
    <mergeCell ref="QAG2:QAH2"/>
    <mergeCell ref="QAI2:QAJ2"/>
    <mergeCell ref="PZQ2:PZR2"/>
    <mergeCell ref="PZS2:PZT2"/>
    <mergeCell ref="PZU2:PZV2"/>
    <mergeCell ref="PZW2:PZX2"/>
    <mergeCell ref="PZY2:PZZ2"/>
    <mergeCell ref="PZG2:PZH2"/>
    <mergeCell ref="PZI2:PZJ2"/>
    <mergeCell ref="PZK2:PZL2"/>
    <mergeCell ref="PZM2:PZN2"/>
    <mergeCell ref="PZO2:PZP2"/>
    <mergeCell ref="PYW2:PYX2"/>
    <mergeCell ref="PYY2:PYZ2"/>
    <mergeCell ref="PZA2:PZB2"/>
    <mergeCell ref="PZC2:PZD2"/>
    <mergeCell ref="PZE2:PZF2"/>
    <mergeCell ref="PYM2:PYN2"/>
    <mergeCell ref="PYO2:PYP2"/>
    <mergeCell ref="PYQ2:PYR2"/>
    <mergeCell ref="PYS2:PYT2"/>
    <mergeCell ref="PYU2:PYV2"/>
    <mergeCell ref="PYC2:PYD2"/>
    <mergeCell ref="PYE2:PYF2"/>
    <mergeCell ref="PYG2:PYH2"/>
    <mergeCell ref="PYI2:PYJ2"/>
    <mergeCell ref="PYK2:PYL2"/>
    <mergeCell ref="PXS2:PXT2"/>
    <mergeCell ref="PXU2:PXV2"/>
    <mergeCell ref="PXW2:PXX2"/>
    <mergeCell ref="PXY2:PXZ2"/>
    <mergeCell ref="PYA2:PYB2"/>
    <mergeCell ref="PXI2:PXJ2"/>
    <mergeCell ref="PXK2:PXL2"/>
    <mergeCell ref="PXM2:PXN2"/>
    <mergeCell ref="PXO2:PXP2"/>
    <mergeCell ref="PXQ2:PXR2"/>
    <mergeCell ref="PWY2:PWZ2"/>
    <mergeCell ref="PXA2:PXB2"/>
    <mergeCell ref="PXC2:PXD2"/>
    <mergeCell ref="PXE2:PXF2"/>
    <mergeCell ref="PXG2:PXH2"/>
    <mergeCell ref="PWO2:PWP2"/>
    <mergeCell ref="PWQ2:PWR2"/>
    <mergeCell ref="PWS2:PWT2"/>
    <mergeCell ref="PWU2:PWV2"/>
    <mergeCell ref="PWW2:PWX2"/>
    <mergeCell ref="PWE2:PWF2"/>
    <mergeCell ref="PWG2:PWH2"/>
    <mergeCell ref="PWI2:PWJ2"/>
    <mergeCell ref="PWK2:PWL2"/>
    <mergeCell ref="PWM2:PWN2"/>
    <mergeCell ref="PVU2:PVV2"/>
    <mergeCell ref="PVW2:PVX2"/>
    <mergeCell ref="PVY2:PVZ2"/>
    <mergeCell ref="PWA2:PWB2"/>
    <mergeCell ref="PWC2:PWD2"/>
    <mergeCell ref="PVK2:PVL2"/>
    <mergeCell ref="PVM2:PVN2"/>
    <mergeCell ref="PVO2:PVP2"/>
    <mergeCell ref="PVQ2:PVR2"/>
    <mergeCell ref="PVS2:PVT2"/>
    <mergeCell ref="PVA2:PVB2"/>
    <mergeCell ref="PVC2:PVD2"/>
    <mergeCell ref="PVE2:PVF2"/>
    <mergeCell ref="PVG2:PVH2"/>
    <mergeCell ref="PVI2:PVJ2"/>
    <mergeCell ref="PUQ2:PUR2"/>
    <mergeCell ref="PUS2:PUT2"/>
    <mergeCell ref="PUU2:PUV2"/>
    <mergeCell ref="PUW2:PUX2"/>
    <mergeCell ref="PUY2:PUZ2"/>
    <mergeCell ref="PUG2:PUH2"/>
    <mergeCell ref="PUI2:PUJ2"/>
    <mergeCell ref="PUK2:PUL2"/>
    <mergeCell ref="PUM2:PUN2"/>
    <mergeCell ref="PUO2:PUP2"/>
    <mergeCell ref="PTW2:PTX2"/>
    <mergeCell ref="PTY2:PTZ2"/>
    <mergeCell ref="PUA2:PUB2"/>
    <mergeCell ref="PUC2:PUD2"/>
    <mergeCell ref="PUE2:PUF2"/>
    <mergeCell ref="PTM2:PTN2"/>
    <mergeCell ref="PTO2:PTP2"/>
    <mergeCell ref="PTQ2:PTR2"/>
    <mergeCell ref="PTS2:PTT2"/>
    <mergeCell ref="PTU2:PTV2"/>
    <mergeCell ref="PTC2:PTD2"/>
    <mergeCell ref="PTE2:PTF2"/>
    <mergeCell ref="PTG2:PTH2"/>
    <mergeCell ref="PTI2:PTJ2"/>
    <mergeCell ref="PTK2:PTL2"/>
    <mergeCell ref="PSS2:PST2"/>
    <mergeCell ref="PSU2:PSV2"/>
    <mergeCell ref="PSW2:PSX2"/>
    <mergeCell ref="PSY2:PSZ2"/>
    <mergeCell ref="PTA2:PTB2"/>
    <mergeCell ref="PSI2:PSJ2"/>
    <mergeCell ref="PSK2:PSL2"/>
    <mergeCell ref="PSM2:PSN2"/>
    <mergeCell ref="PSO2:PSP2"/>
    <mergeCell ref="PSQ2:PSR2"/>
    <mergeCell ref="PRY2:PRZ2"/>
    <mergeCell ref="PSA2:PSB2"/>
    <mergeCell ref="PSC2:PSD2"/>
    <mergeCell ref="PSE2:PSF2"/>
    <mergeCell ref="PSG2:PSH2"/>
    <mergeCell ref="PRO2:PRP2"/>
    <mergeCell ref="PRQ2:PRR2"/>
    <mergeCell ref="PRS2:PRT2"/>
    <mergeCell ref="PRU2:PRV2"/>
    <mergeCell ref="PRW2:PRX2"/>
    <mergeCell ref="PRE2:PRF2"/>
    <mergeCell ref="PRG2:PRH2"/>
    <mergeCell ref="PRI2:PRJ2"/>
    <mergeCell ref="PRK2:PRL2"/>
    <mergeCell ref="PRM2:PRN2"/>
    <mergeCell ref="PQU2:PQV2"/>
    <mergeCell ref="PQW2:PQX2"/>
    <mergeCell ref="PQY2:PQZ2"/>
    <mergeCell ref="PRA2:PRB2"/>
    <mergeCell ref="PRC2:PRD2"/>
    <mergeCell ref="PQK2:PQL2"/>
    <mergeCell ref="PQM2:PQN2"/>
    <mergeCell ref="PQO2:PQP2"/>
    <mergeCell ref="PQQ2:PQR2"/>
    <mergeCell ref="PQS2:PQT2"/>
    <mergeCell ref="PQA2:PQB2"/>
    <mergeCell ref="PQC2:PQD2"/>
    <mergeCell ref="PQE2:PQF2"/>
    <mergeCell ref="PQG2:PQH2"/>
    <mergeCell ref="PQI2:PQJ2"/>
    <mergeCell ref="PPQ2:PPR2"/>
    <mergeCell ref="PPS2:PPT2"/>
    <mergeCell ref="PPU2:PPV2"/>
    <mergeCell ref="PPW2:PPX2"/>
    <mergeCell ref="PPY2:PPZ2"/>
    <mergeCell ref="PPG2:PPH2"/>
    <mergeCell ref="PPI2:PPJ2"/>
    <mergeCell ref="PPK2:PPL2"/>
    <mergeCell ref="PPM2:PPN2"/>
    <mergeCell ref="PPO2:PPP2"/>
    <mergeCell ref="POW2:POX2"/>
    <mergeCell ref="POY2:POZ2"/>
    <mergeCell ref="PPA2:PPB2"/>
    <mergeCell ref="PPC2:PPD2"/>
    <mergeCell ref="PPE2:PPF2"/>
    <mergeCell ref="POM2:PON2"/>
    <mergeCell ref="POO2:POP2"/>
    <mergeCell ref="POQ2:POR2"/>
    <mergeCell ref="POS2:POT2"/>
    <mergeCell ref="POU2:POV2"/>
    <mergeCell ref="POC2:POD2"/>
    <mergeCell ref="POE2:POF2"/>
    <mergeCell ref="POG2:POH2"/>
    <mergeCell ref="POI2:POJ2"/>
    <mergeCell ref="POK2:POL2"/>
    <mergeCell ref="PNS2:PNT2"/>
    <mergeCell ref="PNU2:PNV2"/>
    <mergeCell ref="PNW2:PNX2"/>
    <mergeCell ref="PNY2:PNZ2"/>
    <mergeCell ref="POA2:POB2"/>
    <mergeCell ref="PNI2:PNJ2"/>
    <mergeCell ref="PNK2:PNL2"/>
    <mergeCell ref="PNM2:PNN2"/>
    <mergeCell ref="PNO2:PNP2"/>
    <mergeCell ref="PNQ2:PNR2"/>
    <mergeCell ref="PMY2:PMZ2"/>
    <mergeCell ref="PNA2:PNB2"/>
    <mergeCell ref="PNC2:PND2"/>
    <mergeCell ref="PNE2:PNF2"/>
    <mergeCell ref="PNG2:PNH2"/>
    <mergeCell ref="PMO2:PMP2"/>
    <mergeCell ref="PMQ2:PMR2"/>
    <mergeCell ref="PMS2:PMT2"/>
    <mergeCell ref="PMU2:PMV2"/>
    <mergeCell ref="PMW2:PMX2"/>
    <mergeCell ref="PME2:PMF2"/>
    <mergeCell ref="PMG2:PMH2"/>
    <mergeCell ref="PMI2:PMJ2"/>
    <mergeCell ref="PMK2:PML2"/>
    <mergeCell ref="PMM2:PMN2"/>
    <mergeCell ref="PLU2:PLV2"/>
    <mergeCell ref="PLW2:PLX2"/>
    <mergeCell ref="PLY2:PLZ2"/>
    <mergeCell ref="PMA2:PMB2"/>
    <mergeCell ref="PMC2:PMD2"/>
    <mergeCell ref="PLK2:PLL2"/>
    <mergeCell ref="PLM2:PLN2"/>
    <mergeCell ref="PLO2:PLP2"/>
    <mergeCell ref="PLQ2:PLR2"/>
    <mergeCell ref="PLS2:PLT2"/>
    <mergeCell ref="PLA2:PLB2"/>
    <mergeCell ref="PLC2:PLD2"/>
    <mergeCell ref="PLE2:PLF2"/>
    <mergeCell ref="PLG2:PLH2"/>
    <mergeCell ref="PLI2:PLJ2"/>
    <mergeCell ref="PKQ2:PKR2"/>
    <mergeCell ref="PKS2:PKT2"/>
    <mergeCell ref="PKU2:PKV2"/>
    <mergeCell ref="PKW2:PKX2"/>
    <mergeCell ref="PKY2:PKZ2"/>
    <mergeCell ref="PKG2:PKH2"/>
    <mergeCell ref="PKI2:PKJ2"/>
    <mergeCell ref="PKK2:PKL2"/>
    <mergeCell ref="PKM2:PKN2"/>
    <mergeCell ref="PKO2:PKP2"/>
    <mergeCell ref="PJW2:PJX2"/>
    <mergeCell ref="PJY2:PJZ2"/>
    <mergeCell ref="PKA2:PKB2"/>
    <mergeCell ref="PKC2:PKD2"/>
    <mergeCell ref="PKE2:PKF2"/>
    <mergeCell ref="PJM2:PJN2"/>
    <mergeCell ref="PJO2:PJP2"/>
    <mergeCell ref="PJQ2:PJR2"/>
    <mergeCell ref="PJS2:PJT2"/>
    <mergeCell ref="PJU2:PJV2"/>
    <mergeCell ref="PJC2:PJD2"/>
    <mergeCell ref="PJE2:PJF2"/>
    <mergeCell ref="PJG2:PJH2"/>
    <mergeCell ref="PJI2:PJJ2"/>
    <mergeCell ref="PJK2:PJL2"/>
    <mergeCell ref="PIS2:PIT2"/>
    <mergeCell ref="PIU2:PIV2"/>
    <mergeCell ref="PIW2:PIX2"/>
    <mergeCell ref="PIY2:PIZ2"/>
    <mergeCell ref="PJA2:PJB2"/>
    <mergeCell ref="PII2:PIJ2"/>
    <mergeCell ref="PIK2:PIL2"/>
    <mergeCell ref="PIM2:PIN2"/>
    <mergeCell ref="PIO2:PIP2"/>
    <mergeCell ref="PIQ2:PIR2"/>
    <mergeCell ref="PHY2:PHZ2"/>
    <mergeCell ref="PIA2:PIB2"/>
    <mergeCell ref="PIC2:PID2"/>
    <mergeCell ref="PIE2:PIF2"/>
    <mergeCell ref="PIG2:PIH2"/>
    <mergeCell ref="PHO2:PHP2"/>
    <mergeCell ref="PHQ2:PHR2"/>
    <mergeCell ref="PHS2:PHT2"/>
    <mergeCell ref="PHU2:PHV2"/>
    <mergeCell ref="PHW2:PHX2"/>
    <mergeCell ref="PHE2:PHF2"/>
    <mergeCell ref="PHG2:PHH2"/>
    <mergeCell ref="PHI2:PHJ2"/>
    <mergeCell ref="PHK2:PHL2"/>
    <mergeCell ref="PHM2:PHN2"/>
    <mergeCell ref="PGU2:PGV2"/>
    <mergeCell ref="PGW2:PGX2"/>
    <mergeCell ref="PGY2:PGZ2"/>
    <mergeCell ref="PHA2:PHB2"/>
    <mergeCell ref="PHC2:PHD2"/>
    <mergeCell ref="PGK2:PGL2"/>
    <mergeCell ref="PGM2:PGN2"/>
    <mergeCell ref="PGO2:PGP2"/>
    <mergeCell ref="PGQ2:PGR2"/>
    <mergeCell ref="PGS2:PGT2"/>
    <mergeCell ref="PGA2:PGB2"/>
    <mergeCell ref="PGC2:PGD2"/>
    <mergeCell ref="PGE2:PGF2"/>
    <mergeCell ref="PGG2:PGH2"/>
    <mergeCell ref="PGI2:PGJ2"/>
    <mergeCell ref="PFQ2:PFR2"/>
    <mergeCell ref="PFS2:PFT2"/>
    <mergeCell ref="PFU2:PFV2"/>
    <mergeCell ref="PFW2:PFX2"/>
    <mergeCell ref="PFY2:PFZ2"/>
    <mergeCell ref="PFG2:PFH2"/>
    <mergeCell ref="PFI2:PFJ2"/>
    <mergeCell ref="PFK2:PFL2"/>
    <mergeCell ref="PFM2:PFN2"/>
    <mergeCell ref="PFO2:PFP2"/>
    <mergeCell ref="PEW2:PEX2"/>
    <mergeCell ref="PEY2:PEZ2"/>
    <mergeCell ref="PFA2:PFB2"/>
    <mergeCell ref="PFC2:PFD2"/>
    <mergeCell ref="PFE2:PFF2"/>
    <mergeCell ref="PEM2:PEN2"/>
    <mergeCell ref="PEO2:PEP2"/>
    <mergeCell ref="PEQ2:PER2"/>
    <mergeCell ref="PES2:PET2"/>
    <mergeCell ref="PEU2:PEV2"/>
    <mergeCell ref="PEC2:PED2"/>
    <mergeCell ref="PEE2:PEF2"/>
    <mergeCell ref="PEG2:PEH2"/>
    <mergeCell ref="PEI2:PEJ2"/>
    <mergeCell ref="PEK2:PEL2"/>
    <mergeCell ref="PDS2:PDT2"/>
    <mergeCell ref="PDU2:PDV2"/>
    <mergeCell ref="PDW2:PDX2"/>
    <mergeCell ref="PDY2:PDZ2"/>
    <mergeCell ref="PEA2:PEB2"/>
    <mergeCell ref="PDI2:PDJ2"/>
    <mergeCell ref="PDK2:PDL2"/>
    <mergeCell ref="PDM2:PDN2"/>
    <mergeCell ref="PDO2:PDP2"/>
    <mergeCell ref="PDQ2:PDR2"/>
    <mergeCell ref="PCY2:PCZ2"/>
    <mergeCell ref="PDA2:PDB2"/>
    <mergeCell ref="PDC2:PDD2"/>
    <mergeCell ref="PDE2:PDF2"/>
    <mergeCell ref="PDG2:PDH2"/>
    <mergeCell ref="PCO2:PCP2"/>
    <mergeCell ref="PCQ2:PCR2"/>
    <mergeCell ref="PCS2:PCT2"/>
    <mergeCell ref="PCU2:PCV2"/>
    <mergeCell ref="PCW2:PCX2"/>
    <mergeCell ref="PCE2:PCF2"/>
    <mergeCell ref="PCG2:PCH2"/>
    <mergeCell ref="PCI2:PCJ2"/>
    <mergeCell ref="PCK2:PCL2"/>
    <mergeCell ref="PCM2:PCN2"/>
    <mergeCell ref="PBU2:PBV2"/>
    <mergeCell ref="PBW2:PBX2"/>
    <mergeCell ref="PBY2:PBZ2"/>
    <mergeCell ref="PCA2:PCB2"/>
    <mergeCell ref="PCC2:PCD2"/>
    <mergeCell ref="PBK2:PBL2"/>
    <mergeCell ref="PBM2:PBN2"/>
    <mergeCell ref="PBO2:PBP2"/>
    <mergeCell ref="PBQ2:PBR2"/>
    <mergeCell ref="PBS2:PBT2"/>
    <mergeCell ref="PBA2:PBB2"/>
    <mergeCell ref="PBC2:PBD2"/>
    <mergeCell ref="PBE2:PBF2"/>
    <mergeCell ref="PBG2:PBH2"/>
    <mergeCell ref="PBI2:PBJ2"/>
    <mergeCell ref="PAQ2:PAR2"/>
    <mergeCell ref="PAS2:PAT2"/>
    <mergeCell ref="PAU2:PAV2"/>
    <mergeCell ref="PAW2:PAX2"/>
    <mergeCell ref="PAY2:PAZ2"/>
    <mergeCell ref="PAG2:PAH2"/>
    <mergeCell ref="PAI2:PAJ2"/>
    <mergeCell ref="PAK2:PAL2"/>
    <mergeCell ref="PAM2:PAN2"/>
    <mergeCell ref="PAO2:PAP2"/>
    <mergeCell ref="OZW2:OZX2"/>
    <mergeCell ref="OZY2:OZZ2"/>
    <mergeCell ref="PAA2:PAB2"/>
    <mergeCell ref="PAC2:PAD2"/>
    <mergeCell ref="PAE2:PAF2"/>
    <mergeCell ref="OZM2:OZN2"/>
    <mergeCell ref="OZO2:OZP2"/>
    <mergeCell ref="OZQ2:OZR2"/>
    <mergeCell ref="OZS2:OZT2"/>
    <mergeCell ref="OZU2:OZV2"/>
    <mergeCell ref="OZC2:OZD2"/>
    <mergeCell ref="OZE2:OZF2"/>
    <mergeCell ref="OZG2:OZH2"/>
    <mergeCell ref="OZI2:OZJ2"/>
    <mergeCell ref="OZK2:OZL2"/>
    <mergeCell ref="OYS2:OYT2"/>
    <mergeCell ref="OYU2:OYV2"/>
    <mergeCell ref="OYW2:OYX2"/>
    <mergeCell ref="OYY2:OYZ2"/>
    <mergeCell ref="OZA2:OZB2"/>
    <mergeCell ref="OYI2:OYJ2"/>
    <mergeCell ref="OYK2:OYL2"/>
    <mergeCell ref="OYM2:OYN2"/>
    <mergeCell ref="OYO2:OYP2"/>
    <mergeCell ref="OYQ2:OYR2"/>
    <mergeCell ref="OXY2:OXZ2"/>
    <mergeCell ref="OYA2:OYB2"/>
    <mergeCell ref="OYC2:OYD2"/>
    <mergeCell ref="OYE2:OYF2"/>
    <mergeCell ref="OYG2:OYH2"/>
    <mergeCell ref="OXO2:OXP2"/>
    <mergeCell ref="OXQ2:OXR2"/>
    <mergeCell ref="OXS2:OXT2"/>
    <mergeCell ref="OXU2:OXV2"/>
    <mergeCell ref="OXW2:OXX2"/>
    <mergeCell ref="OXE2:OXF2"/>
    <mergeCell ref="OXG2:OXH2"/>
    <mergeCell ref="OXI2:OXJ2"/>
    <mergeCell ref="OXK2:OXL2"/>
    <mergeCell ref="OXM2:OXN2"/>
    <mergeCell ref="OWU2:OWV2"/>
    <mergeCell ref="OWW2:OWX2"/>
    <mergeCell ref="OWY2:OWZ2"/>
    <mergeCell ref="OXA2:OXB2"/>
    <mergeCell ref="OXC2:OXD2"/>
    <mergeCell ref="OWK2:OWL2"/>
    <mergeCell ref="OWM2:OWN2"/>
    <mergeCell ref="OWO2:OWP2"/>
    <mergeCell ref="OWQ2:OWR2"/>
    <mergeCell ref="OWS2:OWT2"/>
    <mergeCell ref="OWA2:OWB2"/>
    <mergeCell ref="OWC2:OWD2"/>
    <mergeCell ref="OWE2:OWF2"/>
    <mergeCell ref="OWG2:OWH2"/>
    <mergeCell ref="OWI2:OWJ2"/>
    <mergeCell ref="OVQ2:OVR2"/>
    <mergeCell ref="OVS2:OVT2"/>
    <mergeCell ref="OVU2:OVV2"/>
    <mergeCell ref="OVW2:OVX2"/>
    <mergeCell ref="OVY2:OVZ2"/>
    <mergeCell ref="OVG2:OVH2"/>
    <mergeCell ref="OVI2:OVJ2"/>
    <mergeCell ref="OVK2:OVL2"/>
    <mergeCell ref="OVM2:OVN2"/>
    <mergeCell ref="OVO2:OVP2"/>
    <mergeCell ref="OUW2:OUX2"/>
    <mergeCell ref="OUY2:OUZ2"/>
    <mergeCell ref="OVA2:OVB2"/>
    <mergeCell ref="OVC2:OVD2"/>
    <mergeCell ref="OVE2:OVF2"/>
    <mergeCell ref="OUM2:OUN2"/>
    <mergeCell ref="OUO2:OUP2"/>
    <mergeCell ref="OUQ2:OUR2"/>
    <mergeCell ref="OUS2:OUT2"/>
    <mergeCell ref="OUU2:OUV2"/>
    <mergeCell ref="OUC2:OUD2"/>
    <mergeCell ref="OUE2:OUF2"/>
    <mergeCell ref="OUG2:OUH2"/>
    <mergeCell ref="OUI2:OUJ2"/>
    <mergeCell ref="OUK2:OUL2"/>
    <mergeCell ref="OTS2:OTT2"/>
    <mergeCell ref="OTU2:OTV2"/>
    <mergeCell ref="OTW2:OTX2"/>
    <mergeCell ref="OTY2:OTZ2"/>
    <mergeCell ref="OUA2:OUB2"/>
    <mergeCell ref="OTI2:OTJ2"/>
    <mergeCell ref="OTK2:OTL2"/>
    <mergeCell ref="OTM2:OTN2"/>
    <mergeCell ref="OTO2:OTP2"/>
    <mergeCell ref="OTQ2:OTR2"/>
    <mergeCell ref="OSY2:OSZ2"/>
    <mergeCell ref="OTA2:OTB2"/>
    <mergeCell ref="OTC2:OTD2"/>
    <mergeCell ref="OTE2:OTF2"/>
    <mergeCell ref="OTG2:OTH2"/>
    <mergeCell ref="OSO2:OSP2"/>
    <mergeCell ref="OSQ2:OSR2"/>
    <mergeCell ref="OSS2:OST2"/>
    <mergeCell ref="OSU2:OSV2"/>
    <mergeCell ref="OSW2:OSX2"/>
    <mergeCell ref="OSE2:OSF2"/>
    <mergeCell ref="OSG2:OSH2"/>
    <mergeCell ref="OSI2:OSJ2"/>
    <mergeCell ref="OSK2:OSL2"/>
    <mergeCell ref="OSM2:OSN2"/>
    <mergeCell ref="ORU2:ORV2"/>
    <mergeCell ref="ORW2:ORX2"/>
    <mergeCell ref="ORY2:ORZ2"/>
    <mergeCell ref="OSA2:OSB2"/>
    <mergeCell ref="OSC2:OSD2"/>
    <mergeCell ref="ORK2:ORL2"/>
    <mergeCell ref="ORM2:ORN2"/>
    <mergeCell ref="ORO2:ORP2"/>
    <mergeCell ref="ORQ2:ORR2"/>
    <mergeCell ref="ORS2:ORT2"/>
    <mergeCell ref="ORA2:ORB2"/>
    <mergeCell ref="ORC2:ORD2"/>
    <mergeCell ref="ORE2:ORF2"/>
    <mergeCell ref="ORG2:ORH2"/>
    <mergeCell ref="ORI2:ORJ2"/>
    <mergeCell ref="OQQ2:OQR2"/>
    <mergeCell ref="OQS2:OQT2"/>
    <mergeCell ref="OQU2:OQV2"/>
    <mergeCell ref="OQW2:OQX2"/>
    <mergeCell ref="OQY2:OQZ2"/>
    <mergeCell ref="OQG2:OQH2"/>
    <mergeCell ref="OQI2:OQJ2"/>
    <mergeCell ref="OQK2:OQL2"/>
    <mergeCell ref="OQM2:OQN2"/>
    <mergeCell ref="OQO2:OQP2"/>
    <mergeCell ref="OPW2:OPX2"/>
    <mergeCell ref="OPY2:OPZ2"/>
    <mergeCell ref="OQA2:OQB2"/>
    <mergeCell ref="OQC2:OQD2"/>
    <mergeCell ref="OQE2:OQF2"/>
    <mergeCell ref="OPM2:OPN2"/>
    <mergeCell ref="OPO2:OPP2"/>
    <mergeCell ref="OPQ2:OPR2"/>
    <mergeCell ref="OPS2:OPT2"/>
    <mergeCell ref="OPU2:OPV2"/>
    <mergeCell ref="OPC2:OPD2"/>
    <mergeCell ref="OPE2:OPF2"/>
    <mergeCell ref="OPG2:OPH2"/>
    <mergeCell ref="OPI2:OPJ2"/>
    <mergeCell ref="OPK2:OPL2"/>
    <mergeCell ref="OOS2:OOT2"/>
    <mergeCell ref="OOU2:OOV2"/>
    <mergeCell ref="OOW2:OOX2"/>
    <mergeCell ref="OOY2:OOZ2"/>
    <mergeCell ref="OPA2:OPB2"/>
    <mergeCell ref="OOI2:OOJ2"/>
    <mergeCell ref="OOK2:OOL2"/>
    <mergeCell ref="OOM2:OON2"/>
    <mergeCell ref="OOO2:OOP2"/>
    <mergeCell ref="OOQ2:OOR2"/>
    <mergeCell ref="ONY2:ONZ2"/>
    <mergeCell ref="OOA2:OOB2"/>
    <mergeCell ref="OOC2:OOD2"/>
    <mergeCell ref="OOE2:OOF2"/>
    <mergeCell ref="OOG2:OOH2"/>
    <mergeCell ref="ONO2:ONP2"/>
    <mergeCell ref="ONQ2:ONR2"/>
    <mergeCell ref="ONS2:ONT2"/>
    <mergeCell ref="ONU2:ONV2"/>
    <mergeCell ref="ONW2:ONX2"/>
    <mergeCell ref="ONE2:ONF2"/>
    <mergeCell ref="ONG2:ONH2"/>
    <mergeCell ref="ONI2:ONJ2"/>
    <mergeCell ref="ONK2:ONL2"/>
    <mergeCell ref="ONM2:ONN2"/>
    <mergeCell ref="OMU2:OMV2"/>
    <mergeCell ref="OMW2:OMX2"/>
    <mergeCell ref="OMY2:OMZ2"/>
    <mergeCell ref="ONA2:ONB2"/>
    <mergeCell ref="ONC2:OND2"/>
    <mergeCell ref="OMK2:OML2"/>
    <mergeCell ref="OMM2:OMN2"/>
    <mergeCell ref="OMO2:OMP2"/>
    <mergeCell ref="OMQ2:OMR2"/>
    <mergeCell ref="OMS2:OMT2"/>
    <mergeCell ref="OMA2:OMB2"/>
    <mergeCell ref="OMC2:OMD2"/>
    <mergeCell ref="OME2:OMF2"/>
    <mergeCell ref="OMG2:OMH2"/>
    <mergeCell ref="OMI2:OMJ2"/>
    <mergeCell ref="OLQ2:OLR2"/>
    <mergeCell ref="OLS2:OLT2"/>
    <mergeCell ref="OLU2:OLV2"/>
    <mergeCell ref="OLW2:OLX2"/>
    <mergeCell ref="OLY2:OLZ2"/>
    <mergeCell ref="OLG2:OLH2"/>
    <mergeCell ref="OLI2:OLJ2"/>
    <mergeCell ref="OLK2:OLL2"/>
    <mergeCell ref="OLM2:OLN2"/>
    <mergeCell ref="OLO2:OLP2"/>
    <mergeCell ref="OKW2:OKX2"/>
    <mergeCell ref="OKY2:OKZ2"/>
    <mergeCell ref="OLA2:OLB2"/>
    <mergeCell ref="OLC2:OLD2"/>
    <mergeCell ref="OLE2:OLF2"/>
    <mergeCell ref="OKM2:OKN2"/>
    <mergeCell ref="OKO2:OKP2"/>
    <mergeCell ref="OKQ2:OKR2"/>
    <mergeCell ref="OKS2:OKT2"/>
    <mergeCell ref="OKU2:OKV2"/>
    <mergeCell ref="OKC2:OKD2"/>
    <mergeCell ref="OKE2:OKF2"/>
    <mergeCell ref="OKG2:OKH2"/>
    <mergeCell ref="OKI2:OKJ2"/>
    <mergeCell ref="OKK2:OKL2"/>
    <mergeCell ref="OJS2:OJT2"/>
    <mergeCell ref="OJU2:OJV2"/>
    <mergeCell ref="OJW2:OJX2"/>
    <mergeCell ref="OJY2:OJZ2"/>
    <mergeCell ref="OKA2:OKB2"/>
    <mergeCell ref="OJI2:OJJ2"/>
    <mergeCell ref="OJK2:OJL2"/>
    <mergeCell ref="OJM2:OJN2"/>
    <mergeCell ref="OJO2:OJP2"/>
    <mergeCell ref="OJQ2:OJR2"/>
    <mergeCell ref="OIY2:OIZ2"/>
    <mergeCell ref="OJA2:OJB2"/>
    <mergeCell ref="OJC2:OJD2"/>
    <mergeCell ref="OJE2:OJF2"/>
    <mergeCell ref="OJG2:OJH2"/>
    <mergeCell ref="OIO2:OIP2"/>
    <mergeCell ref="OIQ2:OIR2"/>
    <mergeCell ref="OIS2:OIT2"/>
    <mergeCell ref="OIU2:OIV2"/>
    <mergeCell ref="OIW2:OIX2"/>
    <mergeCell ref="OIE2:OIF2"/>
    <mergeCell ref="OIG2:OIH2"/>
    <mergeCell ref="OII2:OIJ2"/>
    <mergeCell ref="OIK2:OIL2"/>
    <mergeCell ref="OIM2:OIN2"/>
    <mergeCell ref="OHU2:OHV2"/>
    <mergeCell ref="OHW2:OHX2"/>
    <mergeCell ref="OHY2:OHZ2"/>
    <mergeCell ref="OIA2:OIB2"/>
    <mergeCell ref="OIC2:OID2"/>
    <mergeCell ref="OHK2:OHL2"/>
    <mergeCell ref="OHM2:OHN2"/>
    <mergeCell ref="OHO2:OHP2"/>
    <mergeCell ref="OHQ2:OHR2"/>
    <mergeCell ref="OHS2:OHT2"/>
    <mergeCell ref="OHA2:OHB2"/>
    <mergeCell ref="OHC2:OHD2"/>
    <mergeCell ref="OHE2:OHF2"/>
    <mergeCell ref="OHG2:OHH2"/>
    <mergeCell ref="OHI2:OHJ2"/>
    <mergeCell ref="OGQ2:OGR2"/>
    <mergeCell ref="OGS2:OGT2"/>
    <mergeCell ref="OGU2:OGV2"/>
    <mergeCell ref="OGW2:OGX2"/>
    <mergeCell ref="OGY2:OGZ2"/>
    <mergeCell ref="OGG2:OGH2"/>
    <mergeCell ref="OGI2:OGJ2"/>
    <mergeCell ref="OGK2:OGL2"/>
    <mergeCell ref="OGM2:OGN2"/>
    <mergeCell ref="OGO2:OGP2"/>
    <mergeCell ref="OFW2:OFX2"/>
    <mergeCell ref="OFY2:OFZ2"/>
    <mergeCell ref="OGA2:OGB2"/>
    <mergeCell ref="OGC2:OGD2"/>
    <mergeCell ref="OGE2:OGF2"/>
    <mergeCell ref="OFM2:OFN2"/>
    <mergeCell ref="OFO2:OFP2"/>
    <mergeCell ref="OFQ2:OFR2"/>
    <mergeCell ref="OFS2:OFT2"/>
    <mergeCell ref="OFU2:OFV2"/>
    <mergeCell ref="OFC2:OFD2"/>
    <mergeCell ref="OFE2:OFF2"/>
    <mergeCell ref="OFG2:OFH2"/>
    <mergeCell ref="OFI2:OFJ2"/>
    <mergeCell ref="OFK2:OFL2"/>
    <mergeCell ref="OES2:OET2"/>
    <mergeCell ref="OEU2:OEV2"/>
    <mergeCell ref="OEW2:OEX2"/>
    <mergeCell ref="OEY2:OEZ2"/>
    <mergeCell ref="OFA2:OFB2"/>
    <mergeCell ref="OEI2:OEJ2"/>
    <mergeCell ref="OEK2:OEL2"/>
    <mergeCell ref="OEM2:OEN2"/>
    <mergeCell ref="OEO2:OEP2"/>
    <mergeCell ref="OEQ2:OER2"/>
    <mergeCell ref="ODY2:ODZ2"/>
    <mergeCell ref="OEA2:OEB2"/>
    <mergeCell ref="OEC2:OED2"/>
    <mergeCell ref="OEE2:OEF2"/>
    <mergeCell ref="OEG2:OEH2"/>
    <mergeCell ref="ODO2:ODP2"/>
    <mergeCell ref="ODQ2:ODR2"/>
    <mergeCell ref="ODS2:ODT2"/>
    <mergeCell ref="ODU2:ODV2"/>
    <mergeCell ref="ODW2:ODX2"/>
    <mergeCell ref="ODE2:ODF2"/>
    <mergeCell ref="ODG2:ODH2"/>
    <mergeCell ref="ODI2:ODJ2"/>
    <mergeCell ref="ODK2:ODL2"/>
    <mergeCell ref="ODM2:ODN2"/>
    <mergeCell ref="OCU2:OCV2"/>
    <mergeCell ref="OCW2:OCX2"/>
    <mergeCell ref="OCY2:OCZ2"/>
    <mergeCell ref="ODA2:ODB2"/>
    <mergeCell ref="ODC2:ODD2"/>
    <mergeCell ref="OCK2:OCL2"/>
    <mergeCell ref="OCM2:OCN2"/>
    <mergeCell ref="OCO2:OCP2"/>
    <mergeCell ref="OCQ2:OCR2"/>
    <mergeCell ref="OCS2:OCT2"/>
    <mergeCell ref="OCA2:OCB2"/>
    <mergeCell ref="OCC2:OCD2"/>
    <mergeCell ref="OCE2:OCF2"/>
    <mergeCell ref="OCG2:OCH2"/>
    <mergeCell ref="OCI2:OCJ2"/>
    <mergeCell ref="OBQ2:OBR2"/>
    <mergeCell ref="OBS2:OBT2"/>
    <mergeCell ref="OBU2:OBV2"/>
    <mergeCell ref="OBW2:OBX2"/>
    <mergeCell ref="OBY2:OBZ2"/>
    <mergeCell ref="OBG2:OBH2"/>
    <mergeCell ref="OBI2:OBJ2"/>
    <mergeCell ref="OBK2:OBL2"/>
    <mergeCell ref="OBM2:OBN2"/>
    <mergeCell ref="OBO2:OBP2"/>
    <mergeCell ref="OAW2:OAX2"/>
    <mergeCell ref="OAY2:OAZ2"/>
    <mergeCell ref="OBA2:OBB2"/>
    <mergeCell ref="OBC2:OBD2"/>
    <mergeCell ref="OBE2:OBF2"/>
    <mergeCell ref="OAM2:OAN2"/>
    <mergeCell ref="OAO2:OAP2"/>
    <mergeCell ref="OAQ2:OAR2"/>
    <mergeCell ref="OAS2:OAT2"/>
    <mergeCell ref="OAU2:OAV2"/>
    <mergeCell ref="OAC2:OAD2"/>
    <mergeCell ref="OAE2:OAF2"/>
    <mergeCell ref="OAG2:OAH2"/>
    <mergeCell ref="OAI2:OAJ2"/>
    <mergeCell ref="OAK2:OAL2"/>
    <mergeCell ref="NZS2:NZT2"/>
    <mergeCell ref="NZU2:NZV2"/>
    <mergeCell ref="NZW2:NZX2"/>
    <mergeCell ref="NZY2:NZZ2"/>
    <mergeCell ref="OAA2:OAB2"/>
    <mergeCell ref="NZI2:NZJ2"/>
    <mergeCell ref="NZK2:NZL2"/>
    <mergeCell ref="NZM2:NZN2"/>
    <mergeCell ref="NZO2:NZP2"/>
    <mergeCell ref="NZQ2:NZR2"/>
    <mergeCell ref="NYY2:NYZ2"/>
    <mergeCell ref="NZA2:NZB2"/>
    <mergeCell ref="NZC2:NZD2"/>
    <mergeCell ref="NZE2:NZF2"/>
    <mergeCell ref="NZG2:NZH2"/>
    <mergeCell ref="NYO2:NYP2"/>
    <mergeCell ref="NYQ2:NYR2"/>
    <mergeCell ref="NYS2:NYT2"/>
    <mergeCell ref="NYU2:NYV2"/>
    <mergeCell ref="NYW2:NYX2"/>
    <mergeCell ref="NYE2:NYF2"/>
    <mergeCell ref="NYG2:NYH2"/>
    <mergeCell ref="NYI2:NYJ2"/>
    <mergeCell ref="NYK2:NYL2"/>
    <mergeCell ref="NYM2:NYN2"/>
    <mergeCell ref="NXU2:NXV2"/>
    <mergeCell ref="NXW2:NXX2"/>
    <mergeCell ref="NXY2:NXZ2"/>
    <mergeCell ref="NYA2:NYB2"/>
    <mergeCell ref="NYC2:NYD2"/>
    <mergeCell ref="NXK2:NXL2"/>
    <mergeCell ref="NXM2:NXN2"/>
    <mergeCell ref="NXO2:NXP2"/>
    <mergeCell ref="NXQ2:NXR2"/>
    <mergeCell ref="NXS2:NXT2"/>
    <mergeCell ref="NXA2:NXB2"/>
    <mergeCell ref="NXC2:NXD2"/>
    <mergeCell ref="NXE2:NXF2"/>
    <mergeCell ref="NXG2:NXH2"/>
    <mergeCell ref="NXI2:NXJ2"/>
    <mergeCell ref="NWQ2:NWR2"/>
    <mergeCell ref="NWS2:NWT2"/>
    <mergeCell ref="NWU2:NWV2"/>
    <mergeCell ref="NWW2:NWX2"/>
    <mergeCell ref="NWY2:NWZ2"/>
    <mergeCell ref="NWG2:NWH2"/>
    <mergeCell ref="NWI2:NWJ2"/>
    <mergeCell ref="NWK2:NWL2"/>
    <mergeCell ref="NWM2:NWN2"/>
    <mergeCell ref="NWO2:NWP2"/>
    <mergeCell ref="NVW2:NVX2"/>
    <mergeCell ref="NVY2:NVZ2"/>
    <mergeCell ref="NWA2:NWB2"/>
    <mergeCell ref="NWC2:NWD2"/>
    <mergeCell ref="NWE2:NWF2"/>
    <mergeCell ref="NVM2:NVN2"/>
    <mergeCell ref="NVO2:NVP2"/>
    <mergeCell ref="NVQ2:NVR2"/>
    <mergeCell ref="NVS2:NVT2"/>
    <mergeCell ref="NVU2:NVV2"/>
    <mergeCell ref="NVC2:NVD2"/>
    <mergeCell ref="NVE2:NVF2"/>
    <mergeCell ref="NVG2:NVH2"/>
    <mergeCell ref="NVI2:NVJ2"/>
    <mergeCell ref="NVK2:NVL2"/>
    <mergeCell ref="NUS2:NUT2"/>
    <mergeCell ref="NUU2:NUV2"/>
    <mergeCell ref="NUW2:NUX2"/>
    <mergeCell ref="NUY2:NUZ2"/>
    <mergeCell ref="NVA2:NVB2"/>
    <mergeCell ref="NUI2:NUJ2"/>
    <mergeCell ref="NUK2:NUL2"/>
    <mergeCell ref="NUM2:NUN2"/>
    <mergeCell ref="NUO2:NUP2"/>
    <mergeCell ref="NUQ2:NUR2"/>
    <mergeCell ref="NTY2:NTZ2"/>
    <mergeCell ref="NUA2:NUB2"/>
    <mergeCell ref="NUC2:NUD2"/>
    <mergeCell ref="NUE2:NUF2"/>
    <mergeCell ref="NUG2:NUH2"/>
    <mergeCell ref="NTO2:NTP2"/>
    <mergeCell ref="NTQ2:NTR2"/>
    <mergeCell ref="NTS2:NTT2"/>
    <mergeCell ref="NTU2:NTV2"/>
    <mergeCell ref="NTW2:NTX2"/>
    <mergeCell ref="NTE2:NTF2"/>
    <mergeCell ref="NTG2:NTH2"/>
    <mergeCell ref="NTI2:NTJ2"/>
    <mergeCell ref="NTK2:NTL2"/>
    <mergeCell ref="NTM2:NTN2"/>
    <mergeCell ref="NSU2:NSV2"/>
    <mergeCell ref="NSW2:NSX2"/>
    <mergeCell ref="NSY2:NSZ2"/>
    <mergeCell ref="NTA2:NTB2"/>
    <mergeCell ref="NTC2:NTD2"/>
    <mergeCell ref="NSK2:NSL2"/>
    <mergeCell ref="NSM2:NSN2"/>
    <mergeCell ref="NSO2:NSP2"/>
    <mergeCell ref="NSQ2:NSR2"/>
    <mergeCell ref="NSS2:NST2"/>
    <mergeCell ref="NSA2:NSB2"/>
    <mergeCell ref="NSC2:NSD2"/>
    <mergeCell ref="NSE2:NSF2"/>
    <mergeCell ref="NSG2:NSH2"/>
    <mergeCell ref="NSI2:NSJ2"/>
    <mergeCell ref="NRQ2:NRR2"/>
    <mergeCell ref="NRS2:NRT2"/>
    <mergeCell ref="NRU2:NRV2"/>
    <mergeCell ref="NRW2:NRX2"/>
    <mergeCell ref="NRY2:NRZ2"/>
    <mergeCell ref="NRG2:NRH2"/>
    <mergeCell ref="NRI2:NRJ2"/>
    <mergeCell ref="NRK2:NRL2"/>
    <mergeCell ref="NRM2:NRN2"/>
    <mergeCell ref="NRO2:NRP2"/>
    <mergeCell ref="NQW2:NQX2"/>
    <mergeCell ref="NQY2:NQZ2"/>
    <mergeCell ref="NRA2:NRB2"/>
    <mergeCell ref="NRC2:NRD2"/>
    <mergeCell ref="NRE2:NRF2"/>
    <mergeCell ref="NQM2:NQN2"/>
    <mergeCell ref="NQO2:NQP2"/>
    <mergeCell ref="NQQ2:NQR2"/>
    <mergeCell ref="NQS2:NQT2"/>
    <mergeCell ref="NQU2:NQV2"/>
    <mergeCell ref="NQC2:NQD2"/>
    <mergeCell ref="NQE2:NQF2"/>
    <mergeCell ref="NQG2:NQH2"/>
    <mergeCell ref="NQI2:NQJ2"/>
    <mergeCell ref="NQK2:NQL2"/>
    <mergeCell ref="NPS2:NPT2"/>
    <mergeCell ref="NPU2:NPV2"/>
    <mergeCell ref="NPW2:NPX2"/>
    <mergeCell ref="NPY2:NPZ2"/>
    <mergeCell ref="NQA2:NQB2"/>
    <mergeCell ref="NPI2:NPJ2"/>
    <mergeCell ref="NPK2:NPL2"/>
    <mergeCell ref="NPM2:NPN2"/>
    <mergeCell ref="NPO2:NPP2"/>
    <mergeCell ref="NPQ2:NPR2"/>
    <mergeCell ref="NOY2:NOZ2"/>
    <mergeCell ref="NPA2:NPB2"/>
    <mergeCell ref="NPC2:NPD2"/>
    <mergeCell ref="NPE2:NPF2"/>
    <mergeCell ref="NPG2:NPH2"/>
    <mergeCell ref="NOO2:NOP2"/>
    <mergeCell ref="NOQ2:NOR2"/>
    <mergeCell ref="NOS2:NOT2"/>
    <mergeCell ref="NOU2:NOV2"/>
    <mergeCell ref="NOW2:NOX2"/>
    <mergeCell ref="NOE2:NOF2"/>
    <mergeCell ref="NOG2:NOH2"/>
    <mergeCell ref="NOI2:NOJ2"/>
    <mergeCell ref="NOK2:NOL2"/>
    <mergeCell ref="NOM2:NON2"/>
    <mergeCell ref="NNU2:NNV2"/>
    <mergeCell ref="NNW2:NNX2"/>
    <mergeCell ref="NNY2:NNZ2"/>
    <mergeCell ref="NOA2:NOB2"/>
    <mergeCell ref="NOC2:NOD2"/>
    <mergeCell ref="NNK2:NNL2"/>
    <mergeCell ref="NNM2:NNN2"/>
    <mergeCell ref="NNO2:NNP2"/>
    <mergeCell ref="NNQ2:NNR2"/>
    <mergeCell ref="NNS2:NNT2"/>
    <mergeCell ref="NNA2:NNB2"/>
    <mergeCell ref="NNC2:NND2"/>
    <mergeCell ref="NNE2:NNF2"/>
    <mergeCell ref="NNG2:NNH2"/>
    <mergeCell ref="NNI2:NNJ2"/>
    <mergeCell ref="NMQ2:NMR2"/>
    <mergeCell ref="NMS2:NMT2"/>
    <mergeCell ref="NMU2:NMV2"/>
    <mergeCell ref="NMW2:NMX2"/>
    <mergeCell ref="NMY2:NMZ2"/>
    <mergeCell ref="NMG2:NMH2"/>
    <mergeCell ref="NMI2:NMJ2"/>
    <mergeCell ref="NMK2:NML2"/>
    <mergeCell ref="NMM2:NMN2"/>
    <mergeCell ref="NMO2:NMP2"/>
    <mergeCell ref="NLW2:NLX2"/>
    <mergeCell ref="NLY2:NLZ2"/>
    <mergeCell ref="NMA2:NMB2"/>
    <mergeCell ref="NMC2:NMD2"/>
    <mergeCell ref="NME2:NMF2"/>
    <mergeCell ref="NLM2:NLN2"/>
    <mergeCell ref="NLO2:NLP2"/>
    <mergeCell ref="NLQ2:NLR2"/>
    <mergeCell ref="NLS2:NLT2"/>
    <mergeCell ref="NLU2:NLV2"/>
    <mergeCell ref="NLC2:NLD2"/>
    <mergeCell ref="NLE2:NLF2"/>
    <mergeCell ref="NLG2:NLH2"/>
    <mergeCell ref="NLI2:NLJ2"/>
    <mergeCell ref="NLK2:NLL2"/>
    <mergeCell ref="NKS2:NKT2"/>
    <mergeCell ref="NKU2:NKV2"/>
    <mergeCell ref="NKW2:NKX2"/>
    <mergeCell ref="NKY2:NKZ2"/>
    <mergeCell ref="NLA2:NLB2"/>
    <mergeCell ref="NKI2:NKJ2"/>
    <mergeCell ref="NKK2:NKL2"/>
    <mergeCell ref="NKM2:NKN2"/>
    <mergeCell ref="NKO2:NKP2"/>
    <mergeCell ref="NKQ2:NKR2"/>
    <mergeCell ref="NJY2:NJZ2"/>
    <mergeCell ref="NKA2:NKB2"/>
    <mergeCell ref="NKC2:NKD2"/>
    <mergeCell ref="NKE2:NKF2"/>
    <mergeCell ref="NKG2:NKH2"/>
    <mergeCell ref="NJO2:NJP2"/>
    <mergeCell ref="NJQ2:NJR2"/>
    <mergeCell ref="NJS2:NJT2"/>
    <mergeCell ref="NJU2:NJV2"/>
    <mergeCell ref="NJW2:NJX2"/>
    <mergeCell ref="NJE2:NJF2"/>
    <mergeCell ref="NJG2:NJH2"/>
    <mergeCell ref="NJI2:NJJ2"/>
    <mergeCell ref="NJK2:NJL2"/>
    <mergeCell ref="NJM2:NJN2"/>
    <mergeCell ref="NIU2:NIV2"/>
    <mergeCell ref="NIW2:NIX2"/>
    <mergeCell ref="NIY2:NIZ2"/>
    <mergeCell ref="NJA2:NJB2"/>
    <mergeCell ref="NJC2:NJD2"/>
    <mergeCell ref="NIK2:NIL2"/>
    <mergeCell ref="NIM2:NIN2"/>
    <mergeCell ref="NIO2:NIP2"/>
    <mergeCell ref="NIQ2:NIR2"/>
    <mergeCell ref="NIS2:NIT2"/>
    <mergeCell ref="NIA2:NIB2"/>
    <mergeCell ref="NIC2:NID2"/>
    <mergeCell ref="NIE2:NIF2"/>
    <mergeCell ref="NIG2:NIH2"/>
    <mergeCell ref="NII2:NIJ2"/>
    <mergeCell ref="NHQ2:NHR2"/>
    <mergeCell ref="NHS2:NHT2"/>
    <mergeCell ref="NHU2:NHV2"/>
    <mergeCell ref="NHW2:NHX2"/>
    <mergeCell ref="NHY2:NHZ2"/>
    <mergeCell ref="NHG2:NHH2"/>
    <mergeCell ref="NHI2:NHJ2"/>
    <mergeCell ref="NHK2:NHL2"/>
    <mergeCell ref="NHM2:NHN2"/>
    <mergeCell ref="NHO2:NHP2"/>
    <mergeCell ref="NGW2:NGX2"/>
    <mergeCell ref="NGY2:NGZ2"/>
    <mergeCell ref="NHA2:NHB2"/>
    <mergeCell ref="NHC2:NHD2"/>
    <mergeCell ref="NHE2:NHF2"/>
    <mergeCell ref="NGM2:NGN2"/>
    <mergeCell ref="NGO2:NGP2"/>
    <mergeCell ref="NGQ2:NGR2"/>
    <mergeCell ref="NGS2:NGT2"/>
    <mergeCell ref="NGU2:NGV2"/>
    <mergeCell ref="NGC2:NGD2"/>
    <mergeCell ref="NGE2:NGF2"/>
    <mergeCell ref="NGG2:NGH2"/>
    <mergeCell ref="NGI2:NGJ2"/>
    <mergeCell ref="NGK2:NGL2"/>
    <mergeCell ref="NFS2:NFT2"/>
    <mergeCell ref="NFU2:NFV2"/>
    <mergeCell ref="NFW2:NFX2"/>
    <mergeCell ref="NFY2:NFZ2"/>
    <mergeCell ref="NGA2:NGB2"/>
    <mergeCell ref="NFI2:NFJ2"/>
    <mergeCell ref="NFK2:NFL2"/>
    <mergeCell ref="NFM2:NFN2"/>
    <mergeCell ref="NFO2:NFP2"/>
    <mergeCell ref="NFQ2:NFR2"/>
    <mergeCell ref="NEY2:NEZ2"/>
    <mergeCell ref="NFA2:NFB2"/>
    <mergeCell ref="NFC2:NFD2"/>
    <mergeCell ref="NFE2:NFF2"/>
    <mergeCell ref="NFG2:NFH2"/>
    <mergeCell ref="NEO2:NEP2"/>
    <mergeCell ref="NEQ2:NER2"/>
    <mergeCell ref="NES2:NET2"/>
    <mergeCell ref="NEU2:NEV2"/>
    <mergeCell ref="NEW2:NEX2"/>
    <mergeCell ref="NEE2:NEF2"/>
    <mergeCell ref="NEG2:NEH2"/>
    <mergeCell ref="NEI2:NEJ2"/>
    <mergeCell ref="NEK2:NEL2"/>
    <mergeCell ref="NEM2:NEN2"/>
    <mergeCell ref="NDU2:NDV2"/>
    <mergeCell ref="NDW2:NDX2"/>
    <mergeCell ref="NDY2:NDZ2"/>
    <mergeCell ref="NEA2:NEB2"/>
    <mergeCell ref="NEC2:NED2"/>
    <mergeCell ref="NDK2:NDL2"/>
    <mergeCell ref="NDM2:NDN2"/>
    <mergeCell ref="NDO2:NDP2"/>
    <mergeCell ref="NDQ2:NDR2"/>
    <mergeCell ref="NDS2:NDT2"/>
    <mergeCell ref="NDA2:NDB2"/>
    <mergeCell ref="NDC2:NDD2"/>
    <mergeCell ref="NDE2:NDF2"/>
    <mergeCell ref="NDG2:NDH2"/>
    <mergeCell ref="NDI2:NDJ2"/>
    <mergeCell ref="NCQ2:NCR2"/>
    <mergeCell ref="NCS2:NCT2"/>
    <mergeCell ref="NCU2:NCV2"/>
    <mergeCell ref="NCW2:NCX2"/>
    <mergeCell ref="NCY2:NCZ2"/>
    <mergeCell ref="NCG2:NCH2"/>
    <mergeCell ref="NCI2:NCJ2"/>
    <mergeCell ref="NCK2:NCL2"/>
    <mergeCell ref="NCM2:NCN2"/>
    <mergeCell ref="NCO2:NCP2"/>
    <mergeCell ref="NBW2:NBX2"/>
    <mergeCell ref="NBY2:NBZ2"/>
    <mergeCell ref="NCA2:NCB2"/>
    <mergeCell ref="NCC2:NCD2"/>
    <mergeCell ref="NCE2:NCF2"/>
    <mergeCell ref="NBM2:NBN2"/>
    <mergeCell ref="NBO2:NBP2"/>
    <mergeCell ref="NBQ2:NBR2"/>
    <mergeCell ref="NBS2:NBT2"/>
    <mergeCell ref="NBU2:NBV2"/>
    <mergeCell ref="NBC2:NBD2"/>
    <mergeCell ref="NBE2:NBF2"/>
    <mergeCell ref="NBG2:NBH2"/>
    <mergeCell ref="NBI2:NBJ2"/>
    <mergeCell ref="NBK2:NBL2"/>
    <mergeCell ref="NAS2:NAT2"/>
    <mergeCell ref="NAU2:NAV2"/>
    <mergeCell ref="NAW2:NAX2"/>
    <mergeCell ref="NAY2:NAZ2"/>
    <mergeCell ref="NBA2:NBB2"/>
    <mergeCell ref="NAI2:NAJ2"/>
    <mergeCell ref="NAK2:NAL2"/>
    <mergeCell ref="NAM2:NAN2"/>
    <mergeCell ref="NAO2:NAP2"/>
    <mergeCell ref="NAQ2:NAR2"/>
    <mergeCell ref="MZY2:MZZ2"/>
    <mergeCell ref="NAA2:NAB2"/>
    <mergeCell ref="NAC2:NAD2"/>
    <mergeCell ref="NAE2:NAF2"/>
    <mergeCell ref="NAG2:NAH2"/>
    <mergeCell ref="MZO2:MZP2"/>
    <mergeCell ref="MZQ2:MZR2"/>
    <mergeCell ref="MZS2:MZT2"/>
    <mergeCell ref="MZU2:MZV2"/>
    <mergeCell ref="MZW2:MZX2"/>
    <mergeCell ref="MZE2:MZF2"/>
    <mergeCell ref="MZG2:MZH2"/>
    <mergeCell ref="MZI2:MZJ2"/>
    <mergeCell ref="MZK2:MZL2"/>
    <mergeCell ref="MZM2:MZN2"/>
    <mergeCell ref="MYU2:MYV2"/>
    <mergeCell ref="MYW2:MYX2"/>
    <mergeCell ref="MYY2:MYZ2"/>
    <mergeCell ref="MZA2:MZB2"/>
    <mergeCell ref="MZC2:MZD2"/>
    <mergeCell ref="MYK2:MYL2"/>
    <mergeCell ref="MYM2:MYN2"/>
    <mergeCell ref="MYO2:MYP2"/>
    <mergeCell ref="MYQ2:MYR2"/>
    <mergeCell ref="MYS2:MYT2"/>
    <mergeCell ref="MYA2:MYB2"/>
    <mergeCell ref="MYC2:MYD2"/>
    <mergeCell ref="MYE2:MYF2"/>
    <mergeCell ref="MYG2:MYH2"/>
    <mergeCell ref="MYI2:MYJ2"/>
    <mergeCell ref="MXQ2:MXR2"/>
    <mergeCell ref="MXS2:MXT2"/>
    <mergeCell ref="MXU2:MXV2"/>
    <mergeCell ref="MXW2:MXX2"/>
    <mergeCell ref="MXY2:MXZ2"/>
    <mergeCell ref="MXG2:MXH2"/>
    <mergeCell ref="MXI2:MXJ2"/>
    <mergeCell ref="MXK2:MXL2"/>
    <mergeCell ref="MXM2:MXN2"/>
    <mergeCell ref="MXO2:MXP2"/>
    <mergeCell ref="MWW2:MWX2"/>
    <mergeCell ref="MWY2:MWZ2"/>
    <mergeCell ref="MXA2:MXB2"/>
    <mergeCell ref="MXC2:MXD2"/>
    <mergeCell ref="MXE2:MXF2"/>
    <mergeCell ref="MWM2:MWN2"/>
    <mergeCell ref="MWO2:MWP2"/>
    <mergeCell ref="MWQ2:MWR2"/>
    <mergeCell ref="MWS2:MWT2"/>
    <mergeCell ref="MWU2:MWV2"/>
    <mergeCell ref="MWC2:MWD2"/>
    <mergeCell ref="MWE2:MWF2"/>
    <mergeCell ref="MWG2:MWH2"/>
    <mergeCell ref="MWI2:MWJ2"/>
    <mergeCell ref="MWK2:MWL2"/>
    <mergeCell ref="MVS2:MVT2"/>
    <mergeCell ref="MVU2:MVV2"/>
    <mergeCell ref="MVW2:MVX2"/>
    <mergeCell ref="MVY2:MVZ2"/>
    <mergeCell ref="MWA2:MWB2"/>
    <mergeCell ref="MVI2:MVJ2"/>
    <mergeCell ref="MVK2:MVL2"/>
    <mergeCell ref="MVM2:MVN2"/>
    <mergeCell ref="MVO2:MVP2"/>
    <mergeCell ref="MVQ2:MVR2"/>
    <mergeCell ref="MUY2:MUZ2"/>
    <mergeCell ref="MVA2:MVB2"/>
    <mergeCell ref="MVC2:MVD2"/>
    <mergeCell ref="MVE2:MVF2"/>
    <mergeCell ref="MVG2:MVH2"/>
    <mergeCell ref="MUO2:MUP2"/>
    <mergeCell ref="MUQ2:MUR2"/>
    <mergeCell ref="MUS2:MUT2"/>
    <mergeCell ref="MUU2:MUV2"/>
    <mergeCell ref="MUW2:MUX2"/>
    <mergeCell ref="MUE2:MUF2"/>
    <mergeCell ref="MUG2:MUH2"/>
    <mergeCell ref="MUI2:MUJ2"/>
    <mergeCell ref="MUK2:MUL2"/>
    <mergeCell ref="MUM2:MUN2"/>
    <mergeCell ref="MTU2:MTV2"/>
    <mergeCell ref="MTW2:MTX2"/>
    <mergeCell ref="MTY2:MTZ2"/>
    <mergeCell ref="MUA2:MUB2"/>
    <mergeCell ref="MUC2:MUD2"/>
    <mergeCell ref="MTK2:MTL2"/>
    <mergeCell ref="MTM2:MTN2"/>
    <mergeCell ref="MTO2:MTP2"/>
    <mergeCell ref="MTQ2:MTR2"/>
    <mergeCell ref="MTS2:MTT2"/>
    <mergeCell ref="MTA2:MTB2"/>
    <mergeCell ref="MTC2:MTD2"/>
    <mergeCell ref="MTE2:MTF2"/>
    <mergeCell ref="MTG2:MTH2"/>
    <mergeCell ref="MTI2:MTJ2"/>
    <mergeCell ref="MSQ2:MSR2"/>
    <mergeCell ref="MSS2:MST2"/>
    <mergeCell ref="MSU2:MSV2"/>
    <mergeCell ref="MSW2:MSX2"/>
    <mergeCell ref="MSY2:MSZ2"/>
    <mergeCell ref="MSG2:MSH2"/>
    <mergeCell ref="MSI2:MSJ2"/>
    <mergeCell ref="MSK2:MSL2"/>
    <mergeCell ref="MSM2:MSN2"/>
    <mergeCell ref="MSO2:MSP2"/>
    <mergeCell ref="MRW2:MRX2"/>
    <mergeCell ref="MRY2:MRZ2"/>
    <mergeCell ref="MSA2:MSB2"/>
    <mergeCell ref="MSC2:MSD2"/>
    <mergeCell ref="MSE2:MSF2"/>
    <mergeCell ref="MRM2:MRN2"/>
    <mergeCell ref="MRO2:MRP2"/>
    <mergeCell ref="MRQ2:MRR2"/>
    <mergeCell ref="MRS2:MRT2"/>
    <mergeCell ref="MRU2:MRV2"/>
    <mergeCell ref="MRC2:MRD2"/>
    <mergeCell ref="MRE2:MRF2"/>
    <mergeCell ref="MRG2:MRH2"/>
    <mergeCell ref="MRI2:MRJ2"/>
    <mergeCell ref="MRK2:MRL2"/>
    <mergeCell ref="MQS2:MQT2"/>
    <mergeCell ref="MQU2:MQV2"/>
    <mergeCell ref="MQW2:MQX2"/>
    <mergeCell ref="MQY2:MQZ2"/>
    <mergeCell ref="MRA2:MRB2"/>
    <mergeCell ref="MQI2:MQJ2"/>
    <mergeCell ref="MQK2:MQL2"/>
    <mergeCell ref="MQM2:MQN2"/>
    <mergeCell ref="MQO2:MQP2"/>
    <mergeCell ref="MQQ2:MQR2"/>
    <mergeCell ref="MPY2:MPZ2"/>
    <mergeCell ref="MQA2:MQB2"/>
    <mergeCell ref="MQC2:MQD2"/>
    <mergeCell ref="MQE2:MQF2"/>
    <mergeCell ref="MQG2:MQH2"/>
    <mergeCell ref="MPO2:MPP2"/>
    <mergeCell ref="MPQ2:MPR2"/>
    <mergeCell ref="MPS2:MPT2"/>
    <mergeCell ref="MPU2:MPV2"/>
    <mergeCell ref="MPW2:MPX2"/>
    <mergeCell ref="MPE2:MPF2"/>
    <mergeCell ref="MPG2:MPH2"/>
    <mergeCell ref="MPI2:MPJ2"/>
    <mergeCell ref="MPK2:MPL2"/>
    <mergeCell ref="MPM2:MPN2"/>
    <mergeCell ref="MOU2:MOV2"/>
    <mergeCell ref="MOW2:MOX2"/>
    <mergeCell ref="MOY2:MOZ2"/>
    <mergeCell ref="MPA2:MPB2"/>
    <mergeCell ref="MPC2:MPD2"/>
    <mergeCell ref="MOK2:MOL2"/>
    <mergeCell ref="MOM2:MON2"/>
    <mergeCell ref="MOO2:MOP2"/>
    <mergeCell ref="MOQ2:MOR2"/>
    <mergeCell ref="MOS2:MOT2"/>
    <mergeCell ref="MOA2:MOB2"/>
    <mergeCell ref="MOC2:MOD2"/>
    <mergeCell ref="MOE2:MOF2"/>
    <mergeCell ref="MOG2:MOH2"/>
    <mergeCell ref="MOI2:MOJ2"/>
    <mergeCell ref="MNQ2:MNR2"/>
    <mergeCell ref="MNS2:MNT2"/>
    <mergeCell ref="MNU2:MNV2"/>
    <mergeCell ref="MNW2:MNX2"/>
    <mergeCell ref="MNY2:MNZ2"/>
    <mergeCell ref="MNG2:MNH2"/>
    <mergeCell ref="MNI2:MNJ2"/>
    <mergeCell ref="MNK2:MNL2"/>
    <mergeCell ref="MNM2:MNN2"/>
    <mergeCell ref="MNO2:MNP2"/>
    <mergeCell ref="MMW2:MMX2"/>
    <mergeCell ref="MMY2:MMZ2"/>
    <mergeCell ref="MNA2:MNB2"/>
    <mergeCell ref="MNC2:MND2"/>
    <mergeCell ref="MNE2:MNF2"/>
    <mergeCell ref="MMM2:MMN2"/>
    <mergeCell ref="MMO2:MMP2"/>
    <mergeCell ref="MMQ2:MMR2"/>
    <mergeCell ref="MMS2:MMT2"/>
    <mergeCell ref="MMU2:MMV2"/>
    <mergeCell ref="MMC2:MMD2"/>
    <mergeCell ref="MME2:MMF2"/>
    <mergeCell ref="MMG2:MMH2"/>
    <mergeCell ref="MMI2:MMJ2"/>
    <mergeCell ref="MMK2:MML2"/>
    <mergeCell ref="MLS2:MLT2"/>
    <mergeCell ref="MLU2:MLV2"/>
    <mergeCell ref="MLW2:MLX2"/>
    <mergeCell ref="MLY2:MLZ2"/>
    <mergeCell ref="MMA2:MMB2"/>
    <mergeCell ref="MLI2:MLJ2"/>
    <mergeCell ref="MLK2:MLL2"/>
    <mergeCell ref="MLM2:MLN2"/>
    <mergeCell ref="MLO2:MLP2"/>
    <mergeCell ref="MLQ2:MLR2"/>
    <mergeCell ref="MKY2:MKZ2"/>
    <mergeCell ref="MLA2:MLB2"/>
    <mergeCell ref="MLC2:MLD2"/>
    <mergeCell ref="MLE2:MLF2"/>
    <mergeCell ref="MLG2:MLH2"/>
    <mergeCell ref="MKO2:MKP2"/>
    <mergeCell ref="MKQ2:MKR2"/>
    <mergeCell ref="MKS2:MKT2"/>
    <mergeCell ref="MKU2:MKV2"/>
    <mergeCell ref="MKW2:MKX2"/>
    <mergeCell ref="MKE2:MKF2"/>
    <mergeCell ref="MKG2:MKH2"/>
    <mergeCell ref="MKI2:MKJ2"/>
    <mergeCell ref="MKK2:MKL2"/>
    <mergeCell ref="MKM2:MKN2"/>
    <mergeCell ref="MJU2:MJV2"/>
    <mergeCell ref="MJW2:MJX2"/>
    <mergeCell ref="MJY2:MJZ2"/>
    <mergeCell ref="MKA2:MKB2"/>
    <mergeCell ref="MKC2:MKD2"/>
    <mergeCell ref="MJK2:MJL2"/>
    <mergeCell ref="MJM2:MJN2"/>
    <mergeCell ref="MJO2:MJP2"/>
    <mergeCell ref="MJQ2:MJR2"/>
    <mergeCell ref="MJS2:MJT2"/>
    <mergeCell ref="MJA2:MJB2"/>
    <mergeCell ref="MJC2:MJD2"/>
    <mergeCell ref="MJE2:MJF2"/>
    <mergeCell ref="MJG2:MJH2"/>
    <mergeCell ref="MJI2:MJJ2"/>
    <mergeCell ref="MIQ2:MIR2"/>
    <mergeCell ref="MIS2:MIT2"/>
    <mergeCell ref="MIU2:MIV2"/>
    <mergeCell ref="MIW2:MIX2"/>
    <mergeCell ref="MIY2:MIZ2"/>
    <mergeCell ref="MIG2:MIH2"/>
    <mergeCell ref="MII2:MIJ2"/>
    <mergeCell ref="MIK2:MIL2"/>
    <mergeCell ref="MIM2:MIN2"/>
    <mergeCell ref="MIO2:MIP2"/>
    <mergeCell ref="MHW2:MHX2"/>
    <mergeCell ref="MHY2:MHZ2"/>
    <mergeCell ref="MIA2:MIB2"/>
    <mergeCell ref="MIC2:MID2"/>
    <mergeCell ref="MIE2:MIF2"/>
    <mergeCell ref="MHM2:MHN2"/>
    <mergeCell ref="MHO2:MHP2"/>
    <mergeCell ref="MHQ2:MHR2"/>
    <mergeCell ref="MHS2:MHT2"/>
    <mergeCell ref="MHU2:MHV2"/>
    <mergeCell ref="MHC2:MHD2"/>
    <mergeCell ref="MHE2:MHF2"/>
    <mergeCell ref="MHG2:MHH2"/>
    <mergeCell ref="MHI2:MHJ2"/>
    <mergeCell ref="MHK2:MHL2"/>
    <mergeCell ref="MGS2:MGT2"/>
    <mergeCell ref="MGU2:MGV2"/>
    <mergeCell ref="MGW2:MGX2"/>
    <mergeCell ref="MGY2:MGZ2"/>
    <mergeCell ref="MHA2:MHB2"/>
    <mergeCell ref="MGI2:MGJ2"/>
    <mergeCell ref="MGK2:MGL2"/>
    <mergeCell ref="MGM2:MGN2"/>
    <mergeCell ref="MGO2:MGP2"/>
    <mergeCell ref="MGQ2:MGR2"/>
    <mergeCell ref="MFY2:MFZ2"/>
    <mergeCell ref="MGA2:MGB2"/>
    <mergeCell ref="MGC2:MGD2"/>
    <mergeCell ref="MGE2:MGF2"/>
    <mergeCell ref="MGG2:MGH2"/>
    <mergeCell ref="MFO2:MFP2"/>
    <mergeCell ref="MFQ2:MFR2"/>
    <mergeCell ref="MFS2:MFT2"/>
    <mergeCell ref="MFU2:MFV2"/>
    <mergeCell ref="MFW2:MFX2"/>
    <mergeCell ref="MFE2:MFF2"/>
    <mergeCell ref="MFG2:MFH2"/>
    <mergeCell ref="MFI2:MFJ2"/>
    <mergeCell ref="MFK2:MFL2"/>
    <mergeCell ref="MFM2:MFN2"/>
    <mergeCell ref="MEU2:MEV2"/>
    <mergeCell ref="MEW2:MEX2"/>
    <mergeCell ref="MEY2:MEZ2"/>
    <mergeCell ref="MFA2:MFB2"/>
    <mergeCell ref="MFC2:MFD2"/>
    <mergeCell ref="MEK2:MEL2"/>
    <mergeCell ref="MEM2:MEN2"/>
    <mergeCell ref="MEO2:MEP2"/>
    <mergeCell ref="MEQ2:MER2"/>
    <mergeCell ref="MES2:MET2"/>
    <mergeCell ref="MEA2:MEB2"/>
    <mergeCell ref="MEC2:MED2"/>
    <mergeCell ref="MEE2:MEF2"/>
    <mergeCell ref="MEG2:MEH2"/>
    <mergeCell ref="MEI2:MEJ2"/>
    <mergeCell ref="MDQ2:MDR2"/>
    <mergeCell ref="MDS2:MDT2"/>
    <mergeCell ref="MDU2:MDV2"/>
    <mergeCell ref="MDW2:MDX2"/>
    <mergeCell ref="MDY2:MDZ2"/>
    <mergeCell ref="MDG2:MDH2"/>
    <mergeCell ref="MDI2:MDJ2"/>
    <mergeCell ref="MDK2:MDL2"/>
    <mergeCell ref="MDM2:MDN2"/>
    <mergeCell ref="MDO2:MDP2"/>
    <mergeCell ref="MCW2:MCX2"/>
    <mergeCell ref="MCY2:MCZ2"/>
    <mergeCell ref="MDA2:MDB2"/>
    <mergeCell ref="MDC2:MDD2"/>
    <mergeCell ref="MDE2:MDF2"/>
    <mergeCell ref="MCM2:MCN2"/>
    <mergeCell ref="MCO2:MCP2"/>
    <mergeCell ref="MCQ2:MCR2"/>
    <mergeCell ref="MCS2:MCT2"/>
    <mergeCell ref="MCU2:MCV2"/>
    <mergeCell ref="MCC2:MCD2"/>
    <mergeCell ref="MCE2:MCF2"/>
    <mergeCell ref="MCG2:MCH2"/>
    <mergeCell ref="MCI2:MCJ2"/>
    <mergeCell ref="MCK2:MCL2"/>
    <mergeCell ref="MBS2:MBT2"/>
    <mergeCell ref="MBU2:MBV2"/>
    <mergeCell ref="MBW2:MBX2"/>
    <mergeCell ref="MBY2:MBZ2"/>
    <mergeCell ref="MCA2:MCB2"/>
    <mergeCell ref="MBI2:MBJ2"/>
    <mergeCell ref="MBK2:MBL2"/>
    <mergeCell ref="MBM2:MBN2"/>
    <mergeCell ref="MBO2:MBP2"/>
    <mergeCell ref="MBQ2:MBR2"/>
    <mergeCell ref="MAY2:MAZ2"/>
    <mergeCell ref="MBA2:MBB2"/>
    <mergeCell ref="MBC2:MBD2"/>
    <mergeCell ref="MBE2:MBF2"/>
    <mergeCell ref="MBG2:MBH2"/>
    <mergeCell ref="MAO2:MAP2"/>
    <mergeCell ref="MAQ2:MAR2"/>
    <mergeCell ref="MAS2:MAT2"/>
    <mergeCell ref="MAU2:MAV2"/>
    <mergeCell ref="MAW2:MAX2"/>
    <mergeCell ref="MAE2:MAF2"/>
    <mergeCell ref="MAG2:MAH2"/>
    <mergeCell ref="MAI2:MAJ2"/>
    <mergeCell ref="MAK2:MAL2"/>
    <mergeCell ref="MAM2:MAN2"/>
    <mergeCell ref="LZU2:LZV2"/>
    <mergeCell ref="LZW2:LZX2"/>
    <mergeCell ref="LZY2:LZZ2"/>
    <mergeCell ref="MAA2:MAB2"/>
    <mergeCell ref="MAC2:MAD2"/>
    <mergeCell ref="LZK2:LZL2"/>
    <mergeCell ref="LZM2:LZN2"/>
    <mergeCell ref="LZO2:LZP2"/>
    <mergeCell ref="LZQ2:LZR2"/>
    <mergeCell ref="LZS2:LZT2"/>
    <mergeCell ref="LZA2:LZB2"/>
    <mergeCell ref="LZC2:LZD2"/>
    <mergeCell ref="LZE2:LZF2"/>
    <mergeCell ref="LZG2:LZH2"/>
    <mergeCell ref="LZI2:LZJ2"/>
    <mergeCell ref="LYQ2:LYR2"/>
    <mergeCell ref="LYS2:LYT2"/>
    <mergeCell ref="LYU2:LYV2"/>
    <mergeCell ref="LYW2:LYX2"/>
    <mergeCell ref="LYY2:LYZ2"/>
    <mergeCell ref="LYG2:LYH2"/>
    <mergeCell ref="LYI2:LYJ2"/>
    <mergeCell ref="LYK2:LYL2"/>
    <mergeCell ref="LYM2:LYN2"/>
    <mergeCell ref="LYO2:LYP2"/>
    <mergeCell ref="LXW2:LXX2"/>
    <mergeCell ref="LXY2:LXZ2"/>
    <mergeCell ref="LYA2:LYB2"/>
    <mergeCell ref="LYC2:LYD2"/>
    <mergeCell ref="LYE2:LYF2"/>
    <mergeCell ref="LXM2:LXN2"/>
    <mergeCell ref="LXO2:LXP2"/>
    <mergeCell ref="LXQ2:LXR2"/>
    <mergeCell ref="LXS2:LXT2"/>
    <mergeCell ref="LXU2:LXV2"/>
    <mergeCell ref="LXC2:LXD2"/>
    <mergeCell ref="LXE2:LXF2"/>
    <mergeCell ref="LXG2:LXH2"/>
    <mergeCell ref="LXI2:LXJ2"/>
    <mergeCell ref="LXK2:LXL2"/>
    <mergeCell ref="LWS2:LWT2"/>
    <mergeCell ref="LWU2:LWV2"/>
    <mergeCell ref="LWW2:LWX2"/>
    <mergeCell ref="LWY2:LWZ2"/>
    <mergeCell ref="LXA2:LXB2"/>
    <mergeCell ref="LWI2:LWJ2"/>
    <mergeCell ref="LWK2:LWL2"/>
    <mergeCell ref="LWM2:LWN2"/>
    <mergeCell ref="LWO2:LWP2"/>
    <mergeCell ref="LWQ2:LWR2"/>
    <mergeCell ref="LVY2:LVZ2"/>
    <mergeCell ref="LWA2:LWB2"/>
    <mergeCell ref="LWC2:LWD2"/>
    <mergeCell ref="LWE2:LWF2"/>
    <mergeCell ref="LWG2:LWH2"/>
    <mergeCell ref="LVO2:LVP2"/>
    <mergeCell ref="LVQ2:LVR2"/>
    <mergeCell ref="LVS2:LVT2"/>
    <mergeCell ref="LVU2:LVV2"/>
    <mergeCell ref="LVW2:LVX2"/>
    <mergeCell ref="LVE2:LVF2"/>
    <mergeCell ref="LVG2:LVH2"/>
    <mergeCell ref="LVI2:LVJ2"/>
    <mergeCell ref="LVK2:LVL2"/>
    <mergeCell ref="LVM2:LVN2"/>
    <mergeCell ref="LUU2:LUV2"/>
    <mergeCell ref="LUW2:LUX2"/>
    <mergeCell ref="LUY2:LUZ2"/>
    <mergeCell ref="LVA2:LVB2"/>
    <mergeCell ref="LVC2:LVD2"/>
    <mergeCell ref="LUK2:LUL2"/>
    <mergeCell ref="LUM2:LUN2"/>
    <mergeCell ref="LUO2:LUP2"/>
    <mergeCell ref="LUQ2:LUR2"/>
    <mergeCell ref="LUS2:LUT2"/>
    <mergeCell ref="LUA2:LUB2"/>
    <mergeCell ref="LUC2:LUD2"/>
    <mergeCell ref="LUE2:LUF2"/>
    <mergeCell ref="LUG2:LUH2"/>
    <mergeCell ref="LUI2:LUJ2"/>
    <mergeCell ref="LTQ2:LTR2"/>
    <mergeCell ref="LTS2:LTT2"/>
    <mergeCell ref="LTU2:LTV2"/>
    <mergeCell ref="LTW2:LTX2"/>
    <mergeCell ref="LTY2:LTZ2"/>
    <mergeCell ref="LTG2:LTH2"/>
    <mergeCell ref="LTI2:LTJ2"/>
    <mergeCell ref="LTK2:LTL2"/>
    <mergeCell ref="LTM2:LTN2"/>
    <mergeCell ref="LTO2:LTP2"/>
    <mergeCell ref="LSW2:LSX2"/>
    <mergeCell ref="LSY2:LSZ2"/>
    <mergeCell ref="LTA2:LTB2"/>
    <mergeCell ref="LTC2:LTD2"/>
    <mergeCell ref="LTE2:LTF2"/>
    <mergeCell ref="LSM2:LSN2"/>
    <mergeCell ref="LSO2:LSP2"/>
    <mergeCell ref="LSQ2:LSR2"/>
    <mergeCell ref="LSS2:LST2"/>
    <mergeCell ref="LSU2:LSV2"/>
    <mergeCell ref="LSC2:LSD2"/>
    <mergeCell ref="LSE2:LSF2"/>
    <mergeCell ref="LSG2:LSH2"/>
    <mergeCell ref="LSI2:LSJ2"/>
    <mergeCell ref="LSK2:LSL2"/>
    <mergeCell ref="LRS2:LRT2"/>
    <mergeCell ref="LRU2:LRV2"/>
    <mergeCell ref="LRW2:LRX2"/>
    <mergeCell ref="LRY2:LRZ2"/>
    <mergeCell ref="LSA2:LSB2"/>
    <mergeCell ref="LRI2:LRJ2"/>
    <mergeCell ref="LRK2:LRL2"/>
    <mergeCell ref="LRM2:LRN2"/>
    <mergeCell ref="LRO2:LRP2"/>
    <mergeCell ref="LRQ2:LRR2"/>
    <mergeCell ref="LQY2:LQZ2"/>
    <mergeCell ref="LRA2:LRB2"/>
    <mergeCell ref="LRC2:LRD2"/>
    <mergeCell ref="LRE2:LRF2"/>
    <mergeCell ref="LRG2:LRH2"/>
    <mergeCell ref="LQO2:LQP2"/>
    <mergeCell ref="LQQ2:LQR2"/>
    <mergeCell ref="LQS2:LQT2"/>
    <mergeCell ref="LQU2:LQV2"/>
    <mergeCell ref="LQW2:LQX2"/>
    <mergeCell ref="LQE2:LQF2"/>
    <mergeCell ref="LQG2:LQH2"/>
    <mergeCell ref="LQI2:LQJ2"/>
    <mergeCell ref="LQK2:LQL2"/>
    <mergeCell ref="LQM2:LQN2"/>
    <mergeCell ref="LPU2:LPV2"/>
    <mergeCell ref="LPW2:LPX2"/>
    <mergeCell ref="LPY2:LPZ2"/>
    <mergeCell ref="LQA2:LQB2"/>
    <mergeCell ref="LQC2:LQD2"/>
    <mergeCell ref="LPK2:LPL2"/>
    <mergeCell ref="LPM2:LPN2"/>
    <mergeCell ref="LPO2:LPP2"/>
    <mergeCell ref="LPQ2:LPR2"/>
    <mergeCell ref="LPS2:LPT2"/>
    <mergeCell ref="LPA2:LPB2"/>
    <mergeCell ref="LPC2:LPD2"/>
    <mergeCell ref="LPE2:LPF2"/>
    <mergeCell ref="LPG2:LPH2"/>
    <mergeCell ref="LPI2:LPJ2"/>
    <mergeCell ref="LOQ2:LOR2"/>
    <mergeCell ref="LOS2:LOT2"/>
    <mergeCell ref="LOU2:LOV2"/>
    <mergeCell ref="LOW2:LOX2"/>
    <mergeCell ref="LOY2:LOZ2"/>
    <mergeCell ref="LOG2:LOH2"/>
    <mergeCell ref="LOI2:LOJ2"/>
    <mergeCell ref="LOK2:LOL2"/>
    <mergeCell ref="LOM2:LON2"/>
    <mergeCell ref="LOO2:LOP2"/>
    <mergeCell ref="LNW2:LNX2"/>
    <mergeCell ref="LNY2:LNZ2"/>
    <mergeCell ref="LOA2:LOB2"/>
    <mergeCell ref="LOC2:LOD2"/>
    <mergeCell ref="LOE2:LOF2"/>
    <mergeCell ref="LNM2:LNN2"/>
    <mergeCell ref="LNO2:LNP2"/>
    <mergeCell ref="LNQ2:LNR2"/>
    <mergeCell ref="LNS2:LNT2"/>
    <mergeCell ref="LNU2:LNV2"/>
    <mergeCell ref="LNC2:LND2"/>
    <mergeCell ref="LNE2:LNF2"/>
    <mergeCell ref="LNG2:LNH2"/>
    <mergeCell ref="LNI2:LNJ2"/>
    <mergeCell ref="LNK2:LNL2"/>
    <mergeCell ref="LMS2:LMT2"/>
    <mergeCell ref="LMU2:LMV2"/>
    <mergeCell ref="LMW2:LMX2"/>
    <mergeCell ref="LMY2:LMZ2"/>
    <mergeCell ref="LNA2:LNB2"/>
    <mergeCell ref="LMI2:LMJ2"/>
    <mergeCell ref="LMK2:LML2"/>
    <mergeCell ref="LMM2:LMN2"/>
    <mergeCell ref="LMO2:LMP2"/>
    <mergeCell ref="LMQ2:LMR2"/>
    <mergeCell ref="LLY2:LLZ2"/>
    <mergeCell ref="LMA2:LMB2"/>
    <mergeCell ref="LMC2:LMD2"/>
    <mergeCell ref="LME2:LMF2"/>
    <mergeCell ref="LMG2:LMH2"/>
    <mergeCell ref="LLO2:LLP2"/>
    <mergeCell ref="LLQ2:LLR2"/>
    <mergeCell ref="LLS2:LLT2"/>
    <mergeCell ref="LLU2:LLV2"/>
    <mergeCell ref="LLW2:LLX2"/>
    <mergeCell ref="LLE2:LLF2"/>
    <mergeCell ref="LLG2:LLH2"/>
    <mergeCell ref="LLI2:LLJ2"/>
    <mergeCell ref="LLK2:LLL2"/>
    <mergeCell ref="LLM2:LLN2"/>
    <mergeCell ref="LKU2:LKV2"/>
    <mergeCell ref="LKW2:LKX2"/>
    <mergeCell ref="LKY2:LKZ2"/>
    <mergeCell ref="LLA2:LLB2"/>
    <mergeCell ref="LLC2:LLD2"/>
    <mergeCell ref="LKK2:LKL2"/>
    <mergeCell ref="LKM2:LKN2"/>
    <mergeCell ref="LKO2:LKP2"/>
    <mergeCell ref="LKQ2:LKR2"/>
    <mergeCell ref="LKS2:LKT2"/>
    <mergeCell ref="LKA2:LKB2"/>
    <mergeCell ref="LKC2:LKD2"/>
    <mergeCell ref="LKE2:LKF2"/>
    <mergeCell ref="LKG2:LKH2"/>
    <mergeCell ref="LKI2:LKJ2"/>
    <mergeCell ref="LJQ2:LJR2"/>
    <mergeCell ref="LJS2:LJT2"/>
    <mergeCell ref="LJU2:LJV2"/>
    <mergeCell ref="LJW2:LJX2"/>
    <mergeCell ref="LJY2:LJZ2"/>
    <mergeCell ref="LJG2:LJH2"/>
    <mergeCell ref="LJI2:LJJ2"/>
    <mergeCell ref="LJK2:LJL2"/>
    <mergeCell ref="LJM2:LJN2"/>
    <mergeCell ref="LJO2:LJP2"/>
    <mergeCell ref="LIW2:LIX2"/>
    <mergeCell ref="LIY2:LIZ2"/>
    <mergeCell ref="LJA2:LJB2"/>
    <mergeCell ref="LJC2:LJD2"/>
    <mergeCell ref="LJE2:LJF2"/>
    <mergeCell ref="LIM2:LIN2"/>
    <mergeCell ref="LIO2:LIP2"/>
    <mergeCell ref="LIQ2:LIR2"/>
    <mergeCell ref="LIS2:LIT2"/>
    <mergeCell ref="LIU2:LIV2"/>
    <mergeCell ref="LIC2:LID2"/>
    <mergeCell ref="LIE2:LIF2"/>
    <mergeCell ref="LIG2:LIH2"/>
    <mergeCell ref="LII2:LIJ2"/>
    <mergeCell ref="LIK2:LIL2"/>
    <mergeCell ref="LHS2:LHT2"/>
    <mergeCell ref="LHU2:LHV2"/>
    <mergeCell ref="LHW2:LHX2"/>
    <mergeCell ref="LHY2:LHZ2"/>
    <mergeCell ref="LIA2:LIB2"/>
    <mergeCell ref="LHI2:LHJ2"/>
    <mergeCell ref="LHK2:LHL2"/>
    <mergeCell ref="LHM2:LHN2"/>
    <mergeCell ref="LHO2:LHP2"/>
    <mergeCell ref="LHQ2:LHR2"/>
    <mergeCell ref="LGY2:LGZ2"/>
    <mergeCell ref="LHA2:LHB2"/>
    <mergeCell ref="LHC2:LHD2"/>
    <mergeCell ref="LHE2:LHF2"/>
    <mergeCell ref="LHG2:LHH2"/>
    <mergeCell ref="LGO2:LGP2"/>
    <mergeCell ref="LGQ2:LGR2"/>
    <mergeCell ref="LGS2:LGT2"/>
    <mergeCell ref="LGU2:LGV2"/>
    <mergeCell ref="LGW2:LGX2"/>
    <mergeCell ref="LGE2:LGF2"/>
    <mergeCell ref="LGG2:LGH2"/>
    <mergeCell ref="LGI2:LGJ2"/>
    <mergeCell ref="LGK2:LGL2"/>
    <mergeCell ref="LGM2:LGN2"/>
    <mergeCell ref="LFU2:LFV2"/>
    <mergeCell ref="LFW2:LFX2"/>
    <mergeCell ref="LFY2:LFZ2"/>
    <mergeCell ref="LGA2:LGB2"/>
    <mergeCell ref="LGC2:LGD2"/>
    <mergeCell ref="LFK2:LFL2"/>
    <mergeCell ref="LFM2:LFN2"/>
    <mergeCell ref="LFO2:LFP2"/>
    <mergeCell ref="LFQ2:LFR2"/>
    <mergeCell ref="LFS2:LFT2"/>
    <mergeCell ref="LFA2:LFB2"/>
    <mergeCell ref="LFC2:LFD2"/>
    <mergeCell ref="LFE2:LFF2"/>
    <mergeCell ref="LFG2:LFH2"/>
    <mergeCell ref="LFI2:LFJ2"/>
    <mergeCell ref="LEQ2:LER2"/>
    <mergeCell ref="LES2:LET2"/>
    <mergeCell ref="LEU2:LEV2"/>
    <mergeCell ref="LEW2:LEX2"/>
    <mergeCell ref="LEY2:LEZ2"/>
    <mergeCell ref="LEG2:LEH2"/>
    <mergeCell ref="LEI2:LEJ2"/>
    <mergeCell ref="LEK2:LEL2"/>
    <mergeCell ref="LEM2:LEN2"/>
    <mergeCell ref="LEO2:LEP2"/>
    <mergeCell ref="LDW2:LDX2"/>
    <mergeCell ref="LDY2:LDZ2"/>
    <mergeCell ref="LEA2:LEB2"/>
    <mergeCell ref="LEC2:LED2"/>
    <mergeCell ref="LEE2:LEF2"/>
    <mergeCell ref="LDM2:LDN2"/>
    <mergeCell ref="LDO2:LDP2"/>
    <mergeCell ref="LDQ2:LDR2"/>
    <mergeCell ref="LDS2:LDT2"/>
    <mergeCell ref="LDU2:LDV2"/>
    <mergeCell ref="LDC2:LDD2"/>
    <mergeCell ref="LDE2:LDF2"/>
    <mergeCell ref="LDG2:LDH2"/>
    <mergeCell ref="LDI2:LDJ2"/>
    <mergeCell ref="LDK2:LDL2"/>
    <mergeCell ref="LCS2:LCT2"/>
    <mergeCell ref="LCU2:LCV2"/>
    <mergeCell ref="LCW2:LCX2"/>
    <mergeCell ref="LCY2:LCZ2"/>
    <mergeCell ref="LDA2:LDB2"/>
    <mergeCell ref="LCI2:LCJ2"/>
    <mergeCell ref="LCK2:LCL2"/>
    <mergeCell ref="LCM2:LCN2"/>
    <mergeCell ref="LCO2:LCP2"/>
    <mergeCell ref="LCQ2:LCR2"/>
    <mergeCell ref="LBY2:LBZ2"/>
    <mergeCell ref="LCA2:LCB2"/>
    <mergeCell ref="LCC2:LCD2"/>
    <mergeCell ref="LCE2:LCF2"/>
    <mergeCell ref="LCG2:LCH2"/>
    <mergeCell ref="LBO2:LBP2"/>
    <mergeCell ref="LBQ2:LBR2"/>
    <mergeCell ref="LBS2:LBT2"/>
    <mergeCell ref="LBU2:LBV2"/>
    <mergeCell ref="LBW2:LBX2"/>
    <mergeCell ref="LBE2:LBF2"/>
    <mergeCell ref="LBG2:LBH2"/>
    <mergeCell ref="LBI2:LBJ2"/>
    <mergeCell ref="LBK2:LBL2"/>
    <mergeCell ref="LBM2:LBN2"/>
    <mergeCell ref="LAU2:LAV2"/>
    <mergeCell ref="LAW2:LAX2"/>
    <mergeCell ref="LAY2:LAZ2"/>
    <mergeCell ref="LBA2:LBB2"/>
    <mergeCell ref="LBC2:LBD2"/>
    <mergeCell ref="LAK2:LAL2"/>
    <mergeCell ref="LAM2:LAN2"/>
    <mergeCell ref="LAO2:LAP2"/>
    <mergeCell ref="LAQ2:LAR2"/>
    <mergeCell ref="LAS2:LAT2"/>
    <mergeCell ref="LAA2:LAB2"/>
    <mergeCell ref="LAC2:LAD2"/>
    <mergeCell ref="LAE2:LAF2"/>
    <mergeCell ref="LAG2:LAH2"/>
    <mergeCell ref="LAI2:LAJ2"/>
    <mergeCell ref="KZQ2:KZR2"/>
    <mergeCell ref="KZS2:KZT2"/>
    <mergeCell ref="KZU2:KZV2"/>
    <mergeCell ref="KZW2:KZX2"/>
    <mergeCell ref="KZY2:KZZ2"/>
    <mergeCell ref="KZG2:KZH2"/>
    <mergeCell ref="KZI2:KZJ2"/>
    <mergeCell ref="KZK2:KZL2"/>
    <mergeCell ref="KZM2:KZN2"/>
    <mergeCell ref="KZO2:KZP2"/>
    <mergeCell ref="KYW2:KYX2"/>
    <mergeCell ref="KYY2:KYZ2"/>
    <mergeCell ref="KZA2:KZB2"/>
    <mergeCell ref="KZC2:KZD2"/>
    <mergeCell ref="KZE2:KZF2"/>
    <mergeCell ref="KYM2:KYN2"/>
    <mergeCell ref="KYO2:KYP2"/>
    <mergeCell ref="KYQ2:KYR2"/>
    <mergeCell ref="KYS2:KYT2"/>
    <mergeCell ref="KYU2:KYV2"/>
    <mergeCell ref="KYC2:KYD2"/>
    <mergeCell ref="KYE2:KYF2"/>
    <mergeCell ref="KYG2:KYH2"/>
    <mergeCell ref="KYI2:KYJ2"/>
    <mergeCell ref="KYK2:KYL2"/>
    <mergeCell ref="KXS2:KXT2"/>
    <mergeCell ref="KXU2:KXV2"/>
    <mergeCell ref="KXW2:KXX2"/>
    <mergeCell ref="KXY2:KXZ2"/>
    <mergeCell ref="KYA2:KYB2"/>
    <mergeCell ref="KXI2:KXJ2"/>
    <mergeCell ref="KXK2:KXL2"/>
    <mergeCell ref="KXM2:KXN2"/>
    <mergeCell ref="KXO2:KXP2"/>
    <mergeCell ref="KXQ2:KXR2"/>
    <mergeCell ref="KWY2:KWZ2"/>
    <mergeCell ref="KXA2:KXB2"/>
    <mergeCell ref="KXC2:KXD2"/>
    <mergeCell ref="KXE2:KXF2"/>
    <mergeCell ref="KXG2:KXH2"/>
    <mergeCell ref="KWO2:KWP2"/>
    <mergeCell ref="KWQ2:KWR2"/>
    <mergeCell ref="KWS2:KWT2"/>
    <mergeCell ref="KWU2:KWV2"/>
    <mergeCell ref="KWW2:KWX2"/>
    <mergeCell ref="KWE2:KWF2"/>
    <mergeCell ref="KWG2:KWH2"/>
    <mergeCell ref="KWI2:KWJ2"/>
    <mergeCell ref="KWK2:KWL2"/>
    <mergeCell ref="KWM2:KWN2"/>
    <mergeCell ref="KVU2:KVV2"/>
    <mergeCell ref="KVW2:KVX2"/>
    <mergeCell ref="KVY2:KVZ2"/>
    <mergeCell ref="KWA2:KWB2"/>
    <mergeCell ref="KWC2:KWD2"/>
    <mergeCell ref="KVK2:KVL2"/>
    <mergeCell ref="KVM2:KVN2"/>
    <mergeCell ref="KVO2:KVP2"/>
    <mergeCell ref="KVQ2:KVR2"/>
    <mergeCell ref="KVS2:KVT2"/>
    <mergeCell ref="KVA2:KVB2"/>
    <mergeCell ref="KVC2:KVD2"/>
    <mergeCell ref="KVE2:KVF2"/>
    <mergeCell ref="KVG2:KVH2"/>
    <mergeCell ref="KVI2:KVJ2"/>
    <mergeCell ref="KUQ2:KUR2"/>
    <mergeCell ref="KUS2:KUT2"/>
    <mergeCell ref="KUU2:KUV2"/>
    <mergeCell ref="KUW2:KUX2"/>
    <mergeCell ref="KUY2:KUZ2"/>
    <mergeCell ref="KUG2:KUH2"/>
    <mergeCell ref="KUI2:KUJ2"/>
    <mergeCell ref="KUK2:KUL2"/>
    <mergeCell ref="KUM2:KUN2"/>
    <mergeCell ref="KUO2:KUP2"/>
    <mergeCell ref="KTW2:KTX2"/>
    <mergeCell ref="KTY2:KTZ2"/>
    <mergeCell ref="KUA2:KUB2"/>
    <mergeCell ref="KUC2:KUD2"/>
    <mergeCell ref="KUE2:KUF2"/>
    <mergeCell ref="KTM2:KTN2"/>
    <mergeCell ref="KTO2:KTP2"/>
    <mergeCell ref="KTQ2:KTR2"/>
    <mergeCell ref="KTS2:KTT2"/>
    <mergeCell ref="KTU2:KTV2"/>
    <mergeCell ref="KTC2:KTD2"/>
    <mergeCell ref="KTE2:KTF2"/>
    <mergeCell ref="KTG2:KTH2"/>
    <mergeCell ref="KTI2:KTJ2"/>
    <mergeCell ref="KTK2:KTL2"/>
    <mergeCell ref="KSS2:KST2"/>
    <mergeCell ref="KSU2:KSV2"/>
    <mergeCell ref="KSW2:KSX2"/>
    <mergeCell ref="KSY2:KSZ2"/>
    <mergeCell ref="KTA2:KTB2"/>
    <mergeCell ref="KSI2:KSJ2"/>
    <mergeCell ref="KSK2:KSL2"/>
    <mergeCell ref="KSM2:KSN2"/>
    <mergeCell ref="KSO2:KSP2"/>
    <mergeCell ref="KSQ2:KSR2"/>
    <mergeCell ref="KRY2:KRZ2"/>
    <mergeCell ref="KSA2:KSB2"/>
    <mergeCell ref="KSC2:KSD2"/>
    <mergeCell ref="KSE2:KSF2"/>
    <mergeCell ref="KSG2:KSH2"/>
    <mergeCell ref="KRO2:KRP2"/>
    <mergeCell ref="KRQ2:KRR2"/>
    <mergeCell ref="KRS2:KRT2"/>
    <mergeCell ref="KRU2:KRV2"/>
    <mergeCell ref="KRW2:KRX2"/>
    <mergeCell ref="KRE2:KRF2"/>
    <mergeCell ref="KRG2:KRH2"/>
    <mergeCell ref="KRI2:KRJ2"/>
    <mergeCell ref="KRK2:KRL2"/>
    <mergeCell ref="KRM2:KRN2"/>
    <mergeCell ref="KQU2:KQV2"/>
    <mergeCell ref="KQW2:KQX2"/>
    <mergeCell ref="KQY2:KQZ2"/>
    <mergeCell ref="KRA2:KRB2"/>
    <mergeCell ref="KRC2:KRD2"/>
    <mergeCell ref="KQK2:KQL2"/>
    <mergeCell ref="KQM2:KQN2"/>
    <mergeCell ref="KQO2:KQP2"/>
    <mergeCell ref="KQQ2:KQR2"/>
    <mergeCell ref="KQS2:KQT2"/>
    <mergeCell ref="KQA2:KQB2"/>
    <mergeCell ref="KQC2:KQD2"/>
    <mergeCell ref="KQE2:KQF2"/>
    <mergeCell ref="KQG2:KQH2"/>
    <mergeCell ref="KQI2:KQJ2"/>
    <mergeCell ref="KPQ2:KPR2"/>
    <mergeCell ref="KPS2:KPT2"/>
    <mergeCell ref="KPU2:KPV2"/>
    <mergeCell ref="KPW2:KPX2"/>
    <mergeCell ref="KPY2:KPZ2"/>
    <mergeCell ref="KPG2:KPH2"/>
    <mergeCell ref="KPI2:KPJ2"/>
    <mergeCell ref="KPK2:KPL2"/>
    <mergeCell ref="KPM2:KPN2"/>
    <mergeCell ref="KPO2:KPP2"/>
    <mergeCell ref="KOW2:KOX2"/>
    <mergeCell ref="KOY2:KOZ2"/>
    <mergeCell ref="KPA2:KPB2"/>
    <mergeCell ref="KPC2:KPD2"/>
    <mergeCell ref="KPE2:KPF2"/>
    <mergeCell ref="KOM2:KON2"/>
    <mergeCell ref="KOO2:KOP2"/>
    <mergeCell ref="KOQ2:KOR2"/>
    <mergeCell ref="KOS2:KOT2"/>
    <mergeCell ref="KOU2:KOV2"/>
    <mergeCell ref="KOC2:KOD2"/>
    <mergeCell ref="KOE2:KOF2"/>
    <mergeCell ref="KOG2:KOH2"/>
    <mergeCell ref="KOI2:KOJ2"/>
    <mergeCell ref="KOK2:KOL2"/>
    <mergeCell ref="KNS2:KNT2"/>
    <mergeCell ref="KNU2:KNV2"/>
    <mergeCell ref="KNW2:KNX2"/>
    <mergeCell ref="KNY2:KNZ2"/>
    <mergeCell ref="KOA2:KOB2"/>
    <mergeCell ref="KNI2:KNJ2"/>
    <mergeCell ref="KNK2:KNL2"/>
    <mergeCell ref="KNM2:KNN2"/>
    <mergeCell ref="KNO2:KNP2"/>
    <mergeCell ref="KNQ2:KNR2"/>
    <mergeCell ref="KMY2:KMZ2"/>
    <mergeCell ref="KNA2:KNB2"/>
    <mergeCell ref="KNC2:KND2"/>
    <mergeCell ref="KNE2:KNF2"/>
    <mergeCell ref="KNG2:KNH2"/>
    <mergeCell ref="KMO2:KMP2"/>
    <mergeCell ref="KMQ2:KMR2"/>
    <mergeCell ref="KMS2:KMT2"/>
    <mergeCell ref="KMU2:KMV2"/>
    <mergeCell ref="KMW2:KMX2"/>
    <mergeCell ref="KME2:KMF2"/>
    <mergeCell ref="KMG2:KMH2"/>
    <mergeCell ref="KMI2:KMJ2"/>
    <mergeCell ref="KMK2:KML2"/>
    <mergeCell ref="KMM2:KMN2"/>
    <mergeCell ref="KLU2:KLV2"/>
    <mergeCell ref="KLW2:KLX2"/>
    <mergeCell ref="KLY2:KLZ2"/>
    <mergeCell ref="KMA2:KMB2"/>
    <mergeCell ref="KMC2:KMD2"/>
    <mergeCell ref="KLK2:KLL2"/>
    <mergeCell ref="KLM2:KLN2"/>
    <mergeCell ref="KLO2:KLP2"/>
    <mergeCell ref="KLQ2:KLR2"/>
    <mergeCell ref="KLS2:KLT2"/>
    <mergeCell ref="KLA2:KLB2"/>
    <mergeCell ref="KLC2:KLD2"/>
    <mergeCell ref="KLE2:KLF2"/>
    <mergeCell ref="KLG2:KLH2"/>
    <mergeCell ref="KLI2:KLJ2"/>
    <mergeCell ref="KKQ2:KKR2"/>
    <mergeCell ref="KKS2:KKT2"/>
    <mergeCell ref="KKU2:KKV2"/>
    <mergeCell ref="KKW2:KKX2"/>
    <mergeCell ref="KKY2:KKZ2"/>
    <mergeCell ref="KKG2:KKH2"/>
    <mergeCell ref="KKI2:KKJ2"/>
    <mergeCell ref="KKK2:KKL2"/>
    <mergeCell ref="KKM2:KKN2"/>
    <mergeCell ref="KKO2:KKP2"/>
    <mergeCell ref="KJW2:KJX2"/>
    <mergeCell ref="KJY2:KJZ2"/>
    <mergeCell ref="KKA2:KKB2"/>
    <mergeCell ref="KKC2:KKD2"/>
    <mergeCell ref="KKE2:KKF2"/>
    <mergeCell ref="KJM2:KJN2"/>
    <mergeCell ref="KJO2:KJP2"/>
    <mergeCell ref="KJQ2:KJR2"/>
    <mergeCell ref="KJS2:KJT2"/>
    <mergeCell ref="KJU2:KJV2"/>
    <mergeCell ref="KJC2:KJD2"/>
    <mergeCell ref="KJE2:KJF2"/>
    <mergeCell ref="KJG2:KJH2"/>
    <mergeCell ref="KJI2:KJJ2"/>
    <mergeCell ref="KJK2:KJL2"/>
    <mergeCell ref="KIS2:KIT2"/>
    <mergeCell ref="KIU2:KIV2"/>
    <mergeCell ref="KIW2:KIX2"/>
    <mergeCell ref="KIY2:KIZ2"/>
    <mergeCell ref="KJA2:KJB2"/>
    <mergeCell ref="KII2:KIJ2"/>
    <mergeCell ref="KIK2:KIL2"/>
    <mergeCell ref="KIM2:KIN2"/>
    <mergeCell ref="KIO2:KIP2"/>
    <mergeCell ref="KIQ2:KIR2"/>
    <mergeCell ref="KHY2:KHZ2"/>
    <mergeCell ref="KIA2:KIB2"/>
    <mergeCell ref="KIC2:KID2"/>
    <mergeCell ref="KIE2:KIF2"/>
    <mergeCell ref="KIG2:KIH2"/>
    <mergeCell ref="KHO2:KHP2"/>
    <mergeCell ref="KHQ2:KHR2"/>
    <mergeCell ref="KHS2:KHT2"/>
    <mergeCell ref="KHU2:KHV2"/>
    <mergeCell ref="KHW2:KHX2"/>
    <mergeCell ref="KHE2:KHF2"/>
    <mergeCell ref="KHG2:KHH2"/>
    <mergeCell ref="KHI2:KHJ2"/>
    <mergeCell ref="KHK2:KHL2"/>
    <mergeCell ref="KHM2:KHN2"/>
    <mergeCell ref="KGU2:KGV2"/>
    <mergeCell ref="KGW2:KGX2"/>
    <mergeCell ref="KGY2:KGZ2"/>
    <mergeCell ref="KHA2:KHB2"/>
    <mergeCell ref="KHC2:KHD2"/>
    <mergeCell ref="KGK2:KGL2"/>
    <mergeCell ref="KGM2:KGN2"/>
    <mergeCell ref="KGO2:KGP2"/>
    <mergeCell ref="KGQ2:KGR2"/>
    <mergeCell ref="KGS2:KGT2"/>
    <mergeCell ref="KGA2:KGB2"/>
    <mergeCell ref="KGC2:KGD2"/>
    <mergeCell ref="KGE2:KGF2"/>
    <mergeCell ref="KGG2:KGH2"/>
    <mergeCell ref="KGI2:KGJ2"/>
    <mergeCell ref="KFQ2:KFR2"/>
    <mergeCell ref="KFS2:KFT2"/>
    <mergeCell ref="KFU2:KFV2"/>
    <mergeCell ref="KFW2:KFX2"/>
    <mergeCell ref="KFY2:KFZ2"/>
    <mergeCell ref="KFG2:KFH2"/>
    <mergeCell ref="KFI2:KFJ2"/>
    <mergeCell ref="KFK2:KFL2"/>
    <mergeCell ref="KFM2:KFN2"/>
    <mergeCell ref="KFO2:KFP2"/>
    <mergeCell ref="KEW2:KEX2"/>
    <mergeCell ref="KEY2:KEZ2"/>
    <mergeCell ref="KFA2:KFB2"/>
    <mergeCell ref="KFC2:KFD2"/>
    <mergeCell ref="KFE2:KFF2"/>
    <mergeCell ref="KEM2:KEN2"/>
    <mergeCell ref="KEO2:KEP2"/>
    <mergeCell ref="KEQ2:KER2"/>
    <mergeCell ref="KES2:KET2"/>
    <mergeCell ref="KEU2:KEV2"/>
    <mergeCell ref="KEC2:KED2"/>
    <mergeCell ref="KEE2:KEF2"/>
    <mergeCell ref="KEG2:KEH2"/>
    <mergeCell ref="KEI2:KEJ2"/>
    <mergeCell ref="KEK2:KEL2"/>
    <mergeCell ref="KDS2:KDT2"/>
    <mergeCell ref="KDU2:KDV2"/>
    <mergeCell ref="KDW2:KDX2"/>
    <mergeCell ref="KDY2:KDZ2"/>
    <mergeCell ref="KEA2:KEB2"/>
    <mergeCell ref="KDI2:KDJ2"/>
    <mergeCell ref="KDK2:KDL2"/>
    <mergeCell ref="KDM2:KDN2"/>
    <mergeCell ref="KDO2:KDP2"/>
    <mergeCell ref="KDQ2:KDR2"/>
    <mergeCell ref="KCY2:KCZ2"/>
    <mergeCell ref="KDA2:KDB2"/>
    <mergeCell ref="KDC2:KDD2"/>
    <mergeCell ref="KDE2:KDF2"/>
    <mergeCell ref="KDG2:KDH2"/>
    <mergeCell ref="KCO2:KCP2"/>
    <mergeCell ref="KCQ2:KCR2"/>
    <mergeCell ref="KCS2:KCT2"/>
    <mergeCell ref="KCU2:KCV2"/>
    <mergeCell ref="KCW2:KCX2"/>
    <mergeCell ref="KCE2:KCF2"/>
    <mergeCell ref="KCG2:KCH2"/>
    <mergeCell ref="KCI2:KCJ2"/>
    <mergeCell ref="KCK2:KCL2"/>
    <mergeCell ref="KCM2:KCN2"/>
    <mergeCell ref="KBU2:KBV2"/>
    <mergeCell ref="KBW2:KBX2"/>
    <mergeCell ref="KBY2:KBZ2"/>
    <mergeCell ref="KCA2:KCB2"/>
    <mergeCell ref="KCC2:KCD2"/>
    <mergeCell ref="KBK2:KBL2"/>
    <mergeCell ref="KBM2:KBN2"/>
    <mergeCell ref="KBO2:KBP2"/>
    <mergeCell ref="KBQ2:KBR2"/>
    <mergeCell ref="KBS2:KBT2"/>
    <mergeCell ref="KBA2:KBB2"/>
    <mergeCell ref="KBC2:KBD2"/>
    <mergeCell ref="KBE2:KBF2"/>
    <mergeCell ref="KBG2:KBH2"/>
    <mergeCell ref="KBI2:KBJ2"/>
    <mergeCell ref="KAQ2:KAR2"/>
    <mergeCell ref="KAS2:KAT2"/>
    <mergeCell ref="KAU2:KAV2"/>
    <mergeCell ref="KAW2:KAX2"/>
    <mergeCell ref="KAY2:KAZ2"/>
    <mergeCell ref="KAG2:KAH2"/>
    <mergeCell ref="KAI2:KAJ2"/>
    <mergeCell ref="KAK2:KAL2"/>
    <mergeCell ref="KAM2:KAN2"/>
    <mergeCell ref="KAO2:KAP2"/>
    <mergeCell ref="JZW2:JZX2"/>
    <mergeCell ref="JZY2:JZZ2"/>
    <mergeCell ref="KAA2:KAB2"/>
    <mergeCell ref="KAC2:KAD2"/>
    <mergeCell ref="KAE2:KAF2"/>
    <mergeCell ref="JZM2:JZN2"/>
    <mergeCell ref="JZO2:JZP2"/>
    <mergeCell ref="JZQ2:JZR2"/>
    <mergeCell ref="JZS2:JZT2"/>
    <mergeCell ref="JZU2:JZV2"/>
    <mergeCell ref="JZC2:JZD2"/>
    <mergeCell ref="JZE2:JZF2"/>
    <mergeCell ref="JZG2:JZH2"/>
    <mergeCell ref="JZI2:JZJ2"/>
    <mergeCell ref="JZK2:JZL2"/>
    <mergeCell ref="JYS2:JYT2"/>
    <mergeCell ref="JYU2:JYV2"/>
    <mergeCell ref="JYW2:JYX2"/>
    <mergeCell ref="JYY2:JYZ2"/>
    <mergeCell ref="JZA2:JZB2"/>
    <mergeCell ref="JYI2:JYJ2"/>
    <mergeCell ref="JYK2:JYL2"/>
    <mergeCell ref="JYM2:JYN2"/>
    <mergeCell ref="JYO2:JYP2"/>
    <mergeCell ref="JYQ2:JYR2"/>
    <mergeCell ref="JXY2:JXZ2"/>
    <mergeCell ref="JYA2:JYB2"/>
    <mergeCell ref="JYC2:JYD2"/>
    <mergeCell ref="JYE2:JYF2"/>
    <mergeCell ref="JYG2:JYH2"/>
    <mergeCell ref="JXO2:JXP2"/>
    <mergeCell ref="JXQ2:JXR2"/>
    <mergeCell ref="JXS2:JXT2"/>
    <mergeCell ref="JXU2:JXV2"/>
    <mergeCell ref="JXW2:JXX2"/>
    <mergeCell ref="JXE2:JXF2"/>
    <mergeCell ref="JXG2:JXH2"/>
    <mergeCell ref="JXI2:JXJ2"/>
    <mergeCell ref="JXK2:JXL2"/>
    <mergeCell ref="JXM2:JXN2"/>
    <mergeCell ref="JWU2:JWV2"/>
    <mergeCell ref="JWW2:JWX2"/>
    <mergeCell ref="JWY2:JWZ2"/>
    <mergeCell ref="JXA2:JXB2"/>
    <mergeCell ref="JXC2:JXD2"/>
    <mergeCell ref="JWK2:JWL2"/>
    <mergeCell ref="JWM2:JWN2"/>
    <mergeCell ref="JWO2:JWP2"/>
    <mergeCell ref="JWQ2:JWR2"/>
    <mergeCell ref="JWS2:JWT2"/>
    <mergeCell ref="JWA2:JWB2"/>
    <mergeCell ref="JWC2:JWD2"/>
    <mergeCell ref="JWE2:JWF2"/>
    <mergeCell ref="JWG2:JWH2"/>
    <mergeCell ref="JWI2:JWJ2"/>
    <mergeCell ref="JVQ2:JVR2"/>
    <mergeCell ref="JVS2:JVT2"/>
    <mergeCell ref="JVU2:JVV2"/>
    <mergeCell ref="JVW2:JVX2"/>
    <mergeCell ref="JVY2:JVZ2"/>
    <mergeCell ref="JVG2:JVH2"/>
    <mergeCell ref="JVI2:JVJ2"/>
    <mergeCell ref="JVK2:JVL2"/>
    <mergeCell ref="JVM2:JVN2"/>
    <mergeCell ref="JVO2:JVP2"/>
    <mergeCell ref="JUW2:JUX2"/>
    <mergeCell ref="JUY2:JUZ2"/>
    <mergeCell ref="JVA2:JVB2"/>
    <mergeCell ref="JVC2:JVD2"/>
    <mergeCell ref="JVE2:JVF2"/>
    <mergeCell ref="JUM2:JUN2"/>
    <mergeCell ref="JUO2:JUP2"/>
    <mergeCell ref="JUQ2:JUR2"/>
    <mergeCell ref="JUS2:JUT2"/>
    <mergeCell ref="JUU2:JUV2"/>
    <mergeCell ref="JUC2:JUD2"/>
    <mergeCell ref="JUE2:JUF2"/>
    <mergeCell ref="JUG2:JUH2"/>
    <mergeCell ref="JUI2:JUJ2"/>
    <mergeCell ref="JUK2:JUL2"/>
    <mergeCell ref="JTS2:JTT2"/>
    <mergeCell ref="JTU2:JTV2"/>
    <mergeCell ref="JTW2:JTX2"/>
    <mergeCell ref="JTY2:JTZ2"/>
    <mergeCell ref="JUA2:JUB2"/>
    <mergeCell ref="JTI2:JTJ2"/>
    <mergeCell ref="JTK2:JTL2"/>
    <mergeCell ref="JTM2:JTN2"/>
    <mergeCell ref="JTO2:JTP2"/>
    <mergeCell ref="JTQ2:JTR2"/>
    <mergeCell ref="JSY2:JSZ2"/>
    <mergeCell ref="JTA2:JTB2"/>
    <mergeCell ref="JTC2:JTD2"/>
    <mergeCell ref="JTE2:JTF2"/>
    <mergeCell ref="JTG2:JTH2"/>
    <mergeCell ref="JSO2:JSP2"/>
    <mergeCell ref="JSQ2:JSR2"/>
    <mergeCell ref="JSS2:JST2"/>
    <mergeCell ref="JSU2:JSV2"/>
    <mergeCell ref="JSW2:JSX2"/>
    <mergeCell ref="JSE2:JSF2"/>
    <mergeCell ref="JSG2:JSH2"/>
    <mergeCell ref="JSI2:JSJ2"/>
    <mergeCell ref="JSK2:JSL2"/>
    <mergeCell ref="JSM2:JSN2"/>
    <mergeCell ref="JRU2:JRV2"/>
    <mergeCell ref="JRW2:JRX2"/>
    <mergeCell ref="JRY2:JRZ2"/>
    <mergeCell ref="JSA2:JSB2"/>
    <mergeCell ref="JSC2:JSD2"/>
    <mergeCell ref="JRK2:JRL2"/>
    <mergeCell ref="JRM2:JRN2"/>
    <mergeCell ref="JRO2:JRP2"/>
    <mergeCell ref="JRQ2:JRR2"/>
    <mergeCell ref="JRS2:JRT2"/>
    <mergeCell ref="JRA2:JRB2"/>
    <mergeCell ref="JRC2:JRD2"/>
    <mergeCell ref="JRE2:JRF2"/>
    <mergeCell ref="JRG2:JRH2"/>
    <mergeCell ref="JRI2:JRJ2"/>
    <mergeCell ref="JQQ2:JQR2"/>
    <mergeCell ref="JQS2:JQT2"/>
    <mergeCell ref="JQU2:JQV2"/>
    <mergeCell ref="JQW2:JQX2"/>
    <mergeCell ref="JQY2:JQZ2"/>
    <mergeCell ref="JQG2:JQH2"/>
    <mergeCell ref="JQI2:JQJ2"/>
    <mergeCell ref="JQK2:JQL2"/>
    <mergeCell ref="JQM2:JQN2"/>
    <mergeCell ref="JQO2:JQP2"/>
    <mergeCell ref="JPW2:JPX2"/>
    <mergeCell ref="JPY2:JPZ2"/>
    <mergeCell ref="JQA2:JQB2"/>
    <mergeCell ref="JQC2:JQD2"/>
    <mergeCell ref="JQE2:JQF2"/>
    <mergeCell ref="JPM2:JPN2"/>
    <mergeCell ref="JPO2:JPP2"/>
    <mergeCell ref="JPQ2:JPR2"/>
    <mergeCell ref="JPS2:JPT2"/>
    <mergeCell ref="JPU2:JPV2"/>
    <mergeCell ref="JPC2:JPD2"/>
    <mergeCell ref="JPE2:JPF2"/>
    <mergeCell ref="JPG2:JPH2"/>
    <mergeCell ref="JPI2:JPJ2"/>
    <mergeCell ref="JPK2:JPL2"/>
    <mergeCell ref="JOS2:JOT2"/>
    <mergeCell ref="JOU2:JOV2"/>
    <mergeCell ref="JOW2:JOX2"/>
    <mergeCell ref="JOY2:JOZ2"/>
    <mergeCell ref="JPA2:JPB2"/>
    <mergeCell ref="JOI2:JOJ2"/>
    <mergeCell ref="JOK2:JOL2"/>
    <mergeCell ref="JOM2:JON2"/>
    <mergeCell ref="JOO2:JOP2"/>
    <mergeCell ref="JOQ2:JOR2"/>
    <mergeCell ref="JNY2:JNZ2"/>
    <mergeCell ref="JOA2:JOB2"/>
    <mergeCell ref="JOC2:JOD2"/>
    <mergeCell ref="JOE2:JOF2"/>
    <mergeCell ref="JOG2:JOH2"/>
    <mergeCell ref="JNO2:JNP2"/>
    <mergeCell ref="JNQ2:JNR2"/>
    <mergeCell ref="JNS2:JNT2"/>
    <mergeCell ref="JNU2:JNV2"/>
    <mergeCell ref="JNW2:JNX2"/>
    <mergeCell ref="JNE2:JNF2"/>
    <mergeCell ref="JNG2:JNH2"/>
    <mergeCell ref="JNI2:JNJ2"/>
    <mergeCell ref="JNK2:JNL2"/>
    <mergeCell ref="JNM2:JNN2"/>
    <mergeCell ref="JMU2:JMV2"/>
    <mergeCell ref="JMW2:JMX2"/>
    <mergeCell ref="JMY2:JMZ2"/>
    <mergeCell ref="JNA2:JNB2"/>
    <mergeCell ref="JNC2:JND2"/>
    <mergeCell ref="JMK2:JML2"/>
    <mergeCell ref="JMM2:JMN2"/>
    <mergeCell ref="JMO2:JMP2"/>
    <mergeCell ref="JMQ2:JMR2"/>
    <mergeCell ref="JMS2:JMT2"/>
    <mergeCell ref="JMA2:JMB2"/>
    <mergeCell ref="JMC2:JMD2"/>
    <mergeCell ref="JME2:JMF2"/>
    <mergeCell ref="JMG2:JMH2"/>
    <mergeCell ref="JMI2:JMJ2"/>
    <mergeCell ref="JLQ2:JLR2"/>
    <mergeCell ref="JLS2:JLT2"/>
    <mergeCell ref="JLU2:JLV2"/>
    <mergeCell ref="JLW2:JLX2"/>
    <mergeCell ref="JLY2:JLZ2"/>
    <mergeCell ref="JLG2:JLH2"/>
    <mergeCell ref="JLI2:JLJ2"/>
    <mergeCell ref="JLK2:JLL2"/>
    <mergeCell ref="JLM2:JLN2"/>
    <mergeCell ref="JLO2:JLP2"/>
    <mergeCell ref="JKW2:JKX2"/>
    <mergeCell ref="JKY2:JKZ2"/>
    <mergeCell ref="JLA2:JLB2"/>
    <mergeCell ref="JLC2:JLD2"/>
    <mergeCell ref="JLE2:JLF2"/>
    <mergeCell ref="JKM2:JKN2"/>
    <mergeCell ref="JKO2:JKP2"/>
    <mergeCell ref="JKQ2:JKR2"/>
    <mergeCell ref="JKS2:JKT2"/>
    <mergeCell ref="JKU2:JKV2"/>
    <mergeCell ref="JKC2:JKD2"/>
    <mergeCell ref="JKE2:JKF2"/>
    <mergeCell ref="JKG2:JKH2"/>
    <mergeCell ref="JKI2:JKJ2"/>
    <mergeCell ref="JKK2:JKL2"/>
    <mergeCell ref="JJS2:JJT2"/>
    <mergeCell ref="JJU2:JJV2"/>
    <mergeCell ref="JJW2:JJX2"/>
    <mergeCell ref="JJY2:JJZ2"/>
    <mergeCell ref="JKA2:JKB2"/>
    <mergeCell ref="JJI2:JJJ2"/>
    <mergeCell ref="JJK2:JJL2"/>
    <mergeCell ref="JJM2:JJN2"/>
    <mergeCell ref="JJO2:JJP2"/>
    <mergeCell ref="JJQ2:JJR2"/>
    <mergeCell ref="JIY2:JIZ2"/>
    <mergeCell ref="JJA2:JJB2"/>
    <mergeCell ref="JJC2:JJD2"/>
    <mergeCell ref="JJE2:JJF2"/>
    <mergeCell ref="JJG2:JJH2"/>
    <mergeCell ref="JIO2:JIP2"/>
    <mergeCell ref="JIQ2:JIR2"/>
    <mergeCell ref="JIS2:JIT2"/>
    <mergeCell ref="JIU2:JIV2"/>
    <mergeCell ref="JIW2:JIX2"/>
    <mergeCell ref="JIE2:JIF2"/>
    <mergeCell ref="JIG2:JIH2"/>
    <mergeCell ref="JII2:JIJ2"/>
    <mergeCell ref="JIK2:JIL2"/>
    <mergeCell ref="JIM2:JIN2"/>
    <mergeCell ref="JHU2:JHV2"/>
    <mergeCell ref="JHW2:JHX2"/>
    <mergeCell ref="JHY2:JHZ2"/>
    <mergeCell ref="JIA2:JIB2"/>
    <mergeCell ref="JIC2:JID2"/>
    <mergeCell ref="JHK2:JHL2"/>
    <mergeCell ref="JHM2:JHN2"/>
    <mergeCell ref="JHO2:JHP2"/>
    <mergeCell ref="JHQ2:JHR2"/>
    <mergeCell ref="JHS2:JHT2"/>
    <mergeCell ref="JHA2:JHB2"/>
    <mergeCell ref="JHC2:JHD2"/>
    <mergeCell ref="JHE2:JHF2"/>
    <mergeCell ref="JHG2:JHH2"/>
    <mergeCell ref="JHI2:JHJ2"/>
    <mergeCell ref="JGQ2:JGR2"/>
    <mergeCell ref="JGS2:JGT2"/>
    <mergeCell ref="JGU2:JGV2"/>
    <mergeCell ref="JGW2:JGX2"/>
    <mergeCell ref="JGY2:JGZ2"/>
    <mergeCell ref="JGG2:JGH2"/>
    <mergeCell ref="JGI2:JGJ2"/>
    <mergeCell ref="JGK2:JGL2"/>
    <mergeCell ref="JGM2:JGN2"/>
    <mergeCell ref="JGO2:JGP2"/>
    <mergeCell ref="JFW2:JFX2"/>
    <mergeCell ref="JFY2:JFZ2"/>
    <mergeCell ref="JGA2:JGB2"/>
    <mergeCell ref="JGC2:JGD2"/>
    <mergeCell ref="JGE2:JGF2"/>
    <mergeCell ref="JFM2:JFN2"/>
    <mergeCell ref="JFO2:JFP2"/>
    <mergeCell ref="JFQ2:JFR2"/>
    <mergeCell ref="JFS2:JFT2"/>
    <mergeCell ref="JFU2:JFV2"/>
    <mergeCell ref="JFC2:JFD2"/>
    <mergeCell ref="JFE2:JFF2"/>
    <mergeCell ref="JFG2:JFH2"/>
    <mergeCell ref="JFI2:JFJ2"/>
    <mergeCell ref="JFK2:JFL2"/>
    <mergeCell ref="JES2:JET2"/>
    <mergeCell ref="JEU2:JEV2"/>
    <mergeCell ref="JEW2:JEX2"/>
    <mergeCell ref="JEY2:JEZ2"/>
    <mergeCell ref="JFA2:JFB2"/>
    <mergeCell ref="JEI2:JEJ2"/>
    <mergeCell ref="JEK2:JEL2"/>
    <mergeCell ref="JEM2:JEN2"/>
    <mergeCell ref="JEO2:JEP2"/>
    <mergeCell ref="JEQ2:JER2"/>
    <mergeCell ref="JDY2:JDZ2"/>
    <mergeCell ref="JEA2:JEB2"/>
    <mergeCell ref="JEC2:JED2"/>
    <mergeCell ref="JEE2:JEF2"/>
    <mergeCell ref="JEG2:JEH2"/>
    <mergeCell ref="JDO2:JDP2"/>
    <mergeCell ref="JDQ2:JDR2"/>
    <mergeCell ref="JDS2:JDT2"/>
    <mergeCell ref="JDU2:JDV2"/>
    <mergeCell ref="JDW2:JDX2"/>
    <mergeCell ref="JDE2:JDF2"/>
    <mergeCell ref="JDG2:JDH2"/>
    <mergeCell ref="JDI2:JDJ2"/>
    <mergeCell ref="JDK2:JDL2"/>
    <mergeCell ref="JDM2:JDN2"/>
    <mergeCell ref="JCU2:JCV2"/>
    <mergeCell ref="JCW2:JCX2"/>
    <mergeCell ref="JCY2:JCZ2"/>
    <mergeCell ref="JDA2:JDB2"/>
    <mergeCell ref="JDC2:JDD2"/>
    <mergeCell ref="JCK2:JCL2"/>
    <mergeCell ref="JCM2:JCN2"/>
    <mergeCell ref="JCO2:JCP2"/>
    <mergeCell ref="JCQ2:JCR2"/>
    <mergeCell ref="JCS2:JCT2"/>
    <mergeCell ref="JCA2:JCB2"/>
    <mergeCell ref="JCC2:JCD2"/>
    <mergeCell ref="JCE2:JCF2"/>
    <mergeCell ref="JCG2:JCH2"/>
    <mergeCell ref="JCI2:JCJ2"/>
    <mergeCell ref="JBQ2:JBR2"/>
    <mergeCell ref="JBS2:JBT2"/>
    <mergeCell ref="JBU2:JBV2"/>
    <mergeCell ref="JBW2:JBX2"/>
    <mergeCell ref="JBY2:JBZ2"/>
    <mergeCell ref="JBG2:JBH2"/>
    <mergeCell ref="JBI2:JBJ2"/>
    <mergeCell ref="JBK2:JBL2"/>
    <mergeCell ref="JBM2:JBN2"/>
    <mergeCell ref="JBO2:JBP2"/>
    <mergeCell ref="JAW2:JAX2"/>
    <mergeCell ref="JAY2:JAZ2"/>
    <mergeCell ref="JBA2:JBB2"/>
    <mergeCell ref="JBC2:JBD2"/>
    <mergeCell ref="JBE2:JBF2"/>
    <mergeCell ref="JAM2:JAN2"/>
    <mergeCell ref="JAO2:JAP2"/>
    <mergeCell ref="JAQ2:JAR2"/>
    <mergeCell ref="JAS2:JAT2"/>
    <mergeCell ref="JAU2:JAV2"/>
    <mergeCell ref="JAC2:JAD2"/>
    <mergeCell ref="JAE2:JAF2"/>
    <mergeCell ref="JAG2:JAH2"/>
    <mergeCell ref="JAI2:JAJ2"/>
    <mergeCell ref="JAK2:JAL2"/>
    <mergeCell ref="IZS2:IZT2"/>
    <mergeCell ref="IZU2:IZV2"/>
    <mergeCell ref="IZW2:IZX2"/>
    <mergeCell ref="IZY2:IZZ2"/>
    <mergeCell ref="JAA2:JAB2"/>
    <mergeCell ref="IZI2:IZJ2"/>
    <mergeCell ref="IZK2:IZL2"/>
    <mergeCell ref="IZM2:IZN2"/>
    <mergeCell ref="IZO2:IZP2"/>
    <mergeCell ref="IZQ2:IZR2"/>
    <mergeCell ref="IYY2:IYZ2"/>
    <mergeCell ref="IZA2:IZB2"/>
    <mergeCell ref="IZC2:IZD2"/>
    <mergeCell ref="IZE2:IZF2"/>
    <mergeCell ref="IZG2:IZH2"/>
    <mergeCell ref="IYO2:IYP2"/>
    <mergeCell ref="IYQ2:IYR2"/>
    <mergeCell ref="IYS2:IYT2"/>
    <mergeCell ref="IYU2:IYV2"/>
    <mergeCell ref="IYW2:IYX2"/>
    <mergeCell ref="IYE2:IYF2"/>
    <mergeCell ref="IYG2:IYH2"/>
    <mergeCell ref="IYI2:IYJ2"/>
    <mergeCell ref="IYK2:IYL2"/>
    <mergeCell ref="IYM2:IYN2"/>
    <mergeCell ref="IXU2:IXV2"/>
    <mergeCell ref="IXW2:IXX2"/>
    <mergeCell ref="IXY2:IXZ2"/>
    <mergeCell ref="IYA2:IYB2"/>
    <mergeCell ref="IYC2:IYD2"/>
    <mergeCell ref="IXK2:IXL2"/>
    <mergeCell ref="IXM2:IXN2"/>
    <mergeCell ref="IXO2:IXP2"/>
    <mergeCell ref="IXQ2:IXR2"/>
    <mergeCell ref="IXS2:IXT2"/>
    <mergeCell ref="IXA2:IXB2"/>
    <mergeCell ref="IXC2:IXD2"/>
    <mergeCell ref="IXE2:IXF2"/>
    <mergeCell ref="IXG2:IXH2"/>
    <mergeCell ref="IXI2:IXJ2"/>
    <mergeCell ref="IWQ2:IWR2"/>
    <mergeCell ref="IWS2:IWT2"/>
    <mergeCell ref="IWU2:IWV2"/>
    <mergeCell ref="IWW2:IWX2"/>
    <mergeCell ref="IWY2:IWZ2"/>
    <mergeCell ref="IWG2:IWH2"/>
    <mergeCell ref="IWI2:IWJ2"/>
    <mergeCell ref="IWK2:IWL2"/>
    <mergeCell ref="IWM2:IWN2"/>
    <mergeCell ref="IWO2:IWP2"/>
    <mergeCell ref="IVW2:IVX2"/>
    <mergeCell ref="IVY2:IVZ2"/>
    <mergeCell ref="IWA2:IWB2"/>
    <mergeCell ref="IWC2:IWD2"/>
    <mergeCell ref="IWE2:IWF2"/>
    <mergeCell ref="IVM2:IVN2"/>
    <mergeCell ref="IVO2:IVP2"/>
    <mergeCell ref="IVQ2:IVR2"/>
    <mergeCell ref="IVS2:IVT2"/>
    <mergeCell ref="IVU2:IVV2"/>
    <mergeCell ref="IVC2:IVD2"/>
    <mergeCell ref="IVE2:IVF2"/>
    <mergeCell ref="IVG2:IVH2"/>
    <mergeCell ref="IVI2:IVJ2"/>
    <mergeCell ref="IVK2:IVL2"/>
    <mergeCell ref="IUS2:IUT2"/>
    <mergeCell ref="IUU2:IUV2"/>
    <mergeCell ref="IUW2:IUX2"/>
    <mergeCell ref="IUY2:IUZ2"/>
    <mergeCell ref="IVA2:IVB2"/>
    <mergeCell ref="IUI2:IUJ2"/>
    <mergeCell ref="IUK2:IUL2"/>
    <mergeCell ref="IUM2:IUN2"/>
    <mergeCell ref="IUO2:IUP2"/>
    <mergeCell ref="IUQ2:IUR2"/>
    <mergeCell ref="ITY2:ITZ2"/>
    <mergeCell ref="IUA2:IUB2"/>
    <mergeCell ref="IUC2:IUD2"/>
    <mergeCell ref="IUE2:IUF2"/>
    <mergeCell ref="IUG2:IUH2"/>
    <mergeCell ref="ITO2:ITP2"/>
    <mergeCell ref="ITQ2:ITR2"/>
    <mergeCell ref="ITS2:ITT2"/>
    <mergeCell ref="ITU2:ITV2"/>
    <mergeCell ref="ITW2:ITX2"/>
    <mergeCell ref="ITE2:ITF2"/>
    <mergeCell ref="ITG2:ITH2"/>
    <mergeCell ref="ITI2:ITJ2"/>
    <mergeCell ref="ITK2:ITL2"/>
    <mergeCell ref="ITM2:ITN2"/>
    <mergeCell ref="ISU2:ISV2"/>
    <mergeCell ref="ISW2:ISX2"/>
    <mergeCell ref="ISY2:ISZ2"/>
    <mergeCell ref="ITA2:ITB2"/>
    <mergeCell ref="ITC2:ITD2"/>
    <mergeCell ref="ISK2:ISL2"/>
    <mergeCell ref="ISM2:ISN2"/>
    <mergeCell ref="ISO2:ISP2"/>
    <mergeCell ref="ISQ2:ISR2"/>
    <mergeCell ref="ISS2:IST2"/>
    <mergeCell ref="ISA2:ISB2"/>
    <mergeCell ref="ISC2:ISD2"/>
    <mergeCell ref="ISE2:ISF2"/>
    <mergeCell ref="ISG2:ISH2"/>
    <mergeCell ref="ISI2:ISJ2"/>
    <mergeCell ref="IRQ2:IRR2"/>
    <mergeCell ref="IRS2:IRT2"/>
    <mergeCell ref="IRU2:IRV2"/>
    <mergeCell ref="IRW2:IRX2"/>
    <mergeCell ref="IRY2:IRZ2"/>
    <mergeCell ref="IRG2:IRH2"/>
    <mergeCell ref="IRI2:IRJ2"/>
    <mergeCell ref="IRK2:IRL2"/>
    <mergeCell ref="IRM2:IRN2"/>
    <mergeCell ref="IRO2:IRP2"/>
    <mergeCell ref="IQW2:IQX2"/>
    <mergeCell ref="IQY2:IQZ2"/>
    <mergeCell ref="IRA2:IRB2"/>
    <mergeCell ref="IRC2:IRD2"/>
    <mergeCell ref="IRE2:IRF2"/>
    <mergeCell ref="IQM2:IQN2"/>
    <mergeCell ref="IQO2:IQP2"/>
    <mergeCell ref="IQQ2:IQR2"/>
    <mergeCell ref="IQS2:IQT2"/>
    <mergeCell ref="IQU2:IQV2"/>
    <mergeCell ref="IQC2:IQD2"/>
    <mergeCell ref="IQE2:IQF2"/>
    <mergeCell ref="IQG2:IQH2"/>
    <mergeCell ref="IQI2:IQJ2"/>
    <mergeCell ref="IQK2:IQL2"/>
    <mergeCell ref="IPS2:IPT2"/>
    <mergeCell ref="IPU2:IPV2"/>
    <mergeCell ref="IPW2:IPX2"/>
    <mergeCell ref="IPY2:IPZ2"/>
    <mergeCell ref="IQA2:IQB2"/>
    <mergeCell ref="IPI2:IPJ2"/>
    <mergeCell ref="IPK2:IPL2"/>
    <mergeCell ref="IPM2:IPN2"/>
    <mergeCell ref="IPO2:IPP2"/>
    <mergeCell ref="IPQ2:IPR2"/>
    <mergeCell ref="IOY2:IOZ2"/>
    <mergeCell ref="IPA2:IPB2"/>
    <mergeCell ref="IPC2:IPD2"/>
    <mergeCell ref="IPE2:IPF2"/>
    <mergeCell ref="IPG2:IPH2"/>
    <mergeCell ref="IOO2:IOP2"/>
    <mergeCell ref="IOQ2:IOR2"/>
    <mergeCell ref="IOS2:IOT2"/>
    <mergeCell ref="IOU2:IOV2"/>
    <mergeCell ref="IOW2:IOX2"/>
    <mergeCell ref="IOE2:IOF2"/>
    <mergeCell ref="IOG2:IOH2"/>
    <mergeCell ref="IOI2:IOJ2"/>
    <mergeCell ref="IOK2:IOL2"/>
    <mergeCell ref="IOM2:ION2"/>
    <mergeCell ref="INU2:INV2"/>
    <mergeCell ref="INW2:INX2"/>
    <mergeCell ref="INY2:INZ2"/>
    <mergeCell ref="IOA2:IOB2"/>
    <mergeCell ref="IOC2:IOD2"/>
    <mergeCell ref="INK2:INL2"/>
    <mergeCell ref="INM2:INN2"/>
    <mergeCell ref="INO2:INP2"/>
    <mergeCell ref="INQ2:INR2"/>
    <mergeCell ref="INS2:INT2"/>
    <mergeCell ref="INA2:INB2"/>
    <mergeCell ref="INC2:IND2"/>
    <mergeCell ref="INE2:INF2"/>
    <mergeCell ref="ING2:INH2"/>
    <mergeCell ref="INI2:INJ2"/>
    <mergeCell ref="IMQ2:IMR2"/>
    <mergeCell ref="IMS2:IMT2"/>
    <mergeCell ref="IMU2:IMV2"/>
    <mergeCell ref="IMW2:IMX2"/>
    <mergeCell ref="IMY2:IMZ2"/>
    <mergeCell ref="IMG2:IMH2"/>
    <mergeCell ref="IMI2:IMJ2"/>
    <mergeCell ref="IMK2:IML2"/>
    <mergeCell ref="IMM2:IMN2"/>
    <mergeCell ref="IMO2:IMP2"/>
    <mergeCell ref="ILW2:ILX2"/>
    <mergeCell ref="ILY2:ILZ2"/>
    <mergeCell ref="IMA2:IMB2"/>
    <mergeCell ref="IMC2:IMD2"/>
    <mergeCell ref="IME2:IMF2"/>
    <mergeCell ref="ILM2:ILN2"/>
    <mergeCell ref="ILO2:ILP2"/>
    <mergeCell ref="ILQ2:ILR2"/>
    <mergeCell ref="ILS2:ILT2"/>
    <mergeCell ref="ILU2:ILV2"/>
    <mergeCell ref="ILC2:ILD2"/>
    <mergeCell ref="ILE2:ILF2"/>
    <mergeCell ref="ILG2:ILH2"/>
    <mergeCell ref="ILI2:ILJ2"/>
    <mergeCell ref="ILK2:ILL2"/>
    <mergeCell ref="IKS2:IKT2"/>
    <mergeCell ref="IKU2:IKV2"/>
    <mergeCell ref="IKW2:IKX2"/>
    <mergeCell ref="IKY2:IKZ2"/>
    <mergeCell ref="ILA2:ILB2"/>
    <mergeCell ref="IKI2:IKJ2"/>
    <mergeCell ref="IKK2:IKL2"/>
    <mergeCell ref="IKM2:IKN2"/>
    <mergeCell ref="IKO2:IKP2"/>
    <mergeCell ref="IKQ2:IKR2"/>
    <mergeCell ref="IJY2:IJZ2"/>
    <mergeCell ref="IKA2:IKB2"/>
    <mergeCell ref="IKC2:IKD2"/>
    <mergeCell ref="IKE2:IKF2"/>
    <mergeCell ref="IKG2:IKH2"/>
    <mergeCell ref="IJO2:IJP2"/>
    <mergeCell ref="IJQ2:IJR2"/>
    <mergeCell ref="IJS2:IJT2"/>
    <mergeCell ref="IJU2:IJV2"/>
    <mergeCell ref="IJW2:IJX2"/>
    <mergeCell ref="IJE2:IJF2"/>
    <mergeCell ref="IJG2:IJH2"/>
    <mergeCell ref="IJI2:IJJ2"/>
    <mergeCell ref="IJK2:IJL2"/>
    <mergeCell ref="IJM2:IJN2"/>
    <mergeCell ref="IIU2:IIV2"/>
    <mergeCell ref="IIW2:IIX2"/>
    <mergeCell ref="IIY2:IIZ2"/>
    <mergeCell ref="IJA2:IJB2"/>
    <mergeCell ref="IJC2:IJD2"/>
    <mergeCell ref="IIK2:IIL2"/>
    <mergeCell ref="IIM2:IIN2"/>
    <mergeCell ref="IIO2:IIP2"/>
    <mergeCell ref="IIQ2:IIR2"/>
    <mergeCell ref="IIS2:IIT2"/>
    <mergeCell ref="IIA2:IIB2"/>
    <mergeCell ref="IIC2:IID2"/>
    <mergeCell ref="IIE2:IIF2"/>
    <mergeCell ref="IIG2:IIH2"/>
    <mergeCell ref="III2:IIJ2"/>
    <mergeCell ref="IHQ2:IHR2"/>
    <mergeCell ref="IHS2:IHT2"/>
    <mergeCell ref="IHU2:IHV2"/>
    <mergeCell ref="IHW2:IHX2"/>
    <mergeCell ref="IHY2:IHZ2"/>
    <mergeCell ref="IHG2:IHH2"/>
    <mergeCell ref="IHI2:IHJ2"/>
    <mergeCell ref="IHK2:IHL2"/>
    <mergeCell ref="IHM2:IHN2"/>
    <mergeCell ref="IHO2:IHP2"/>
    <mergeCell ref="IGW2:IGX2"/>
    <mergeCell ref="IGY2:IGZ2"/>
    <mergeCell ref="IHA2:IHB2"/>
    <mergeCell ref="IHC2:IHD2"/>
    <mergeCell ref="IHE2:IHF2"/>
    <mergeCell ref="IGM2:IGN2"/>
    <mergeCell ref="IGO2:IGP2"/>
    <mergeCell ref="IGQ2:IGR2"/>
    <mergeCell ref="IGS2:IGT2"/>
    <mergeCell ref="IGU2:IGV2"/>
    <mergeCell ref="IGC2:IGD2"/>
    <mergeCell ref="IGE2:IGF2"/>
    <mergeCell ref="IGG2:IGH2"/>
    <mergeCell ref="IGI2:IGJ2"/>
    <mergeCell ref="IGK2:IGL2"/>
    <mergeCell ref="IFS2:IFT2"/>
    <mergeCell ref="IFU2:IFV2"/>
    <mergeCell ref="IFW2:IFX2"/>
    <mergeCell ref="IFY2:IFZ2"/>
    <mergeCell ref="IGA2:IGB2"/>
    <mergeCell ref="IFI2:IFJ2"/>
    <mergeCell ref="IFK2:IFL2"/>
    <mergeCell ref="IFM2:IFN2"/>
    <mergeCell ref="IFO2:IFP2"/>
    <mergeCell ref="IFQ2:IFR2"/>
    <mergeCell ref="IEY2:IEZ2"/>
    <mergeCell ref="IFA2:IFB2"/>
    <mergeCell ref="IFC2:IFD2"/>
    <mergeCell ref="IFE2:IFF2"/>
    <mergeCell ref="IFG2:IFH2"/>
    <mergeCell ref="IEO2:IEP2"/>
    <mergeCell ref="IEQ2:IER2"/>
    <mergeCell ref="IES2:IET2"/>
    <mergeCell ref="IEU2:IEV2"/>
    <mergeCell ref="IEW2:IEX2"/>
    <mergeCell ref="IEE2:IEF2"/>
    <mergeCell ref="IEG2:IEH2"/>
    <mergeCell ref="IEI2:IEJ2"/>
    <mergeCell ref="IEK2:IEL2"/>
    <mergeCell ref="IEM2:IEN2"/>
    <mergeCell ref="IDU2:IDV2"/>
    <mergeCell ref="IDW2:IDX2"/>
    <mergeCell ref="IDY2:IDZ2"/>
    <mergeCell ref="IEA2:IEB2"/>
    <mergeCell ref="IEC2:IED2"/>
    <mergeCell ref="IDK2:IDL2"/>
    <mergeCell ref="IDM2:IDN2"/>
    <mergeCell ref="IDO2:IDP2"/>
    <mergeCell ref="IDQ2:IDR2"/>
    <mergeCell ref="IDS2:IDT2"/>
    <mergeCell ref="IDA2:IDB2"/>
    <mergeCell ref="IDC2:IDD2"/>
    <mergeCell ref="IDE2:IDF2"/>
    <mergeCell ref="IDG2:IDH2"/>
    <mergeCell ref="IDI2:IDJ2"/>
    <mergeCell ref="ICQ2:ICR2"/>
    <mergeCell ref="ICS2:ICT2"/>
    <mergeCell ref="ICU2:ICV2"/>
    <mergeCell ref="ICW2:ICX2"/>
    <mergeCell ref="ICY2:ICZ2"/>
    <mergeCell ref="ICG2:ICH2"/>
    <mergeCell ref="ICI2:ICJ2"/>
    <mergeCell ref="ICK2:ICL2"/>
    <mergeCell ref="ICM2:ICN2"/>
    <mergeCell ref="ICO2:ICP2"/>
    <mergeCell ref="IBW2:IBX2"/>
    <mergeCell ref="IBY2:IBZ2"/>
    <mergeCell ref="ICA2:ICB2"/>
    <mergeCell ref="ICC2:ICD2"/>
    <mergeCell ref="ICE2:ICF2"/>
    <mergeCell ref="IBM2:IBN2"/>
    <mergeCell ref="IBO2:IBP2"/>
    <mergeCell ref="IBQ2:IBR2"/>
    <mergeCell ref="IBS2:IBT2"/>
    <mergeCell ref="IBU2:IBV2"/>
    <mergeCell ref="IBC2:IBD2"/>
    <mergeCell ref="IBE2:IBF2"/>
    <mergeCell ref="IBG2:IBH2"/>
    <mergeCell ref="IBI2:IBJ2"/>
    <mergeCell ref="IBK2:IBL2"/>
    <mergeCell ref="IAS2:IAT2"/>
    <mergeCell ref="IAU2:IAV2"/>
    <mergeCell ref="IAW2:IAX2"/>
    <mergeCell ref="IAY2:IAZ2"/>
    <mergeCell ref="IBA2:IBB2"/>
    <mergeCell ref="IAI2:IAJ2"/>
    <mergeCell ref="IAK2:IAL2"/>
    <mergeCell ref="IAM2:IAN2"/>
    <mergeCell ref="IAO2:IAP2"/>
    <mergeCell ref="IAQ2:IAR2"/>
    <mergeCell ref="HZY2:HZZ2"/>
    <mergeCell ref="IAA2:IAB2"/>
    <mergeCell ref="IAC2:IAD2"/>
    <mergeCell ref="IAE2:IAF2"/>
    <mergeCell ref="IAG2:IAH2"/>
    <mergeCell ref="HZO2:HZP2"/>
    <mergeCell ref="HZQ2:HZR2"/>
    <mergeCell ref="HZS2:HZT2"/>
    <mergeCell ref="HZU2:HZV2"/>
    <mergeCell ref="HZW2:HZX2"/>
    <mergeCell ref="HZE2:HZF2"/>
    <mergeCell ref="HZG2:HZH2"/>
    <mergeCell ref="HZI2:HZJ2"/>
    <mergeCell ref="HZK2:HZL2"/>
    <mergeCell ref="HZM2:HZN2"/>
    <mergeCell ref="HYU2:HYV2"/>
    <mergeCell ref="HYW2:HYX2"/>
    <mergeCell ref="HYY2:HYZ2"/>
    <mergeCell ref="HZA2:HZB2"/>
    <mergeCell ref="HZC2:HZD2"/>
    <mergeCell ref="HYK2:HYL2"/>
    <mergeCell ref="HYM2:HYN2"/>
    <mergeCell ref="HYO2:HYP2"/>
    <mergeCell ref="HYQ2:HYR2"/>
    <mergeCell ref="HYS2:HYT2"/>
    <mergeCell ref="HYA2:HYB2"/>
    <mergeCell ref="HYC2:HYD2"/>
    <mergeCell ref="HYE2:HYF2"/>
    <mergeCell ref="HYG2:HYH2"/>
    <mergeCell ref="HYI2:HYJ2"/>
    <mergeCell ref="HXQ2:HXR2"/>
    <mergeCell ref="HXS2:HXT2"/>
    <mergeCell ref="HXU2:HXV2"/>
    <mergeCell ref="HXW2:HXX2"/>
    <mergeCell ref="HXY2:HXZ2"/>
    <mergeCell ref="HXG2:HXH2"/>
    <mergeCell ref="HXI2:HXJ2"/>
    <mergeCell ref="HXK2:HXL2"/>
    <mergeCell ref="HXM2:HXN2"/>
    <mergeCell ref="HXO2:HXP2"/>
    <mergeCell ref="HWW2:HWX2"/>
    <mergeCell ref="HWY2:HWZ2"/>
    <mergeCell ref="HXA2:HXB2"/>
    <mergeCell ref="HXC2:HXD2"/>
    <mergeCell ref="HXE2:HXF2"/>
    <mergeCell ref="HWM2:HWN2"/>
    <mergeCell ref="HWO2:HWP2"/>
    <mergeCell ref="HWQ2:HWR2"/>
    <mergeCell ref="HWS2:HWT2"/>
    <mergeCell ref="HWU2:HWV2"/>
    <mergeCell ref="HWC2:HWD2"/>
    <mergeCell ref="HWE2:HWF2"/>
    <mergeCell ref="HWG2:HWH2"/>
    <mergeCell ref="HWI2:HWJ2"/>
    <mergeCell ref="HWK2:HWL2"/>
    <mergeCell ref="HVS2:HVT2"/>
    <mergeCell ref="HVU2:HVV2"/>
    <mergeCell ref="HVW2:HVX2"/>
    <mergeCell ref="HVY2:HVZ2"/>
    <mergeCell ref="HWA2:HWB2"/>
    <mergeCell ref="HVI2:HVJ2"/>
    <mergeCell ref="HVK2:HVL2"/>
    <mergeCell ref="HVM2:HVN2"/>
    <mergeCell ref="HVO2:HVP2"/>
    <mergeCell ref="HVQ2:HVR2"/>
    <mergeCell ref="HUY2:HUZ2"/>
    <mergeCell ref="HVA2:HVB2"/>
    <mergeCell ref="HVC2:HVD2"/>
    <mergeCell ref="HVE2:HVF2"/>
    <mergeCell ref="HVG2:HVH2"/>
    <mergeCell ref="HUO2:HUP2"/>
    <mergeCell ref="HUQ2:HUR2"/>
    <mergeCell ref="HUS2:HUT2"/>
    <mergeCell ref="HUU2:HUV2"/>
    <mergeCell ref="HUW2:HUX2"/>
    <mergeCell ref="HUE2:HUF2"/>
    <mergeCell ref="HUG2:HUH2"/>
    <mergeCell ref="HUI2:HUJ2"/>
    <mergeCell ref="HUK2:HUL2"/>
    <mergeCell ref="HUM2:HUN2"/>
    <mergeCell ref="HTU2:HTV2"/>
    <mergeCell ref="HTW2:HTX2"/>
    <mergeCell ref="HTY2:HTZ2"/>
    <mergeCell ref="HUA2:HUB2"/>
    <mergeCell ref="HUC2:HUD2"/>
    <mergeCell ref="HTK2:HTL2"/>
    <mergeCell ref="HTM2:HTN2"/>
    <mergeCell ref="HTO2:HTP2"/>
    <mergeCell ref="HTQ2:HTR2"/>
    <mergeCell ref="HTS2:HTT2"/>
    <mergeCell ref="HTA2:HTB2"/>
    <mergeCell ref="HTC2:HTD2"/>
    <mergeCell ref="HTE2:HTF2"/>
    <mergeCell ref="HTG2:HTH2"/>
    <mergeCell ref="HTI2:HTJ2"/>
    <mergeCell ref="HSQ2:HSR2"/>
    <mergeCell ref="HSS2:HST2"/>
    <mergeCell ref="HSU2:HSV2"/>
    <mergeCell ref="HSW2:HSX2"/>
    <mergeCell ref="HSY2:HSZ2"/>
    <mergeCell ref="HSG2:HSH2"/>
    <mergeCell ref="HSI2:HSJ2"/>
    <mergeCell ref="HSK2:HSL2"/>
    <mergeCell ref="HSM2:HSN2"/>
    <mergeCell ref="HSO2:HSP2"/>
    <mergeCell ref="HRW2:HRX2"/>
    <mergeCell ref="HRY2:HRZ2"/>
    <mergeCell ref="HSA2:HSB2"/>
    <mergeCell ref="HSC2:HSD2"/>
    <mergeCell ref="HSE2:HSF2"/>
    <mergeCell ref="HRM2:HRN2"/>
    <mergeCell ref="HRO2:HRP2"/>
    <mergeCell ref="HRQ2:HRR2"/>
    <mergeCell ref="HRS2:HRT2"/>
    <mergeCell ref="HRU2:HRV2"/>
    <mergeCell ref="HRC2:HRD2"/>
    <mergeCell ref="HRE2:HRF2"/>
    <mergeCell ref="HRG2:HRH2"/>
    <mergeCell ref="HRI2:HRJ2"/>
    <mergeCell ref="HRK2:HRL2"/>
    <mergeCell ref="HQS2:HQT2"/>
    <mergeCell ref="HQU2:HQV2"/>
    <mergeCell ref="HQW2:HQX2"/>
    <mergeCell ref="HQY2:HQZ2"/>
    <mergeCell ref="HRA2:HRB2"/>
    <mergeCell ref="HQI2:HQJ2"/>
    <mergeCell ref="HQK2:HQL2"/>
    <mergeCell ref="HQM2:HQN2"/>
    <mergeCell ref="HQO2:HQP2"/>
    <mergeCell ref="HQQ2:HQR2"/>
    <mergeCell ref="HPY2:HPZ2"/>
    <mergeCell ref="HQA2:HQB2"/>
    <mergeCell ref="HQC2:HQD2"/>
    <mergeCell ref="HQE2:HQF2"/>
    <mergeCell ref="HQG2:HQH2"/>
    <mergeCell ref="HPO2:HPP2"/>
    <mergeCell ref="HPQ2:HPR2"/>
    <mergeCell ref="HPS2:HPT2"/>
    <mergeCell ref="HPU2:HPV2"/>
    <mergeCell ref="HPW2:HPX2"/>
    <mergeCell ref="HPE2:HPF2"/>
    <mergeCell ref="HPG2:HPH2"/>
    <mergeCell ref="HPI2:HPJ2"/>
    <mergeCell ref="HPK2:HPL2"/>
    <mergeCell ref="HPM2:HPN2"/>
    <mergeCell ref="HOU2:HOV2"/>
    <mergeCell ref="HOW2:HOX2"/>
    <mergeCell ref="HOY2:HOZ2"/>
    <mergeCell ref="HPA2:HPB2"/>
    <mergeCell ref="HPC2:HPD2"/>
    <mergeCell ref="HOK2:HOL2"/>
    <mergeCell ref="HOM2:HON2"/>
    <mergeCell ref="HOO2:HOP2"/>
    <mergeCell ref="HOQ2:HOR2"/>
    <mergeCell ref="HOS2:HOT2"/>
    <mergeCell ref="HOA2:HOB2"/>
    <mergeCell ref="HOC2:HOD2"/>
    <mergeCell ref="HOE2:HOF2"/>
    <mergeCell ref="HOG2:HOH2"/>
    <mergeCell ref="HOI2:HOJ2"/>
    <mergeCell ref="HNQ2:HNR2"/>
    <mergeCell ref="HNS2:HNT2"/>
    <mergeCell ref="HNU2:HNV2"/>
    <mergeCell ref="HNW2:HNX2"/>
    <mergeCell ref="HNY2:HNZ2"/>
    <mergeCell ref="HNG2:HNH2"/>
    <mergeCell ref="HNI2:HNJ2"/>
    <mergeCell ref="HNK2:HNL2"/>
    <mergeCell ref="HNM2:HNN2"/>
    <mergeCell ref="HNO2:HNP2"/>
    <mergeCell ref="HMW2:HMX2"/>
    <mergeCell ref="HMY2:HMZ2"/>
    <mergeCell ref="HNA2:HNB2"/>
    <mergeCell ref="HNC2:HND2"/>
    <mergeCell ref="HNE2:HNF2"/>
    <mergeCell ref="HMM2:HMN2"/>
    <mergeCell ref="HMO2:HMP2"/>
    <mergeCell ref="HMQ2:HMR2"/>
    <mergeCell ref="HMS2:HMT2"/>
    <mergeCell ref="HMU2:HMV2"/>
    <mergeCell ref="HMC2:HMD2"/>
    <mergeCell ref="HME2:HMF2"/>
    <mergeCell ref="HMG2:HMH2"/>
    <mergeCell ref="HMI2:HMJ2"/>
    <mergeCell ref="HMK2:HML2"/>
    <mergeCell ref="HLS2:HLT2"/>
    <mergeCell ref="HLU2:HLV2"/>
    <mergeCell ref="HLW2:HLX2"/>
    <mergeCell ref="HLY2:HLZ2"/>
    <mergeCell ref="HMA2:HMB2"/>
    <mergeCell ref="HLI2:HLJ2"/>
    <mergeCell ref="HLK2:HLL2"/>
    <mergeCell ref="HLM2:HLN2"/>
    <mergeCell ref="HLO2:HLP2"/>
    <mergeCell ref="HLQ2:HLR2"/>
    <mergeCell ref="HKY2:HKZ2"/>
    <mergeCell ref="HLA2:HLB2"/>
    <mergeCell ref="HLC2:HLD2"/>
    <mergeCell ref="HLE2:HLF2"/>
    <mergeCell ref="HLG2:HLH2"/>
    <mergeCell ref="HKO2:HKP2"/>
    <mergeCell ref="HKQ2:HKR2"/>
    <mergeCell ref="HKS2:HKT2"/>
    <mergeCell ref="HKU2:HKV2"/>
    <mergeCell ref="HKW2:HKX2"/>
    <mergeCell ref="HKE2:HKF2"/>
    <mergeCell ref="HKG2:HKH2"/>
    <mergeCell ref="HKI2:HKJ2"/>
    <mergeCell ref="HKK2:HKL2"/>
    <mergeCell ref="HKM2:HKN2"/>
    <mergeCell ref="HJU2:HJV2"/>
    <mergeCell ref="HJW2:HJX2"/>
    <mergeCell ref="HJY2:HJZ2"/>
    <mergeCell ref="HKA2:HKB2"/>
    <mergeCell ref="HKC2:HKD2"/>
    <mergeCell ref="HJK2:HJL2"/>
    <mergeCell ref="HJM2:HJN2"/>
    <mergeCell ref="HJO2:HJP2"/>
    <mergeCell ref="HJQ2:HJR2"/>
    <mergeCell ref="HJS2:HJT2"/>
    <mergeCell ref="HJA2:HJB2"/>
    <mergeCell ref="HJC2:HJD2"/>
    <mergeCell ref="HJE2:HJF2"/>
    <mergeCell ref="HJG2:HJH2"/>
    <mergeCell ref="HJI2:HJJ2"/>
    <mergeCell ref="HIQ2:HIR2"/>
    <mergeCell ref="HIS2:HIT2"/>
    <mergeCell ref="HIU2:HIV2"/>
    <mergeCell ref="HIW2:HIX2"/>
    <mergeCell ref="HIY2:HIZ2"/>
    <mergeCell ref="HIG2:HIH2"/>
    <mergeCell ref="HII2:HIJ2"/>
    <mergeCell ref="HIK2:HIL2"/>
    <mergeCell ref="HIM2:HIN2"/>
    <mergeCell ref="HIO2:HIP2"/>
    <mergeCell ref="HHW2:HHX2"/>
    <mergeCell ref="HHY2:HHZ2"/>
    <mergeCell ref="HIA2:HIB2"/>
    <mergeCell ref="HIC2:HID2"/>
    <mergeCell ref="HIE2:HIF2"/>
    <mergeCell ref="HHM2:HHN2"/>
    <mergeCell ref="HHO2:HHP2"/>
    <mergeCell ref="HHQ2:HHR2"/>
    <mergeCell ref="HHS2:HHT2"/>
    <mergeCell ref="HHU2:HHV2"/>
    <mergeCell ref="HHC2:HHD2"/>
    <mergeCell ref="HHE2:HHF2"/>
    <mergeCell ref="HHG2:HHH2"/>
    <mergeCell ref="HHI2:HHJ2"/>
    <mergeCell ref="HHK2:HHL2"/>
    <mergeCell ref="HGS2:HGT2"/>
    <mergeCell ref="HGU2:HGV2"/>
    <mergeCell ref="HGW2:HGX2"/>
    <mergeCell ref="HGY2:HGZ2"/>
    <mergeCell ref="HHA2:HHB2"/>
    <mergeCell ref="HGI2:HGJ2"/>
    <mergeCell ref="HGK2:HGL2"/>
    <mergeCell ref="HGM2:HGN2"/>
    <mergeCell ref="HGO2:HGP2"/>
    <mergeCell ref="HGQ2:HGR2"/>
    <mergeCell ref="HFY2:HFZ2"/>
    <mergeCell ref="HGA2:HGB2"/>
    <mergeCell ref="HGC2:HGD2"/>
    <mergeCell ref="HGE2:HGF2"/>
    <mergeCell ref="HGG2:HGH2"/>
    <mergeCell ref="HFO2:HFP2"/>
    <mergeCell ref="HFQ2:HFR2"/>
    <mergeCell ref="HFS2:HFT2"/>
    <mergeCell ref="HFU2:HFV2"/>
    <mergeCell ref="HFW2:HFX2"/>
    <mergeCell ref="HFE2:HFF2"/>
    <mergeCell ref="HFG2:HFH2"/>
    <mergeCell ref="HFI2:HFJ2"/>
    <mergeCell ref="HFK2:HFL2"/>
    <mergeCell ref="HFM2:HFN2"/>
    <mergeCell ref="HEU2:HEV2"/>
    <mergeCell ref="HEW2:HEX2"/>
    <mergeCell ref="HEY2:HEZ2"/>
    <mergeCell ref="HFA2:HFB2"/>
    <mergeCell ref="HFC2:HFD2"/>
    <mergeCell ref="HEK2:HEL2"/>
    <mergeCell ref="HEM2:HEN2"/>
    <mergeCell ref="HEO2:HEP2"/>
    <mergeCell ref="HEQ2:HER2"/>
    <mergeCell ref="HES2:HET2"/>
    <mergeCell ref="HEA2:HEB2"/>
    <mergeCell ref="HEC2:HED2"/>
    <mergeCell ref="HEE2:HEF2"/>
    <mergeCell ref="HEG2:HEH2"/>
    <mergeCell ref="HEI2:HEJ2"/>
    <mergeCell ref="HDQ2:HDR2"/>
    <mergeCell ref="HDS2:HDT2"/>
    <mergeCell ref="HDU2:HDV2"/>
    <mergeCell ref="HDW2:HDX2"/>
    <mergeCell ref="HDY2:HDZ2"/>
    <mergeCell ref="HDG2:HDH2"/>
    <mergeCell ref="HDI2:HDJ2"/>
    <mergeCell ref="HDK2:HDL2"/>
    <mergeCell ref="HDM2:HDN2"/>
    <mergeCell ref="HDO2:HDP2"/>
    <mergeCell ref="HCW2:HCX2"/>
    <mergeCell ref="HCY2:HCZ2"/>
    <mergeCell ref="HDA2:HDB2"/>
    <mergeCell ref="HDC2:HDD2"/>
    <mergeCell ref="HDE2:HDF2"/>
    <mergeCell ref="HCM2:HCN2"/>
    <mergeCell ref="HCO2:HCP2"/>
    <mergeCell ref="HCQ2:HCR2"/>
    <mergeCell ref="HCS2:HCT2"/>
    <mergeCell ref="HCU2:HCV2"/>
    <mergeCell ref="HCC2:HCD2"/>
    <mergeCell ref="HCE2:HCF2"/>
    <mergeCell ref="HCG2:HCH2"/>
    <mergeCell ref="HCI2:HCJ2"/>
    <mergeCell ref="HCK2:HCL2"/>
    <mergeCell ref="HBS2:HBT2"/>
    <mergeCell ref="HBU2:HBV2"/>
    <mergeCell ref="HBW2:HBX2"/>
    <mergeCell ref="HBY2:HBZ2"/>
    <mergeCell ref="HCA2:HCB2"/>
    <mergeCell ref="HBI2:HBJ2"/>
    <mergeCell ref="HBK2:HBL2"/>
    <mergeCell ref="HBM2:HBN2"/>
    <mergeCell ref="HBO2:HBP2"/>
    <mergeCell ref="HBQ2:HBR2"/>
    <mergeCell ref="HAY2:HAZ2"/>
    <mergeCell ref="HBA2:HBB2"/>
    <mergeCell ref="HBC2:HBD2"/>
    <mergeCell ref="HBE2:HBF2"/>
    <mergeCell ref="HBG2:HBH2"/>
    <mergeCell ref="HAO2:HAP2"/>
    <mergeCell ref="HAQ2:HAR2"/>
    <mergeCell ref="HAS2:HAT2"/>
    <mergeCell ref="HAU2:HAV2"/>
    <mergeCell ref="HAW2:HAX2"/>
    <mergeCell ref="HAE2:HAF2"/>
    <mergeCell ref="HAG2:HAH2"/>
    <mergeCell ref="HAI2:HAJ2"/>
    <mergeCell ref="HAK2:HAL2"/>
    <mergeCell ref="HAM2:HAN2"/>
    <mergeCell ref="GZU2:GZV2"/>
    <mergeCell ref="GZW2:GZX2"/>
    <mergeCell ref="GZY2:GZZ2"/>
    <mergeCell ref="HAA2:HAB2"/>
    <mergeCell ref="HAC2:HAD2"/>
    <mergeCell ref="GZK2:GZL2"/>
    <mergeCell ref="GZM2:GZN2"/>
    <mergeCell ref="GZO2:GZP2"/>
    <mergeCell ref="GZQ2:GZR2"/>
    <mergeCell ref="GZS2:GZT2"/>
    <mergeCell ref="GZA2:GZB2"/>
    <mergeCell ref="GZC2:GZD2"/>
    <mergeCell ref="GZE2:GZF2"/>
    <mergeCell ref="GZG2:GZH2"/>
    <mergeCell ref="GZI2:GZJ2"/>
    <mergeCell ref="GYQ2:GYR2"/>
    <mergeCell ref="GYS2:GYT2"/>
    <mergeCell ref="GYU2:GYV2"/>
    <mergeCell ref="GYW2:GYX2"/>
    <mergeCell ref="GYY2:GYZ2"/>
    <mergeCell ref="GYG2:GYH2"/>
    <mergeCell ref="GYI2:GYJ2"/>
    <mergeCell ref="GYK2:GYL2"/>
    <mergeCell ref="GYM2:GYN2"/>
    <mergeCell ref="GYO2:GYP2"/>
    <mergeCell ref="GXW2:GXX2"/>
    <mergeCell ref="GXY2:GXZ2"/>
    <mergeCell ref="GYA2:GYB2"/>
    <mergeCell ref="GYC2:GYD2"/>
    <mergeCell ref="GYE2:GYF2"/>
    <mergeCell ref="GXM2:GXN2"/>
    <mergeCell ref="GXO2:GXP2"/>
    <mergeCell ref="GXQ2:GXR2"/>
    <mergeCell ref="GXS2:GXT2"/>
    <mergeCell ref="GXU2:GXV2"/>
    <mergeCell ref="GXC2:GXD2"/>
    <mergeCell ref="GXE2:GXF2"/>
    <mergeCell ref="GXG2:GXH2"/>
    <mergeCell ref="GXI2:GXJ2"/>
    <mergeCell ref="GXK2:GXL2"/>
    <mergeCell ref="GWS2:GWT2"/>
    <mergeCell ref="GWU2:GWV2"/>
    <mergeCell ref="GWW2:GWX2"/>
    <mergeCell ref="GWY2:GWZ2"/>
    <mergeCell ref="GXA2:GXB2"/>
    <mergeCell ref="GWI2:GWJ2"/>
    <mergeCell ref="GWK2:GWL2"/>
    <mergeCell ref="GWM2:GWN2"/>
    <mergeCell ref="GWO2:GWP2"/>
    <mergeCell ref="GWQ2:GWR2"/>
    <mergeCell ref="GVY2:GVZ2"/>
    <mergeCell ref="GWA2:GWB2"/>
    <mergeCell ref="GWC2:GWD2"/>
    <mergeCell ref="GWE2:GWF2"/>
    <mergeCell ref="GWG2:GWH2"/>
    <mergeCell ref="GVO2:GVP2"/>
    <mergeCell ref="GVQ2:GVR2"/>
    <mergeCell ref="GVS2:GVT2"/>
    <mergeCell ref="GVU2:GVV2"/>
    <mergeCell ref="GVW2:GVX2"/>
    <mergeCell ref="GVE2:GVF2"/>
    <mergeCell ref="GVG2:GVH2"/>
    <mergeCell ref="GVI2:GVJ2"/>
    <mergeCell ref="GVK2:GVL2"/>
    <mergeCell ref="GVM2:GVN2"/>
    <mergeCell ref="GUU2:GUV2"/>
    <mergeCell ref="GUW2:GUX2"/>
    <mergeCell ref="GUY2:GUZ2"/>
    <mergeCell ref="GVA2:GVB2"/>
    <mergeCell ref="GVC2:GVD2"/>
    <mergeCell ref="GUK2:GUL2"/>
    <mergeCell ref="GUM2:GUN2"/>
    <mergeCell ref="GUO2:GUP2"/>
    <mergeCell ref="GUQ2:GUR2"/>
    <mergeCell ref="GUS2:GUT2"/>
    <mergeCell ref="GUA2:GUB2"/>
    <mergeCell ref="GUC2:GUD2"/>
    <mergeCell ref="GUE2:GUF2"/>
    <mergeCell ref="GUG2:GUH2"/>
    <mergeCell ref="GUI2:GUJ2"/>
    <mergeCell ref="GTQ2:GTR2"/>
    <mergeCell ref="GTS2:GTT2"/>
    <mergeCell ref="GTU2:GTV2"/>
    <mergeCell ref="GTW2:GTX2"/>
    <mergeCell ref="GTY2:GTZ2"/>
    <mergeCell ref="GTG2:GTH2"/>
    <mergeCell ref="GTI2:GTJ2"/>
    <mergeCell ref="GTK2:GTL2"/>
    <mergeCell ref="GTM2:GTN2"/>
    <mergeCell ref="GTO2:GTP2"/>
    <mergeCell ref="GSW2:GSX2"/>
    <mergeCell ref="GSY2:GSZ2"/>
    <mergeCell ref="GTA2:GTB2"/>
    <mergeCell ref="GTC2:GTD2"/>
    <mergeCell ref="GTE2:GTF2"/>
    <mergeCell ref="GSM2:GSN2"/>
    <mergeCell ref="GSO2:GSP2"/>
    <mergeCell ref="GSQ2:GSR2"/>
    <mergeCell ref="GSS2:GST2"/>
    <mergeCell ref="GSU2:GSV2"/>
    <mergeCell ref="GSC2:GSD2"/>
    <mergeCell ref="GSE2:GSF2"/>
    <mergeCell ref="GSG2:GSH2"/>
    <mergeCell ref="GSI2:GSJ2"/>
    <mergeCell ref="GSK2:GSL2"/>
    <mergeCell ref="GRS2:GRT2"/>
    <mergeCell ref="GRU2:GRV2"/>
    <mergeCell ref="GRW2:GRX2"/>
    <mergeCell ref="GRY2:GRZ2"/>
    <mergeCell ref="GSA2:GSB2"/>
    <mergeCell ref="GRI2:GRJ2"/>
    <mergeCell ref="GRK2:GRL2"/>
    <mergeCell ref="GRM2:GRN2"/>
    <mergeCell ref="GRO2:GRP2"/>
    <mergeCell ref="GRQ2:GRR2"/>
    <mergeCell ref="GQY2:GQZ2"/>
    <mergeCell ref="GRA2:GRB2"/>
    <mergeCell ref="GRC2:GRD2"/>
    <mergeCell ref="GRE2:GRF2"/>
    <mergeCell ref="GRG2:GRH2"/>
    <mergeCell ref="GQO2:GQP2"/>
    <mergeCell ref="GQQ2:GQR2"/>
    <mergeCell ref="GQS2:GQT2"/>
    <mergeCell ref="GQU2:GQV2"/>
    <mergeCell ref="GQW2:GQX2"/>
    <mergeCell ref="GQE2:GQF2"/>
    <mergeCell ref="GQG2:GQH2"/>
    <mergeCell ref="GQI2:GQJ2"/>
    <mergeCell ref="GQK2:GQL2"/>
    <mergeCell ref="GQM2:GQN2"/>
    <mergeCell ref="GPU2:GPV2"/>
    <mergeCell ref="GPW2:GPX2"/>
    <mergeCell ref="GPY2:GPZ2"/>
    <mergeCell ref="GQA2:GQB2"/>
    <mergeCell ref="GQC2:GQD2"/>
    <mergeCell ref="GPK2:GPL2"/>
    <mergeCell ref="GPM2:GPN2"/>
    <mergeCell ref="GPO2:GPP2"/>
    <mergeCell ref="GPQ2:GPR2"/>
    <mergeCell ref="GPS2:GPT2"/>
    <mergeCell ref="GPA2:GPB2"/>
    <mergeCell ref="GPC2:GPD2"/>
    <mergeCell ref="GPE2:GPF2"/>
    <mergeCell ref="GPG2:GPH2"/>
    <mergeCell ref="GPI2:GPJ2"/>
    <mergeCell ref="GOQ2:GOR2"/>
    <mergeCell ref="GOS2:GOT2"/>
    <mergeCell ref="GOU2:GOV2"/>
    <mergeCell ref="GOW2:GOX2"/>
    <mergeCell ref="GOY2:GOZ2"/>
    <mergeCell ref="GOG2:GOH2"/>
    <mergeCell ref="GOI2:GOJ2"/>
    <mergeCell ref="GOK2:GOL2"/>
    <mergeCell ref="GOM2:GON2"/>
    <mergeCell ref="GOO2:GOP2"/>
    <mergeCell ref="GNW2:GNX2"/>
    <mergeCell ref="GNY2:GNZ2"/>
    <mergeCell ref="GOA2:GOB2"/>
    <mergeCell ref="GOC2:GOD2"/>
    <mergeCell ref="GOE2:GOF2"/>
    <mergeCell ref="GNM2:GNN2"/>
    <mergeCell ref="GNO2:GNP2"/>
    <mergeCell ref="GNQ2:GNR2"/>
    <mergeCell ref="GNS2:GNT2"/>
    <mergeCell ref="GNU2:GNV2"/>
    <mergeCell ref="GNC2:GND2"/>
    <mergeCell ref="GNE2:GNF2"/>
    <mergeCell ref="GNG2:GNH2"/>
    <mergeCell ref="GNI2:GNJ2"/>
    <mergeCell ref="GNK2:GNL2"/>
    <mergeCell ref="GMS2:GMT2"/>
    <mergeCell ref="GMU2:GMV2"/>
    <mergeCell ref="GMW2:GMX2"/>
    <mergeCell ref="GMY2:GMZ2"/>
    <mergeCell ref="GNA2:GNB2"/>
    <mergeCell ref="GMI2:GMJ2"/>
    <mergeCell ref="GMK2:GML2"/>
    <mergeCell ref="GMM2:GMN2"/>
    <mergeCell ref="GMO2:GMP2"/>
    <mergeCell ref="GMQ2:GMR2"/>
    <mergeCell ref="GLY2:GLZ2"/>
    <mergeCell ref="GMA2:GMB2"/>
    <mergeCell ref="GMC2:GMD2"/>
    <mergeCell ref="GME2:GMF2"/>
    <mergeCell ref="GMG2:GMH2"/>
    <mergeCell ref="GLO2:GLP2"/>
    <mergeCell ref="GLQ2:GLR2"/>
    <mergeCell ref="GLS2:GLT2"/>
    <mergeCell ref="GLU2:GLV2"/>
    <mergeCell ref="GLW2:GLX2"/>
    <mergeCell ref="GLE2:GLF2"/>
    <mergeCell ref="GLG2:GLH2"/>
    <mergeCell ref="GLI2:GLJ2"/>
    <mergeCell ref="GLK2:GLL2"/>
    <mergeCell ref="GLM2:GLN2"/>
    <mergeCell ref="GKU2:GKV2"/>
    <mergeCell ref="GKW2:GKX2"/>
    <mergeCell ref="GKY2:GKZ2"/>
    <mergeCell ref="GLA2:GLB2"/>
    <mergeCell ref="GLC2:GLD2"/>
    <mergeCell ref="GKK2:GKL2"/>
    <mergeCell ref="GKM2:GKN2"/>
    <mergeCell ref="GKO2:GKP2"/>
    <mergeCell ref="GKQ2:GKR2"/>
    <mergeCell ref="GKS2:GKT2"/>
    <mergeCell ref="GKA2:GKB2"/>
    <mergeCell ref="GKC2:GKD2"/>
    <mergeCell ref="GKE2:GKF2"/>
    <mergeCell ref="GKG2:GKH2"/>
    <mergeCell ref="GKI2:GKJ2"/>
    <mergeCell ref="GJQ2:GJR2"/>
    <mergeCell ref="GJS2:GJT2"/>
    <mergeCell ref="GJU2:GJV2"/>
    <mergeCell ref="GJW2:GJX2"/>
    <mergeCell ref="GJY2:GJZ2"/>
    <mergeCell ref="GJG2:GJH2"/>
    <mergeCell ref="GJI2:GJJ2"/>
    <mergeCell ref="GJK2:GJL2"/>
    <mergeCell ref="GJM2:GJN2"/>
    <mergeCell ref="GJO2:GJP2"/>
    <mergeCell ref="GIW2:GIX2"/>
    <mergeCell ref="GIY2:GIZ2"/>
    <mergeCell ref="GJA2:GJB2"/>
    <mergeCell ref="GJC2:GJD2"/>
    <mergeCell ref="GJE2:GJF2"/>
    <mergeCell ref="GIM2:GIN2"/>
    <mergeCell ref="GIO2:GIP2"/>
    <mergeCell ref="GIQ2:GIR2"/>
    <mergeCell ref="GIS2:GIT2"/>
    <mergeCell ref="GIU2:GIV2"/>
    <mergeCell ref="GIC2:GID2"/>
    <mergeCell ref="GIE2:GIF2"/>
    <mergeCell ref="GIG2:GIH2"/>
    <mergeCell ref="GII2:GIJ2"/>
    <mergeCell ref="GIK2:GIL2"/>
    <mergeCell ref="GHS2:GHT2"/>
    <mergeCell ref="GHU2:GHV2"/>
    <mergeCell ref="GHW2:GHX2"/>
    <mergeCell ref="GHY2:GHZ2"/>
    <mergeCell ref="GIA2:GIB2"/>
    <mergeCell ref="GHI2:GHJ2"/>
    <mergeCell ref="GHK2:GHL2"/>
    <mergeCell ref="GHM2:GHN2"/>
    <mergeCell ref="GHO2:GHP2"/>
    <mergeCell ref="GHQ2:GHR2"/>
    <mergeCell ref="GGY2:GGZ2"/>
    <mergeCell ref="GHA2:GHB2"/>
    <mergeCell ref="GHC2:GHD2"/>
    <mergeCell ref="GHE2:GHF2"/>
    <mergeCell ref="GHG2:GHH2"/>
    <mergeCell ref="GGO2:GGP2"/>
    <mergeCell ref="GGQ2:GGR2"/>
    <mergeCell ref="GGS2:GGT2"/>
    <mergeCell ref="GGU2:GGV2"/>
    <mergeCell ref="GGW2:GGX2"/>
    <mergeCell ref="GGE2:GGF2"/>
    <mergeCell ref="GGG2:GGH2"/>
    <mergeCell ref="GGI2:GGJ2"/>
    <mergeCell ref="GGK2:GGL2"/>
    <mergeCell ref="GGM2:GGN2"/>
    <mergeCell ref="GFU2:GFV2"/>
    <mergeCell ref="GFW2:GFX2"/>
    <mergeCell ref="GFY2:GFZ2"/>
    <mergeCell ref="GGA2:GGB2"/>
    <mergeCell ref="GGC2:GGD2"/>
    <mergeCell ref="GFK2:GFL2"/>
    <mergeCell ref="GFM2:GFN2"/>
    <mergeCell ref="GFO2:GFP2"/>
    <mergeCell ref="GFQ2:GFR2"/>
    <mergeCell ref="GFS2:GFT2"/>
    <mergeCell ref="GFA2:GFB2"/>
    <mergeCell ref="GFC2:GFD2"/>
    <mergeCell ref="GFE2:GFF2"/>
    <mergeCell ref="GFG2:GFH2"/>
    <mergeCell ref="GFI2:GFJ2"/>
    <mergeCell ref="GEQ2:GER2"/>
    <mergeCell ref="GES2:GET2"/>
    <mergeCell ref="GEU2:GEV2"/>
    <mergeCell ref="GEW2:GEX2"/>
    <mergeCell ref="GEY2:GEZ2"/>
    <mergeCell ref="GEG2:GEH2"/>
    <mergeCell ref="GEI2:GEJ2"/>
    <mergeCell ref="GEK2:GEL2"/>
    <mergeCell ref="GEM2:GEN2"/>
    <mergeCell ref="GEO2:GEP2"/>
    <mergeCell ref="GDW2:GDX2"/>
    <mergeCell ref="GDY2:GDZ2"/>
    <mergeCell ref="GEA2:GEB2"/>
    <mergeCell ref="GEC2:GED2"/>
    <mergeCell ref="GEE2:GEF2"/>
    <mergeCell ref="GDM2:GDN2"/>
    <mergeCell ref="GDO2:GDP2"/>
    <mergeCell ref="GDQ2:GDR2"/>
    <mergeCell ref="GDS2:GDT2"/>
    <mergeCell ref="GDU2:GDV2"/>
    <mergeCell ref="GDC2:GDD2"/>
    <mergeCell ref="GDE2:GDF2"/>
    <mergeCell ref="GDG2:GDH2"/>
    <mergeCell ref="GDI2:GDJ2"/>
    <mergeCell ref="GDK2:GDL2"/>
    <mergeCell ref="GCS2:GCT2"/>
    <mergeCell ref="GCU2:GCV2"/>
    <mergeCell ref="GCW2:GCX2"/>
    <mergeCell ref="GCY2:GCZ2"/>
    <mergeCell ref="GDA2:GDB2"/>
    <mergeCell ref="GCI2:GCJ2"/>
    <mergeCell ref="GCK2:GCL2"/>
    <mergeCell ref="GCM2:GCN2"/>
    <mergeCell ref="GCO2:GCP2"/>
    <mergeCell ref="GCQ2:GCR2"/>
    <mergeCell ref="GBY2:GBZ2"/>
    <mergeCell ref="GCA2:GCB2"/>
    <mergeCell ref="GCC2:GCD2"/>
    <mergeCell ref="GCE2:GCF2"/>
    <mergeCell ref="GCG2:GCH2"/>
    <mergeCell ref="GBO2:GBP2"/>
    <mergeCell ref="GBQ2:GBR2"/>
    <mergeCell ref="GBS2:GBT2"/>
    <mergeCell ref="GBU2:GBV2"/>
    <mergeCell ref="GBW2:GBX2"/>
    <mergeCell ref="GBE2:GBF2"/>
    <mergeCell ref="GBG2:GBH2"/>
    <mergeCell ref="GBI2:GBJ2"/>
    <mergeCell ref="GBK2:GBL2"/>
    <mergeCell ref="GBM2:GBN2"/>
    <mergeCell ref="GAU2:GAV2"/>
    <mergeCell ref="GAW2:GAX2"/>
    <mergeCell ref="GAY2:GAZ2"/>
    <mergeCell ref="GBA2:GBB2"/>
    <mergeCell ref="GBC2:GBD2"/>
    <mergeCell ref="GAK2:GAL2"/>
    <mergeCell ref="GAM2:GAN2"/>
    <mergeCell ref="GAO2:GAP2"/>
    <mergeCell ref="GAQ2:GAR2"/>
    <mergeCell ref="GAS2:GAT2"/>
    <mergeCell ref="GAA2:GAB2"/>
    <mergeCell ref="GAC2:GAD2"/>
    <mergeCell ref="GAE2:GAF2"/>
    <mergeCell ref="GAG2:GAH2"/>
    <mergeCell ref="GAI2:GAJ2"/>
    <mergeCell ref="FZQ2:FZR2"/>
    <mergeCell ref="FZS2:FZT2"/>
    <mergeCell ref="FZU2:FZV2"/>
    <mergeCell ref="FZW2:FZX2"/>
    <mergeCell ref="FZY2:FZZ2"/>
    <mergeCell ref="FZG2:FZH2"/>
    <mergeCell ref="FZI2:FZJ2"/>
    <mergeCell ref="FZK2:FZL2"/>
    <mergeCell ref="FZM2:FZN2"/>
    <mergeCell ref="FZO2:FZP2"/>
    <mergeCell ref="FYW2:FYX2"/>
    <mergeCell ref="FYY2:FYZ2"/>
    <mergeCell ref="FZA2:FZB2"/>
    <mergeCell ref="FZC2:FZD2"/>
    <mergeCell ref="FZE2:FZF2"/>
    <mergeCell ref="FYM2:FYN2"/>
    <mergeCell ref="FYO2:FYP2"/>
    <mergeCell ref="FYQ2:FYR2"/>
    <mergeCell ref="FYS2:FYT2"/>
    <mergeCell ref="FYU2:FYV2"/>
    <mergeCell ref="FYC2:FYD2"/>
    <mergeCell ref="FYE2:FYF2"/>
    <mergeCell ref="FYG2:FYH2"/>
    <mergeCell ref="FYI2:FYJ2"/>
    <mergeCell ref="FYK2:FYL2"/>
    <mergeCell ref="FXS2:FXT2"/>
    <mergeCell ref="FXU2:FXV2"/>
    <mergeCell ref="FXW2:FXX2"/>
    <mergeCell ref="FXY2:FXZ2"/>
    <mergeCell ref="FYA2:FYB2"/>
    <mergeCell ref="FXI2:FXJ2"/>
    <mergeCell ref="FXK2:FXL2"/>
    <mergeCell ref="FXM2:FXN2"/>
    <mergeCell ref="FXO2:FXP2"/>
    <mergeCell ref="FXQ2:FXR2"/>
    <mergeCell ref="FWY2:FWZ2"/>
    <mergeCell ref="FXA2:FXB2"/>
    <mergeCell ref="FXC2:FXD2"/>
    <mergeCell ref="FXE2:FXF2"/>
    <mergeCell ref="FXG2:FXH2"/>
    <mergeCell ref="FWO2:FWP2"/>
    <mergeCell ref="FWQ2:FWR2"/>
    <mergeCell ref="FWS2:FWT2"/>
    <mergeCell ref="FWU2:FWV2"/>
    <mergeCell ref="FWW2:FWX2"/>
    <mergeCell ref="FWE2:FWF2"/>
    <mergeCell ref="FWG2:FWH2"/>
    <mergeCell ref="FWI2:FWJ2"/>
    <mergeCell ref="FWK2:FWL2"/>
    <mergeCell ref="FWM2:FWN2"/>
    <mergeCell ref="FVU2:FVV2"/>
    <mergeCell ref="FVW2:FVX2"/>
    <mergeCell ref="FVY2:FVZ2"/>
    <mergeCell ref="FWA2:FWB2"/>
    <mergeCell ref="FWC2:FWD2"/>
    <mergeCell ref="FVK2:FVL2"/>
    <mergeCell ref="FVM2:FVN2"/>
    <mergeCell ref="FVO2:FVP2"/>
    <mergeCell ref="FVQ2:FVR2"/>
    <mergeCell ref="FVS2:FVT2"/>
    <mergeCell ref="FVA2:FVB2"/>
    <mergeCell ref="FVC2:FVD2"/>
    <mergeCell ref="FVE2:FVF2"/>
    <mergeCell ref="FVG2:FVH2"/>
    <mergeCell ref="FVI2:FVJ2"/>
    <mergeCell ref="FUQ2:FUR2"/>
    <mergeCell ref="FUS2:FUT2"/>
    <mergeCell ref="FUU2:FUV2"/>
    <mergeCell ref="FUW2:FUX2"/>
    <mergeCell ref="FUY2:FUZ2"/>
    <mergeCell ref="FUG2:FUH2"/>
    <mergeCell ref="FUI2:FUJ2"/>
    <mergeCell ref="FUK2:FUL2"/>
    <mergeCell ref="FUM2:FUN2"/>
    <mergeCell ref="FUO2:FUP2"/>
    <mergeCell ref="FTW2:FTX2"/>
    <mergeCell ref="FTY2:FTZ2"/>
    <mergeCell ref="FUA2:FUB2"/>
    <mergeCell ref="FUC2:FUD2"/>
    <mergeCell ref="FUE2:FUF2"/>
    <mergeCell ref="FTM2:FTN2"/>
    <mergeCell ref="FTO2:FTP2"/>
    <mergeCell ref="FTQ2:FTR2"/>
    <mergeCell ref="FTS2:FTT2"/>
    <mergeCell ref="FTU2:FTV2"/>
    <mergeCell ref="FTC2:FTD2"/>
    <mergeCell ref="FTE2:FTF2"/>
    <mergeCell ref="FTG2:FTH2"/>
    <mergeCell ref="FTI2:FTJ2"/>
    <mergeCell ref="FTK2:FTL2"/>
    <mergeCell ref="FSS2:FST2"/>
    <mergeCell ref="FSU2:FSV2"/>
    <mergeCell ref="FSW2:FSX2"/>
    <mergeCell ref="FSY2:FSZ2"/>
    <mergeCell ref="FTA2:FTB2"/>
    <mergeCell ref="FSI2:FSJ2"/>
    <mergeCell ref="FSK2:FSL2"/>
    <mergeCell ref="FSM2:FSN2"/>
    <mergeCell ref="FSO2:FSP2"/>
    <mergeCell ref="FSQ2:FSR2"/>
    <mergeCell ref="FRY2:FRZ2"/>
    <mergeCell ref="FSA2:FSB2"/>
    <mergeCell ref="FSC2:FSD2"/>
    <mergeCell ref="FSE2:FSF2"/>
    <mergeCell ref="FSG2:FSH2"/>
    <mergeCell ref="FRO2:FRP2"/>
    <mergeCell ref="FRQ2:FRR2"/>
    <mergeCell ref="FRS2:FRT2"/>
    <mergeCell ref="FRU2:FRV2"/>
    <mergeCell ref="FRW2:FRX2"/>
    <mergeCell ref="FRE2:FRF2"/>
    <mergeCell ref="FRG2:FRH2"/>
    <mergeCell ref="FRI2:FRJ2"/>
    <mergeCell ref="FRK2:FRL2"/>
    <mergeCell ref="FRM2:FRN2"/>
    <mergeCell ref="FQU2:FQV2"/>
    <mergeCell ref="FQW2:FQX2"/>
    <mergeCell ref="FQY2:FQZ2"/>
    <mergeCell ref="FRA2:FRB2"/>
    <mergeCell ref="FRC2:FRD2"/>
    <mergeCell ref="FQK2:FQL2"/>
    <mergeCell ref="FQM2:FQN2"/>
    <mergeCell ref="FQO2:FQP2"/>
    <mergeCell ref="FQQ2:FQR2"/>
    <mergeCell ref="FQS2:FQT2"/>
    <mergeCell ref="FQA2:FQB2"/>
    <mergeCell ref="FQC2:FQD2"/>
    <mergeCell ref="FQE2:FQF2"/>
    <mergeCell ref="FQG2:FQH2"/>
    <mergeCell ref="FQI2:FQJ2"/>
    <mergeCell ref="FPQ2:FPR2"/>
    <mergeCell ref="FPS2:FPT2"/>
    <mergeCell ref="FPU2:FPV2"/>
    <mergeCell ref="FPW2:FPX2"/>
    <mergeCell ref="FPY2:FPZ2"/>
    <mergeCell ref="FPG2:FPH2"/>
    <mergeCell ref="FPI2:FPJ2"/>
    <mergeCell ref="FPK2:FPL2"/>
    <mergeCell ref="FPM2:FPN2"/>
    <mergeCell ref="FPO2:FPP2"/>
    <mergeCell ref="FOW2:FOX2"/>
    <mergeCell ref="FOY2:FOZ2"/>
    <mergeCell ref="FPA2:FPB2"/>
    <mergeCell ref="FPC2:FPD2"/>
    <mergeCell ref="FPE2:FPF2"/>
    <mergeCell ref="FOM2:FON2"/>
    <mergeCell ref="FOO2:FOP2"/>
    <mergeCell ref="FOQ2:FOR2"/>
    <mergeCell ref="FOS2:FOT2"/>
    <mergeCell ref="FOU2:FOV2"/>
    <mergeCell ref="FOC2:FOD2"/>
    <mergeCell ref="FOE2:FOF2"/>
    <mergeCell ref="FOG2:FOH2"/>
    <mergeCell ref="FOI2:FOJ2"/>
    <mergeCell ref="FOK2:FOL2"/>
    <mergeCell ref="FNS2:FNT2"/>
    <mergeCell ref="FNU2:FNV2"/>
    <mergeCell ref="FNW2:FNX2"/>
    <mergeCell ref="FNY2:FNZ2"/>
    <mergeCell ref="FOA2:FOB2"/>
    <mergeCell ref="FNI2:FNJ2"/>
    <mergeCell ref="FNK2:FNL2"/>
    <mergeCell ref="FNM2:FNN2"/>
    <mergeCell ref="FNO2:FNP2"/>
    <mergeCell ref="FNQ2:FNR2"/>
    <mergeCell ref="FMY2:FMZ2"/>
    <mergeCell ref="FNA2:FNB2"/>
    <mergeCell ref="FNC2:FND2"/>
    <mergeCell ref="FNE2:FNF2"/>
    <mergeCell ref="FNG2:FNH2"/>
    <mergeCell ref="FMO2:FMP2"/>
    <mergeCell ref="FMQ2:FMR2"/>
    <mergeCell ref="FMS2:FMT2"/>
    <mergeCell ref="FMU2:FMV2"/>
    <mergeCell ref="FMW2:FMX2"/>
    <mergeCell ref="FME2:FMF2"/>
    <mergeCell ref="FMG2:FMH2"/>
    <mergeCell ref="FMI2:FMJ2"/>
    <mergeCell ref="FMK2:FML2"/>
    <mergeCell ref="FMM2:FMN2"/>
    <mergeCell ref="FLU2:FLV2"/>
    <mergeCell ref="FLW2:FLX2"/>
    <mergeCell ref="FLY2:FLZ2"/>
    <mergeCell ref="FMA2:FMB2"/>
    <mergeCell ref="FMC2:FMD2"/>
    <mergeCell ref="FLK2:FLL2"/>
    <mergeCell ref="FLM2:FLN2"/>
    <mergeCell ref="FLO2:FLP2"/>
    <mergeCell ref="FLQ2:FLR2"/>
    <mergeCell ref="FLS2:FLT2"/>
    <mergeCell ref="FLA2:FLB2"/>
    <mergeCell ref="FLC2:FLD2"/>
    <mergeCell ref="FLE2:FLF2"/>
    <mergeCell ref="FLG2:FLH2"/>
    <mergeCell ref="FLI2:FLJ2"/>
    <mergeCell ref="FKQ2:FKR2"/>
    <mergeCell ref="FKS2:FKT2"/>
    <mergeCell ref="FKU2:FKV2"/>
    <mergeCell ref="FKW2:FKX2"/>
    <mergeCell ref="FKY2:FKZ2"/>
    <mergeCell ref="FKG2:FKH2"/>
    <mergeCell ref="FKI2:FKJ2"/>
    <mergeCell ref="FKK2:FKL2"/>
    <mergeCell ref="FKM2:FKN2"/>
    <mergeCell ref="FKO2:FKP2"/>
    <mergeCell ref="FJW2:FJX2"/>
    <mergeCell ref="FJY2:FJZ2"/>
    <mergeCell ref="FKA2:FKB2"/>
    <mergeCell ref="FKC2:FKD2"/>
    <mergeCell ref="FKE2:FKF2"/>
    <mergeCell ref="FJM2:FJN2"/>
    <mergeCell ref="FJO2:FJP2"/>
    <mergeCell ref="FJQ2:FJR2"/>
    <mergeCell ref="FJS2:FJT2"/>
    <mergeCell ref="FJU2:FJV2"/>
    <mergeCell ref="FJC2:FJD2"/>
    <mergeCell ref="FJE2:FJF2"/>
    <mergeCell ref="FJG2:FJH2"/>
    <mergeCell ref="FJI2:FJJ2"/>
    <mergeCell ref="FJK2:FJL2"/>
    <mergeCell ref="FIS2:FIT2"/>
    <mergeCell ref="FIU2:FIV2"/>
    <mergeCell ref="FIW2:FIX2"/>
    <mergeCell ref="FIY2:FIZ2"/>
    <mergeCell ref="FJA2:FJB2"/>
    <mergeCell ref="FII2:FIJ2"/>
    <mergeCell ref="FIK2:FIL2"/>
    <mergeCell ref="FIM2:FIN2"/>
    <mergeCell ref="FIO2:FIP2"/>
    <mergeCell ref="FIQ2:FIR2"/>
    <mergeCell ref="FHY2:FHZ2"/>
    <mergeCell ref="FIA2:FIB2"/>
    <mergeCell ref="FIC2:FID2"/>
    <mergeCell ref="FIE2:FIF2"/>
    <mergeCell ref="FIG2:FIH2"/>
    <mergeCell ref="FHO2:FHP2"/>
    <mergeCell ref="FHQ2:FHR2"/>
    <mergeCell ref="FHS2:FHT2"/>
    <mergeCell ref="FHU2:FHV2"/>
    <mergeCell ref="FHW2:FHX2"/>
    <mergeCell ref="FHE2:FHF2"/>
    <mergeCell ref="FHG2:FHH2"/>
    <mergeCell ref="FHI2:FHJ2"/>
    <mergeCell ref="FHK2:FHL2"/>
    <mergeCell ref="FHM2:FHN2"/>
    <mergeCell ref="FGU2:FGV2"/>
    <mergeCell ref="FGW2:FGX2"/>
    <mergeCell ref="FGY2:FGZ2"/>
    <mergeCell ref="FHA2:FHB2"/>
    <mergeCell ref="FHC2:FHD2"/>
    <mergeCell ref="FGK2:FGL2"/>
    <mergeCell ref="FGM2:FGN2"/>
    <mergeCell ref="FGO2:FGP2"/>
    <mergeCell ref="FGQ2:FGR2"/>
    <mergeCell ref="FGS2:FGT2"/>
    <mergeCell ref="FGA2:FGB2"/>
    <mergeCell ref="FGC2:FGD2"/>
    <mergeCell ref="FGE2:FGF2"/>
    <mergeCell ref="FGG2:FGH2"/>
    <mergeCell ref="FGI2:FGJ2"/>
    <mergeCell ref="FFQ2:FFR2"/>
    <mergeCell ref="FFS2:FFT2"/>
    <mergeCell ref="FFU2:FFV2"/>
    <mergeCell ref="FFW2:FFX2"/>
    <mergeCell ref="FFY2:FFZ2"/>
    <mergeCell ref="FFG2:FFH2"/>
    <mergeCell ref="FFI2:FFJ2"/>
    <mergeCell ref="FFK2:FFL2"/>
    <mergeCell ref="FFM2:FFN2"/>
    <mergeCell ref="FFO2:FFP2"/>
    <mergeCell ref="FEW2:FEX2"/>
    <mergeCell ref="FEY2:FEZ2"/>
    <mergeCell ref="FFA2:FFB2"/>
    <mergeCell ref="FFC2:FFD2"/>
    <mergeCell ref="FFE2:FFF2"/>
    <mergeCell ref="FEM2:FEN2"/>
    <mergeCell ref="FEO2:FEP2"/>
    <mergeCell ref="FEQ2:FER2"/>
    <mergeCell ref="FES2:FET2"/>
    <mergeCell ref="FEU2:FEV2"/>
    <mergeCell ref="FEC2:FED2"/>
    <mergeCell ref="FEE2:FEF2"/>
    <mergeCell ref="FEG2:FEH2"/>
    <mergeCell ref="FEI2:FEJ2"/>
    <mergeCell ref="FEK2:FEL2"/>
    <mergeCell ref="FDS2:FDT2"/>
    <mergeCell ref="FDU2:FDV2"/>
    <mergeCell ref="FDW2:FDX2"/>
    <mergeCell ref="FDY2:FDZ2"/>
    <mergeCell ref="FEA2:FEB2"/>
    <mergeCell ref="FDI2:FDJ2"/>
    <mergeCell ref="FDK2:FDL2"/>
    <mergeCell ref="FDM2:FDN2"/>
    <mergeCell ref="FDO2:FDP2"/>
    <mergeCell ref="FDQ2:FDR2"/>
    <mergeCell ref="FCY2:FCZ2"/>
    <mergeCell ref="FDA2:FDB2"/>
    <mergeCell ref="FDC2:FDD2"/>
    <mergeCell ref="FDE2:FDF2"/>
    <mergeCell ref="FDG2:FDH2"/>
    <mergeCell ref="FCO2:FCP2"/>
    <mergeCell ref="FCQ2:FCR2"/>
    <mergeCell ref="FCS2:FCT2"/>
    <mergeCell ref="FCU2:FCV2"/>
    <mergeCell ref="FCW2:FCX2"/>
    <mergeCell ref="FCE2:FCF2"/>
    <mergeCell ref="FCG2:FCH2"/>
    <mergeCell ref="FCI2:FCJ2"/>
    <mergeCell ref="FCK2:FCL2"/>
    <mergeCell ref="FCM2:FCN2"/>
    <mergeCell ref="FBU2:FBV2"/>
    <mergeCell ref="FBW2:FBX2"/>
    <mergeCell ref="FBY2:FBZ2"/>
    <mergeCell ref="FCA2:FCB2"/>
    <mergeCell ref="FCC2:FCD2"/>
    <mergeCell ref="FBK2:FBL2"/>
    <mergeCell ref="FBM2:FBN2"/>
    <mergeCell ref="FBO2:FBP2"/>
    <mergeCell ref="FBQ2:FBR2"/>
    <mergeCell ref="FBS2:FBT2"/>
    <mergeCell ref="FBA2:FBB2"/>
    <mergeCell ref="FBC2:FBD2"/>
    <mergeCell ref="FBE2:FBF2"/>
    <mergeCell ref="FBG2:FBH2"/>
    <mergeCell ref="FBI2:FBJ2"/>
    <mergeCell ref="FAQ2:FAR2"/>
    <mergeCell ref="FAS2:FAT2"/>
    <mergeCell ref="FAU2:FAV2"/>
    <mergeCell ref="FAW2:FAX2"/>
    <mergeCell ref="FAY2:FAZ2"/>
    <mergeCell ref="FAG2:FAH2"/>
    <mergeCell ref="FAI2:FAJ2"/>
    <mergeCell ref="FAK2:FAL2"/>
    <mergeCell ref="FAM2:FAN2"/>
    <mergeCell ref="FAO2:FAP2"/>
    <mergeCell ref="EZW2:EZX2"/>
    <mergeCell ref="EZY2:EZZ2"/>
    <mergeCell ref="FAA2:FAB2"/>
    <mergeCell ref="FAC2:FAD2"/>
    <mergeCell ref="FAE2:FAF2"/>
    <mergeCell ref="EZM2:EZN2"/>
    <mergeCell ref="EZO2:EZP2"/>
    <mergeCell ref="EZQ2:EZR2"/>
    <mergeCell ref="EZS2:EZT2"/>
    <mergeCell ref="EZU2:EZV2"/>
    <mergeCell ref="EZC2:EZD2"/>
    <mergeCell ref="EZE2:EZF2"/>
    <mergeCell ref="EZG2:EZH2"/>
    <mergeCell ref="EZI2:EZJ2"/>
    <mergeCell ref="EZK2:EZL2"/>
    <mergeCell ref="EYS2:EYT2"/>
    <mergeCell ref="EYU2:EYV2"/>
    <mergeCell ref="EYW2:EYX2"/>
    <mergeCell ref="EYY2:EYZ2"/>
    <mergeCell ref="EZA2:EZB2"/>
    <mergeCell ref="EYI2:EYJ2"/>
    <mergeCell ref="EYK2:EYL2"/>
    <mergeCell ref="EYM2:EYN2"/>
    <mergeCell ref="EYO2:EYP2"/>
    <mergeCell ref="EYQ2:EYR2"/>
    <mergeCell ref="EXY2:EXZ2"/>
    <mergeCell ref="EYA2:EYB2"/>
    <mergeCell ref="EYC2:EYD2"/>
    <mergeCell ref="EYE2:EYF2"/>
    <mergeCell ref="EYG2:EYH2"/>
    <mergeCell ref="EXO2:EXP2"/>
    <mergeCell ref="EXQ2:EXR2"/>
    <mergeCell ref="EXS2:EXT2"/>
    <mergeCell ref="EXU2:EXV2"/>
    <mergeCell ref="EXW2:EXX2"/>
    <mergeCell ref="EXE2:EXF2"/>
    <mergeCell ref="EXG2:EXH2"/>
    <mergeCell ref="EXI2:EXJ2"/>
    <mergeCell ref="EXK2:EXL2"/>
    <mergeCell ref="EXM2:EXN2"/>
    <mergeCell ref="EWU2:EWV2"/>
    <mergeCell ref="EWW2:EWX2"/>
    <mergeCell ref="EWY2:EWZ2"/>
    <mergeCell ref="EXA2:EXB2"/>
    <mergeCell ref="EXC2:EXD2"/>
    <mergeCell ref="EWK2:EWL2"/>
    <mergeCell ref="EWM2:EWN2"/>
    <mergeCell ref="EWO2:EWP2"/>
    <mergeCell ref="EWQ2:EWR2"/>
    <mergeCell ref="EWS2:EWT2"/>
    <mergeCell ref="EWA2:EWB2"/>
    <mergeCell ref="EWC2:EWD2"/>
    <mergeCell ref="EWE2:EWF2"/>
    <mergeCell ref="EWG2:EWH2"/>
    <mergeCell ref="EWI2:EWJ2"/>
    <mergeCell ref="EVQ2:EVR2"/>
    <mergeCell ref="EVS2:EVT2"/>
    <mergeCell ref="EVU2:EVV2"/>
    <mergeCell ref="EVW2:EVX2"/>
    <mergeCell ref="EVY2:EVZ2"/>
    <mergeCell ref="EVG2:EVH2"/>
    <mergeCell ref="EVI2:EVJ2"/>
    <mergeCell ref="EVK2:EVL2"/>
    <mergeCell ref="EVM2:EVN2"/>
    <mergeCell ref="EVO2:EVP2"/>
    <mergeCell ref="EUW2:EUX2"/>
    <mergeCell ref="EUY2:EUZ2"/>
    <mergeCell ref="EVA2:EVB2"/>
    <mergeCell ref="EVC2:EVD2"/>
    <mergeCell ref="EVE2:EVF2"/>
    <mergeCell ref="EUM2:EUN2"/>
    <mergeCell ref="EUO2:EUP2"/>
    <mergeCell ref="EUQ2:EUR2"/>
    <mergeCell ref="EUS2:EUT2"/>
    <mergeCell ref="EUU2:EUV2"/>
    <mergeCell ref="EUC2:EUD2"/>
    <mergeCell ref="EUE2:EUF2"/>
    <mergeCell ref="EUG2:EUH2"/>
    <mergeCell ref="EUI2:EUJ2"/>
    <mergeCell ref="EUK2:EUL2"/>
    <mergeCell ref="ETS2:ETT2"/>
    <mergeCell ref="ETU2:ETV2"/>
    <mergeCell ref="ETW2:ETX2"/>
    <mergeCell ref="ETY2:ETZ2"/>
    <mergeCell ref="EUA2:EUB2"/>
    <mergeCell ref="ETI2:ETJ2"/>
    <mergeCell ref="ETK2:ETL2"/>
    <mergeCell ref="ETM2:ETN2"/>
    <mergeCell ref="ETO2:ETP2"/>
    <mergeCell ref="ETQ2:ETR2"/>
    <mergeCell ref="ESY2:ESZ2"/>
    <mergeCell ref="ETA2:ETB2"/>
    <mergeCell ref="ETC2:ETD2"/>
    <mergeCell ref="ETE2:ETF2"/>
    <mergeCell ref="ETG2:ETH2"/>
    <mergeCell ref="ESO2:ESP2"/>
    <mergeCell ref="ESQ2:ESR2"/>
    <mergeCell ref="ESS2:EST2"/>
    <mergeCell ref="ESU2:ESV2"/>
    <mergeCell ref="ESW2:ESX2"/>
    <mergeCell ref="ESE2:ESF2"/>
    <mergeCell ref="ESG2:ESH2"/>
    <mergeCell ref="ESI2:ESJ2"/>
    <mergeCell ref="ESK2:ESL2"/>
    <mergeCell ref="ESM2:ESN2"/>
    <mergeCell ref="ERU2:ERV2"/>
    <mergeCell ref="ERW2:ERX2"/>
    <mergeCell ref="ERY2:ERZ2"/>
    <mergeCell ref="ESA2:ESB2"/>
    <mergeCell ref="ESC2:ESD2"/>
    <mergeCell ref="ERK2:ERL2"/>
    <mergeCell ref="ERM2:ERN2"/>
    <mergeCell ref="ERO2:ERP2"/>
    <mergeCell ref="ERQ2:ERR2"/>
    <mergeCell ref="ERS2:ERT2"/>
    <mergeCell ref="ERA2:ERB2"/>
    <mergeCell ref="ERC2:ERD2"/>
    <mergeCell ref="ERE2:ERF2"/>
    <mergeCell ref="ERG2:ERH2"/>
    <mergeCell ref="ERI2:ERJ2"/>
    <mergeCell ref="EQQ2:EQR2"/>
    <mergeCell ref="EQS2:EQT2"/>
    <mergeCell ref="EQU2:EQV2"/>
    <mergeCell ref="EQW2:EQX2"/>
    <mergeCell ref="EQY2:EQZ2"/>
    <mergeCell ref="EQG2:EQH2"/>
    <mergeCell ref="EQI2:EQJ2"/>
    <mergeCell ref="EQK2:EQL2"/>
    <mergeCell ref="EQM2:EQN2"/>
    <mergeCell ref="EQO2:EQP2"/>
    <mergeCell ref="EPW2:EPX2"/>
    <mergeCell ref="EPY2:EPZ2"/>
    <mergeCell ref="EQA2:EQB2"/>
    <mergeCell ref="EQC2:EQD2"/>
    <mergeCell ref="EQE2:EQF2"/>
    <mergeCell ref="EPM2:EPN2"/>
    <mergeCell ref="EPO2:EPP2"/>
    <mergeCell ref="EPQ2:EPR2"/>
    <mergeCell ref="EPS2:EPT2"/>
    <mergeCell ref="EPU2:EPV2"/>
    <mergeCell ref="EPC2:EPD2"/>
    <mergeCell ref="EPE2:EPF2"/>
    <mergeCell ref="EPG2:EPH2"/>
    <mergeCell ref="EPI2:EPJ2"/>
    <mergeCell ref="EPK2:EPL2"/>
    <mergeCell ref="EOS2:EOT2"/>
    <mergeCell ref="EOU2:EOV2"/>
    <mergeCell ref="EOW2:EOX2"/>
    <mergeCell ref="EOY2:EOZ2"/>
    <mergeCell ref="EPA2:EPB2"/>
    <mergeCell ref="EOI2:EOJ2"/>
    <mergeCell ref="EOK2:EOL2"/>
    <mergeCell ref="EOM2:EON2"/>
    <mergeCell ref="EOO2:EOP2"/>
    <mergeCell ref="EOQ2:EOR2"/>
    <mergeCell ref="ENY2:ENZ2"/>
    <mergeCell ref="EOA2:EOB2"/>
    <mergeCell ref="EOC2:EOD2"/>
    <mergeCell ref="EOE2:EOF2"/>
    <mergeCell ref="EOG2:EOH2"/>
    <mergeCell ref="ENO2:ENP2"/>
    <mergeCell ref="ENQ2:ENR2"/>
    <mergeCell ref="ENS2:ENT2"/>
    <mergeCell ref="ENU2:ENV2"/>
    <mergeCell ref="ENW2:ENX2"/>
    <mergeCell ref="ENE2:ENF2"/>
    <mergeCell ref="ENG2:ENH2"/>
    <mergeCell ref="ENI2:ENJ2"/>
    <mergeCell ref="ENK2:ENL2"/>
    <mergeCell ref="ENM2:ENN2"/>
    <mergeCell ref="EMU2:EMV2"/>
    <mergeCell ref="EMW2:EMX2"/>
    <mergeCell ref="EMY2:EMZ2"/>
    <mergeCell ref="ENA2:ENB2"/>
    <mergeCell ref="ENC2:END2"/>
    <mergeCell ref="EMK2:EML2"/>
    <mergeCell ref="EMM2:EMN2"/>
    <mergeCell ref="EMO2:EMP2"/>
    <mergeCell ref="EMQ2:EMR2"/>
    <mergeCell ref="EMS2:EMT2"/>
    <mergeCell ref="EMA2:EMB2"/>
    <mergeCell ref="EMC2:EMD2"/>
    <mergeCell ref="EME2:EMF2"/>
    <mergeCell ref="EMG2:EMH2"/>
    <mergeCell ref="EMI2:EMJ2"/>
    <mergeCell ref="ELQ2:ELR2"/>
    <mergeCell ref="ELS2:ELT2"/>
    <mergeCell ref="ELU2:ELV2"/>
    <mergeCell ref="ELW2:ELX2"/>
    <mergeCell ref="ELY2:ELZ2"/>
    <mergeCell ref="ELG2:ELH2"/>
    <mergeCell ref="ELI2:ELJ2"/>
    <mergeCell ref="ELK2:ELL2"/>
    <mergeCell ref="ELM2:ELN2"/>
    <mergeCell ref="ELO2:ELP2"/>
    <mergeCell ref="EKW2:EKX2"/>
    <mergeCell ref="EKY2:EKZ2"/>
    <mergeCell ref="ELA2:ELB2"/>
    <mergeCell ref="ELC2:ELD2"/>
    <mergeCell ref="ELE2:ELF2"/>
    <mergeCell ref="EKM2:EKN2"/>
    <mergeCell ref="EKO2:EKP2"/>
    <mergeCell ref="EKQ2:EKR2"/>
    <mergeCell ref="EKS2:EKT2"/>
    <mergeCell ref="EKU2:EKV2"/>
    <mergeCell ref="EKC2:EKD2"/>
    <mergeCell ref="EKE2:EKF2"/>
    <mergeCell ref="EKG2:EKH2"/>
    <mergeCell ref="EKI2:EKJ2"/>
    <mergeCell ref="EKK2:EKL2"/>
    <mergeCell ref="EJS2:EJT2"/>
    <mergeCell ref="EJU2:EJV2"/>
    <mergeCell ref="EJW2:EJX2"/>
    <mergeCell ref="EJY2:EJZ2"/>
    <mergeCell ref="EKA2:EKB2"/>
    <mergeCell ref="EJI2:EJJ2"/>
    <mergeCell ref="EJK2:EJL2"/>
    <mergeCell ref="EJM2:EJN2"/>
    <mergeCell ref="EJO2:EJP2"/>
    <mergeCell ref="EJQ2:EJR2"/>
    <mergeCell ref="EIY2:EIZ2"/>
    <mergeCell ref="EJA2:EJB2"/>
    <mergeCell ref="EJC2:EJD2"/>
    <mergeCell ref="EJE2:EJF2"/>
    <mergeCell ref="EJG2:EJH2"/>
    <mergeCell ref="EIO2:EIP2"/>
    <mergeCell ref="EIQ2:EIR2"/>
    <mergeCell ref="EIS2:EIT2"/>
    <mergeCell ref="EIU2:EIV2"/>
    <mergeCell ref="EIW2:EIX2"/>
    <mergeCell ref="EIE2:EIF2"/>
    <mergeCell ref="EIG2:EIH2"/>
    <mergeCell ref="EII2:EIJ2"/>
    <mergeCell ref="EIK2:EIL2"/>
    <mergeCell ref="EIM2:EIN2"/>
    <mergeCell ref="EHU2:EHV2"/>
    <mergeCell ref="EHW2:EHX2"/>
    <mergeCell ref="EHY2:EHZ2"/>
    <mergeCell ref="EIA2:EIB2"/>
    <mergeCell ref="EIC2:EID2"/>
    <mergeCell ref="EHK2:EHL2"/>
    <mergeCell ref="EHM2:EHN2"/>
    <mergeCell ref="EHO2:EHP2"/>
    <mergeCell ref="EHQ2:EHR2"/>
    <mergeCell ref="EHS2:EHT2"/>
    <mergeCell ref="EHA2:EHB2"/>
    <mergeCell ref="EHC2:EHD2"/>
    <mergeCell ref="EHE2:EHF2"/>
    <mergeCell ref="EHG2:EHH2"/>
    <mergeCell ref="EHI2:EHJ2"/>
    <mergeCell ref="EGQ2:EGR2"/>
    <mergeCell ref="EGS2:EGT2"/>
    <mergeCell ref="EGU2:EGV2"/>
    <mergeCell ref="EGW2:EGX2"/>
    <mergeCell ref="EGY2:EGZ2"/>
    <mergeCell ref="EGG2:EGH2"/>
    <mergeCell ref="EGI2:EGJ2"/>
    <mergeCell ref="EGK2:EGL2"/>
    <mergeCell ref="EGM2:EGN2"/>
    <mergeCell ref="EGO2:EGP2"/>
    <mergeCell ref="EFW2:EFX2"/>
    <mergeCell ref="EFY2:EFZ2"/>
    <mergeCell ref="EGA2:EGB2"/>
    <mergeCell ref="EGC2:EGD2"/>
    <mergeCell ref="EGE2:EGF2"/>
    <mergeCell ref="EFM2:EFN2"/>
    <mergeCell ref="EFO2:EFP2"/>
    <mergeCell ref="EFQ2:EFR2"/>
    <mergeCell ref="EFS2:EFT2"/>
    <mergeCell ref="EFU2:EFV2"/>
    <mergeCell ref="EFC2:EFD2"/>
    <mergeCell ref="EFE2:EFF2"/>
    <mergeCell ref="EFG2:EFH2"/>
    <mergeCell ref="EFI2:EFJ2"/>
    <mergeCell ref="EFK2:EFL2"/>
    <mergeCell ref="EES2:EET2"/>
    <mergeCell ref="EEU2:EEV2"/>
    <mergeCell ref="EEW2:EEX2"/>
    <mergeCell ref="EEY2:EEZ2"/>
    <mergeCell ref="EFA2:EFB2"/>
    <mergeCell ref="EEI2:EEJ2"/>
    <mergeCell ref="EEK2:EEL2"/>
    <mergeCell ref="EEM2:EEN2"/>
    <mergeCell ref="EEO2:EEP2"/>
    <mergeCell ref="EEQ2:EER2"/>
    <mergeCell ref="EDY2:EDZ2"/>
    <mergeCell ref="EEA2:EEB2"/>
    <mergeCell ref="EEC2:EED2"/>
    <mergeCell ref="EEE2:EEF2"/>
    <mergeCell ref="EEG2:EEH2"/>
    <mergeCell ref="EDO2:EDP2"/>
    <mergeCell ref="EDQ2:EDR2"/>
    <mergeCell ref="EDS2:EDT2"/>
    <mergeCell ref="EDU2:EDV2"/>
    <mergeCell ref="EDW2:EDX2"/>
    <mergeCell ref="EDE2:EDF2"/>
    <mergeCell ref="EDG2:EDH2"/>
    <mergeCell ref="EDI2:EDJ2"/>
    <mergeCell ref="EDK2:EDL2"/>
    <mergeCell ref="EDM2:EDN2"/>
    <mergeCell ref="ECU2:ECV2"/>
    <mergeCell ref="ECW2:ECX2"/>
    <mergeCell ref="ECY2:ECZ2"/>
    <mergeCell ref="EDA2:EDB2"/>
    <mergeCell ref="EDC2:EDD2"/>
    <mergeCell ref="ECK2:ECL2"/>
    <mergeCell ref="ECM2:ECN2"/>
    <mergeCell ref="ECO2:ECP2"/>
    <mergeCell ref="ECQ2:ECR2"/>
    <mergeCell ref="ECS2:ECT2"/>
    <mergeCell ref="ECA2:ECB2"/>
    <mergeCell ref="ECC2:ECD2"/>
    <mergeCell ref="ECE2:ECF2"/>
    <mergeCell ref="ECG2:ECH2"/>
    <mergeCell ref="ECI2:ECJ2"/>
    <mergeCell ref="EBQ2:EBR2"/>
    <mergeCell ref="EBS2:EBT2"/>
    <mergeCell ref="EBU2:EBV2"/>
    <mergeCell ref="EBW2:EBX2"/>
    <mergeCell ref="EBY2:EBZ2"/>
    <mergeCell ref="EBG2:EBH2"/>
    <mergeCell ref="EBI2:EBJ2"/>
    <mergeCell ref="EBK2:EBL2"/>
    <mergeCell ref="EBM2:EBN2"/>
    <mergeCell ref="EBO2:EBP2"/>
    <mergeCell ref="EAW2:EAX2"/>
    <mergeCell ref="EAY2:EAZ2"/>
    <mergeCell ref="EBA2:EBB2"/>
    <mergeCell ref="EBC2:EBD2"/>
    <mergeCell ref="EBE2:EBF2"/>
    <mergeCell ref="EAM2:EAN2"/>
    <mergeCell ref="EAO2:EAP2"/>
    <mergeCell ref="EAQ2:EAR2"/>
    <mergeCell ref="EAS2:EAT2"/>
    <mergeCell ref="EAU2:EAV2"/>
    <mergeCell ref="EAC2:EAD2"/>
    <mergeCell ref="EAE2:EAF2"/>
    <mergeCell ref="EAG2:EAH2"/>
    <mergeCell ref="EAI2:EAJ2"/>
    <mergeCell ref="EAK2:EAL2"/>
    <mergeCell ref="DZS2:DZT2"/>
    <mergeCell ref="DZU2:DZV2"/>
    <mergeCell ref="DZW2:DZX2"/>
    <mergeCell ref="DZY2:DZZ2"/>
    <mergeCell ref="EAA2:EAB2"/>
    <mergeCell ref="DZI2:DZJ2"/>
    <mergeCell ref="DZK2:DZL2"/>
    <mergeCell ref="DZM2:DZN2"/>
    <mergeCell ref="DZO2:DZP2"/>
    <mergeCell ref="DZQ2:DZR2"/>
    <mergeCell ref="DYY2:DYZ2"/>
    <mergeCell ref="DZA2:DZB2"/>
    <mergeCell ref="DZC2:DZD2"/>
    <mergeCell ref="DZE2:DZF2"/>
    <mergeCell ref="DZG2:DZH2"/>
    <mergeCell ref="DYO2:DYP2"/>
    <mergeCell ref="DYQ2:DYR2"/>
    <mergeCell ref="DYS2:DYT2"/>
    <mergeCell ref="DYU2:DYV2"/>
    <mergeCell ref="DYW2:DYX2"/>
    <mergeCell ref="DYE2:DYF2"/>
    <mergeCell ref="DYG2:DYH2"/>
    <mergeCell ref="DYI2:DYJ2"/>
    <mergeCell ref="DYK2:DYL2"/>
    <mergeCell ref="DYM2:DYN2"/>
    <mergeCell ref="DXU2:DXV2"/>
    <mergeCell ref="DXW2:DXX2"/>
    <mergeCell ref="DXY2:DXZ2"/>
    <mergeCell ref="DYA2:DYB2"/>
    <mergeCell ref="DYC2:DYD2"/>
    <mergeCell ref="DXK2:DXL2"/>
    <mergeCell ref="DXM2:DXN2"/>
    <mergeCell ref="DXO2:DXP2"/>
    <mergeCell ref="DXQ2:DXR2"/>
    <mergeCell ref="DXS2:DXT2"/>
    <mergeCell ref="DXA2:DXB2"/>
    <mergeCell ref="DXC2:DXD2"/>
    <mergeCell ref="DXE2:DXF2"/>
    <mergeCell ref="DXG2:DXH2"/>
    <mergeCell ref="DXI2:DXJ2"/>
    <mergeCell ref="DWQ2:DWR2"/>
    <mergeCell ref="DWS2:DWT2"/>
    <mergeCell ref="DWU2:DWV2"/>
    <mergeCell ref="DWW2:DWX2"/>
    <mergeCell ref="DWY2:DWZ2"/>
    <mergeCell ref="DWG2:DWH2"/>
    <mergeCell ref="DWI2:DWJ2"/>
    <mergeCell ref="DWK2:DWL2"/>
    <mergeCell ref="DWM2:DWN2"/>
    <mergeCell ref="DWO2:DWP2"/>
    <mergeCell ref="DVW2:DVX2"/>
    <mergeCell ref="DVY2:DVZ2"/>
    <mergeCell ref="DWA2:DWB2"/>
    <mergeCell ref="DWC2:DWD2"/>
    <mergeCell ref="DWE2:DWF2"/>
    <mergeCell ref="DVM2:DVN2"/>
    <mergeCell ref="DVO2:DVP2"/>
    <mergeCell ref="DVQ2:DVR2"/>
    <mergeCell ref="DVS2:DVT2"/>
    <mergeCell ref="DVU2:DVV2"/>
    <mergeCell ref="DVC2:DVD2"/>
    <mergeCell ref="DVE2:DVF2"/>
    <mergeCell ref="DVG2:DVH2"/>
    <mergeCell ref="DVI2:DVJ2"/>
    <mergeCell ref="DVK2:DVL2"/>
    <mergeCell ref="DUS2:DUT2"/>
    <mergeCell ref="DUU2:DUV2"/>
    <mergeCell ref="DUW2:DUX2"/>
    <mergeCell ref="DUY2:DUZ2"/>
    <mergeCell ref="DVA2:DVB2"/>
    <mergeCell ref="DUI2:DUJ2"/>
    <mergeCell ref="DUK2:DUL2"/>
    <mergeCell ref="DUM2:DUN2"/>
    <mergeCell ref="DUO2:DUP2"/>
    <mergeCell ref="DUQ2:DUR2"/>
    <mergeCell ref="DTY2:DTZ2"/>
    <mergeCell ref="DUA2:DUB2"/>
    <mergeCell ref="DUC2:DUD2"/>
    <mergeCell ref="DUE2:DUF2"/>
    <mergeCell ref="DUG2:DUH2"/>
    <mergeCell ref="DTO2:DTP2"/>
    <mergeCell ref="DTQ2:DTR2"/>
    <mergeCell ref="DTS2:DTT2"/>
    <mergeCell ref="DTU2:DTV2"/>
    <mergeCell ref="DTW2:DTX2"/>
    <mergeCell ref="DTE2:DTF2"/>
    <mergeCell ref="DTG2:DTH2"/>
    <mergeCell ref="DTI2:DTJ2"/>
    <mergeCell ref="DTK2:DTL2"/>
    <mergeCell ref="DTM2:DTN2"/>
    <mergeCell ref="DSU2:DSV2"/>
    <mergeCell ref="DSW2:DSX2"/>
    <mergeCell ref="DSY2:DSZ2"/>
    <mergeCell ref="DTA2:DTB2"/>
    <mergeCell ref="DTC2:DTD2"/>
    <mergeCell ref="DSK2:DSL2"/>
    <mergeCell ref="DSM2:DSN2"/>
    <mergeCell ref="DSO2:DSP2"/>
    <mergeCell ref="DSQ2:DSR2"/>
    <mergeCell ref="DSS2:DST2"/>
    <mergeCell ref="DSA2:DSB2"/>
    <mergeCell ref="DSC2:DSD2"/>
    <mergeCell ref="DSE2:DSF2"/>
    <mergeCell ref="DSG2:DSH2"/>
    <mergeCell ref="DSI2:DSJ2"/>
    <mergeCell ref="DRQ2:DRR2"/>
    <mergeCell ref="DRS2:DRT2"/>
    <mergeCell ref="DRU2:DRV2"/>
    <mergeCell ref="DRW2:DRX2"/>
    <mergeCell ref="DRY2:DRZ2"/>
    <mergeCell ref="DRG2:DRH2"/>
    <mergeCell ref="DRI2:DRJ2"/>
    <mergeCell ref="DRK2:DRL2"/>
    <mergeCell ref="DRM2:DRN2"/>
    <mergeCell ref="DRO2:DRP2"/>
    <mergeCell ref="DQW2:DQX2"/>
    <mergeCell ref="DQY2:DQZ2"/>
    <mergeCell ref="DRA2:DRB2"/>
    <mergeCell ref="DRC2:DRD2"/>
    <mergeCell ref="DRE2:DRF2"/>
    <mergeCell ref="DQM2:DQN2"/>
    <mergeCell ref="DQO2:DQP2"/>
    <mergeCell ref="DQQ2:DQR2"/>
    <mergeCell ref="DQS2:DQT2"/>
    <mergeCell ref="DQU2:DQV2"/>
    <mergeCell ref="DQC2:DQD2"/>
    <mergeCell ref="DQE2:DQF2"/>
    <mergeCell ref="DQG2:DQH2"/>
    <mergeCell ref="DQI2:DQJ2"/>
    <mergeCell ref="DQK2:DQL2"/>
    <mergeCell ref="DPS2:DPT2"/>
    <mergeCell ref="DPU2:DPV2"/>
    <mergeCell ref="DPW2:DPX2"/>
    <mergeCell ref="DPY2:DPZ2"/>
    <mergeCell ref="DQA2:DQB2"/>
    <mergeCell ref="DPI2:DPJ2"/>
    <mergeCell ref="DPK2:DPL2"/>
    <mergeCell ref="DPM2:DPN2"/>
    <mergeCell ref="DPO2:DPP2"/>
    <mergeCell ref="DPQ2:DPR2"/>
    <mergeCell ref="DOY2:DOZ2"/>
    <mergeCell ref="DPA2:DPB2"/>
    <mergeCell ref="DPC2:DPD2"/>
    <mergeCell ref="DPE2:DPF2"/>
    <mergeCell ref="DPG2:DPH2"/>
    <mergeCell ref="DOO2:DOP2"/>
    <mergeCell ref="DOQ2:DOR2"/>
    <mergeCell ref="DOS2:DOT2"/>
    <mergeCell ref="DOU2:DOV2"/>
    <mergeCell ref="DOW2:DOX2"/>
    <mergeCell ref="DOE2:DOF2"/>
    <mergeCell ref="DOG2:DOH2"/>
    <mergeCell ref="DOI2:DOJ2"/>
    <mergeCell ref="DOK2:DOL2"/>
    <mergeCell ref="DOM2:DON2"/>
    <mergeCell ref="DNU2:DNV2"/>
    <mergeCell ref="DNW2:DNX2"/>
    <mergeCell ref="DNY2:DNZ2"/>
    <mergeCell ref="DOA2:DOB2"/>
    <mergeCell ref="DOC2:DOD2"/>
    <mergeCell ref="DNK2:DNL2"/>
    <mergeCell ref="DNM2:DNN2"/>
    <mergeCell ref="DNO2:DNP2"/>
    <mergeCell ref="DNQ2:DNR2"/>
    <mergeCell ref="DNS2:DNT2"/>
    <mergeCell ref="DNA2:DNB2"/>
    <mergeCell ref="DNC2:DND2"/>
    <mergeCell ref="DNE2:DNF2"/>
    <mergeCell ref="DNG2:DNH2"/>
    <mergeCell ref="DNI2:DNJ2"/>
    <mergeCell ref="DMQ2:DMR2"/>
    <mergeCell ref="DMS2:DMT2"/>
    <mergeCell ref="DMU2:DMV2"/>
    <mergeCell ref="DMW2:DMX2"/>
    <mergeCell ref="DMY2:DMZ2"/>
    <mergeCell ref="DMG2:DMH2"/>
    <mergeCell ref="DMI2:DMJ2"/>
    <mergeCell ref="DMK2:DML2"/>
    <mergeCell ref="DMM2:DMN2"/>
    <mergeCell ref="DMO2:DMP2"/>
    <mergeCell ref="DLW2:DLX2"/>
    <mergeCell ref="DLY2:DLZ2"/>
    <mergeCell ref="DMA2:DMB2"/>
    <mergeCell ref="DMC2:DMD2"/>
    <mergeCell ref="DME2:DMF2"/>
    <mergeCell ref="DLM2:DLN2"/>
    <mergeCell ref="DLO2:DLP2"/>
    <mergeCell ref="DLQ2:DLR2"/>
    <mergeCell ref="DLS2:DLT2"/>
    <mergeCell ref="DLU2:DLV2"/>
    <mergeCell ref="DLC2:DLD2"/>
    <mergeCell ref="DLE2:DLF2"/>
    <mergeCell ref="DLG2:DLH2"/>
    <mergeCell ref="DLI2:DLJ2"/>
    <mergeCell ref="DLK2:DLL2"/>
    <mergeCell ref="DKS2:DKT2"/>
    <mergeCell ref="DKU2:DKV2"/>
    <mergeCell ref="DKW2:DKX2"/>
    <mergeCell ref="DKY2:DKZ2"/>
    <mergeCell ref="DLA2:DLB2"/>
    <mergeCell ref="DKI2:DKJ2"/>
    <mergeCell ref="DKK2:DKL2"/>
    <mergeCell ref="DKM2:DKN2"/>
    <mergeCell ref="DKO2:DKP2"/>
    <mergeCell ref="DKQ2:DKR2"/>
    <mergeCell ref="DJY2:DJZ2"/>
    <mergeCell ref="DKA2:DKB2"/>
    <mergeCell ref="DKC2:DKD2"/>
    <mergeCell ref="DKE2:DKF2"/>
    <mergeCell ref="DKG2:DKH2"/>
    <mergeCell ref="DJO2:DJP2"/>
    <mergeCell ref="DJQ2:DJR2"/>
    <mergeCell ref="DJS2:DJT2"/>
    <mergeCell ref="DJU2:DJV2"/>
    <mergeCell ref="DJW2:DJX2"/>
    <mergeCell ref="DJE2:DJF2"/>
    <mergeCell ref="DJG2:DJH2"/>
    <mergeCell ref="DJI2:DJJ2"/>
    <mergeCell ref="DJK2:DJL2"/>
    <mergeCell ref="DJM2:DJN2"/>
    <mergeCell ref="DIU2:DIV2"/>
    <mergeCell ref="DIW2:DIX2"/>
    <mergeCell ref="DIY2:DIZ2"/>
    <mergeCell ref="DJA2:DJB2"/>
    <mergeCell ref="DJC2:DJD2"/>
    <mergeCell ref="DIK2:DIL2"/>
    <mergeCell ref="DIM2:DIN2"/>
    <mergeCell ref="DIO2:DIP2"/>
    <mergeCell ref="DIQ2:DIR2"/>
    <mergeCell ref="DIS2:DIT2"/>
    <mergeCell ref="DIA2:DIB2"/>
    <mergeCell ref="DIC2:DID2"/>
    <mergeCell ref="DIE2:DIF2"/>
    <mergeCell ref="DIG2:DIH2"/>
    <mergeCell ref="DII2:DIJ2"/>
    <mergeCell ref="DHQ2:DHR2"/>
    <mergeCell ref="DHS2:DHT2"/>
    <mergeCell ref="DHU2:DHV2"/>
    <mergeCell ref="DHW2:DHX2"/>
    <mergeCell ref="DHY2:DHZ2"/>
    <mergeCell ref="DHG2:DHH2"/>
    <mergeCell ref="DHI2:DHJ2"/>
    <mergeCell ref="DHK2:DHL2"/>
    <mergeCell ref="DHM2:DHN2"/>
    <mergeCell ref="DHO2:DHP2"/>
    <mergeCell ref="DGW2:DGX2"/>
    <mergeCell ref="DGY2:DGZ2"/>
    <mergeCell ref="DHA2:DHB2"/>
    <mergeCell ref="DHC2:DHD2"/>
    <mergeCell ref="DHE2:DHF2"/>
    <mergeCell ref="DGM2:DGN2"/>
    <mergeCell ref="DGO2:DGP2"/>
    <mergeCell ref="DGQ2:DGR2"/>
    <mergeCell ref="DGS2:DGT2"/>
    <mergeCell ref="DGU2:DGV2"/>
    <mergeCell ref="DGC2:DGD2"/>
    <mergeCell ref="DGE2:DGF2"/>
    <mergeCell ref="DGG2:DGH2"/>
    <mergeCell ref="DGI2:DGJ2"/>
    <mergeCell ref="DGK2:DGL2"/>
    <mergeCell ref="DFS2:DFT2"/>
    <mergeCell ref="DFU2:DFV2"/>
    <mergeCell ref="DFW2:DFX2"/>
    <mergeCell ref="DFY2:DFZ2"/>
    <mergeCell ref="DGA2:DGB2"/>
    <mergeCell ref="DFI2:DFJ2"/>
    <mergeCell ref="DFK2:DFL2"/>
    <mergeCell ref="DFM2:DFN2"/>
    <mergeCell ref="DFO2:DFP2"/>
    <mergeCell ref="DFQ2:DFR2"/>
    <mergeCell ref="DEY2:DEZ2"/>
    <mergeCell ref="DFA2:DFB2"/>
    <mergeCell ref="DFC2:DFD2"/>
    <mergeCell ref="DFE2:DFF2"/>
    <mergeCell ref="DFG2:DFH2"/>
    <mergeCell ref="DEO2:DEP2"/>
    <mergeCell ref="DEQ2:DER2"/>
    <mergeCell ref="DES2:DET2"/>
    <mergeCell ref="DEU2:DEV2"/>
    <mergeCell ref="DEW2:DEX2"/>
    <mergeCell ref="DEE2:DEF2"/>
    <mergeCell ref="DEG2:DEH2"/>
    <mergeCell ref="DEI2:DEJ2"/>
    <mergeCell ref="DEK2:DEL2"/>
    <mergeCell ref="DEM2:DEN2"/>
    <mergeCell ref="DDU2:DDV2"/>
    <mergeCell ref="DDW2:DDX2"/>
    <mergeCell ref="DDY2:DDZ2"/>
    <mergeCell ref="DEA2:DEB2"/>
    <mergeCell ref="DEC2:DED2"/>
    <mergeCell ref="DDK2:DDL2"/>
    <mergeCell ref="DDM2:DDN2"/>
    <mergeCell ref="DDO2:DDP2"/>
    <mergeCell ref="DDQ2:DDR2"/>
    <mergeCell ref="DDS2:DDT2"/>
    <mergeCell ref="DDA2:DDB2"/>
    <mergeCell ref="DDC2:DDD2"/>
    <mergeCell ref="DDE2:DDF2"/>
    <mergeCell ref="DDG2:DDH2"/>
    <mergeCell ref="DDI2:DDJ2"/>
    <mergeCell ref="DCQ2:DCR2"/>
    <mergeCell ref="DCS2:DCT2"/>
    <mergeCell ref="DCU2:DCV2"/>
    <mergeCell ref="DCW2:DCX2"/>
    <mergeCell ref="DCY2:DCZ2"/>
    <mergeCell ref="DCG2:DCH2"/>
    <mergeCell ref="DCI2:DCJ2"/>
    <mergeCell ref="DCK2:DCL2"/>
    <mergeCell ref="DCM2:DCN2"/>
    <mergeCell ref="DCO2:DCP2"/>
    <mergeCell ref="DBW2:DBX2"/>
    <mergeCell ref="DBY2:DBZ2"/>
    <mergeCell ref="DCA2:DCB2"/>
    <mergeCell ref="DCC2:DCD2"/>
    <mergeCell ref="DCE2:DCF2"/>
    <mergeCell ref="DBM2:DBN2"/>
    <mergeCell ref="DBO2:DBP2"/>
    <mergeCell ref="DBQ2:DBR2"/>
    <mergeCell ref="DBS2:DBT2"/>
    <mergeCell ref="DBU2:DBV2"/>
    <mergeCell ref="DBC2:DBD2"/>
    <mergeCell ref="DBE2:DBF2"/>
    <mergeCell ref="DBG2:DBH2"/>
    <mergeCell ref="DBI2:DBJ2"/>
    <mergeCell ref="DBK2:DBL2"/>
    <mergeCell ref="DAS2:DAT2"/>
    <mergeCell ref="DAU2:DAV2"/>
    <mergeCell ref="DAW2:DAX2"/>
    <mergeCell ref="DAY2:DAZ2"/>
    <mergeCell ref="DBA2:DBB2"/>
    <mergeCell ref="DAI2:DAJ2"/>
    <mergeCell ref="DAK2:DAL2"/>
    <mergeCell ref="DAM2:DAN2"/>
    <mergeCell ref="DAO2:DAP2"/>
    <mergeCell ref="DAQ2:DAR2"/>
    <mergeCell ref="CZY2:CZZ2"/>
    <mergeCell ref="DAA2:DAB2"/>
    <mergeCell ref="DAC2:DAD2"/>
    <mergeCell ref="DAE2:DAF2"/>
    <mergeCell ref="DAG2:DAH2"/>
    <mergeCell ref="CZO2:CZP2"/>
    <mergeCell ref="CZQ2:CZR2"/>
    <mergeCell ref="CZS2:CZT2"/>
    <mergeCell ref="CZU2:CZV2"/>
    <mergeCell ref="CZW2:CZX2"/>
    <mergeCell ref="CZE2:CZF2"/>
    <mergeCell ref="CZG2:CZH2"/>
    <mergeCell ref="CZI2:CZJ2"/>
    <mergeCell ref="CZK2:CZL2"/>
    <mergeCell ref="CZM2:CZN2"/>
    <mergeCell ref="CYU2:CYV2"/>
    <mergeCell ref="CYW2:CYX2"/>
    <mergeCell ref="CYY2:CYZ2"/>
    <mergeCell ref="CZA2:CZB2"/>
    <mergeCell ref="CZC2:CZD2"/>
    <mergeCell ref="CYK2:CYL2"/>
    <mergeCell ref="CYM2:CYN2"/>
    <mergeCell ref="CYO2:CYP2"/>
    <mergeCell ref="CYQ2:CYR2"/>
    <mergeCell ref="CYS2:CYT2"/>
    <mergeCell ref="CYA2:CYB2"/>
    <mergeCell ref="CYC2:CYD2"/>
    <mergeCell ref="CYE2:CYF2"/>
    <mergeCell ref="CYG2:CYH2"/>
    <mergeCell ref="CYI2:CYJ2"/>
    <mergeCell ref="CXQ2:CXR2"/>
    <mergeCell ref="CXS2:CXT2"/>
    <mergeCell ref="CXU2:CXV2"/>
    <mergeCell ref="CXW2:CXX2"/>
    <mergeCell ref="CXY2:CXZ2"/>
    <mergeCell ref="CXG2:CXH2"/>
    <mergeCell ref="CXI2:CXJ2"/>
    <mergeCell ref="CXK2:CXL2"/>
    <mergeCell ref="CXM2:CXN2"/>
    <mergeCell ref="CXO2:CXP2"/>
    <mergeCell ref="CWW2:CWX2"/>
    <mergeCell ref="CWY2:CWZ2"/>
    <mergeCell ref="CXA2:CXB2"/>
    <mergeCell ref="CXC2:CXD2"/>
    <mergeCell ref="CXE2:CXF2"/>
    <mergeCell ref="CWM2:CWN2"/>
    <mergeCell ref="CWO2:CWP2"/>
    <mergeCell ref="CWQ2:CWR2"/>
    <mergeCell ref="CWS2:CWT2"/>
    <mergeCell ref="CWU2:CWV2"/>
    <mergeCell ref="CWC2:CWD2"/>
    <mergeCell ref="CWE2:CWF2"/>
    <mergeCell ref="CWG2:CWH2"/>
    <mergeCell ref="CWI2:CWJ2"/>
    <mergeCell ref="CWK2:CWL2"/>
    <mergeCell ref="CVS2:CVT2"/>
    <mergeCell ref="CVU2:CVV2"/>
    <mergeCell ref="CVW2:CVX2"/>
    <mergeCell ref="CVY2:CVZ2"/>
    <mergeCell ref="CWA2:CWB2"/>
    <mergeCell ref="CVI2:CVJ2"/>
    <mergeCell ref="CVK2:CVL2"/>
    <mergeCell ref="CVM2:CVN2"/>
    <mergeCell ref="CVO2:CVP2"/>
    <mergeCell ref="CVQ2:CVR2"/>
    <mergeCell ref="CUY2:CUZ2"/>
    <mergeCell ref="CVA2:CVB2"/>
    <mergeCell ref="CVC2:CVD2"/>
    <mergeCell ref="CVE2:CVF2"/>
    <mergeCell ref="CVG2:CVH2"/>
    <mergeCell ref="CUO2:CUP2"/>
    <mergeCell ref="CUQ2:CUR2"/>
    <mergeCell ref="CUS2:CUT2"/>
    <mergeCell ref="CUU2:CUV2"/>
    <mergeCell ref="CUW2:CUX2"/>
    <mergeCell ref="CUE2:CUF2"/>
    <mergeCell ref="CUG2:CUH2"/>
    <mergeCell ref="CUI2:CUJ2"/>
    <mergeCell ref="CUK2:CUL2"/>
    <mergeCell ref="CUM2:CUN2"/>
    <mergeCell ref="CTU2:CTV2"/>
    <mergeCell ref="CTW2:CTX2"/>
    <mergeCell ref="CTY2:CTZ2"/>
    <mergeCell ref="CUA2:CUB2"/>
    <mergeCell ref="CUC2:CUD2"/>
    <mergeCell ref="CTK2:CTL2"/>
    <mergeCell ref="CTM2:CTN2"/>
    <mergeCell ref="CTO2:CTP2"/>
    <mergeCell ref="CTQ2:CTR2"/>
    <mergeCell ref="CTS2:CTT2"/>
    <mergeCell ref="CTA2:CTB2"/>
    <mergeCell ref="CTC2:CTD2"/>
    <mergeCell ref="CTE2:CTF2"/>
    <mergeCell ref="CTG2:CTH2"/>
    <mergeCell ref="CTI2:CTJ2"/>
    <mergeCell ref="CSQ2:CSR2"/>
    <mergeCell ref="CSS2:CST2"/>
    <mergeCell ref="CSU2:CSV2"/>
    <mergeCell ref="CSW2:CSX2"/>
    <mergeCell ref="CSY2:CSZ2"/>
    <mergeCell ref="CSG2:CSH2"/>
    <mergeCell ref="CSI2:CSJ2"/>
    <mergeCell ref="CSK2:CSL2"/>
    <mergeCell ref="CSM2:CSN2"/>
    <mergeCell ref="CSO2:CSP2"/>
    <mergeCell ref="CRW2:CRX2"/>
    <mergeCell ref="CRY2:CRZ2"/>
    <mergeCell ref="CSA2:CSB2"/>
    <mergeCell ref="CSC2:CSD2"/>
    <mergeCell ref="CSE2:CSF2"/>
    <mergeCell ref="CRM2:CRN2"/>
    <mergeCell ref="CRO2:CRP2"/>
    <mergeCell ref="CRQ2:CRR2"/>
    <mergeCell ref="CRS2:CRT2"/>
    <mergeCell ref="CRU2:CRV2"/>
    <mergeCell ref="CRC2:CRD2"/>
    <mergeCell ref="CRE2:CRF2"/>
    <mergeCell ref="CRG2:CRH2"/>
    <mergeCell ref="CRI2:CRJ2"/>
    <mergeCell ref="CRK2:CRL2"/>
    <mergeCell ref="CQS2:CQT2"/>
    <mergeCell ref="CQU2:CQV2"/>
    <mergeCell ref="CQW2:CQX2"/>
    <mergeCell ref="CQY2:CQZ2"/>
    <mergeCell ref="CRA2:CRB2"/>
    <mergeCell ref="CQI2:CQJ2"/>
    <mergeCell ref="CQK2:CQL2"/>
    <mergeCell ref="CQM2:CQN2"/>
    <mergeCell ref="CQO2:CQP2"/>
    <mergeCell ref="CQQ2:CQR2"/>
    <mergeCell ref="CPY2:CPZ2"/>
    <mergeCell ref="CQA2:CQB2"/>
    <mergeCell ref="CQC2:CQD2"/>
    <mergeCell ref="CQE2:CQF2"/>
    <mergeCell ref="CQG2:CQH2"/>
    <mergeCell ref="CPO2:CPP2"/>
    <mergeCell ref="CPQ2:CPR2"/>
    <mergeCell ref="CPS2:CPT2"/>
    <mergeCell ref="CPU2:CPV2"/>
    <mergeCell ref="CPW2:CPX2"/>
    <mergeCell ref="CPE2:CPF2"/>
    <mergeCell ref="CPG2:CPH2"/>
    <mergeCell ref="CPI2:CPJ2"/>
    <mergeCell ref="CPK2:CPL2"/>
    <mergeCell ref="CPM2:CPN2"/>
    <mergeCell ref="COU2:COV2"/>
    <mergeCell ref="COW2:COX2"/>
    <mergeCell ref="COY2:COZ2"/>
    <mergeCell ref="CPA2:CPB2"/>
    <mergeCell ref="CPC2:CPD2"/>
    <mergeCell ref="COK2:COL2"/>
    <mergeCell ref="COM2:CON2"/>
    <mergeCell ref="COO2:COP2"/>
    <mergeCell ref="COQ2:COR2"/>
    <mergeCell ref="COS2:COT2"/>
    <mergeCell ref="COA2:COB2"/>
    <mergeCell ref="COC2:COD2"/>
    <mergeCell ref="COE2:COF2"/>
    <mergeCell ref="COG2:COH2"/>
    <mergeCell ref="COI2:COJ2"/>
    <mergeCell ref="CNQ2:CNR2"/>
    <mergeCell ref="CNS2:CNT2"/>
    <mergeCell ref="CNU2:CNV2"/>
    <mergeCell ref="CNW2:CNX2"/>
    <mergeCell ref="CNY2:CNZ2"/>
    <mergeCell ref="CNG2:CNH2"/>
    <mergeCell ref="CNI2:CNJ2"/>
    <mergeCell ref="CNK2:CNL2"/>
    <mergeCell ref="CNM2:CNN2"/>
    <mergeCell ref="CNO2:CNP2"/>
    <mergeCell ref="CMW2:CMX2"/>
    <mergeCell ref="CMY2:CMZ2"/>
    <mergeCell ref="CNA2:CNB2"/>
    <mergeCell ref="CNC2:CND2"/>
    <mergeCell ref="CNE2:CNF2"/>
    <mergeCell ref="CMM2:CMN2"/>
    <mergeCell ref="CMO2:CMP2"/>
    <mergeCell ref="CMQ2:CMR2"/>
    <mergeCell ref="CMS2:CMT2"/>
    <mergeCell ref="CMU2:CMV2"/>
    <mergeCell ref="CMC2:CMD2"/>
    <mergeCell ref="CME2:CMF2"/>
    <mergeCell ref="CMG2:CMH2"/>
    <mergeCell ref="CMI2:CMJ2"/>
    <mergeCell ref="CMK2:CML2"/>
    <mergeCell ref="CLS2:CLT2"/>
    <mergeCell ref="CLU2:CLV2"/>
    <mergeCell ref="CLW2:CLX2"/>
    <mergeCell ref="CLY2:CLZ2"/>
    <mergeCell ref="CMA2:CMB2"/>
    <mergeCell ref="CLI2:CLJ2"/>
    <mergeCell ref="CLK2:CLL2"/>
    <mergeCell ref="CLM2:CLN2"/>
    <mergeCell ref="CLO2:CLP2"/>
    <mergeCell ref="CLQ2:CLR2"/>
    <mergeCell ref="CKY2:CKZ2"/>
    <mergeCell ref="CLA2:CLB2"/>
    <mergeCell ref="CLC2:CLD2"/>
    <mergeCell ref="CLE2:CLF2"/>
    <mergeCell ref="CLG2:CLH2"/>
    <mergeCell ref="CKO2:CKP2"/>
    <mergeCell ref="CKQ2:CKR2"/>
    <mergeCell ref="CKS2:CKT2"/>
    <mergeCell ref="CKU2:CKV2"/>
    <mergeCell ref="CKW2:CKX2"/>
    <mergeCell ref="CKE2:CKF2"/>
    <mergeCell ref="CKG2:CKH2"/>
    <mergeCell ref="CKI2:CKJ2"/>
    <mergeCell ref="CKK2:CKL2"/>
    <mergeCell ref="CKM2:CKN2"/>
    <mergeCell ref="CJU2:CJV2"/>
    <mergeCell ref="CJW2:CJX2"/>
    <mergeCell ref="CJY2:CJZ2"/>
    <mergeCell ref="CKA2:CKB2"/>
    <mergeCell ref="CKC2:CKD2"/>
    <mergeCell ref="CJK2:CJL2"/>
    <mergeCell ref="CJM2:CJN2"/>
    <mergeCell ref="CJO2:CJP2"/>
    <mergeCell ref="CJQ2:CJR2"/>
    <mergeCell ref="CJS2:CJT2"/>
    <mergeCell ref="CJA2:CJB2"/>
    <mergeCell ref="CJC2:CJD2"/>
    <mergeCell ref="CJE2:CJF2"/>
    <mergeCell ref="CJG2:CJH2"/>
    <mergeCell ref="CJI2:CJJ2"/>
    <mergeCell ref="CIQ2:CIR2"/>
    <mergeCell ref="CIS2:CIT2"/>
    <mergeCell ref="CIU2:CIV2"/>
    <mergeCell ref="CIW2:CIX2"/>
    <mergeCell ref="CIY2:CIZ2"/>
    <mergeCell ref="CIG2:CIH2"/>
    <mergeCell ref="CII2:CIJ2"/>
    <mergeCell ref="CIK2:CIL2"/>
    <mergeCell ref="CIM2:CIN2"/>
    <mergeCell ref="CIO2:CIP2"/>
    <mergeCell ref="CHW2:CHX2"/>
    <mergeCell ref="CHY2:CHZ2"/>
    <mergeCell ref="CIA2:CIB2"/>
    <mergeCell ref="CIC2:CID2"/>
    <mergeCell ref="CIE2:CIF2"/>
    <mergeCell ref="CHM2:CHN2"/>
    <mergeCell ref="CHO2:CHP2"/>
    <mergeCell ref="CHQ2:CHR2"/>
    <mergeCell ref="CHS2:CHT2"/>
    <mergeCell ref="CHU2:CHV2"/>
    <mergeCell ref="CHC2:CHD2"/>
    <mergeCell ref="CHE2:CHF2"/>
    <mergeCell ref="CHG2:CHH2"/>
    <mergeCell ref="CHI2:CHJ2"/>
    <mergeCell ref="CHK2:CHL2"/>
    <mergeCell ref="CGS2:CGT2"/>
    <mergeCell ref="CGU2:CGV2"/>
    <mergeCell ref="CGW2:CGX2"/>
    <mergeCell ref="CGY2:CGZ2"/>
    <mergeCell ref="CHA2:CHB2"/>
    <mergeCell ref="CGI2:CGJ2"/>
    <mergeCell ref="CGK2:CGL2"/>
    <mergeCell ref="CGM2:CGN2"/>
    <mergeCell ref="CGO2:CGP2"/>
    <mergeCell ref="CGQ2:CGR2"/>
    <mergeCell ref="CFY2:CFZ2"/>
    <mergeCell ref="CGA2:CGB2"/>
    <mergeCell ref="CGC2:CGD2"/>
    <mergeCell ref="CGE2:CGF2"/>
    <mergeCell ref="CGG2:CGH2"/>
    <mergeCell ref="CFO2:CFP2"/>
    <mergeCell ref="CFQ2:CFR2"/>
    <mergeCell ref="CFS2:CFT2"/>
    <mergeCell ref="CFU2:CFV2"/>
    <mergeCell ref="CFW2:CFX2"/>
    <mergeCell ref="CFE2:CFF2"/>
    <mergeCell ref="CFG2:CFH2"/>
    <mergeCell ref="CFI2:CFJ2"/>
    <mergeCell ref="CFK2:CFL2"/>
    <mergeCell ref="CFM2:CFN2"/>
    <mergeCell ref="CEU2:CEV2"/>
    <mergeCell ref="CEW2:CEX2"/>
    <mergeCell ref="CEY2:CEZ2"/>
    <mergeCell ref="CFA2:CFB2"/>
    <mergeCell ref="CFC2:CFD2"/>
    <mergeCell ref="CEK2:CEL2"/>
    <mergeCell ref="CEM2:CEN2"/>
    <mergeCell ref="CEO2:CEP2"/>
    <mergeCell ref="CEQ2:CER2"/>
    <mergeCell ref="CES2:CET2"/>
    <mergeCell ref="CEA2:CEB2"/>
    <mergeCell ref="CEC2:CED2"/>
    <mergeCell ref="CEE2:CEF2"/>
    <mergeCell ref="CEG2:CEH2"/>
    <mergeCell ref="CEI2:CEJ2"/>
    <mergeCell ref="CDQ2:CDR2"/>
    <mergeCell ref="CDS2:CDT2"/>
    <mergeCell ref="CDU2:CDV2"/>
    <mergeCell ref="CDW2:CDX2"/>
    <mergeCell ref="CDY2:CDZ2"/>
    <mergeCell ref="CDG2:CDH2"/>
    <mergeCell ref="CDI2:CDJ2"/>
    <mergeCell ref="CDK2:CDL2"/>
    <mergeCell ref="CDM2:CDN2"/>
    <mergeCell ref="CDO2:CDP2"/>
    <mergeCell ref="CCW2:CCX2"/>
    <mergeCell ref="CCY2:CCZ2"/>
    <mergeCell ref="CDA2:CDB2"/>
    <mergeCell ref="CDC2:CDD2"/>
    <mergeCell ref="CDE2:CDF2"/>
    <mergeCell ref="CCM2:CCN2"/>
    <mergeCell ref="CCO2:CCP2"/>
    <mergeCell ref="CCQ2:CCR2"/>
    <mergeCell ref="CCS2:CCT2"/>
    <mergeCell ref="CCU2:CCV2"/>
    <mergeCell ref="CCC2:CCD2"/>
    <mergeCell ref="CCE2:CCF2"/>
    <mergeCell ref="CCG2:CCH2"/>
    <mergeCell ref="CCI2:CCJ2"/>
    <mergeCell ref="CCK2:CCL2"/>
    <mergeCell ref="CBS2:CBT2"/>
    <mergeCell ref="CBU2:CBV2"/>
    <mergeCell ref="CBW2:CBX2"/>
    <mergeCell ref="CBY2:CBZ2"/>
    <mergeCell ref="CCA2:CCB2"/>
    <mergeCell ref="CBI2:CBJ2"/>
    <mergeCell ref="CBK2:CBL2"/>
    <mergeCell ref="CBM2:CBN2"/>
    <mergeCell ref="CBO2:CBP2"/>
    <mergeCell ref="CBQ2:CBR2"/>
    <mergeCell ref="CAY2:CAZ2"/>
    <mergeCell ref="CBA2:CBB2"/>
    <mergeCell ref="CBC2:CBD2"/>
    <mergeCell ref="CBE2:CBF2"/>
    <mergeCell ref="CBG2:CBH2"/>
    <mergeCell ref="CAO2:CAP2"/>
    <mergeCell ref="CAQ2:CAR2"/>
    <mergeCell ref="CAS2:CAT2"/>
    <mergeCell ref="CAU2:CAV2"/>
    <mergeCell ref="CAW2:CAX2"/>
    <mergeCell ref="CAE2:CAF2"/>
    <mergeCell ref="CAG2:CAH2"/>
    <mergeCell ref="CAI2:CAJ2"/>
    <mergeCell ref="CAK2:CAL2"/>
    <mergeCell ref="CAM2:CAN2"/>
    <mergeCell ref="BZU2:BZV2"/>
    <mergeCell ref="BZW2:BZX2"/>
    <mergeCell ref="BZY2:BZZ2"/>
    <mergeCell ref="CAA2:CAB2"/>
    <mergeCell ref="CAC2:CAD2"/>
    <mergeCell ref="BZK2:BZL2"/>
    <mergeCell ref="BZM2:BZN2"/>
    <mergeCell ref="BZO2:BZP2"/>
    <mergeCell ref="BZQ2:BZR2"/>
    <mergeCell ref="BZS2:BZT2"/>
    <mergeCell ref="BZA2:BZB2"/>
    <mergeCell ref="BZC2:BZD2"/>
    <mergeCell ref="BZE2:BZF2"/>
    <mergeCell ref="BZG2:BZH2"/>
    <mergeCell ref="BZI2:BZJ2"/>
    <mergeCell ref="BYQ2:BYR2"/>
    <mergeCell ref="BYS2:BYT2"/>
    <mergeCell ref="BYU2:BYV2"/>
    <mergeCell ref="BYW2:BYX2"/>
    <mergeCell ref="BYY2:BYZ2"/>
    <mergeCell ref="BYG2:BYH2"/>
    <mergeCell ref="BYI2:BYJ2"/>
    <mergeCell ref="BYK2:BYL2"/>
    <mergeCell ref="BYM2:BYN2"/>
    <mergeCell ref="BYO2:BYP2"/>
    <mergeCell ref="BXW2:BXX2"/>
    <mergeCell ref="BXY2:BXZ2"/>
    <mergeCell ref="BYA2:BYB2"/>
    <mergeCell ref="BYC2:BYD2"/>
    <mergeCell ref="BYE2:BYF2"/>
    <mergeCell ref="BXM2:BXN2"/>
    <mergeCell ref="BXO2:BXP2"/>
    <mergeCell ref="BXQ2:BXR2"/>
    <mergeCell ref="BXS2:BXT2"/>
    <mergeCell ref="BXU2:BXV2"/>
    <mergeCell ref="BXC2:BXD2"/>
    <mergeCell ref="BXE2:BXF2"/>
    <mergeCell ref="BXG2:BXH2"/>
    <mergeCell ref="BXI2:BXJ2"/>
    <mergeCell ref="BXK2:BXL2"/>
    <mergeCell ref="BWS2:BWT2"/>
    <mergeCell ref="BWU2:BWV2"/>
    <mergeCell ref="BWW2:BWX2"/>
    <mergeCell ref="BWY2:BWZ2"/>
    <mergeCell ref="BXA2:BXB2"/>
    <mergeCell ref="BWI2:BWJ2"/>
    <mergeCell ref="BWK2:BWL2"/>
    <mergeCell ref="BWM2:BWN2"/>
    <mergeCell ref="BWO2:BWP2"/>
    <mergeCell ref="BWQ2:BWR2"/>
    <mergeCell ref="BVY2:BVZ2"/>
    <mergeCell ref="BWA2:BWB2"/>
    <mergeCell ref="BWC2:BWD2"/>
    <mergeCell ref="BWE2:BWF2"/>
    <mergeCell ref="BWG2:BWH2"/>
    <mergeCell ref="BVO2:BVP2"/>
    <mergeCell ref="BVQ2:BVR2"/>
    <mergeCell ref="BVS2:BVT2"/>
    <mergeCell ref="BVU2:BVV2"/>
    <mergeCell ref="BVW2:BVX2"/>
    <mergeCell ref="BVE2:BVF2"/>
    <mergeCell ref="BVG2:BVH2"/>
    <mergeCell ref="BVI2:BVJ2"/>
    <mergeCell ref="BVK2:BVL2"/>
    <mergeCell ref="BVM2:BVN2"/>
    <mergeCell ref="BUU2:BUV2"/>
    <mergeCell ref="BUW2:BUX2"/>
    <mergeCell ref="BUY2:BUZ2"/>
    <mergeCell ref="BVA2:BVB2"/>
    <mergeCell ref="BVC2:BVD2"/>
    <mergeCell ref="BUK2:BUL2"/>
    <mergeCell ref="BUM2:BUN2"/>
    <mergeCell ref="BUO2:BUP2"/>
    <mergeCell ref="BUQ2:BUR2"/>
    <mergeCell ref="BUS2:BUT2"/>
    <mergeCell ref="BUA2:BUB2"/>
    <mergeCell ref="BUC2:BUD2"/>
    <mergeCell ref="BUE2:BUF2"/>
    <mergeCell ref="BUG2:BUH2"/>
    <mergeCell ref="BUI2:BUJ2"/>
    <mergeCell ref="BTQ2:BTR2"/>
    <mergeCell ref="BTS2:BTT2"/>
    <mergeCell ref="BTU2:BTV2"/>
    <mergeCell ref="BTW2:BTX2"/>
    <mergeCell ref="BTY2:BTZ2"/>
    <mergeCell ref="BTG2:BTH2"/>
    <mergeCell ref="BTI2:BTJ2"/>
    <mergeCell ref="BTK2:BTL2"/>
    <mergeCell ref="BTM2:BTN2"/>
    <mergeCell ref="BTO2:BTP2"/>
    <mergeCell ref="BSW2:BSX2"/>
    <mergeCell ref="BSY2:BSZ2"/>
    <mergeCell ref="BTA2:BTB2"/>
    <mergeCell ref="BTC2:BTD2"/>
    <mergeCell ref="BTE2:BTF2"/>
    <mergeCell ref="BSM2:BSN2"/>
    <mergeCell ref="BSO2:BSP2"/>
    <mergeCell ref="BSQ2:BSR2"/>
    <mergeCell ref="BSS2:BST2"/>
    <mergeCell ref="BSU2:BSV2"/>
    <mergeCell ref="BSC2:BSD2"/>
    <mergeCell ref="BSE2:BSF2"/>
    <mergeCell ref="BSG2:BSH2"/>
    <mergeCell ref="BSI2:BSJ2"/>
    <mergeCell ref="BSK2:BSL2"/>
    <mergeCell ref="BRS2:BRT2"/>
    <mergeCell ref="BRU2:BRV2"/>
    <mergeCell ref="BRW2:BRX2"/>
    <mergeCell ref="BRY2:BRZ2"/>
    <mergeCell ref="BSA2:BSB2"/>
    <mergeCell ref="BRI2:BRJ2"/>
    <mergeCell ref="BRK2:BRL2"/>
    <mergeCell ref="BRM2:BRN2"/>
    <mergeCell ref="BRO2:BRP2"/>
    <mergeCell ref="BRQ2:BRR2"/>
    <mergeCell ref="BQY2:BQZ2"/>
    <mergeCell ref="BRA2:BRB2"/>
    <mergeCell ref="BRC2:BRD2"/>
    <mergeCell ref="BRE2:BRF2"/>
    <mergeCell ref="BRG2:BRH2"/>
    <mergeCell ref="BQO2:BQP2"/>
    <mergeCell ref="BQQ2:BQR2"/>
    <mergeCell ref="BQS2:BQT2"/>
    <mergeCell ref="BQU2:BQV2"/>
    <mergeCell ref="BQW2:BQX2"/>
    <mergeCell ref="BQE2:BQF2"/>
    <mergeCell ref="BQG2:BQH2"/>
    <mergeCell ref="BQI2:BQJ2"/>
    <mergeCell ref="BQK2:BQL2"/>
    <mergeCell ref="BQM2:BQN2"/>
    <mergeCell ref="BPU2:BPV2"/>
    <mergeCell ref="BPW2:BPX2"/>
    <mergeCell ref="BPY2:BPZ2"/>
    <mergeCell ref="BQA2:BQB2"/>
    <mergeCell ref="BQC2:BQD2"/>
    <mergeCell ref="BPK2:BPL2"/>
    <mergeCell ref="BPM2:BPN2"/>
    <mergeCell ref="BPO2:BPP2"/>
    <mergeCell ref="BPQ2:BPR2"/>
    <mergeCell ref="BPS2:BPT2"/>
    <mergeCell ref="BPA2:BPB2"/>
    <mergeCell ref="BPC2:BPD2"/>
    <mergeCell ref="BPE2:BPF2"/>
    <mergeCell ref="BPG2:BPH2"/>
    <mergeCell ref="BPI2:BPJ2"/>
    <mergeCell ref="BOQ2:BOR2"/>
    <mergeCell ref="BOS2:BOT2"/>
    <mergeCell ref="BOU2:BOV2"/>
    <mergeCell ref="BOW2:BOX2"/>
    <mergeCell ref="BOY2:BOZ2"/>
    <mergeCell ref="BOG2:BOH2"/>
    <mergeCell ref="BOI2:BOJ2"/>
    <mergeCell ref="BOK2:BOL2"/>
    <mergeCell ref="BOM2:BON2"/>
    <mergeCell ref="BOO2:BOP2"/>
    <mergeCell ref="BNW2:BNX2"/>
    <mergeCell ref="BNY2:BNZ2"/>
    <mergeCell ref="BOA2:BOB2"/>
    <mergeCell ref="BOC2:BOD2"/>
    <mergeCell ref="BOE2:BOF2"/>
    <mergeCell ref="BNM2:BNN2"/>
    <mergeCell ref="BNO2:BNP2"/>
    <mergeCell ref="BNQ2:BNR2"/>
    <mergeCell ref="BNS2:BNT2"/>
    <mergeCell ref="BNU2:BNV2"/>
    <mergeCell ref="BNC2:BND2"/>
    <mergeCell ref="BNE2:BNF2"/>
    <mergeCell ref="BNG2:BNH2"/>
    <mergeCell ref="BNI2:BNJ2"/>
    <mergeCell ref="BNK2:BNL2"/>
    <mergeCell ref="BMS2:BMT2"/>
    <mergeCell ref="BMU2:BMV2"/>
    <mergeCell ref="BMW2:BMX2"/>
    <mergeCell ref="BMY2:BMZ2"/>
    <mergeCell ref="BNA2:BNB2"/>
    <mergeCell ref="BMI2:BMJ2"/>
    <mergeCell ref="BMK2:BML2"/>
    <mergeCell ref="BMM2:BMN2"/>
    <mergeCell ref="BMO2:BMP2"/>
    <mergeCell ref="BMQ2:BMR2"/>
    <mergeCell ref="BLY2:BLZ2"/>
    <mergeCell ref="BMA2:BMB2"/>
    <mergeCell ref="BMC2:BMD2"/>
    <mergeCell ref="BME2:BMF2"/>
    <mergeCell ref="BMG2:BMH2"/>
    <mergeCell ref="BLO2:BLP2"/>
    <mergeCell ref="BLQ2:BLR2"/>
    <mergeCell ref="BLS2:BLT2"/>
    <mergeCell ref="BLU2:BLV2"/>
    <mergeCell ref="BLW2:BLX2"/>
    <mergeCell ref="BLE2:BLF2"/>
    <mergeCell ref="BLG2:BLH2"/>
    <mergeCell ref="BLI2:BLJ2"/>
    <mergeCell ref="BLK2:BLL2"/>
    <mergeCell ref="BLM2:BLN2"/>
    <mergeCell ref="BKU2:BKV2"/>
    <mergeCell ref="BKW2:BKX2"/>
    <mergeCell ref="BKY2:BKZ2"/>
    <mergeCell ref="BLA2:BLB2"/>
    <mergeCell ref="BLC2:BLD2"/>
    <mergeCell ref="BKK2:BKL2"/>
    <mergeCell ref="BKM2:BKN2"/>
    <mergeCell ref="BKO2:BKP2"/>
    <mergeCell ref="BKQ2:BKR2"/>
    <mergeCell ref="BKS2:BKT2"/>
    <mergeCell ref="BKA2:BKB2"/>
    <mergeCell ref="BKC2:BKD2"/>
    <mergeCell ref="BKE2:BKF2"/>
    <mergeCell ref="BKG2:BKH2"/>
    <mergeCell ref="BKI2:BKJ2"/>
    <mergeCell ref="BJQ2:BJR2"/>
    <mergeCell ref="BJS2:BJT2"/>
    <mergeCell ref="BJU2:BJV2"/>
    <mergeCell ref="BJW2:BJX2"/>
    <mergeCell ref="BJY2:BJZ2"/>
    <mergeCell ref="BJG2:BJH2"/>
    <mergeCell ref="BJI2:BJJ2"/>
    <mergeCell ref="BJK2:BJL2"/>
    <mergeCell ref="BJM2:BJN2"/>
    <mergeCell ref="BJO2:BJP2"/>
    <mergeCell ref="BIW2:BIX2"/>
    <mergeCell ref="BIY2:BIZ2"/>
    <mergeCell ref="BJA2:BJB2"/>
    <mergeCell ref="BJC2:BJD2"/>
    <mergeCell ref="BJE2:BJF2"/>
    <mergeCell ref="BIM2:BIN2"/>
    <mergeCell ref="BIO2:BIP2"/>
    <mergeCell ref="BIQ2:BIR2"/>
    <mergeCell ref="BIS2:BIT2"/>
    <mergeCell ref="BIU2:BIV2"/>
    <mergeCell ref="BIC2:BID2"/>
    <mergeCell ref="BIE2:BIF2"/>
    <mergeCell ref="BIG2:BIH2"/>
    <mergeCell ref="BII2:BIJ2"/>
    <mergeCell ref="BIK2:BIL2"/>
    <mergeCell ref="BHS2:BHT2"/>
    <mergeCell ref="BHU2:BHV2"/>
    <mergeCell ref="BHW2:BHX2"/>
    <mergeCell ref="BHY2:BHZ2"/>
    <mergeCell ref="BIA2:BIB2"/>
    <mergeCell ref="BHI2:BHJ2"/>
    <mergeCell ref="BHK2:BHL2"/>
    <mergeCell ref="BHM2:BHN2"/>
    <mergeCell ref="BHO2:BHP2"/>
    <mergeCell ref="BHQ2:BHR2"/>
    <mergeCell ref="BGY2:BGZ2"/>
    <mergeCell ref="BHA2:BHB2"/>
    <mergeCell ref="BHC2:BHD2"/>
    <mergeCell ref="BHE2:BHF2"/>
    <mergeCell ref="BHG2:BHH2"/>
    <mergeCell ref="BGO2:BGP2"/>
    <mergeCell ref="BGQ2:BGR2"/>
    <mergeCell ref="BGS2:BGT2"/>
    <mergeCell ref="BGU2:BGV2"/>
    <mergeCell ref="BGW2:BGX2"/>
    <mergeCell ref="BGE2:BGF2"/>
    <mergeCell ref="BGG2:BGH2"/>
    <mergeCell ref="BGI2:BGJ2"/>
    <mergeCell ref="BGK2:BGL2"/>
    <mergeCell ref="BGM2:BGN2"/>
    <mergeCell ref="BFU2:BFV2"/>
    <mergeCell ref="BFW2:BFX2"/>
    <mergeCell ref="BFY2:BFZ2"/>
    <mergeCell ref="BGA2:BGB2"/>
    <mergeCell ref="BGC2:BGD2"/>
    <mergeCell ref="BFK2:BFL2"/>
    <mergeCell ref="BFM2:BFN2"/>
    <mergeCell ref="BFO2:BFP2"/>
    <mergeCell ref="BFQ2:BFR2"/>
    <mergeCell ref="BFS2:BFT2"/>
    <mergeCell ref="BFA2:BFB2"/>
    <mergeCell ref="BFC2:BFD2"/>
    <mergeCell ref="BFE2:BFF2"/>
    <mergeCell ref="BFG2:BFH2"/>
    <mergeCell ref="BFI2:BFJ2"/>
    <mergeCell ref="BEQ2:BER2"/>
    <mergeCell ref="BES2:BET2"/>
    <mergeCell ref="BEU2:BEV2"/>
    <mergeCell ref="BEW2:BEX2"/>
    <mergeCell ref="BEY2:BEZ2"/>
    <mergeCell ref="BEG2:BEH2"/>
    <mergeCell ref="BEI2:BEJ2"/>
    <mergeCell ref="BEK2:BEL2"/>
    <mergeCell ref="BEM2:BEN2"/>
    <mergeCell ref="BEO2:BEP2"/>
    <mergeCell ref="BDW2:BDX2"/>
    <mergeCell ref="BDY2:BDZ2"/>
    <mergeCell ref="BEA2:BEB2"/>
    <mergeCell ref="BEC2:BED2"/>
    <mergeCell ref="BEE2:BEF2"/>
    <mergeCell ref="BDM2:BDN2"/>
    <mergeCell ref="BDO2:BDP2"/>
    <mergeCell ref="BDQ2:BDR2"/>
    <mergeCell ref="BDS2:BDT2"/>
    <mergeCell ref="BDU2:BDV2"/>
    <mergeCell ref="BDC2:BDD2"/>
    <mergeCell ref="BDE2:BDF2"/>
    <mergeCell ref="BDG2:BDH2"/>
    <mergeCell ref="BDI2:BDJ2"/>
    <mergeCell ref="BDK2:BDL2"/>
    <mergeCell ref="BCS2:BCT2"/>
    <mergeCell ref="BCU2:BCV2"/>
    <mergeCell ref="BCW2:BCX2"/>
    <mergeCell ref="BCY2:BCZ2"/>
    <mergeCell ref="BDA2:BDB2"/>
    <mergeCell ref="BCI2:BCJ2"/>
    <mergeCell ref="BCK2:BCL2"/>
    <mergeCell ref="BCM2:BCN2"/>
    <mergeCell ref="BCO2:BCP2"/>
    <mergeCell ref="BCQ2:BCR2"/>
    <mergeCell ref="BBY2:BBZ2"/>
    <mergeCell ref="BCA2:BCB2"/>
    <mergeCell ref="BCC2:BCD2"/>
    <mergeCell ref="BCE2:BCF2"/>
    <mergeCell ref="BCG2:BCH2"/>
    <mergeCell ref="BBO2:BBP2"/>
    <mergeCell ref="BBQ2:BBR2"/>
    <mergeCell ref="BBS2:BBT2"/>
    <mergeCell ref="BBU2:BBV2"/>
    <mergeCell ref="BBW2:BBX2"/>
    <mergeCell ref="BBE2:BBF2"/>
    <mergeCell ref="BBG2:BBH2"/>
    <mergeCell ref="BBI2:BBJ2"/>
    <mergeCell ref="BBK2:BBL2"/>
    <mergeCell ref="BBM2:BBN2"/>
    <mergeCell ref="BAU2:BAV2"/>
    <mergeCell ref="BAW2:BAX2"/>
    <mergeCell ref="BAY2:BAZ2"/>
    <mergeCell ref="BBA2:BBB2"/>
    <mergeCell ref="BBC2:BBD2"/>
    <mergeCell ref="BAK2:BAL2"/>
    <mergeCell ref="BAM2:BAN2"/>
    <mergeCell ref="BAO2:BAP2"/>
    <mergeCell ref="BAQ2:BAR2"/>
    <mergeCell ref="BAS2:BAT2"/>
    <mergeCell ref="BAA2:BAB2"/>
    <mergeCell ref="BAC2:BAD2"/>
    <mergeCell ref="BAE2:BAF2"/>
    <mergeCell ref="BAG2:BAH2"/>
    <mergeCell ref="BAI2:BAJ2"/>
    <mergeCell ref="AZQ2:AZR2"/>
    <mergeCell ref="AZS2:AZT2"/>
    <mergeCell ref="AZU2:AZV2"/>
    <mergeCell ref="AZW2:AZX2"/>
    <mergeCell ref="AZY2:AZZ2"/>
    <mergeCell ref="AZG2:AZH2"/>
    <mergeCell ref="AZI2:AZJ2"/>
    <mergeCell ref="AZK2:AZL2"/>
    <mergeCell ref="AZM2:AZN2"/>
    <mergeCell ref="AZO2:AZP2"/>
    <mergeCell ref="AYW2:AYX2"/>
    <mergeCell ref="AYY2:AYZ2"/>
    <mergeCell ref="AZA2:AZB2"/>
    <mergeCell ref="AZC2:AZD2"/>
    <mergeCell ref="AZE2:AZF2"/>
    <mergeCell ref="AYM2:AYN2"/>
    <mergeCell ref="AYO2:AYP2"/>
    <mergeCell ref="AYQ2:AYR2"/>
    <mergeCell ref="AYS2:AYT2"/>
    <mergeCell ref="AYU2:AYV2"/>
    <mergeCell ref="AYC2:AYD2"/>
    <mergeCell ref="AYE2:AYF2"/>
    <mergeCell ref="AYG2:AYH2"/>
    <mergeCell ref="AYI2:AYJ2"/>
    <mergeCell ref="AYK2:AYL2"/>
    <mergeCell ref="AXS2:AXT2"/>
    <mergeCell ref="AXU2:AXV2"/>
    <mergeCell ref="AXW2:AXX2"/>
    <mergeCell ref="AXY2:AXZ2"/>
    <mergeCell ref="AYA2:AYB2"/>
    <mergeCell ref="AXI2:AXJ2"/>
    <mergeCell ref="AXK2:AXL2"/>
    <mergeCell ref="AXM2:AXN2"/>
    <mergeCell ref="AXO2:AXP2"/>
    <mergeCell ref="AXQ2:AXR2"/>
    <mergeCell ref="AWY2:AWZ2"/>
    <mergeCell ref="AXA2:AXB2"/>
    <mergeCell ref="AXC2:AXD2"/>
    <mergeCell ref="AXE2:AXF2"/>
    <mergeCell ref="AXG2:AXH2"/>
    <mergeCell ref="AWO2:AWP2"/>
    <mergeCell ref="AWQ2:AWR2"/>
    <mergeCell ref="AWS2:AWT2"/>
    <mergeCell ref="AWU2:AWV2"/>
    <mergeCell ref="AWW2:AWX2"/>
    <mergeCell ref="AWE2:AWF2"/>
    <mergeCell ref="AWG2:AWH2"/>
    <mergeCell ref="AWI2:AWJ2"/>
    <mergeCell ref="AWK2:AWL2"/>
    <mergeCell ref="AWM2:AWN2"/>
    <mergeCell ref="AVU2:AVV2"/>
    <mergeCell ref="AVW2:AVX2"/>
    <mergeCell ref="AVY2:AVZ2"/>
    <mergeCell ref="AWA2:AWB2"/>
    <mergeCell ref="AWC2:AWD2"/>
    <mergeCell ref="AVK2:AVL2"/>
    <mergeCell ref="AVM2:AVN2"/>
    <mergeCell ref="AVO2:AVP2"/>
    <mergeCell ref="AVQ2:AVR2"/>
    <mergeCell ref="AVS2:AVT2"/>
    <mergeCell ref="AVA2:AVB2"/>
    <mergeCell ref="AVC2:AVD2"/>
    <mergeCell ref="AVE2:AVF2"/>
    <mergeCell ref="AVG2:AVH2"/>
    <mergeCell ref="AVI2:AVJ2"/>
    <mergeCell ref="AUQ2:AUR2"/>
    <mergeCell ref="AUS2:AUT2"/>
    <mergeCell ref="AUU2:AUV2"/>
    <mergeCell ref="AUW2:AUX2"/>
    <mergeCell ref="AUY2:AUZ2"/>
    <mergeCell ref="AUG2:AUH2"/>
    <mergeCell ref="AUI2:AUJ2"/>
    <mergeCell ref="AUK2:AUL2"/>
    <mergeCell ref="AUM2:AUN2"/>
    <mergeCell ref="AUO2:AUP2"/>
    <mergeCell ref="ATW2:ATX2"/>
    <mergeCell ref="ATY2:ATZ2"/>
    <mergeCell ref="AUA2:AUB2"/>
    <mergeCell ref="AUC2:AUD2"/>
    <mergeCell ref="AUE2:AUF2"/>
    <mergeCell ref="ATM2:ATN2"/>
    <mergeCell ref="ATO2:ATP2"/>
    <mergeCell ref="ATQ2:ATR2"/>
    <mergeCell ref="ATS2:ATT2"/>
    <mergeCell ref="ATU2:ATV2"/>
    <mergeCell ref="ATC2:ATD2"/>
    <mergeCell ref="ATE2:ATF2"/>
    <mergeCell ref="ATG2:ATH2"/>
    <mergeCell ref="ATI2:ATJ2"/>
    <mergeCell ref="ATK2:ATL2"/>
    <mergeCell ref="ASS2:AST2"/>
    <mergeCell ref="ASU2:ASV2"/>
    <mergeCell ref="ASW2:ASX2"/>
    <mergeCell ref="ASY2:ASZ2"/>
    <mergeCell ref="ATA2:ATB2"/>
    <mergeCell ref="ASI2:ASJ2"/>
    <mergeCell ref="ASK2:ASL2"/>
    <mergeCell ref="ASM2:ASN2"/>
    <mergeCell ref="ASO2:ASP2"/>
    <mergeCell ref="ASQ2:ASR2"/>
    <mergeCell ref="ARY2:ARZ2"/>
    <mergeCell ref="ASA2:ASB2"/>
    <mergeCell ref="ASC2:ASD2"/>
    <mergeCell ref="ASE2:ASF2"/>
    <mergeCell ref="ASG2:ASH2"/>
    <mergeCell ref="ARO2:ARP2"/>
    <mergeCell ref="ARQ2:ARR2"/>
    <mergeCell ref="ARS2:ART2"/>
    <mergeCell ref="ARU2:ARV2"/>
    <mergeCell ref="ARW2:ARX2"/>
    <mergeCell ref="ARE2:ARF2"/>
    <mergeCell ref="ARG2:ARH2"/>
    <mergeCell ref="ARI2:ARJ2"/>
    <mergeCell ref="ARK2:ARL2"/>
    <mergeCell ref="ARM2:ARN2"/>
    <mergeCell ref="AQU2:AQV2"/>
    <mergeCell ref="AQW2:AQX2"/>
    <mergeCell ref="AQY2:AQZ2"/>
    <mergeCell ref="ARA2:ARB2"/>
    <mergeCell ref="ARC2:ARD2"/>
    <mergeCell ref="AQK2:AQL2"/>
    <mergeCell ref="AQM2:AQN2"/>
    <mergeCell ref="AQO2:AQP2"/>
    <mergeCell ref="AQQ2:AQR2"/>
    <mergeCell ref="AQS2:AQT2"/>
    <mergeCell ref="AQA2:AQB2"/>
    <mergeCell ref="AQC2:AQD2"/>
    <mergeCell ref="AQE2:AQF2"/>
    <mergeCell ref="AQG2:AQH2"/>
    <mergeCell ref="AQI2:AQJ2"/>
    <mergeCell ref="APQ2:APR2"/>
    <mergeCell ref="APS2:APT2"/>
    <mergeCell ref="APU2:APV2"/>
    <mergeCell ref="APW2:APX2"/>
    <mergeCell ref="APY2:APZ2"/>
    <mergeCell ref="APG2:APH2"/>
    <mergeCell ref="API2:APJ2"/>
    <mergeCell ref="APK2:APL2"/>
    <mergeCell ref="APM2:APN2"/>
    <mergeCell ref="APO2:APP2"/>
    <mergeCell ref="AOW2:AOX2"/>
    <mergeCell ref="AOY2:AOZ2"/>
    <mergeCell ref="APA2:APB2"/>
    <mergeCell ref="APC2:APD2"/>
    <mergeCell ref="APE2:APF2"/>
    <mergeCell ref="AOM2:AON2"/>
    <mergeCell ref="AOO2:AOP2"/>
    <mergeCell ref="AOQ2:AOR2"/>
    <mergeCell ref="AOS2:AOT2"/>
    <mergeCell ref="AOU2:AOV2"/>
    <mergeCell ref="AOC2:AOD2"/>
    <mergeCell ref="AOE2:AOF2"/>
    <mergeCell ref="AOG2:AOH2"/>
    <mergeCell ref="AOI2:AOJ2"/>
    <mergeCell ref="AOK2:AOL2"/>
    <mergeCell ref="ANS2:ANT2"/>
    <mergeCell ref="ANU2:ANV2"/>
    <mergeCell ref="ANW2:ANX2"/>
    <mergeCell ref="ANY2:ANZ2"/>
    <mergeCell ref="AOA2:AOB2"/>
    <mergeCell ref="ANI2:ANJ2"/>
    <mergeCell ref="ANK2:ANL2"/>
    <mergeCell ref="ANM2:ANN2"/>
    <mergeCell ref="ANO2:ANP2"/>
    <mergeCell ref="ANQ2:ANR2"/>
    <mergeCell ref="AMY2:AMZ2"/>
    <mergeCell ref="ANA2:ANB2"/>
    <mergeCell ref="ANC2:AND2"/>
    <mergeCell ref="ANE2:ANF2"/>
    <mergeCell ref="ANG2:ANH2"/>
    <mergeCell ref="AMO2:AMP2"/>
    <mergeCell ref="AMQ2:AMR2"/>
    <mergeCell ref="AMS2:AMT2"/>
    <mergeCell ref="AMU2:AMV2"/>
    <mergeCell ref="AMW2:AMX2"/>
    <mergeCell ref="AME2:AMF2"/>
    <mergeCell ref="AMG2:AMH2"/>
    <mergeCell ref="AMI2:AMJ2"/>
    <mergeCell ref="AMK2:AML2"/>
    <mergeCell ref="AMM2:AMN2"/>
    <mergeCell ref="ALU2:ALV2"/>
    <mergeCell ref="ALW2:ALX2"/>
    <mergeCell ref="ALY2:ALZ2"/>
    <mergeCell ref="AMA2:AMB2"/>
    <mergeCell ref="AMC2:AMD2"/>
    <mergeCell ref="ALK2:ALL2"/>
    <mergeCell ref="ALM2:ALN2"/>
    <mergeCell ref="ALO2:ALP2"/>
    <mergeCell ref="ALQ2:ALR2"/>
    <mergeCell ref="ALS2:ALT2"/>
    <mergeCell ref="ALA2:ALB2"/>
    <mergeCell ref="ALC2:ALD2"/>
    <mergeCell ref="ALE2:ALF2"/>
    <mergeCell ref="ALG2:ALH2"/>
    <mergeCell ref="ALI2:ALJ2"/>
    <mergeCell ref="AKQ2:AKR2"/>
    <mergeCell ref="AKS2:AKT2"/>
    <mergeCell ref="AKU2:AKV2"/>
    <mergeCell ref="AKW2:AKX2"/>
    <mergeCell ref="AKY2:AKZ2"/>
    <mergeCell ref="AKG2:AKH2"/>
    <mergeCell ref="AKI2:AKJ2"/>
    <mergeCell ref="AKK2:AKL2"/>
    <mergeCell ref="AKM2:AKN2"/>
    <mergeCell ref="AKO2:AKP2"/>
    <mergeCell ref="AJW2:AJX2"/>
    <mergeCell ref="AJY2:AJZ2"/>
    <mergeCell ref="AKA2:AKB2"/>
    <mergeCell ref="AKC2:AKD2"/>
    <mergeCell ref="AKE2:AKF2"/>
    <mergeCell ref="AJM2:AJN2"/>
    <mergeCell ref="AJO2:AJP2"/>
    <mergeCell ref="AJQ2:AJR2"/>
    <mergeCell ref="AJS2:AJT2"/>
    <mergeCell ref="AJU2:AJV2"/>
    <mergeCell ref="AJC2:AJD2"/>
    <mergeCell ref="AJE2:AJF2"/>
    <mergeCell ref="AJG2:AJH2"/>
    <mergeCell ref="AJI2:AJJ2"/>
    <mergeCell ref="AJK2:AJL2"/>
    <mergeCell ref="AIS2:AIT2"/>
    <mergeCell ref="AIU2:AIV2"/>
    <mergeCell ref="AIW2:AIX2"/>
    <mergeCell ref="AIY2:AIZ2"/>
    <mergeCell ref="AJA2:AJB2"/>
    <mergeCell ref="AII2:AIJ2"/>
    <mergeCell ref="AIK2:AIL2"/>
    <mergeCell ref="AIM2:AIN2"/>
    <mergeCell ref="AIO2:AIP2"/>
    <mergeCell ref="AIQ2:AIR2"/>
    <mergeCell ref="AHY2:AHZ2"/>
    <mergeCell ref="AIA2:AIB2"/>
    <mergeCell ref="AIC2:AID2"/>
    <mergeCell ref="AIE2:AIF2"/>
    <mergeCell ref="AIG2:AIH2"/>
    <mergeCell ref="AHO2:AHP2"/>
    <mergeCell ref="AHQ2:AHR2"/>
    <mergeCell ref="AHS2:AHT2"/>
    <mergeCell ref="AHU2:AHV2"/>
    <mergeCell ref="AHW2:AHX2"/>
    <mergeCell ref="AHE2:AHF2"/>
    <mergeCell ref="AHG2:AHH2"/>
    <mergeCell ref="AHI2:AHJ2"/>
    <mergeCell ref="AHK2:AHL2"/>
    <mergeCell ref="AHM2:AHN2"/>
    <mergeCell ref="AGU2:AGV2"/>
    <mergeCell ref="AGW2:AGX2"/>
    <mergeCell ref="AGY2:AGZ2"/>
    <mergeCell ref="AHA2:AHB2"/>
    <mergeCell ref="AHC2:AHD2"/>
    <mergeCell ref="AGK2:AGL2"/>
    <mergeCell ref="AGM2:AGN2"/>
    <mergeCell ref="AGO2:AGP2"/>
    <mergeCell ref="AGQ2:AGR2"/>
    <mergeCell ref="AGS2:AGT2"/>
    <mergeCell ref="AGA2:AGB2"/>
    <mergeCell ref="AGC2:AGD2"/>
    <mergeCell ref="AGE2:AGF2"/>
    <mergeCell ref="AGG2:AGH2"/>
    <mergeCell ref="AGI2:AGJ2"/>
    <mergeCell ref="AFQ2:AFR2"/>
    <mergeCell ref="AFS2:AFT2"/>
    <mergeCell ref="AFU2:AFV2"/>
    <mergeCell ref="AFW2:AFX2"/>
    <mergeCell ref="AFY2:AFZ2"/>
    <mergeCell ref="AFG2:AFH2"/>
    <mergeCell ref="AFI2:AFJ2"/>
    <mergeCell ref="AFK2:AFL2"/>
    <mergeCell ref="AFM2:AFN2"/>
    <mergeCell ref="AFO2:AFP2"/>
    <mergeCell ref="AEW2:AEX2"/>
    <mergeCell ref="AEY2:AEZ2"/>
    <mergeCell ref="AFA2:AFB2"/>
    <mergeCell ref="AFC2:AFD2"/>
    <mergeCell ref="AFE2:AFF2"/>
    <mergeCell ref="AEM2:AEN2"/>
    <mergeCell ref="AEO2:AEP2"/>
    <mergeCell ref="AEQ2:AER2"/>
    <mergeCell ref="AES2:AET2"/>
    <mergeCell ref="AEU2:AEV2"/>
    <mergeCell ref="AEC2:AED2"/>
    <mergeCell ref="AEE2:AEF2"/>
    <mergeCell ref="AEG2:AEH2"/>
    <mergeCell ref="AEI2:AEJ2"/>
    <mergeCell ref="AEK2:AEL2"/>
    <mergeCell ref="ADS2:ADT2"/>
    <mergeCell ref="ADU2:ADV2"/>
    <mergeCell ref="ADW2:ADX2"/>
    <mergeCell ref="ADY2:ADZ2"/>
    <mergeCell ref="AEA2:AEB2"/>
    <mergeCell ref="ADI2:ADJ2"/>
    <mergeCell ref="ADK2:ADL2"/>
    <mergeCell ref="ADM2:ADN2"/>
    <mergeCell ref="ADO2:ADP2"/>
    <mergeCell ref="ADQ2:ADR2"/>
    <mergeCell ref="ACY2:ACZ2"/>
    <mergeCell ref="ADA2:ADB2"/>
    <mergeCell ref="ADC2:ADD2"/>
    <mergeCell ref="ADE2:ADF2"/>
    <mergeCell ref="ADG2:ADH2"/>
    <mergeCell ref="ACO2:ACP2"/>
    <mergeCell ref="ACQ2:ACR2"/>
    <mergeCell ref="ACS2:ACT2"/>
    <mergeCell ref="ACU2:ACV2"/>
    <mergeCell ref="ACW2:ACX2"/>
    <mergeCell ref="ACE2:ACF2"/>
    <mergeCell ref="ACG2:ACH2"/>
    <mergeCell ref="ACI2:ACJ2"/>
    <mergeCell ref="ACK2:ACL2"/>
    <mergeCell ref="ACM2:ACN2"/>
    <mergeCell ref="ABU2:ABV2"/>
    <mergeCell ref="ABW2:ABX2"/>
    <mergeCell ref="ABY2:ABZ2"/>
    <mergeCell ref="ACA2:ACB2"/>
    <mergeCell ref="ACC2:ACD2"/>
    <mergeCell ref="ABK2:ABL2"/>
    <mergeCell ref="ABM2:ABN2"/>
    <mergeCell ref="ABO2:ABP2"/>
    <mergeCell ref="ABQ2:ABR2"/>
    <mergeCell ref="ABS2:ABT2"/>
    <mergeCell ref="ABA2:ABB2"/>
    <mergeCell ref="ABC2:ABD2"/>
    <mergeCell ref="ABE2:ABF2"/>
    <mergeCell ref="ABG2:ABH2"/>
    <mergeCell ref="ABI2:ABJ2"/>
    <mergeCell ref="AAQ2:AAR2"/>
    <mergeCell ref="AAS2:AAT2"/>
    <mergeCell ref="AAU2:AAV2"/>
    <mergeCell ref="AAW2:AAX2"/>
    <mergeCell ref="AAY2:AAZ2"/>
    <mergeCell ref="AAG2:AAH2"/>
    <mergeCell ref="AAI2:AAJ2"/>
    <mergeCell ref="AAK2:AAL2"/>
    <mergeCell ref="AAM2:AAN2"/>
    <mergeCell ref="AAO2:AAP2"/>
    <mergeCell ref="ZW2:ZX2"/>
    <mergeCell ref="ZY2:ZZ2"/>
    <mergeCell ref="AAA2:AAB2"/>
    <mergeCell ref="AAC2:AAD2"/>
    <mergeCell ref="AAE2:AAF2"/>
    <mergeCell ref="ZM2:ZN2"/>
    <mergeCell ref="ZO2:ZP2"/>
    <mergeCell ref="ZQ2:ZR2"/>
    <mergeCell ref="ZS2:ZT2"/>
    <mergeCell ref="ZU2:ZV2"/>
    <mergeCell ref="ZC2:ZD2"/>
    <mergeCell ref="ZE2:ZF2"/>
    <mergeCell ref="ZG2:ZH2"/>
    <mergeCell ref="ZI2:ZJ2"/>
    <mergeCell ref="ZK2:ZL2"/>
    <mergeCell ref="YS2:YT2"/>
    <mergeCell ref="YU2:YV2"/>
    <mergeCell ref="YW2:YX2"/>
    <mergeCell ref="YY2:YZ2"/>
    <mergeCell ref="ZA2:ZB2"/>
    <mergeCell ref="YI2:YJ2"/>
    <mergeCell ref="YK2:YL2"/>
    <mergeCell ref="YM2:YN2"/>
    <mergeCell ref="YO2:YP2"/>
    <mergeCell ref="YQ2:YR2"/>
    <mergeCell ref="XY2:XZ2"/>
    <mergeCell ref="YA2:YB2"/>
    <mergeCell ref="YC2:YD2"/>
    <mergeCell ref="YE2:YF2"/>
    <mergeCell ref="YG2:YH2"/>
    <mergeCell ref="XO2:XP2"/>
    <mergeCell ref="XQ2:XR2"/>
    <mergeCell ref="XS2:XT2"/>
    <mergeCell ref="XU2:XV2"/>
    <mergeCell ref="XW2:XX2"/>
    <mergeCell ref="XE2:XF2"/>
    <mergeCell ref="XG2:XH2"/>
    <mergeCell ref="XI2:XJ2"/>
    <mergeCell ref="XK2:XL2"/>
    <mergeCell ref="XM2:XN2"/>
    <mergeCell ref="WU2:WV2"/>
    <mergeCell ref="WW2:WX2"/>
    <mergeCell ref="WY2:WZ2"/>
    <mergeCell ref="XA2:XB2"/>
    <mergeCell ref="XC2:XD2"/>
    <mergeCell ref="WK2:WL2"/>
    <mergeCell ref="WM2:WN2"/>
    <mergeCell ref="WO2:WP2"/>
    <mergeCell ref="WQ2:WR2"/>
    <mergeCell ref="WS2:WT2"/>
    <mergeCell ref="WA2:WB2"/>
    <mergeCell ref="WC2:WD2"/>
    <mergeCell ref="WE2:WF2"/>
    <mergeCell ref="WG2:WH2"/>
    <mergeCell ref="WI2:WJ2"/>
    <mergeCell ref="VQ2:VR2"/>
    <mergeCell ref="VS2:VT2"/>
    <mergeCell ref="VU2:VV2"/>
    <mergeCell ref="VW2:VX2"/>
    <mergeCell ref="VY2:VZ2"/>
    <mergeCell ref="VG2:VH2"/>
    <mergeCell ref="VI2:VJ2"/>
    <mergeCell ref="VK2:VL2"/>
    <mergeCell ref="VM2:VN2"/>
    <mergeCell ref="VO2:VP2"/>
    <mergeCell ref="UW2:UX2"/>
    <mergeCell ref="UY2:UZ2"/>
    <mergeCell ref="VA2:VB2"/>
    <mergeCell ref="VC2:VD2"/>
    <mergeCell ref="VE2:VF2"/>
    <mergeCell ref="UM2:UN2"/>
    <mergeCell ref="UO2:UP2"/>
    <mergeCell ref="UQ2:UR2"/>
    <mergeCell ref="US2:UT2"/>
    <mergeCell ref="UU2:UV2"/>
    <mergeCell ref="UC2:UD2"/>
    <mergeCell ref="UE2:UF2"/>
    <mergeCell ref="UG2:UH2"/>
    <mergeCell ref="UI2:UJ2"/>
    <mergeCell ref="UK2:UL2"/>
    <mergeCell ref="TS2:TT2"/>
    <mergeCell ref="TU2:TV2"/>
    <mergeCell ref="TW2:TX2"/>
    <mergeCell ref="TY2:TZ2"/>
    <mergeCell ref="UA2:UB2"/>
    <mergeCell ref="TI2:TJ2"/>
    <mergeCell ref="TK2:TL2"/>
    <mergeCell ref="TM2:TN2"/>
    <mergeCell ref="TO2:TP2"/>
    <mergeCell ref="TQ2:TR2"/>
    <mergeCell ref="SY2:SZ2"/>
    <mergeCell ref="TA2:TB2"/>
    <mergeCell ref="TC2:TD2"/>
    <mergeCell ref="TE2:TF2"/>
    <mergeCell ref="TG2:TH2"/>
    <mergeCell ref="SO2:SP2"/>
    <mergeCell ref="SQ2:SR2"/>
    <mergeCell ref="SS2:ST2"/>
    <mergeCell ref="SU2:SV2"/>
    <mergeCell ref="SW2:SX2"/>
    <mergeCell ref="SE2:SF2"/>
    <mergeCell ref="SG2:SH2"/>
    <mergeCell ref="SI2:SJ2"/>
    <mergeCell ref="SK2:SL2"/>
    <mergeCell ref="SM2:SN2"/>
    <mergeCell ref="RU2:RV2"/>
    <mergeCell ref="RW2:RX2"/>
    <mergeCell ref="RY2:RZ2"/>
    <mergeCell ref="SA2:SB2"/>
    <mergeCell ref="SC2:SD2"/>
    <mergeCell ref="RK2:RL2"/>
    <mergeCell ref="RM2:RN2"/>
    <mergeCell ref="RO2:RP2"/>
    <mergeCell ref="RQ2:RR2"/>
    <mergeCell ref="RS2:RT2"/>
    <mergeCell ref="RA2:RB2"/>
    <mergeCell ref="RC2:RD2"/>
    <mergeCell ref="RE2:RF2"/>
    <mergeCell ref="RG2:RH2"/>
    <mergeCell ref="RI2:RJ2"/>
    <mergeCell ref="QQ2:QR2"/>
    <mergeCell ref="QS2:QT2"/>
    <mergeCell ref="QU2:QV2"/>
    <mergeCell ref="QW2:QX2"/>
    <mergeCell ref="QY2:QZ2"/>
    <mergeCell ref="QG2:QH2"/>
    <mergeCell ref="QI2:QJ2"/>
    <mergeCell ref="QK2:QL2"/>
    <mergeCell ref="QM2:QN2"/>
    <mergeCell ref="QO2:QP2"/>
    <mergeCell ref="PW2:PX2"/>
    <mergeCell ref="PY2:PZ2"/>
    <mergeCell ref="QA2:QB2"/>
    <mergeCell ref="QC2:QD2"/>
    <mergeCell ref="QE2:QF2"/>
    <mergeCell ref="PM2:PN2"/>
    <mergeCell ref="PO2:PP2"/>
    <mergeCell ref="PQ2:PR2"/>
    <mergeCell ref="PS2:PT2"/>
    <mergeCell ref="PU2:PV2"/>
    <mergeCell ref="PC2:PD2"/>
    <mergeCell ref="PE2:PF2"/>
    <mergeCell ref="PG2:PH2"/>
    <mergeCell ref="PI2:PJ2"/>
    <mergeCell ref="PK2:PL2"/>
    <mergeCell ref="OS2:OT2"/>
    <mergeCell ref="OU2:OV2"/>
    <mergeCell ref="OW2:OX2"/>
    <mergeCell ref="OY2:OZ2"/>
    <mergeCell ref="PA2:PB2"/>
    <mergeCell ref="OI2:OJ2"/>
    <mergeCell ref="OK2:OL2"/>
    <mergeCell ref="OM2:ON2"/>
    <mergeCell ref="OO2:OP2"/>
    <mergeCell ref="OQ2:OR2"/>
    <mergeCell ref="NY2:NZ2"/>
    <mergeCell ref="OA2:OB2"/>
    <mergeCell ref="OC2:OD2"/>
    <mergeCell ref="OE2:OF2"/>
    <mergeCell ref="OG2:OH2"/>
    <mergeCell ref="NO2:NP2"/>
    <mergeCell ref="NQ2:NR2"/>
    <mergeCell ref="NS2:NT2"/>
    <mergeCell ref="NU2:NV2"/>
    <mergeCell ref="NW2:NX2"/>
    <mergeCell ref="NE2:NF2"/>
    <mergeCell ref="NG2:NH2"/>
    <mergeCell ref="NI2:NJ2"/>
    <mergeCell ref="NK2:NL2"/>
    <mergeCell ref="NM2:NN2"/>
    <mergeCell ref="MU2:MV2"/>
    <mergeCell ref="MW2:MX2"/>
    <mergeCell ref="MY2:MZ2"/>
    <mergeCell ref="NA2:NB2"/>
    <mergeCell ref="NC2:ND2"/>
    <mergeCell ref="MK2:ML2"/>
    <mergeCell ref="MM2:MN2"/>
    <mergeCell ref="MO2:MP2"/>
    <mergeCell ref="MQ2:MR2"/>
    <mergeCell ref="MS2:MT2"/>
    <mergeCell ref="MA2:MB2"/>
    <mergeCell ref="MC2:MD2"/>
    <mergeCell ref="ME2:MF2"/>
    <mergeCell ref="MG2:MH2"/>
    <mergeCell ref="MI2:MJ2"/>
    <mergeCell ref="LQ2:LR2"/>
    <mergeCell ref="LS2:LT2"/>
    <mergeCell ref="LU2:LV2"/>
    <mergeCell ref="LW2:LX2"/>
    <mergeCell ref="LY2:LZ2"/>
    <mergeCell ref="LG2:LH2"/>
    <mergeCell ref="LI2:LJ2"/>
    <mergeCell ref="LK2:LL2"/>
    <mergeCell ref="LM2:LN2"/>
    <mergeCell ref="LO2:LP2"/>
    <mergeCell ref="KW2:KX2"/>
    <mergeCell ref="KY2:KZ2"/>
    <mergeCell ref="LA2:LB2"/>
    <mergeCell ref="LC2:LD2"/>
    <mergeCell ref="LE2:LF2"/>
    <mergeCell ref="KM2:KN2"/>
    <mergeCell ref="KO2:KP2"/>
    <mergeCell ref="KQ2:KR2"/>
    <mergeCell ref="KS2:KT2"/>
    <mergeCell ref="KU2:KV2"/>
    <mergeCell ref="KC2:KD2"/>
    <mergeCell ref="KE2:KF2"/>
    <mergeCell ref="KG2:KH2"/>
    <mergeCell ref="KI2:KJ2"/>
    <mergeCell ref="KK2:KL2"/>
    <mergeCell ref="JS2:JT2"/>
    <mergeCell ref="JU2:JV2"/>
    <mergeCell ref="JW2:JX2"/>
    <mergeCell ref="JY2:JZ2"/>
    <mergeCell ref="KA2:KB2"/>
    <mergeCell ref="JI2:JJ2"/>
    <mergeCell ref="JK2:JL2"/>
    <mergeCell ref="JM2:JN2"/>
    <mergeCell ref="JO2:JP2"/>
    <mergeCell ref="JQ2:JR2"/>
    <mergeCell ref="IY2:IZ2"/>
    <mergeCell ref="JA2:JB2"/>
    <mergeCell ref="JC2:JD2"/>
    <mergeCell ref="JE2:JF2"/>
    <mergeCell ref="JG2:JH2"/>
    <mergeCell ref="IO2:IP2"/>
    <mergeCell ref="IQ2:IR2"/>
    <mergeCell ref="IS2:IT2"/>
    <mergeCell ref="IU2:IV2"/>
    <mergeCell ref="IW2:IX2"/>
    <mergeCell ref="IE2:IF2"/>
    <mergeCell ref="IG2:IH2"/>
    <mergeCell ref="II2:IJ2"/>
    <mergeCell ref="IK2:IL2"/>
    <mergeCell ref="IM2:IN2"/>
    <mergeCell ref="HU2:HV2"/>
    <mergeCell ref="HW2:HX2"/>
    <mergeCell ref="HY2:HZ2"/>
    <mergeCell ref="IA2:IB2"/>
    <mergeCell ref="IC2:ID2"/>
    <mergeCell ref="HK2:HL2"/>
    <mergeCell ref="HM2:HN2"/>
    <mergeCell ref="HO2:HP2"/>
    <mergeCell ref="HQ2:HR2"/>
    <mergeCell ref="HS2:HT2"/>
    <mergeCell ref="HA2:HB2"/>
    <mergeCell ref="HC2:HD2"/>
    <mergeCell ref="HE2:HF2"/>
    <mergeCell ref="HG2:HH2"/>
    <mergeCell ref="HI2:HJ2"/>
    <mergeCell ref="GQ2:GR2"/>
    <mergeCell ref="GS2:GT2"/>
    <mergeCell ref="GU2:GV2"/>
    <mergeCell ref="GW2:GX2"/>
    <mergeCell ref="GY2:GZ2"/>
    <mergeCell ref="GG2:GH2"/>
    <mergeCell ref="GI2:GJ2"/>
    <mergeCell ref="GK2:GL2"/>
    <mergeCell ref="GM2:GN2"/>
    <mergeCell ref="GO2:GP2"/>
    <mergeCell ref="FW2:FX2"/>
    <mergeCell ref="FY2:FZ2"/>
    <mergeCell ref="GA2:GB2"/>
    <mergeCell ref="GC2:GD2"/>
    <mergeCell ref="GE2:GF2"/>
    <mergeCell ref="FM2:FN2"/>
    <mergeCell ref="FO2:FP2"/>
    <mergeCell ref="FQ2:FR2"/>
    <mergeCell ref="FS2:FT2"/>
    <mergeCell ref="FU2:FV2"/>
    <mergeCell ref="FC2:FD2"/>
    <mergeCell ref="FE2:FF2"/>
    <mergeCell ref="FG2:FH2"/>
    <mergeCell ref="FI2:FJ2"/>
    <mergeCell ref="FK2:FL2"/>
    <mergeCell ref="EU2:EV2"/>
    <mergeCell ref="EW2:EX2"/>
    <mergeCell ref="EY2:EZ2"/>
    <mergeCell ref="FA2:FB2"/>
    <mergeCell ref="EI2:EJ2"/>
    <mergeCell ref="EK2:EL2"/>
    <mergeCell ref="EM2:EN2"/>
    <mergeCell ref="EO2:EP2"/>
    <mergeCell ref="EQ2:ER2"/>
    <mergeCell ref="DY2:DZ2"/>
    <mergeCell ref="EA2:EB2"/>
    <mergeCell ref="EC2:ED2"/>
    <mergeCell ref="EE2:EF2"/>
    <mergeCell ref="EG2:EH2"/>
    <mergeCell ref="DO2:DP2"/>
    <mergeCell ref="DQ2:DR2"/>
    <mergeCell ref="DS2:DT2"/>
    <mergeCell ref="DU2:DV2"/>
    <mergeCell ref="DW2:DX2"/>
    <mergeCell ref="DE2:DF2"/>
    <mergeCell ref="DG2:DH2"/>
    <mergeCell ref="DI2:DJ2"/>
    <mergeCell ref="DK2:DL2"/>
    <mergeCell ref="DM2:DN2"/>
    <mergeCell ref="CU2:CV2"/>
    <mergeCell ref="CW2:CX2"/>
    <mergeCell ref="CY2:CZ2"/>
    <mergeCell ref="DA2:DB2"/>
    <mergeCell ref="DC2:DD2"/>
    <mergeCell ref="CK2:CL2"/>
    <mergeCell ref="CM2:CN2"/>
    <mergeCell ref="CO2:CP2"/>
    <mergeCell ref="CQ2:CR2"/>
    <mergeCell ref="CS2:CT2"/>
    <mergeCell ref="CA2:CB2"/>
    <mergeCell ref="CC2:CD2"/>
    <mergeCell ref="CE2:CF2"/>
    <mergeCell ref="CG2:CH2"/>
    <mergeCell ref="CI2:CJ2"/>
    <mergeCell ref="BQ2:BR2"/>
    <mergeCell ref="BS2:BT2"/>
    <mergeCell ref="BU2:BV2"/>
    <mergeCell ref="BW2:BX2"/>
    <mergeCell ref="BY2:BZ2"/>
    <mergeCell ref="BG2:BH2"/>
    <mergeCell ref="BI2:BJ2"/>
    <mergeCell ref="BK2:BL2"/>
    <mergeCell ref="BM2:BN2"/>
    <mergeCell ref="BO2:BP2"/>
    <mergeCell ref="AW2:AX2"/>
    <mergeCell ref="AY2:AZ2"/>
    <mergeCell ref="BA2:BB2"/>
    <mergeCell ref="BC2:BD2"/>
    <mergeCell ref="BE2:BF2"/>
    <mergeCell ref="AM2:AN2"/>
    <mergeCell ref="AO2:AP2"/>
    <mergeCell ref="AQ2:AR2"/>
    <mergeCell ref="AS2:AT2"/>
    <mergeCell ref="AU2:AV2"/>
    <mergeCell ref="AC2:AD2"/>
    <mergeCell ref="AE2:AF2"/>
    <mergeCell ref="AG2:AH2"/>
    <mergeCell ref="AI2:AJ2"/>
    <mergeCell ref="AK2:AL2"/>
    <mergeCell ref="XFA1:XFB1"/>
    <mergeCell ref="XFC1:XFD1"/>
    <mergeCell ref="E2:F2"/>
    <mergeCell ref="G2:H2"/>
    <mergeCell ref="I2:J2"/>
    <mergeCell ref="K2:L2"/>
    <mergeCell ref="M2:N2"/>
    <mergeCell ref="O2:P2"/>
    <mergeCell ref="Q2:R2"/>
    <mergeCell ref="U2:V2"/>
    <mergeCell ref="W2:X2"/>
    <mergeCell ref="Y2:Z2"/>
    <mergeCell ref="AA2:AB2"/>
    <mergeCell ref="XEQ1:XER1"/>
    <mergeCell ref="XES1:XET1"/>
    <mergeCell ref="XEU1:XEV1"/>
    <mergeCell ref="XEW1:XEX1"/>
    <mergeCell ref="XEY1:XEZ1"/>
    <mergeCell ref="XEG1:XEH1"/>
    <mergeCell ref="XEI1:XEJ1"/>
    <mergeCell ref="XEK1:XEL1"/>
    <mergeCell ref="XEM1:XEN1"/>
    <mergeCell ref="XEO1:XEP1"/>
    <mergeCell ref="XDW1:XDX1"/>
    <mergeCell ref="XDY1:XDZ1"/>
    <mergeCell ref="XEA1:XEB1"/>
    <mergeCell ref="XEC1:XED1"/>
    <mergeCell ref="XEE1:XEF1"/>
    <mergeCell ref="XDM1:XDN1"/>
    <mergeCell ref="XDO1:XDP1"/>
    <mergeCell ref="XDQ1:XDR1"/>
    <mergeCell ref="XDS1:XDT1"/>
    <mergeCell ref="XDU1:XDV1"/>
    <mergeCell ref="ES2:ET2"/>
    <mergeCell ref="XDC1:XDD1"/>
    <mergeCell ref="XDE1:XDF1"/>
    <mergeCell ref="XDG1:XDH1"/>
    <mergeCell ref="XDI1:XDJ1"/>
    <mergeCell ref="XDK1:XDL1"/>
    <mergeCell ref="XCS1:XCT1"/>
    <mergeCell ref="XCU1:XCV1"/>
    <mergeCell ref="XCW1:XCX1"/>
    <mergeCell ref="XCY1:XCZ1"/>
    <mergeCell ref="XDA1:XDB1"/>
    <mergeCell ref="XCI1:XCJ1"/>
    <mergeCell ref="XCK1:XCL1"/>
    <mergeCell ref="XCM1:XCN1"/>
    <mergeCell ref="XCO1:XCP1"/>
    <mergeCell ref="XCQ1:XCR1"/>
    <mergeCell ref="XBY1:XBZ1"/>
    <mergeCell ref="XCA1:XCB1"/>
    <mergeCell ref="XCC1:XCD1"/>
    <mergeCell ref="XCE1:XCF1"/>
    <mergeCell ref="XCG1:XCH1"/>
    <mergeCell ref="XBO1:XBP1"/>
    <mergeCell ref="XBQ1:XBR1"/>
    <mergeCell ref="XBS1:XBT1"/>
    <mergeCell ref="XBU1:XBV1"/>
    <mergeCell ref="XBW1:XBX1"/>
    <mergeCell ref="XBE1:XBF1"/>
    <mergeCell ref="XBG1:XBH1"/>
    <mergeCell ref="XBI1:XBJ1"/>
    <mergeCell ref="XBK1:XBL1"/>
    <mergeCell ref="XBM1:XBN1"/>
    <mergeCell ref="XAU1:XAV1"/>
    <mergeCell ref="XAW1:XAX1"/>
    <mergeCell ref="XAY1:XAZ1"/>
    <mergeCell ref="XBA1:XBB1"/>
    <mergeCell ref="XBC1:XBD1"/>
    <mergeCell ref="XAK1:XAL1"/>
    <mergeCell ref="XAM1:XAN1"/>
    <mergeCell ref="XAO1:XAP1"/>
    <mergeCell ref="XAQ1:XAR1"/>
    <mergeCell ref="XAS1:XAT1"/>
    <mergeCell ref="XAA1:XAB1"/>
    <mergeCell ref="XAC1:XAD1"/>
    <mergeCell ref="XAE1:XAF1"/>
    <mergeCell ref="XAG1:XAH1"/>
    <mergeCell ref="XAI1:XAJ1"/>
    <mergeCell ref="WZQ1:WZR1"/>
    <mergeCell ref="WZS1:WZT1"/>
    <mergeCell ref="WZU1:WZV1"/>
    <mergeCell ref="WZW1:WZX1"/>
    <mergeCell ref="WZY1:WZZ1"/>
    <mergeCell ref="WZG1:WZH1"/>
    <mergeCell ref="WZI1:WZJ1"/>
    <mergeCell ref="WZK1:WZL1"/>
    <mergeCell ref="WZM1:WZN1"/>
    <mergeCell ref="WZO1:WZP1"/>
    <mergeCell ref="WYW1:WYX1"/>
    <mergeCell ref="WYY1:WYZ1"/>
    <mergeCell ref="WZA1:WZB1"/>
    <mergeCell ref="WZC1:WZD1"/>
    <mergeCell ref="WZE1:WZF1"/>
    <mergeCell ref="WYM1:WYN1"/>
    <mergeCell ref="WYO1:WYP1"/>
    <mergeCell ref="WYQ1:WYR1"/>
    <mergeCell ref="WYS1:WYT1"/>
    <mergeCell ref="WYU1:WYV1"/>
    <mergeCell ref="WYC1:WYD1"/>
    <mergeCell ref="WYE1:WYF1"/>
    <mergeCell ref="WYG1:WYH1"/>
    <mergeCell ref="WYI1:WYJ1"/>
    <mergeCell ref="WYK1:WYL1"/>
    <mergeCell ref="WXS1:WXT1"/>
    <mergeCell ref="WXU1:WXV1"/>
    <mergeCell ref="WXW1:WXX1"/>
    <mergeCell ref="WXY1:WXZ1"/>
    <mergeCell ref="WYA1:WYB1"/>
    <mergeCell ref="WXI1:WXJ1"/>
    <mergeCell ref="WXK1:WXL1"/>
    <mergeCell ref="WXM1:WXN1"/>
    <mergeCell ref="WXO1:WXP1"/>
    <mergeCell ref="WXQ1:WXR1"/>
    <mergeCell ref="WWY1:WWZ1"/>
    <mergeCell ref="WXA1:WXB1"/>
    <mergeCell ref="WXC1:WXD1"/>
    <mergeCell ref="WXE1:WXF1"/>
    <mergeCell ref="WXG1:WXH1"/>
    <mergeCell ref="WWO1:WWP1"/>
    <mergeCell ref="WWQ1:WWR1"/>
    <mergeCell ref="WWS1:WWT1"/>
    <mergeCell ref="WWU1:WWV1"/>
    <mergeCell ref="WWW1:WWX1"/>
    <mergeCell ref="WWE1:WWF1"/>
    <mergeCell ref="WWG1:WWH1"/>
    <mergeCell ref="WWI1:WWJ1"/>
    <mergeCell ref="WWK1:WWL1"/>
    <mergeCell ref="WWM1:WWN1"/>
    <mergeCell ref="WVU1:WVV1"/>
    <mergeCell ref="WVW1:WVX1"/>
    <mergeCell ref="WVY1:WVZ1"/>
    <mergeCell ref="WWA1:WWB1"/>
    <mergeCell ref="WWC1:WWD1"/>
    <mergeCell ref="WVK1:WVL1"/>
    <mergeCell ref="WVM1:WVN1"/>
    <mergeCell ref="WVO1:WVP1"/>
    <mergeCell ref="WVQ1:WVR1"/>
    <mergeCell ref="WVS1:WVT1"/>
    <mergeCell ref="WVA1:WVB1"/>
    <mergeCell ref="WVC1:WVD1"/>
    <mergeCell ref="WVE1:WVF1"/>
    <mergeCell ref="WVG1:WVH1"/>
    <mergeCell ref="WVI1:WVJ1"/>
    <mergeCell ref="WUQ1:WUR1"/>
    <mergeCell ref="WUS1:WUT1"/>
    <mergeCell ref="WUU1:WUV1"/>
    <mergeCell ref="WUW1:WUX1"/>
    <mergeCell ref="WUY1:WUZ1"/>
    <mergeCell ref="WUG1:WUH1"/>
    <mergeCell ref="WUI1:WUJ1"/>
    <mergeCell ref="WUK1:WUL1"/>
    <mergeCell ref="WUM1:WUN1"/>
    <mergeCell ref="WUO1:WUP1"/>
    <mergeCell ref="WTW1:WTX1"/>
    <mergeCell ref="WTY1:WTZ1"/>
    <mergeCell ref="WUA1:WUB1"/>
    <mergeCell ref="WUC1:WUD1"/>
    <mergeCell ref="WUE1:WUF1"/>
    <mergeCell ref="WTM1:WTN1"/>
    <mergeCell ref="WTO1:WTP1"/>
    <mergeCell ref="WTQ1:WTR1"/>
    <mergeCell ref="WTS1:WTT1"/>
    <mergeCell ref="WTU1:WTV1"/>
    <mergeCell ref="WTC1:WTD1"/>
    <mergeCell ref="WTE1:WTF1"/>
    <mergeCell ref="WTG1:WTH1"/>
    <mergeCell ref="WTI1:WTJ1"/>
    <mergeCell ref="WTK1:WTL1"/>
    <mergeCell ref="WSS1:WST1"/>
    <mergeCell ref="WSU1:WSV1"/>
    <mergeCell ref="WSW1:WSX1"/>
    <mergeCell ref="WSY1:WSZ1"/>
    <mergeCell ref="WTA1:WTB1"/>
    <mergeCell ref="WSI1:WSJ1"/>
    <mergeCell ref="WSK1:WSL1"/>
    <mergeCell ref="WSM1:WSN1"/>
    <mergeCell ref="WSO1:WSP1"/>
    <mergeCell ref="WSQ1:WSR1"/>
    <mergeCell ref="WRY1:WRZ1"/>
    <mergeCell ref="WSA1:WSB1"/>
    <mergeCell ref="WSC1:WSD1"/>
    <mergeCell ref="WSE1:WSF1"/>
    <mergeCell ref="WSG1:WSH1"/>
    <mergeCell ref="WRO1:WRP1"/>
    <mergeCell ref="WRQ1:WRR1"/>
    <mergeCell ref="WRS1:WRT1"/>
    <mergeCell ref="WRU1:WRV1"/>
    <mergeCell ref="WRW1:WRX1"/>
    <mergeCell ref="WRE1:WRF1"/>
    <mergeCell ref="WRG1:WRH1"/>
    <mergeCell ref="WRI1:WRJ1"/>
    <mergeCell ref="WRK1:WRL1"/>
    <mergeCell ref="WRM1:WRN1"/>
    <mergeCell ref="WQU1:WQV1"/>
    <mergeCell ref="WQW1:WQX1"/>
    <mergeCell ref="WQY1:WQZ1"/>
    <mergeCell ref="WRA1:WRB1"/>
    <mergeCell ref="WRC1:WRD1"/>
    <mergeCell ref="WQK1:WQL1"/>
    <mergeCell ref="WQM1:WQN1"/>
    <mergeCell ref="WQO1:WQP1"/>
    <mergeCell ref="WQQ1:WQR1"/>
    <mergeCell ref="WQS1:WQT1"/>
    <mergeCell ref="WQA1:WQB1"/>
    <mergeCell ref="WQC1:WQD1"/>
    <mergeCell ref="WQE1:WQF1"/>
    <mergeCell ref="WQG1:WQH1"/>
    <mergeCell ref="WQI1:WQJ1"/>
    <mergeCell ref="WPQ1:WPR1"/>
    <mergeCell ref="WPS1:WPT1"/>
    <mergeCell ref="WPU1:WPV1"/>
    <mergeCell ref="WPW1:WPX1"/>
    <mergeCell ref="WPY1:WPZ1"/>
    <mergeCell ref="WPG1:WPH1"/>
    <mergeCell ref="WPI1:WPJ1"/>
    <mergeCell ref="WPK1:WPL1"/>
    <mergeCell ref="WPM1:WPN1"/>
    <mergeCell ref="WPO1:WPP1"/>
    <mergeCell ref="WOW1:WOX1"/>
    <mergeCell ref="WOY1:WOZ1"/>
    <mergeCell ref="WPA1:WPB1"/>
    <mergeCell ref="WPC1:WPD1"/>
    <mergeCell ref="WPE1:WPF1"/>
    <mergeCell ref="WOM1:WON1"/>
    <mergeCell ref="WOO1:WOP1"/>
    <mergeCell ref="WOQ1:WOR1"/>
    <mergeCell ref="WOS1:WOT1"/>
    <mergeCell ref="WOU1:WOV1"/>
    <mergeCell ref="WOC1:WOD1"/>
    <mergeCell ref="WOE1:WOF1"/>
    <mergeCell ref="WOG1:WOH1"/>
    <mergeCell ref="WOI1:WOJ1"/>
    <mergeCell ref="WOK1:WOL1"/>
    <mergeCell ref="WNS1:WNT1"/>
    <mergeCell ref="WNU1:WNV1"/>
    <mergeCell ref="WNW1:WNX1"/>
    <mergeCell ref="WNY1:WNZ1"/>
    <mergeCell ref="WOA1:WOB1"/>
    <mergeCell ref="WNI1:WNJ1"/>
    <mergeCell ref="WNK1:WNL1"/>
    <mergeCell ref="WNM1:WNN1"/>
    <mergeCell ref="WNO1:WNP1"/>
    <mergeCell ref="WNQ1:WNR1"/>
    <mergeCell ref="WMY1:WMZ1"/>
    <mergeCell ref="WNA1:WNB1"/>
    <mergeCell ref="WNC1:WND1"/>
    <mergeCell ref="WNE1:WNF1"/>
    <mergeCell ref="WNG1:WNH1"/>
    <mergeCell ref="WMO1:WMP1"/>
    <mergeCell ref="WMQ1:WMR1"/>
    <mergeCell ref="WMS1:WMT1"/>
    <mergeCell ref="WMU1:WMV1"/>
    <mergeCell ref="WMW1:WMX1"/>
    <mergeCell ref="WME1:WMF1"/>
    <mergeCell ref="WMG1:WMH1"/>
    <mergeCell ref="WMI1:WMJ1"/>
    <mergeCell ref="WMK1:WML1"/>
    <mergeCell ref="WMM1:WMN1"/>
    <mergeCell ref="WLU1:WLV1"/>
    <mergeCell ref="WLW1:WLX1"/>
    <mergeCell ref="WLY1:WLZ1"/>
    <mergeCell ref="WMA1:WMB1"/>
    <mergeCell ref="WMC1:WMD1"/>
    <mergeCell ref="WLK1:WLL1"/>
    <mergeCell ref="WLM1:WLN1"/>
    <mergeCell ref="WLO1:WLP1"/>
    <mergeCell ref="WLQ1:WLR1"/>
    <mergeCell ref="WLS1:WLT1"/>
    <mergeCell ref="WLA1:WLB1"/>
    <mergeCell ref="WLC1:WLD1"/>
    <mergeCell ref="WLE1:WLF1"/>
    <mergeCell ref="WLG1:WLH1"/>
    <mergeCell ref="WLI1:WLJ1"/>
    <mergeCell ref="WKQ1:WKR1"/>
    <mergeCell ref="WKS1:WKT1"/>
    <mergeCell ref="WKU1:WKV1"/>
    <mergeCell ref="WKW1:WKX1"/>
    <mergeCell ref="WKY1:WKZ1"/>
    <mergeCell ref="WKG1:WKH1"/>
    <mergeCell ref="WKI1:WKJ1"/>
    <mergeCell ref="WKK1:WKL1"/>
    <mergeCell ref="WKM1:WKN1"/>
    <mergeCell ref="WKO1:WKP1"/>
    <mergeCell ref="WJW1:WJX1"/>
    <mergeCell ref="WJY1:WJZ1"/>
    <mergeCell ref="WKA1:WKB1"/>
    <mergeCell ref="WKC1:WKD1"/>
    <mergeCell ref="WKE1:WKF1"/>
    <mergeCell ref="WJM1:WJN1"/>
    <mergeCell ref="WJO1:WJP1"/>
    <mergeCell ref="WJQ1:WJR1"/>
    <mergeCell ref="WJS1:WJT1"/>
    <mergeCell ref="WJU1:WJV1"/>
    <mergeCell ref="WJC1:WJD1"/>
    <mergeCell ref="WJE1:WJF1"/>
    <mergeCell ref="WJG1:WJH1"/>
    <mergeCell ref="WJI1:WJJ1"/>
    <mergeCell ref="WJK1:WJL1"/>
    <mergeCell ref="WIS1:WIT1"/>
    <mergeCell ref="WIU1:WIV1"/>
    <mergeCell ref="WIW1:WIX1"/>
    <mergeCell ref="WIY1:WIZ1"/>
    <mergeCell ref="WJA1:WJB1"/>
    <mergeCell ref="WII1:WIJ1"/>
    <mergeCell ref="WIK1:WIL1"/>
    <mergeCell ref="WIM1:WIN1"/>
    <mergeCell ref="WIO1:WIP1"/>
    <mergeCell ref="WIQ1:WIR1"/>
    <mergeCell ref="WHY1:WHZ1"/>
    <mergeCell ref="WIA1:WIB1"/>
    <mergeCell ref="WIC1:WID1"/>
    <mergeCell ref="WIE1:WIF1"/>
    <mergeCell ref="WIG1:WIH1"/>
    <mergeCell ref="WHO1:WHP1"/>
    <mergeCell ref="WHQ1:WHR1"/>
    <mergeCell ref="WHS1:WHT1"/>
    <mergeCell ref="WHU1:WHV1"/>
    <mergeCell ref="WHW1:WHX1"/>
    <mergeCell ref="WHE1:WHF1"/>
    <mergeCell ref="WHG1:WHH1"/>
    <mergeCell ref="WHI1:WHJ1"/>
    <mergeCell ref="WHK1:WHL1"/>
    <mergeCell ref="WHM1:WHN1"/>
    <mergeCell ref="WGU1:WGV1"/>
    <mergeCell ref="WGW1:WGX1"/>
    <mergeCell ref="WGY1:WGZ1"/>
    <mergeCell ref="WHA1:WHB1"/>
    <mergeCell ref="WHC1:WHD1"/>
    <mergeCell ref="WGK1:WGL1"/>
    <mergeCell ref="WGM1:WGN1"/>
    <mergeCell ref="WGO1:WGP1"/>
    <mergeCell ref="WGQ1:WGR1"/>
    <mergeCell ref="WGS1:WGT1"/>
    <mergeCell ref="WGA1:WGB1"/>
    <mergeCell ref="WGC1:WGD1"/>
    <mergeCell ref="WGE1:WGF1"/>
    <mergeCell ref="WGG1:WGH1"/>
    <mergeCell ref="WGI1:WGJ1"/>
    <mergeCell ref="WFQ1:WFR1"/>
    <mergeCell ref="WFS1:WFT1"/>
    <mergeCell ref="WFU1:WFV1"/>
    <mergeCell ref="WFW1:WFX1"/>
    <mergeCell ref="WFY1:WFZ1"/>
    <mergeCell ref="WFG1:WFH1"/>
    <mergeCell ref="WFI1:WFJ1"/>
    <mergeCell ref="WFK1:WFL1"/>
    <mergeCell ref="WFM1:WFN1"/>
    <mergeCell ref="WFO1:WFP1"/>
    <mergeCell ref="WEW1:WEX1"/>
    <mergeCell ref="WEY1:WEZ1"/>
    <mergeCell ref="WFA1:WFB1"/>
    <mergeCell ref="WFC1:WFD1"/>
    <mergeCell ref="WFE1:WFF1"/>
    <mergeCell ref="WEM1:WEN1"/>
    <mergeCell ref="WEO1:WEP1"/>
    <mergeCell ref="WEQ1:WER1"/>
    <mergeCell ref="WES1:WET1"/>
    <mergeCell ref="WEU1:WEV1"/>
    <mergeCell ref="WEC1:WED1"/>
    <mergeCell ref="WEE1:WEF1"/>
    <mergeCell ref="WEG1:WEH1"/>
    <mergeCell ref="WEI1:WEJ1"/>
    <mergeCell ref="WEK1:WEL1"/>
    <mergeCell ref="WDS1:WDT1"/>
    <mergeCell ref="WDU1:WDV1"/>
    <mergeCell ref="WDW1:WDX1"/>
    <mergeCell ref="WDY1:WDZ1"/>
    <mergeCell ref="WEA1:WEB1"/>
    <mergeCell ref="WDI1:WDJ1"/>
    <mergeCell ref="WDK1:WDL1"/>
    <mergeCell ref="WDM1:WDN1"/>
    <mergeCell ref="WDO1:WDP1"/>
    <mergeCell ref="WDQ1:WDR1"/>
    <mergeCell ref="WCY1:WCZ1"/>
    <mergeCell ref="WDA1:WDB1"/>
    <mergeCell ref="WDC1:WDD1"/>
    <mergeCell ref="WDE1:WDF1"/>
    <mergeCell ref="WDG1:WDH1"/>
    <mergeCell ref="WCO1:WCP1"/>
    <mergeCell ref="WCQ1:WCR1"/>
    <mergeCell ref="WCS1:WCT1"/>
    <mergeCell ref="WCU1:WCV1"/>
    <mergeCell ref="WCW1:WCX1"/>
    <mergeCell ref="WCE1:WCF1"/>
    <mergeCell ref="WCG1:WCH1"/>
    <mergeCell ref="WCI1:WCJ1"/>
    <mergeCell ref="WCK1:WCL1"/>
    <mergeCell ref="WCM1:WCN1"/>
    <mergeCell ref="WBU1:WBV1"/>
    <mergeCell ref="WBW1:WBX1"/>
    <mergeCell ref="WBY1:WBZ1"/>
    <mergeCell ref="WCA1:WCB1"/>
    <mergeCell ref="WCC1:WCD1"/>
    <mergeCell ref="WBK1:WBL1"/>
    <mergeCell ref="WBM1:WBN1"/>
    <mergeCell ref="WBO1:WBP1"/>
    <mergeCell ref="WBQ1:WBR1"/>
    <mergeCell ref="WBS1:WBT1"/>
    <mergeCell ref="WBA1:WBB1"/>
    <mergeCell ref="WBC1:WBD1"/>
    <mergeCell ref="WBE1:WBF1"/>
    <mergeCell ref="WBG1:WBH1"/>
    <mergeCell ref="WBI1:WBJ1"/>
    <mergeCell ref="WAQ1:WAR1"/>
    <mergeCell ref="WAS1:WAT1"/>
    <mergeCell ref="WAU1:WAV1"/>
    <mergeCell ref="WAW1:WAX1"/>
    <mergeCell ref="WAY1:WAZ1"/>
    <mergeCell ref="WAG1:WAH1"/>
    <mergeCell ref="WAI1:WAJ1"/>
    <mergeCell ref="WAK1:WAL1"/>
    <mergeCell ref="WAM1:WAN1"/>
    <mergeCell ref="WAO1:WAP1"/>
    <mergeCell ref="VZW1:VZX1"/>
    <mergeCell ref="VZY1:VZZ1"/>
    <mergeCell ref="WAA1:WAB1"/>
    <mergeCell ref="WAC1:WAD1"/>
    <mergeCell ref="WAE1:WAF1"/>
    <mergeCell ref="VZM1:VZN1"/>
    <mergeCell ref="VZO1:VZP1"/>
    <mergeCell ref="VZQ1:VZR1"/>
    <mergeCell ref="VZS1:VZT1"/>
    <mergeCell ref="VZU1:VZV1"/>
    <mergeCell ref="VZC1:VZD1"/>
    <mergeCell ref="VZE1:VZF1"/>
    <mergeCell ref="VZG1:VZH1"/>
    <mergeCell ref="VZI1:VZJ1"/>
    <mergeCell ref="VZK1:VZL1"/>
    <mergeCell ref="VYS1:VYT1"/>
    <mergeCell ref="VYU1:VYV1"/>
    <mergeCell ref="VYW1:VYX1"/>
    <mergeCell ref="VYY1:VYZ1"/>
    <mergeCell ref="VZA1:VZB1"/>
    <mergeCell ref="VYI1:VYJ1"/>
    <mergeCell ref="VYK1:VYL1"/>
    <mergeCell ref="VYM1:VYN1"/>
    <mergeCell ref="VYO1:VYP1"/>
    <mergeCell ref="VYQ1:VYR1"/>
    <mergeCell ref="VXY1:VXZ1"/>
    <mergeCell ref="VYA1:VYB1"/>
    <mergeCell ref="VYC1:VYD1"/>
    <mergeCell ref="VYE1:VYF1"/>
    <mergeCell ref="VYG1:VYH1"/>
    <mergeCell ref="VXO1:VXP1"/>
    <mergeCell ref="VXQ1:VXR1"/>
    <mergeCell ref="VXS1:VXT1"/>
    <mergeCell ref="VXU1:VXV1"/>
    <mergeCell ref="VXW1:VXX1"/>
    <mergeCell ref="VXE1:VXF1"/>
    <mergeCell ref="VXG1:VXH1"/>
    <mergeCell ref="VXI1:VXJ1"/>
    <mergeCell ref="VXK1:VXL1"/>
    <mergeCell ref="VXM1:VXN1"/>
    <mergeCell ref="VWU1:VWV1"/>
    <mergeCell ref="VWW1:VWX1"/>
    <mergeCell ref="VWY1:VWZ1"/>
    <mergeCell ref="VXA1:VXB1"/>
    <mergeCell ref="VXC1:VXD1"/>
    <mergeCell ref="VWK1:VWL1"/>
    <mergeCell ref="VWM1:VWN1"/>
    <mergeCell ref="VWO1:VWP1"/>
    <mergeCell ref="VWQ1:VWR1"/>
    <mergeCell ref="VWS1:VWT1"/>
    <mergeCell ref="VWA1:VWB1"/>
    <mergeCell ref="VWC1:VWD1"/>
    <mergeCell ref="VWE1:VWF1"/>
    <mergeCell ref="VWG1:VWH1"/>
    <mergeCell ref="VWI1:VWJ1"/>
    <mergeCell ref="VVQ1:VVR1"/>
    <mergeCell ref="VVS1:VVT1"/>
    <mergeCell ref="VVU1:VVV1"/>
    <mergeCell ref="VVW1:VVX1"/>
    <mergeCell ref="VVY1:VVZ1"/>
    <mergeCell ref="VVG1:VVH1"/>
    <mergeCell ref="VVI1:VVJ1"/>
    <mergeCell ref="VVK1:VVL1"/>
    <mergeCell ref="VVM1:VVN1"/>
    <mergeCell ref="VVO1:VVP1"/>
    <mergeCell ref="VUW1:VUX1"/>
    <mergeCell ref="VUY1:VUZ1"/>
    <mergeCell ref="VVA1:VVB1"/>
    <mergeCell ref="VVC1:VVD1"/>
    <mergeCell ref="VVE1:VVF1"/>
    <mergeCell ref="VUM1:VUN1"/>
    <mergeCell ref="VUO1:VUP1"/>
    <mergeCell ref="VUQ1:VUR1"/>
    <mergeCell ref="VUS1:VUT1"/>
    <mergeCell ref="VUU1:VUV1"/>
    <mergeCell ref="VUC1:VUD1"/>
    <mergeCell ref="VUE1:VUF1"/>
    <mergeCell ref="VUG1:VUH1"/>
    <mergeCell ref="VUI1:VUJ1"/>
    <mergeCell ref="VUK1:VUL1"/>
    <mergeCell ref="VTS1:VTT1"/>
    <mergeCell ref="VTU1:VTV1"/>
    <mergeCell ref="VTW1:VTX1"/>
    <mergeCell ref="VTY1:VTZ1"/>
    <mergeCell ref="VUA1:VUB1"/>
    <mergeCell ref="VTI1:VTJ1"/>
    <mergeCell ref="VTK1:VTL1"/>
    <mergeCell ref="VTM1:VTN1"/>
    <mergeCell ref="VTO1:VTP1"/>
    <mergeCell ref="VTQ1:VTR1"/>
    <mergeCell ref="VSY1:VSZ1"/>
    <mergeCell ref="VTA1:VTB1"/>
    <mergeCell ref="VTC1:VTD1"/>
    <mergeCell ref="VTE1:VTF1"/>
    <mergeCell ref="VTG1:VTH1"/>
    <mergeCell ref="VSO1:VSP1"/>
    <mergeCell ref="VSQ1:VSR1"/>
    <mergeCell ref="VSS1:VST1"/>
    <mergeCell ref="VSU1:VSV1"/>
    <mergeCell ref="VSW1:VSX1"/>
    <mergeCell ref="VSE1:VSF1"/>
    <mergeCell ref="VSG1:VSH1"/>
    <mergeCell ref="VSI1:VSJ1"/>
    <mergeCell ref="VSK1:VSL1"/>
    <mergeCell ref="VSM1:VSN1"/>
    <mergeCell ref="VRU1:VRV1"/>
    <mergeCell ref="VRW1:VRX1"/>
    <mergeCell ref="VRY1:VRZ1"/>
    <mergeCell ref="VSA1:VSB1"/>
    <mergeCell ref="VSC1:VSD1"/>
    <mergeCell ref="VRK1:VRL1"/>
    <mergeCell ref="VRM1:VRN1"/>
    <mergeCell ref="VRO1:VRP1"/>
    <mergeCell ref="VRQ1:VRR1"/>
    <mergeCell ref="VRS1:VRT1"/>
    <mergeCell ref="VRA1:VRB1"/>
    <mergeCell ref="VRC1:VRD1"/>
    <mergeCell ref="VRE1:VRF1"/>
    <mergeCell ref="VRG1:VRH1"/>
    <mergeCell ref="VRI1:VRJ1"/>
    <mergeCell ref="VQQ1:VQR1"/>
    <mergeCell ref="VQS1:VQT1"/>
    <mergeCell ref="VQU1:VQV1"/>
    <mergeCell ref="VQW1:VQX1"/>
    <mergeCell ref="VQY1:VQZ1"/>
    <mergeCell ref="VQG1:VQH1"/>
    <mergeCell ref="VQI1:VQJ1"/>
    <mergeCell ref="VQK1:VQL1"/>
    <mergeCell ref="VQM1:VQN1"/>
    <mergeCell ref="VQO1:VQP1"/>
    <mergeCell ref="VPW1:VPX1"/>
    <mergeCell ref="VPY1:VPZ1"/>
    <mergeCell ref="VQA1:VQB1"/>
    <mergeCell ref="VQC1:VQD1"/>
    <mergeCell ref="VQE1:VQF1"/>
    <mergeCell ref="VPM1:VPN1"/>
    <mergeCell ref="VPO1:VPP1"/>
    <mergeCell ref="VPQ1:VPR1"/>
    <mergeCell ref="VPS1:VPT1"/>
    <mergeCell ref="VPU1:VPV1"/>
    <mergeCell ref="VPC1:VPD1"/>
    <mergeCell ref="VPE1:VPF1"/>
    <mergeCell ref="VPG1:VPH1"/>
    <mergeCell ref="VPI1:VPJ1"/>
    <mergeCell ref="VPK1:VPL1"/>
    <mergeCell ref="VOS1:VOT1"/>
    <mergeCell ref="VOU1:VOV1"/>
    <mergeCell ref="VOW1:VOX1"/>
    <mergeCell ref="VOY1:VOZ1"/>
    <mergeCell ref="VPA1:VPB1"/>
    <mergeCell ref="VOI1:VOJ1"/>
    <mergeCell ref="VOK1:VOL1"/>
    <mergeCell ref="VOM1:VON1"/>
    <mergeCell ref="VOO1:VOP1"/>
    <mergeCell ref="VOQ1:VOR1"/>
    <mergeCell ref="VNY1:VNZ1"/>
    <mergeCell ref="VOA1:VOB1"/>
    <mergeCell ref="VOC1:VOD1"/>
    <mergeCell ref="VOE1:VOF1"/>
    <mergeCell ref="VOG1:VOH1"/>
    <mergeCell ref="VNO1:VNP1"/>
    <mergeCell ref="VNQ1:VNR1"/>
    <mergeCell ref="VNS1:VNT1"/>
    <mergeCell ref="VNU1:VNV1"/>
    <mergeCell ref="VNW1:VNX1"/>
    <mergeCell ref="VNE1:VNF1"/>
    <mergeCell ref="VNG1:VNH1"/>
    <mergeCell ref="VNI1:VNJ1"/>
    <mergeCell ref="VNK1:VNL1"/>
    <mergeCell ref="VNM1:VNN1"/>
    <mergeCell ref="VMU1:VMV1"/>
    <mergeCell ref="VMW1:VMX1"/>
    <mergeCell ref="VMY1:VMZ1"/>
    <mergeCell ref="VNA1:VNB1"/>
    <mergeCell ref="VNC1:VND1"/>
    <mergeCell ref="VMK1:VML1"/>
    <mergeCell ref="VMM1:VMN1"/>
    <mergeCell ref="VMO1:VMP1"/>
    <mergeCell ref="VMQ1:VMR1"/>
    <mergeCell ref="VMS1:VMT1"/>
    <mergeCell ref="VMA1:VMB1"/>
    <mergeCell ref="VMC1:VMD1"/>
    <mergeCell ref="VME1:VMF1"/>
    <mergeCell ref="VMG1:VMH1"/>
    <mergeCell ref="VMI1:VMJ1"/>
    <mergeCell ref="VLQ1:VLR1"/>
    <mergeCell ref="VLS1:VLT1"/>
    <mergeCell ref="VLU1:VLV1"/>
    <mergeCell ref="VLW1:VLX1"/>
    <mergeCell ref="VLY1:VLZ1"/>
    <mergeCell ref="VLG1:VLH1"/>
    <mergeCell ref="VLI1:VLJ1"/>
    <mergeCell ref="VLK1:VLL1"/>
    <mergeCell ref="VLM1:VLN1"/>
    <mergeCell ref="VLO1:VLP1"/>
    <mergeCell ref="VKW1:VKX1"/>
    <mergeCell ref="VKY1:VKZ1"/>
    <mergeCell ref="VLA1:VLB1"/>
    <mergeCell ref="VLC1:VLD1"/>
    <mergeCell ref="VLE1:VLF1"/>
    <mergeCell ref="VKM1:VKN1"/>
    <mergeCell ref="VKO1:VKP1"/>
    <mergeCell ref="VKQ1:VKR1"/>
    <mergeCell ref="VKS1:VKT1"/>
    <mergeCell ref="VKU1:VKV1"/>
    <mergeCell ref="VKC1:VKD1"/>
    <mergeCell ref="VKE1:VKF1"/>
    <mergeCell ref="VKG1:VKH1"/>
    <mergeCell ref="VKI1:VKJ1"/>
    <mergeCell ref="VKK1:VKL1"/>
    <mergeCell ref="VJS1:VJT1"/>
    <mergeCell ref="VJU1:VJV1"/>
    <mergeCell ref="VJW1:VJX1"/>
    <mergeCell ref="VJY1:VJZ1"/>
    <mergeCell ref="VKA1:VKB1"/>
    <mergeCell ref="VJI1:VJJ1"/>
    <mergeCell ref="VJK1:VJL1"/>
    <mergeCell ref="VJM1:VJN1"/>
    <mergeCell ref="VJO1:VJP1"/>
    <mergeCell ref="VJQ1:VJR1"/>
    <mergeCell ref="VIY1:VIZ1"/>
    <mergeCell ref="VJA1:VJB1"/>
    <mergeCell ref="VJC1:VJD1"/>
    <mergeCell ref="VJE1:VJF1"/>
    <mergeCell ref="VJG1:VJH1"/>
    <mergeCell ref="VIO1:VIP1"/>
    <mergeCell ref="VIQ1:VIR1"/>
    <mergeCell ref="VIS1:VIT1"/>
    <mergeCell ref="VIU1:VIV1"/>
    <mergeCell ref="VIW1:VIX1"/>
    <mergeCell ref="VIE1:VIF1"/>
    <mergeCell ref="VIG1:VIH1"/>
    <mergeCell ref="VII1:VIJ1"/>
    <mergeCell ref="VIK1:VIL1"/>
    <mergeCell ref="VIM1:VIN1"/>
    <mergeCell ref="VHU1:VHV1"/>
    <mergeCell ref="VHW1:VHX1"/>
    <mergeCell ref="VHY1:VHZ1"/>
    <mergeCell ref="VIA1:VIB1"/>
    <mergeCell ref="VIC1:VID1"/>
    <mergeCell ref="VHK1:VHL1"/>
    <mergeCell ref="VHM1:VHN1"/>
    <mergeCell ref="VHO1:VHP1"/>
    <mergeCell ref="VHQ1:VHR1"/>
    <mergeCell ref="VHS1:VHT1"/>
    <mergeCell ref="VHA1:VHB1"/>
    <mergeCell ref="VHC1:VHD1"/>
    <mergeCell ref="VHE1:VHF1"/>
    <mergeCell ref="VHG1:VHH1"/>
    <mergeCell ref="VHI1:VHJ1"/>
    <mergeCell ref="VGQ1:VGR1"/>
    <mergeCell ref="VGS1:VGT1"/>
    <mergeCell ref="VGU1:VGV1"/>
    <mergeCell ref="VGW1:VGX1"/>
    <mergeCell ref="VGY1:VGZ1"/>
    <mergeCell ref="VGG1:VGH1"/>
    <mergeCell ref="VGI1:VGJ1"/>
    <mergeCell ref="VGK1:VGL1"/>
    <mergeCell ref="VGM1:VGN1"/>
    <mergeCell ref="VGO1:VGP1"/>
    <mergeCell ref="VFW1:VFX1"/>
    <mergeCell ref="VFY1:VFZ1"/>
    <mergeCell ref="VGA1:VGB1"/>
    <mergeCell ref="VGC1:VGD1"/>
    <mergeCell ref="VGE1:VGF1"/>
    <mergeCell ref="VFM1:VFN1"/>
    <mergeCell ref="VFO1:VFP1"/>
    <mergeCell ref="VFQ1:VFR1"/>
    <mergeCell ref="VFS1:VFT1"/>
    <mergeCell ref="VFU1:VFV1"/>
    <mergeCell ref="VFC1:VFD1"/>
    <mergeCell ref="VFE1:VFF1"/>
    <mergeCell ref="VFG1:VFH1"/>
    <mergeCell ref="VFI1:VFJ1"/>
    <mergeCell ref="VFK1:VFL1"/>
    <mergeCell ref="VES1:VET1"/>
    <mergeCell ref="VEU1:VEV1"/>
    <mergeCell ref="VEW1:VEX1"/>
    <mergeCell ref="VEY1:VEZ1"/>
    <mergeCell ref="VFA1:VFB1"/>
    <mergeCell ref="VEI1:VEJ1"/>
    <mergeCell ref="VEK1:VEL1"/>
    <mergeCell ref="VEM1:VEN1"/>
    <mergeCell ref="VEO1:VEP1"/>
    <mergeCell ref="VEQ1:VER1"/>
    <mergeCell ref="VDY1:VDZ1"/>
    <mergeCell ref="VEA1:VEB1"/>
    <mergeCell ref="VEC1:VED1"/>
    <mergeCell ref="VEE1:VEF1"/>
    <mergeCell ref="VEG1:VEH1"/>
    <mergeCell ref="VDO1:VDP1"/>
    <mergeCell ref="VDQ1:VDR1"/>
    <mergeCell ref="VDS1:VDT1"/>
    <mergeCell ref="VDU1:VDV1"/>
    <mergeCell ref="VDW1:VDX1"/>
    <mergeCell ref="VDE1:VDF1"/>
    <mergeCell ref="VDG1:VDH1"/>
    <mergeCell ref="VDI1:VDJ1"/>
    <mergeCell ref="VDK1:VDL1"/>
    <mergeCell ref="VDM1:VDN1"/>
    <mergeCell ref="VCU1:VCV1"/>
    <mergeCell ref="VCW1:VCX1"/>
    <mergeCell ref="VCY1:VCZ1"/>
    <mergeCell ref="VDA1:VDB1"/>
    <mergeCell ref="VDC1:VDD1"/>
    <mergeCell ref="VCK1:VCL1"/>
    <mergeCell ref="VCM1:VCN1"/>
    <mergeCell ref="VCO1:VCP1"/>
    <mergeCell ref="VCQ1:VCR1"/>
    <mergeCell ref="VCS1:VCT1"/>
    <mergeCell ref="VCA1:VCB1"/>
    <mergeCell ref="VCC1:VCD1"/>
    <mergeCell ref="VCE1:VCF1"/>
    <mergeCell ref="VCG1:VCH1"/>
    <mergeCell ref="VCI1:VCJ1"/>
    <mergeCell ref="VBQ1:VBR1"/>
    <mergeCell ref="VBS1:VBT1"/>
    <mergeCell ref="VBU1:VBV1"/>
    <mergeCell ref="VBW1:VBX1"/>
    <mergeCell ref="VBY1:VBZ1"/>
    <mergeCell ref="VBG1:VBH1"/>
    <mergeCell ref="VBI1:VBJ1"/>
    <mergeCell ref="VBK1:VBL1"/>
    <mergeCell ref="VBM1:VBN1"/>
    <mergeCell ref="VBO1:VBP1"/>
    <mergeCell ref="VAW1:VAX1"/>
    <mergeCell ref="VAY1:VAZ1"/>
    <mergeCell ref="VBA1:VBB1"/>
    <mergeCell ref="VBC1:VBD1"/>
    <mergeCell ref="VBE1:VBF1"/>
    <mergeCell ref="VAM1:VAN1"/>
    <mergeCell ref="VAO1:VAP1"/>
    <mergeCell ref="VAQ1:VAR1"/>
    <mergeCell ref="VAS1:VAT1"/>
    <mergeCell ref="VAU1:VAV1"/>
    <mergeCell ref="VAC1:VAD1"/>
    <mergeCell ref="VAE1:VAF1"/>
    <mergeCell ref="VAG1:VAH1"/>
    <mergeCell ref="VAI1:VAJ1"/>
    <mergeCell ref="VAK1:VAL1"/>
    <mergeCell ref="UZS1:UZT1"/>
    <mergeCell ref="UZU1:UZV1"/>
    <mergeCell ref="UZW1:UZX1"/>
    <mergeCell ref="UZY1:UZZ1"/>
    <mergeCell ref="VAA1:VAB1"/>
    <mergeCell ref="UZI1:UZJ1"/>
    <mergeCell ref="UZK1:UZL1"/>
    <mergeCell ref="UZM1:UZN1"/>
    <mergeCell ref="UZO1:UZP1"/>
    <mergeCell ref="UZQ1:UZR1"/>
    <mergeCell ref="UYY1:UYZ1"/>
    <mergeCell ref="UZA1:UZB1"/>
    <mergeCell ref="UZC1:UZD1"/>
    <mergeCell ref="UZE1:UZF1"/>
    <mergeCell ref="UZG1:UZH1"/>
    <mergeCell ref="UYO1:UYP1"/>
    <mergeCell ref="UYQ1:UYR1"/>
    <mergeCell ref="UYS1:UYT1"/>
    <mergeCell ref="UYU1:UYV1"/>
    <mergeCell ref="UYW1:UYX1"/>
    <mergeCell ref="UYE1:UYF1"/>
    <mergeCell ref="UYG1:UYH1"/>
    <mergeCell ref="UYI1:UYJ1"/>
    <mergeCell ref="UYK1:UYL1"/>
    <mergeCell ref="UYM1:UYN1"/>
    <mergeCell ref="UXU1:UXV1"/>
    <mergeCell ref="UXW1:UXX1"/>
    <mergeCell ref="UXY1:UXZ1"/>
    <mergeCell ref="UYA1:UYB1"/>
    <mergeCell ref="UYC1:UYD1"/>
    <mergeCell ref="UXK1:UXL1"/>
    <mergeCell ref="UXM1:UXN1"/>
    <mergeCell ref="UXO1:UXP1"/>
    <mergeCell ref="UXQ1:UXR1"/>
    <mergeCell ref="UXS1:UXT1"/>
    <mergeCell ref="UXA1:UXB1"/>
    <mergeCell ref="UXC1:UXD1"/>
    <mergeCell ref="UXE1:UXF1"/>
    <mergeCell ref="UXG1:UXH1"/>
    <mergeCell ref="UXI1:UXJ1"/>
    <mergeCell ref="UWQ1:UWR1"/>
    <mergeCell ref="UWS1:UWT1"/>
    <mergeCell ref="UWU1:UWV1"/>
    <mergeCell ref="UWW1:UWX1"/>
    <mergeCell ref="UWY1:UWZ1"/>
    <mergeCell ref="UWG1:UWH1"/>
    <mergeCell ref="UWI1:UWJ1"/>
    <mergeCell ref="UWK1:UWL1"/>
    <mergeCell ref="UWM1:UWN1"/>
    <mergeCell ref="UWO1:UWP1"/>
    <mergeCell ref="UVW1:UVX1"/>
    <mergeCell ref="UVY1:UVZ1"/>
    <mergeCell ref="UWA1:UWB1"/>
    <mergeCell ref="UWC1:UWD1"/>
    <mergeCell ref="UWE1:UWF1"/>
    <mergeCell ref="UVM1:UVN1"/>
    <mergeCell ref="UVO1:UVP1"/>
    <mergeCell ref="UVQ1:UVR1"/>
    <mergeCell ref="UVS1:UVT1"/>
    <mergeCell ref="UVU1:UVV1"/>
    <mergeCell ref="UVC1:UVD1"/>
    <mergeCell ref="UVE1:UVF1"/>
    <mergeCell ref="UVG1:UVH1"/>
    <mergeCell ref="UVI1:UVJ1"/>
    <mergeCell ref="UVK1:UVL1"/>
    <mergeCell ref="UUS1:UUT1"/>
    <mergeCell ref="UUU1:UUV1"/>
    <mergeCell ref="UUW1:UUX1"/>
    <mergeCell ref="UUY1:UUZ1"/>
    <mergeCell ref="UVA1:UVB1"/>
    <mergeCell ref="UUI1:UUJ1"/>
    <mergeCell ref="UUK1:UUL1"/>
    <mergeCell ref="UUM1:UUN1"/>
    <mergeCell ref="UUO1:UUP1"/>
    <mergeCell ref="UUQ1:UUR1"/>
    <mergeCell ref="UTY1:UTZ1"/>
    <mergeCell ref="UUA1:UUB1"/>
    <mergeCell ref="UUC1:UUD1"/>
    <mergeCell ref="UUE1:UUF1"/>
    <mergeCell ref="UUG1:UUH1"/>
    <mergeCell ref="UTO1:UTP1"/>
    <mergeCell ref="UTQ1:UTR1"/>
    <mergeCell ref="UTS1:UTT1"/>
    <mergeCell ref="UTU1:UTV1"/>
    <mergeCell ref="UTW1:UTX1"/>
    <mergeCell ref="UTE1:UTF1"/>
    <mergeCell ref="UTG1:UTH1"/>
    <mergeCell ref="UTI1:UTJ1"/>
    <mergeCell ref="UTK1:UTL1"/>
    <mergeCell ref="UTM1:UTN1"/>
    <mergeCell ref="USU1:USV1"/>
    <mergeCell ref="USW1:USX1"/>
    <mergeCell ref="USY1:USZ1"/>
    <mergeCell ref="UTA1:UTB1"/>
    <mergeCell ref="UTC1:UTD1"/>
    <mergeCell ref="USK1:USL1"/>
    <mergeCell ref="USM1:USN1"/>
    <mergeCell ref="USO1:USP1"/>
    <mergeCell ref="USQ1:USR1"/>
    <mergeCell ref="USS1:UST1"/>
    <mergeCell ref="USA1:USB1"/>
    <mergeCell ref="USC1:USD1"/>
    <mergeCell ref="USE1:USF1"/>
    <mergeCell ref="USG1:USH1"/>
    <mergeCell ref="USI1:USJ1"/>
    <mergeCell ref="URQ1:URR1"/>
    <mergeCell ref="URS1:URT1"/>
    <mergeCell ref="URU1:URV1"/>
    <mergeCell ref="URW1:URX1"/>
    <mergeCell ref="URY1:URZ1"/>
    <mergeCell ref="URG1:URH1"/>
    <mergeCell ref="URI1:URJ1"/>
    <mergeCell ref="URK1:URL1"/>
    <mergeCell ref="URM1:URN1"/>
    <mergeCell ref="URO1:URP1"/>
    <mergeCell ref="UQW1:UQX1"/>
    <mergeCell ref="UQY1:UQZ1"/>
    <mergeCell ref="URA1:URB1"/>
    <mergeCell ref="URC1:URD1"/>
    <mergeCell ref="URE1:URF1"/>
    <mergeCell ref="UQM1:UQN1"/>
    <mergeCell ref="UQO1:UQP1"/>
    <mergeCell ref="UQQ1:UQR1"/>
    <mergeCell ref="UQS1:UQT1"/>
    <mergeCell ref="UQU1:UQV1"/>
    <mergeCell ref="UQC1:UQD1"/>
    <mergeCell ref="UQE1:UQF1"/>
    <mergeCell ref="UQG1:UQH1"/>
    <mergeCell ref="UQI1:UQJ1"/>
    <mergeCell ref="UQK1:UQL1"/>
    <mergeCell ref="UPS1:UPT1"/>
    <mergeCell ref="UPU1:UPV1"/>
    <mergeCell ref="UPW1:UPX1"/>
    <mergeCell ref="UPY1:UPZ1"/>
    <mergeCell ref="UQA1:UQB1"/>
    <mergeCell ref="UPI1:UPJ1"/>
    <mergeCell ref="UPK1:UPL1"/>
    <mergeCell ref="UPM1:UPN1"/>
    <mergeCell ref="UPO1:UPP1"/>
    <mergeCell ref="UPQ1:UPR1"/>
    <mergeCell ref="UOY1:UOZ1"/>
    <mergeCell ref="UPA1:UPB1"/>
    <mergeCell ref="UPC1:UPD1"/>
    <mergeCell ref="UPE1:UPF1"/>
    <mergeCell ref="UPG1:UPH1"/>
    <mergeCell ref="UOO1:UOP1"/>
    <mergeCell ref="UOQ1:UOR1"/>
    <mergeCell ref="UOS1:UOT1"/>
    <mergeCell ref="UOU1:UOV1"/>
    <mergeCell ref="UOW1:UOX1"/>
    <mergeCell ref="UOE1:UOF1"/>
    <mergeCell ref="UOG1:UOH1"/>
    <mergeCell ref="UOI1:UOJ1"/>
    <mergeCell ref="UOK1:UOL1"/>
    <mergeCell ref="UOM1:UON1"/>
    <mergeCell ref="UNU1:UNV1"/>
    <mergeCell ref="UNW1:UNX1"/>
    <mergeCell ref="UNY1:UNZ1"/>
    <mergeCell ref="UOA1:UOB1"/>
    <mergeCell ref="UOC1:UOD1"/>
    <mergeCell ref="UNK1:UNL1"/>
    <mergeCell ref="UNM1:UNN1"/>
    <mergeCell ref="UNO1:UNP1"/>
    <mergeCell ref="UNQ1:UNR1"/>
    <mergeCell ref="UNS1:UNT1"/>
    <mergeCell ref="UNA1:UNB1"/>
    <mergeCell ref="UNC1:UND1"/>
    <mergeCell ref="UNE1:UNF1"/>
    <mergeCell ref="UNG1:UNH1"/>
    <mergeCell ref="UNI1:UNJ1"/>
    <mergeCell ref="UMQ1:UMR1"/>
    <mergeCell ref="UMS1:UMT1"/>
    <mergeCell ref="UMU1:UMV1"/>
    <mergeCell ref="UMW1:UMX1"/>
    <mergeCell ref="UMY1:UMZ1"/>
    <mergeCell ref="UMG1:UMH1"/>
    <mergeCell ref="UMI1:UMJ1"/>
    <mergeCell ref="UMK1:UML1"/>
    <mergeCell ref="UMM1:UMN1"/>
    <mergeCell ref="UMO1:UMP1"/>
    <mergeCell ref="ULW1:ULX1"/>
    <mergeCell ref="ULY1:ULZ1"/>
    <mergeCell ref="UMA1:UMB1"/>
    <mergeCell ref="UMC1:UMD1"/>
    <mergeCell ref="UME1:UMF1"/>
    <mergeCell ref="ULM1:ULN1"/>
    <mergeCell ref="ULO1:ULP1"/>
    <mergeCell ref="ULQ1:ULR1"/>
    <mergeCell ref="ULS1:ULT1"/>
    <mergeCell ref="ULU1:ULV1"/>
    <mergeCell ref="ULC1:ULD1"/>
    <mergeCell ref="ULE1:ULF1"/>
    <mergeCell ref="ULG1:ULH1"/>
    <mergeCell ref="ULI1:ULJ1"/>
    <mergeCell ref="ULK1:ULL1"/>
    <mergeCell ref="UKS1:UKT1"/>
    <mergeCell ref="UKU1:UKV1"/>
    <mergeCell ref="UKW1:UKX1"/>
    <mergeCell ref="UKY1:UKZ1"/>
    <mergeCell ref="ULA1:ULB1"/>
    <mergeCell ref="UKI1:UKJ1"/>
    <mergeCell ref="UKK1:UKL1"/>
    <mergeCell ref="UKM1:UKN1"/>
    <mergeCell ref="UKO1:UKP1"/>
    <mergeCell ref="UKQ1:UKR1"/>
    <mergeCell ref="UJY1:UJZ1"/>
    <mergeCell ref="UKA1:UKB1"/>
    <mergeCell ref="UKC1:UKD1"/>
    <mergeCell ref="UKE1:UKF1"/>
    <mergeCell ref="UKG1:UKH1"/>
    <mergeCell ref="UJO1:UJP1"/>
    <mergeCell ref="UJQ1:UJR1"/>
    <mergeCell ref="UJS1:UJT1"/>
    <mergeCell ref="UJU1:UJV1"/>
    <mergeCell ref="UJW1:UJX1"/>
    <mergeCell ref="UJE1:UJF1"/>
    <mergeCell ref="UJG1:UJH1"/>
    <mergeCell ref="UJI1:UJJ1"/>
    <mergeCell ref="UJK1:UJL1"/>
    <mergeCell ref="UJM1:UJN1"/>
    <mergeCell ref="UIU1:UIV1"/>
    <mergeCell ref="UIW1:UIX1"/>
    <mergeCell ref="UIY1:UIZ1"/>
    <mergeCell ref="UJA1:UJB1"/>
    <mergeCell ref="UJC1:UJD1"/>
    <mergeCell ref="UIK1:UIL1"/>
    <mergeCell ref="UIM1:UIN1"/>
    <mergeCell ref="UIO1:UIP1"/>
    <mergeCell ref="UIQ1:UIR1"/>
    <mergeCell ref="UIS1:UIT1"/>
    <mergeCell ref="UIA1:UIB1"/>
    <mergeCell ref="UIC1:UID1"/>
    <mergeCell ref="UIE1:UIF1"/>
    <mergeCell ref="UIG1:UIH1"/>
    <mergeCell ref="UII1:UIJ1"/>
    <mergeCell ref="UHQ1:UHR1"/>
    <mergeCell ref="UHS1:UHT1"/>
    <mergeCell ref="UHU1:UHV1"/>
    <mergeCell ref="UHW1:UHX1"/>
    <mergeCell ref="UHY1:UHZ1"/>
    <mergeCell ref="UHG1:UHH1"/>
    <mergeCell ref="UHI1:UHJ1"/>
    <mergeCell ref="UHK1:UHL1"/>
    <mergeCell ref="UHM1:UHN1"/>
    <mergeCell ref="UHO1:UHP1"/>
    <mergeCell ref="UGW1:UGX1"/>
    <mergeCell ref="UGY1:UGZ1"/>
    <mergeCell ref="UHA1:UHB1"/>
    <mergeCell ref="UHC1:UHD1"/>
    <mergeCell ref="UHE1:UHF1"/>
    <mergeCell ref="UGM1:UGN1"/>
    <mergeCell ref="UGO1:UGP1"/>
    <mergeCell ref="UGQ1:UGR1"/>
    <mergeCell ref="UGS1:UGT1"/>
    <mergeCell ref="UGU1:UGV1"/>
    <mergeCell ref="UGC1:UGD1"/>
    <mergeCell ref="UGE1:UGF1"/>
    <mergeCell ref="UGG1:UGH1"/>
    <mergeCell ref="UGI1:UGJ1"/>
    <mergeCell ref="UGK1:UGL1"/>
    <mergeCell ref="UFS1:UFT1"/>
    <mergeCell ref="UFU1:UFV1"/>
    <mergeCell ref="UFW1:UFX1"/>
    <mergeCell ref="UFY1:UFZ1"/>
    <mergeCell ref="UGA1:UGB1"/>
    <mergeCell ref="UFI1:UFJ1"/>
    <mergeCell ref="UFK1:UFL1"/>
    <mergeCell ref="UFM1:UFN1"/>
    <mergeCell ref="UFO1:UFP1"/>
    <mergeCell ref="UFQ1:UFR1"/>
    <mergeCell ref="UEY1:UEZ1"/>
    <mergeCell ref="UFA1:UFB1"/>
    <mergeCell ref="UFC1:UFD1"/>
    <mergeCell ref="UFE1:UFF1"/>
    <mergeCell ref="UFG1:UFH1"/>
    <mergeCell ref="UEO1:UEP1"/>
    <mergeCell ref="UEQ1:UER1"/>
    <mergeCell ref="UES1:UET1"/>
    <mergeCell ref="UEU1:UEV1"/>
    <mergeCell ref="UEW1:UEX1"/>
    <mergeCell ref="UEE1:UEF1"/>
    <mergeCell ref="UEG1:UEH1"/>
    <mergeCell ref="UEI1:UEJ1"/>
    <mergeCell ref="UEK1:UEL1"/>
    <mergeCell ref="UEM1:UEN1"/>
    <mergeCell ref="UDU1:UDV1"/>
    <mergeCell ref="UDW1:UDX1"/>
    <mergeCell ref="UDY1:UDZ1"/>
    <mergeCell ref="UEA1:UEB1"/>
    <mergeCell ref="UEC1:UED1"/>
    <mergeCell ref="UDK1:UDL1"/>
    <mergeCell ref="UDM1:UDN1"/>
    <mergeCell ref="UDO1:UDP1"/>
    <mergeCell ref="UDQ1:UDR1"/>
    <mergeCell ref="UDS1:UDT1"/>
    <mergeCell ref="UDA1:UDB1"/>
    <mergeCell ref="UDC1:UDD1"/>
    <mergeCell ref="UDE1:UDF1"/>
    <mergeCell ref="UDG1:UDH1"/>
    <mergeCell ref="UDI1:UDJ1"/>
    <mergeCell ref="UCQ1:UCR1"/>
    <mergeCell ref="UCS1:UCT1"/>
    <mergeCell ref="UCU1:UCV1"/>
    <mergeCell ref="UCW1:UCX1"/>
    <mergeCell ref="UCY1:UCZ1"/>
    <mergeCell ref="UCG1:UCH1"/>
    <mergeCell ref="UCI1:UCJ1"/>
    <mergeCell ref="UCK1:UCL1"/>
    <mergeCell ref="UCM1:UCN1"/>
    <mergeCell ref="UCO1:UCP1"/>
    <mergeCell ref="UBW1:UBX1"/>
    <mergeCell ref="UBY1:UBZ1"/>
    <mergeCell ref="UCA1:UCB1"/>
    <mergeCell ref="UCC1:UCD1"/>
    <mergeCell ref="UCE1:UCF1"/>
    <mergeCell ref="UBM1:UBN1"/>
    <mergeCell ref="UBO1:UBP1"/>
    <mergeCell ref="UBQ1:UBR1"/>
    <mergeCell ref="UBS1:UBT1"/>
    <mergeCell ref="UBU1:UBV1"/>
    <mergeCell ref="UBC1:UBD1"/>
    <mergeCell ref="UBE1:UBF1"/>
    <mergeCell ref="UBG1:UBH1"/>
    <mergeCell ref="UBI1:UBJ1"/>
    <mergeCell ref="UBK1:UBL1"/>
    <mergeCell ref="UAS1:UAT1"/>
    <mergeCell ref="UAU1:UAV1"/>
    <mergeCell ref="UAW1:UAX1"/>
    <mergeCell ref="UAY1:UAZ1"/>
    <mergeCell ref="UBA1:UBB1"/>
    <mergeCell ref="UAI1:UAJ1"/>
    <mergeCell ref="UAK1:UAL1"/>
    <mergeCell ref="UAM1:UAN1"/>
    <mergeCell ref="UAO1:UAP1"/>
    <mergeCell ref="UAQ1:UAR1"/>
    <mergeCell ref="TZY1:TZZ1"/>
    <mergeCell ref="UAA1:UAB1"/>
    <mergeCell ref="UAC1:UAD1"/>
    <mergeCell ref="UAE1:UAF1"/>
    <mergeCell ref="UAG1:UAH1"/>
    <mergeCell ref="TZO1:TZP1"/>
    <mergeCell ref="TZQ1:TZR1"/>
    <mergeCell ref="TZS1:TZT1"/>
    <mergeCell ref="TZU1:TZV1"/>
    <mergeCell ref="TZW1:TZX1"/>
    <mergeCell ref="TZE1:TZF1"/>
    <mergeCell ref="TZG1:TZH1"/>
    <mergeCell ref="TZI1:TZJ1"/>
    <mergeCell ref="TZK1:TZL1"/>
    <mergeCell ref="TZM1:TZN1"/>
    <mergeCell ref="TYU1:TYV1"/>
    <mergeCell ref="TYW1:TYX1"/>
    <mergeCell ref="TYY1:TYZ1"/>
    <mergeCell ref="TZA1:TZB1"/>
    <mergeCell ref="TZC1:TZD1"/>
    <mergeCell ref="TYK1:TYL1"/>
    <mergeCell ref="TYM1:TYN1"/>
    <mergeCell ref="TYO1:TYP1"/>
    <mergeCell ref="TYQ1:TYR1"/>
    <mergeCell ref="TYS1:TYT1"/>
    <mergeCell ref="TYA1:TYB1"/>
    <mergeCell ref="TYC1:TYD1"/>
    <mergeCell ref="TYE1:TYF1"/>
    <mergeCell ref="TYG1:TYH1"/>
    <mergeCell ref="TYI1:TYJ1"/>
    <mergeCell ref="TXQ1:TXR1"/>
    <mergeCell ref="TXS1:TXT1"/>
    <mergeCell ref="TXU1:TXV1"/>
    <mergeCell ref="TXW1:TXX1"/>
    <mergeCell ref="TXY1:TXZ1"/>
    <mergeCell ref="TXG1:TXH1"/>
    <mergeCell ref="TXI1:TXJ1"/>
    <mergeCell ref="TXK1:TXL1"/>
    <mergeCell ref="TXM1:TXN1"/>
    <mergeCell ref="TXO1:TXP1"/>
    <mergeCell ref="TWW1:TWX1"/>
    <mergeCell ref="TWY1:TWZ1"/>
    <mergeCell ref="TXA1:TXB1"/>
    <mergeCell ref="TXC1:TXD1"/>
    <mergeCell ref="TXE1:TXF1"/>
    <mergeCell ref="TWM1:TWN1"/>
    <mergeCell ref="TWO1:TWP1"/>
    <mergeCell ref="TWQ1:TWR1"/>
    <mergeCell ref="TWS1:TWT1"/>
    <mergeCell ref="TWU1:TWV1"/>
    <mergeCell ref="TWC1:TWD1"/>
    <mergeCell ref="TWE1:TWF1"/>
    <mergeCell ref="TWG1:TWH1"/>
    <mergeCell ref="TWI1:TWJ1"/>
    <mergeCell ref="TWK1:TWL1"/>
    <mergeCell ref="TVS1:TVT1"/>
    <mergeCell ref="TVU1:TVV1"/>
    <mergeCell ref="TVW1:TVX1"/>
    <mergeCell ref="TVY1:TVZ1"/>
    <mergeCell ref="TWA1:TWB1"/>
    <mergeCell ref="TVI1:TVJ1"/>
    <mergeCell ref="TVK1:TVL1"/>
    <mergeCell ref="TVM1:TVN1"/>
    <mergeCell ref="TVO1:TVP1"/>
    <mergeCell ref="TVQ1:TVR1"/>
    <mergeCell ref="TUY1:TUZ1"/>
    <mergeCell ref="TVA1:TVB1"/>
    <mergeCell ref="TVC1:TVD1"/>
    <mergeCell ref="TVE1:TVF1"/>
    <mergeCell ref="TVG1:TVH1"/>
    <mergeCell ref="TUO1:TUP1"/>
    <mergeCell ref="TUQ1:TUR1"/>
    <mergeCell ref="TUS1:TUT1"/>
    <mergeCell ref="TUU1:TUV1"/>
    <mergeCell ref="TUW1:TUX1"/>
    <mergeCell ref="TUE1:TUF1"/>
    <mergeCell ref="TUG1:TUH1"/>
    <mergeCell ref="TUI1:TUJ1"/>
    <mergeCell ref="TUK1:TUL1"/>
    <mergeCell ref="TUM1:TUN1"/>
    <mergeCell ref="TTU1:TTV1"/>
    <mergeCell ref="TTW1:TTX1"/>
    <mergeCell ref="TTY1:TTZ1"/>
    <mergeCell ref="TUA1:TUB1"/>
    <mergeCell ref="TUC1:TUD1"/>
    <mergeCell ref="TTK1:TTL1"/>
    <mergeCell ref="TTM1:TTN1"/>
    <mergeCell ref="TTO1:TTP1"/>
    <mergeCell ref="TTQ1:TTR1"/>
    <mergeCell ref="TTS1:TTT1"/>
    <mergeCell ref="TTA1:TTB1"/>
    <mergeCell ref="TTC1:TTD1"/>
    <mergeCell ref="TTE1:TTF1"/>
    <mergeCell ref="TTG1:TTH1"/>
    <mergeCell ref="TTI1:TTJ1"/>
    <mergeCell ref="TSQ1:TSR1"/>
    <mergeCell ref="TSS1:TST1"/>
    <mergeCell ref="TSU1:TSV1"/>
    <mergeCell ref="TSW1:TSX1"/>
    <mergeCell ref="TSY1:TSZ1"/>
    <mergeCell ref="TSG1:TSH1"/>
    <mergeCell ref="TSI1:TSJ1"/>
    <mergeCell ref="TSK1:TSL1"/>
    <mergeCell ref="TSM1:TSN1"/>
    <mergeCell ref="TSO1:TSP1"/>
    <mergeCell ref="TRW1:TRX1"/>
    <mergeCell ref="TRY1:TRZ1"/>
    <mergeCell ref="TSA1:TSB1"/>
    <mergeCell ref="TSC1:TSD1"/>
    <mergeCell ref="TSE1:TSF1"/>
    <mergeCell ref="TRM1:TRN1"/>
    <mergeCell ref="TRO1:TRP1"/>
    <mergeCell ref="TRQ1:TRR1"/>
    <mergeCell ref="TRS1:TRT1"/>
    <mergeCell ref="TRU1:TRV1"/>
    <mergeCell ref="TRC1:TRD1"/>
    <mergeCell ref="TRE1:TRF1"/>
    <mergeCell ref="TRG1:TRH1"/>
    <mergeCell ref="TRI1:TRJ1"/>
    <mergeCell ref="TRK1:TRL1"/>
    <mergeCell ref="TQS1:TQT1"/>
    <mergeCell ref="TQU1:TQV1"/>
    <mergeCell ref="TQW1:TQX1"/>
    <mergeCell ref="TQY1:TQZ1"/>
    <mergeCell ref="TRA1:TRB1"/>
    <mergeCell ref="TQI1:TQJ1"/>
    <mergeCell ref="TQK1:TQL1"/>
    <mergeCell ref="TQM1:TQN1"/>
    <mergeCell ref="TQO1:TQP1"/>
    <mergeCell ref="TQQ1:TQR1"/>
    <mergeCell ref="TPY1:TPZ1"/>
    <mergeCell ref="TQA1:TQB1"/>
    <mergeCell ref="TQC1:TQD1"/>
    <mergeCell ref="TQE1:TQF1"/>
    <mergeCell ref="TQG1:TQH1"/>
    <mergeCell ref="TPO1:TPP1"/>
    <mergeCell ref="TPQ1:TPR1"/>
    <mergeCell ref="TPS1:TPT1"/>
    <mergeCell ref="TPU1:TPV1"/>
    <mergeCell ref="TPW1:TPX1"/>
    <mergeCell ref="TPE1:TPF1"/>
    <mergeCell ref="TPG1:TPH1"/>
    <mergeCell ref="TPI1:TPJ1"/>
    <mergeCell ref="TPK1:TPL1"/>
    <mergeCell ref="TPM1:TPN1"/>
    <mergeCell ref="TOU1:TOV1"/>
    <mergeCell ref="TOW1:TOX1"/>
    <mergeCell ref="TOY1:TOZ1"/>
    <mergeCell ref="TPA1:TPB1"/>
    <mergeCell ref="TPC1:TPD1"/>
    <mergeCell ref="TOK1:TOL1"/>
    <mergeCell ref="TOM1:TON1"/>
    <mergeCell ref="TOO1:TOP1"/>
    <mergeCell ref="TOQ1:TOR1"/>
    <mergeCell ref="TOS1:TOT1"/>
    <mergeCell ref="TOA1:TOB1"/>
    <mergeCell ref="TOC1:TOD1"/>
    <mergeCell ref="TOE1:TOF1"/>
    <mergeCell ref="TOG1:TOH1"/>
    <mergeCell ref="TOI1:TOJ1"/>
    <mergeCell ref="TNQ1:TNR1"/>
    <mergeCell ref="TNS1:TNT1"/>
    <mergeCell ref="TNU1:TNV1"/>
    <mergeCell ref="TNW1:TNX1"/>
    <mergeCell ref="TNY1:TNZ1"/>
    <mergeCell ref="TNG1:TNH1"/>
    <mergeCell ref="TNI1:TNJ1"/>
    <mergeCell ref="TNK1:TNL1"/>
    <mergeCell ref="TNM1:TNN1"/>
    <mergeCell ref="TNO1:TNP1"/>
    <mergeCell ref="TMW1:TMX1"/>
    <mergeCell ref="TMY1:TMZ1"/>
    <mergeCell ref="TNA1:TNB1"/>
    <mergeCell ref="TNC1:TND1"/>
    <mergeCell ref="TNE1:TNF1"/>
    <mergeCell ref="TMM1:TMN1"/>
    <mergeCell ref="TMO1:TMP1"/>
    <mergeCell ref="TMQ1:TMR1"/>
    <mergeCell ref="TMS1:TMT1"/>
    <mergeCell ref="TMU1:TMV1"/>
    <mergeCell ref="TMC1:TMD1"/>
    <mergeCell ref="TME1:TMF1"/>
    <mergeCell ref="TMG1:TMH1"/>
    <mergeCell ref="TMI1:TMJ1"/>
    <mergeCell ref="TMK1:TML1"/>
    <mergeCell ref="TLS1:TLT1"/>
    <mergeCell ref="TLU1:TLV1"/>
    <mergeCell ref="TLW1:TLX1"/>
    <mergeCell ref="TLY1:TLZ1"/>
    <mergeCell ref="TMA1:TMB1"/>
    <mergeCell ref="TLI1:TLJ1"/>
    <mergeCell ref="TLK1:TLL1"/>
    <mergeCell ref="TLM1:TLN1"/>
    <mergeCell ref="TLO1:TLP1"/>
    <mergeCell ref="TLQ1:TLR1"/>
    <mergeCell ref="TKY1:TKZ1"/>
    <mergeCell ref="TLA1:TLB1"/>
    <mergeCell ref="TLC1:TLD1"/>
    <mergeCell ref="TLE1:TLF1"/>
    <mergeCell ref="TLG1:TLH1"/>
    <mergeCell ref="TKO1:TKP1"/>
    <mergeCell ref="TKQ1:TKR1"/>
    <mergeCell ref="TKS1:TKT1"/>
    <mergeCell ref="TKU1:TKV1"/>
    <mergeCell ref="TKW1:TKX1"/>
    <mergeCell ref="TKE1:TKF1"/>
    <mergeCell ref="TKG1:TKH1"/>
    <mergeCell ref="TKI1:TKJ1"/>
    <mergeCell ref="TKK1:TKL1"/>
    <mergeCell ref="TKM1:TKN1"/>
    <mergeCell ref="TJU1:TJV1"/>
    <mergeCell ref="TJW1:TJX1"/>
    <mergeCell ref="TJY1:TJZ1"/>
    <mergeCell ref="TKA1:TKB1"/>
    <mergeCell ref="TKC1:TKD1"/>
    <mergeCell ref="TJK1:TJL1"/>
    <mergeCell ref="TJM1:TJN1"/>
    <mergeCell ref="TJO1:TJP1"/>
    <mergeCell ref="TJQ1:TJR1"/>
    <mergeCell ref="TJS1:TJT1"/>
    <mergeCell ref="TJA1:TJB1"/>
    <mergeCell ref="TJC1:TJD1"/>
    <mergeCell ref="TJE1:TJF1"/>
    <mergeCell ref="TJG1:TJH1"/>
    <mergeCell ref="TJI1:TJJ1"/>
    <mergeCell ref="TIQ1:TIR1"/>
    <mergeCell ref="TIS1:TIT1"/>
    <mergeCell ref="TIU1:TIV1"/>
    <mergeCell ref="TIW1:TIX1"/>
    <mergeCell ref="TIY1:TIZ1"/>
    <mergeCell ref="TIG1:TIH1"/>
    <mergeCell ref="TII1:TIJ1"/>
    <mergeCell ref="TIK1:TIL1"/>
    <mergeCell ref="TIM1:TIN1"/>
    <mergeCell ref="TIO1:TIP1"/>
    <mergeCell ref="THW1:THX1"/>
    <mergeCell ref="THY1:THZ1"/>
    <mergeCell ref="TIA1:TIB1"/>
    <mergeCell ref="TIC1:TID1"/>
    <mergeCell ref="TIE1:TIF1"/>
    <mergeCell ref="THM1:THN1"/>
    <mergeCell ref="THO1:THP1"/>
    <mergeCell ref="THQ1:THR1"/>
    <mergeCell ref="THS1:THT1"/>
    <mergeCell ref="THU1:THV1"/>
    <mergeCell ref="THC1:THD1"/>
    <mergeCell ref="THE1:THF1"/>
    <mergeCell ref="THG1:THH1"/>
    <mergeCell ref="THI1:THJ1"/>
    <mergeCell ref="THK1:THL1"/>
    <mergeCell ref="TGS1:TGT1"/>
    <mergeCell ref="TGU1:TGV1"/>
    <mergeCell ref="TGW1:TGX1"/>
    <mergeCell ref="TGY1:TGZ1"/>
    <mergeCell ref="THA1:THB1"/>
    <mergeCell ref="TGI1:TGJ1"/>
    <mergeCell ref="TGK1:TGL1"/>
    <mergeCell ref="TGM1:TGN1"/>
    <mergeCell ref="TGO1:TGP1"/>
    <mergeCell ref="TGQ1:TGR1"/>
    <mergeCell ref="TFY1:TFZ1"/>
    <mergeCell ref="TGA1:TGB1"/>
    <mergeCell ref="TGC1:TGD1"/>
    <mergeCell ref="TGE1:TGF1"/>
    <mergeCell ref="TGG1:TGH1"/>
    <mergeCell ref="TFO1:TFP1"/>
    <mergeCell ref="TFQ1:TFR1"/>
    <mergeCell ref="TFS1:TFT1"/>
    <mergeCell ref="TFU1:TFV1"/>
    <mergeCell ref="TFW1:TFX1"/>
    <mergeCell ref="TFE1:TFF1"/>
    <mergeCell ref="TFG1:TFH1"/>
    <mergeCell ref="TFI1:TFJ1"/>
    <mergeCell ref="TFK1:TFL1"/>
    <mergeCell ref="TFM1:TFN1"/>
    <mergeCell ref="TEU1:TEV1"/>
    <mergeCell ref="TEW1:TEX1"/>
    <mergeCell ref="TEY1:TEZ1"/>
    <mergeCell ref="TFA1:TFB1"/>
    <mergeCell ref="TFC1:TFD1"/>
    <mergeCell ref="TEK1:TEL1"/>
    <mergeCell ref="TEM1:TEN1"/>
    <mergeCell ref="TEO1:TEP1"/>
    <mergeCell ref="TEQ1:TER1"/>
    <mergeCell ref="TES1:TET1"/>
    <mergeCell ref="TEA1:TEB1"/>
    <mergeCell ref="TEC1:TED1"/>
    <mergeCell ref="TEE1:TEF1"/>
    <mergeCell ref="TEG1:TEH1"/>
    <mergeCell ref="TEI1:TEJ1"/>
    <mergeCell ref="TDQ1:TDR1"/>
    <mergeCell ref="TDS1:TDT1"/>
    <mergeCell ref="TDU1:TDV1"/>
    <mergeCell ref="TDW1:TDX1"/>
    <mergeCell ref="TDY1:TDZ1"/>
    <mergeCell ref="TDG1:TDH1"/>
    <mergeCell ref="TDI1:TDJ1"/>
    <mergeCell ref="TDK1:TDL1"/>
    <mergeCell ref="TDM1:TDN1"/>
    <mergeCell ref="TDO1:TDP1"/>
    <mergeCell ref="TCW1:TCX1"/>
    <mergeCell ref="TCY1:TCZ1"/>
    <mergeCell ref="TDA1:TDB1"/>
    <mergeCell ref="TDC1:TDD1"/>
    <mergeCell ref="TDE1:TDF1"/>
    <mergeCell ref="TCM1:TCN1"/>
    <mergeCell ref="TCO1:TCP1"/>
    <mergeCell ref="TCQ1:TCR1"/>
    <mergeCell ref="TCS1:TCT1"/>
    <mergeCell ref="TCU1:TCV1"/>
    <mergeCell ref="TCC1:TCD1"/>
    <mergeCell ref="TCE1:TCF1"/>
    <mergeCell ref="TCG1:TCH1"/>
    <mergeCell ref="TCI1:TCJ1"/>
    <mergeCell ref="TCK1:TCL1"/>
    <mergeCell ref="TBS1:TBT1"/>
    <mergeCell ref="TBU1:TBV1"/>
    <mergeCell ref="TBW1:TBX1"/>
    <mergeCell ref="TBY1:TBZ1"/>
    <mergeCell ref="TCA1:TCB1"/>
    <mergeCell ref="TBI1:TBJ1"/>
    <mergeCell ref="TBK1:TBL1"/>
    <mergeCell ref="TBM1:TBN1"/>
    <mergeCell ref="TBO1:TBP1"/>
    <mergeCell ref="TBQ1:TBR1"/>
    <mergeCell ref="TAY1:TAZ1"/>
    <mergeCell ref="TBA1:TBB1"/>
    <mergeCell ref="TBC1:TBD1"/>
    <mergeCell ref="TBE1:TBF1"/>
    <mergeCell ref="TBG1:TBH1"/>
    <mergeCell ref="TAO1:TAP1"/>
    <mergeCell ref="TAQ1:TAR1"/>
    <mergeCell ref="TAS1:TAT1"/>
    <mergeCell ref="TAU1:TAV1"/>
    <mergeCell ref="TAW1:TAX1"/>
    <mergeCell ref="TAE1:TAF1"/>
    <mergeCell ref="TAG1:TAH1"/>
    <mergeCell ref="TAI1:TAJ1"/>
    <mergeCell ref="TAK1:TAL1"/>
    <mergeCell ref="TAM1:TAN1"/>
    <mergeCell ref="SZU1:SZV1"/>
    <mergeCell ref="SZW1:SZX1"/>
    <mergeCell ref="SZY1:SZZ1"/>
    <mergeCell ref="TAA1:TAB1"/>
    <mergeCell ref="TAC1:TAD1"/>
    <mergeCell ref="SZK1:SZL1"/>
    <mergeCell ref="SZM1:SZN1"/>
    <mergeCell ref="SZO1:SZP1"/>
    <mergeCell ref="SZQ1:SZR1"/>
    <mergeCell ref="SZS1:SZT1"/>
    <mergeCell ref="SZA1:SZB1"/>
    <mergeCell ref="SZC1:SZD1"/>
    <mergeCell ref="SZE1:SZF1"/>
    <mergeCell ref="SZG1:SZH1"/>
    <mergeCell ref="SZI1:SZJ1"/>
    <mergeCell ref="SYQ1:SYR1"/>
    <mergeCell ref="SYS1:SYT1"/>
    <mergeCell ref="SYU1:SYV1"/>
    <mergeCell ref="SYW1:SYX1"/>
    <mergeCell ref="SYY1:SYZ1"/>
    <mergeCell ref="SYG1:SYH1"/>
    <mergeCell ref="SYI1:SYJ1"/>
    <mergeCell ref="SYK1:SYL1"/>
    <mergeCell ref="SYM1:SYN1"/>
    <mergeCell ref="SYO1:SYP1"/>
    <mergeCell ref="SXW1:SXX1"/>
    <mergeCell ref="SXY1:SXZ1"/>
    <mergeCell ref="SYA1:SYB1"/>
    <mergeCell ref="SYC1:SYD1"/>
    <mergeCell ref="SYE1:SYF1"/>
    <mergeCell ref="SXM1:SXN1"/>
    <mergeCell ref="SXO1:SXP1"/>
    <mergeCell ref="SXQ1:SXR1"/>
    <mergeCell ref="SXS1:SXT1"/>
    <mergeCell ref="SXU1:SXV1"/>
    <mergeCell ref="SXC1:SXD1"/>
    <mergeCell ref="SXE1:SXF1"/>
    <mergeCell ref="SXG1:SXH1"/>
    <mergeCell ref="SXI1:SXJ1"/>
    <mergeCell ref="SXK1:SXL1"/>
    <mergeCell ref="SWS1:SWT1"/>
    <mergeCell ref="SWU1:SWV1"/>
    <mergeCell ref="SWW1:SWX1"/>
    <mergeCell ref="SWY1:SWZ1"/>
    <mergeCell ref="SXA1:SXB1"/>
    <mergeCell ref="SWI1:SWJ1"/>
    <mergeCell ref="SWK1:SWL1"/>
    <mergeCell ref="SWM1:SWN1"/>
    <mergeCell ref="SWO1:SWP1"/>
    <mergeCell ref="SWQ1:SWR1"/>
    <mergeCell ref="SVY1:SVZ1"/>
    <mergeCell ref="SWA1:SWB1"/>
    <mergeCell ref="SWC1:SWD1"/>
    <mergeCell ref="SWE1:SWF1"/>
    <mergeCell ref="SWG1:SWH1"/>
    <mergeCell ref="SVO1:SVP1"/>
    <mergeCell ref="SVQ1:SVR1"/>
    <mergeCell ref="SVS1:SVT1"/>
    <mergeCell ref="SVU1:SVV1"/>
    <mergeCell ref="SVW1:SVX1"/>
    <mergeCell ref="SVE1:SVF1"/>
    <mergeCell ref="SVG1:SVH1"/>
    <mergeCell ref="SVI1:SVJ1"/>
    <mergeCell ref="SVK1:SVL1"/>
    <mergeCell ref="SVM1:SVN1"/>
    <mergeCell ref="SUU1:SUV1"/>
    <mergeCell ref="SUW1:SUX1"/>
    <mergeCell ref="SUY1:SUZ1"/>
    <mergeCell ref="SVA1:SVB1"/>
    <mergeCell ref="SVC1:SVD1"/>
    <mergeCell ref="SUK1:SUL1"/>
    <mergeCell ref="SUM1:SUN1"/>
    <mergeCell ref="SUO1:SUP1"/>
    <mergeCell ref="SUQ1:SUR1"/>
    <mergeCell ref="SUS1:SUT1"/>
    <mergeCell ref="SUA1:SUB1"/>
    <mergeCell ref="SUC1:SUD1"/>
    <mergeCell ref="SUE1:SUF1"/>
    <mergeCell ref="SUG1:SUH1"/>
    <mergeCell ref="SUI1:SUJ1"/>
    <mergeCell ref="STQ1:STR1"/>
    <mergeCell ref="STS1:STT1"/>
    <mergeCell ref="STU1:STV1"/>
    <mergeCell ref="STW1:STX1"/>
    <mergeCell ref="STY1:STZ1"/>
    <mergeCell ref="STG1:STH1"/>
    <mergeCell ref="STI1:STJ1"/>
    <mergeCell ref="STK1:STL1"/>
    <mergeCell ref="STM1:STN1"/>
    <mergeCell ref="STO1:STP1"/>
    <mergeCell ref="SSW1:SSX1"/>
    <mergeCell ref="SSY1:SSZ1"/>
    <mergeCell ref="STA1:STB1"/>
    <mergeCell ref="STC1:STD1"/>
    <mergeCell ref="STE1:STF1"/>
    <mergeCell ref="SSM1:SSN1"/>
    <mergeCell ref="SSO1:SSP1"/>
    <mergeCell ref="SSQ1:SSR1"/>
    <mergeCell ref="SSS1:SST1"/>
    <mergeCell ref="SSU1:SSV1"/>
    <mergeCell ref="SSC1:SSD1"/>
    <mergeCell ref="SSE1:SSF1"/>
    <mergeCell ref="SSG1:SSH1"/>
    <mergeCell ref="SSI1:SSJ1"/>
    <mergeCell ref="SSK1:SSL1"/>
    <mergeCell ref="SRS1:SRT1"/>
    <mergeCell ref="SRU1:SRV1"/>
    <mergeCell ref="SRW1:SRX1"/>
    <mergeCell ref="SRY1:SRZ1"/>
    <mergeCell ref="SSA1:SSB1"/>
    <mergeCell ref="SRI1:SRJ1"/>
    <mergeCell ref="SRK1:SRL1"/>
    <mergeCell ref="SRM1:SRN1"/>
    <mergeCell ref="SRO1:SRP1"/>
    <mergeCell ref="SRQ1:SRR1"/>
    <mergeCell ref="SQY1:SQZ1"/>
    <mergeCell ref="SRA1:SRB1"/>
    <mergeCell ref="SRC1:SRD1"/>
    <mergeCell ref="SRE1:SRF1"/>
    <mergeCell ref="SRG1:SRH1"/>
    <mergeCell ref="SQO1:SQP1"/>
    <mergeCell ref="SQQ1:SQR1"/>
    <mergeCell ref="SQS1:SQT1"/>
    <mergeCell ref="SQU1:SQV1"/>
    <mergeCell ref="SQW1:SQX1"/>
    <mergeCell ref="SQE1:SQF1"/>
    <mergeCell ref="SQG1:SQH1"/>
    <mergeCell ref="SQI1:SQJ1"/>
    <mergeCell ref="SQK1:SQL1"/>
    <mergeCell ref="SQM1:SQN1"/>
    <mergeCell ref="SPU1:SPV1"/>
    <mergeCell ref="SPW1:SPX1"/>
    <mergeCell ref="SPY1:SPZ1"/>
    <mergeCell ref="SQA1:SQB1"/>
    <mergeCell ref="SQC1:SQD1"/>
    <mergeCell ref="SPK1:SPL1"/>
    <mergeCell ref="SPM1:SPN1"/>
    <mergeCell ref="SPO1:SPP1"/>
    <mergeCell ref="SPQ1:SPR1"/>
    <mergeCell ref="SPS1:SPT1"/>
    <mergeCell ref="SPA1:SPB1"/>
    <mergeCell ref="SPC1:SPD1"/>
    <mergeCell ref="SPE1:SPF1"/>
    <mergeCell ref="SPG1:SPH1"/>
    <mergeCell ref="SPI1:SPJ1"/>
    <mergeCell ref="SOQ1:SOR1"/>
    <mergeCell ref="SOS1:SOT1"/>
    <mergeCell ref="SOU1:SOV1"/>
    <mergeCell ref="SOW1:SOX1"/>
    <mergeCell ref="SOY1:SOZ1"/>
    <mergeCell ref="SOG1:SOH1"/>
    <mergeCell ref="SOI1:SOJ1"/>
    <mergeCell ref="SOK1:SOL1"/>
    <mergeCell ref="SOM1:SON1"/>
    <mergeCell ref="SOO1:SOP1"/>
    <mergeCell ref="SNW1:SNX1"/>
    <mergeCell ref="SNY1:SNZ1"/>
    <mergeCell ref="SOA1:SOB1"/>
    <mergeCell ref="SOC1:SOD1"/>
    <mergeCell ref="SOE1:SOF1"/>
    <mergeCell ref="SNM1:SNN1"/>
    <mergeCell ref="SNO1:SNP1"/>
    <mergeCell ref="SNQ1:SNR1"/>
    <mergeCell ref="SNS1:SNT1"/>
    <mergeCell ref="SNU1:SNV1"/>
    <mergeCell ref="SNC1:SND1"/>
    <mergeCell ref="SNE1:SNF1"/>
    <mergeCell ref="SNG1:SNH1"/>
    <mergeCell ref="SNI1:SNJ1"/>
    <mergeCell ref="SNK1:SNL1"/>
    <mergeCell ref="SMS1:SMT1"/>
    <mergeCell ref="SMU1:SMV1"/>
    <mergeCell ref="SMW1:SMX1"/>
    <mergeCell ref="SMY1:SMZ1"/>
    <mergeCell ref="SNA1:SNB1"/>
    <mergeCell ref="SMI1:SMJ1"/>
    <mergeCell ref="SMK1:SML1"/>
    <mergeCell ref="SMM1:SMN1"/>
    <mergeCell ref="SMO1:SMP1"/>
    <mergeCell ref="SMQ1:SMR1"/>
    <mergeCell ref="SLY1:SLZ1"/>
    <mergeCell ref="SMA1:SMB1"/>
    <mergeCell ref="SMC1:SMD1"/>
    <mergeCell ref="SME1:SMF1"/>
    <mergeCell ref="SMG1:SMH1"/>
    <mergeCell ref="SLO1:SLP1"/>
    <mergeCell ref="SLQ1:SLR1"/>
    <mergeCell ref="SLS1:SLT1"/>
    <mergeCell ref="SLU1:SLV1"/>
    <mergeCell ref="SLW1:SLX1"/>
    <mergeCell ref="SLE1:SLF1"/>
    <mergeCell ref="SLG1:SLH1"/>
    <mergeCell ref="SLI1:SLJ1"/>
    <mergeCell ref="SLK1:SLL1"/>
    <mergeCell ref="SLM1:SLN1"/>
    <mergeCell ref="SKU1:SKV1"/>
    <mergeCell ref="SKW1:SKX1"/>
    <mergeCell ref="SKY1:SKZ1"/>
    <mergeCell ref="SLA1:SLB1"/>
    <mergeCell ref="SLC1:SLD1"/>
    <mergeCell ref="SKK1:SKL1"/>
    <mergeCell ref="SKM1:SKN1"/>
    <mergeCell ref="SKO1:SKP1"/>
    <mergeCell ref="SKQ1:SKR1"/>
    <mergeCell ref="SKS1:SKT1"/>
    <mergeCell ref="SKA1:SKB1"/>
    <mergeCell ref="SKC1:SKD1"/>
    <mergeCell ref="SKE1:SKF1"/>
    <mergeCell ref="SKG1:SKH1"/>
    <mergeCell ref="SKI1:SKJ1"/>
    <mergeCell ref="SJQ1:SJR1"/>
    <mergeCell ref="SJS1:SJT1"/>
    <mergeCell ref="SJU1:SJV1"/>
    <mergeCell ref="SJW1:SJX1"/>
    <mergeCell ref="SJY1:SJZ1"/>
    <mergeCell ref="SJG1:SJH1"/>
    <mergeCell ref="SJI1:SJJ1"/>
    <mergeCell ref="SJK1:SJL1"/>
    <mergeCell ref="SJM1:SJN1"/>
    <mergeCell ref="SJO1:SJP1"/>
    <mergeCell ref="SIW1:SIX1"/>
    <mergeCell ref="SIY1:SIZ1"/>
    <mergeCell ref="SJA1:SJB1"/>
    <mergeCell ref="SJC1:SJD1"/>
    <mergeCell ref="SJE1:SJF1"/>
    <mergeCell ref="SIM1:SIN1"/>
    <mergeCell ref="SIO1:SIP1"/>
    <mergeCell ref="SIQ1:SIR1"/>
    <mergeCell ref="SIS1:SIT1"/>
    <mergeCell ref="SIU1:SIV1"/>
    <mergeCell ref="SIC1:SID1"/>
    <mergeCell ref="SIE1:SIF1"/>
    <mergeCell ref="SIG1:SIH1"/>
    <mergeCell ref="SII1:SIJ1"/>
    <mergeCell ref="SIK1:SIL1"/>
    <mergeCell ref="SHS1:SHT1"/>
    <mergeCell ref="SHU1:SHV1"/>
    <mergeCell ref="SHW1:SHX1"/>
    <mergeCell ref="SHY1:SHZ1"/>
    <mergeCell ref="SIA1:SIB1"/>
    <mergeCell ref="SHI1:SHJ1"/>
    <mergeCell ref="SHK1:SHL1"/>
    <mergeCell ref="SHM1:SHN1"/>
    <mergeCell ref="SHO1:SHP1"/>
    <mergeCell ref="SHQ1:SHR1"/>
    <mergeCell ref="SGY1:SGZ1"/>
    <mergeCell ref="SHA1:SHB1"/>
    <mergeCell ref="SHC1:SHD1"/>
    <mergeCell ref="SHE1:SHF1"/>
    <mergeCell ref="SHG1:SHH1"/>
    <mergeCell ref="SGO1:SGP1"/>
    <mergeCell ref="SGQ1:SGR1"/>
    <mergeCell ref="SGS1:SGT1"/>
    <mergeCell ref="SGU1:SGV1"/>
    <mergeCell ref="SGW1:SGX1"/>
    <mergeCell ref="SGE1:SGF1"/>
    <mergeCell ref="SGG1:SGH1"/>
    <mergeCell ref="SGI1:SGJ1"/>
    <mergeCell ref="SGK1:SGL1"/>
    <mergeCell ref="SGM1:SGN1"/>
    <mergeCell ref="SFU1:SFV1"/>
    <mergeCell ref="SFW1:SFX1"/>
    <mergeCell ref="SFY1:SFZ1"/>
    <mergeCell ref="SGA1:SGB1"/>
    <mergeCell ref="SGC1:SGD1"/>
    <mergeCell ref="SFK1:SFL1"/>
    <mergeCell ref="SFM1:SFN1"/>
    <mergeCell ref="SFO1:SFP1"/>
    <mergeCell ref="SFQ1:SFR1"/>
    <mergeCell ref="SFS1:SFT1"/>
    <mergeCell ref="SFA1:SFB1"/>
    <mergeCell ref="SFC1:SFD1"/>
    <mergeCell ref="SFE1:SFF1"/>
    <mergeCell ref="SFG1:SFH1"/>
    <mergeCell ref="SFI1:SFJ1"/>
    <mergeCell ref="SEQ1:SER1"/>
    <mergeCell ref="SES1:SET1"/>
    <mergeCell ref="SEU1:SEV1"/>
    <mergeCell ref="SEW1:SEX1"/>
    <mergeCell ref="SEY1:SEZ1"/>
    <mergeCell ref="SEG1:SEH1"/>
    <mergeCell ref="SEI1:SEJ1"/>
    <mergeCell ref="SEK1:SEL1"/>
    <mergeCell ref="SEM1:SEN1"/>
    <mergeCell ref="SEO1:SEP1"/>
    <mergeCell ref="SDW1:SDX1"/>
    <mergeCell ref="SDY1:SDZ1"/>
    <mergeCell ref="SEA1:SEB1"/>
    <mergeCell ref="SEC1:SED1"/>
    <mergeCell ref="SEE1:SEF1"/>
    <mergeCell ref="SDM1:SDN1"/>
    <mergeCell ref="SDO1:SDP1"/>
    <mergeCell ref="SDQ1:SDR1"/>
    <mergeCell ref="SDS1:SDT1"/>
    <mergeCell ref="SDU1:SDV1"/>
    <mergeCell ref="SDC1:SDD1"/>
    <mergeCell ref="SDE1:SDF1"/>
    <mergeCell ref="SDG1:SDH1"/>
    <mergeCell ref="SDI1:SDJ1"/>
    <mergeCell ref="SDK1:SDL1"/>
    <mergeCell ref="SCS1:SCT1"/>
    <mergeCell ref="SCU1:SCV1"/>
    <mergeCell ref="SCW1:SCX1"/>
    <mergeCell ref="SCY1:SCZ1"/>
    <mergeCell ref="SDA1:SDB1"/>
    <mergeCell ref="SCI1:SCJ1"/>
    <mergeCell ref="SCK1:SCL1"/>
    <mergeCell ref="SCM1:SCN1"/>
    <mergeCell ref="SCO1:SCP1"/>
    <mergeCell ref="SCQ1:SCR1"/>
    <mergeCell ref="SBY1:SBZ1"/>
    <mergeCell ref="SCA1:SCB1"/>
    <mergeCell ref="SCC1:SCD1"/>
    <mergeCell ref="SCE1:SCF1"/>
    <mergeCell ref="SCG1:SCH1"/>
    <mergeCell ref="SBO1:SBP1"/>
    <mergeCell ref="SBQ1:SBR1"/>
    <mergeCell ref="SBS1:SBT1"/>
    <mergeCell ref="SBU1:SBV1"/>
    <mergeCell ref="SBW1:SBX1"/>
    <mergeCell ref="SBE1:SBF1"/>
    <mergeCell ref="SBG1:SBH1"/>
    <mergeCell ref="SBI1:SBJ1"/>
    <mergeCell ref="SBK1:SBL1"/>
    <mergeCell ref="SBM1:SBN1"/>
    <mergeCell ref="SAU1:SAV1"/>
    <mergeCell ref="SAW1:SAX1"/>
    <mergeCell ref="SAY1:SAZ1"/>
    <mergeCell ref="SBA1:SBB1"/>
    <mergeCell ref="SBC1:SBD1"/>
    <mergeCell ref="SAK1:SAL1"/>
    <mergeCell ref="SAM1:SAN1"/>
    <mergeCell ref="SAO1:SAP1"/>
    <mergeCell ref="SAQ1:SAR1"/>
    <mergeCell ref="SAS1:SAT1"/>
    <mergeCell ref="SAA1:SAB1"/>
    <mergeCell ref="SAC1:SAD1"/>
    <mergeCell ref="SAE1:SAF1"/>
    <mergeCell ref="SAG1:SAH1"/>
    <mergeCell ref="SAI1:SAJ1"/>
    <mergeCell ref="RZQ1:RZR1"/>
    <mergeCell ref="RZS1:RZT1"/>
    <mergeCell ref="RZU1:RZV1"/>
    <mergeCell ref="RZW1:RZX1"/>
    <mergeCell ref="RZY1:RZZ1"/>
    <mergeCell ref="RZG1:RZH1"/>
    <mergeCell ref="RZI1:RZJ1"/>
    <mergeCell ref="RZK1:RZL1"/>
    <mergeCell ref="RZM1:RZN1"/>
    <mergeCell ref="RZO1:RZP1"/>
    <mergeCell ref="RYW1:RYX1"/>
    <mergeCell ref="RYY1:RYZ1"/>
    <mergeCell ref="RZA1:RZB1"/>
    <mergeCell ref="RZC1:RZD1"/>
    <mergeCell ref="RZE1:RZF1"/>
    <mergeCell ref="RYM1:RYN1"/>
    <mergeCell ref="RYO1:RYP1"/>
    <mergeCell ref="RYQ1:RYR1"/>
    <mergeCell ref="RYS1:RYT1"/>
    <mergeCell ref="RYU1:RYV1"/>
    <mergeCell ref="RYC1:RYD1"/>
    <mergeCell ref="RYE1:RYF1"/>
    <mergeCell ref="RYG1:RYH1"/>
    <mergeCell ref="RYI1:RYJ1"/>
    <mergeCell ref="RYK1:RYL1"/>
    <mergeCell ref="RXS1:RXT1"/>
    <mergeCell ref="RXU1:RXV1"/>
    <mergeCell ref="RXW1:RXX1"/>
    <mergeCell ref="RXY1:RXZ1"/>
    <mergeCell ref="RYA1:RYB1"/>
    <mergeCell ref="RXI1:RXJ1"/>
    <mergeCell ref="RXK1:RXL1"/>
    <mergeCell ref="RXM1:RXN1"/>
    <mergeCell ref="RXO1:RXP1"/>
    <mergeCell ref="RXQ1:RXR1"/>
    <mergeCell ref="RWY1:RWZ1"/>
    <mergeCell ref="RXA1:RXB1"/>
    <mergeCell ref="RXC1:RXD1"/>
    <mergeCell ref="RXE1:RXF1"/>
    <mergeCell ref="RXG1:RXH1"/>
    <mergeCell ref="RWO1:RWP1"/>
    <mergeCell ref="RWQ1:RWR1"/>
    <mergeCell ref="RWS1:RWT1"/>
    <mergeCell ref="RWU1:RWV1"/>
    <mergeCell ref="RWW1:RWX1"/>
    <mergeCell ref="RWE1:RWF1"/>
    <mergeCell ref="RWG1:RWH1"/>
    <mergeCell ref="RWI1:RWJ1"/>
    <mergeCell ref="RWK1:RWL1"/>
    <mergeCell ref="RWM1:RWN1"/>
    <mergeCell ref="RVU1:RVV1"/>
    <mergeCell ref="RVW1:RVX1"/>
    <mergeCell ref="RVY1:RVZ1"/>
    <mergeCell ref="RWA1:RWB1"/>
    <mergeCell ref="RWC1:RWD1"/>
    <mergeCell ref="RVK1:RVL1"/>
    <mergeCell ref="RVM1:RVN1"/>
    <mergeCell ref="RVO1:RVP1"/>
    <mergeCell ref="RVQ1:RVR1"/>
    <mergeCell ref="RVS1:RVT1"/>
    <mergeCell ref="RVA1:RVB1"/>
    <mergeCell ref="RVC1:RVD1"/>
    <mergeCell ref="RVE1:RVF1"/>
    <mergeCell ref="RVG1:RVH1"/>
    <mergeCell ref="RVI1:RVJ1"/>
    <mergeCell ref="RUQ1:RUR1"/>
    <mergeCell ref="RUS1:RUT1"/>
    <mergeCell ref="RUU1:RUV1"/>
    <mergeCell ref="RUW1:RUX1"/>
    <mergeCell ref="RUY1:RUZ1"/>
    <mergeCell ref="RUG1:RUH1"/>
    <mergeCell ref="RUI1:RUJ1"/>
    <mergeCell ref="RUK1:RUL1"/>
    <mergeCell ref="RUM1:RUN1"/>
    <mergeCell ref="RUO1:RUP1"/>
    <mergeCell ref="RTW1:RTX1"/>
    <mergeCell ref="RTY1:RTZ1"/>
    <mergeCell ref="RUA1:RUB1"/>
    <mergeCell ref="RUC1:RUD1"/>
    <mergeCell ref="RUE1:RUF1"/>
    <mergeCell ref="RTM1:RTN1"/>
    <mergeCell ref="RTO1:RTP1"/>
    <mergeCell ref="RTQ1:RTR1"/>
    <mergeCell ref="RTS1:RTT1"/>
    <mergeCell ref="RTU1:RTV1"/>
    <mergeCell ref="RTC1:RTD1"/>
    <mergeCell ref="RTE1:RTF1"/>
    <mergeCell ref="RTG1:RTH1"/>
    <mergeCell ref="RTI1:RTJ1"/>
    <mergeCell ref="RTK1:RTL1"/>
    <mergeCell ref="RSS1:RST1"/>
    <mergeCell ref="RSU1:RSV1"/>
    <mergeCell ref="RSW1:RSX1"/>
    <mergeCell ref="RSY1:RSZ1"/>
    <mergeCell ref="RTA1:RTB1"/>
    <mergeCell ref="RSI1:RSJ1"/>
    <mergeCell ref="RSK1:RSL1"/>
    <mergeCell ref="RSM1:RSN1"/>
    <mergeCell ref="RSO1:RSP1"/>
    <mergeCell ref="RSQ1:RSR1"/>
    <mergeCell ref="RRY1:RRZ1"/>
    <mergeCell ref="RSA1:RSB1"/>
    <mergeCell ref="RSC1:RSD1"/>
    <mergeCell ref="RSE1:RSF1"/>
    <mergeCell ref="RSG1:RSH1"/>
    <mergeCell ref="RRO1:RRP1"/>
    <mergeCell ref="RRQ1:RRR1"/>
    <mergeCell ref="RRS1:RRT1"/>
    <mergeCell ref="RRU1:RRV1"/>
    <mergeCell ref="RRW1:RRX1"/>
    <mergeCell ref="RRE1:RRF1"/>
    <mergeCell ref="RRG1:RRH1"/>
    <mergeCell ref="RRI1:RRJ1"/>
    <mergeCell ref="RRK1:RRL1"/>
    <mergeCell ref="RRM1:RRN1"/>
    <mergeCell ref="RQU1:RQV1"/>
    <mergeCell ref="RQW1:RQX1"/>
    <mergeCell ref="RQY1:RQZ1"/>
    <mergeCell ref="RRA1:RRB1"/>
    <mergeCell ref="RRC1:RRD1"/>
    <mergeCell ref="RQK1:RQL1"/>
    <mergeCell ref="RQM1:RQN1"/>
    <mergeCell ref="RQO1:RQP1"/>
    <mergeCell ref="RQQ1:RQR1"/>
    <mergeCell ref="RQS1:RQT1"/>
    <mergeCell ref="RQA1:RQB1"/>
    <mergeCell ref="RQC1:RQD1"/>
    <mergeCell ref="RQE1:RQF1"/>
    <mergeCell ref="RQG1:RQH1"/>
    <mergeCell ref="RQI1:RQJ1"/>
    <mergeCell ref="RPQ1:RPR1"/>
    <mergeCell ref="RPS1:RPT1"/>
    <mergeCell ref="RPU1:RPV1"/>
    <mergeCell ref="RPW1:RPX1"/>
    <mergeCell ref="RPY1:RPZ1"/>
    <mergeCell ref="RPG1:RPH1"/>
    <mergeCell ref="RPI1:RPJ1"/>
    <mergeCell ref="RPK1:RPL1"/>
    <mergeCell ref="RPM1:RPN1"/>
    <mergeCell ref="RPO1:RPP1"/>
    <mergeCell ref="ROW1:ROX1"/>
    <mergeCell ref="ROY1:ROZ1"/>
    <mergeCell ref="RPA1:RPB1"/>
    <mergeCell ref="RPC1:RPD1"/>
    <mergeCell ref="RPE1:RPF1"/>
    <mergeCell ref="ROM1:RON1"/>
    <mergeCell ref="ROO1:ROP1"/>
    <mergeCell ref="ROQ1:ROR1"/>
    <mergeCell ref="ROS1:ROT1"/>
    <mergeCell ref="ROU1:ROV1"/>
    <mergeCell ref="ROC1:ROD1"/>
    <mergeCell ref="ROE1:ROF1"/>
    <mergeCell ref="ROG1:ROH1"/>
    <mergeCell ref="ROI1:ROJ1"/>
    <mergeCell ref="ROK1:ROL1"/>
    <mergeCell ref="RNS1:RNT1"/>
    <mergeCell ref="RNU1:RNV1"/>
    <mergeCell ref="RNW1:RNX1"/>
    <mergeCell ref="RNY1:RNZ1"/>
    <mergeCell ref="ROA1:ROB1"/>
    <mergeCell ref="RNI1:RNJ1"/>
    <mergeCell ref="RNK1:RNL1"/>
    <mergeCell ref="RNM1:RNN1"/>
    <mergeCell ref="RNO1:RNP1"/>
    <mergeCell ref="RNQ1:RNR1"/>
    <mergeCell ref="RMY1:RMZ1"/>
    <mergeCell ref="RNA1:RNB1"/>
    <mergeCell ref="RNC1:RND1"/>
    <mergeCell ref="RNE1:RNF1"/>
    <mergeCell ref="RNG1:RNH1"/>
    <mergeCell ref="RMO1:RMP1"/>
    <mergeCell ref="RMQ1:RMR1"/>
    <mergeCell ref="RMS1:RMT1"/>
    <mergeCell ref="RMU1:RMV1"/>
    <mergeCell ref="RMW1:RMX1"/>
    <mergeCell ref="RME1:RMF1"/>
    <mergeCell ref="RMG1:RMH1"/>
    <mergeCell ref="RMI1:RMJ1"/>
    <mergeCell ref="RMK1:RML1"/>
    <mergeCell ref="RMM1:RMN1"/>
    <mergeCell ref="RLU1:RLV1"/>
    <mergeCell ref="RLW1:RLX1"/>
    <mergeCell ref="RLY1:RLZ1"/>
    <mergeCell ref="RMA1:RMB1"/>
    <mergeCell ref="RMC1:RMD1"/>
    <mergeCell ref="RLK1:RLL1"/>
    <mergeCell ref="RLM1:RLN1"/>
    <mergeCell ref="RLO1:RLP1"/>
    <mergeCell ref="RLQ1:RLR1"/>
    <mergeCell ref="RLS1:RLT1"/>
    <mergeCell ref="RLA1:RLB1"/>
    <mergeCell ref="RLC1:RLD1"/>
    <mergeCell ref="RLE1:RLF1"/>
    <mergeCell ref="RLG1:RLH1"/>
    <mergeCell ref="RLI1:RLJ1"/>
    <mergeCell ref="RKQ1:RKR1"/>
    <mergeCell ref="RKS1:RKT1"/>
    <mergeCell ref="RKU1:RKV1"/>
    <mergeCell ref="RKW1:RKX1"/>
    <mergeCell ref="RKY1:RKZ1"/>
    <mergeCell ref="RKG1:RKH1"/>
    <mergeCell ref="RKI1:RKJ1"/>
    <mergeCell ref="RKK1:RKL1"/>
    <mergeCell ref="RKM1:RKN1"/>
    <mergeCell ref="RKO1:RKP1"/>
    <mergeCell ref="RJW1:RJX1"/>
    <mergeCell ref="RJY1:RJZ1"/>
    <mergeCell ref="RKA1:RKB1"/>
    <mergeCell ref="RKC1:RKD1"/>
    <mergeCell ref="RKE1:RKF1"/>
    <mergeCell ref="RJM1:RJN1"/>
    <mergeCell ref="RJO1:RJP1"/>
    <mergeCell ref="RJQ1:RJR1"/>
    <mergeCell ref="RJS1:RJT1"/>
    <mergeCell ref="RJU1:RJV1"/>
    <mergeCell ref="RJC1:RJD1"/>
    <mergeCell ref="RJE1:RJF1"/>
    <mergeCell ref="RJG1:RJH1"/>
    <mergeCell ref="RJI1:RJJ1"/>
    <mergeCell ref="RJK1:RJL1"/>
    <mergeCell ref="RIS1:RIT1"/>
    <mergeCell ref="RIU1:RIV1"/>
    <mergeCell ref="RIW1:RIX1"/>
    <mergeCell ref="RIY1:RIZ1"/>
    <mergeCell ref="RJA1:RJB1"/>
    <mergeCell ref="RII1:RIJ1"/>
    <mergeCell ref="RIK1:RIL1"/>
    <mergeCell ref="RIM1:RIN1"/>
    <mergeCell ref="RIO1:RIP1"/>
    <mergeCell ref="RIQ1:RIR1"/>
    <mergeCell ref="RHY1:RHZ1"/>
    <mergeCell ref="RIA1:RIB1"/>
    <mergeCell ref="RIC1:RID1"/>
    <mergeCell ref="RIE1:RIF1"/>
    <mergeCell ref="RIG1:RIH1"/>
    <mergeCell ref="RHO1:RHP1"/>
    <mergeCell ref="RHQ1:RHR1"/>
    <mergeCell ref="RHS1:RHT1"/>
    <mergeCell ref="RHU1:RHV1"/>
    <mergeCell ref="RHW1:RHX1"/>
    <mergeCell ref="RHE1:RHF1"/>
    <mergeCell ref="RHG1:RHH1"/>
    <mergeCell ref="RHI1:RHJ1"/>
    <mergeCell ref="RHK1:RHL1"/>
    <mergeCell ref="RHM1:RHN1"/>
    <mergeCell ref="RGU1:RGV1"/>
    <mergeCell ref="RGW1:RGX1"/>
    <mergeCell ref="RGY1:RGZ1"/>
    <mergeCell ref="RHA1:RHB1"/>
    <mergeCell ref="RHC1:RHD1"/>
    <mergeCell ref="RGK1:RGL1"/>
    <mergeCell ref="RGM1:RGN1"/>
    <mergeCell ref="RGO1:RGP1"/>
    <mergeCell ref="RGQ1:RGR1"/>
    <mergeCell ref="RGS1:RGT1"/>
    <mergeCell ref="RGA1:RGB1"/>
    <mergeCell ref="RGC1:RGD1"/>
    <mergeCell ref="RGE1:RGF1"/>
    <mergeCell ref="RGG1:RGH1"/>
    <mergeCell ref="RGI1:RGJ1"/>
    <mergeCell ref="RFQ1:RFR1"/>
    <mergeCell ref="RFS1:RFT1"/>
    <mergeCell ref="RFU1:RFV1"/>
    <mergeCell ref="RFW1:RFX1"/>
    <mergeCell ref="RFY1:RFZ1"/>
    <mergeCell ref="RFG1:RFH1"/>
    <mergeCell ref="RFI1:RFJ1"/>
    <mergeCell ref="RFK1:RFL1"/>
    <mergeCell ref="RFM1:RFN1"/>
    <mergeCell ref="RFO1:RFP1"/>
    <mergeCell ref="REW1:REX1"/>
    <mergeCell ref="REY1:REZ1"/>
    <mergeCell ref="RFA1:RFB1"/>
    <mergeCell ref="RFC1:RFD1"/>
    <mergeCell ref="RFE1:RFF1"/>
    <mergeCell ref="REM1:REN1"/>
    <mergeCell ref="REO1:REP1"/>
    <mergeCell ref="REQ1:RER1"/>
    <mergeCell ref="RES1:RET1"/>
    <mergeCell ref="REU1:REV1"/>
    <mergeCell ref="REC1:RED1"/>
    <mergeCell ref="REE1:REF1"/>
    <mergeCell ref="REG1:REH1"/>
    <mergeCell ref="REI1:REJ1"/>
    <mergeCell ref="REK1:REL1"/>
    <mergeCell ref="RDS1:RDT1"/>
    <mergeCell ref="RDU1:RDV1"/>
    <mergeCell ref="RDW1:RDX1"/>
    <mergeCell ref="RDY1:RDZ1"/>
    <mergeCell ref="REA1:REB1"/>
    <mergeCell ref="RDI1:RDJ1"/>
    <mergeCell ref="RDK1:RDL1"/>
    <mergeCell ref="RDM1:RDN1"/>
    <mergeCell ref="RDO1:RDP1"/>
    <mergeCell ref="RDQ1:RDR1"/>
    <mergeCell ref="RCY1:RCZ1"/>
    <mergeCell ref="RDA1:RDB1"/>
    <mergeCell ref="RDC1:RDD1"/>
    <mergeCell ref="RDE1:RDF1"/>
    <mergeCell ref="RDG1:RDH1"/>
    <mergeCell ref="RCO1:RCP1"/>
    <mergeCell ref="RCQ1:RCR1"/>
    <mergeCell ref="RCS1:RCT1"/>
    <mergeCell ref="RCU1:RCV1"/>
    <mergeCell ref="RCW1:RCX1"/>
    <mergeCell ref="RCE1:RCF1"/>
    <mergeCell ref="RCG1:RCH1"/>
    <mergeCell ref="RCI1:RCJ1"/>
    <mergeCell ref="RCK1:RCL1"/>
    <mergeCell ref="RCM1:RCN1"/>
    <mergeCell ref="RBU1:RBV1"/>
    <mergeCell ref="RBW1:RBX1"/>
    <mergeCell ref="RBY1:RBZ1"/>
    <mergeCell ref="RCA1:RCB1"/>
    <mergeCell ref="RCC1:RCD1"/>
    <mergeCell ref="RBK1:RBL1"/>
    <mergeCell ref="RBM1:RBN1"/>
    <mergeCell ref="RBO1:RBP1"/>
    <mergeCell ref="RBQ1:RBR1"/>
    <mergeCell ref="RBS1:RBT1"/>
    <mergeCell ref="RBA1:RBB1"/>
    <mergeCell ref="RBC1:RBD1"/>
    <mergeCell ref="RBE1:RBF1"/>
    <mergeCell ref="RBG1:RBH1"/>
    <mergeCell ref="RBI1:RBJ1"/>
    <mergeCell ref="RAQ1:RAR1"/>
    <mergeCell ref="RAS1:RAT1"/>
    <mergeCell ref="RAU1:RAV1"/>
    <mergeCell ref="RAW1:RAX1"/>
    <mergeCell ref="RAY1:RAZ1"/>
    <mergeCell ref="RAG1:RAH1"/>
    <mergeCell ref="RAI1:RAJ1"/>
    <mergeCell ref="RAK1:RAL1"/>
    <mergeCell ref="RAM1:RAN1"/>
    <mergeCell ref="RAO1:RAP1"/>
    <mergeCell ref="QZW1:QZX1"/>
    <mergeCell ref="QZY1:QZZ1"/>
    <mergeCell ref="RAA1:RAB1"/>
    <mergeCell ref="RAC1:RAD1"/>
    <mergeCell ref="RAE1:RAF1"/>
    <mergeCell ref="QZM1:QZN1"/>
    <mergeCell ref="QZO1:QZP1"/>
    <mergeCell ref="QZQ1:QZR1"/>
    <mergeCell ref="QZS1:QZT1"/>
    <mergeCell ref="QZU1:QZV1"/>
    <mergeCell ref="QZC1:QZD1"/>
    <mergeCell ref="QZE1:QZF1"/>
    <mergeCell ref="QZG1:QZH1"/>
    <mergeCell ref="QZI1:QZJ1"/>
    <mergeCell ref="QZK1:QZL1"/>
    <mergeCell ref="QYS1:QYT1"/>
    <mergeCell ref="QYU1:QYV1"/>
    <mergeCell ref="QYW1:QYX1"/>
    <mergeCell ref="QYY1:QYZ1"/>
    <mergeCell ref="QZA1:QZB1"/>
    <mergeCell ref="QYI1:QYJ1"/>
    <mergeCell ref="QYK1:QYL1"/>
    <mergeCell ref="QYM1:QYN1"/>
    <mergeCell ref="QYO1:QYP1"/>
    <mergeCell ref="QYQ1:QYR1"/>
    <mergeCell ref="QXY1:QXZ1"/>
    <mergeCell ref="QYA1:QYB1"/>
    <mergeCell ref="QYC1:QYD1"/>
    <mergeCell ref="QYE1:QYF1"/>
    <mergeCell ref="QYG1:QYH1"/>
    <mergeCell ref="QXO1:QXP1"/>
    <mergeCell ref="QXQ1:QXR1"/>
    <mergeCell ref="QXS1:QXT1"/>
    <mergeCell ref="QXU1:QXV1"/>
    <mergeCell ref="QXW1:QXX1"/>
    <mergeCell ref="QXE1:QXF1"/>
    <mergeCell ref="QXG1:QXH1"/>
    <mergeCell ref="QXI1:QXJ1"/>
    <mergeCell ref="QXK1:QXL1"/>
    <mergeCell ref="QXM1:QXN1"/>
    <mergeCell ref="QWU1:QWV1"/>
    <mergeCell ref="QWW1:QWX1"/>
    <mergeCell ref="QWY1:QWZ1"/>
    <mergeCell ref="QXA1:QXB1"/>
    <mergeCell ref="QXC1:QXD1"/>
    <mergeCell ref="QWK1:QWL1"/>
    <mergeCell ref="QWM1:QWN1"/>
    <mergeCell ref="QWO1:QWP1"/>
    <mergeCell ref="QWQ1:QWR1"/>
    <mergeCell ref="QWS1:QWT1"/>
    <mergeCell ref="QWA1:QWB1"/>
    <mergeCell ref="QWC1:QWD1"/>
    <mergeCell ref="QWE1:QWF1"/>
    <mergeCell ref="QWG1:QWH1"/>
    <mergeCell ref="QWI1:QWJ1"/>
    <mergeCell ref="QVQ1:QVR1"/>
    <mergeCell ref="QVS1:QVT1"/>
    <mergeCell ref="QVU1:QVV1"/>
    <mergeCell ref="QVW1:QVX1"/>
    <mergeCell ref="QVY1:QVZ1"/>
    <mergeCell ref="QVG1:QVH1"/>
    <mergeCell ref="QVI1:QVJ1"/>
    <mergeCell ref="QVK1:QVL1"/>
    <mergeCell ref="QVM1:QVN1"/>
    <mergeCell ref="QVO1:QVP1"/>
    <mergeCell ref="QUW1:QUX1"/>
    <mergeCell ref="QUY1:QUZ1"/>
    <mergeCell ref="QVA1:QVB1"/>
    <mergeCell ref="QVC1:QVD1"/>
    <mergeCell ref="QVE1:QVF1"/>
    <mergeCell ref="QUM1:QUN1"/>
    <mergeCell ref="QUO1:QUP1"/>
    <mergeCell ref="QUQ1:QUR1"/>
    <mergeCell ref="QUS1:QUT1"/>
    <mergeCell ref="QUU1:QUV1"/>
    <mergeCell ref="QUC1:QUD1"/>
    <mergeCell ref="QUE1:QUF1"/>
    <mergeCell ref="QUG1:QUH1"/>
    <mergeCell ref="QUI1:QUJ1"/>
    <mergeCell ref="QUK1:QUL1"/>
    <mergeCell ref="QTS1:QTT1"/>
    <mergeCell ref="QTU1:QTV1"/>
    <mergeCell ref="QTW1:QTX1"/>
    <mergeCell ref="QTY1:QTZ1"/>
    <mergeCell ref="QUA1:QUB1"/>
    <mergeCell ref="QTI1:QTJ1"/>
    <mergeCell ref="QTK1:QTL1"/>
    <mergeCell ref="QTM1:QTN1"/>
    <mergeCell ref="QTO1:QTP1"/>
    <mergeCell ref="QTQ1:QTR1"/>
    <mergeCell ref="QSY1:QSZ1"/>
    <mergeCell ref="QTA1:QTB1"/>
    <mergeCell ref="QTC1:QTD1"/>
    <mergeCell ref="QTE1:QTF1"/>
    <mergeCell ref="QTG1:QTH1"/>
    <mergeCell ref="QSO1:QSP1"/>
    <mergeCell ref="QSQ1:QSR1"/>
    <mergeCell ref="QSS1:QST1"/>
    <mergeCell ref="QSU1:QSV1"/>
    <mergeCell ref="QSW1:QSX1"/>
    <mergeCell ref="QSE1:QSF1"/>
    <mergeCell ref="QSG1:QSH1"/>
    <mergeCell ref="QSI1:QSJ1"/>
    <mergeCell ref="QSK1:QSL1"/>
    <mergeCell ref="QSM1:QSN1"/>
    <mergeCell ref="QRU1:QRV1"/>
    <mergeCell ref="QRW1:QRX1"/>
    <mergeCell ref="QRY1:QRZ1"/>
    <mergeCell ref="QSA1:QSB1"/>
    <mergeCell ref="QSC1:QSD1"/>
    <mergeCell ref="QRK1:QRL1"/>
    <mergeCell ref="QRM1:QRN1"/>
    <mergeCell ref="QRO1:QRP1"/>
    <mergeCell ref="QRQ1:QRR1"/>
    <mergeCell ref="QRS1:QRT1"/>
    <mergeCell ref="QRA1:QRB1"/>
    <mergeCell ref="QRC1:QRD1"/>
    <mergeCell ref="QRE1:QRF1"/>
    <mergeCell ref="QRG1:QRH1"/>
    <mergeCell ref="QRI1:QRJ1"/>
    <mergeCell ref="QQQ1:QQR1"/>
    <mergeCell ref="QQS1:QQT1"/>
    <mergeCell ref="QQU1:QQV1"/>
    <mergeCell ref="QQW1:QQX1"/>
    <mergeCell ref="QQY1:QQZ1"/>
    <mergeCell ref="QQG1:QQH1"/>
    <mergeCell ref="QQI1:QQJ1"/>
    <mergeCell ref="QQK1:QQL1"/>
    <mergeCell ref="QQM1:QQN1"/>
    <mergeCell ref="QQO1:QQP1"/>
    <mergeCell ref="QPW1:QPX1"/>
    <mergeCell ref="QPY1:QPZ1"/>
    <mergeCell ref="QQA1:QQB1"/>
    <mergeCell ref="QQC1:QQD1"/>
    <mergeCell ref="QQE1:QQF1"/>
    <mergeCell ref="QPM1:QPN1"/>
    <mergeCell ref="QPO1:QPP1"/>
    <mergeCell ref="QPQ1:QPR1"/>
    <mergeCell ref="QPS1:QPT1"/>
    <mergeCell ref="QPU1:QPV1"/>
    <mergeCell ref="QPC1:QPD1"/>
    <mergeCell ref="QPE1:QPF1"/>
    <mergeCell ref="QPG1:QPH1"/>
    <mergeCell ref="QPI1:QPJ1"/>
    <mergeCell ref="QPK1:QPL1"/>
    <mergeCell ref="QOS1:QOT1"/>
    <mergeCell ref="QOU1:QOV1"/>
    <mergeCell ref="QOW1:QOX1"/>
    <mergeCell ref="QOY1:QOZ1"/>
    <mergeCell ref="QPA1:QPB1"/>
    <mergeCell ref="QOI1:QOJ1"/>
    <mergeCell ref="QOK1:QOL1"/>
    <mergeCell ref="QOM1:QON1"/>
    <mergeCell ref="QOO1:QOP1"/>
    <mergeCell ref="QOQ1:QOR1"/>
    <mergeCell ref="QNY1:QNZ1"/>
    <mergeCell ref="QOA1:QOB1"/>
    <mergeCell ref="QOC1:QOD1"/>
    <mergeCell ref="QOE1:QOF1"/>
    <mergeCell ref="QOG1:QOH1"/>
    <mergeCell ref="QNO1:QNP1"/>
    <mergeCell ref="QNQ1:QNR1"/>
    <mergeCell ref="QNS1:QNT1"/>
    <mergeCell ref="QNU1:QNV1"/>
    <mergeCell ref="QNW1:QNX1"/>
    <mergeCell ref="QNE1:QNF1"/>
    <mergeCell ref="QNG1:QNH1"/>
    <mergeCell ref="QNI1:QNJ1"/>
    <mergeCell ref="QNK1:QNL1"/>
    <mergeCell ref="QNM1:QNN1"/>
    <mergeCell ref="QMU1:QMV1"/>
    <mergeCell ref="QMW1:QMX1"/>
    <mergeCell ref="QMY1:QMZ1"/>
    <mergeCell ref="QNA1:QNB1"/>
    <mergeCell ref="QNC1:QND1"/>
    <mergeCell ref="QMK1:QML1"/>
    <mergeCell ref="QMM1:QMN1"/>
    <mergeCell ref="QMO1:QMP1"/>
    <mergeCell ref="QMQ1:QMR1"/>
    <mergeCell ref="QMS1:QMT1"/>
    <mergeCell ref="QMA1:QMB1"/>
    <mergeCell ref="QMC1:QMD1"/>
    <mergeCell ref="QME1:QMF1"/>
    <mergeCell ref="QMG1:QMH1"/>
    <mergeCell ref="QMI1:QMJ1"/>
    <mergeCell ref="QLQ1:QLR1"/>
    <mergeCell ref="QLS1:QLT1"/>
    <mergeCell ref="QLU1:QLV1"/>
    <mergeCell ref="QLW1:QLX1"/>
    <mergeCell ref="QLY1:QLZ1"/>
    <mergeCell ref="QLG1:QLH1"/>
    <mergeCell ref="QLI1:QLJ1"/>
    <mergeCell ref="QLK1:QLL1"/>
    <mergeCell ref="QLM1:QLN1"/>
    <mergeCell ref="QLO1:QLP1"/>
    <mergeCell ref="QKW1:QKX1"/>
    <mergeCell ref="QKY1:QKZ1"/>
    <mergeCell ref="QLA1:QLB1"/>
    <mergeCell ref="QLC1:QLD1"/>
    <mergeCell ref="QLE1:QLF1"/>
    <mergeCell ref="QKM1:QKN1"/>
    <mergeCell ref="QKO1:QKP1"/>
    <mergeCell ref="QKQ1:QKR1"/>
    <mergeCell ref="QKS1:QKT1"/>
    <mergeCell ref="QKU1:QKV1"/>
    <mergeCell ref="QKC1:QKD1"/>
    <mergeCell ref="QKE1:QKF1"/>
    <mergeCell ref="QKG1:QKH1"/>
    <mergeCell ref="QKI1:QKJ1"/>
    <mergeCell ref="QKK1:QKL1"/>
    <mergeCell ref="QJS1:QJT1"/>
    <mergeCell ref="QJU1:QJV1"/>
    <mergeCell ref="QJW1:QJX1"/>
    <mergeCell ref="QJY1:QJZ1"/>
    <mergeCell ref="QKA1:QKB1"/>
    <mergeCell ref="QJI1:QJJ1"/>
    <mergeCell ref="QJK1:QJL1"/>
    <mergeCell ref="QJM1:QJN1"/>
    <mergeCell ref="QJO1:QJP1"/>
    <mergeCell ref="QJQ1:QJR1"/>
    <mergeCell ref="QIY1:QIZ1"/>
    <mergeCell ref="QJA1:QJB1"/>
    <mergeCell ref="QJC1:QJD1"/>
    <mergeCell ref="QJE1:QJF1"/>
    <mergeCell ref="QJG1:QJH1"/>
    <mergeCell ref="QIO1:QIP1"/>
    <mergeCell ref="QIQ1:QIR1"/>
    <mergeCell ref="QIS1:QIT1"/>
    <mergeCell ref="QIU1:QIV1"/>
    <mergeCell ref="QIW1:QIX1"/>
    <mergeCell ref="QIE1:QIF1"/>
    <mergeCell ref="QIG1:QIH1"/>
    <mergeCell ref="QII1:QIJ1"/>
    <mergeCell ref="QIK1:QIL1"/>
    <mergeCell ref="QIM1:QIN1"/>
    <mergeCell ref="QHU1:QHV1"/>
    <mergeCell ref="QHW1:QHX1"/>
    <mergeCell ref="QHY1:QHZ1"/>
    <mergeCell ref="QIA1:QIB1"/>
    <mergeCell ref="QIC1:QID1"/>
    <mergeCell ref="QHK1:QHL1"/>
    <mergeCell ref="QHM1:QHN1"/>
    <mergeCell ref="QHO1:QHP1"/>
    <mergeCell ref="QHQ1:QHR1"/>
    <mergeCell ref="QHS1:QHT1"/>
    <mergeCell ref="QHA1:QHB1"/>
    <mergeCell ref="QHC1:QHD1"/>
    <mergeCell ref="QHE1:QHF1"/>
    <mergeCell ref="QHG1:QHH1"/>
    <mergeCell ref="QHI1:QHJ1"/>
    <mergeCell ref="QGQ1:QGR1"/>
    <mergeCell ref="QGS1:QGT1"/>
    <mergeCell ref="QGU1:QGV1"/>
    <mergeCell ref="QGW1:QGX1"/>
    <mergeCell ref="QGY1:QGZ1"/>
    <mergeCell ref="QGG1:QGH1"/>
    <mergeCell ref="QGI1:QGJ1"/>
    <mergeCell ref="QGK1:QGL1"/>
    <mergeCell ref="QGM1:QGN1"/>
    <mergeCell ref="QGO1:QGP1"/>
    <mergeCell ref="QFW1:QFX1"/>
    <mergeCell ref="QFY1:QFZ1"/>
    <mergeCell ref="QGA1:QGB1"/>
    <mergeCell ref="QGC1:QGD1"/>
    <mergeCell ref="QGE1:QGF1"/>
    <mergeCell ref="QFM1:QFN1"/>
    <mergeCell ref="QFO1:QFP1"/>
    <mergeCell ref="QFQ1:QFR1"/>
    <mergeCell ref="QFS1:QFT1"/>
    <mergeCell ref="QFU1:QFV1"/>
    <mergeCell ref="QFC1:QFD1"/>
    <mergeCell ref="QFE1:QFF1"/>
    <mergeCell ref="QFG1:QFH1"/>
    <mergeCell ref="QFI1:QFJ1"/>
    <mergeCell ref="QFK1:QFL1"/>
    <mergeCell ref="QES1:QET1"/>
    <mergeCell ref="QEU1:QEV1"/>
    <mergeCell ref="QEW1:QEX1"/>
    <mergeCell ref="QEY1:QEZ1"/>
    <mergeCell ref="QFA1:QFB1"/>
    <mergeCell ref="QEI1:QEJ1"/>
    <mergeCell ref="QEK1:QEL1"/>
    <mergeCell ref="QEM1:QEN1"/>
    <mergeCell ref="QEO1:QEP1"/>
    <mergeCell ref="QEQ1:QER1"/>
    <mergeCell ref="QDY1:QDZ1"/>
    <mergeCell ref="QEA1:QEB1"/>
    <mergeCell ref="QEC1:QED1"/>
    <mergeCell ref="QEE1:QEF1"/>
    <mergeCell ref="QEG1:QEH1"/>
    <mergeCell ref="QDO1:QDP1"/>
    <mergeCell ref="QDQ1:QDR1"/>
    <mergeCell ref="QDS1:QDT1"/>
    <mergeCell ref="QDU1:QDV1"/>
    <mergeCell ref="QDW1:QDX1"/>
    <mergeCell ref="QDE1:QDF1"/>
    <mergeCell ref="QDG1:QDH1"/>
    <mergeCell ref="QDI1:QDJ1"/>
    <mergeCell ref="QDK1:QDL1"/>
    <mergeCell ref="QDM1:QDN1"/>
    <mergeCell ref="QCU1:QCV1"/>
    <mergeCell ref="QCW1:QCX1"/>
    <mergeCell ref="QCY1:QCZ1"/>
    <mergeCell ref="QDA1:QDB1"/>
    <mergeCell ref="QDC1:QDD1"/>
    <mergeCell ref="QCK1:QCL1"/>
    <mergeCell ref="QCM1:QCN1"/>
    <mergeCell ref="QCO1:QCP1"/>
    <mergeCell ref="QCQ1:QCR1"/>
    <mergeCell ref="QCS1:QCT1"/>
    <mergeCell ref="QCA1:QCB1"/>
    <mergeCell ref="QCC1:QCD1"/>
    <mergeCell ref="QCE1:QCF1"/>
    <mergeCell ref="QCG1:QCH1"/>
    <mergeCell ref="QCI1:QCJ1"/>
    <mergeCell ref="QBQ1:QBR1"/>
    <mergeCell ref="QBS1:QBT1"/>
    <mergeCell ref="QBU1:QBV1"/>
    <mergeCell ref="QBW1:QBX1"/>
    <mergeCell ref="QBY1:QBZ1"/>
    <mergeCell ref="QBG1:QBH1"/>
    <mergeCell ref="QBI1:QBJ1"/>
    <mergeCell ref="QBK1:QBL1"/>
    <mergeCell ref="QBM1:QBN1"/>
    <mergeCell ref="QBO1:QBP1"/>
    <mergeCell ref="QAW1:QAX1"/>
    <mergeCell ref="QAY1:QAZ1"/>
    <mergeCell ref="QBA1:QBB1"/>
    <mergeCell ref="QBC1:QBD1"/>
    <mergeCell ref="QBE1:QBF1"/>
    <mergeCell ref="QAM1:QAN1"/>
    <mergeCell ref="QAO1:QAP1"/>
    <mergeCell ref="QAQ1:QAR1"/>
    <mergeCell ref="QAS1:QAT1"/>
    <mergeCell ref="QAU1:QAV1"/>
    <mergeCell ref="QAC1:QAD1"/>
    <mergeCell ref="QAE1:QAF1"/>
    <mergeCell ref="QAG1:QAH1"/>
    <mergeCell ref="QAI1:QAJ1"/>
    <mergeCell ref="QAK1:QAL1"/>
    <mergeCell ref="PZS1:PZT1"/>
    <mergeCell ref="PZU1:PZV1"/>
    <mergeCell ref="PZW1:PZX1"/>
    <mergeCell ref="PZY1:PZZ1"/>
    <mergeCell ref="QAA1:QAB1"/>
    <mergeCell ref="PZI1:PZJ1"/>
    <mergeCell ref="PZK1:PZL1"/>
    <mergeCell ref="PZM1:PZN1"/>
    <mergeCell ref="PZO1:PZP1"/>
    <mergeCell ref="PZQ1:PZR1"/>
    <mergeCell ref="PYY1:PYZ1"/>
    <mergeCell ref="PZA1:PZB1"/>
    <mergeCell ref="PZC1:PZD1"/>
    <mergeCell ref="PZE1:PZF1"/>
    <mergeCell ref="PZG1:PZH1"/>
    <mergeCell ref="PYO1:PYP1"/>
    <mergeCell ref="PYQ1:PYR1"/>
    <mergeCell ref="PYS1:PYT1"/>
    <mergeCell ref="PYU1:PYV1"/>
    <mergeCell ref="PYW1:PYX1"/>
    <mergeCell ref="PYE1:PYF1"/>
    <mergeCell ref="PYG1:PYH1"/>
    <mergeCell ref="PYI1:PYJ1"/>
    <mergeCell ref="PYK1:PYL1"/>
    <mergeCell ref="PYM1:PYN1"/>
    <mergeCell ref="PXU1:PXV1"/>
    <mergeCell ref="PXW1:PXX1"/>
    <mergeCell ref="PXY1:PXZ1"/>
    <mergeCell ref="PYA1:PYB1"/>
    <mergeCell ref="PYC1:PYD1"/>
    <mergeCell ref="PXK1:PXL1"/>
    <mergeCell ref="PXM1:PXN1"/>
    <mergeCell ref="PXO1:PXP1"/>
    <mergeCell ref="PXQ1:PXR1"/>
    <mergeCell ref="PXS1:PXT1"/>
    <mergeCell ref="PXA1:PXB1"/>
    <mergeCell ref="PXC1:PXD1"/>
    <mergeCell ref="PXE1:PXF1"/>
    <mergeCell ref="PXG1:PXH1"/>
    <mergeCell ref="PXI1:PXJ1"/>
    <mergeCell ref="PWQ1:PWR1"/>
    <mergeCell ref="PWS1:PWT1"/>
    <mergeCell ref="PWU1:PWV1"/>
    <mergeCell ref="PWW1:PWX1"/>
    <mergeCell ref="PWY1:PWZ1"/>
    <mergeCell ref="PWG1:PWH1"/>
    <mergeCell ref="PWI1:PWJ1"/>
    <mergeCell ref="PWK1:PWL1"/>
    <mergeCell ref="PWM1:PWN1"/>
    <mergeCell ref="PWO1:PWP1"/>
    <mergeCell ref="PVW1:PVX1"/>
    <mergeCell ref="PVY1:PVZ1"/>
    <mergeCell ref="PWA1:PWB1"/>
    <mergeCell ref="PWC1:PWD1"/>
    <mergeCell ref="PWE1:PWF1"/>
    <mergeCell ref="PVM1:PVN1"/>
    <mergeCell ref="PVO1:PVP1"/>
    <mergeCell ref="PVQ1:PVR1"/>
    <mergeCell ref="PVS1:PVT1"/>
    <mergeCell ref="PVU1:PVV1"/>
    <mergeCell ref="PVC1:PVD1"/>
    <mergeCell ref="PVE1:PVF1"/>
    <mergeCell ref="PVG1:PVH1"/>
    <mergeCell ref="PVI1:PVJ1"/>
    <mergeCell ref="PVK1:PVL1"/>
    <mergeCell ref="PUS1:PUT1"/>
    <mergeCell ref="PUU1:PUV1"/>
    <mergeCell ref="PUW1:PUX1"/>
    <mergeCell ref="PUY1:PUZ1"/>
    <mergeCell ref="PVA1:PVB1"/>
    <mergeCell ref="PUI1:PUJ1"/>
    <mergeCell ref="PUK1:PUL1"/>
    <mergeCell ref="PUM1:PUN1"/>
    <mergeCell ref="PUO1:PUP1"/>
    <mergeCell ref="PUQ1:PUR1"/>
    <mergeCell ref="PTY1:PTZ1"/>
    <mergeCell ref="PUA1:PUB1"/>
    <mergeCell ref="PUC1:PUD1"/>
    <mergeCell ref="PUE1:PUF1"/>
    <mergeCell ref="PUG1:PUH1"/>
    <mergeCell ref="PTO1:PTP1"/>
    <mergeCell ref="PTQ1:PTR1"/>
    <mergeCell ref="PTS1:PTT1"/>
    <mergeCell ref="PTU1:PTV1"/>
    <mergeCell ref="PTW1:PTX1"/>
    <mergeCell ref="PTE1:PTF1"/>
    <mergeCell ref="PTG1:PTH1"/>
    <mergeCell ref="PTI1:PTJ1"/>
    <mergeCell ref="PTK1:PTL1"/>
    <mergeCell ref="PTM1:PTN1"/>
    <mergeCell ref="PSU1:PSV1"/>
    <mergeCell ref="PSW1:PSX1"/>
    <mergeCell ref="PSY1:PSZ1"/>
    <mergeCell ref="PTA1:PTB1"/>
    <mergeCell ref="PTC1:PTD1"/>
    <mergeCell ref="PSK1:PSL1"/>
    <mergeCell ref="PSM1:PSN1"/>
    <mergeCell ref="PSO1:PSP1"/>
    <mergeCell ref="PSQ1:PSR1"/>
    <mergeCell ref="PSS1:PST1"/>
    <mergeCell ref="PSA1:PSB1"/>
    <mergeCell ref="PSC1:PSD1"/>
    <mergeCell ref="PSE1:PSF1"/>
    <mergeCell ref="PSG1:PSH1"/>
    <mergeCell ref="PSI1:PSJ1"/>
    <mergeCell ref="PRQ1:PRR1"/>
    <mergeCell ref="PRS1:PRT1"/>
    <mergeCell ref="PRU1:PRV1"/>
    <mergeCell ref="PRW1:PRX1"/>
    <mergeCell ref="PRY1:PRZ1"/>
    <mergeCell ref="PRG1:PRH1"/>
    <mergeCell ref="PRI1:PRJ1"/>
    <mergeCell ref="PRK1:PRL1"/>
    <mergeCell ref="PRM1:PRN1"/>
    <mergeCell ref="PRO1:PRP1"/>
    <mergeCell ref="PQW1:PQX1"/>
    <mergeCell ref="PQY1:PQZ1"/>
    <mergeCell ref="PRA1:PRB1"/>
    <mergeCell ref="PRC1:PRD1"/>
    <mergeCell ref="PRE1:PRF1"/>
    <mergeCell ref="PQM1:PQN1"/>
    <mergeCell ref="PQO1:PQP1"/>
    <mergeCell ref="PQQ1:PQR1"/>
    <mergeCell ref="PQS1:PQT1"/>
    <mergeCell ref="PQU1:PQV1"/>
    <mergeCell ref="PQC1:PQD1"/>
    <mergeCell ref="PQE1:PQF1"/>
    <mergeCell ref="PQG1:PQH1"/>
    <mergeCell ref="PQI1:PQJ1"/>
    <mergeCell ref="PQK1:PQL1"/>
    <mergeCell ref="PPS1:PPT1"/>
    <mergeCell ref="PPU1:PPV1"/>
    <mergeCell ref="PPW1:PPX1"/>
    <mergeCell ref="PPY1:PPZ1"/>
    <mergeCell ref="PQA1:PQB1"/>
    <mergeCell ref="PPI1:PPJ1"/>
    <mergeCell ref="PPK1:PPL1"/>
    <mergeCell ref="PPM1:PPN1"/>
    <mergeCell ref="PPO1:PPP1"/>
    <mergeCell ref="PPQ1:PPR1"/>
    <mergeCell ref="POY1:POZ1"/>
    <mergeCell ref="PPA1:PPB1"/>
    <mergeCell ref="PPC1:PPD1"/>
    <mergeCell ref="PPE1:PPF1"/>
    <mergeCell ref="PPG1:PPH1"/>
    <mergeCell ref="POO1:POP1"/>
    <mergeCell ref="POQ1:POR1"/>
    <mergeCell ref="POS1:POT1"/>
    <mergeCell ref="POU1:POV1"/>
    <mergeCell ref="POW1:POX1"/>
    <mergeCell ref="POE1:POF1"/>
    <mergeCell ref="POG1:POH1"/>
    <mergeCell ref="POI1:POJ1"/>
    <mergeCell ref="POK1:POL1"/>
    <mergeCell ref="POM1:PON1"/>
    <mergeCell ref="PNU1:PNV1"/>
    <mergeCell ref="PNW1:PNX1"/>
    <mergeCell ref="PNY1:PNZ1"/>
    <mergeCell ref="POA1:POB1"/>
    <mergeCell ref="POC1:POD1"/>
    <mergeCell ref="PNK1:PNL1"/>
    <mergeCell ref="PNM1:PNN1"/>
    <mergeCell ref="PNO1:PNP1"/>
    <mergeCell ref="PNQ1:PNR1"/>
    <mergeCell ref="PNS1:PNT1"/>
    <mergeCell ref="PNA1:PNB1"/>
    <mergeCell ref="PNC1:PND1"/>
    <mergeCell ref="PNE1:PNF1"/>
    <mergeCell ref="PNG1:PNH1"/>
    <mergeCell ref="PNI1:PNJ1"/>
    <mergeCell ref="PMQ1:PMR1"/>
    <mergeCell ref="PMS1:PMT1"/>
    <mergeCell ref="PMU1:PMV1"/>
    <mergeCell ref="PMW1:PMX1"/>
    <mergeCell ref="PMY1:PMZ1"/>
    <mergeCell ref="PMG1:PMH1"/>
    <mergeCell ref="PMI1:PMJ1"/>
    <mergeCell ref="PMK1:PML1"/>
    <mergeCell ref="PMM1:PMN1"/>
    <mergeCell ref="PMO1:PMP1"/>
    <mergeCell ref="PLW1:PLX1"/>
    <mergeCell ref="PLY1:PLZ1"/>
    <mergeCell ref="PMA1:PMB1"/>
    <mergeCell ref="PMC1:PMD1"/>
    <mergeCell ref="PME1:PMF1"/>
    <mergeCell ref="PLM1:PLN1"/>
    <mergeCell ref="PLO1:PLP1"/>
    <mergeCell ref="PLQ1:PLR1"/>
    <mergeCell ref="PLS1:PLT1"/>
    <mergeCell ref="PLU1:PLV1"/>
    <mergeCell ref="PLC1:PLD1"/>
    <mergeCell ref="PLE1:PLF1"/>
    <mergeCell ref="PLG1:PLH1"/>
    <mergeCell ref="PLI1:PLJ1"/>
    <mergeCell ref="PLK1:PLL1"/>
    <mergeCell ref="PKS1:PKT1"/>
    <mergeCell ref="PKU1:PKV1"/>
    <mergeCell ref="PKW1:PKX1"/>
    <mergeCell ref="PKY1:PKZ1"/>
    <mergeCell ref="PLA1:PLB1"/>
    <mergeCell ref="PKI1:PKJ1"/>
    <mergeCell ref="PKK1:PKL1"/>
    <mergeCell ref="PKM1:PKN1"/>
    <mergeCell ref="PKO1:PKP1"/>
    <mergeCell ref="PKQ1:PKR1"/>
    <mergeCell ref="PJY1:PJZ1"/>
    <mergeCell ref="PKA1:PKB1"/>
    <mergeCell ref="PKC1:PKD1"/>
    <mergeCell ref="PKE1:PKF1"/>
    <mergeCell ref="PKG1:PKH1"/>
    <mergeCell ref="PJO1:PJP1"/>
    <mergeCell ref="PJQ1:PJR1"/>
    <mergeCell ref="PJS1:PJT1"/>
    <mergeCell ref="PJU1:PJV1"/>
    <mergeCell ref="PJW1:PJX1"/>
    <mergeCell ref="PJE1:PJF1"/>
    <mergeCell ref="PJG1:PJH1"/>
    <mergeCell ref="PJI1:PJJ1"/>
    <mergeCell ref="PJK1:PJL1"/>
    <mergeCell ref="PJM1:PJN1"/>
    <mergeCell ref="PIU1:PIV1"/>
    <mergeCell ref="PIW1:PIX1"/>
    <mergeCell ref="PIY1:PIZ1"/>
    <mergeCell ref="PJA1:PJB1"/>
    <mergeCell ref="PJC1:PJD1"/>
    <mergeCell ref="PIK1:PIL1"/>
    <mergeCell ref="PIM1:PIN1"/>
    <mergeCell ref="PIO1:PIP1"/>
    <mergeCell ref="PIQ1:PIR1"/>
    <mergeCell ref="PIS1:PIT1"/>
    <mergeCell ref="PIA1:PIB1"/>
    <mergeCell ref="PIC1:PID1"/>
    <mergeCell ref="PIE1:PIF1"/>
    <mergeCell ref="PIG1:PIH1"/>
    <mergeCell ref="PII1:PIJ1"/>
    <mergeCell ref="PHQ1:PHR1"/>
    <mergeCell ref="PHS1:PHT1"/>
    <mergeCell ref="PHU1:PHV1"/>
    <mergeCell ref="PHW1:PHX1"/>
    <mergeCell ref="PHY1:PHZ1"/>
    <mergeCell ref="PHG1:PHH1"/>
    <mergeCell ref="PHI1:PHJ1"/>
    <mergeCell ref="PHK1:PHL1"/>
    <mergeCell ref="PHM1:PHN1"/>
    <mergeCell ref="PHO1:PHP1"/>
    <mergeCell ref="PGW1:PGX1"/>
    <mergeCell ref="PGY1:PGZ1"/>
    <mergeCell ref="PHA1:PHB1"/>
    <mergeCell ref="PHC1:PHD1"/>
    <mergeCell ref="PHE1:PHF1"/>
    <mergeCell ref="PGM1:PGN1"/>
    <mergeCell ref="PGO1:PGP1"/>
    <mergeCell ref="PGQ1:PGR1"/>
    <mergeCell ref="PGS1:PGT1"/>
    <mergeCell ref="PGU1:PGV1"/>
    <mergeCell ref="PGC1:PGD1"/>
    <mergeCell ref="PGE1:PGF1"/>
    <mergeCell ref="PGG1:PGH1"/>
    <mergeCell ref="PGI1:PGJ1"/>
    <mergeCell ref="PGK1:PGL1"/>
    <mergeCell ref="PFS1:PFT1"/>
    <mergeCell ref="PFU1:PFV1"/>
    <mergeCell ref="PFW1:PFX1"/>
    <mergeCell ref="PFY1:PFZ1"/>
    <mergeCell ref="PGA1:PGB1"/>
    <mergeCell ref="PFI1:PFJ1"/>
    <mergeCell ref="PFK1:PFL1"/>
    <mergeCell ref="PFM1:PFN1"/>
    <mergeCell ref="PFO1:PFP1"/>
    <mergeCell ref="PFQ1:PFR1"/>
    <mergeCell ref="PEY1:PEZ1"/>
    <mergeCell ref="PFA1:PFB1"/>
    <mergeCell ref="PFC1:PFD1"/>
    <mergeCell ref="PFE1:PFF1"/>
    <mergeCell ref="PFG1:PFH1"/>
    <mergeCell ref="PEO1:PEP1"/>
    <mergeCell ref="PEQ1:PER1"/>
    <mergeCell ref="PES1:PET1"/>
    <mergeCell ref="PEU1:PEV1"/>
    <mergeCell ref="PEW1:PEX1"/>
    <mergeCell ref="PEE1:PEF1"/>
    <mergeCell ref="PEG1:PEH1"/>
    <mergeCell ref="PEI1:PEJ1"/>
    <mergeCell ref="PEK1:PEL1"/>
    <mergeCell ref="PEM1:PEN1"/>
    <mergeCell ref="PDU1:PDV1"/>
    <mergeCell ref="PDW1:PDX1"/>
    <mergeCell ref="PDY1:PDZ1"/>
    <mergeCell ref="PEA1:PEB1"/>
    <mergeCell ref="PEC1:PED1"/>
    <mergeCell ref="PDK1:PDL1"/>
    <mergeCell ref="PDM1:PDN1"/>
    <mergeCell ref="PDO1:PDP1"/>
    <mergeCell ref="PDQ1:PDR1"/>
    <mergeCell ref="PDS1:PDT1"/>
    <mergeCell ref="PDA1:PDB1"/>
    <mergeCell ref="PDC1:PDD1"/>
    <mergeCell ref="PDE1:PDF1"/>
    <mergeCell ref="PDG1:PDH1"/>
    <mergeCell ref="PDI1:PDJ1"/>
    <mergeCell ref="PCQ1:PCR1"/>
    <mergeCell ref="PCS1:PCT1"/>
    <mergeCell ref="PCU1:PCV1"/>
    <mergeCell ref="PCW1:PCX1"/>
    <mergeCell ref="PCY1:PCZ1"/>
    <mergeCell ref="PCG1:PCH1"/>
    <mergeCell ref="PCI1:PCJ1"/>
    <mergeCell ref="PCK1:PCL1"/>
    <mergeCell ref="PCM1:PCN1"/>
    <mergeCell ref="PCO1:PCP1"/>
    <mergeCell ref="PBW1:PBX1"/>
    <mergeCell ref="PBY1:PBZ1"/>
    <mergeCell ref="PCA1:PCB1"/>
    <mergeCell ref="PCC1:PCD1"/>
    <mergeCell ref="PCE1:PCF1"/>
    <mergeCell ref="PBM1:PBN1"/>
    <mergeCell ref="PBO1:PBP1"/>
    <mergeCell ref="PBQ1:PBR1"/>
    <mergeCell ref="PBS1:PBT1"/>
    <mergeCell ref="PBU1:PBV1"/>
    <mergeCell ref="PBC1:PBD1"/>
    <mergeCell ref="PBE1:PBF1"/>
    <mergeCell ref="PBG1:PBH1"/>
    <mergeCell ref="PBI1:PBJ1"/>
    <mergeCell ref="PBK1:PBL1"/>
    <mergeCell ref="PAS1:PAT1"/>
    <mergeCell ref="PAU1:PAV1"/>
    <mergeCell ref="PAW1:PAX1"/>
    <mergeCell ref="PAY1:PAZ1"/>
    <mergeCell ref="PBA1:PBB1"/>
    <mergeCell ref="PAI1:PAJ1"/>
    <mergeCell ref="PAK1:PAL1"/>
    <mergeCell ref="PAM1:PAN1"/>
    <mergeCell ref="PAO1:PAP1"/>
    <mergeCell ref="PAQ1:PAR1"/>
    <mergeCell ref="OZY1:OZZ1"/>
    <mergeCell ref="PAA1:PAB1"/>
    <mergeCell ref="PAC1:PAD1"/>
    <mergeCell ref="PAE1:PAF1"/>
    <mergeCell ref="PAG1:PAH1"/>
    <mergeCell ref="OZO1:OZP1"/>
    <mergeCell ref="OZQ1:OZR1"/>
    <mergeCell ref="OZS1:OZT1"/>
    <mergeCell ref="OZU1:OZV1"/>
    <mergeCell ref="OZW1:OZX1"/>
    <mergeCell ref="OZE1:OZF1"/>
    <mergeCell ref="OZG1:OZH1"/>
    <mergeCell ref="OZI1:OZJ1"/>
    <mergeCell ref="OZK1:OZL1"/>
    <mergeCell ref="OZM1:OZN1"/>
    <mergeCell ref="OYU1:OYV1"/>
    <mergeCell ref="OYW1:OYX1"/>
    <mergeCell ref="OYY1:OYZ1"/>
    <mergeCell ref="OZA1:OZB1"/>
    <mergeCell ref="OZC1:OZD1"/>
    <mergeCell ref="OYK1:OYL1"/>
    <mergeCell ref="OYM1:OYN1"/>
    <mergeCell ref="OYO1:OYP1"/>
    <mergeCell ref="OYQ1:OYR1"/>
    <mergeCell ref="OYS1:OYT1"/>
    <mergeCell ref="OYA1:OYB1"/>
    <mergeCell ref="OYC1:OYD1"/>
    <mergeCell ref="OYE1:OYF1"/>
    <mergeCell ref="OYG1:OYH1"/>
    <mergeCell ref="OYI1:OYJ1"/>
    <mergeCell ref="OXQ1:OXR1"/>
    <mergeCell ref="OXS1:OXT1"/>
    <mergeCell ref="OXU1:OXV1"/>
    <mergeCell ref="OXW1:OXX1"/>
    <mergeCell ref="OXY1:OXZ1"/>
    <mergeCell ref="OXG1:OXH1"/>
    <mergeCell ref="OXI1:OXJ1"/>
    <mergeCell ref="OXK1:OXL1"/>
    <mergeCell ref="OXM1:OXN1"/>
    <mergeCell ref="OXO1:OXP1"/>
    <mergeCell ref="OWW1:OWX1"/>
    <mergeCell ref="OWY1:OWZ1"/>
    <mergeCell ref="OXA1:OXB1"/>
    <mergeCell ref="OXC1:OXD1"/>
    <mergeCell ref="OXE1:OXF1"/>
    <mergeCell ref="OWM1:OWN1"/>
    <mergeCell ref="OWO1:OWP1"/>
    <mergeCell ref="OWQ1:OWR1"/>
    <mergeCell ref="OWS1:OWT1"/>
    <mergeCell ref="OWU1:OWV1"/>
    <mergeCell ref="OWC1:OWD1"/>
    <mergeCell ref="OWE1:OWF1"/>
    <mergeCell ref="OWG1:OWH1"/>
    <mergeCell ref="OWI1:OWJ1"/>
    <mergeCell ref="OWK1:OWL1"/>
    <mergeCell ref="OVS1:OVT1"/>
    <mergeCell ref="OVU1:OVV1"/>
    <mergeCell ref="OVW1:OVX1"/>
    <mergeCell ref="OVY1:OVZ1"/>
    <mergeCell ref="OWA1:OWB1"/>
    <mergeCell ref="OVI1:OVJ1"/>
    <mergeCell ref="OVK1:OVL1"/>
    <mergeCell ref="OVM1:OVN1"/>
    <mergeCell ref="OVO1:OVP1"/>
    <mergeCell ref="OVQ1:OVR1"/>
    <mergeCell ref="OUY1:OUZ1"/>
    <mergeCell ref="OVA1:OVB1"/>
    <mergeCell ref="OVC1:OVD1"/>
    <mergeCell ref="OVE1:OVF1"/>
    <mergeCell ref="OVG1:OVH1"/>
    <mergeCell ref="OUO1:OUP1"/>
    <mergeCell ref="OUQ1:OUR1"/>
    <mergeCell ref="OUS1:OUT1"/>
    <mergeCell ref="OUU1:OUV1"/>
    <mergeCell ref="OUW1:OUX1"/>
    <mergeCell ref="OUE1:OUF1"/>
    <mergeCell ref="OUG1:OUH1"/>
    <mergeCell ref="OUI1:OUJ1"/>
    <mergeCell ref="OUK1:OUL1"/>
    <mergeCell ref="OUM1:OUN1"/>
    <mergeCell ref="OTU1:OTV1"/>
    <mergeCell ref="OTW1:OTX1"/>
    <mergeCell ref="OTY1:OTZ1"/>
    <mergeCell ref="OUA1:OUB1"/>
    <mergeCell ref="OUC1:OUD1"/>
    <mergeCell ref="OTK1:OTL1"/>
    <mergeCell ref="OTM1:OTN1"/>
    <mergeCell ref="OTO1:OTP1"/>
    <mergeCell ref="OTQ1:OTR1"/>
    <mergeCell ref="OTS1:OTT1"/>
    <mergeCell ref="OTA1:OTB1"/>
    <mergeCell ref="OTC1:OTD1"/>
    <mergeCell ref="OTE1:OTF1"/>
    <mergeCell ref="OTG1:OTH1"/>
    <mergeCell ref="OTI1:OTJ1"/>
    <mergeCell ref="OSQ1:OSR1"/>
    <mergeCell ref="OSS1:OST1"/>
    <mergeCell ref="OSU1:OSV1"/>
    <mergeCell ref="OSW1:OSX1"/>
    <mergeCell ref="OSY1:OSZ1"/>
    <mergeCell ref="OSG1:OSH1"/>
    <mergeCell ref="OSI1:OSJ1"/>
    <mergeCell ref="OSK1:OSL1"/>
    <mergeCell ref="OSM1:OSN1"/>
    <mergeCell ref="OSO1:OSP1"/>
    <mergeCell ref="ORW1:ORX1"/>
    <mergeCell ref="ORY1:ORZ1"/>
    <mergeCell ref="OSA1:OSB1"/>
    <mergeCell ref="OSC1:OSD1"/>
    <mergeCell ref="OSE1:OSF1"/>
    <mergeCell ref="ORM1:ORN1"/>
    <mergeCell ref="ORO1:ORP1"/>
    <mergeCell ref="ORQ1:ORR1"/>
    <mergeCell ref="ORS1:ORT1"/>
    <mergeCell ref="ORU1:ORV1"/>
    <mergeCell ref="ORC1:ORD1"/>
    <mergeCell ref="ORE1:ORF1"/>
    <mergeCell ref="ORG1:ORH1"/>
    <mergeCell ref="ORI1:ORJ1"/>
    <mergeCell ref="ORK1:ORL1"/>
    <mergeCell ref="OQS1:OQT1"/>
    <mergeCell ref="OQU1:OQV1"/>
    <mergeCell ref="OQW1:OQX1"/>
    <mergeCell ref="OQY1:OQZ1"/>
    <mergeCell ref="ORA1:ORB1"/>
    <mergeCell ref="OQI1:OQJ1"/>
    <mergeCell ref="OQK1:OQL1"/>
    <mergeCell ref="OQM1:OQN1"/>
    <mergeCell ref="OQO1:OQP1"/>
    <mergeCell ref="OQQ1:OQR1"/>
    <mergeCell ref="OPY1:OPZ1"/>
    <mergeCell ref="OQA1:OQB1"/>
    <mergeCell ref="OQC1:OQD1"/>
    <mergeCell ref="OQE1:OQF1"/>
    <mergeCell ref="OQG1:OQH1"/>
    <mergeCell ref="OPO1:OPP1"/>
    <mergeCell ref="OPQ1:OPR1"/>
    <mergeCell ref="OPS1:OPT1"/>
    <mergeCell ref="OPU1:OPV1"/>
    <mergeCell ref="OPW1:OPX1"/>
    <mergeCell ref="OPE1:OPF1"/>
    <mergeCell ref="OPG1:OPH1"/>
    <mergeCell ref="OPI1:OPJ1"/>
    <mergeCell ref="OPK1:OPL1"/>
    <mergeCell ref="OPM1:OPN1"/>
    <mergeCell ref="OOU1:OOV1"/>
    <mergeCell ref="OOW1:OOX1"/>
    <mergeCell ref="OOY1:OOZ1"/>
    <mergeCell ref="OPA1:OPB1"/>
    <mergeCell ref="OPC1:OPD1"/>
    <mergeCell ref="OOK1:OOL1"/>
    <mergeCell ref="OOM1:OON1"/>
    <mergeCell ref="OOO1:OOP1"/>
    <mergeCell ref="OOQ1:OOR1"/>
    <mergeCell ref="OOS1:OOT1"/>
    <mergeCell ref="OOA1:OOB1"/>
    <mergeCell ref="OOC1:OOD1"/>
    <mergeCell ref="OOE1:OOF1"/>
    <mergeCell ref="OOG1:OOH1"/>
    <mergeCell ref="OOI1:OOJ1"/>
    <mergeCell ref="ONQ1:ONR1"/>
    <mergeCell ref="ONS1:ONT1"/>
    <mergeCell ref="ONU1:ONV1"/>
    <mergeCell ref="ONW1:ONX1"/>
    <mergeCell ref="ONY1:ONZ1"/>
    <mergeCell ref="ONG1:ONH1"/>
    <mergeCell ref="ONI1:ONJ1"/>
    <mergeCell ref="ONK1:ONL1"/>
    <mergeCell ref="ONM1:ONN1"/>
    <mergeCell ref="ONO1:ONP1"/>
    <mergeCell ref="OMW1:OMX1"/>
    <mergeCell ref="OMY1:OMZ1"/>
    <mergeCell ref="ONA1:ONB1"/>
    <mergeCell ref="ONC1:OND1"/>
    <mergeCell ref="ONE1:ONF1"/>
    <mergeCell ref="OMM1:OMN1"/>
    <mergeCell ref="OMO1:OMP1"/>
    <mergeCell ref="OMQ1:OMR1"/>
    <mergeCell ref="OMS1:OMT1"/>
    <mergeCell ref="OMU1:OMV1"/>
    <mergeCell ref="OMC1:OMD1"/>
    <mergeCell ref="OME1:OMF1"/>
    <mergeCell ref="OMG1:OMH1"/>
    <mergeCell ref="OMI1:OMJ1"/>
    <mergeCell ref="OMK1:OML1"/>
    <mergeCell ref="OLS1:OLT1"/>
    <mergeCell ref="OLU1:OLV1"/>
    <mergeCell ref="OLW1:OLX1"/>
    <mergeCell ref="OLY1:OLZ1"/>
    <mergeCell ref="OMA1:OMB1"/>
    <mergeCell ref="OLI1:OLJ1"/>
    <mergeCell ref="OLK1:OLL1"/>
    <mergeCell ref="OLM1:OLN1"/>
    <mergeCell ref="OLO1:OLP1"/>
    <mergeCell ref="OLQ1:OLR1"/>
    <mergeCell ref="OKY1:OKZ1"/>
    <mergeCell ref="OLA1:OLB1"/>
    <mergeCell ref="OLC1:OLD1"/>
    <mergeCell ref="OLE1:OLF1"/>
    <mergeCell ref="OLG1:OLH1"/>
    <mergeCell ref="OKO1:OKP1"/>
    <mergeCell ref="OKQ1:OKR1"/>
    <mergeCell ref="OKS1:OKT1"/>
    <mergeCell ref="OKU1:OKV1"/>
    <mergeCell ref="OKW1:OKX1"/>
    <mergeCell ref="OKE1:OKF1"/>
    <mergeCell ref="OKG1:OKH1"/>
    <mergeCell ref="OKI1:OKJ1"/>
    <mergeCell ref="OKK1:OKL1"/>
    <mergeCell ref="OKM1:OKN1"/>
    <mergeCell ref="OJU1:OJV1"/>
    <mergeCell ref="OJW1:OJX1"/>
    <mergeCell ref="OJY1:OJZ1"/>
    <mergeCell ref="OKA1:OKB1"/>
    <mergeCell ref="OKC1:OKD1"/>
    <mergeCell ref="OJK1:OJL1"/>
    <mergeCell ref="OJM1:OJN1"/>
    <mergeCell ref="OJO1:OJP1"/>
    <mergeCell ref="OJQ1:OJR1"/>
    <mergeCell ref="OJS1:OJT1"/>
    <mergeCell ref="OJA1:OJB1"/>
    <mergeCell ref="OJC1:OJD1"/>
    <mergeCell ref="OJE1:OJF1"/>
    <mergeCell ref="OJG1:OJH1"/>
    <mergeCell ref="OJI1:OJJ1"/>
    <mergeCell ref="OIQ1:OIR1"/>
    <mergeCell ref="OIS1:OIT1"/>
    <mergeCell ref="OIU1:OIV1"/>
    <mergeCell ref="OIW1:OIX1"/>
    <mergeCell ref="OIY1:OIZ1"/>
    <mergeCell ref="OIG1:OIH1"/>
    <mergeCell ref="OII1:OIJ1"/>
    <mergeCell ref="OIK1:OIL1"/>
    <mergeCell ref="OIM1:OIN1"/>
    <mergeCell ref="OIO1:OIP1"/>
    <mergeCell ref="OHW1:OHX1"/>
    <mergeCell ref="OHY1:OHZ1"/>
    <mergeCell ref="OIA1:OIB1"/>
    <mergeCell ref="OIC1:OID1"/>
    <mergeCell ref="OIE1:OIF1"/>
    <mergeCell ref="OHM1:OHN1"/>
    <mergeCell ref="OHO1:OHP1"/>
    <mergeCell ref="OHQ1:OHR1"/>
    <mergeCell ref="OHS1:OHT1"/>
    <mergeCell ref="OHU1:OHV1"/>
    <mergeCell ref="OHC1:OHD1"/>
    <mergeCell ref="OHE1:OHF1"/>
    <mergeCell ref="OHG1:OHH1"/>
    <mergeCell ref="OHI1:OHJ1"/>
    <mergeCell ref="OHK1:OHL1"/>
    <mergeCell ref="OGS1:OGT1"/>
    <mergeCell ref="OGU1:OGV1"/>
    <mergeCell ref="OGW1:OGX1"/>
    <mergeCell ref="OGY1:OGZ1"/>
    <mergeCell ref="OHA1:OHB1"/>
    <mergeCell ref="OGI1:OGJ1"/>
    <mergeCell ref="OGK1:OGL1"/>
    <mergeCell ref="OGM1:OGN1"/>
    <mergeCell ref="OGO1:OGP1"/>
    <mergeCell ref="OGQ1:OGR1"/>
    <mergeCell ref="OFY1:OFZ1"/>
    <mergeCell ref="OGA1:OGB1"/>
    <mergeCell ref="OGC1:OGD1"/>
    <mergeCell ref="OGE1:OGF1"/>
    <mergeCell ref="OGG1:OGH1"/>
    <mergeCell ref="OFO1:OFP1"/>
    <mergeCell ref="OFQ1:OFR1"/>
    <mergeCell ref="OFS1:OFT1"/>
    <mergeCell ref="OFU1:OFV1"/>
    <mergeCell ref="OFW1:OFX1"/>
    <mergeCell ref="OFE1:OFF1"/>
    <mergeCell ref="OFG1:OFH1"/>
    <mergeCell ref="OFI1:OFJ1"/>
    <mergeCell ref="OFK1:OFL1"/>
    <mergeCell ref="OFM1:OFN1"/>
    <mergeCell ref="OEU1:OEV1"/>
    <mergeCell ref="OEW1:OEX1"/>
    <mergeCell ref="OEY1:OEZ1"/>
    <mergeCell ref="OFA1:OFB1"/>
    <mergeCell ref="OFC1:OFD1"/>
    <mergeCell ref="OEK1:OEL1"/>
    <mergeCell ref="OEM1:OEN1"/>
    <mergeCell ref="OEO1:OEP1"/>
    <mergeCell ref="OEQ1:OER1"/>
    <mergeCell ref="OES1:OET1"/>
    <mergeCell ref="OEA1:OEB1"/>
    <mergeCell ref="OEC1:OED1"/>
    <mergeCell ref="OEE1:OEF1"/>
    <mergeCell ref="OEG1:OEH1"/>
    <mergeCell ref="OEI1:OEJ1"/>
    <mergeCell ref="ODQ1:ODR1"/>
    <mergeCell ref="ODS1:ODT1"/>
    <mergeCell ref="ODU1:ODV1"/>
    <mergeCell ref="ODW1:ODX1"/>
    <mergeCell ref="ODY1:ODZ1"/>
    <mergeCell ref="ODG1:ODH1"/>
    <mergeCell ref="ODI1:ODJ1"/>
    <mergeCell ref="ODK1:ODL1"/>
    <mergeCell ref="ODM1:ODN1"/>
    <mergeCell ref="ODO1:ODP1"/>
    <mergeCell ref="OCW1:OCX1"/>
    <mergeCell ref="OCY1:OCZ1"/>
    <mergeCell ref="ODA1:ODB1"/>
    <mergeCell ref="ODC1:ODD1"/>
    <mergeCell ref="ODE1:ODF1"/>
    <mergeCell ref="OCM1:OCN1"/>
    <mergeCell ref="OCO1:OCP1"/>
    <mergeCell ref="OCQ1:OCR1"/>
    <mergeCell ref="OCS1:OCT1"/>
    <mergeCell ref="OCU1:OCV1"/>
    <mergeCell ref="OCC1:OCD1"/>
    <mergeCell ref="OCE1:OCF1"/>
    <mergeCell ref="OCG1:OCH1"/>
    <mergeCell ref="OCI1:OCJ1"/>
    <mergeCell ref="OCK1:OCL1"/>
    <mergeCell ref="OBS1:OBT1"/>
    <mergeCell ref="OBU1:OBV1"/>
    <mergeCell ref="OBW1:OBX1"/>
    <mergeCell ref="OBY1:OBZ1"/>
    <mergeCell ref="OCA1:OCB1"/>
    <mergeCell ref="OBI1:OBJ1"/>
    <mergeCell ref="OBK1:OBL1"/>
    <mergeCell ref="OBM1:OBN1"/>
    <mergeCell ref="OBO1:OBP1"/>
    <mergeCell ref="OBQ1:OBR1"/>
    <mergeCell ref="OAY1:OAZ1"/>
    <mergeCell ref="OBA1:OBB1"/>
    <mergeCell ref="OBC1:OBD1"/>
    <mergeCell ref="OBE1:OBF1"/>
    <mergeCell ref="OBG1:OBH1"/>
    <mergeCell ref="OAO1:OAP1"/>
    <mergeCell ref="OAQ1:OAR1"/>
    <mergeCell ref="OAS1:OAT1"/>
    <mergeCell ref="OAU1:OAV1"/>
    <mergeCell ref="OAW1:OAX1"/>
    <mergeCell ref="OAE1:OAF1"/>
    <mergeCell ref="OAG1:OAH1"/>
    <mergeCell ref="OAI1:OAJ1"/>
    <mergeCell ref="OAK1:OAL1"/>
    <mergeCell ref="OAM1:OAN1"/>
    <mergeCell ref="NZU1:NZV1"/>
    <mergeCell ref="NZW1:NZX1"/>
    <mergeCell ref="NZY1:NZZ1"/>
    <mergeCell ref="OAA1:OAB1"/>
    <mergeCell ref="OAC1:OAD1"/>
    <mergeCell ref="NZK1:NZL1"/>
    <mergeCell ref="NZM1:NZN1"/>
    <mergeCell ref="NZO1:NZP1"/>
    <mergeCell ref="NZQ1:NZR1"/>
    <mergeCell ref="NZS1:NZT1"/>
    <mergeCell ref="NZA1:NZB1"/>
    <mergeCell ref="NZC1:NZD1"/>
    <mergeCell ref="NZE1:NZF1"/>
    <mergeCell ref="NZG1:NZH1"/>
    <mergeCell ref="NZI1:NZJ1"/>
    <mergeCell ref="NYQ1:NYR1"/>
    <mergeCell ref="NYS1:NYT1"/>
    <mergeCell ref="NYU1:NYV1"/>
    <mergeCell ref="NYW1:NYX1"/>
    <mergeCell ref="NYY1:NYZ1"/>
    <mergeCell ref="NYG1:NYH1"/>
    <mergeCell ref="NYI1:NYJ1"/>
    <mergeCell ref="NYK1:NYL1"/>
    <mergeCell ref="NYM1:NYN1"/>
    <mergeCell ref="NYO1:NYP1"/>
    <mergeCell ref="NXW1:NXX1"/>
    <mergeCell ref="NXY1:NXZ1"/>
    <mergeCell ref="NYA1:NYB1"/>
    <mergeCell ref="NYC1:NYD1"/>
    <mergeCell ref="NYE1:NYF1"/>
    <mergeCell ref="NXM1:NXN1"/>
    <mergeCell ref="NXO1:NXP1"/>
    <mergeCell ref="NXQ1:NXR1"/>
    <mergeCell ref="NXS1:NXT1"/>
    <mergeCell ref="NXU1:NXV1"/>
    <mergeCell ref="NXC1:NXD1"/>
    <mergeCell ref="NXE1:NXF1"/>
    <mergeCell ref="NXG1:NXH1"/>
    <mergeCell ref="NXI1:NXJ1"/>
    <mergeCell ref="NXK1:NXL1"/>
    <mergeCell ref="NWS1:NWT1"/>
    <mergeCell ref="NWU1:NWV1"/>
    <mergeCell ref="NWW1:NWX1"/>
    <mergeCell ref="NWY1:NWZ1"/>
    <mergeCell ref="NXA1:NXB1"/>
    <mergeCell ref="NWI1:NWJ1"/>
    <mergeCell ref="NWK1:NWL1"/>
    <mergeCell ref="NWM1:NWN1"/>
    <mergeCell ref="NWO1:NWP1"/>
    <mergeCell ref="NWQ1:NWR1"/>
    <mergeCell ref="NVY1:NVZ1"/>
    <mergeCell ref="NWA1:NWB1"/>
    <mergeCell ref="NWC1:NWD1"/>
    <mergeCell ref="NWE1:NWF1"/>
    <mergeCell ref="NWG1:NWH1"/>
    <mergeCell ref="NVO1:NVP1"/>
    <mergeCell ref="NVQ1:NVR1"/>
    <mergeCell ref="NVS1:NVT1"/>
    <mergeCell ref="NVU1:NVV1"/>
    <mergeCell ref="NVW1:NVX1"/>
    <mergeCell ref="NVE1:NVF1"/>
    <mergeCell ref="NVG1:NVH1"/>
    <mergeCell ref="NVI1:NVJ1"/>
    <mergeCell ref="NVK1:NVL1"/>
    <mergeCell ref="NVM1:NVN1"/>
    <mergeCell ref="NUU1:NUV1"/>
    <mergeCell ref="NUW1:NUX1"/>
    <mergeCell ref="NUY1:NUZ1"/>
    <mergeCell ref="NVA1:NVB1"/>
    <mergeCell ref="NVC1:NVD1"/>
    <mergeCell ref="NUK1:NUL1"/>
    <mergeCell ref="NUM1:NUN1"/>
    <mergeCell ref="NUO1:NUP1"/>
    <mergeCell ref="NUQ1:NUR1"/>
    <mergeCell ref="NUS1:NUT1"/>
    <mergeCell ref="NUA1:NUB1"/>
    <mergeCell ref="NUC1:NUD1"/>
    <mergeCell ref="NUE1:NUF1"/>
    <mergeCell ref="NUG1:NUH1"/>
    <mergeCell ref="NUI1:NUJ1"/>
    <mergeCell ref="NTQ1:NTR1"/>
    <mergeCell ref="NTS1:NTT1"/>
    <mergeCell ref="NTU1:NTV1"/>
    <mergeCell ref="NTW1:NTX1"/>
    <mergeCell ref="NTY1:NTZ1"/>
    <mergeCell ref="NTG1:NTH1"/>
    <mergeCell ref="NTI1:NTJ1"/>
    <mergeCell ref="NTK1:NTL1"/>
    <mergeCell ref="NTM1:NTN1"/>
    <mergeCell ref="NTO1:NTP1"/>
    <mergeCell ref="NSW1:NSX1"/>
    <mergeCell ref="NSY1:NSZ1"/>
    <mergeCell ref="NTA1:NTB1"/>
    <mergeCell ref="NTC1:NTD1"/>
    <mergeCell ref="NTE1:NTF1"/>
    <mergeCell ref="NSM1:NSN1"/>
    <mergeCell ref="NSO1:NSP1"/>
    <mergeCell ref="NSQ1:NSR1"/>
    <mergeCell ref="NSS1:NST1"/>
    <mergeCell ref="NSU1:NSV1"/>
    <mergeCell ref="NSC1:NSD1"/>
    <mergeCell ref="NSE1:NSF1"/>
    <mergeCell ref="NSG1:NSH1"/>
    <mergeCell ref="NSI1:NSJ1"/>
    <mergeCell ref="NSK1:NSL1"/>
    <mergeCell ref="NRS1:NRT1"/>
    <mergeCell ref="NRU1:NRV1"/>
    <mergeCell ref="NRW1:NRX1"/>
    <mergeCell ref="NRY1:NRZ1"/>
    <mergeCell ref="NSA1:NSB1"/>
    <mergeCell ref="NRI1:NRJ1"/>
    <mergeCell ref="NRK1:NRL1"/>
    <mergeCell ref="NRM1:NRN1"/>
    <mergeCell ref="NRO1:NRP1"/>
    <mergeCell ref="NRQ1:NRR1"/>
    <mergeCell ref="NQY1:NQZ1"/>
    <mergeCell ref="NRA1:NRB1"/>
    <mergeCell ref="NRC1:NRD1"/>
    <mergeCell ref="NRE1:NRF1"/>
    <mergeCell ref="NRG1:NRH1"/>
    <mergeCell ref="NQO1:NQP1"/>
    <mergeCell ref="NQQ1:NQR1"/>
    <mergeCell ref="NQS1:NQT1"/>
    <mergeCell ref="NQU1:NQV1"/>
    <mergeCell ref="NQW1:NQX1"/>
    <mergeCell ref="NQE1:NQF1"/>
    <mergeCell ref="NQG1:NQH1"/>
    <mergeCell ref="NQI1:NQJ1"/>
    <mergeCell ref="NQK1:NQL1"/>
    <mergeCell ref="NQM1:NQN1"/>
    <mergeCell ref="NPU1:NPV1"/>
    <mergeCell ref="NPW1:NPX1"/>
    <mergeCell ref="NPY1:NPZ1"/>
    <mergeCell ref="NQA1:NQB1"/>
    <mergeCell ref="NQC1:NQD1"/>
    <mergeCell ref="NPK1:NPL1"/>
    <mergeCell ref="NPM1:NPN1"/>
    <mergeCell ref="NPO1:NPP1"/>
    <mergeCell ref="NPQ1:NPR1"/>
    <mergeCell ref="NPS1:NPT1"/>
    <mergeCell ref="NPA1:NPB1"/>
    <mergeCell ref="NPC1:NPD1"/>
    <mergeCell ref="NPE1:NPF1"/>
    <mergeCell ref="NPG1:NPH1"/>
    <mergeCell ref="NPI1:NPJ1"/>
    <mergeCell ref="NOQ1:NOR1"/>
    <mergeCell ref="NOS1:NOT1"/>
    <mergeCell ref="NOU1:NOV1"/>
    <mergeCell ref="NOW1:NOX1"/>
    <mergeCell ref="NOY1:NOZ1"/>
    <mergeCell ref="NOG1:NOH1"/>
    <mergeCell ref="NOI1:NOJ1"/>
    <mergeCell ref="NOK1:NOL1"/>
    <mergeCell ref="NOM1:NON1"/>
    <mergeCell ref="NOO1:NOP1"/>
    <mergeCell ref="NNW1:NNX1"/>
    <mergeCell ref="NNY1:NNZ1"/>
    <mergeCell ref="NOA1:NOB1"/>
    <mergeCell ref="NOC1:NOD1"/>
    <mergeCell ref="NOE1:NOF1"/>
    <mergeCell ref="NNM1:NNN1"/>
    <mergeCell ref="NNO1:NNP1"/>
    <mergeCell ref="NNQ1:NNR1"/>
    <mergeCell ref="NNS1:NNT1"/>
    <mergeCell ref="NNU1:NNV1"/>
    <mergeCell ref="NNC1:NND1"/>
    <mergeCell ref="NNE1:NNF1"/>
    <mergeCell ref="NNG1:NNH1"/>
    <mergeCell ref="NNI1:NNJ1"/>
    <mergeCell ref="NNK1:NNL1"/>
    <mergeCell ref="NMS1:NMT1"/>
    <mergeCell ref="NMU1:NMV1"/>
    <mergeCell ref="NMW1:NMX1"/>
    <mergeCell ref="NMY1:NMZ1"/>
    <mergeCell ref="NNA1:NNB1"/>
    <mergeCell ref="NMI1:NMJ1"/>
    <mergeCell ref="NMK1:NML1"/>
    <mergeCell ref="NMM1:NMN1"/>
    <mergeCell ref="NMO1:NMP1"/>
    <mergeCell ref="NMQ1:NMR1"/>
    <mergeCell ref="NLY1:NLZ1"/>
    <mergeCell ref="NMA1:NMB1"/>
    <mergeCell ref="NMC1:NMD1"/>
    <mergeCell ref="NME1:NMF1"/>
    <mergeCell ref="NMG1:NMH1"/>
    <mergeCell ref="NLO1:NLP1"/>
    <mergeCell ref="NLQ1:NLR1"/>
    <mergeCell ref="NLS1:NLT1"/>
    <mergeCell ref="NLU1:NLV1"/>
    <mergeCell ref="NLW1:NLX1"/>
    <mergeCell ref="NLE1:NLF1"/>
    <mergeCell ref="NLG1:NLH1"/>
    <mergeCell ref="NLI1:NLJ1"/>
    <mergeCell ref="NLK1:NLL1"/>
    <mergeCell ref="NLM1:NLN1"/>
    <mergeCell ref="NKU1:NKV1"/>
    <mergeCell ref="NKW1:NKX1"/>
    <mergeCell ref="NKY1:NKZ1"/>
    <mergeCell ref="NLA1:NLB1"/>
    <mergeCell ref="NLC1:NLD1"/>
    <mergeCell ref="NKK1:NKL1"/>
    <mergeCell ref="NKM1:NKN1"/>
    <mergeCell ref="NKO1:NKP1"/>
    <mergeCell ref="NKQ1:NKR1"/>
    <mergeCell ref="NKS1:NKT1"/>
    <mergeCell ref="NKA1:NKB1"/>
    <mergeCell ref="NKC1:NKD1"/>
    <mergeCell ref="NKE1:NKF1"/>
    <mergeCell ref="NKG1:NKH1"/>
    <mergeCell ref="NKI1:NKJ1"/>
    <mergeCell ref="NJQ1:NJR1"/>
    <mergeCell ref="NJS1:NJT1"/>
    <mergeCell ref="NJU1:NJV1"/>
    <mergeCell ref="NJW1:NJX1"/>
    <mergeCell ref="NJY1:NJZ1"/>
    <mergeCell ref="NJG1:NJH1"/>
    <mergeCell ref="NJI1:NJJ1"/>
    <mergeCell ref="NJK1:NJL1"/>
    <mergeCell ref="NJM1:NJN1"/>
    <mergeCell ref="NJO1:NJP1"/>
    <mergeCell ref="NIW1:NIX1"/>
    <mergeCell ref="NIY1:NIZ1"/>
    <mergeCell ref="NJA1:NJB1"/>
    <mergeCell ref="NJC1:NJD1"/>
    <mergeCell ref="NJE1:NJF1"/>
    <mergeCell ref="NIM1:NIN1"/>
    <mergeCell ref="NIO1:NIP1"/>
    <mergeCell ref="NIQ1:NIR1"/>
    <mergeCell ref="NIS1:NIT1"/>
    <mergeCell ref="NIU1:NIV1"/>
    <mergeCell ref="NIC1:NID1"/>
    <mergeCell ref="NIE1:NIF1"/>
    <mergeCell ref="NIG1:NIH1"/>
    <mergeCell ref="NII1:NIJ1"/>
    <mergeCell ref="NIK1:NIL1"/>
    <mergeCell ref="NHS1:NHT1"/>
    <mergeCell ref="NHU1:NHV1"/>
    <mergeCell ref="NHW1:NHX1"/>
    <mergeCell ref="NHY1:NHZ1"/>
    <mergeCell ref="NIA1:NIB1"/>
    <mergeCell ref="NHI1:NHJ1"/>
    <mergeCell ref="NHK1:NHL1"/>
    <mergeCell ref="NHM1:NHN1"/>
    <mergeCell ref="NHO1:NHP1"/>
    <mergeCell ref="NHQ1:NHR1"/>
    <mergeCell ref="NGY1:NGZ1"/>
    <mergeCell ref="NHA1:NHB1"/>
    <mergeCell ref="NHC1:NHD1"/>
    <mergeCell ref="NHE1:NHF1"/>
    <mergeCell ref="NHG1:NHH1"/>
    <mergeCell ref="NGO1:NGP1"/>
    <mergeCell ref="NGQ1:NGR1"/>
    <mergeCell ref="NGS1:NGT1"/>
    <mergeCell ref="NGU1:NGV1"/>
    <mergeCell ref="NGW1:NGX1"/>
    <mergeCell ref="NGE1:NGF1"/>
    <mergeCell ref="NGG1:NGH1"/>
    <mergeCell ref="NGI1:NGJ1"/>
    <mergeCell ref="NGK1:NGL1"/>
    <mergeCell ref="NGM1:NGN1"/>
    <mergeCell ref="NFU1:NFV1"/>
    <mergeCell ref="NFW1:NFX1"/>
    <mergeCell ref="NFY1:NFZ1"/>
    <mergeCell ref="NGA1:NGB1"/>
    <mergeCell ref="NGC1:NGD1"/>
    <mergeCell ref="NFK1:NFL1"/>
    <mergeCell ref="NFM1:NFN1"/>
    <mergeCell ref="NFO1:NFP1"/>
    <mergeCell ref="NFQ1:NFR1"/>
    <mergeCell ref="NFS1:NFT1"/>
    <mergeCell ref="NFA1:NFB1"/>
    <mergeCell ref="NFC1:NFD1"/>
    <mergeCell ref="NFE1:NFF1"/>
    <mergeCell ref="NFG1:NFH1"/>
    <mergeCell ref="NFI1:NFJ1"/>
    <mergeCell ref="NEQ1:NER1"/>
    <mergeCell ref="NES1:NET1"/>
    <mergeCell ref="NEU1:NEV1"/>
    <mergeCell ref="NEW1:NEX1"/>
    <mergeCell ref="NEY1:NEZ1"/>
    <mergeCell ref="NEG1:NEH1"/>
    <mergeCell ref="NEI1:NEJ1"/>
    <mergeCell ref="NEK1:NEL1"/>
    <mergeCell ref="NEM1:NEN1"/>
    <mergeCell ref="NEO1:NEP1"/>
    <mergeCell ref="NDW1:NDX1"/>
    <mergeCell ref="NDY1:NDZ1"/>
    <mergeCell ref="NEA1:NEB1"/>
    <mergeCell ref="NEC1:NED1"/>
    <mergeCell ref="NEE1:NEF1"/>
    <mergeCell ref="NDM1:NDN1"/>
    <mergeCell ref="NDO1:NDP1"/>
    <mergeCell ref="NDQ1:NDR1"/>
    <mergeCell ref="NDS1:NDT1"/>
    <mergeCell ref="NDU1:NDV1"/>
    <mergeCell ref="NDC1:NDD1"/>
    <mergeCell ref="NDE1:NDF1"/>
    <mergeCell ref="NDG1:NDH1"/>
    <mergeCell ref="NDI1:NDJ1"/>
    <mergeCell ref="NDK1:NDL1"/>
    <mergeCell ref="NCS1:NCT1"/>
    <mergeCell ref="NCU1:NCV1"/>
    <mergeCell ref="NCW1:NCX1"/>
    <mergeCell ref="NCY1:NCZ1"/>
    <mergeCell ref="NDA1:NDB1"/>
    <mergeCell ref="NCI1:NCJ1"/>
    <mergeCell ref="NCK1:NCL1"/>
    <mergeCell ref="NCM1:NCN1"/>
    <mergeCell ref="NCO1:NCP1"/>
    <mergeCell ref="NCQ1:NCR1"/>
    <mergeCell ref="NBY1:NBZ1"/>
    <mergeCell ref="NCA1:NCB1"/>
    <mergeCell ref="NCC1:NCD1"/>
    <mergeCell ref="NCE1:NCF1"/>
    <mergeCell ref="NCG1:NCH1"/>
    <mergeCell ref="NBO1:NBP1"/>
    <mergeCell ref="NBQ1:NBR1"/>
    <mergeCell ref="NBS1:NBT1"/>
    <mergeCell ref="NBU1:NBV1"/>
    <mergeCell ref="NBW1:NBX1"/>
    <mergeCell ref="NBE1:NBF1"/>
    <mergeCell ref="NBG1:NBH1"/>
    <mergeCell ref="NBI1:NBJ1"/>
    <mergeCell ref="NBK1:NBL1"/>
    <mergeCell ref="NBM1:NBN1"/>
    <mergeCell ref="NAU1:NAV1"/>
    <mergeCell ref="NAW1:NAX1"/>
    <mergeCell ref="NAY1:NAZ1"/>
    <mergeCell ref="NBA1:NBB1"/>
    <mergeCell ref="NBC1:NBD1"/>
    <mergeCell ref="NAK1:NAL1"/>
    <mergeCell ref="NAM1:NAN1"/>
    <mergeCell ref="NAO1:NAP1"/>
    <mergeCell ref="NAQ1:NAR1"/>
    <mergeCell ref="NAS1:NAT1"/>
    <mergeCell ref="NAA1:NAB1"/>
    <mergeCell ref="NAC1:NAD1"/>
    <mergeCell ref="NAE1:NAF1"/>
    <mergeCell ref="NAG1:NAH1"/>
    <mergeCell ref="NAI1:NAJ1"/>
    <mergeCell ref="MZQ1:MZR1"/>
    <mergeCell ref="MZS1:MZT1"/>
    <mergeCell ref="MZU1:MZV1"/>
    <mergeCell ref="MZW1:MZX1"/>
    <mergeCell ref="MZY1:MZZ1"/>
    <mergeCell ref="MZG1:MZH1"/>
    <mergeCell ref="MZI1:MZJ1"/>
    <mergeCell ref="MZK1:MZL1"/>
    <mergeCell ref="MZM1:MZN1"/>
    <mergeCell ref="MZO1:MZP1"/>
    <mergeCell ref="MYW1:MYX1"/>
    <mergeCell ref="MYY1:MYZ1"/>
    <mergeCell ref="MZA1:MZB1"/>
    <mergeCell ref="MZC1:MZD1"/>
    <mergeCell ref="MZE1:MZF1"/>
    <mergeCell ref="MYM1:MYN1"/>
    <mergeCell ref="MYO1:MYP1"/>
    <mergeCell ref="MYQ1:MYR1"/>
    <mergeCell ref="MYS1:MYT1"/>
    <mergeCell ref="MYU1:MYV1"/>
    <mergeCell ref="MYC1:MYD1"/>
    <mergeCell ref="MYE1:MYF1"/>
    <mergeCell ref="MYG1:MYH1"/>
    <mergeCell ref="MYI1:MYJ1"/>
    <mergeCell ref="MYK1:MYL1"/>
    <mergeCell ref="MXS1:MXT1"/>
    <mergeCell ref="MXU1:MXV1"/>
    <mergeCell ref="MXW1:MXX1"/>
    <mergeCell ref="MXY1:MXZ1"/>
    <mergeCell ref="MYA1:MYB1"/>
    <mergeCell ref="MXI1:MXJ1"/>
    <mergeCell ref="MXK1:MXL1"/>
    <mergeCell ref="MXM1:MXN1"/>
    <mergeCell ref="MXO1:MXP1"/>
    <mergeCell ref="MXQ1:MXR1"/>
    <mergeCell ref="MWY1:MWZ1"/>
    <mergeCell ref="MXA1:MXB1"/>
    <mergeCell ref="MXC1:MXD1"/>
    <mergeCell ref="MXE1:MXF1"/>
    <mergeCell ref="MXG1:MXH1"/>
    <mergeCell ref="MWO1:MWP1"/>
    <mergeCell ref="MWQ1:MWR1"/>
    <mergeCell ref="MWS1:MWT1"/>
    <mergeCell ref="MWU1:MWV1"/>
    <mergeCell ref="MWW1:MWX1"/>
    <mergeCell ref="MWE1:MWF1"/>
    <mergeCell ref="MWG1:MWH1"/>
    <mergeCell ref="MWI1:MWJ1"/>
    <mergeCell ref="MWK1:MWL1"/>
    <mergeCell ref="MWM1:MWN1"/>
    <mergeCell ref="MVU1:MVV1"/>
    <mergeCell ref="MVW1:MVX1"/>
    <mergeCell ref="MVY1:MVZ1"/>
    <mergeCell ref="MWA1:MWB1"/>
    <mergeCell ref="MWC1:MWD1"/>
    <mergeCell ref="MVK1:MVL1"/>
    <mergeCell ref="MVM1:MVN1"/>
    <mergeCell ref="MVO1:MVP1"/>
    <mergeCell ref="MVQ1:MVR1"/>
    <mergeCell ref="MVS1:MVT1"/>
    <mergeCell ref="MVA1:MVB1"/>
    <mergeCell ref="MVC1:MVD1"/>
    <mergeCell ref="MVE1:MVF1"/>
    <mergeCell ref="MVG1:MVH1"/>
    <mergeCell ref="MVI1:MVJ1"/>
    <mergeCell ref="MUQ1:MUR1"/>
    <mergeCell ref="MUS1:MUT1"/>
    <mergeCell ref="MUU1:MUV1"/>
    <mergeCell ref="MUW1:MUX1"/>
    <mergeCell ref="MUY1:MUZ1"/>
    <mergeCell ref="MUG1:MUH1"/>
    <mergeCell ref="MUI1:MUJ1"/>
    <mergeCell ref="MUK1:MUL1"/>
    <mergeCell ref="MUM1:MUN1"/>
    <mergeCell ref="MUO1:MUP1"/>
    <mergeCell ref="MTW1:MTX1"/>
    <mergeCell ref="MTY1:MTZ1"/>
    <mergeCell ref="MUA1:MUB1"/>
    <mergeCell ref="MUC1:MUD1"/>
    <mergeCell ref="MUE1:MUF1"/>
    <mergeCell ref="MTM1:MTN1"/>
    <mergeCell ref="MTO1:MTP1"/>
    <mergeCell ref="MTQ1:MTR1"/>
    <mergeCell ref="MTS1:MTT1"/>
    <mergeCell ref="MTU1:MTV1"/>
    <mergeCell ref="MTC1:MTD1"/>
    <mergeCell ref="MTE1:MTF1"/>
    <mergeCell ref="MTG1:MTH1"/>
    <mergeCell ref="MTI1:MTJ1"/>
    <mergeCell ref="MTK1:MTL1"/>
    <mergeCell ref="MSS1:MST1"/>
    <mergeCell ref="MSU1:MSV1"/>
    <mergeCell ref="MSW1:MSX1"/>
    <mergeCell ref="MSY1:MSZ1"/>
    <mergeCell ref="MTA1:MTB1"/>
    <mergeCell ref="MSI1:MSJ1"/>
    <mergeCell ref="MSK1:MSL1"/>
    <mergeCell ref="MSM1:MSN1"/>
    <mergeCell ref="MSO1:MSP1"/>
    <mergeCell ref="MSQ1:MSR1"/>
    <mergeCell ref="MRY1:MRZ1"/>
    <mergeCell ref="MSA1:MSB1"/>
    <mergeCell ref="MSC1:MSD1"/>
    <mergeCell ref="MSE1:MSF1"/>
    <mergeCell ref="MSG1:MSH1"/>
    <mergeCell ref="MRO1:MRP1"/>
    <mergeCell ref="MRQ1:MRR1"/>
    <mergeCell ref="MRS1:MRT1"/>
    <mergeCell ref="MRU1:MRV1"/>
    <mergeCell ref="MRW1:MRX1"/>
    <mergeCell ref="MRE1:MRF1"/>
    <mergeCell ref="MRG1:MRH1"/>
    <mergeCell ref="MRI1:MRJ1"/>
    <mergeCell ref="MRK1:MRL1"/>
    <mergeCell ref="MRM1:MRN1"/>
    <mergeCell ref="MQU1:MQV1"/>
    <mergeCell ref="MQW1:MQX1"/>
    <mergeCell ref="MQY1:MQZ1"/>
    <mergeCell ref="MRA1:MRB1"/>
    <mergeCell ref="MRC1:MRD1"/>
    <mergeCell ref="MQK1:MQL1"/>
    <mergeCell ref="MQM1:MQN1"/>
    <mergeCell ref="MQO1:MQP1"/>
    <mergeCell ref="MQQ1:MQR1"/>
    <mergeCell ref="MQS1:MQT1"/>
    <mergeCell ref="MQA1:MQB1"/>
    <mergeCell ref="MQC1:MQD1"/>
    <mergeCell ref="MQE1:MQF1"/>
    <mergeCell ref="MQG1:MQH1"/>
    <mergeCell ref="MQI1:MQJ1"/>
    <mergeCell ref="MPQ1:MPR1"/>
    <mergeCell ref="MPS1:MPT1"/>
    <mergeCell ref="MPU1:MPV1"/>
    <mergeCell ref="MPW1:MPX1"/>
    <mergeCell ref="MPY1:MPZ1"/>
    <mergeCell ref="MPG1:MPH1"/>
    <mergeCell ref="MPI1:MPJ1"/>
    <mergeCell ref="MPK1:MPL1"/>
    <mergeCell ref="MPM1:MPN1"/>
    <mergeCell ref="MPO1:MPP1"/>
    <mergeCell ref="MOW1:MOX1"/>
    <mergeCell ref="MOY1:MOZ1"/>
    <mergeCell ref="MPA1:MPB1"/>
    <mergeCell ref="MPC1:MPD1"/>
    <mergeCell ref="MPE1:MPF1"/>
    <mergeCell ref="MOM1:MON1"/>
    <mergeCell ref="MOO1:MOP1"/>
    <mergeCell ref="MOQ1:MOR1"/>
    <mergeCell ref="MOS1:MOT1"/>
    <mergeCell ref="MOU1:MOV1"/>
    <mergeCell ref="MOC1:MOD1"/>
    <mergeCell ref="MOE1:MOF1"/>
    <mergeCell ref="MOG1:MOH1"/>
    <mergeCell ref="MOI1:MOJ1"/>
    <mergeCell ref="MOK1:MOL1"/>
    <mergeCell ref="MNS1:MNT1"/>
    <mergeCell ref="MNU1:MNV1"/>
    <mergeCell ref="MNW1:MNX1"/>
    <mergeCell ref="MNY1:MNZ1"/>
    <mergeCell ref="MOA1:MOB1"/>
    <mergeCell ref="MNI1:MNJ1"/>
    <mergeCell ref="MNK1:MNL1"/>
    <mergeCell ref="MNM1:MNN1"/>
    <mergeCell ref="MNO1:MNP1"/>
    <mergeCell ref="MNQ1:MNR1"/>
    <mergeCell ref="MMY1:MMZ1"/>
    <mergeCell ref="MNA1:MNB1"/>
    <mergeCell ref="MNC1:MND1"/>
    <mergeCell ref="MNE1:MNF1"/>
    <mergeCell ref="MNG1:MNH1"/>
    <mergeCell ref="MMO1:MMP1"/>
    <mergeCell ref="MMQ1:MMR1"/>
    <mergeCell ref="MMS1:MMT1"/>
    <mergeCell ref="MMU1:MMV1"/>
    <mergeCell ref="MMW1:MMX1"/>
    <mergeCell ref="MME1:MMF1"/>
    <mergeCell ref="MMG1:MMH1"/>
    <mergeCell ref="MMI1:MMJ1"/>
    <mergeCell ref="MMK1:MML1"/>
    <mergeCell ref="MMM1:MMN1"/>
    <mergeCell ref="MLU1:MLV1"/>
    <mergeCell ref="MLW1:MLX1"/>
    <mergeCell ref="MLY1:MLZ1"/>
    <mergeCell ref="MMA1:MMB1"/>
    <mergeCell ref="MMC1:MMD1"/>
    <mergeCell ref="MLK1:MLL1"/>
    <mergeCell ref="MLM1:MLN1"/>
    <mergeCell ref="MLO1:MLP1"/>
    <mergeCell ref="MLQ1:MLR1"/>
    <mergeCell ref="MLS1:MLT1"/>
    <mergeCell ref="MLA1:MLB1"/>
    <mergeCell ref="MLC1:MLD1"/>
    <mergeCell ref="MLE1:MLF1"/>
    <mergeCell ref="MLG1:MLH1"/>
    <mergeCell ref="MLI1:MLJ1"/>
    <mergeCell ref="MKQ1:MKR1"/>
    <mergeCell ref="MKS1:MKT1"/>
    <mergeCell ref="MKU1:MKV1"/>
    <mergeCell ref="MKW1:MKX1"/>
    <mergeCell ref="MKY1:MKZ1"/>
    <mergeCell ref="MKG1:MKH1"/>
    <mergeCell ref="MKI1:MKJ1"/>
    <mergeCell ref="MKK1:MKL1"/>
    <mergeCell ref="MKM1:MKN1"/>
    <mergeCell ref="MKO1:MKP1"/>
    <mergeCell ref="MJW1:MJX1"/>
    <mergeCell ref="MJY1:MJZ1"/>
    <mergeCell ref="MKA1:MKB1"/>
    <mergeCell ref="MKC1:MKD1"/>
    <mergeCell ref="MKE1:MKF1"/>
    <mergeCell ref="MJM1:MJN1"/>
    <mergeCell ref="MJO1:MJP1"/>
    <mergeCell ref="MJQ1:MJR1"/>
    <mergeCell ref="MJS1:MJT1"/>
    <mergeCell ref="MJU1:MJV1"/>
    <mergeCell ref="MJC1:MJD1"/>
    <mergeCell ref="MJE1:MJF1"/>
    <mergeCell ref="MJG1:MJH1"/>
    <mergeCell ref="MJI1:MJJ1"/>
    <mergeCell ref="MJK1:MJL1"/>
    <mergeCell ref="MIS1:MIT1"/>
    <mergeCell ref="MIU1:MIV1"/>
    <mergeCell ref="MIW1:MIX1"/>
    <mergeCell ref="MIY1:MIZ1"/>
    <mergeCell ref="MJA1:MJB1"/>
    <mergeCell ref="MII1:MIJ1"/>
    <mergeCell ref="MIK1:MIL1"/>
    <mergeCell ref="MIM1:MIN1"/>
    <mergeCell ref="MIO1:MIP1"/>
    <mergeCell ref="MIQ1:MIR1"/>
    <mergeCell ref="MHY1:MHZ1"/>
    <mergeCell ref="MIA1:MIB1"/>
    <mergeCell ref="MIC1:MID1"/>
    <mergeCell ref="MIE1:MIF1"/>
    <mergeCell ref="MIG1:MIH1"/>
    <mergeCell ref="MHO1:MHP1"/>
    <mergeCell ref="MHQ1:MHR1"/>
    <mergeCell ref="MHS1:MHT1"/>
    <mergeCell ref="MHU1:MHV1"/>
    <mergeCell ref="MHW1:MHX1"/>
    <mergeCell ref="MHE1:MHF1"/>
    <mergeCell ref="MHG1:MHH1"/>
    <mergeCell ref="MHI1:MHJ1"/>
    <mergeCell ref="MHK1:MHL1"/>
    <mergeCell ref="MHM1:MHN1"/>
    <mergeCell ref="MGU1:MGV1"/>
    <mergeCell ref="MGW1:MGX1"/>
    <mergeCell ref="MGY1:MGZ1"/>
    <mergeCell ref="MHA1:MHB1"/>
    <mergeCell ref="MHC1:MHD1"/>
    <mergeCell ref="MGK1:MGL1"/>
    <mergeCell ref="MGM1:MGN1"/>
    <mergeCell ref="MGO1:MGP1"/>
    <mergeCell ref="MGQ1:MGR1"/>
    <mergeCell ref="MGS1:MGT1"/>
    <mergeCell ref="MGA1:MGB1"/>
    <mergeCell ref="MGC1:MGD1"/>
    <mergeCell ref="MGE1:MGF1"/>
    <mergeCell ref="MGG1:MGH1"/>
    <mergeCell ref="MGI1:MGJ1"/>
    <mergeCell ref="MFQ1:MFR1"/>
    <mergeCell ref="MFS1:MFT1"/>
    <mergeCell ref="MFU1:MFV1"/>
    <mergeCell ref="MFW1:MFX1"/>
    <mergeCell ref="MFY1:MFZ1"/>
    <mergeCell ref="MFG1:MFH1"/>
    <mergeCell ref="MFI1:MFJ1"/>
    <mergeCell ref="MFK1:MFL1"/>
    <mergeCell ref="MFM1:MFN1"/>
    <mergeCell ref="MFO1:MFP1"/>
    <mergeCell ref="MEW1:MEX1"/>
    <mergeCell ref="MEY1:MEZ1"/>
    <mergeCell ref="MFA1:MFB1"/>
    <mergeCell ref="MFC1:MFD1"/>
    <mergeCell ref="MFE1:MFF1"/>
    <mergeCell ref="MEM1:MEN1"/>
    <mergeCell ref="MEO1:MEP1"/>
    <mergeCell ref="MEQ1:MER1"/>
    <mergeCell ref="MES1:MET1"/>
    <mergeCell ref="MEU1:MEV1"/>
    <mergeCell ref="MEC1:MED1"/>
    <mergeCell ref="MEE1:MEF1"/>
    <mergeCell ref="MEG1:MEH1"/>
    <mergeCell ref="MEI1:MEJ1"/>
    <mergeCell ref="MEK1:MEL1"/>
    <mergeCell ref="MDS1:MDT1"/>
    <mergeCell ref="MDU1:MDV1"/>
    <mergeCell ref="MDW1:MDX1"/>
    <mergeCell ref="MDY1:MDZ1"/>
    <mergeCell ref="MEA1:MEB1"/>
    <mergeCell ref="MDI1:MDJ1"/>
    <mergeCell ref="MDK1:MDL1"/>
    <mergeCell ref="MDM1:MDN1"/>
    <mergeCell ref="MDO1:MDP1"/>
    <mergeCell ref="MDQ1:MDR1"/>
    <mergeCell ref="MCY1:MCZ1"/>
    <mergeCell ref="MDA1:MDB1"/>
    <mergeCell ref="MDC1:MDD1"/>
    <mergeCell ref="MDE1:MDF1"/>
    <mergeCell ref="MDG1:MDH1"/>
    <mergeCell ref="MCO1:MCP1"/>
    <mergeCell ref="MCQ1:MCR1"/>
    <mergeCell ref="MCS1:MCT1"/>
    <mergeCell ref="MCU1:MCV1"/>
    <mergeCell ref="MCW1:MCX1"/>
    <mergeCell ref="MCE1:MCF1"/>
    <mergeCell ref="MCG1:MCH1"/>
    <mergeCell ref="MCI1:MCJ1"/>
    <mergeCell ref="MCK1:MCL1"/>
    <mergeCell ref="MCM1:MCN1"/>
    <mergeCell ref="MBU1:MBV1"/>
    <mergeCell ref="MBW1:MBX1"/>
    <mergeCell ref="MBY1:MBZ1"/>
    <mergeCell ref="MCA1:MCB1"/>
    <mergeCell ref="MCC1:MCD1"/>
    <mergeCell ref="MBK1:MBL1"/>
    <mergeCell ref="MBM1:MBN1"/>
    <mergeCell ref="MBO1:MBP1"/>
    <mergeCell ref="MBQ1:MBR1"/>
    <mergeCell ref="MBS1:MBT1"/>
    <mergeCell ref="MBA1:MBB1"/>
    <mergeCell ref="MBC1:MBD1"/>
    <mergeCell ref="MBE1:MBF1"/>
    <mergeCell ref="MBG1:MBH1"/>
    <mergeCell ref="MBI1:MBJ1"/>
    <mergeCell ref="MAQ1:MAR1"/>
    <mergeCell ref="MAS1:MAT1"/>
    <mergeCell ref="MAU1:MAV1"/>
    <mergeCell ref="MAW1:MAX1"/>
    <mergeCell ref="MAY1:MAZ1"/>
    <mergeCell ref="MAG1:MAH1"/>
    <mergeCell ref="MAI1:MAJ1"/>
    <mergeCell ref="MAK1:MAL1"/>
    <mergeCell ref="MAM1:MAN1"/>
    <mergeCell ref="MAO1:MAP1"/>
    <mergeCell ref="LZW1:LZX1"/>
    <mergeCell ref="LZY1:LZZ1"/>
    <mergeCell ref="MAA1:MAB1"/>
    <mergeCell ref="MAC1:MAD1"/>
    <mergeCell ref="MAE1:MAF1"/>
    <mergeCell ref="LZM1:LZN1"/>
    <mergeCell ref="LZO1:LZP1"/>
    <mergeCell ref="LZQ1:LZR1"/>
    <mergeCell ref="LZS1:LZT1"/>
    <mergeCell ref="LZU1:LZV1"/>
    <mergeCell ref="LZC1:LZD1"/>
    <mergeCell ref="LZE1:LZF1"/>
    <mergeCell ref="LZG1:LZH1"/>
    <mergeCell ref="LZI1:LZJ1"/>
    <mergeCell ref="LZK1:LZL1"/>
    <mergeCell ref="LYS1:LYT1"/>
    <mergeCell ref="LYU1:LYV1"/>
    <mergeCell ref="LYW1:LYX1"/>
    <mergeCell ref="LYY1:LYZ1"/>
    <mergeCell ref="LZA1:LZB1"/>
    <mergeCell ref="LYI1:LYJ1"/>
    <mergeCell ref="LYK1:LYL1"/>
    <mergeCell ref="LYM1:LYN1"/>
    <mergeCell ref="LYO1:LYP1"/>
    <mergeCell ref="LYQ1:LYR1"/>
    <mergeCell ref="LXY1:LXZ1"/>
    <mergeCell ref="LYA1:LYB1"/>
    <mergeCell ref="LYC1:LYD1"/>
    <mergeCell ref="LYE1:LYF1"/>
    <mergeCell ref="LYG1:LYH1"/>
    <mergeCell ref="LXO1:LXP1"/>
    <mergeCell ref="LXQ1:LXR1"/>
    <mergeCell ref="LXS1:LXT1"/>
    <mergeCell ref="LXU1:LXV1"/>
    <mergeCell ref="LXW1:LXX1"/>
    <mergeCell ref="LXE1:LXF1"/>
    <mergeCell ref="LXG1:LXH1"/>
    <mergeCell ref="LXI1:LXJ1"/>
    <mergeCell ref="LXK1:LXL1"/>
    <mergeCell ref="LXM1:LXN1"/>
    <mergeCell ref="LWU1:LWV1"/>
    <mergeCell ref="LWW1:LWX1"/>
    <mergeCell ref="LWY1:LWZ1"/>
    <mergeCell ref="LXA1:LXB1"/>
    <mergeCell ref="LXC1:LXD1"/>
    <mergeCell ref="LWK1:LWL1"/>
    <mergeCell ref="LWM1:LWN1"/>
    <mergeCell ref="LWO1:LWP1"/>
    <mergeCell ref="LWQ1:LWR1"/>
    <mergeCell ref="LWS1:LWT1"/>
    <mergeCell ref="LWA1:LWB1"/>
    <mergeCell ref="LWC1:LWD1"/>
    <mergeCell ref="LWE1:LWF1"/>
    <mergeCell ref="LWG1:LWH1"/>
    <mergeCell ref="LWI1:LWJ1"/>
    <mergeCell ref="LVQ1:LVR1"/>
    <mergeCell ref="LVS1:LVT1"/>
    <mergeCell ref="LVU1:LVV1"/>
    <mergeCell ref="LVW1:LVX1"/>
    <mergeCell ref="LVY1:LVZ1"/>
    <mergeCell ref="LVG1:LVH1"/>
    <mergeCell ref="LVI1:LVJ1"/>
    <mergeCell ref="LVK1:LVL1"/>
    <mergeCell ref="LVM1:LVN1"/>
    <mergeCell ref="LVO1:LVP1"/>
    <mergeCell ref="LUW1:LUX1"/>
    <mergeCell ref="LUY1:LUZ1"/>
    <mergeCell ref="LVA1:LVB1"/>
    <mergeCell ref="LVC1:LVD1"/>
    <mergeCell ref="LVE1:LVF1"/>
    <mergeCell ref="LUM1:LUN1"/>
    <mergeCell ref="LUO1:LUP1"/>
    <mergeCell ref="LUQ1:LUR1"/>
    <mergeCell ref="LUS1:LUT1"/>
    <mergeCell ref="LUU1:LUV1"/>
    <mergeCell ref="LUC1:LUD1"/>
    <mergeCell ref="LUE1:LUF1"/>
    <mergeCell ref="LUG1:LUH1"/>
    <mergeCell ref="LUI1:LUJ1"/>
    <mergeCell ref="LUK1:LUL1"/>
    <mergeCell ref="LTS1:LTT1"/>
    <mergeCell ref="LTU1:LTV1"/>
    <mergeCell ref="LTW1:LTX1"/>
    <mergeCell ref="LTY1:LTZ1"/>
    <mergeCell ref="LUA1:LUB1"/>
    <mergeCell ref="LTI1:LTJ1"/>
    <mergeCell ref="LTK1:LTL1"/>
    <mergeCell ref="LTM1:LTN1"/>
    <mergeCell ref="LTO1:LTP1"/>
    <mergeCell ref="LTQ1:LTR1"/>
    <mergeCell ref="LSY1:LSZ1"/>
    <mergeCell ref="LTA1:LTB1"/>
    <mergeCell ref="LTC1:LTD1"/>
    <mergeCell ref="LTE1:LTF1"/>
    <mergeCell ref="LTG1:LTH1"/>
    <mergeCell ref="LSO1:LSP1"/>
    <mergeCell ref="LSQ1:LSR1"/>
    <mergeCell ref="LSS1:LST1"/>
    <mergeCell ref="LSU1:LSV1"/>
    <mergeCell ref="LSW1:LSX1"/>
    <mergeCell ref="LSE1:LSF1"/>
    <mergeCell ref="LSG1:LSH1"/>
    <mergeCell ref="LSI1:LSJ1"/>
    <mergeCell ref="LSK1:LSL1"/>
    <mergeCell ref="LSM1:LSN1"/>
    <mergeCell ref="LRU1:LRV1"/>
    <mergeCell ref="LRW1:LRX1"/>
    <mergeCell ref="LRY1:LRZ1"/>
    <mergeCell ref="LSA1:LSB1"/>
    <mergeCell ref="LSC1:LSD1"/>
    <mergeCell ref="LRK1:LRL1"/>
    <mergeCell ref="LRM1:LRN1"/>
    <mergeCell ref="LRO1:LRP1"/>
    <mergeCell ref="LRQ1:LRR1"/>
    <mergeCell ref="LRS1:LRT1"/>
    <mergeCell ref="LRA1:LRB1"/>
    <mergeCell ref="LRC1:LRD1"/>
    <mergeCell ref="LRE1:LRF1"/>
    <mergeCell ref="LRG1:LRH1"/>
    <mergeCell ref="LRI1:LRJ1"/>
    <mergeCell ref="LQQ1:LQR1"/>
    <mergeCell ref="LQS1:LQT1"/>
    <mergeCell ref="LQU1:LQV1"/>
    <mergeCell ref="LQW1:LQX1"/>
    <mergeCell ref="LQY1:LQZ1"/>
    <mergeCell ref="LQG1:LQH1"/>
    <mergeCell ref="LQI1:LQJ1"/>
    <mergeCell ref="LQK1:LQL1"/>
    <mergeCell ref="LQM1:LQN1"/>
    <mergeCell ref="LQO1:LQP1"/>
    <mergeCell ref="LPW1:LPX1"/>
    <mergeCell ref="LPY1:LPZ1"/>
    <mergeCell ref="LQA1:LQB1"/>
    <mergeCell ref="LQC1:LQD1"/>
    <mergeCell ref="LQE1:LQF1"/>
    <mergeCell ref="LPM1:LPN1"/>
    <mergeCell ref="LPO1:LPP1"/>
    <mergeCell ref="LPQ1:LPR1"/>
    <mergeCell ref="LPS1:LPT1"/>
    <mergeCell ref="LPU1:LPV1"/>
    <mergeCell ref="LPC1:LPD1"/>
    <mergeCell ref="LPE1:LPF1"/>
    <mergeCell ref="LPG1:LPH1"/>
    <mergeCell ref="LPI1:LPJ1"/>
    <mergeCell ref="LPK1:LPL1"/>
    <mergeCell ref="LOS1:LOT1"/>
    <mergeCell ref="LOU1:LOV1"/>
    <mergeCell ref="LOW1:LOX1"/>
    <mergeCell ref="LOY1:LOZ1"/>
    <mergeCell ref="LPA1:LPB1"/>
    <mergeCell ref="LOI1:LOJ1"/>
    <mergeCell ref="LOK1:LOL1"/>
    <mergeCell ref="LOM1:LON1"/>
    <mergeCell ref="LOO1:LOP1"/>
    <mergeCell ref="LOQ1:LOR1"/>
    <mergeCell ref="LNY1:LNZ1"/>
    <mergeCell ref="LOA1:LOB1"/>
    <mergeCell ref="LOC1:LOD1"/>
    <mergeCell ref="LOE1:LOF1"/>
    <mergeCell ref="LOG1:LOH1"/>
    <mergeCell ref="LNO1:LNP1"/>
    <mergeCell ref="LNQ1:LNR1"/>
    <mergeCell ref="LNS1:LNT1"/>
    <mergeCell ref="LNU1:LNV1"/>
    <mergeCell ref="LNW1:LNX1"/>
    <mergeCell ref="LNE1:LNF1"/>
    <mergeCell ref="LNG1:LNH1"/>
    <mergeCell ref="LNI1:LNJ1"/>
    <mergeCell ref="LNK1:LNL1"/>
    <mergeCell ref="LNM1:LNN1"/>
    <mergeCell ref="LMU1:LMV1"/>
    <mergeCell ref="LMW1:LMX1"/>
    <mergeCell ref="LMY1:LMZ1"/>
    <mergeCell ref="LNA1:LNB1"/>
    <mergeCell ref="LNC1:LND1"/>
    <mergeCell ref="LMK1:LML1"/>
    <mergeCell ref="LMM1:LMN1"/>
    <mergeCell ref="LMO1:LMP1"/>
    <mergeCell ref="LMQ1:LMR1"/>
    <mergeCell ref="LMS1:LMT1"/>
    <mergeCell ref="LMA1:LMB1"/>
    <mergeCell ref="LMC1:LMD1"/>
    <mergeCell ref="LME1:LMF1"/>
    <mergeCell ref="LMG1:LMH1"/>
    <mergeCell ref="LMI1:LMJ1"/>
    <mergeCell ref="LLQ1:LLR1"/>
    <mergeCell ref="LLS1:LLT1"/>
    <mergeCell ref="LLU1:LLV1"/>
    <mergeCell ref="LLW1:LLX1"/>
    <mergeCell ref="LLY1:LLZ1"/>
    <mergeCell ref="LLG1:LLH1"/>
    <mergeCell ref="LLI1:LLJ1"/>
    <mergeCell ref="LLK1:LLL1"/>
    <mergeCell ref="LLM1:LLN1"/>
    <mergeCell ref="LLO1:LLP1"/>
    <mergeCell ref="LKW1:LKX1"/>
    <mergeCell ref="LKY1:LKZ1"/>
    <mergeCell ref="LLA1:LLB1"/>
    <mergeCell ref="LLC1:LLD1"/>
    <mergeCell ref="LLE1:LLF1"/>
    <mergeCell ref="LKM1:LKN1"/>
    <mergeCell ref="LKO1:LKP1"/>
    <mergeCell ref="LKQ1:LKR1"/>
    <mergeCell ref="LKS1:LKT1"/>
    <mergeCell ref="LKU1:LKV1"/>
    <mergeCell ref="LKC1:LKD1"/>
    <mergeCell ref="LKE1:LKF1"/>
    <mergeCell ref="LKG1:LKH1"/>
    <mergeCell ref="LKI1:LKJ1"/>
    <mergeCell ref="LKK1:LKL1"/>
    <mergeCell ref="LJS1:LJT1"/>
    <mergeCell ref="LJU1:LJV1"/>
    <mergeCell ref="LJW1:LJX1"/>
    <mergeCell ref="LJY1:LJZ1"/>
    <mergeCell ref="LKA1:LKB1"/>
    <mergeCell ref="LJI1:LJJ1"/>
    <mergeCell ref="LJK1:LJL1"/>
    <mergeCell ref="LJM1:LJN1"/>
    <mergeCell ref="LJO1:LJP1"/>
    <mergeCell ref="LJQ1:LJR1"/>
    <mergeCell ref="LIY1:LIZ1"/>
    <mergeCell ref="LJA1:LJB1"/>
    <mergeCell ref="LJC1:LJD1"/>
    <mergeCell ref="LJE1:LJF1"/>
    <mergeCell ref="LJG1:LJH1"/>
    <mergeCell ref="LIO1:LIP1"/>
    <mergeCell ref="LIQ1:LIR1"/>
    <mergeCell ref="LIS1:LIT1"/>
    <mergeCell ref="LIU1:LIV1"/>
    <mergeCell ref="LIW1:LIX1"/>
    <mergeCell ref="LIE1:LIF1"/>
    <mergeCell ref="LIG1:LIH1"/>
    <mergeCell ref="LII1:LIJ1"/>
    <mergeCell ref="LIK1:LIL1"/>
    <mergeCell ref="LIM1:LIN1"/>
    <mergeCell ref="LHU1:LHV1"/>
    <mergeCell ref="LHW1:LHX1"/>
    <mergeCell ref="LHY1:LHZ1"/>
    <mergeCell ref="LIA1:LIB1"/>
    <mergeCell ref="LIC1:LID1"/>
    <mergeCell ref="LHK1:LHL1"/>
    <mergeCell ref="LHM1:LHN1"/>
    <mergeCell ref="LHO1:LHP1"/>
    <mergeCell ref="LHQ1:LHR1"/>
    <mergeCell ref="LHS1:LHT1"/>
    <mergeCell ref="LHA1:LHB1"/>
    <mergeCell ref="LHC1:LHD1"/>
    <mergeCell ref="LHE1:LHF1"/>
    <mergeCell ref="LHG1:LHH1"/>
    <mergeCell ref="LHI1:LHJ1"/>
    <mergeCell ref="LGQ1:LGR1"/>
    <mergeCell ref="LGS1:LGT1"/>
    <mergeCell ref="LGU1:LGV1"/>
    <mergeCell ref="LGW1:LGX1"/>
    <mergeCell ref="LGY1:LGZ1"/>
    <mergeCell ref="LGG1:LGH1"/>
    <mergeCell ref="LGI1:LGJ1"/>
    <mergeCell ref="LGK1:LGL1"/>
    <mergeCell ref="LGM1:LGN1"/>
    <mergeCell ref="LGO1:LGP1"/>
    <mergeCell ref="LFW1:LFX1"/>
    <mergeCell ref="LFY1:LFZ1"/>
    <mergeCell ref="LGA1:LGB1"/>
    <mergeCell ref="LGC1:LGD1"/>
    <mergeCell ref="LGE1:LGF1"/>
    <mergeCell ref="LFM1:LFN1"/>
    <mergeCell ref="LFO1:LFP1"/>
    <mergeCell ref="LFQ1:LFR1"/>
    <mergeCell ref="LFS1:LFT1"/>
    <mergeCell ref="LFU1:LFV1"/>
    <mergeCell ref="LFC1:LFD1"/>
    <mergeCell ref="LFE1:LFF1"/>
    <mergeCell ref="LFG1:LFH1"/>
    <mergeCell ref="LFI1:LFJ1"/>
    <mergeCell ref="LFK1:LFL1"/>
    <mergeCell ref="LES1:LET1"/>
    <mergeCell ref="LEU1:LEV1"/>
    <mergeCell ref="LEW1:LEX1"/>
    <mergeCell ref="LEY1:LEZ1"/>
    <mergeCell ref="LFA1:LFB1"/>
    <mergeCell ref="LEI1:LEJ1"/>
    <mergeCell ref="LEK1:LEL1"/>
    <mergeCell ref="LEM1:LEN1"/>
    <mergeCell ref="LEO1:LEP1"/>
    <mergeCell ref="LEQ1:LER1"/>
    <mergeCell ref="LDY1:LDZ1"/>
    <mergeCell ref="LEA1:LEB1"/>
    <mergeCell ref="LEC1:LED1"/>
    <mergeCell ref="LEE1:LEF1"/>
    <mergeCell ref="LEG1:LEH1"/>
    <mergeCell ref="LDO1:LDP1"/>
    <mergeCell ref="LDQ1:LDR1"/>
    <mergeCell ref="LDS1:LDT1"/>
    <mergeCell ref="LDU1:LDV1"/>
    <mergeCell ref="LDW1:LDX1"/>
    <mergeCell ref="LDE1:LDF1"/>
    <mergeCell ref="LDG1:LDH1"/>
    <mergeCell ref="LDI1:LDJ1"/>
    <mergeCell ref="LDK1:LDL1"/>
    <mergeCell ref="LDM1:LDN1"/>
    <mergeCell ref="LCU1:LCV1"/>
    <mergeCell ref="LCW1:LCX1"/>
    <mergeCell ref="LCY1:LCZ1"/>
    <mergeCell ref="LDA1:LDB1"/>
    <mergeCell ref="LDC1:LDD1"/>
    <mergeCell ref="LCK1:LCL1"/>
    <mergeCell ref="LCM1:LCN1"/>
    <mergeCell ref="LCO1:LCP1"/>
    <mergeCell ref="LCQ1:LCR1"/>
    <mergeCell ref="LCS1:LCT1"/>
    <mergeCell ref="LCA1:LCB1"/>
    <mergeCell ref="LCC1:LCD1"/>
    <mergeCell ref="LCE1:LCF1"/>
    <mergeCell ref="LCG1:LCH1"/>
    <mergeCell ref="LCI1:LCJ1"/>
    <mergeCell ref="LBQ1:LBR1"/>
    <mergeCell ref="LBS1:LBT1"/>
    <mergeCell ref="LBU1:LBV1"/>
    <mergeCell ref="LBW1:LBX1"/>
    <mergeCell ref="LBY1:LBZ1"/>
    <mergeCell ref="LBG1:LBH1"/>
    <mergeCell ref="LBI1:LBJ1"/>
    <mergeCell ref="LBK1:LBL1"/>
    <mergeCell ref="LBM1:LBN1"/>
    <mergeCell ref="LBO1:LBP1"/>
    <mergeCell ref="LAW1:LAX1"/>
    <mergeCell ref="LAY1:LAZ1"/>
    <mergeCell ref="LBA1:LBB1"/>
    <mergeCell ref="LBC1:LBD1"/>
    <mergeCell ref="LBE1:LBF1"/>
    <mergeCell ref="LAM1:LAN1"/>
    <mergeCell ref="LAO1:LAP1"/>
    <mergeCell ref="LAQ1:LAR1"/>
    <mergeCell ref="LAS1:LAT1"/>
    <mergeCell ref="LAU1:LAV1"/>
    <mergeCell ref="LAC1:LAD1"/>
    <mergeCell ref="LAE1:LAF1"/>
    <mergeCell ref="LAG1:LAH1"/>
    <mergeCell ref="LAI1:LAJ1"/>
    <mergeCell ref="LAK1:LAL1"/>
    <mergeCell ref="KZS1:KZT1"/>
    <mergeCell ref="KZU1:KZV1"/>
    <mergeCell ref="KZW1:KZX1"/>
    <mergeCell ref="KZY1:KZZ1"/>
    <mergeCell ref="LAA1:LAB1"/>
    <mergeCell ref="KZI1:KZJ1"/>
    <mergeCell ref="KZK1:KZL1"/>
    <mergeCell ref="KZM1:KZN1"/>
    <mergeCell ref="KZO1:KZP1"/>
    <mergeCell ref="KZQ1:KZR1"/>
    <mergeCell ref="KYY1:KYZ1"/>
    <mergeCell ref="KZA1:KZB1"/>
    <mergeCell ref="KZC1:KZD1"/>
    <mergeCell ref="KZE1:KZF1"/>
    <mergeCell ref="KZG1:KZH1"/>
    <mergeCell ref="KYO1:KYP1"/>
    <mergeCell ref="KYQ1:KYR1"/>
    <mergeCell ref="KYS1:KYT1"/>
    <mergeCell ref="KYU1:KYV1"/>
    <mergeCell ref="KYW1:KYX1"/>
    <mergeCell ref="KYE1:KYF1"/>
    <mergeCell ref="KYG1:KYH1"/>
    <mergeCell ref="KYI1:KYJ1"/>
    <mergeCell ref="KYK1:KYL1"/>
    <mergeCell ref="KYM1:KYN1"/>
    <mergeCell ref="KXU1:KXV1"/>
    <mergeCell ref="KXW1:KXX1"/>
    <mergeCell ref="KXY1:KXZ1"/>
    <mergeCell ref="KYA1:KYB1"/>
    <mergeCell ref="KYC1:KYD1"/>
    <mergeCell ref="KXK1:KXL1"/>
    <mergeCell ref="KXM1:KXN1"/>
    <mergeCell ref="KXO1:KXP1"/>
    <mergeCell ref="KXQ1:KXR1"/>
    <mergeCell ref="KXS1:KXT1"/>
    <mergeCell ref="KXA1:KXB1"/>
    <mergeCell ref="KXC1:KXD1"/>
    <mergeCell ref="KXE1:KXF1"/>
    <mergeCell ref="KXG1:KXH1"/>
    <mergeCell ref="KXI1:KXJ1"/>
    <mergeCell ref="KWQ1:KWR1"/>
    <mergeCell ref="KWS1:KWT1"/>
    <mergeCell ref="KWU1:KWV1"/>
    <mergeCell ref="KWW1:KWX1"/>
    <mergeCell ref="KWY1:KWZ1"/>
    <mergeCell ref="KWG1:KWH1"/>
    <mergeCell ref="KWI1:KWJ1"/>
    <mergeCell ref="KWK1:KWL1"/>
    <mergeCell ref="KWM1:KWN1"/>
    <mergeCell ref="KWO1:KWP1"/>
    <mergeCell ref="KVW1:KVX1"/>
    <mergeCell ref="KVY1:KVZ1"/>
    <mergeCell ref="KWA1:KWB1"/>
    <mergeCell ref="KWC1:KWD1"/>
    <mergeCell ref="KWE1:KWF1"/>
    <mergeCell ref="KVM1:KVN1"/>
    <mergeCell ref="KVO1:KVP1"/>
    <mergeCell ref="KVQ1:KVR1"/>
    <mergeCell ref="KVS1:KVT1"/>
    <mergeCell ref="KVU1:KVV1"/>
    <mergeCell ref="KVC1:KVD1"/>
    <mergeCell ref="KVE1:KVF1"/>
    <mergeCell ref="KVG1:KVH1"/>
    <mergeCell ref="KVI1:KVJ1"/>
    <mergeCell ref="KVK1:KVL1"/>
    <mergeCell ref="KUS1:KUT1"/>
    <mergeCell ref="KUU1:KUV1"/>
    <mergeCell ref="KUW1:KUX1"/>
    <mergeCell ref="KUY1:KUZ1"/>
    <mergeCell ref="KVA1:KVB1"/>
    <mergeCell ref="KUI1:KUJ1"/>
    <mergeCell ref="KUK1:KUL1"/>
    <mergeCell ref="KUM1:KUN1"/>
    <mergeCell ref="KUO1:KUP1"/>
    <mergeCell ref="KUQ1:KUR1"/>
    <mergeCell ref="KTY1:KTZ1"/>
    <mergeCell ref="KUA1:KUB1"/>
    <mergeCell ref="KUC1:KUD1"/>
    <mergeCell ref="KUE1:KUF1"/>
    <mergeCell ref="KUG1:KUH1"/>
    <mergeCell ref="KTO1:KTP1"/>
    <mergeCell ref="KTQ1:KTR1"/>
    <mergeCell ref="KTS1:KTT1"/>
    <mergeCell ref="KTU1:KTV1"/>
    <mergeCell ref="KTW1:KTX1"/>
    <mergeCell ref="KTE1:KTF1"/>
    <mergeCell ref="KTG1:KTH1"/>
    <mergeCell ref="KTI1:KTJ1"/>
    <mergeCell ref="KTK1:KTL1"/>
    <mergeCell ref="KTM1:KTN1"/>
    <mergeCell ref="KSU1:KSV1"/>
    <mergeCell ref="KSW1:KSX1"/>
    <mergeCell ref="KSY1:KSZ1"/>
    <mergeCell ref="KTA1:KTB1"/>
    <mergeCell ref="KTC1:KTD1"/>
    <mergeCell ref="KSK1:KSL1"/>
    <mergeCell ref="KSM1:KSN1"/>
    <mergeCell ref="KSO1:KSP1"/>
    <mergeCell ref="KSQ1:KSR1"/>
    <mergeCell ref="KSS1:KST1"/>
    <mergeCell ref="KSA1:KSB1"/>
    <mergeCell ref="KSC1:KSD1"/>
    <mergeCell ref="KSE1:KSF1"/>
    <mergeCell ref="KSG1:KSH1"/>
    <mergeCell ref="KSI1:KSJ1"/>
    <mergeCell ref="KRQ1:KRR1"/>
    <mergeCell ref="KRS1:KRT1"/>
    <mergeCell ref="KRU1:KRV1"/>
    <mergeCell ref="KRW1:KRX1"/>
    <mergeCell ref="KRY1:KRZ1"/>
    <mergeCell ref="KRG1:KRH1"/>
    <mergeCell ref="KRI1:KRJ1"/>
    <mergeCell ref="KRK1:KRL1"/>
    <mergeCell ref="KRM1:KRN1"/>
    <mergeCell ref="KRO1:KRP1"/>
    <mergeCell ref="KQW1:KQX1"/>
    <mergeCell ref="KQY1:KQZ1"/>
    <mergeCell ref="KRA1:KRB1"/>
    <mergeCell ref="KRC1:KRD1"/>
    <mergeCell ref="KRE1:KRF1"/>
    <mergeCell ref="KQM1:KQN1"/>
    <mergeCell ref="KQO1:KQP1"/>
    <mergeCell ref="KQQ1:KQR1"/>
    <mergeCell ref="KQS1:KQT1"/>
    <mergeCell ref="KQU1:KQV1"/>
    <mergeCell ref="KQC1:KQD1"/>
    <mergeCell ref="KQE1:KQF1"/>
    <mergeCell ref="KQG1:KQH1"/>
    <mergeCell ref="KQI1:KQJ1"/>
    <mergeCell ref="KQK1:KQL1"/>
    <mergeCell ref="KPS1:KPT1"/>
    <mergeCell ref="KPU1:KPV1"/>
    <mergeCell ref="KPW1:KPX1"/>
    <mergeCell ref="KPY1:KPZ1"/>
    <mergeCell ref="KQA1:KQB1"/>
    <mergeCell ref="KPI1:KPJ1"/>
    <mergeCell ref="KPK1:KPL1"/>
    <mergeCell ref="KPM1:KPN1"/>
    <mergeCell ref="KPO1:KPP1"/>
    <mergeCell ref="KPQ1:KPR1"/>
    <mergeCell ref="KOY1:KOZ1"/>
    <mergeCell ref="KPA1:KPB1"/>
    <mergeCell ref="KPC1:KPD1"/>
    <mergeCell ref="KPE1:KPF1"/>
    <mergeCell ref="KPG1:KPH1"/>
    <mergeCell ref="KOO1:KOP1"/>
    <mergeCell ref="KOQ1:KOR1"/>
    <mergeCell ref="KOS1:KOT1"/>
    <mergeCell ref="KOU1:KOV1"/>
    <mergeCell ref="KOW1:KOX1"/>
    <mergeCell ref="KOE1:KOF1"/>
    <mergeCell ref="KOG1:KOH1"/>
    <mergeCell ref="KOI1:KOJ1"/>
    <mergeCell ref="KOK1:KOL1"/>
    <mergeCell ref="KOM1:KON1"/>
    <mergeCell ref="KNU1:KNV1"/>
    <mergeCell ref="KNW1:KNX1"/>
    <mergeCell ref="KNY1:KNZ1"/>
    <mergeCell ref="KOA1:KOB1"/>
    <mergeCell ref="KOC1:KOD1"/>
    <mergeCell ref="KNK1:KNL1"/>
    <mergeCell ref="KNM1:KNN1"/>
    <mergeCell ref="KNO1:KNP1"/>
    <mergeCell ref="KNQ1:KNR1"/>
    <mergeCell ref="KNS1:KNT1"/>
    <mergeCell ref="KNA1:KNB1"/>
    <mergeCell ref="KNC1:KND1"/>
    <mergeCell ref="KNE1:KNF1"/>
    <mergeCell ref="KNG1:KNH1"/>
    <mergeCell ref="KNI1:KNJ1"/>
    <mergeCell ref="KMQ1:KMR1"/>
    <mergeCell ref="KMS1:KMT1"/>
    <mergeCell ref="KMU1:KMV1"/>
    <mergeCell ref="KMW1:KMX1"/>
    <mergeCell ref="KMY1:KMZ1"/>
    <mergeCell ref="KMG1:KMH1"/>
    <mergeCell ref="KMI1:KMJ1"/>
    <mergeCell ref="KMK1:KML1"/>
    <mergeCell ref="KMM1:KMN1"/>
    <mergeCell ref="KMO1:KMP1"/>
    <mergeCell ref="KLW1:KLX1"/>
    <mergeCell ref="KLY1:KLZ1"/>
    <mergeCell ref="KMA1:KMB1"/>
    <mergeCell ref="KMC1:KMD1"/>
    <mergeCell ref="KME1:KMF1"/>
    <mergeCell ref="KLM1:KLN1"/>
    <mergeCell ref="KLO1:KLP1"/>
    <mergeCell ref="KLQ1:KLR1"/>
    <mergeCell ref="KLS1:KLT1"/>
    <mergeCell ref="KLU1:KLV1"/>
    <mergeCell ref="KLC1:KLD1"/>
    <mergeCell ref="KLE1:KLF1"/>
    <mergeCell ref="KLG1:KLH1"/>
    <mergeCell ref="KLI1:KLJ1"/>
    <mergeCell ref="KLK1:KLL1"/>
    <mergeCell ref="KKS1:KKT1"/>
    <mergeCell ref="KKU1:KKV1"/>
    <mergeCell ref="KKW1:KKX1"/>
    <mergeCell ref="KKY1:KKZ1"/>
    <mergeCell ref="KLA1:KLB1"/>
    <mergeCell ref="KKI1:KKJ1"/>
    <mergeCell ref="KKK1:KKL1"/>
    <mergeCell ref="KKM1:KKN1"/>
    <mergeCell ref="KKO1:KKP1"/>
    <mergeCell ref="KKQ1:KKR1"/>
    <mergeCell ref="KJY1:KJZ1"/>
    <mergeCell ref="KKA1:KKB1"/>
    <mergeCell ref="KKC1:KKD1"/>
    <mergeCell ref="KKE1:KKF1"/>
    <mergeCell ref="KKG1:KKH1"/>
    <mergeCell ref="KJO1:KJP1"/>
    <mergeCell ref="KJQ1:KJR1"/>
    <mergeCell ref="KJS1:KJT1"/>
    <mergeCell ref="KJU1:KJV1"/>
    <mergeCell ref="KJW1:KJX1"/>
    <mergeCell ref="KJE1:KJF1"/>
    <mergeCell ref="KJG1:KJH1"/>
    <mergeCell ref="KJI1:KJJ1"/>
    <mergeCell ref="KJK1:KJL1"/>
    <mergeCell ref="KJM1:KJN1"/>
    <mergeCell ref="KIU1:KIV1"/>
    <mergeCell ref="KIW1:KIX1"/>
    <mergeCell ref="KIY1:KIZ1"/>
    <mergeCell ref="KJA1:KJB1"/>
    <mergeCell ref="KJC1:KJD1"/>
    <mergeCell ref="KIK1:KIL1"/>
    <mergeCell ref="KIM1:KIN1"/>
    <mergeCell ref="KIO1:KIP1"/>
    <mergeCell ref="KIQ1:KIR1"/>
    <mergeCell ref="KIS1:KIT1"/>
    <mergeCell ref="KIA1:KIB1"/>
    <mergeCell ref="KIC1:KID1"/>
    <mergeCell ref="KIE1:KIF1"/>
    <mergeCell ref="KIG1:KIH1"/>
    <mergeCell ref="KII1:KIJ1"/>
    <mergeCell ref="KHQ1:KHR1"/>
    <mergeCell ref="KHS1:KHT1"/>
    <mergeCell ref="KHU1:KHV1"/>
    <mergeCell ref="KHW1:KHX1"/>
    <mergeCell ref="KHY1:KHZ1"/>
    <mergeCell ref="KHG1:KHH1"/>
    <mergeCell ref="KHI1:KHJ1"/>
    <mergeCell ref="KHK1:KHL1"/>
    <mergeCell ref="KHM1:KHN1"/>
    <mergeCell ref="KHO1:KHP1"/>
    <mergeCell ref="KGW1:KGX1"/>
    <mergeCell ref="KGY1:KGZ1"/>
    <mergeCell ref="KHA1:KHB1"/>
    <mergeCell ref="KHC1:KHD1"/>
    <mergeCell ref="KHE1:KHF1"/>
    <mergeCell ref="KGM1:KGN1"/>
    <mergeCell ref="KGO1:KGP1"/>
    <mergeCell ref="KGQ1:KGR1"/>
    <mergeCell ref="KGS1:KGT1"/>
    <mergeCell ref="KGU1:KGV1"/>
    <mergeCell ref="KGC1:KGD1"/>
    <mergeCell ref="KGE1:KGF1"/>
    <mergeCell ref="KGG1:KGH1"/>
    <mergeCell ref="KGI1:KGJ1"/>
    <mergeCell ref="KGK1:KGL1"/>
    <mergeCell ref="KFS1:KFT1"/>
    <mergeCell ref="KFU1:KFV1"/>
    <mergeCell ref="KFW1:KFX1"/>
    <mergeCell ref="KFY1:KFZ1"/>
    <mergeCell ref="KGA1:KGB1"/>
    <mergeCell ref="KFI1:KFJ1"/>
    <mergeCell ref="KFK1:KFL1"/>
    <mergeCell ref="KFM1:KFN1"/>
    <mergeCell ref="KFO1:KFP1"/>
    <mergeCell ref="KFQ1:KFR1"/>
    <mergeCell ref="KEY1:KEZ1"/>
    <mergeCell ref="KFA1:KFB1"/>
    <mergeCell ref="KFC1:KFD1"/>
    <mergeCell ref="KFE1:KFF1"/>
    <mergeCell ref="KFG1:KFH1"/>
    <mergeCell ref="KEO1:KEP1"/>
    <mergeCell ref="KEQ1:KER1"/>
    <mergeCell ref="KES1:KET1"/>
    <mergeCell ref="KEU1:KEV1"/>
    <mergeCell ref="KEW1:KEX1"/>
    <mergeCell ref="KEE1:KEF1"/>
    <mergeCell ref="KEG1:KEH1"/>
    <mergeCell ref="KEI1:KEJ1"/>
    <mergeCell ref="KEK1:KEL1"/>
    <mergeCell ref="KEM1:KEN1"/>
    <mergeCell ref="KDU1:KDV1"/>
    <mergeCell ref="KDW1:KDX1"/>
    <mergeCell ref="KDY1:KDZ1"/>
    <mergeCell ref="KEA1:KEB1"/>
    <mergeCell ref="KEC1:KED1"/>
    <mergeCell ref="KDK1:KDL1"/>
    <mergeCell ref="KDM1:KDN1"/>
    <mergeCell ref="KDO1:KDP1"/>
    <mergeCell ref="KDQ1:KDR1"/>
    <mergeCell ref="KDS1:KDT1"/>
    <mergeCell ref="KDA1:KDB1"/>
    <mergeCell ref="KDC1:KDD1"/>
    <mergeCell ref="KDE1:KDF1"/>
    <mergeCell ref="KDG1:KDH1"/>
    <mergeCell ref="KDI1:KDJ1"/>
    <mergeCell ref="KCQ1:KCR1"/>
    <mergeCell ref="KCS1:KCT1"/>
    <mergeCell ref="KCU1:KCV1"/>
    <mergeCell ref="KCW1:KCX1"/>
    <mergeCell ref="KCY1:KCZ1"/>
    <mergeCell ref="KCG1:KCH1"/>
    <mergeCell ref="KCI1:KCJ1"/>
    <mergeCell ref="KCK1:KCL1"/>
    <mergeCell ref="KCM1:KCN1"/>
    <mergeCell ref="KCO1:KCP1"/>
    <mergeCell ref="KBW1:KBX1"/>
    <mergeCell ref="KBY1:KBZ1"/>
    <mergeCell ref="KCA1:KCB1"/>
    <mergeCell ref="KCC1:KCD1"/>
    <mergeCell ref="KCE1:KCF1"/>
    <mergeCell ref="KBM1:KBN1"/>
    <mergeCell ref="KBO1:KBP1"/>
    <mergeCell ref="KBQ1:KBR1"/>
    <mergeCell ref="KBS1:KBT1"/>
    <mergeCell ref="KBU1:KBV1"/>
    <mergeCell ref="KBC1:KBD1"/>
    <mergeCell ref="KBE1:KBF1"/>
    <mergeCell ref="KBG1:KBH1"/>
    <mergeCell ref="KBI1:KBJ1"/>
    <mergeCell ref="KBK1:KBL1"/>
    <mergeCell ref="KAS1:KAT1"/>
    <mergeCell ref="KAU1:KAV1"/>
    <mergeCell ref="KAW1:KAX1"/>
    <mergeCell ref="KAY1:KAZ1"/>
    <mergeCell ref="KBA1:KBB1"/>
    <mergeCell ref="KAI1:KAJ1"/>
    <mergeCell ref="KAK1:KAL1"/>
    <mergeCell ref="KAM1:KAN1"/>
    <mergeCell ref="KAO1:KAP1"/>
    <mergeCell ref="KAQ1:KAR1"/>
    <mergeCell ref="JZY1:JZZ1"/>
    <mergeCell ref="KAA1:KAB1"/>
    <mergeCell ref="KAC1:KAD1"/>
    <mergeCell ref="KAE1:KAF1"/>
    <mergeCell ref="KAG1:KAH1"/>
    <mergeCell ref="JZO1:JZP1"/>
    <mergeCell ref="JZQ1:JZR1"/>
    <mergeCell ref="JZS1:JZT1"/>
    <mergeCell ref="JZU1:JZV1"/>
    <mergeCell ref="JZW1:JZX1"/>
    <mergeCell ref="JZE1:JZF1"/>
    <mergeCell ref="JZG1:JZH1"/>
    <mergeCell ref="JZI1:JZJ1"/>
    <mergeCell ref="JZK1:JZL1"/>
    <mergeCell ref="JZM1:JZN1"/>
    <mergeCell ref="JYU1:JYV1"/>
    <mergeCell ref="JYW1:JYX1"/>
    <mergeCell ref="JYY1:JYZ1"/>
    <mergeCell ref="JZA1:JZB1"/>
    <mergeCell ref="JZC1:JZD1"/>
    <mergeCell ref="JYK1:JYL1"/>
    <mergeCell ref="JYM1:JYN1"/>
    <mergeCell ref="JYO1:JYP1"/>
    <mergeCell ref="JYQ1:JYR1"/>
    <mergeCell ref="JYS1:JYT1"/>
    <mergeCell ref="JYA1:JYB1"/>
    <mergeCell ref="JYC1:JYD1"/>
    <mergeCell ref="JYE1:JYF1"/>
    <mergeCell ref="JYG1:JYH1"/>
    <mergeCell ref="JYI1:JYJ1"/>
    <mergeCell ref="JXQ1:JXR1"/>
    <mergeCell ref="JXS1:JXT1"/>
    <mergeCell ref="JXU1:JXV1"/>
    <mergeCell ref="JXW1:JXX1"/>
    <mergeCell ref="JXY1:JXZ1"/>
    <mergeCell ref="JXG1:JXH1"/>
    <mergeCell ref="JXI1:JXJ1"/>
    <mergeCell ref="JXK1:JXL1"/>
    <mergeCell ref="JXM1:JXN1"/>
    <mergeCell ref="JXO1:JXP1"/>
    <mergeCell ref="JWW1:JWX1"/>
    <mergeCell ref="JWY1:JWZ1"/>
    <mergeCell ref="JXA1:JXB1"/>
    <mergeCell ref="JXC1:JXD1"/>
    <mergeCell ref="JXE1:JXF1"/>
    <mergeCell ref="JWM1:JWN1"/>
    <mergeCell ref="JWO1:JWP1"/>
    <mergeCell ref="JWQ1:JWR1"/>
    <mergeCell ref="JWS1:JWT1"/>
    <mergeCell ref="JWU1:JWV1"/>
    <mergeCell ref="JWC1:JWD1"/>
    <mergeCell ref="JWE1:JWF1"/>
    <mergeCell ref="JWG1:JWH1"/>
    <mergeCell ref="JWI1:JWJ1"/>
    <mergeCell ref="JWK1:JWL1"/>
    <mergeCell ref="JVS1:JVT1"/>
    <mergeCell ref="JVU1:JVV1"/>
    <mergeCell ref="JVW1:JVX1"/>
    <mergeCell ref="JVY1:JVZ1"/>
    <mergeCell ref="JWA1:JWB1"/>
    <mergeCell ref="JVI1:JVJ1"/>
    <mergeCell ref="JVK1:JVL1"/>
    <mergeCell ref="JVM1:JVN1"/>
    <mergeCell ref="JVO1:JVP1"/>
    <mergeCell ref="JVQ1:JVR1"/>
    <mergeCell ref="JUY1:JUZ1"/>
    <mergeCell ref="JVA1:JVB1"/>
    <mergeCell ref="JVC1:JVD1"/>
    <mergeCell ref="JVE1:JVF1"/>
    <mergeCell ref="JVG1:JVH1"/>
    <mergeCell ref="JUO1:JUP1"/>
    <mergeCell ref="JUQ1:JUR1"/>
    <mergeCell ref="JUS1:JUT1"/>
    <mergeCell ref="JUU1:JUV1"/>
    <mergeCell ref="JUW1:JUX1"/>
    <mergeCell ref="JUE1:JUF1"/>
    <mergeCell ref="JUG1:JUH1"/>
    <mergeCell ref="JUI1:JUJ1"/>
    <mergeCell ref="JUK1:JUL1"/>
    <mergeCell ref="JUM1:JUN1"/>
    <mergeCell ref="JTU1:JTV1"/>
    <mergeCell ref="JTW1:JTX1"/>
    <mergeCell ref="JTY1:JTZ1"/>
    <mergeCell ref="JUA1:JUB1"/>
    <mergeCell ref="JUC1:JUD1"/>
    <mergeCell ref="JTK1:JTL1"/>
    <mergeCell ref="JTM1:JTN1"/>
    <mergeCell ref="JTO1:JTP1"/>
    <mergeCell ref="JTQ1:JTR1"/>
    <mergeCell ref="JTS1:JTT1"/>
    <mergeCell ref="JTA1:JTB1"/>
    <mergeCell ref="JTC1:JTD1"/>
    <mergeCell ref="JTE1:JTF1"/>
    <mergeCell ref="JTG1:JTH1"/>
    <mergeCell ref="JTI1:JTJ1"/>
    <mergeCell ref="JSQ1:JSR1"/>
    <mergeCell ref="JSS1:JST1"/>
    <mergeCell ref="JSU1:JSV1"/>
    <mergeCell ref="JSW1:JSX1"/>
    <mergeCell ref="JSY1:JSZ1"/>
    <mergeCell ref="JSG1:JSH1"/>
    <mergeCell ref="JSI1:JSJ1"/>
    <mergeCell ref="JSK1:JSL1"/>
    <mergeCell ref="JSM1:JSN1"/>
    <mergeCell ref="JSO1:JSP1"/>
    <mergeCell ref="JRW1:JRX1"/>
    <mergeCell ref="JRY1:JRZ1"/>
    <mergeCell ref="JSA1:JSB1"/>
    <mergeCell ref="JSC1:JSD1"/>
    <mergeCell ref="JSE1:JSF1"/>
    <mergeCell ref="JRM1:JRN1"/>
    <mergeCell ref="JRO1:JRP1"/>
    <mergeCell ref="JRQ1:JRR1"/>
    <mergeCell ref="JRS1:JRT1"/>
    <mergeCell ref="JRU1:JRV1"/>
    <mergeCell ref="JRC1:JRD1"/>
    <mergeCell ref="JRE1:JRF1"/>
    <mergeCell ref="JRG1:JRH1"/>
    <mergeCell ref="JRI1:JRJ1"/>
    <mergeCell ref="JRK1:JRL1"/>
    <mergeCell ref="JQS1:JQT1"/>
    <mergeCell ref="JQU1:JQV1"/>
    <mergeCell ref="JQW1:JQX1"/>
    <mergeCell ref="JQY1:JQZ1"/>
    <mergeCell ref="JRA1:JRB1"/>
    <mergeCell ref="JQI1:JQJ1"/>
    <mergeCell ref="JQK1:JQL1"/>
    <mergeCell ref="JQM1:JQN1"/>
    <mergeCell ref="JQO1:JQP1"/>
    <mergeCell ref="JQQ1:JQR1"/>
    <mergeCell ref="JPY1:JPZ1"/>
    <mergeCell ref="JQA1:JQB1"/>
    <mergeCell ref="JQC1:JQD1"/>
    <mergeCell ref="JQE1:JQF1"/>
    <mergeCell ref="JQG1:JQH1"/>
    <mergeCell ref="JPO1:JPP1"/>
    <mergeCell ref="JPQ1:JPR1"/>
    <mergeCell ref="JPS1:JPT1"/>
    <mergeCell ref="JPU1:JPV1"/>
    <mergeCell ref="JPW1:JPX1"/>
    <mergeCell ref="JPE1:JPF1"/>
    <mergeCell ref="JPG1:JPH1"/>
    <mergeCell ref="JPI1:JPJ1"/>
    <mergeCell ref="JPK1:JPL1"/>
    <mergeCell ref="JPM1:JPN1"/>
    <mergeCell ref="JOU1:JOV1"/>
    <mergeCell ref="JOW1:JOX1"/>
    <mergeCell ref="JOY1:JOZ1"/>
    <mergeCell ref="JPA1:JPB1"/>
    <mergeCell ref="JPC1:JPD1"/>
    <mergeCell ref="JOK1:JOL1"/>
    <mergeCell ref="JOM1:JON1"/>
    <mergeCell ref="JOO1:JOP1"/>
    <mergeCell ref="JOQ1:JOR1"/>
    <mergeCell ref="JOS1:JOT1"/>
    <mergeCell ref="JOA1:JOB1"/>
    <mergeCell ref="JOC1:JOD1"/>
    <mergeCell ref="JOE1:JOF1"/>
    <mergeCell ref="JOG1:JOH1"/>
    <mergeCell ref="JOI1:JOJ1"/>
    <mergeCell ref="JNQ1:JNR1"/>
    <mergeCell ref="JNS1:JNT1"/>
    <mergeCell ref="JNU1:JNV1"/>
    <mergeCell ref="JNW1:JNX1"/>
    <mergeCell ref="JNY1:JNZ1"/>
    <mergeCell ref="JNG1:JNH1"/>
    <mergeCell ref="JNI1:JNJ1"/>
    <mergeCell ref="JNK1:JNL1"/>
    <mergeCell ref="JNM1:JNN1"/>
    <mergeCell ref="JNO1:JNP1"/>
    <mergeCell ref="JMW1:JMX1"/>
    <mergeCell ref="JMY1:JMZ1"/>
    <mergeCell ref="JNA1:JNB1"/>
    <mergeCell ref="JNC1:JND1"/>
    <mergeCell ref="JNE1:JNF1"/>
    <mergeCell ref="JMM1:JMN1"/>
    <mergeCell ref="JMO1:JMP1"/>
    <mergeCell ref="JMQ1:JMR1"/>
    <mergeCell ref="JMS1:JMT1"/>
    <mergeCell ref="JMU1:JMV1"/>
    <mergeCell ref="JMC1:JMD1"/>
    <mergeCell ref="JME1:JMF1"/>
    <mergeCell ref="JMG1:JMH1"/>
    <mergeCell ref="JMI1:JMJ1"/>
    <mergeCell ref="JMK1:JML1"/>
    <mergeCell ref="JLS1:JLT1"/>
    <mergeCell ref="JLU1:JLV1"/>
    <mergeCell ref="JLW1:JLX1"/>
    <mergeCell ref="JLY1:JLZ1"/>
    <mergeCell ref="JMA1:JMB1"/>
    <mergeCell ref="JLI1:JLJ1"/>
    <mergeCell ref="JLK1:JLL1"/>
    <mergeCell ref="JLM1:JLN1"/>
    <mergeCell ref="JLO1:JLP1"/>
    <mergeCell ref="JLQ1:JLR1"/>
    <mergeCell ref="JKY1:JKZ1"/>
    <mergeCell ref="JLA1:JLB1"/>
    <mergeCell ref="JLC1:JLD1"/>
    <mergeCell ref="JLE1:JLF1"/>
    <mergeCell ref="JLG1:JLH1"/>
    <mergeCell ref="JKO1:JKP1"/>
    <mergeCell ref="JKQ1:JKR1"/>
    <mergeCell ref="JKS1:JKT1"/>
    <mergeCell ref="JKU1:JKV1"/>
    <mergeCell ref="JKW1:JKX1"/>
    <mergeCell ref="JKE1:JKF1"/>
    <mergeCell ref="JKG1:JKH1"/>
    <mergeCell ref="JKI1:JKJ1"/>
    <mergeCell ref="JKK1:JKL1"/>
    <mergeCell ref="JKM1:JKN1"/>
    <mergeCell ref="JJU1:JJV1"/>
    <mergeCell ref="JJW1:JJX1"/>
    <mergeCell ref="JJY1:JJZ1"/>
    <mergeCell ref="JKA1:JKB1"/>
    <mergeCell ref="JKC1:JKD1"/>
    <mergeCell ref="JJK1:JJL1"/>
    <mergeCell ref="JJM1:JJN1"/>
    <mergeCell ref="JJO1:JJP1"/>
    <mergeCell ref="JJQ1:JJR1"/>
    <mergeCell ref="JJS1:JJT1"/>
    <mergeCell ref="JJA1:JJB1"/>
    <mergeCell ref="JJC1:JJD1"/>
    <mergeCell ref="JJE1:JJF1"/>
    <mergeCell ref="JJG1:JJH1"/>
    <mergeCell ref="JJI1:JJJ1"/>
    <mergeCell ref="JIQ1:JIR1"/>
    <mergeCell ref="JIS1:JIT1"/>
    <mergeCell ref="JIU1:JIV1"/>
    <mergeCell ref="JIW1:JIX1"/>
    <mergeCell ref="JIY1:JIZ1"/>
    <mergeCell ref="JIG1:JIH1"/>
    <mergeCell ref="JII1:JIJ1"/>
    <mergeCell ref="JIK1:JIL1"/>
    <mergeCell ref="JIM1:JIN1"/>
    <mergeCell ref="JIO1:JIP1"/>
    <mergeCell ref="JHW1:JHX1"/>
    <mergeCell ref="JHY1:JHZ1"/>
    <mergeCell ref="JIA1:JIB1"/>
    <mergeCell ref="JIC1:JID1"/>
    <mergeCell ref="JIE1:JIF1"/>
    <mergeCell ref="JHM1:JHN1"/>
    <mergeCell ref="JHO1:JHP1"/>
    <mergeCell ref="JHQ1:JHR1"/>
    <mergeCell ref="JHS1:JHT1"/>
    <mergeCell ref="JHU1:JHV1"/>
    <mergeCell ref="JHC1:JHD1"/>
    <mergeCell ref="JHE1:JHF1"/>
    <mergeCell ref="JHG1:JHH1"/>
    <mergeCell ref="JHI1:JHJ1"/>
    <mergeCell ref="JHK1:JHL1"/>
    <mergeCell ref="JGS1:JGT1"/>
    <mergeCell ref="JGU1:JGV1"/>
    <mergeCell ref="JGW1:JGX1"/>
    <mergeCell ref="JGY1:JGZ1"/>
    <mergeCell ref="JHA1:JHB1"/>
    <mergeCell ref="JGI1:JGJ1"/>
    <mergeCell ref="JGK1:JGL1"/>
    <mergeCell ref="JGM1:JGN1"/>
    <mergeCell ref="JGO1:JGP1"/>
    <mergeCell ref="JGQ1:JGR1"/>
    <mergeCell ref="JFY1:JFZ1"/>
    <mergeCell ref="JGA1:JGB1"/>
    <mergeCell ref="JGC1:JGD1"/>
    <mergeCell ref="JGE1:JGF1"/>
    <mergeCell ref="JGG1:JGH1"/>
    <mergeCell ref="JFO1:JFP1"/>
    <mergeCell ref="JFQ1:JFR1"/>
    <mergeCell ref="JFS1:JFT1"/>
    <mergeCell ref="JFU1:JFV1"/>
    <mergeCell ref="JFW1:JFX1"/>
    <mergeCell ref="JFE1:JFF1"/>
    <mergeCell ref="JFG1:JFH1"/>
    <mergeCell ref="JFI1:JFJ1"/>
    <mergeCell ref="JFK1:JFL1"/>
    <mergeCell ref="JFM1:JFN1"/>
    <mergeCell ref="JEU1:JEV1"/>
    <mergeCell ref="JEW1:JEX1"/>
    <mergeCell ref="JEY1:JEZ1"/>
    <mergeCell ref="JFA1:JFB1"/>
    <mergeCell ref="JFC1:JFD1"/>
    <mergeCell ref="JEK1:JEL1"/>
    <mergeCell ref="JEM1:JEN1"/>
    <mergeCell ref="JEO1:JEP1"/>
    <mergeCell ref="JEQ1:JER1"/>
    <mergeCell ref="JES1:JET1"/>
    <mergeCell ref="JEA1:JEB1"/>
    <mergeCell ref="JEC1:JED1"/>
    <mergeCell ref="JEE1:JEF1"/>
    <mergeCell ref="JEG1:JEH1"/>
    <mergeCell ref="JEI1:JEJ1"/>
    <mergeCell ref="JDQ1:JDR1"/>
    <mergeCell ref="JDS1:JDT1"/>
    <mergeCell ref="JDU1:JDV1"/>
    <mergeCell ref="JDW1:JDX1"/>
    <mergeCell ref="JDY1:JDZ1"/>
    <mergeCell ref="JDG1:JDH1"/>
    <mergeCell ref="JDI1:JDJ1"/>
    <mergeCell ref="JDK1:JDL1"/>
    <mergeCell ref="JDM1:JDN1"/>
    <mergeCell ref="JDO1:JDP1"/>
    <mergeCell ref="JCW1:JCX1"/>
    <mergeCell ref="JCY1:JCZ1"/>
    <mergeCell ref="JDA1:JDB1"/>
    <mergeCell ref="JDC1:JDD1"/>
    <mergeCell ref="JDE1:JDF1"/>
    <mergeCell ref="JCM1:JCN1"/>
    <mergeCell ref="JCO1:JCP1"/>
    <mergeCell ref="JCQ1:JCR1"/>
    <mergeCell ref="JCS1:JCT1"/>
    <mergeCell ref="JCU1:JCV1"/>
    <mergeCell ref="JCC1:JCD1"/>
    <mergeCell ref="JCE1:JCF1"/>
    <mergeCell ref="JCG1:JCH1"/>
    <mergeCell ref="JCI1:JCJ1"/>
    <mergeCell ref="JCK1:JCL1"/>
    <mergeCell ref="JBS1:JBT1"/>
    <mergeCell ref="JBU1:JBV1"/>
    <mergeCell ref="JBW1:JBX1"/>
    <mergeCell ref="JBY1:JBZ1"/>
    <mergeCell ref="JCA1:JCB1"/>
    <mergeCell ref="JBI1:JBJ1"/>
    <mergeCell ref="JBK1:JBL1"/>
    <mergeCell ref="JBM1:JBN1"/>
    <mergeCell ref="JBO1:JBP1"/>
    <mergeCell ref="JBQ1:JBR1"/>
    <mergeCell ref="JAY1:JAZ1"/>
    <mergeCell ref="JBA1:JBB1"/>
    <mergeCell ref="JBC1:JBD1"/>
    <mergeCell ref="JBE1:JBF1"/>
    <mergeCell ref="JBG1:JBH1"/>
    <mergeCell ref="JAO1:JAP1"/>
    <mergeCell ref="JAQ1:JAR1"/>
    <mergeCell ref="JAS1:JAT1"/>
    <mergeCell ref="JAU1:JAV1"/>
    <mergeCell ref="JAW1:JAX1"/>
    <mergeCell ref="JAE1:JAF1"/>
    <mergeCell ref="JAG1:JAH1"/>
    <mergeCell ref="JAI1:JAJ1"/>
    <mergeCell ref="JAK1:JAL1"/>
    <mergeCell ref="JAM1:JAN1"/>
    <mergeCell ref="IZU1:IZV1"/>
    <mergeCell ref="IZW1:IZX1"/>
    <mergeCell ref="IZY1:IZZ1"/>
    <mergeCell ref="JAA1:JAB1"/>
    <mergeCell ref="JAC1:JAD1"/>
    <mergeCell ref="IZK1:IZL1"/>
    <mergeCell ref="IZM1:IZN1"/>
    <mergeCell ref="IZO1:IZP1"/>
    <mergeCell ref="IZQ1:IZR1"/>
    <mergeCell ref="IZS1:IZT1"/>
    <mergeCell ref="IZA1:IZB1"/>
    <mergeCell ref="IZC1:IZD1"/>
    <mergeCell ref="IZE1:IZF1"/>
    <mergeCell ref="IZG1:IZH1"/>
    <mergeCell ref="IZI1:IZJ1"/>
    <mergeCell ref="IYQ1:IYR1"/>
    <mergeCell ref="IYS1:IYT1"/>
    <mergeCell ref="IYU1:IYV1"/>
    <mergeCell ref="IYW1:IYX1"/>
    <mergeCell ref="IYY1:IYZ1"/>
    <mergeCell ref="IYG1:IYH1"/>
    <mergeCell ref="IYI1:IYJ1"/>
    <mergeCell ref="IYK1:IYL1"/>
    <mergeCell ref="IYM1:IYN1"/>
    <mergeCell ref="IYO1:IYP1"/>
    <mergeCell ref="IXW1:IXX1"/>
    <mergeCell ref="IXY1:IXZ1"/>
    <mergeCell ref="IYA1:IYB1"/>
    <mergeCell ref="IYC1:IYD1"/>
    <mergeCell ref="IYE1:IYF1"/>
    <mergeCell ref="IXM1:IXN1"/>
    <mergeCell ref="IXO1:IXP1"/>
    <mergeCell ref="IXQ1:IXR1"/>
    <mergeCell ref="IXS1:IXT1"/>
    <mergeCell ref="IXU1:IXV1"/>
    <mergeCell ref="IXC1:IXD1"/>
    <mergeCell ref="IXE1:IXF1"/>
    <mergeCell ref="IXG1:IXH1"/>
    <mergeCell ref="IXI1:IXJ1"/>
    <mergeCell ref="IXK1:IXL1"/>
    <mergeCell ref="IWS1:IWT1"/>
    <mergeCell ref="IWU1:IWV1"/>
    <mergeCell ref="IWW1:IWX1"/>
    <mergeCell ref="IWY1:IWZ1"/>
    <mergeCell ref="IXA1:IXB1"/>
    <mergeCell ref="IWI1:IWJ1"/>
    <mergeCell ref="IWK1:IWL1"/>
    <mergeCell ref="IWM1:IWN1"/>
    <mergeCell ref="IWO1:IWP1"/>
    <mergeCell ref="IWQ1:IWR1"/>
    <mergeCell ref="IVY1:IVZ1"/>
    <mergeCell ref="IWA1:IWB1"/>
    <mergeCell ref="IWC1:IWD1"/>
    <mergeCell ref="IWE1:IWF1"/>
    <mergeCell ref="IWG1:IWH1"/>
    <mergeCell ref="IVO1:IVP1"/>
    <mergeCell ref="IVQ1:IVR1"/>
    <mergeCell ref="IVS1:IVT1"/>
    <mergeCell ref="IVU1:IVV1"/>
    <mergeCell ref="IVW1:IVX1"/>
    <mergeCell ref="IVE1:IVF1"/>
    <mergeCell ref="IVG1:IVH1"/>
    <mergeCell ref="IVI1:IVJ1"/>
    <mergeCell ref="IVK1:IVL1"/>
    <mergeCell ref="IVM1:IVN1"/>
    <mergeCell ref="IUU1:IUV1"/>
    <mergeCell ref="IUW1:IUX1"/>
    <mergeCell ref="IUY1:IUZ1"/>
    <mergeCell ref="IVA1:IVB1"/>
    <mergeCell ref="IVC1:IVD1"/>
    <mergeCell ref="IUK1:IUL1"/>
    <mergeCell ref="IUM1:IUN1"/>
    <mergeCell ref="IUO1:IUP1"/>
    <mergeCell ref="IUQ1:IUR1"/>
    <mergeCell ref="IUS1:IUT1"/>
    <mergeCell ref="IUA1:IUB1"/>
    <mergeCell ref="IUC1:IUD1"/>
    <mergeCell ref="IUE1:IUF1"/>
    <mergeCell ref="IUG1:IUH1"/>
    <mergeCell ref="IUI1:IUJ1"/>
    <mergeCell ref="ITQ1:ITR1"/>
    <mergeCell ref="ITS1:ITT1"/>
    <mergeCell ref="ITU1:ITV1"/>
    <mergeCell ref="ITW1:ITX1"/>
    <mergeCell ref="ITY1:ITZ1"/>
    <mergeCell ref="ITG1:ITH1"/>
    <mergeCell ref="ITI1:ITJ1"/>
    <mergeCell ref="ITK1:ITL1"/>
    <mergeCell ref="ITM1:ITN1"/>
    <mergeCell ref="ITO1:ITP1"/>
    <mergeCell ref="ISW1:ISX1"/>
    <mergeCell ref="ISY1:ISZ1"/>
    <mergeCell ref="ITA1:ITB1"/>
    <mergeCell ref="ITC1:ITD1"/>
    <mergeCell ref="ITE1:ITF1"/>
    <mergeCell ref="ISM1:ISN1"/>
    <mergeCell ref="ISO1:ISP1"/>
    <mergeCell ref="ISQ1:ISR1"/>
    <mergeCell ref="ISS1:IST1"/>
    <mergeCell ref="ISU1:ISV1"/>
    <mergeCell ref="ISC1:ISD1"/>
    <mergeCell ref="ISE1:ISF1"/>
    <mergeCell ref="ISG1:ISH1"/>
    <mergeCell ref="ISI1:ISJ1"/>
    <mergeCell ref="ISK1:ISL1"/>
    <mergeCell ref="IRS1:IRT1"/>
    <mergeCell ref="IRU1:IRV1"/>
    <mergeCell ref="IRW1:IRX1"/>
    <mergeCell ref="IRY1:IRZ1"/>
    <mergeCell ref="ISA1:ISB1"/>
    <mergeCell ref="IRI1:IRJ1"/>
    <mergeCell ref="IRK1:IRL1"/>
    <mergeCell ref="IRM1:IRN1"/>
    <mergeCell ref="IRO1:IRP1"/>
    <mergeCell ref="IRQ1:IRR1"/>
    <mergeCell ref="IQY1:IQZ1"/>
    <mergeCell ref="IRA1:IRB1"/>
    <mergeCell ref="IRC1:IRD1"/>
    <mergeCell ref="IRE1:IRF1"/>
    <mergeCell ref="IRG1:IRH1"/>
    <mergeCell ref="IQO1:IQP1"/>
    <mergeCell ref="IQQ1:IQR1"/>
    <mergeCell ref="IQS1:IQT1"/>
    <mergeCell ref="IQU1:IQV1"/>
    <mergeCell ref="IQW1:IQX1"/>
    <mergeCell ref="IQE1:IQF1"/>
    <mergeCell ref="IQG1:IQH1"/>
    <mergeCell ref="IQI1:IQJ1"/>
    <mergeCell ref="IQK1:IQL1"/>
    <mergeCell ref="IQM1:IQN1"/>
    <mergeCell ref="IPU1:IPV1"/>
    <mergeCell ref="IPW1:IPX1"/>
    <mergeCell ref="IPY1:IPZ1"/>
    <mergeCell ref="IQA1:IQB1"/>
    <mergeCell ref="IQC1:IQD1"/>
    <mergeCell ref="IPK1:IPL1"/>
    <mergeCell ref="IPM1:IPN1"/>
    <mergeCell ref="IPO1:IPP1"/>
    <mergeCell ref="IPQ1:IPR1"/>
    <mergeCell ref="IPS1:IPT1"/>
    <mergeCell ref="IPA1:IPB1"/>
    <mergeCell ref="IPC1:IPD1"/>
    <mergeCell ref="IPE1:IPF1"/>
    <mergeCell ref="IPG1:IPH1"/>
    <mergeCell ref="IPI1:IPJ1"/>
    <mergeCell ref="IOQ1:IOR1"/>
    <mergeCell ref="IOS1:IOT1"/>
    <mergeCell ref="IOU1:IOV1"/>
    <mergeCell ref="IOW1:IOX1"/>
    <mergeCell ref="IOY1:IOZ1"/>
    <mergeCell ref="IOG1:IOH1"/>
    <mergeCell ref="IOI1:IOJ1"/>
    <mergeCell ref="IOK1:IOL1"/>
    <mergeCell ref="IOM1:ION1"/>
    <mergeCell ref="IOO1:IOP1"/>
    <mergeCell ref="INW1:INX1"/>
    <mergeCell ref="INY1:INZ1"/>
    <mergeCell ref="IOA1:IOB1"/>
    <mergeCell ref="IOC1:IOD1"/>
    <mergeCell ref="IOE1:IOF1"/>
    <mergeCell ref="INM1:INN1"/>
    <mergeCell ref="INO1:INP1"/>
    <mergeCell ref="INQ1:INR1"/>
    <mergeCell ref="INS1:INT1"/>
    <mergeCell ref="INU1:INV1"/>
    <mergeCell ref="INC1:IND1"/>
    <mergeCell ref="INE1:INF1"/>
    <mergeCell ref="ING1:INH1"/>
    <mergeCell ref="INI1:INJ1"/>
    <mergeCell ref="INK1:INL1"/>
    <mergeCell ref="IMS1:IMT1"/>
    <mergeCell ref="IMU1:IMV1"/>
    <mergeCell ref="IMW1:IMX1"/>
    <mergeCell ref="IMY1:IMZ1"/>
    <mergeCell ref="INA1:INB1"/>
    <mergeCell ref="IMI1:IMJ1"/>
    <mergeCell ref="IMK1:IML1"/>
    <mergeCell ref="IMM1:IMN1"/>
    <mergeCell ref="IMO1:IMP1"/>
    <mergeCell ref="IMQ1:IMR1"/>
    <mergeCell ref="ILY1:ILZ1"/>
    <mergeCell ref="IMA1:IMB1"/>
    <mergeCell ref="IMC1:IMD1"/>
    <mergeCell ref="IME1:IMF1"/>
    <mergeCell ref="IMG1:IMH1"/>
    <mergeCell ref="ILO1:ILP1"/>
    <mergeCell ref="ILQ1:ILR1"/>
    <mergeCell ref="ILS1:ILT1"/>
    <mergeCell ref="ILU1:ILV1"/>
    <mergeCell ref="ILW1:ILX1"/>
    <mergeCell ref="ILE1:ILF1"/>
    <mergeCell ref="ILG1:ILH1"/>
    <mergeCell ref="ILI1:ILJ1"/>
    <mergeCell ref="ILK1:ILL1"/>
    <mergeCell ref="ILM1:ILN1"/>
    <mergeCell ref="IKU1:IKV1"/>
    <mergeCell ref="IKW1:IKX1"/>
    <mergeCell ref="IKY1:IKZ1"/>
    <mergeCell ref="ILA1:ILB1"/>
    <mergeCell ref="ILC1:ILD1"/>
    <mergeCell ref="IKK1:IKL1"/>
    <mergeCell ref="IKM1:IKN1"/>
    <mergeCell ref="IKO1:IKP1"/>
    <mergeCell ref="IKQ1:IKR1"/>
    <mergeCell ref="IKS1:IKT1"/>
    <mergeCell ref="IKA1:IKB1"/>
    <mergeCell ref="IKC1:IKD1"/>
    <mergeCell ref="IKE1:IKF1"/>
    <mergeCell ref="IKG1:IKH1"/>
    <mergeCell ref="IKI1:IKJ1"/>
    <mergeCell ref="IJQ1:IJR1"/>
    <mergeCell ref="IJS1:IJT1"/>
    <mergeCell ref="IJU1:IJV1"/>
    <mergeCell ref="IJW1:IJX1"/>
    <mergeCell ref="IJY1:IJZ1"/>
    <mergeCell ref="IJG1:IJH1"/>
    <mergeCell ref="IJI1:IJJ1"/>
    <mergeCell ref="IJK1:IJL1"/>
    <mergeCell ref="IJM1:IJN1"/>
    <mergeCell ref="IJO1:IJP1"/>
    <mergeCell ref="IIW1:IIX1"/>
    <mergeCell ref="IIY1:IIZ1"/>
    <mergeCell ref="IJA1:IJB1"/>
    <mergeCell ref="IJC1:IJD1"/>
    <mergeCell ref="IJE1:IJF1"/>
    <mergeCell ref="IIM1:IIN1"/>
    <mergeCell ref="IIO1:IIP1"/>
    <mergeCell ref="IIQ1:IIR1"/>
    <mergeCell ref="IIS1:IIT1"/>
    <mergeCell ref="IIU1:IIV1"/>
    <mergeCell ref="IIC1:IID1"/>
    <mergeCell ref="IIE1:IIF1"/>
    <mergeCell ref="IIG1:IIH1"/>
    <mergeCell ref="III1:IIJ1"/>
    <mergeCell ref="IIK1:IIL1"/>
    <mergeCell ref="IHS1:IHT1"/>
    <mergeCell ref="IHU1:IHV1"/>
    <mergeCell ref="IHW1:IHX1"/>
    <mergeCell ref="IHY1:IHZ1"/>
    <mergeCell ref="IIA1:IIB1"/>
    <mergeCell ref="IHI1:IHJ1"/>
    <mergeCell ref="IHK1:IHL1"/>
    <mergeCell ref="IHM1:IHN1"/>
    <mergeCell ref="IHO1:IHP1"/>
    <mergeCell ref="IHQ1:IHR1"/>
    <mergeCell ref="IGY1:IGZ1"/>
    <mergeCell ref="IHA1:IHB1"/>
    <mergeCell ref="IHC1:IHD1"/>
    <mergeCell ref="IHE1:IHF1"/>
    <mergeCell ref="IHG1:IHH1"/>
    <mergeCell ref="IGO1:IGP1"/>
    <mergeCell ref="IGQ1:IGR1"/>
    <mergeCell ref="IGS1:IGT1"/>
    <mergeCell ref="IGU1:IGV1"/>
    <mergeCell ref="IGW1:IGX1"/>
    <mergeCell ref="IGE1:IGF1"/>
    <mergeCell ref="IGG1:IGH1"/>
    <mergeCell ref="IGI1:IGJ1"/>
    <mergeCell ref="IGK1:IGL1"/>
    <mergeCell ref="IGM1:IGN1"/>
    <mergeCell ref="IFU1:IFV1"/>
    <mergeCell ref="IFW1:IFX1"/>
    <mergeCell ref="IFY1:IFZ1"/>
    <mergeCell ref="IGA1:IGB1"/>
    <mergeCell ref="IGC1:IGD1"/>
    <mergeCell ref="IFK1:IFL1"/>
    <mergeCell ref="IFM1:IFN1"/>
    <mergeCell ref="IFO1:IFP1"/>
    <mergeCell ref="IFQ1:IFR1"/>
    <mergeCell ref="IFS1:IFT1"/>
    <mergeCell ref="IFA1:IFB1"/>
    <mergeCell ref="IFC1:IFD1"/>
    <mergeCell ref="IFE1:IFF1"/>
    <mergeCell ref="IFG1:IFH1"/>
    <mergeCell ref="IFI1:IFJ1"/>
    <mergeCell ref="IEQ1:IER1"/>
    <mergeCell ref="IES1:IET1"/>
    <mergeCell ref="IEU1:IEV1"/>
    <mergeCell ref="IEW1:IEX1"/>
    <mergeCell ref="IEY1:IEZ1"/>
    <mergeCell ref="IEG1:IEH1"/>
    <mergeCell ref="IEI1:IEJ1"/>
    <mergeCell ref="IEK1:IEL1"/>
    <mergeCell ref="IEM1:IEN1"/>
    <mergeCell ref="IEO1:IEP1"/>
    <mergeCell ref="IDW1:IDX1"/>
    <mergeCell ref="IDY1:IDZ1"/>
    <mergeCell ref="IEA1:IEB1"/>
    <mergeCell ref="IEC1:IED1"/>
    <mergeCell ref="IEE1:IEF1"/>
    <mergeCell ref="IDM1:IDN1"/>
    <mergeCell ref="IDO1:IDP1"/>
    <mergeCell ref="IDQ1:IDR1"/>
    <mergeCell ref="IDS1:IDT1"/>
    <mergeCell ref="IDU1:IDV1"/>
    <mergeCell ref="IDC1:IDD1"/>
    <mergeCell ref="IDE1:IDF1"/>
    <mergeCell ref="IDG1:IDH1"/>
    <mergeCell ref="IDI1:IDJ1"/>
    <mergeCell ref="IDK1:IDL1"/>
    <mergeCell ref="ICS1:ICT1"/>
    <mergeCell ref="ICU1:ICV1"/>
    <mergeCell ref="ICW1:ICX1"/>
    <mergeCell ref="ICY1:ICZ1"/>
    <mergeCell ref="IDA1:IDB1"/>
    <mergeCell ref="ICI1:ICJ1"/>
    <mergeCell ref="ICK1:ICL1"/>
    <mergeCell ref="ICM1:ICN1"/>
    <mergeCell ref="ICO1:ICP1"/>
    <mergeCell ref="ICQ1:ICR1"/>
    <mergeCell ref="IBY1:IBZ1"/>
    <mergeCell ref="ICA1:ICB1"/>
    <mergeCell ref="ICC1:ICD1"/>
    <mergeCell ref="ICE1:ICF1"/>
    <mergeCell ref="ICG1:ICH1"/>
    <mergeCell ref="IBO1:IBP1"/>
    <mergeCell ref="IBQ1:IBR1"/>
    <mergeCell ref="IBS1:IBT1"/>
    <mergeCell ref="IBU1:IBV1"/>
    <mergeCell ref="IBW1:IBX1"/>
    <mergeCell ref="IBE1:IBF1"/>
    <mergeCell ref="IBG1:IBH1"/>
    <mergeCell ref="IBI1:IBJ1"/>
    <mergeCell ref="IBK1:IBL1"/>
    <mergeCell ref="IBM1:IBN1"/>
    <mergeCell ref="IAU1:IAV1"/>
    <mergeCell ref="IAW1:IAX1"/>
    <mergeCell ref="IAY1:IAZ1"/>
    <mergeCell ref="IBA1:IBB1"/>
    <mergeCell ref="IBC1:IBD1"/>
    <mergeCell ref="IAK1:IAL1"/>
    <mergeCell ref="IAM1:IAN1"/>
    <mergeCell ref="IAO1:IAP1"/>
    <mergeCell ref="IAQ1:IAR1"/>
    <mergeCell ref="IAS1:IAT1"/>
    <mergeCell ref="IAA1:IAB1"/>
    <mergeCell ref="IAC1:IAD1"/>
    <mergeCell ref="IAE1:IAF1"/>
    <mergeCell ref="IAG1:IAH1"/>
    <mergeCell ref="IAI1:IAJ1"/>
    <mergeCell ref="HZQ1:HZR1"/>
    <mergeCell ref="HZS1:HZT1"/>
    <mergeCell ref="HZU1:HZV1"/>
    <mergeCell ref="HZW1:HZX1"/>
    <mergeCell ref="HZY1:HZZ1"/>
    <mergeCell ref="HZG1:HZH1"/>
    <mergeCell ref="HZI1:HZJ1"/>
    <mergeCell ref="HZK1:HZL1"/>
    <mergeCell ref="HZM1:HZN1"/>
    <mergeCell ref="HZO1:HZP1"/>
    <mergeCell ref="HYW1:HYX1"/>
    <mergeCell ref="HYY1:HYZ1"/>
    <mergeCell ref="HZA1:HZB1"/>
    <mergeCell ref="HZC1:HZD1"/>
    <mergeCell ref="HZE1:HZF1"/>
    <mergeCell ref="HYM1:HYN1"/>
    <mergeCell ref="HYO1:HYP1"/>
    <mergeCell ref="HYQ1:HYR1"/>
    <mergeCell ref="HYS1:HYT1"/>
    <mergeCell ref="HYU1:HYV1"/>
    <mergeCell ref="HYC1:HYD1"/>
    <mergeCell ref="HYE1:HYF1"/>
    <mergeCell ref="HYG1:HYH1"/>
    <mergeCell ref="HYI1:HYJ1"/>
    <mergeCell ref="HYK1:HYL1"/>
    <mergeCell ref="HXS1:HXT1"/>
    <mergeCell ref="HXU1:HXV1"/>
    <mergeCell ref="HXW1:HXX1"/>
    <mergeCell ref="HXY1:HXZ1"/>
    <mergeCell ref="HYA1:HYB1"/>
    <mergeCell ref="HXI1:HXJ1"/>
    <mergeCell ref="HXK1:HXL1"/>
    <mergeCell ref="HXM1:HXN1"/>
    <mergeCell ref="HXO1:HXP1"/>
    <mergeCell ref="HXQ1:HXR1"/>
    <mergeCell ref="HWY1:HWZ1"/>
    <mergeCell ref="HXA1:HXB1"/>
    <mergeCell ref="HXC1:HXD1"/>
    <mergeCell ref="HXE1:HXF1"/>
    <mergeCell ref="HXG1:HXH1"/>
    <mergeCell ref="HWO1:HWP1"/>
    <mergeCell ref="HWQ1:HWR1"/>
    <mergeCell ref="HWS1:HWT1"/>
    <mergeCell ref="HWU1:HWV1"/>
    <mergeCell ref="HWW1:HWX1"/>
    <mergeCell ref="HWE1:HWF1"/>
    <mergeCell ref="HWG1:HWH1"/>
    <mergeCell ref="HWI1:HWJ1"/>
    <mergeCell ref="HWK1:HWL1"/>
    <mergeCell ref="HWM1:HWN1"/>
    <mergeCell ref="HVU1:HVV1"/>
    <mergeCell ref="HVW1:HVX1"/>
    <mergeCell ref="HVY1:HVZ1"/>
    <mergeCell ref="HWA1:HWB1"/>
    <mergeCell ref="HWC1:HWD1"/>
    <mergeCell ref="HVK1:HVL1"/>
    <mergeCell ref="HVM1:HVN1"/>
    <mergeCell ref="HVO1:HVP1"/>
    <mergeCell ref="HVQ1:HVR1"/>
    <mergeCell ref="HVS1:HVT1"/>
    <mergeCell ref="HVA1:HVB1"/>
    <mergeCell ref="HVC1:HVD1"/>
    <mergeCell ref="HVE1:HVF1"/>
    <mergeCell ref="HVG1:HVH1"/>
    <mergeCell ref="HVI1:HVJ1"/>
    <mergeCell ref="HUQ1:HUR1"/>
    <mergeCell ref="HUS1:HUT1"/>
    <mergeCell ref="HUU1:HUV1"/>
    <mergeCell ref="HUW1:HUX1"/>
    <mergeCell ref="HUY1:HUZ1"/>
    <mergeCell ref="HUG1:HUH1"/>
    <mergeCell ref="HUI1:HUJ1"/>
    <mergeCell ref="HUK1:HUL1"/>
    <mergeCell ref="HUM1:HUN1"/>
    <mergeCell ref="HUO1:HUP1"/>
    <mergeCell ref="HTW1:HTX1"/>
    <mergeCell ref="HTY1:HTZ1"/>
    <mergeCell ref="HUA1:HUB1"/>
    <mergeCell ref="HUC1:HUD1"/>
    <mergeCell ref="HUE1:HUF1"/>
    <mergeCell ref="HTM1:HTN1"/>
    <mergeCell ref="HTO1:HTP1"/>
    <mergeCell ref="HTQ1:HTR1"/>
    <mergeCell ref="HTS1:HTT1"/>
    <mergeCell ref="HTU1:HTV1"/>
    <mergeCell ref="HTC1:HTD1"/>
    <mergeCell ref="HTE1:HTF1"/>
    <mergeCell ref="HTG1:HTH1"/>
    <mergeCell ref="HTI1:HTJ1"/>
    <mergeCell ref="HTK1:HTL1"/>
    <mergeCell ref="HSS1:HST1"/>
    <mergeCell ref="HSU1:HSV1"/>
    <mergeCell ref="HSW1:HSX1"/>
    <mergeCell ref="HSY1:HSZ1"/>
    <mergeCell ref="HTA1:HTB1"/>
    <mergeCell ref="HSI1:HSJ1"/>
    <mergeCell ref="HSK1:HSL1"/>
    <mergeCell ref="HSM1:HSN1"/>
    <mergeCell ref="HSO1:HSP1"/>
    <mergeCell ref="HSQ1:HSR1"/>
    <mergeCell ref="HRY1:HRZ1"/>
    <mergeCell ref="HSA1:HSB1"/>
    <mergeCell ref="HSC1:HSD1"/>
    <mergeCell ref="HSE1:HSF1"/>
    <mergeCell ref="HSG1:HSH1"/>
    <mergeCell ref="HRO1:HRP1"/>
    <mergeCell ref="HRQ1:HRR1"/>
    <mergeCell ref="HRS1:HRT1"/>
    <mergeCell ref="HRU1:HRV1"/>
    <mergeCell ref="HRW1:HRX1"/>
    <mergeCell ref="HRE1:HRF1"/>
    <mergeCell ref="HRG1:HRH1"/>
    <mergeCell ref="HRI1:HRJ1"/>
    <mergeCell ref="HRK1:HRL1"/>
    <mergeCell ref="HRM1:HRN1"/>
    <mergeCell ref="HQU1:HQV1"/>
    <mergeCell ref="HQW1:HQX1"/>
    <mergeCell ref="HQY1:HQZ1"/>
    <mergeCell ref="HRA1:HRB1"/>
    <mergeCell ref="HRC1:HRD1"/>
    <mergeCell ref="HQK1:HQL1"/>
    <mergeCell ref="HQM1:HQN1"/>
    <mergeCell ref="HQO1:HQP1"/>
    <mergeCell ref="HQQ1:HQR1"/>
    <mergeCell ref="HQS1:HQT1"/>
    <mergeCell ref="HQA1:HQB1"/>
    <mergeCell ref="HQC1:HQD1"/>
    <mergeCell ref="HQE1:HQF1"/>
    <mergeCell ref="HQG1:HQH1"/>
    <mergeCell ref="HQI1:HQJ1"/>
    <mergeCell ref="HPQ1:HPR1"/>
    <mergeCell ref="HPS1:HPT1"/>
    <mergeCell ref="HPU1:HPV1"/>
    <mergeCell ref="HPW1:HPX1"/>
    <mergeCell ref="HPY1:HPZ1"/>
    <mergeCell ref="HPG1:HPH1"/>
    <mergeCell ref="HPI1:HPJ1"/>
    <mergeCell ref="HPK1:HPL1"/>
    <mergeCell ref="HPM1:HPN1"/>
    <mergeCell ref="HPO1:HPP1"/>
    <mergeCell ref="HOW1:HOX1"/>
    <mergeCell ref="HOY1:HOZ1"/>
    <mergeCell ref="HPA1:HPB1"/>
    <mergeCell ref="HPC1:HPD1"/>
    <mergeCell ref="HPE1:HPF1"/>
    <mergeCell ref="HOM1:HON1"/>
    <mergeCell ref="HOO1:HOP1"/>
    <mergeCell ref="HOQ1:HOR1"/>
    <mergeCell ref="HOS1:HOT1"/>
    <mergeCell ref="HOU1:HOV1"/>
    <mergeCell ref="HOC1:HOD1"/>
    <mergeCell ref="HOE1:HOF1"/>
    <mergeCell ref="HOG1:HOH1"/>
    <mergeCell ref="HOI1:HOJ1"/>
    <mergeCell ref="HOK1:HOL1"/>
    <mergeCell ref="HNS1:HNT1"/>
    <mergeCell ref="HNU1:HNV1"/>
    <mergeCell ref="HNW1:HNX1"/>
    <mergeCell ref="HNY1:HNZ1"/>
    <mergeCell ref="HOA1:HOB1"/>
    <mergeCell ref="HNI1:HNJ1"/>
    <mergeCell ref="HNK1:HNL1"/>
    <mergeCell ref="HNM1:HNN1"/>
    <mergeCell ref="HNO1:HNP1"/>
    <mergeCell ref="HNQ1:HNR1"/>
    <mergeCell ref="HMY1:HMZ1"/>
    <mergeCell ref="HNA1:HNB1"/>
    <mergeCell ref="HNC1:HND1"/>
    <mergeCell ref="HNE1:HNF1"/>
    <mergeCell ref="HNG1:HNH1"/>
    <mergeCell ref="HMO1:HMP1"/>
    <mergeCell ref="HMQ1:HMR1"/>
    <mergeCell ref="HMS1:HMT1"/>
    <mergeCell ref="HMU1:HMV1"/>
    <mergeCell ref="HMW1:HMX1"/>
    <mergeCell ref="HME1:HMF1"/>
    <mergeCell ref="HMG1:HMH1"/>
    <mergeCell ref="HMI1:HMJ1"/>
    <mergeCell ref="HMK1:HML1"/>
    <mergeCell ref="HMM1:HMN1"/>
    <mergeCell ref="HLU1:HLV1"/>
    <mergeCell ref="HLW1:HLX1"/>
    <mergeCell ref="HLY1:HLZ1"/>
    <mergeCell ref="HMA1:HMB1"/>
    <mergeCell ref="HMC1:HMD1"/>
    <mergeCell ref="HLK1:HLL1"/>
    <mergeCell ref="HLM1:HLN1"/>
    <mergeCell ref="HLO1:HLP1"/>
    <mergeCell ref="HLQ1:HLR1"/>
    <mergeCell ref="HLS1:HLT1"/>
    <mergeCell ref="HLA1:HLB1"/>
    <mergeCell ref="HLC1:HLD1"/>
    <mergeCell ref="HLE1:HLF1"/>
    <mergeCell ref="HLG1:HLH1"/>
    <mergeCell ref="HLI1:HLJ1"/>
    <mergeCell ref="HKQ1:HKR1"/>
    <mergeCell ref="HKS1:HKT1"/>
    <mergeCell ref="HKU1:HKV1"/>
    <mergeCell ref="HKW1:HKX1"/>
    <mergeCell ref="HKY1:HKZ1"/>
    <mergeCell ref="HKG1:HKH1"/>
    <mergeCell ref="HKI1:HKJ1"/>
    <mergeCell ref="HKK1:HKL1"/>
    <mergeCell ref="HKM1:HKN1"/>
    <mergeCell ref="HKO1:HKP1"/>
    <mergeCell ref="HJW1:HJX1"/>
    <mergeCell ref="HJY1:HJZ1"/>
    <mergeCell ref="HKA1:HKB1"/>
    <mergeCell ref="HKC1:HKD1"/>
    <mergeCell ref="HKE1:HKF1"/>
    <mergeCell ref="HJM1:HJN1"/>
    <mergeCell ref="HJO1:HJP1"/>
    <mergeCell ref="HJQ1:HJR1"/>
    <mergeCell ref="HJS1:HJT1"/>
    <mergeCell ref="HJU1:HJV1"/>
    <mergeCell ref="HJC1:HJD1"/>
    <mergeCell ref="HJE1:HJF1"/>
    <mergeCell ref="HJG1:HJH1"/>
    <mergeCell ref="HJI1:HJJ1"/>
    <mergeCell ref="HJK1:HJL1"/>
    <mergeCell ref="HIS1:HIT1"/>
    <mergeCell ref="HIU1:HIV1"/>
    <mergeCell ref="HIW1:HIX1"/>
    <mergeCell ref="HIY1:HIZ1"/>
    <mergeCell ref="HJA1:HJB1"/>
    <mergeCell ref="HII1:HIJ1"/>
    <mergeCell ref="HIK1:HIL1"/>
    <mergeCell ref="HIM1:HIN1"/>
    <mergeCell ref="HIO1:HIP1"/>
    <mergeCell ref="HIQ1:HIR1"/>
    <mergeCell ref="HHY1:HHZ1"/>
    <mergeCell ref="HIA1:HIB1"/>
    <mergeCell ref="HIC1:HID1"/>
    <mergeCell ref="HIE1:HIF1"/>
    <mergeCell ref="HIG1:HIH1"/>
    <mergeCell ref="HHO1:HHP1"/>
    <mergeCell ref="HHQ1:HHR1"/>
    <mergeCell ref="HHS1:HHT1"/>
    <mergeCell ref="HHU1:HHV1"/>
    <mergeCell ref="HHW1:HHX1"/>
    <mergeCell ref="HHE1:HHF1"/>
    <mergeCell ref="HHG1:HHH1"/>
    <mergeCell ref="HHI1:HHJ1"/>
    <mergeCell ref="HHK1:HHL1"/>
    <mergeCell ref="HHM1:HHN1"/>
    <mergeCell ref="HGU1:HGV1"/>
    <mergeCell ref="HGW1:HGX1"/>
    <mergeCell ref="HGY1:HGZ1"/>
    <mergeCell ref="HHA1:HHB1"/>
    <mergeCell ref="HHC1:HHD1"/>
    <mergeCell ref="HGK1:HGL1"/>
    <mergeCell ref="HGM1:HGN1"/>
    <mergeCell ref="HGO1:HGP1"/>
    <mergeCell ref="HGQ1:HGR1"/>
    <mergeCell ref="HGS1:HGT1"/>
    <mergeCell ref="HGA1:HGB1"/>
    <mergeCell ref="HGC1:HGD1"/>
    <mergeCell ref="HGE1:HGF1"/>
    <mergeCell ref="HGG1:HGH1"/>
    <mergeCell ref="HGI1:HGJ1"/>
    <mergeCell ref="HFQ1:HFR1"/>
    <mergeCell ref="HFS1:HFT1"/>
    <mergeCell ref="HFU1:HFV1"/>
    <mergeCell ref="HFW1:HFX1"/>
    <mergeCell ref="HFY1:HFZ1"/>
    <mergeCell ref="HFG1:HFH1"/>
    <mergeCell ref="HFI1:HFJ1"/>
    <mergeCell ref="HFK1:HFL1"/>
    <mergeCell ref="HFM1:HFN1"/>
    <mergeCell ref="HFO1:HFP1"/>
    <mergeCell ref="HEW1:HEX1"/>
    <mergeCell ref="HEY1:HEZ1"/>
    <mergeCell ref="HFA1:HFB1"/>
    <mergeCell ref="HFC1:HFD1"/>
    <mergeCell ref="HFE1:HFF1"/>
    <mergeCell ref="HEM1:HEN1"/>
    <mergeCell ref="HEO1:HEP1"/>
    <mergeCell ref="HEQ1:HER1"/>
    <mergeCell ref="HES1:HET1"/>
    <mergeCell ref="HEU1:HEV1"/>
    <mergeCell ref="HEC1:HED1"/>
    <mergeCell ref="HEE1:HEF1"/>
    <mergeCell ref="HEG1:HEH1"/>
    <mergeCell ref="HEI1:HEJ1"/>
    <mergeCell ref="HEK1:HEL1"/>
    <mergeCell ref="HDS1:HDT1"/>
    <mergeCell ref="HDU1:HDV1"/>
    <mergeCell ref="HDW1:HDX1"/>
    <mergeCell ref="HDY1:HDZ1"/>
    <mergeCell ref="HEA1:HEB1"/>
    <mergeCell ref="HDI1:HDJ1"/>
    <mergeCell ref="HDK1:HDL1"/>
    <mergeCell ref="HDM1:HDN1"/>
    <mergeCell ref="HDO1:HDP1"/>
    <mergeCell ref="HDQ1:HDR1"/>
    <mergeCell ref="HCY1:HCZ1"/>
    <mergeCell ref="HDA1:HDB1"/>
    <mergeCell ref="HDC1:HDD1"/>
    <mergeCell ref="HDE1:HDF1"/>
    <mergeCell ref="HDG1:HDH1"/>
    <mergeCell ref="HCO1:HCP1"/>
    <mergeCell ref="HCQ1:HCR1"/>
    <mergeCell ref="HCS1:HCT1"/>
    <mergeCell ref="HCU1:HCV1"/>
    <mergeCell ref="HCW1:HCX1"/>
    <mergeCell ref="HCE1:HCF1"/>
    <mergeCell ref="HCG1:HCH1"/>
    <mergeCell ref="HCI1:HCJ1"/>
    <mergeCell ref="HCK1:HCL1"/>
    <mergeCell ref="HCM1:HCN1"/>
    <mergeCell ref="HBU1:HBV1"/>
    <mergeCell ref="HBW1:HBX1"/>
    <mergeCell ref="HBY1:HBZ1"/>
    <mergeCell ref="HCA1:HCB1"/>
    <mergeCell ref="HCC1:HCD1"/>
    <mergeCell ref="HBK1:HBL1"/>
    <mergeCell ref="HBM1:HBN1"/>
    <mergeCell ref="HBO1:HBP1"/>
    <mergeCell ref="HBQ1:HBR1"/>
    <mergeCell ref="HBS1:HBT1"/>
    <mergeCell ref="HBA1:HBB1"/>
    <mergeCell ref="HBC1:HBD1"/>
    <mergeCell ref="HBE1:HBF1"/>
    <mergeCell ref="HBG1:HBH1"/>
    <mergeCell ref="HBI1:HBJ1"/>
    <mergeCell ref="HAQ1:HAR1"/>
    <mergeCell ref="HAS1:HAT1"/>
    <mergeCell ref="HAU1:HAV1"/>
    <mergeCell ref="HAW1:HAX1"/>
    <mergeCell ref="HAY1:HAZ1"/>
    <mergeCell ref="HAG1:HAH1"/>
    <mergeCell ref="HAI1:HAJ1"/>
    <mergeCell ref="HAK1:HAL1"/>
    <mergeCell ref="HAM1:HAN1"/>
    <mergeCell ref="HAO1:HAP1"/>
    <mergeCell ref="GZW1:GZX1"/>
    <mergeCell ref="GZY1:GZZ1"/>
    <mergeCell ref="HAA1:HAB1"/>
    <mergeCell ref="HAC1:HAD1"/>
    <mergeCell ref="HAE1:HAF1"/>
    <mergeCell ref="GZM1:GZN1"/>
    <mergeCell ref="GZO1:GZP1"/>
    <mergeCell ref="GZQ1:GZR1"/>
    <mergeCell ref="GZS1:GZT1"/>
    <mergeCell ref="GZU1:GZV1"/>
    <mergeCell ref="GZC1:GZD1"/>
    <mergeCell ref="GZE1:GZF1"/>
    <mergeCell ref="GZG1:GZH1"/>
    <mergeCell ref="GZI1:GZJ1"/>
    <mergeCell ref="GZK1:GZL1"/>
    <mergeCell ref="GYS1:GYT1"/>
    <mergeCell ref="GYU1:GYV1"/>
    <mergeCell ref="GYW1:GYX1"/>
    <mergeCell ref="GYY1:GYZ1"/>
    <mergeCell ref="GZA1:GZB1"/>
    <mergeCell ref="GYI1:GYJ1"/>
    <mergeCell ref="GYK1:GYL1"/>
    <mergeCell ref="GYM1:GYN1"/>
    <mergeCell ref="GYO1:GYP1"/>
    <mergeCell ref="GYQ1:GYR1"/>
    <mergeCell ref="GXY1:GXZ1"/>
    <mergeCell ref="GYA1:GYB1"/>
    <mergeCell ref="GYC1:GYD1"/>
    <mergeCell ref="GYE1:GYF1"/>
    <mergeCell ref="GYG1:GYH1"/>
    <mergeCell ref="GXO1:GXP1"/>
    <mergeCell ref="GXQ1:GXR1"/>
    <mergeCell ref="GXS1:GXT1"/>
    <mergeCell ref="GXU1:GXV1"/>
    <mergeCell ref="GXW1:GXX1"/>
    <mergeCell ref="GXE1:GXF1"/>
    <mergeCell ref="GXG1:GXH1"/>
    <mergeCell ref="GXI1:GXJ1"/>
    <mergeCell ref="GXK1:GXL1"/>
    <mergeCell ref="GXM1:GXN1"/>
    <mergeCell ref="GWU1:GWV1"/>
    <mergeCell ref="GWW1:GWX1"/>
    <mergeCell ref="GWY1:GWZ1"/>
    <mergeCell ref="GXA1:GXB1"/>
    <mergeCell ref="GXC1:GXD1"/>
    <mergeCell ref="GWK1:GWL1"/>
    <mergeCell ref="GWM1:GWN1"/>
    <mergeCell ref="GWO1:GWP1"/>
    <mergeCell ref="GWQ1:GWR1"/>
    <mergeCell ref="GWS1:GWT1"/>
    <mergeCell ref="GWA1:GWB1"/>
    <mergeCell ref="GWC1:GWD1"/>
    <mergeCell ref="GWE1:GWF1"/>
    <mergeCell ref="GWG1:GWH1"/>
    <mergeCell ref="GWI1:GWJ1"/>
    <mergeCell ref="GVQ1:GVR1"/>
    <mergeCell ref="GVS1:GVT1"/>
    <mergeCell ref="GVU1:GVV1"/>
    <mergeCell ref="GVW1:GVX1"/>
    <mergeCell ref="GVY1:GVZ1"/>
    <mergeCell ref="GVG1:GVH1"/>
    <mergeCell ref="GVI1:GVJ1"/>
    <mergeCell ref="GVK1:GVL1"/>
    <mergeCell ref="GVM1:GVN1"/>
    <mergeCell ref="GVO1:GVP1"/>
    <mergeCell ref="GUW1:GUX1"/>
    <mergeCell ref="GUY1:GUZ1"/>
    <mergeCell ref="GVA1:GVB1"/>
    <mergeCell ref="GVC1:GVD1"/>
    <mergeCell ref="GVE1:GVF1"/>
    <mergeCell ref="GUM1:GUN1"/>
    <mergeCell ref="GUO1:GUP1"/>
    <mergeCell ref="GUQ1:GUR1"/>
    <mergeCell ref="GUS1:GUT1"/>
    <mergeCell ref="GUU1:GUV1"/>
    <mergeCell ref="GUC1:GUD1"/>
    <mergeCell ref="GUE1:GUF1"/>
    <mergeCell ref="GUG1:GUH1"/>
    <mergeCell ref="GUI1:GUJ1"/>
    <mergeCell ref="GUK1:GUL1"/>
    <mergeCell ref="GTS1:GTT1"/>
    <mergeCell ref="GTU1:GTV1"/>
    <mergeCell ref="GTW1:GTX1"/>
    <mergeCell ref="GTY1:GTZ1"/>
    <mergeCell ref="GUA1:GUB1"/>
    <mergeCell ref="GTI1:GTJ1"/>
    <mergeCell ref="GTK1:GTL1"/>
    <mergeCell ref="GTM1:GTN1"/>
    <mergeCell ref="GTO1:GTP1"/>
    <mergeCell ref="GTQ1:GTR1"/>
    <mergeCell ref="GSY1:GSZ1"/>
    <mergeCell ref="GTA1:GTB1"/>
    <mergeCell ref="GTC1:GTD1"/>
    <mergeCell ref="GTE1:GTF1"/>
    <mergeCell ref="GTG1:GTH1"/>
    <mergeCell ref="GSO1:GSP1"/>
    <mergeCell ref="GSQ1:GSR1"/>
    <mergeCell ref="GSS1:GST1"/>
    <mergeCell ref="GSU1:GSV1"/>
    <mergeCell ref="GSW1:GSX1"/>
    <mergeCell ref="GSE1:GSF1"/>
    <mergeCell ref="GSG1:GSH1"/>
    <mergeCell ref="GSI1:GSJ1"/>
    <mergeCell ref="GSK1:GSL1"/>
    <mergeCell ref="GSM1:GSN1"/>
    <mergeCell ref="GRU1:GRV1"/>
    <mergeCell ref="GRW1:GRX1"/>
    <mergeCell ref="GRY1:GRZ1"/>
    <mergeCell ref="GSA1:GSB1"/>
    <mergeCell ref="GSC1:GSD1"/>
    <mergeCell ref="GRK1:GRL1"/>
    <mergeCell ref="GRM1:GRN1"/>
    <mergeCell ref="GRO1:GRP1"/>
    <mergeCell ref="GRQ1:GRR1"/>
    <mergeCell ref="GRS1:GRT1"/>
    <mergeCell ref="GRA1:GRB1"/>
    <mergeCell ref="GRC1:GRD1"/>
    <mergeCell ref="GRE1:GRF1"/>
    <mergeCell ref="GRG1:GRH1"/>
    <mergeCell ref="GRI1:GRJ1"/>
    <mergeCell ref="GQQ1:GQR1"/>
    <mergeCell ref="GQS1:GQT1"/>
    <mergeCell ref="GQU1:GQV1"/>
    <mergeCell ref="GQW1:GQX1"/>
    <mergeCell ref="GQY1:GQZ1"/>
    <mergeCell ref="GQG1:GQH1"/>
    <mergeCell ref="GQI1:GQJ1"/>
    <mergeCell ref="GQK1:GQL1"/>
    <mergeCell ref="GQM1:GQN1"/>
    <mergeCell ref="GQO1:GQP1"/>
    <mergeCell ref="GPW1:GPX1"/>
    <mergeCell ref="GPY1:GPZ1"/>
    <mergeCell ref="GQA1:GQB1"/>
    <mergeCell ref="GQC1:GQD1"/>
    <mergeCell ref="GQE1:GQF1"/>
    <mergeCell ref="GPM1:GPN1"/>
    <mergeCell ref="GPO1:GPP1"/>
    <mergeCell ref="GPQ1:GPR1"/>
    <mergeCell ref="GPS1:GPT1"/>
    <mergeCell ref="GPU1:GPV1"/>
    <mergeCell ref="GPC1:GPD1"/>
    <mergeCell ref="GPE1:GPF1"/>
    <mergeCell ref="GPG1:GPH1"/>
    <mergeCell ref="GPI1:GPJ1"/>
    <mergeCell ref="GPK1:GPL1"/>
    <mergeCell ref="GOS1:GOT1"/>
    <mergeCell ref="GOU1:GOV1"/>
    <mergeCell ref="GOW1:GOX1"/>
    <mergeCell ref="GOY1:GOZ1"/>
    <mergeCell ref="GPA1:GPB1"/>
    <mergeCell ref="GOI1:GOJ1"/>
    <mergeCell ref="GOK1:GOL1"/>
    <mergeCell ref="GOM1:GON1"/>
    <mergeCell ref="GOO1:GOP1"/>
    <mergeCell ref="GOQ1:GOR1"/>
    <mergeCell ref="GNY1:GNZ1"/>
    <mergeCell ref="GOA1:GOB1"/>
    <mergeCell ref="GOC1:GOD1"/>
    <mergeCell ref="GOE1:GOF1"/>
    <mergeCell ref="GOG1:GOH1"/>
    <mergeCell ref="GNO1:GNP1"/>
    <mergeCell ref="GNQ1:GNR1"/>
    <mergeCell ref="GNS1:GNT1"/>
    <mergeCell ref="GNU1:GNV1"/>
    <mergeCell ref="GNW1:GNX1"/>
    <mergeCell ref="GNE1:GNF1"/>
    <mergeCell ref="GNG1:GNH1"/>
    <mergeCell ref="GNI1:GNJ1"/>
    <mergeCell ref="GNK1:GNL1"/>
    <mergeCell ref="GNM1:GNN1"/>
    <mergeCell ref="GMU1:GMV1"/>
    <mergeCell ref="GMW1:GMX1"/>
    <mergeCell ref="GMY1:GMZ1"/>
    <mergeCell ref="GNA1:GNB1"/>
    <mergeCell ref="GNC1:GND1"/>
    <mergeCell ref="GMK1:GML1"/>
    <mergeCell ref="GMM1:GMN1"/>
    <mergeCell ref="GMO1:GMP1"/>
    <mergeCell ref="GMQ1:GMR1"/>
    <mergeCell ref="GMS1:GMT1"/>
    <mergeCell ref="GMA1:GMB1"/>
    <mergeCell ref="GMC1:GMD1"/>
    <mergeCell ref="GME1:GMF1"/>
    <mergeCell ref="GMG1:GMH1"/>
    <mergeCell ref="GMI1:GMJ1"/>
    <mergeCell ref="GLQ1:GLR1"/>
    <mergeCell ref="GLS1:GLT1"/>
    <mergeCell ref="GLU1:GLV1"/>
    <mergeCell ref="GLW1:GLX1"/>
    <mergeCell ref="GLY1:GLZ1"/>
    <mergeCell ref="GLG1:GLH1"/>
    <mergeCell ref="GLI1:GLJ1"/>
    <mergeCell ref="GLK1:GLL1"/>
    <mergeCell ref="GLM1:GLN1"/>
    <mergeCell ref="GLO1:GLP1"/>
    <mergeCell ref="GKW1:GKX1"/>
    <mergeCell ref="GKY1:GKZ1"/>
    <mergeCell ref="GLA1:GLB1"/>
    <mergeCell ref="GLC1:GLD1"/>
    <mergeCell ref="GLE1:GLF1"/>
    <mergeCell ref="GKM1:GKN1"/>
    <mergeCell ref="GKO1:GKP1"/>
    <mergeCell ref="GKQ1:GKR1"/>
    <mergeCell ref="GKS1:GKT1"/>
    <mergeCell ref="GKU1:GKV1"/>
    <mergeCell ref="GKC1:GKD1"/>
    <mergeCell ref="GKE1:GKF1"/>
    <mergeCell ref="GKG1:GKH1"/>
    <mergeCell ref="GKI1:GKJ1"/>
    <mergeCell ref="GKK1:GKL1"/>
    <mergeCell ref="GJS1:GJT1"/>
    <mergeCell ref="GJU1:GJV1"/>
    <mergeCell ref="GJW1:GJX1"/>
    <mergeCell ref="GJY1:GJZ1"/>
    <mergeCell ref="GKA1:GKB1"/>
    <mergeCell ref="GJI1:GJJ1"/>
    <mergeCell ref="GJK1:GJL1"/>
    <mergeCell ref="GJM1:GJN1"/>
    <mergeCell ref="GJO1:GJP1"/>
    <mergeCell ref="GJQ1:GJR1"/>
    <mergeCell ref="GIY1:GIZ1"/>
    <mergeCell ref="GJA1:GJB1"/>
    <mergeCell ref="GJC1:GJD1"/>
    <mergeCell ref="GJE1:GJF1"/>
    <mergeCell ref="GJG1:GJH1"/>
    <mergeCell ref="GIO1:GIP1"/>
    <mergeCell ref="GIQ1:GIR1"/>
    <mergeCell ref="GIS1:GIT1"/>
    <mergeCell ref="GIU1:GIV1"/>
    <mergeCell ref="GIW1:GIX1"/>
    <mergeCell ref="GIE1:GIF1"/>
    <mergeCell ref="GIG1:GIH1"/>
    <mergeCell ref="GII1:GIJ1"/>
    <mergeCell ref="GIK1:GIL1"/>
    <mergeCell ref="GIM1:GIN1"/>
    <mergeCell ref="GHU1:GHV1"/>
    <mergeCell ref="GHW1:GHX1"/>
    <mergeCell ref="GHY1:GHZ1"/>
    <mergeCell ref="GIA1:GIB1"/>
    <mergeCell ref="GIC1:GID1"/>
    <mergeCell ref="GHK1:GHL1"/>
    <mergeCell ref="GHM1:GHN1"/>
    <mergeCell ref="GHO1:GHP1"/>
    <mergeCell ref="GHQ1:GHR1"/>
    <mergeCell ref="GHS1:GHT1"/>
    <mergeCell ref="GHA1:GHB1"/>
    <mergeCell ref="GHC1:GHD1"/>
    <mergeCell ref="GHE1:GHF1"/>
    <mergeCell ref="GHG1:GHH1"/>
    <mergeCell ref="GHI1:GHJ1"/>
    <mergeCell ref="GGQ1:GGR1"/>
    <mergeCell ref="GGS1:GGT1"/>
    <mergeCell ref="GGU1:GGV1"/>
    <mergeCell ref="GGW1:GGX1"/>
    <mergeCell ref="GGY1:GGZ1"/>
    <mergeCell ref="GGG1:GGH1"/>
    <mergeCell ref="GGI1:GGJ1"/>
    <mergeCell ref="GGK1:GGL1"/>
    <mergeCell ref="GGM1:GGN1"/>
    <mergeCell ref="GGO1:GGP1"/>
    <mergeCell ref="GFW1:GFX1"/>
    <mergeCell ref="GFY1:GFZ1"/>
    <mergeCell ref="GGA1:GGB1"/>
    <mergeCell ref="GGC1:GGD1"/>
    <mergeCell ref="GGE1:GGF1"/>
    <mergeCell ref="GFM1:GFN1"/>
    <mergeCell ref="GFO1:GFP1"/>
    <mergeCell ref="GFQ1:GFR1"/>
    <mergeCell ref="GFS1:GFT1"/>
    <mergeCell ref="GFU1:GFV1"/>
    <mergeCell ref="GFC1:GFD1"/>
    <mergeCell ref="GFE1:GFF1"/>
    <mergeCell ref="GFG1:GFH1"/>
    <mergeCell ref="GFI1:GFJ1"/>
    <mergeCell ref="GFK1:GFL1"/>
    <mergeCell ref="GES1:GET1"/>
    <mergeCell ref="GEU1:GEV1"/>
    <mergeCell ref="GEW1:GEX1"/>
    <mergeCell ref="GEY1:GEZ1"/>
    <mergeCell ref="GFA1:GFB1"/>
    <mergeCell ref="GEI1:GEJ1"/>
    <mergeCell ref="GEK1:GEL1"/>
    <mergeCell ref="GEM1:GEN1"/>
    <mergeCell ref="GEO1:GEP1"/>
    <mergeCell ref="GEQ1:GER1"/>
    <mergeCell ref="GDY1:GDZ1"/>
    <mergeCell ref="GEA1:GEB1"/>
    <mergeCell ref="GEC1:GED1"/>
    <mergeCell ref="GEE1:GEF1"/>
    <mergeCell ref="GEG1:GEH1"/>
    <mergeCell ref="GDO1:GDP1"/>
    <mergeCell ref="GDQ1:GDR1"/>
    <mergeCell ref="GDS1:GDT1"/>
    <mergeCell ref="GDU1:GDV1"/>
    <mergeCell ref="GDW1:GDX1"/>
    <mergeCell ref="GDE1:GDF1"/>
    <mergeCell ref="GDG1:GDH1"/>
    <mergeCell ref="GDI1:GDJ1"/>
    <mergeCell ref="GDK1:GDL1"/>
    <mergeCell ref="GDM1:GDN1"/>
    <mergeCell ref="GCU1:GCV1"/>
    <mergeCell ref="GCW1:GCX1"/>
    <mergeCell ref="GCY1:GCZ1"/>
    <mergeCell ref="GDA1:GDB1"/>
    <mergeCell ref="GDC1:GDD1"/>
    <mergeCell ref="GCK1:GCL1"/>
    <mergeCell ref="GCM1:GCN1"/>
    <mergeCell ref="GCO1:GCP1"/>
    <mergeCell ref="GCQ1:GCR1"/>
    <mergeCell ref="GCS1:GCT1"/>
    <mergeCell ref="GCA1:GCB1"/>
    <mergeCell ref="GCC1:GCD1"/>
    <mergeCell ref="GCE1:GCF1"/>
    <mergeCell ref="GCG1:GCH1"/>
    <mergeCell ref="GCI1:GCJ1"/>
    <mergeCell ref="GBQ1:GBR1"/>
    <mergeCell ref="GBS1:GBT1"/>
    <mergeCell ref="GBU1:GBV1"/>
    <mergeCell ref="GBW1:GBX1"/>
    <mergeCell ref="GBY1:GBZ1"/>
    <mergeCell ref="GBG1:GBH1"/>
    <mergeCell ref="GBI1:GBJ1"/>
    <mergeCell ref="GBK1:GBL1"/>
    <mergeCell ref="GBM1:GBN1"/>
    <mergeCell ref="GBO1:GBP1"/>
    <mergeCell ref="GAW1:GAX1"/>
    <mergeCell ref="GAY1:GAZ1"/>
    <mergeCell ref="GBA1:GBB1"/>
    <mergeCell ref="GBC1:GBD1"/>
    <mergeCell ref="GBE1:GBF1"/>
    <mergeCell ref="GAM1:GAN1"/>
    <mergeCell ref="GAO1:GAP1"/>
    <mergeCell ref="GAQ1:GAR1"/>
    <mergeCell ref="GAS1:GAT1"/>
    <mergeCell ref="GAU1:GAV1"/>
    <mergeCell ref="GAC1:GAD1"/>
    <mergeCell ref="GAE1:GAF1"/>
    <mergeCell ref="GAG1:GAH1"/>
    <mergeCell ref="GAI1:GAJ1"/>
    <mergeCell ref="GAK1:GAL1"/>
    <mergeCell ref="FZS1:FZT1"/>
    <mergeCell ref="FZU1:FZV1"/>
    <mergeCell ref="FZW1:FZX1"/>
    <mergeCell ref="FZY1:FZZ1"/>
    <mergeCell ref="GAA1:GAB1"/>
    <mergeCell ref="FZI1:FZJ1"/>
    <mergeCell ref="FZK1:FZL1"/>
    <mergeCell ref="FZM1:FZN1"/>
    <mergeCell ref="FZO1:FZP1"/>
    <mergeCell ref="FZQ1:FZR1"/>
    <mergeCell ref="FYY1:FYZ1"/>
    <mergeCell ref="FZA1:FZB1"/>
    <mergeCell ref="FZC1:FZD1"/>
    <mergeCell ref="FZE1:FZF1"/>
    <mergeCell ref="FZG1:FZH1"/>
    <mergeCell ref="FYO1:FYP1"/>
    <mergeCell ref="FYQ1:FYR1"/>
    <mergeCell ref="FYS1:FYT1"/>
    <mergeCell ref="FYU1:FYV1"/>
    <mergeCell ref="FYW1:FYX1"/>
    <mergeCell ref="FYE1:FYF1"/>
    <mergeCell ref="FYG1:FYH1"/>
    <mergeCell ref="FYI1:FYJ1"/>
    <mergeCell ref="FYK1:FYL1"/>
    <mergeCell ref="FYM1:FYN1"/>
    <mergeCell ref="FXU1:FXV1"/>
    <mergeCell ref="FXW1:FXX1"/>
    <mergeCell ref="FXY1:FXZ1"/>
    <mergeCell ref="FYA1:FYB1"/>
    <mergeCell ref="FYC1:FYD1"/>
    <mergeCell ref="FXK1:FXL1"/>
    <mergeCell ref="FXM1:FXN1"/>
    <mergeCell ref="FXO1:FXP1"/>
    <mergeCell ref="FXQ1:FXR1"/>
    <mergeCell ref="FXS1:FXT1"/>
    <mergeCell ref="FXA1:FXB1"/>
    <mergeCell ref="FXC1:FXD1"/>
    <mergeCell ref="FXE1:FXF1"/>
    <mergeCell ref="FXG1:FXH1"/>
    <mergeCell ref="FXI1:FXJ1"/>
    <mergeCell ref="FWQ1:FWR1"/>
    <mergeCell ref="FWS1:FWT1"/>
    <mergeCell ref="FWU1:FWV1"/>
    <mergeCell ref="FWW1:FWX1"/>
    <mergeCell ref="FWY1:FWZ1"/>
    <mergeCell ref="FWG1:FWH1"/>
    <mergeCell ref="FWI1:FWJ1"/>
    <mergeCell ref="FWK1:FWL1"/>
    <mergeCell ref="FWM1:FWN1"/>
    <mergeCell ref="FWO1:FWP1"/>
    <mergeCell ref="FVW1:FVX1"/>
    <mergeCell ref="FVY1:FVZ1"/>
    <mergeCell ref="FWA1:FWB1"/>
    <mergeCell ref="FWC1:FWD1"/>
    <mergeCell ref="FWE1:FWF1"/>
    <mergeCell ref="FVM1:FVN1"/>
    <mergeCell ref="FVO1:FVP1"/>
    <mergeCell ref="FVQ1:FVR1"/>
    <mergeCell ref="FVS1:FVT1"/>
    <mergeCell ref="FVU1:FVV1"/>
    <mergeCell ref="FVC1:FVD1"/>
    <mergeCell ref="FVE1:FVF1"/>
    <mergeCell ref="FVG1:FVH1"/>
    <mergeCell ref="FVI1:FVJ1"/>
    <mergeCell ref="FVK1:FVL1"/>
    <mergeCell ref="FUS1:FUT1"/>
    <mergeCell ref="FUU1:FUV1"/>
    <mergeCell ref="FUW1:FUX1"/>
    <mergeCell ref="FUY1:FUZ1"/>
    <mergeCell ref="FVA1:FVB1"/>
    <mergeCell ref="FUI1:FUJ1"/>
    <mergeCell ref="FUK1:FUL1"/>
    <mergeCell ref="FUM1:FUN1"/>
    <mergeCell ref="FUO1:FUP1"/>
    <mergeCell ref="FUQ1:FUR1"/>
    <mergeCell ref="FTY1:FTZ1"/>
    <mergeCell ref="FUA1:FUB1"/>
    <mergeCell ref="FUC1:FUD1"/>
    <mergeCell ref="FUE1:FUF1"/>
    <mergeCell ref="FUG1:FUH1"/>
    <mergeCell ref="FTO1:FTP1"/>
    <mergeCell ref="FTQ1:FTR1"/>
    <mergeCell ref="FTS1:FTT1"/>
    <mergeCell ref="FTU1:FTV1"/>
    <mergeCell ref="FTW1:FTX1"/>
    <mergeCell ref="FTE1:FTF1"/>
    <mergeCell ref="FTG1:FTH1"/>
    <mergeCell ref="FTI1:FTJ1"/>
    <mergeCell ref="FTK1:FTL1"/>
    <mergeCell ref="FTM1:FTN1"/>
    <mergeCell ref="FSU1:FSV1"/>
    <mergeCell ref="FSW1:FSX1"/>
    <mergeCell ref="FSY1:FSZ1"/>
    <mergeCell ref="FTA1:FTB1"/>
    <mergeCell ref="FTC1:FTD1"/>
    <mergeCell ref="FSK1:FSL1"/>
    <mergeCell ref="FSM1:FSN1"/>
    <mergeCell ref="FSO1:FSP1"/>
    <mergeCell ref="FSQ1:FSR1"/>
    <mergeCell ref="FSS1:FST1"/>
    <mergeCell ref="FSA1:FSB1"/>
    <mergeCell ref="FSC1:FSD1"/>
    <mergeCell ref="FSE1:FSF1"/>
    <mergeCell ref="FSG1:FSH1"/>
    <mergeCell ref="FSI1:FSJ1"/>
    <mergeCell ref="FRQ1:FRR1"/>
    <mergeCell ref="FRS1:FRT1"/>
    <mergeCell ref="FRU1:FRV1"/>
    <mergeCell ref="FRW1:FRX1"/>
    <mergeCell ref="FRY1:FRZ1"/>
    <mergeCell ref="FRG1:FRH1"/>
    <mergeCell ref="FRI1:FRJ1"/>
    <mergeCell ref="FRK1:FRL1"/>
    <mergeCell ref="FRM1:FRN1"/>
    <mergeCell ref="FRO1:FRP1"/>
    <mergeCell ref="FQW1:FQX1"/>
    <mergeCell ref="FQY1:FQZ1"/>
    <mergeCell ref="FRA1:FRB1"/>
    <mergeCell ref="FRC1:FRD1"/>
    <mergeCell ref="FRE1:FRF1"/>
    <mergeCell ref="FQM1:FQN1"/>
    <mergeCell ref="FQO1:FQP1"/>
    <mergeCell ref="FQQ1:FQR1"/>
    <mergeCell ref="FQS1:FQT1"/>
    <mergeCell ref="FQU1:FQV1"/>
    <mergeCell ref="FQC1:FQD1"/>
    <mergeCell ref="FQE1:FQF1"/>
    <mergeCell ref="FQG1:FQH1"/>
    <mergeCell ref="FQI1:FQJ1"/>
    <mergeCell ref="FQK1:FQL1"/>
    <mergeCell ref="FPS1:FPT1"/>
    <mergeCell ref="FPU1:FPV1"/>
    <mergeCell ref="FPW1:FPX1"/>
    <mergeCell ref="FPY1:FPZ1"/>
    <mergeCell ref="FQA1:FQB1"/>
    <mergeCell ref="FPI1:FPJ1"/>
    <mergeCell ref="FPK1:FPL1"/>
    <mergeCell ref="FPM1:FPN1"/>
    <mergeCell ref="FPO1:FPP1"/>
    <mergeCell ref="FPQ1:FPR1"/>
    <mergeCell ref="FOY1:FOZ1"/>
    <mergeCell ref="FPA1:FPB1"/>
    <mergeCell ref="FPC1:FPD1"/>
    <mergeCell ref="FPE1:FPF1"/>
    <mergeCell ref="FPG1:FPH1"/>
    <mergeCell ref="FOO1:FOP1"/>
    <mergeCell ref="FOQ1:FOR1"/>
    <mergeCell ref="FOS1:FOT1"/>
    <mergeCell ref="FOU1:FOV1"/>
    <mergeCell ref="FOW1:FOX1"/>
    <mergeCell ref="FOE1:FOF1"/>
    <mergeCell ref="FOG1:FOH1"/>
    <mergeCell ref="FOI1:FOJ1"/>
    <mergeCell ref="FOK1:FOL1"/>
    <mergeCell ref="FOM1:FON1"/>
    <mergeCell ref="FNU1:FNV1"/>
    <mergeCell ref="FNW1:FNX1"/>
    <mergeCell ref="FNY1:FNZ1"/>
    <mergeCell ref="FOA1:FOB1"/>
    <mergeCell ref="FOC1:FOD1"/>
    <mergeCell ref="FNK1:FNL1"/>
    <mergeCell ref="FNM1:FNN1"/>
    <mergeCell ref="FNO1:FNP1"/>
    <mergeCell ref="FNQ1:FNR1"/>
    <mergeCell ref="FNS1:FNT1"/>
    <mergeCell ref="FNA1:FNB1"/>
    <mergeCell ref="FNC1:FND1"/>
    <mergeCell ref="FNE1:FNF1"/>
    <mergeCell ref="FNG1:FNH1"/>
    <mergeCell ref="FNI1:FNJ1"/>
    <mergeCell ref="FMQ1:FMR1"/>
    <mergeCell ref="FMS1:FMT1"/>
    <mergeCell ref="FMU1:FMV1"/>
    <mergeCell ref="FMW1:FMX1"/>
    <mergeCell ref="FMY1:FMZ1"/>
    <mergeCell ref="FMG1:FMH1"/>
    <mergeCell ref="FMI1:FMJ1"/>
    <mergeCell ref="FMK1:FML1"/>
    <mergeCell ref="FMM1:FMN1"/>
    <mergeCell ref="FMO1:FMP1"/>
    <mergeCell ref="FLW1:FLX1"/>
    <mergeCell ref="FLY1:FLZ1"/>
    <mergeCell ref="FMA1:FMB1"/>
    <mergeCell ref="FMC1:FMD1"/>
    <mergeCell ref="FME1:FMF1"/>
    <mergeCell ref="FLM1:FLN1"/>
    <mergeCell ref="FLO1:FLP1"/>
    <mergeCell ref="FLQ1:FLR1"/>
    <mergeCell ref="FLS1:FLT1"/>
    <mergeCell ref="FLU1:FLV1"/>
    <mergeCell ref="FLC1:FLD1"/>
    <mergeCell ref="FLE1:FLF1"/>
    <mergeCell ref="FLG1:FLH1"/>
    <mergeCell ref="FLI1:FLJ1"/>
    <mergeCell ref="FLK1:FLL1"/>
    <mergeCell ref="FKS1:FKT1"/>
    <mergeCell ref="FKU1:FKV1"/>
    <mergeCell ref="FKW1:FKX1"/>
    <mergeCell ref="FKY1:FKZ1"/>
    <mergeCell ref="FLA1:FLB1"/>
    <mergeCell ref="FKI1:FKJ1"/>
    <mergeCell ref="FKK1:FKL1"/>
    <mergeCell ref="FKM1:FKN1"/>
    <mergeCell ref="FKO1:FKP1"/>
    <mergeCell ref="FKQ1:FKR1"/>
    <mergeCell ref="FJY1:FJZ1"/>
    <mergeCell ref="FKA1:FKB1"/>
    <mergeCell ref="FKC1:FKD1"/>
    <mergeCell ref="FKE1:FKF1"/>
    <mergeCell ref="FKG1:FKH1"/>
    <mergeCell ref="FJO1:FJP1"/>
    <mergeCell ref="FJQ1:FJR1"/>
    <mergeCell ref="FJS1:FJT1"/>
    <mergeCell ref="FJU1:FJV1"/>
    <mergeCell ref="FJW1:FJX1"/>
    <mergeCell ref="FJE1:FJF1"/>
    <mergeCell ref="FJG1:FJH1"/>
    <mergeCell ref="FJI1:FJJ1"/>
    <mergeCell ref="FJK1:FJL1"/>
    <mergeCell ref="FJM1:FJN1"/>
    <mergeCell ref="FIU1:FIV1"/>
    <mergeCell ref="FIW1:FIX1"/>
    <mergeCell ref="FIY1:FIZ1"/>
    <mergeCell ref="FJA1:FJB1"/>
    <mergeCell ref="FJC1:FJD1"/>
    <mergeCell ref="FIK1:FIL1"/>
    <mergeCell ref="FIM1:FIN1"/>
    <mergeCell ref="FIO1:FIP1"/>
    <mergeCell ref="FIQ1:FIR1"/>
    <mergeCell ref="FIS1:FIT1"/>
    <mergeCell ref="FIA1:FIB1"/>
    <mergeCell ref="FIC1:FID1"/>
    <mergeCell ref="FIE1:FIF1"/>
    <mergeCell ref="FIG1:FIH1"/>
    <mergeCell ref="FII1:FIJ1"/>
    <mergeCell ref="FHQ1:FHR1"/>
    <mergeCell ref="FHS1:FHT1"/>
    <mergeCell ref="FHU1:FHV1"/>
    <mergeCell ref="FHW1:FHX1"/>
    <mergeCell ref="FHY1:FHZ1"/>
    <mergeCell ref="FHG1:FHH1"/>
    <mergeCell ref="FHI1:FHJ1"/>
    <mergeCell ref="FHK1:FHL1"/>
    <mergeCell ref="FHM1:FHN1"/>
    <mergeCell ref="FHO1:FHP1"/>
    <mergeCell ref="FGW1:FGX1"/>
    <mergeCell ref="FGY1:FGZ1"/>
    <mergeCell ref="FHA1:FHB1"/>
    <mergeCell ref="FHC1:FHD1"/>
    <mergeCell ref="FHE1:FHF1"/>
    <mergeCell ref="FGM1:FGN1"/>
    <mergeCell ref="FGO1:FGP1"/>
    <mergeCell ref="FGQ1:FGR1"/>
    <mergeCell ref="FGS1:FGT1"/>
    <mergeCell ref="FGU1:FGV1"/>
    <mergeCell ref="FGC1:FGD1"/>
    <mergeCell ref="FGE1:FGF1"/>
    <mergeCell ref="FGG1:FGH1"/>
    <mergeCell ref="FGI1:FGJ1"/>
    <mergeCell ref="FGK1:FGL1"/>
    <mergeCell ref="FFS1:FFT1"/>
    <mergeCell ref="FFU1:FFV1"/>
    <mergeCell ref="FFW1:FFX1"/>
    <mergeCell ref="FFY1:FFZ1"/>
    <mergeCell ref="FGA1:FGB1"/>
    <mergeCell ref="FFI1:FFJ1"/>
    <mergeCell ref="FFK1:FFL1"/>
    <mergeCell ref="FFM1:FFN1"/>
    <mergeCell ref="FFO1:FFP1"/>
    <mergeCell ref="FFQ1:FFR1"/>
    <mergeCell ref="FEY1:FEZ1"/>
    <mergeCell ref="FFA1:FFB1"/>
    <mergeCell ref="FFC1:FFD1"/>
    <mergeCell ref="FFE1:FFF1"/>
    <mergeCell ref="FFG1:FFH1"/>
    <mergeCell ref="FEO1:FEP1"/>
    <mergeCell ref="FEQ1:FER1"/>
    <mergeCell ref="FES1:FET1"/>
    <mergeCell ref="FEU1:FEV1"/>
    <mergeCell ref="FEW1:FEX1"/>
    <mergeCell ref="FEE1:FEF1"/>
    <mergeCell ref="FEG1:FEH1"/>
    <mergeCell ref="FEI1:FEJ1"/>
    <mergeCell ref="FEK1:FEL1"/>
    <mergeCell ref="FEM1:FEN1"/>
    <mergeCell ref="FDU1:FDV1"/>
    <mergeCell ref="FDW1:FDX1"/>
    <mergeCell ref="FDY1:FDZ1"/>
    <mergeCell ref="FEA1:FEB1"/>
    <mergeCell ref="FEC1:FED1"/>
    <mergeCell ref="FDK1:FDL1"/>
    <mergeCell ref="FDM1:FDN1"/>
    <mergeCell ref="FDO1:FDP1"/>
    <mergeCell ref="FDQ1:FDR1"/>
    <mergeCell ref="FDS1:FDT1"/>
    <mergeCell ref="FDA1:FDB1"/>
    <mergeCell ref="FDC1:FDD1"/>
    <mergeCell ref="FDE1:FDF1"/>
    <mergeCell ref="FDG1:FDH1"/>
    <mergeCell ref="FDI1:FDJ1"/>
    <mergeCell ref="FCQ1:FCR1"/>
    <mergeCell ref="FCS1:FCT1"/>
    <mergeCell ref="FCU1:FCV1"/>
    <mergeCell ref="FCW1:FCX1"/>
    <mergeCell ref="FCY1:FCZ1"/>
    <mergeCell ref="FCG1:FCH1"/>
    <mergeCell ref="FCI1:FCJ1"/>
    <mergeCell ref="FCK1:FCL1"/>
    <mergeCell ref="FCM1:FCN1"/>
    <mergeCell ref="FCO1:FCP1"/>
    <mergeCell ref="FBW1:FBX1"/>
    <mergeCell ref="FBY1:FBZ1"/>
    <mergeCell ref="FCA1:FCB1"/>
    <mergeCell ref="FCC1:FCD1"/>
    <mergeCell ref="FCE1:FCF1"/>
    <mergeCell ref="FBM1:FBN1"/>
    <mergeCell ref="FBO1:FBP1"/>
    <mergeCell ref="FBQ1:FBR1"/>
    <mergeCell ref="FBS1:FBT1"/>
    <mergeCell ref="FBU1:FBV1"/>
    <mergeCell ref="FBC1:FBD1"/>
    <mergeCell ref="FBE1:FBF1"/>
    <mergeCell ref="FBG1:FBH1"/>
    <mergeCell ref="FBI1:FBJ1"/>
    <mergeCell ref="FBK1:FBL1"/>
    <mergeCell ref="FAS1:FAT1"/>
    <mergeCell ref="FAU1:FAV1"/>
    <mergeCell ref="FAW1:FAX1"/>
    <mergeCell ref="FAY1:FAZ1"/>
    <mergeCell ref="FBA1:FBB1"/>
    <mergeCell ref="FAI1:FAJ1"/>
    <mergeCell ref="FAK1:FAL1"/>
    <mergeCell ref="FAM1:FAN1"/>
    <mergeCell ref="FAO1:FAP1"/>
    <mergeCell ref="FAQ1:FAR1"/>
    <mergeCell ref="EZY1:EZZ1"/>
    <mergeCell ref="FAA1:FAB1"/>
    <mergeCell ref="FAC1:FAD1"/>
    <mergeCell ref="FAE1:FAF1"/>
    <mergeCell ref="FAG1:FAH1"/>
    <mergeCell ref="EZO1:EZP1"/>
    <mergeCell ref="EZQ1:EZR1"/>
    <mergeCell ref="EZS1:EZT1"/>
    <mergeCell ref="EZU1:EZV1"/>
    <mergeCell ref="EZW1:EZX1"/>
    <mergeCell ref="EZE1:EZF1"/>
    <mergeCell ref="EZG1:EZH1"/>
    <mergeCell ref="EZI1:EZJ1"/>
    <mergeCell ref="EZK1:EZL1"/>
    <mergeCell ref="EZM1:EZN1"/>
    <mergeCell ref="EYU1:EYV1"/>
    <mergeCell ref="EYW1:EYX1"/>
    <mergeCell ref="EYY1:EYZ1"/>
    <mergeCell ref="EZA1:EZB1"/>
    <mergeCell ref="EZC1:EZD1"/>
    <mergeCell ref="EYK1:EYL1"/>
    <mergeCell ref="EYM1:EYN1"/>
    <mergeCell ref="EYO1:EYP1"/>
    <mergeCell ref="EYQ1:EYR1"/>
    <mergeCell ref="EYS1:EYT1"/>
    <mergeCell ref="EYA1:EYB1"/>
    <mergeCell ref="EYC1:EYD1"/>
    <mergeCell ref="EYE1:EYF1"/>
    <mergeCell ref="EYG1:EYH1"/>
    <mergeCell ref="EYI1:EYJ1"/>
    <mergeCell ref="EXQ1:EXR1"/>
    <mergeCell ref="EXS1:EXT1"/>
    <mergeCell ref="EXU1:EXV1"/>
    <mergeCell ref="EXW1:EXX1"/>
    <mergeCell ref="EXY1:EXZ1"/>
    <mergeCell ref="EXG1:EXH1"/>
    <mergeCell ref="EXI1:EXJ1"/>
    <mergeCell ref="EXK1:EXL1"/>
    <mergeCell ref="EXM1:EXN1"/>
    <mergeCell ref="EXO1:EXP1"/>
    <mergeCell ref="EWW1:EWX1"/>
    <mergeCell ref="EWY1:EWZ1"/>
    <mergeCell ref="EXA1:EXB1"/>
    <mergeCell ref="EXC1:EXD1"/>
    <mergeCell ref="EXE1:EXF1"/>
    <mergeCell ref="EWM1:EWN1"/>
    <mergeCell ref="EWO1:EWP1"/>
    <mergeCell ref="EWQ1:EWR1"/>
    <mergeCell ref="EWS1:EWT1"/>
    <mergeCell ref="EWU1:EWV1"/>
    <mergeCell ref="EWC1:EWD1"/>
    <mergeCell ref="EWE1:EWF1"/>
    <mergeCell ref="EWG1:EWH1"/>
    <mergeCell ref="EWI1:EWJ1"/>
    <mergeCell ref="EWK1:EWL1"/>
    <mergeCell ref="EVS1:EVT1"/>
    <mergeCell ref="EVU1:EVV1"/>
    <mergeCell ref="EVW1:EVX1"/>
    <mergeCell ref="EVY1:EVZ1"/>
    <mergeCell ref="EWA1:EWB1"/>
    <mergeCell ref="EVI1:EVJ1"/>
    <mergeCell ref="EVK1:EVL1"/>
    <mergeCell ref="EVM1:EVN1"/>
    <mergeCell ref="EVO1:EVP1"/>
    <mergeCell ref="EVQ1:EVR1"/>
    <mergeCell ref="EUY1:EUZ1"/>
    <mergeCell ref="EVA1:EVB1"/>
    <mergeCell ref="EVC1:EVD1"/>
    <mergeCell ref="EVE1:EVF1"/>
    <mergeCell ref="EVG1:EVH1"/>
    <mergeCell ref="EUO1:EUP1"/>
    <mergeCell ref="EUQ1:EUR1"/>
    <mergeCell ref="EUS1:EUT1"/>
    <mergeCell ref="EUU1:EUV1"/>
    <mergeCell ref="EUW1:EUX1"/>
    <mergeCell ref="EUE1:EUF1"/>
    <mergeCell ref="EUG1:EUH1"/>
    <mergeCell ref="EUI1:EUJ1"/>
    <mergeCell ref="EUK1:EUL1"/>
    <mergeCell ref="EUM1:EUN1"/>
    <mergeCell ref="ETU1:ETV1"/>
    <mergeCell ref="ETW1:ETX1"/>
    <mergeCell ref="ETY1:ETZ1"/>
    <mergeCell ref="EUA1:EUB1"/>
    <mergeCell ref="EUC1:EUD1"/>
    <mergeCell ref="ETK1:ETL1"/>
    <mergeCell ref="ETM1:ETN1"/>
    <mergeCell ref="ETO1:ETP1"/>
    <mergeCell ref="ETQ1:ETR1"/>
    <mergeCell ref="ETS1:ETT1"/>
    <mergeCell ref="ETA1:ETB1"/>
    <mergeCell ref="ETC1:ETD1"/>
    <mergeCell ref="ETE1:ETF1"/>
    <mergeCell ref="ETG1:ETH1"/>
    <mergeCell ref="ETI1:ETJ1"/>
    <mergeCell ref="ESQ1:ESR1"/>
    <mergeCell ref="ESS1:EST1"/>
    <mergeCell ref="ESU1:ESV1"/>
    <mergeCell ref="ESW1:ESX1"/>
    <mergeCell ref="ESY1:ESZ1"/>
    <mergeCell ref="ESG1:ESH1"/>
    <mergeCell ref="ESI1:ESJ1"/>
    <mergeCell ref="ESK1:ESL1"/>
    <mergeCell ref="ESM1:ESN1"/>
    <mergeCell ref="ESO1:ESP1"/>
    <mergeCell ref="ERW1:ERX1"/>
    <mergeCell ref="ERY1:ERZ1"/>
    <mergeCell ref="ESA1:ESB1"/>
    <mergeCell ref="ESC1:ESD1"/>
    <mergeCell ref="ESE1:ESF1"/>
    <mergeCell ref="ERM1:ERN1"/>
    <mergeCell ref="ERO1:ERP1"/>
    <mergeCell ref="ERQ1:ERR1"/>
    <mergeCell ref="ERS1:ERT1"/>
    <mergeCell ref="ERU1:ERV1"/>
    <mergeCell ref="ERC1:ERD1"/>
    <mergeCell ref="ERE1:ERF1"/>
    <mergeCell ref="ERG1:ERH1"/>
    <mergeCell ref="ERI1:ERJ1"/>
    <mergeCell ref="ERK1:ERL1"/>
    <mergeCell ref="EQS1:EQT1"/>
    <mergeCell ref="EQU1:EQV1"/>
    <mergeCell ref="EQW1:EQX1"/>
    <mergeCell ref="EQY1:EQZ1"/>
    <mergeCell ref="ERA1:ERB1"/>
    <mergeCell ref="EQI1:EQJ1"/>
    <mergeCell ref="EQK1:EQL1"/>
    <mergeCell ref="EQM1:EQN1"/>
    <mergeCell ref="EQO1:EQP1"/>
    <mergeCell ref="EQQ1:EQR1"/>
    <mergeCell ref="EPY1:EPZ1"/>
    <mergeCell ref="EQA1:EQB1"/>
    <mergeCell ref="EQC1:EQD1"/>
    <mergeCell ref="EQE1:EQF1"/>
    <mergeCell ref="EQG1:EQH1"/>
    <mergeCell ref="EPO1:EPP1"/>
    <mergeCell ref="EPQ1:EPR1"/>
    <mergeCell ref="EPS1:EPT1"/>
    <mergeCell ref="EPU1:EPV1"/>
    <mergeCell ref="EPW1:EPX1"/>
    <mergeCell ref="EPE1:EPF1"/>
    <mergeCell ref="EPG1:EPH1"/>
    <mergeCell ref="EPI1:EPJ1"/>
    <mergeCell ref="EPK1:EPL1"/>
    <mergeCell ref="EPM1:EPN1"/>
    <mergeCell ref="EOU1:EOV1"/>
    <mergeCell ref="EOW1:EOX1"/>
    <mergeCell ref="EOY1:EOZ1"/>
    <mergeCell ref="EPA1:EPB1"/>
    <mergeCell ref="EPC1:EPD1"/>
    <mergeCell ref="EOK1:EOL1"/>
    <mergeCell ref="EOM1:EON1"/>
    <mergeCell ref="EOO1:EOP1"/>
    <mergeCell ref="EOQ1:EOR1"/>
    <mergeCell ref="EOS1:EOT1"/>
    <mergeCell ref="EOA1:EOB1"/>
    <mergeCell ref="EOC1:EOD1"/>
    <mergeCell ref="EOE1:EOF1"/>
    <mergeCell ref="EOG1:EOH1"/>
    <mergeCell ref="EOI1:EOJ1"/>
    <mergeCell ref="ENQ1:ENR1"/>
    <mergeCell ref="ENS1:ENT1"/>
    <mergeCell ref="ENU1:ENV1"/>
    <mergeCell ref="ENW1:ENX1"/>
    <mergeCell ref="ENY1:ENZ1"/>
    <mergeCell ref="ENG1:ENH1"/>
    <mergeCell ref="ENI1:ENJ1"/>
    <mergeCell ref="ENK1:ENL1"/>
    <mergeCell ref="ENM1:ENN1"/>
    <mergeCell ref="ENO1:ENP1"/>
    <mergeCell ref="EMW1:EMX1"/>
    <mergeCell ref="EMY1:EMZ1"/>
    <mergeCell ref="ENA1:ENB1"/>
    <mergeCell ref="ENC1:END1"/>
    <mergeCell ref="ENE1:ENF1"/>
    <mergeCell ref="EMM1:EMN1"/>
    <mergeCell ref="EMO1:EMP1"/>
    <mergeCell ref="EMQ1:EMR1"/>
    <mergeCell ref="EMS1:EMT1"/>
    <mergeCell ref="EMU1:EMV1"/>
    <mergeCell ref="EMC1:EMD1"/>
    <mergeCell ref="EME1:EMF1"/>
    <mergeCell ref="EMG1:EMH1"/>
    <mergeCell ref="EMI1:EMJ1"/>
    <mergeCell ref="EMK1:EML1"/>
    <mergeCell ref="ELS1:ELT1"/>
    <mergeCell ref="ELU1:ELV1"/>
    <mergeCell ref="ELW1:ELX1"/>
    <mergeCell ref="ELY1:ELZ1"/>
    <mergeCell ref="EMA1:EMB1"/>
    <mergeCell ref="ELI1:ELJ1"/>
    <mergeCell ref="ELK1:ELL1"/>
    <mergeCell ref="ELM1:ELN1"/>
    <mergeCell ref="ELO1:ELP1"/>
    <mergeCell ref="ELQ1:ELR1"/>
    <mergeCell ref="EKY1:EKZ1"/>
    <mergeCell ref="ELA1:ELB1"/>
    <mergeCell ref="ELC1:ELD1"/>
    <mergeCell ref="ELE1:ELF1"/>
    <mergeCell ref="ELG1:ELH1"/>
    <mergeCell ref="EKO1:EKP1"/>
    <mergeCell ref="EKQ1:EKR1"/>
    <mergeCell ref="EKS1:EKT1"/>
    <mergeCell ref="EKU1:EKV1"/>
    <mergeCell ref="EKW1:EKX1"/>
    <mergeCell ref="EKE1:EKF1"/>
    <mergeCell ref="EKG1:EKH1"/>
    <mergeCell ref="EKI1:EKJ1"/>
    <mergeCell ref="EKK1:EKL1"/>
    <mergeCell ref="EKM1:EKN1"/>
    <mergeCell ref="EJU1:EJV1"/>
    <mergeCell ref="EJW1:EJX1"/>
    <mergeCell ref="EJY1:EJZ1"/>
    <mergeCell ref="EKA1:EKB1"/>
    <mergeCell ref="EKC1:EKD1"/>
    <mergeCell ref="EJK1:EJL1"/>
    <mergeCell ref="EJM1:EJN1"/>
    <mergeCell ref="EJO1:EJP1"/>
    <mergeCell ref="EJQ1:EJR1"/>
    <mergeCell ref="EJS1:EJT1"/>
    <mergeCell ref="EJA1:EJB1"/>
    <mergeCell ref="EJC1:EJD1"/>
    <mergeCell ref="EJE1:EJF1"/>
    <mergeCell ref="EJG1:EJH1"/>
    <mergeCell ref="EJI1:EJJ1"/>
    <mergeCell ref="EIQ1:EIR1"/>
    <mergeCell ref="EIS1:EIT1"/>
    <mergeCell ref="EIU1:EIV1"/>
    <mergeCell ref="EIW1:EIX1"/>
    <mergeCell ref="EIY1:EIZ1"/>
    <mergeCell ref="EIG1:EIH1"/>
    <mergeCell ref="EII1:EIJ1"/>
    <mergeCell ref="EIK1:EIL1"/>
    <mergeCell ref="EIM1:EIN1"/>
    <mergeCell ref="EIO1:EIP1"/>
    <mergeCell ref="EHW1:EHX1"/>
    <mergeCell ref="EHY1:EHZ1"/>
    <mergeCell ref="EIA1:EIB1"/>
    <mergeCell ref="EIC1:EID1"/>
    <mergeCell ref="EIE1:EIF1"/>
    <mergeCell ref="EHM1:EHN1"/>
    <mergeCell ref="EHO1:EHP1"/>
    <mergeCell ref="EHQ1:EHR1"/>
    <mergeCell ref="EHS1:EHT1"/>
    <mergeCell ref="EHU1:EHV1"/>
    <mergeCell ref="EHC1:EHD1"/>
    <mergeCell ref="EHE1:EHF1"/>
    <mergeCell ref="EHG1:EHH1"/>
    <mergeCell ref="EHI1:EHJ1"/>
    <mergeCell ref="EHK1:EHL1"/>
    <mergeCell ref="EGS1:EGT1"/>
    <mergeCell ref="EGU1:EGV1"/>
    <mergeCell ref="EGW1:EGX1"/>
    <mergeCell ref="EGY1:EGZ1"/>
    <mergeCell ref="EHA1:EHB1"/>
    <mergeCell ref="EGI1:EGJ1"/>
    <mergeCell ref="EGK1:EGL1"/>
    <mergeCell ref="EGM1:EGN1"/>
    <mergeCell ref="EGO1:EGP1"/>
    <mergeCell ref="EGQ1:EGR1"/>
    <mergeCell ref="EFY1:EFZ1"/>
    <mergeCell ref="EGA1:EGB1"/>
    <mergeCell ref="EGC1:EGD1"/>
    <mergeCell ref="EGE1:EGF1"/>
    <mergeCell ref="EGG1:EGH1"/>
    <mergeCell ref="EFO1:EFP1"/>
    <mergeCell ref="EFQ1:EFR1"/>
    <mergeCell ref="EFS1:EFT1"/>
    <mergeCell ref="EFU1:EFV1"/>
    <mergeCell ref="EFW1:EFX1"/>
    <mergeCell ref="EFE1:EFF1"/>
    <mergeCell ref="EFG1:EFH1"/>
    <mergeCell ref="EFI1:EFJ1"/>
    <mergeCell ref="EFK1:EFL1"/>
    <mergeCell ref="EFM1:EFN1"/>
    <mergeCell ref="EEU1:EEV1"/>
    <mergeCell ref="EEW1:EEX1"/>
    <mergeCell ref="EEY1:EEZ1"/>
    <mergeCell ref="EFA1:EFB1"/>
    <mergeCell ref="EFC1:EFD1"/>
    <mergeCell ref="EEK1:EEL1"/>
    <mergeCell ref="EEM1:EEN1"/>
    <mergeCell ref="EEO1:EEP1"/>
    <mergeCell ref="EEQ1:EER1"/>
    <mergeCell ref="EES1:EET1"/>
    <mergeCell ref="EEA1:EEB1"/>
    <mergeCell ref="EEC1:EED1"/>
    <mergeCell ref="EEE1:EEF1"/>
    <mergeCell ref="EEG1:EEH1"/>
    <mergeCell ref="EEI1:EEJ1"/>
    <mergeCell ref="EDQ1:EDR1"/>
    <mergeCell ref="EDS1:EDT1"/>
    <mergeCell ref="EDU1:EDV1"/>
    <mergeCell ref="EDW1:EDX1"/>
    <mergeCell ref="EDY1:EDZ1"/>
    <mergeCell ref="EDG1:EDH1"/>
    <mergeCell ref="EDI1:EDJ1"/>
    <mergeCell ref="EDK1:EDL1"/>
    <mergeCell ref="EDM1:EDN1"/>
    <mergeCell ref="EDO1:EDP1"/>
    <mergeCell ref="ECW1:ECX1"/>
    <mergeCell ref="ECY1:ECZ1"/>
    <mergeCell ref="EDA1:EDB1"/>
    <mergeCell ref="EDC1:EDD1"/>
    <mergeCell ref="EDE1:EDF1"/>
    <mergeCell ref="ECM1:ECN1"/>
    <mergeCell ref="ECO1:ECP1"/>
    <mergeCell ref="ECQ1:ECR1"/>
    <mergeCell ref="ECS1:ECT1"/>
    <mergeCell ref="ECU1:ECV1"/>
    <mergeCell ref="ECC1:ECD1"/>
    <mergeCell ref="ECE1:ECF1"/>
    <mergeCell ref="ECG1:ECH1"/>
    <mergeCell ref="ECI1:ECJ1"/>
    <mergeCell ref="ECK1:ECL1"/>
    <mergeCell ref="EBS1:EBT1"/>
    <mergeCell ref="EBU1:EBV1"/>
    <mergeCell ref="EBW1:EBX1"/>
    <mergeCell ref="EBY1:EBZ1"/>
    <mergeCell ref="ECA1:ECB1"/>
    <mergeCell ref="EBI1:EBJ1"/>
    <mergeCell ref="EBK1:EBL1"/>
    <mergeCell ref="EBM1:EBN1"/>
    <mergeCell ref="EBO1:EBP1"/>
    <mergeCell ref="EBQ1:EBR1"/>
    <mergeCell ref="EAY1:EAZ1"/>
    <mergeCell ref="EBA1:EBB1"/>
    <mergeCell ref="EBC1:EBD1"/>
    <mergeCell ref="EBE1:EBF1"/>
    <mergeCell ref="EBG1:EBH1"/>
    <mergeCell ref="EAO1:EAP1"/>
    <mergeCell ref="EAQ1:EAR1"/>
    <mergeCell ref="EAS1:EAT1"/>
    <mergeCell ref="EAU1:EAV1"/>
    <mergeCell ref="EAW1:EAX1"/>
    <mergeCell ref="EAE1:EAF1"/>
    <mergeCell ref="EAG1:EAH1"/>
    <mergeCell ref="EAI1:EAJ1"/>
    <mergeCell ref="EAK1:EAL1"/>
    <mergeCell ref="EAM1:EAN1"/>
    <mergeCell ref="DZU1:DZV1"/>
    <mergeCell ref="DZW1:DZX1"/>
    <mergeCell ref="DZY1:DZZ1"/>
    <mergeCell ref="EAA1:EAB1"/>
    <mergeCell ref="EAC1:EAD1"/>
    <mergeCell ref="DZK1:DZL1"/>
    <mergeCell ref="DZM1:DZN1"/>
    <mergeCell ref="DZO1:DZP1"/>
    <mergeCell ref="DZQ1:DZR1"/>
    <mergeCell ref="DZS1:DZT1"/>
    <mergeCell ref="DZA1:DZB1"/>
    <mergeCell ref="DZC1:DZD1"/>
    <mergeCell ref="DZE1:DZF1"/>
    <mergeCell ref="DZG1:DZH1"/>
    <mergeCell ref="DZI1:DZJ1"/>
    <mergeCell ref="DYQ1:DYR1"/>
    <mergeCell ref="DYS1:DYT1"/>
    <mergeCell ref="DYU1:DYV1"/>
    <mergeCell ref="DYW1:DYX1"/>
    <mergeCell ref="DYY1:DYZ1"/>
    <mergeCell ref="DYG1:DYH1"/>
    <mergeCell ref="DYI1:DYJ1"/>
    <mergeCell ref="DYK1:DYL1"/>
    <mergeCell ref="DYM1:DYN1"/>
    <mergeCell ref="DYO1:DYP1"/>
    <mergeCell ref="DXW1:DXX1"/>
    <mergeCell ref="DXY1:DXZ1"/>
    <mergeCell ref="DYA1:DYB1"/>
    <mergeCell ref="DYC1:DYD1"/>
    <mergeCell ref="DYE1:DYF1"/>
    <mergeCell ref="DXM1:DXN1"/>
    <mergeCell ref="DXO1:DXP1"/>
    <mergeCell ref="DXQ1:DXR1"/>
    <mergeCell ref="DXS1:DXT1"/>
    <mergeCell ref="DXU1:DXV1"/>
    <mergeCell ref="DXC1:DXD1"/>
    <mergeCell ref="DXE1:DXF1"/>
    <mergeCell ref="DXG1:DXH1"/>
    <mergeCell ref="DXI1:DXJ1"/>
    <mergeCell ref="DXK1:DXL1"/>
    <mergeCell ref="DWS1:DWT1"/>
    <mergeCell ref="DWU1:DWV1"/>
    <mergeCell ref="DWW1:DWX1"/>
    <mergeCell ref="DWY1:DWZ1"/>
    <mergeCell ref="DXA1:DXB1"/>
    <mergeCell ref="DWI1:DWJ1"/>
    <mergeCell ref="DWK1:DWL1"/>
    <mergeCell ref="DWM1:DWN1"/>
    <mergeCell ref="DWO1:DWP1"/>
    <mergeCell ref="DWQ1:DWR1"/>
    <mergeCell ref="DVY1:DVZ1"/>
    <mergeCell ref="DWA1:DWB1"/>
    <mergeCell ref="DWC1:DWD1"/>
    <mergeCell ref="DWE1:DWF1"/>
    <mergeCell ref="DWG1:DWH1"/>
    <mergeCell ref="DVO1:DVP1"/>
    <mergeCell ref="DVQ1:DVR1"/>
    <mergeCell ref="DVS1:DVT1"/>
    <mergeCell ref="DVU1:DVV1"/>
    <mergeCell ref="DVW1:DVX1"/>
    <mergeCell ref="DVE1:DVF1"/>
    <mergeCell ref="DVG1:DVH1"/>
    <mergeCell ref="DVI1:DVJ1"/>
    <mergeCell ref="DVK1:DVL1"/>
    <mergeCell ref="DVM1:DVN1"/>
    <mergeCell ref="DUU1:DUV1"/>
    <mergeCell ref="DUW1:DUX1"/>
    <mergeCell ref="DUY1:DUZ1"/>
    <mergeCell ref="DVA1:DVB1"/>
    <mergeCell ref="DVC1:DVD1"/>
    <mergeCell ref="DUK1:DUL1"/>
    <mergeCell ref="DUM1:DUN1"/>
    <mergeCell ref="DUO1:DUP1"/>
    <mergeCell ref="DUQ1:DUR1"/>
    <mergeCell ref="DUS1:DUT1"/>
    <mergeCell ref="DUA1:DUB1"/>
    <mergeCell ref="DUC1:DUD1"/>
    <mergeCell ref="DUE1:DUF1"/>
    <mergeCell ref="DUG1:DUH1"/>
    <mergeCell ref="DUI1:DUJ1"/>
    <mergeCell ref="DTQ1:DTR1"/>
    <mergeCell ref="DTS1:DTT1"/>
    <mergeCell ref="DTU1:DTV1"/>
    <mergeCell ref="DTW1:DTX1"/>
    <mergeCell ref="DTY1:DTZ1"/>
    <mergeCell ref="DTG1:DTH1"/>
    <mergeCell ref="DTI1:DTJ1"/>
    <mergeCell ref="DTK1:DTL1"/>
    <mergeCell ref="DTM1:DTN1"/>
    <mergeCell ref="DTO1:DTP1"/>
    <mergeCell ref="DSW1:DSX1"/>
    <mergeCell ref="DSY1:DSZ1"/>
    <mergeCell ref="DTA1:DTB1"/>
    <mergeCell ref="DTC1:DTD1"/>
    <mergeCell ref="DTE1:DTF1"/>
    <mergeCell ref="DSM1:DSN1"/>
    <mergeCell ref="DSO1:DSP1"/>
    <mergeCell ref="DSQ1:DSR1"/>
    <mergeCell ref="DSS1:DST1"/>
    <mergeCell ref="DSU1:DSV1"/>
    <mergeCell ref="DSC1:DSD1"/>
    <mergeCell ref="DSE1:DSF1"/>
    <mergeCell ref="DSG1:DSH1"/>
    <mergeCell ref="DSI1:DSJ1"/>
    <mergeCell ref="DSK1:DSL1"/>
    <mergeCell ref="DRS1:DRT1"/>
    <mergeCell ref="DRU1:DRV1"/>
    <mergeCell ref="DRW1:DRX1"/>
    <mergeCell ref="DRY1:DRZ1"/>
    <mergeCell ref="DSA1:DSB1"/>
    <mergeCell ref="DRI1:DRJ1"/>
    <mergeCell ref="DRK1:DRL1"/>
    <mergeCell ref="DRM1:DRN1"/>
    <mergeCell ref="DRO1:DRP1"/>
    <mergeCell ref="DRQ1:DRR1"/>
    <mergeCell ref="DQY1:DQZ1"/>
    <mergeCell ref="DRA1:DRB1"/>
    <mergeCell ref="DRC1:DRD1"/>
    <mergeCell ref="DRE1:DRF1"/>
    <mergeCell ref="DRG1:DRH1"/>
    <mergeCell ref="DQO1:DQP1"/>
    <mergeCell ref="DQQ1:DQR1"/>
    <mergeCell ref="DQS1:DQT1"/>
    <mergeCell ref="DQU1:DQV1"/>
    <mergeCell ref="DQW1:DQX1"/>
    <mergeCell ref="DQE1:DQF1"/>
    <mergeCell ref="DQG1:DQH1"/>
    <mergeCell ref="DQI1:DQJ1"/>
    <mergeCell ref="DQK1:DQL1"/>
    <mergeCell ref="DQM1:DQN1"/>
    <mergeCell ref="DPU1:DPV1"/>
    <mergeCell ref="DPW1:DPX1"/>
    <mergeCell ref="DPY1:DPZ1"/>
    <mergeCell ref="DQA1:DQB1"/>
    <mergeCell ref="DQC1:DQD1"/>
    <mergeCell ref="DPK1:DPL1"/>
    <mergeCell ref="DPM1:DPN1"/>
    <mergeCell ref="DPO1:DPP1"/>
    <mergeCell ref="DPQ1:DPR1"/>
    <mergeCell ref="DPS1:DPT1"/>
    <mergeCell ref="DPA1:DPB1"/>
    <mergeCell ref="DPC1:DPD1"/>
    <mergeCell ref="DPE1:DPF1"/>
    <mergeCell ref="DPG1:DPH1"/>
    <mergeCell ref="DPI1:DPJ1"/>
    <mergeCell ref="DOQ1:DOR1"/>
    <mergeCell ref="DOS1:DOT1"/>
    <mergeCell ref="DOU1:DOV1"/>
    <mergeCell ref="DOW1:DOX1"/>
    <mergeCell ref="DOY1:DOZ1"/>
    <mergeCell ref="DOG1:DOH1"/>
    <mergeCell ref="DOI1:DOJ1"/>
    <mergeCell ref="DOK1:DOL1"/>
    <mergeCell ref="DOM1:DON1"/>
    <mergeCell ref="DOO1:DOP1"/>
    <mergeCell ref="DNW1:DNX1"/>
    <mergeCell ref="DNY1:DNZ1"/>
    <mergeCell ref="DOA1:DOB1"/>
    <mergeCell ref="DOC1:DOD1"/>
    <mergeCell ref="DOE1:DOF1"/>
    <mergeCell ref="DNM1:DNN1"/>
    <mergeCell ref="DNO1:DNP1"/>
    <mergeCell ref="DNQ1:DNR1"/>
    <mergeCell ref="DNS1:DNT1"/>
    <mergeCell ref="DNU1:DNV1"/>
    <mergeCell ref="DNC1:DND1"/>
    <mergeCell ref="DNE1:DNF1"/>
    <mergeCell ref="DNG1:DNH1"/>
    <mergeCell ref="DNI1:DNJ1"/>
    <mergeCell ref="DNK1:DNL1"/>
    <mergeCell ref="DMS1:DMT1"/>
    <mergeCell ref="DMU1:DMV1"/>
    <mergeCell ref="DMW1:DMX1"/>
    <mergeCell ref="DMY1:DMZ1"/>
    <mergeCell ref="DNA1:DNB1"/>
    <mergeCell ref="DMI1:DMJ1"/>
    <mergeCell ref="DMK1:DML1"/>
    <mergeCell ref="DMM1:DMN1"/>
    <mergeCell ref="DMO1:DMP1"/>
    <mergeCell ref="DMQ1:DMR1"/>
    <mergeCell ref="DLY1:DLZ1"/>
    <mergeCell ref="DMA1:DMB1"/>
    <mergeCell ref="DMC1:DMD1"/>
    <mergeCell ref="DME1:DMF1"/>
    <mergeCell ref="DMG1:DMH1"/>
    <mergeCell ref="DLO1:DLP1"/>
    <mergeCell ref="DLQ1:DLR1"/>
    <mergeCell ref="DLS1:DLT1"/>
    <mergeCell ref="DLU1:DLV1"/>
    <mergeCell ref="DLW1:DLX1"/>
    <mergeCell ref="DLE1:DLF1"/>
    <mergeCell ref="DLG1:DLH1"/>
    <mergeCell ref="DLI1:DLJ1"/>
    <mergeCell ref="DLK1:DLL1"/>
    <mergeCell ref="DLM1:DLN1"/>
    <mergeCell ref="DKU1:DKV1"/>
    <mergeCell ref="DKW1:DKX1"/>
    <mergeCell ref="DKY1:DKZ1"/>
    <mergeCell ref="DLA1:DLB1"/>
    <mergeCell ref="DLC1:DLD1"/>
    <mergeCell ref="DKK1:DKL1"/>
    <mergeCell ref="DKM1:DKN1"/>
    <mergeCell ref="DKO1:DKP1"/>
    <mergeCell ref="DKQ1:DKR1"/>
    <mergeCell ref="DKS1:DKT1"/>
    <mergeCell ref="DKA1:DKB1"/>
    <mergeCell ref="DKC1:DKD1"/>
    <mergeCell ref="DKE1:DKF1"/>
    <mergeCell ref="DKG1:DKH1"/>
    <mergeCell ref="DKI1:DKJ1"/>
    <mergeCell ref="DJQ1:DJR1"/>
    <mergeCell ref="DJS1:DJT1"/>
    <mergeCell ref="DJU1:DJV1"/>
    <mergeCell ref="DJW1:DJX1"/>
    <mergeCell ref="DJY1:DJZ1"/>
    <mergeCell ref="DJG1:DJH1"/>
    <mergeCell ref="DJI1:DJJ1"/>
    <mergeCell ref="DJK1:DJL1"/>
    <mergeCell ref="DJM1:DJN1"/>
    <mergeCell ref="DJO1:DJP1"/>
    <mergeCell ref="DIW1:DIX1"/>
    <mergeCell ref="DIY1:DIZ1"/>
    <mergeCell ref="DJA1:DJB1"/>
    <mergeCell ref="DJC1:DJD1"/>
    <mergeCell ref="DJE1:DJF1"/>
    <mergeCell ref="DIM1:DIN1"/>
    <mergeCell ref="DIO1:DIP1"/>
    <mergeCell ref="DIQ1:DIR1"/>
    <mergeCell ref="DIS1:DIT1"/>
    <mergeCell ref="DIU1:DIV1"/>
    <mergeCell ref="DIC1:DID1"/>
    <mergeCell ref="DIE1:DIF1"/>
    <mergeCell ref="DIG1:DIH1"/>
    <mergeCell ref="DII1:DIJ1"/>
    <mergeCell ref="DIK1:DIL1"/>
    <mergeCell ref="DHS1:DHT1"/>
    <mergeCell ref="DHU1:DHV1"/>
    <mergeCell ref="DHW1:DHX1"/>
    <mergeCell ref="DHY1:DHZ1"/>
    <mergeCell ref="DIA1:DIB1"/>
    <mergeCell ref="DHI1:DHJ1"/>
    <mergeCell ref="DHK1:DHL1"/>
    <mergeCell ref="DHM1:DHN1"/>
    <mergeCell ref="DHO1:DHP1"/>
    <mergeCell ref="DHQ1:DHR1"/>
    <mergeCell ref="DGY1:DGZ1"/>
    <mergeCell ref="DHA1:DHB1"/>
    <mergeCell ref="DHC1:DHD1"/>
    <mergeCell ref="DHE1:DHF1"/>
    <mergeCell ref="DHG1:DHH1"/>
    <mergeCell ref="DGO1:DGP1"/>
    <mergeCell ref="DGQ1:DGR1"/>
    <mergeCell ref="DGS1:DGT1"/>
    <mergeCell ref="DGU1:DGV1"/>
    <mergeCell ref="DGW1:DGX1"/>
    <mergeCell ref="DGE1:DGF1"/>
    <mergeCell ref="DGG1:DGH1"/>
    <mergeCell ref="DGI1:DGJ1"/>
    <mergeCell ref="DGK1:DGL1"/>
    <mergeCell ref="DGM1:DGN1"/>
    <mergeCell ref="DFU1:DFV1"/>
    <mergeCell ref="DFW1:DFX1"/>
    <mergeCell ref="DFY1:DFZ1"/>
    <mergeCell ref="DGA1:DGB1"/>
    <mergeCell ref="DGC1:DGD1"/>
    <mergeCell ref="DFK1:DFL1"/>
    <mergeCell ref="DFM1:DFN1"/>
    <mergeCell ref="DFO1:DFP1"/>
    <mergeCell ref="DFQ1:DFR1"/>
    <mergeCell ref="DFS1:DFT1"/>
    <mergeCell ref="DFA1:DFB1"/>
    <mergeCell ref="DFC1:DFD1"/>
    <mergeCell ref="DFE1:DFF1"/>
    <mergeCell ref="DFG1:DFH1"/>
    <mergeCell ref="DFI1:DFJ1"/>
    <mergeCell ref="DEQ1:DER1"/>
    <mergeCell ref="DES1:DET1"/>
    <mergeCell ref="DEU1:DEV1"/>
    <mergeCell ref="DEW1:DEX1"/>
    <mergeCell ref="DEY1:DEZ1"/>
    <mergeCell ref="DEG1:DEH1"/>
    <mergeCell ref="DEI1:DEJ1"/>
    <mergeCell ref="DEK1:DEL1"/>
    <mergeCell ref="DEM1:DEN1"/>
    <mergeCell ref="DEO1:DEP1"/>
    <mergeCell ref="DDW1:DDX1"/>
    <mergeCell ref="DDY1:DDZ1"/>
    <mergeCell ref="DEA1:DEB1"/>
    <mergeCell ref="DEC1:DED1"/>
    <mergeCell ref="DEE1:DEF1"/>
    <mergeCell ref="DDM1:DDN1"/>
    <mergeCell ref="DDO1:DDP1"/>
    <mergeCell ref="DDQ1:DDR1"/>
    <mergeCell ref="DDS1:DDT1"/>
    <mergeCell ref="DDU1:DDV1"/>
    <mergeCell ref="DDC1:DDD1"/>
    <mergeCell ref="DDE1:DDF1"/>
    <mergeCell ref="DDG1:DDH1"/>
    <mergeCell ref="DDI1:DDJ1"/>
    <mergeCell ref="DDK1:DDL1"/>
    <mergeCell ref="DCS1:DCT1"/>
    <mergeCell ref="DCU1:DCV1"/>
    <mergeCell ref="DCW1:DCX1"/>
    <mergeCell ref="DCY1:DCZ1"/>
    <mergeCell ref="DDA1:DDB1"/>
    <mergeCell ref="DCI1:DCJ1"/>
    <mergeCell ref="DCK1:DCL1"/>
    <mergeCell ref="DCM1:DCN1"/>
    <mergeCell ref="DCO1:DCP1"/>
    <mergeCell ref="DCQ1:DCR1"/>
    <mergeCell ref="DBY1:DBZ1"/>
    <mergeCell ref="DCA1:DCB1"/>
    <mergeCell ref="DCC1:DCD1"/>
    <mergeCell ref="DCE1:DCF1"/>
    <mergeCell ref="DCG1:DCH1"/>
    <mergeCell ref="DBO1:DBP1"/>
    <mergeCell ref="DBQ1:DBR1"/>
    <mergeCell ref="DBS1:DBT1"/>
    <mergeCell ref="DBU1:DBV1"/>
    <mergeCell ref="DBW1:DBX1"/>
    <mergeCell ref="DBE1:DBF1"/>
    <mergeCell ref="DBG1:DBH1"/>
    <mergeCell ref="DBI1:DBJ1"/>
    <mergeCell ref="DBK1:DBL1"/>
    <mergeCell ref="DBM1:DBN1"/>
    <mergeCell ref="DAU1:DAV1"/>
    <mergeCell ref="DAW1:DAX1"/>
    <mergeCell ref="DAY1:DAZ1"/>
    <mergeCell ref="DBA1:DBB1"/>
    <mergeCell ref="DBC1:DBD1"/>
    <mergeCell ref="DAK1:DAL1"/>
    <mergeCell ref="DAM1:DAN1"/>
    <mergeCell ref="DAO1:DAP1"/>
    <mergeCell ref="DAQ1:DAR1"/>
    <mergeCell ref="DAS1:DAT1"/>
    <mergeCell ref="DAA1:DAB1"/>
    <mergeCell ref="DAC1:DAD1"/>
    <mergeCell ref="DAE1:DAF1"/>
    <mergeCell ref="DAG1:DAH1"/>
    <mergeCell ref="DAI1:DAJ1"/>
    <mergeCell ref="CZQ1:CZR1"/>
    <mergeCell ref="CZS1:CZT1"/>
    <mergeCell ref="CZU1:CZV1"/>
    <mergeCell ref="CZW1:CZX1"/>
    <mergeCell ref="CZY1:CZZ1"/>
    <mergeCell ref="CZG1:CZH1"/>
    <mergeCell ref="CZI1:CZJ1"/>
    <mergeCell ref="CZK1:CZL1"/>
    <mergeCell ref="CZM1:CZN1"/>
    <mergeCell ref="CZO1:CZP1"/>
    <mergeCell ref="CYW1:CYX1"/>
    <mergeCell ref="CYY1:CYZ1"/>
    <mergeCell ref="CZA1:CZB1"/>
    <mergeCell ref="CZC1:CZD1"/>
    <mergeCell ref="CZE1:CZF1"/>
    <mergeCell ref="CYM1:CYN1"/>
    <mergeCell ref="CYO1:CYP1"/>
    <mergeCell ref="CYQ1:CYR1"/>
    <mergeCell ref="CYS1:CYT1"/>
    <mergeCell ref="CYU1:CYV1"/>
    <mergeCell ref="CYC1:CYD1"/>
    <mergeCell ref="CYE1:CYF1"/>
    <mergeCell ref="CYG1:CYH1"/>
    <mergeCell ref="CYI1:CYJ1"/>
    <mergeCell ref="CYK1:CYL1"/>
    <mergeCell ref="CXS1:CXT1"/>
    <mergeCell ref="CXU1:CXV1"/>
    <mergeCell ref="CXW1:CXX1"/>
    <mergeCell ref="CXY1:CXZ1"/>
    <mergeCell ref="CYA1:CYB1"/>
    <mergeCell ref="CXI1:CXJ1"/>
    <mergeCell ref="CXK1:CXL1"/>
    <mergeCell ref="CXM1:CXN1"/>
    <mergeCell ref="CXO1:CXP1"/>
    <mergeCell ref="CXQ1:CXR1"/>
    <mergeCell ref="CWY1:CWZ1"/>
    <mergeCell ref="CXA1:CXB1"/>
    <mergeCell ref="CXC1:CXD1"/>
    <mergeCell ref="CXE1:CXF1"/>
    <mergeCell ref="CXG1:CXH1"/>
    <mergeCell ref="CWO1:CWP1"/>
    <mergeCell ref="CWQ1:CWR1"/>
    <mergeCell ref="CWS1:CWT1"/>
    <mergeCell ref="CWU1:CWV1"/>
    <mergeCell ref="CWW1:CWX1"/>
    <mergeCell ref="CWE1:CWF1"/>
    <mergeCell ref="CWG1:CWH1"/>
    <mergeCell ref="CWI1:CWJ1"/>
    <mergeCell ref="CWK1:CWL1"/>
    <mergeCell ref="CWM1:CWN1"/>
    <mergeCell ref="CVU1:CVV1"/>
    <mergeCell ref="CVW1:CVX1"/>
    <mergeCell ref="CVY1:CVZ1"/>
    <mergeCell ref="CWA1:CWB1"/>
    <mergeCell ref="CWC1:CWD1"/>
    <mergeCell ref="CVK1:CVL1"/>
    <mergeCell ref="CVM1:CVN1"/>
    <mergeCell ref="CVO1:CVP1"/>
    <mergeCell ref="CVQ1:CVR1"/>
    <mergeCell ref="CVS1:CVT1"/>
    <mergeCell ref="CVA1:CVB1"/>
    <mergeCell ref="CVC1:CVD1"/>
    <mergeCell ref="CVE1:CVF1"/>
    <mergeCell ref="CVG1:CVH1"/>
    <mergeCell ref="CVI1:CVJ1"/>
    <mergeCell ref="CUQ1:CUR1"/>
    <mergeCell ref="CUS1:CUT1"/>
    <mergeCell ref="CUU1:CUV1"/>
    <mergeCell ref="CUW1:CUX1"/>
    <mergeCell ref="CUY1:CUZ1"/>
    <mergeCell ref="CUG1:CUH1"/>
    <mergeCell ref="CUI1:CUJ1"/>
    <mergeCell ref="CUK1:CUL1"/>
    <mergeCell ref="CUM1:CUN1"/>
    <mergeCell ref="CUO1:CUP1"/>
    <mergeCell ref="CTW1:CTX1"/>
    <mergeCell ref="CTY1:CTZ1"/>
    <mergeCell ref="CUA1:CUB1"/>
    <mergeCell ref="CUC1:CUD1"/>
    <mergeCell ref="CUE1:CUF1"/>
    <mergeCell ref="CTM1:CTN1"/>
    <mergeCell ref="CTO1:CTP1"/>
    <mergeCell ref="CTQ1:CTR1"/>
    <mergeCell ref="CTS1:CTT1"/>
    <mergeCell ref="CTU1:CTV1"/>
    <mergeCell ref="CTC1:CTD1"/>
    <mergeCell ref="CTE1:CTF1"/>
    <mergeCell ref="CTG1:CTH1"/>
    <mergeCell ref="CTI1:CTJ1"/>
    <mergeCell ref="CTK1:CTL1"/>
    <mergeCell ref="CSS1:CST1"/>
    <mergeCell ref="CSU1:CSV1"/>
    <mergeCell ref="CSW1:CSX1"/>
    <mergeCell ref="CSY1:CSZ1"/>
    <mergeCell ref="CTA1:CTB1"/>
    <mergeCell ref="CSI1:CSJ1"/>
    <mergeCell ref="CSK1:CSL1"/>
    <mergeCell ref="CSM1:CSN1"/>
    <mergeCell ref="CSO1:CSP1"/>
    <mergeCell ref="CSQ1:CSR1"/>
    <mergeCell ref="CRY1:CRZ1"/>
    <mergeCell ref="CSA1:CSB1"/>
    <mergeCell ref="CSC1:CSD1"/>
    <mergeCell ref="CSE1:CSF1"/>
    <mergeCell ref="CSG1:CSH1"/>
    <mergeCell ref="CRO1:CRP1"/>
    <mergeCell ref="CRQ1:CRR1"/>
    <mergeCell ref="CRS1:CRT1"/>
    <mergeCell ref="CRU1:CRV1"/>
    <mergeCell ref="CRW1:CRX1"/>
    <mergeCell ref="CRE1:CRF1"/>
    <mergeCell ref="CRG1:CRH1"/>
    <mergeCell ref="CRI1:CRJ1"/>
    <mergeCell ref="CRK1:CRL1"/>
    <mergeCell ref="CRM1:CRN1"/>
    <mergeCell ref="CQU1:CQV1"/>
    <mergeCell ref="CQW1:CQX1"/>
    <mergeCell ref="CQY1:CQZ1"/>
    <mergeCell ref="CRA1:CRB1"/>
    <mergeCell ref="CRC1:CRD1"/>
    <mergeCell ref="CQK1:CQL1"/>
    <mergeCell ref="CQM1:CQN1"/>
    <mergeCell ref="CQO1:CQP1"/>
    <mergeCell ref="CQQ1:CQR1"/>
    <mergeCell ref="CQS1:CQT1"/>
    <mergeCell ref="CQA1:CQB1"/>
    <mergeCell ref="CQC1:CQD1"/>
    <mergeCell ref="CQE1:CQF1"/>
    <mergeCell ref="CQG1:CQH1"/>
    <mergeCell ref="CQI1:CQJ1"/>
    <mergeCell ref="CPQ1:CPR1"/>
    <mergeCell ref="CPS1:CPT1"/>
    <mergeCell ref="CPU1:CPV1"/>
    <mergeCell ref="CPW1:CPX1"/>
    <mergeCell ref="CPY1:CPZ1"/>
    <mergeCell ref="CPG1:CPH1"/>
    <mergeCell ref="CPI1:CPJ1"/>
    <mergeCell ref="CPK1:CPL1"/>
    <mergeCell ref="CPM1:CPN1"/>
    <mergeCell ref="CPO1:CPP1"/>
    <mergeCell ref="COW1:COX1"/>
    <mergeCell ref="COY1:COZ1"/>
    <mergeCell ref="CPA1:CPB1"/>
    <mergeCell ref="CPC1:CPD1"/>
    <mergeCell ref="CPE1:CPF1"/>
    <mergeCell ref="COM1:CON1"/>
    <mergeCell ref="COO1:COP1"/>
    <mergeCell ref="COQ1:COR1"/>
    <mergeCell ref="COS1:COT1"/>
    <mergeCell ref="COU1:COV1"/>
    <mergeCell ref="COC1:COD1"/>
    <mergeCell ref="COE1:COF1"/>
    <mergeCell ref="COG1:COH1"/>
    <mergeCell ref="COI1:COJ1"/>
    <mergeCell ref="COK1:COL1"/>
    <mergeCell ref="CNS1:CNT1"/>
    <mergeCell ref="CNU1:CNV1"/>
    <mergeCell ref="CNW1:CNX1"/>
    <mergeCell ref="CNY1:CNZ1"/>
    <mergeCell ref="COA1:COB1"/>
    <mergeCell ref="CNI1:CNJ1"/>
    <mergeCell ref="CNK1:CNL1"/>
    <mergeCell ref="CNM1:CNN1"/>
    <mergeCell ref="CNO1:CNP1"/>
    <mergeCell ref="CNQ1:CNR1"/>
    <mergeCell ref="CMY1:CMZ1"/>
    <mergeCell ref="CNA1:CNB1"/>
    <mergeCell ref="CNC1:CND1"/>
    <mergeCell ref="CNE1:CNF1"/>
    <mergeCell ref="CNG1:CNH1"/>
    <mergeCell ref="CMO1:CMP1"/>
    <mergeCell ref="CMQ1:CMR1"/>
    <mergeCell ref="CMS1:CMT1"/>
    <mergeCell ref="CMU1:CMV1"/>
    <mergeCell ref="CMW1:CMX1"/>
    <mergeCell ref="CME1:CMF1"/>
    <mergeCell ref="CMG1:CMH1"/>
    <mergeCell ref="CMI1:CMJ1"/>
    <mergeCell ref="CMK1:CML1"/>
    <mergeCell ref="CMM1:CMN1"/>
    <mergeCell ref="CLU1:CLV1"/>
    <mergeCell ref="CLW1:CLX1"/>
    <mergeCell ref="CLY1:CLZ1"/>
    <mergeCell ref="CMA1:CMB1"/>
    <mergeCell ref="CMC1:CMD1"/>
    <mergeCell ref="CLK1:CLL1"/>
    <mergeCell ref="CLM1:CLN1"/>
    <mergeCell ref="CLO1:CLP1"/>
    <mergeCell ref="CLQ1:CLR1"/>
    <mergeCell ref="CLS1:CLT1"/>
    <mergeCell ref="CLA1:CLB1"/>
    <mergeCell ref="CLC1:CLD1"/>
    <mergeCell ref="CLE1:CLF1"/>
    <mergeCell ref="CLG1:CLH1"/>
    <mergeCell ref="CLI1:CLJ1"/>
    <mergeCell ref="CKQ1:CKR1"/>
    <mergeCell ref="CKS1:CKT1"/>
    <mergeCell ref="CKU1:CKV1"/>
    <mergeCell ref="CKW1:CKX1"/>
    <mergeCell ref="CKY1:CKZ1"/>
    <mergeCell ref="CKG1:CKH1"/>
    <mergeCell ref="CKI1:CKJ1"/>
    <mergeCell ref="CKK1:CKL1"/>
    <mergeCell ref="CKM1:CKN1"/>
    <mergeCell ref="CKO1:CKP1"/>
    <mergeCell ref="CJW1:CJX1"/>
    <mergeCell ref="CJY1:CJZ1"/>
    <mergeCell ref="CKA1:CKB1"/>
    <mergeCell ref="CKC1:CKD1"/>
    <mergeCell ref="CKE1:CKF1"/>
    <mergeCell ref="CJM1:CJN1"/>
    <mergeCell ref="CJO1:CJP1"/>
    <mergeCell ref="CJQ1:CJR1"/>
    <mergeCell ref="CJS1:CJT1"/>
    <mergeCell ref="CJU1:CJV1"/>
    <mergeCell ref="CJC1:CJD1"/>
    <mergeCell ref="CJE1:CJF1"/>
    <mergeCell ref="CJG1:CJH1"/>
    <mergeCell ref="CJI1:CJJ1"/>
    <mergeCell ref="CJK1:CJL1"/>
    <mergeCell ref="CIS1:CIT1"/>
    <mergeCell ref="CIU1:CIV1"/>
    <mergeCell ref="CIW1:CIX1"/>
    <mergeCell ref="CIY1:CIZ1"/>
    <mergeCell ref="CJA1:CJB1"/>
    <mergeCell ref="CII1:CIJ1"/>
    <mergeCell ref="CIK1:CIL1"/>
    <mergeCell ref="CIM1:CIN1"/>
    <mergeCell ref="CIO1:CIP1"/>
    <mergeCell ref="CIQ1:CIR1"/>
    <mergeCell ref="CHY1:CHZ1"/>
    <mergeCell ref="CIA1:CIB1"/>
    <mergeCell ref="CIC1:CID1"/>
    <mergeCell ref="CIE1:CIF1"/>
    <mergeCell ref="CIG1:CIH1"/>
    <mergeCell ref="CHO1:CHP1"/>
    <mergeCell ref="CHQ1:CHR1"/>
    <mergeCell ref="CHS1:CHT1"/>
    <mergeCell ref="CHU1:CHV1"/>
    <mergeCell ref="CHW1:CHX1"/>
    <mergeCell ref="CHE1:CHF1"/>
    <mergeCell ref="CHG1:CHH1"/>
    <mergeCell ref="CHI1:CHJ1"/>
    <mergeCell ref="CHK1:CHL1"/>
    <mergeCell ref="CHM1:CHN1"/>
    <mergeCell ref="CGU1:CGV1"/>
    <mergeCell ref="CGW1:CGX1"/>
    <mergeCell ref="CGY1:CGZ1"/>
    <mergeCell ref="CHA1:CHB1"/>
    <mergeCell ref="CHC1:CHD1"/>
    <mergeCell ref="CGK1:CGL1"/>
    <mergeCell ref="CGM1:CGN1"/>
    <mergeCell ref="CGO1:CGP1"/>
    <mergeCell ref="CGQ1:CGR1"/>
    <mergeCell ref="CGS1:CGT1"/>
    <mergeCell ref="CGA1:CGB1"/>
    <mergeCell ref="CGC1:CGD1"/>
    <mergeCell ref="CGE1:CGF1"/>
    <mergeCell ref="CGG1:CGH1"/>
    <mergeCell ref="CGI1:CGJ1"/>
    <mergeCell ref="CFQ1:CFR1"/>
    <mergeCell ref="CFS1:CFT1"/>
    <mergeCell ref="CFU1:CFV1"/>
    <mergeCell ref="CFW1:CFX1"/>
    <mergeCell ref="CFY1:CFZ1"/>
    <mergeCell ref="CFG1:CFH1"/>
    <mergeCell ref="CFI1:CFJ1"/>
    <mergeCell ref="CFK1:CFL1"/>
    <mergeCell ref="CFM1:CFN1"/>
    <mergeCell ref="CFO1:CFP1"/>
    <mergeCell ref="CEW1:CEX1"/>
    <mergeCell ref="CEY1:CEZ1"/>
    <mergeCell ref="CFA1:CFB1"/>
    <mergeCell ref="CFC1:CFD1"/>
    <mergeCell ref="CFE1:CFF1"/>
    <mergeCell ref="CEM1:CEN1"/>
    <mergeCell ref="CEO1:CEP1"/>
    <mergeCell ref="CEQ1:CER1"/>
    <mergeCell ref="CES1:CET1"/>
    <mergeCell ref="CEU1:CEV1"/>
    <mergeCell ref="CEC1:CED1"/>
    <mergeCell ref="CEE1:CEF1"/>
    <mergeCell ref="CEG1:CEH1"/>
    <mergeCell ref="CEI1:CEJ1"/>
    <mergeCell ref="CEK1:CEL1"/>
    <mergeCell ref="CDS1:CDT1"/>
    <mergeCell ref="CDU1:CDV1"/>
    <mergeCell ref="CDW1:CDX1"/>
    <mergeCell ref="CDY1:CDZ1"/>
    <mergeCell ref="CEA1:CEB1"/>
    <mergeCell ref="CDI1:CDJ1"/>
    <mergeCell ref="CDK1:CDL1"/>
    <mergeCell ref="CDM1:CDN1"/>
    <mergeCell ref="CDO1:CDP1"/>
    <mergeCell ref="CDQ1:CDR1"/>
    <mergeCell ref="CCY1:CCZ1"/>
    <mergeCell ref="CDA1:CDB1"/>
    <mergeCell ref="CDC1:CDD1"/>
    <mergeCell ref="CDE1:CDF1"/>
    <mergeCell ref="CDG1:CDH1"/>
    <mergeCell ref="CCO1:CCP1"/>
    <mergeCell ref="CCQ1:CCR1"/>
    <mergeCell ref="CCS1:CCT1"/>
    <mergeCell ref="CCU1:CCV1"/>
    <mergeCell ref="CCW1:CCX1"/>
    <mergeCell ref="CCE1:CCF1"/>
    <mergeCell ref="CCG1:CCH1"/>
    <mergeCell ref="CCI1:CCJ1"/>
    <mergeCell ref="CCK1:CCL1"/>
    <mergeCell ref="CCM1:CCN1"/>
    <mergeCell ref="CBU1:CBV1"/>
    <mergeCell ref="CBW1:CBX1"/>
    <mergeCell ref="CBY1:CBZ1"/>
    <mergeCell ref="CCA1:CCB1"/>
    <mergeCell ref="CCC1:CCD1"/>
    <mergeCell ref="CBK1:CBL1"/>
    <mergeCell ref="CBM1:CBN1"/>
    <mergeCell ref="CBO1:CBP1"/>
    <mergeCell ref="CBQ1:CBR1"/>
    <mergeCell ref="CBS1:CBT1"/>
    <mergeCell ref="CBA1:CBB1"/>
    <mergeCell ref="CBC1:CBD1"/>
    <mergeCell ref="CBE1:CBF1"/>
    <mergeCell ref="CBG1:CBH1"/>
    <mergeCell ref="CBI1:CBJ1"/>
    <mergeCell ref="CAQ1:CAR1"/>
    <mergeCell ref="CAS1:CAT1"/>
    <mergeCell ref="CAU1:CAV1"/>
    <mergeCell ref="CAW1:CAX1"/>
    <mergeCell ref="CAY1:CAZ1"/>
    <mergeCell ref="CAG1:CAH1"/>
    <mergeCell ref="CAI1:CAJ1"/>
    <mergeCell ref="CAK1:CAL1"/>
    <mergeCell ref="CAM1:CAN1"/>
    <mergeCell ref="CAO1:CAP1"/>
    <mergeCell ref="BZW1:BZX1"/>
    <mergeCell ref="BZY1:BZZ1"/>
    <mergeCell ref="CAA1:CAB1"/>
    <mergeCell ref="CAC1:CAD1"/>
    <mergeCell ref="CAE1:CAF1"/>
    <mergeCell ref="BZM1:BZN1"/>
    <mergeCell ref="BZO1:BZP1"/>
    <mergeCell ref="BZQ1:BZR1"/>
    <mergeCell ref="BZS1:BZT1"/>
    <mergeCell ref="BZU1:BZV1"/>
    <mergeCell ref="BZC1:BZD1"/>
    <mergeCell ref="BZE1:BZF1"/>
    <mergeCell ref="BZG1:BZH1"/>
    <mergeCell ref="BZI1:BZJ1"/>
    <mergeCell ref="BZK1:BZL1"/>
    <mergeCell ref="BYS1:BYT1"/>
    <mergeCell ref="BYU1:BYV1"/>
    <mergeCell ref="BYW1:BYX1"/>
    <mergeCell ref="BYY1:BYZ1"/>
    <mergeCell ref="BZA1:BZB1"/>
    <mergeCell ref="BYI1:BYJ1"/>
    <mergeCell ref="BYK1:BYL1"/>
    <mergeCell ref="BYM1:BYN1"/>
    <mergeCell ref="BYO1:BYP1"/>
    <mergeCell ref="BYQ1:BYR1"/>
    <mergeCell ref="BXY1:BXZ1"/>
    <mergeCell ref="BYA1:BYB1"/>
    <mergeCell ref="BYC1:BYD1"/>
    <mergeCell ref="BYE1:BYF1"/>
    <mergeCell ref="BYG1:BYH1"/>
    <mergeCell ref="BXO1:BXP1"/>
    <mergeCell ref="BXQ1:BXR1"/>
    <mergeCell ref="BXS1:BXT1"/>
    <mergeCell ref="BXU1:BXV1"/>
    <mergeCell ref="BXW1:BXX1"/>
    <mergeCell ref="BXE1:BXF1"/>
    <mergeCell ref="BXG1:BXH1"/>
    <mergeCell ref="BXI1:BXJ1"/>
    <mergeCell ref="BXK1:BXL1"/>
    <mergeCell ref="BXM1:BXN1"/>
    <mergeCell ref="BWU1:BWV1"/>
    <mergeCell ref="BWW1:BWX1"/>
    <mergeCell ref="BWY1:BWZ1"/>
    <mergeCell ref="BXA1:BXB1"/>
    <mergeCell ref="BXC1:BXD1"/>
    <mergeCell ref="BWK1:BWL1"/>
    <mergeCell ref="BWM1:BWN1"/>
    <mergeCell ref="BWO1:BWP1"/>
    <mergeCell ref="BWQ1:BWR1"/>
    <mergeCell ref="BWS1:BWT1"/>
    <mergeCell ref="BWA1:BWB1"/>
    <mergeCell ref="BWC1:BWD1"/>
    <mergeCell ref="BWE1:BWF1"/>
    <mergeCell ref="BWG1:BWH1"/>
    <mergeCell ref="BWI1:BWJ1"/>
    <mergeCell ref="BVQ1:BVR1"/>
    <mergeCell ref="BVS1:BVT1"/>
    <mergeCell ref="BVU1:BVV1"/>
    <mergeCell ref="BVW1:BVX1"/>
    <mergeCell ref="BVY1:BVZ1"/>
    <mergeCell ref="BVG1:BVH1"/>
    <mergeCell ref="BVI1:BVJ1"/>
    <mergeCell ref="BVK1:BVL1"/>
    <mergeCell ref="BVM1:BVN1"/>
    <mergeCell ref="BVO1:BVP1"/>
    <mergeCell ref="BUW1:BUX1"/>
    <mergeCell ref="BUY1:BUZ1"/>
    <mergeCell ref="BVA1:BVB1"/>
    <mergeCell ref="BVC1:BVD1"/>
    <mergeCell ref="BVE1:BVF1"/>
    <mergeCell ref="BUM1:BUN1"/>
    <mergeCell ref="BUO1:BUP1"/>
    <mergeCell ref="BUQ1:BUR1"/>
    <mergeCell ref="BUS1:BUT1"/>
    <mergeCell ref="BUU1:BUV1"/>
    <mergeCell ref="BUC1:BUD1"/>
    <mergeCell ref="BUE1:BUF1"/>
    <mergeCell ref="BUG1:BUH1"/>
    <mergeCell ref="BUI1:BUJ1"/>
    <mergeCell ref="BUK1:BUL1"/>
    <mergeCell ref="BTS1:BTT1"/>
    <mergeCell ref="BTU1:BTV1"/>
    <mergeCell ref="BTW1:BTX1"/>
    <mergeCell ref="BTY1:BTZ1"/>
    <mergeCell ref="BUA1:BUB1"/>
    <mergeCell ref="BTI1:BTJ1"/>
    <mergeCell ref="BTK1:BTL1"/>
    <mergeCell ref="BTM1:BTN1"/>
    <mergeCell ref="BTO1:BTP1"/>
    <mergeCell ref="BTQ1:BTR1"/>
    <mergeCell ref="BSY1:BSZ1"/>
    <mergeCell ref="BTA1:BTB1"/>
    <mergeCell ref="BTC1:BTD1"/>
    <mergeCell ref="BTE1:BTF1"/>
    <mergeCell ref="BTG1:BTH1"/>
    <mergeCell ref="BSO1:BSP1"/>
    <mergeCell ref="BSQ1:BSR1"/>
    <mergeCell ref="BSS1:BST1"/>
    <mergeCell ref="BSU1:BSV1"/>
    <mergeCell ref="BSW1:BSX1"/>
    <mergeCell ref="BSE1:BSF1"/>
    <mergeCell ref="BSG1:BSH1"/>
    <mergeCell ref="BSI1:BSJ1"/>
    <mergeCell ref="BSK1:BSL1"/>
    <mergeCell ref="BSM1:BSN1"/>
    <mergeCell ref="BRU1:BRV1"/>
    <mergeCell ref="BRW1:BRX1"/>
    <mergeCell ref="BRY1:BRZ1"/>
    <mergeCell ref="BSA1:BSB1"/>
    <mergeCell ref="BSC1:BSD1"/>
    <mergeCell ref="BRK1:BRL1"/>
    <mergeCell ref="BRM1:BRN1"/>
    <mergeCell ref="BRO1:BRP1"/>
    <mergeCell ref="BRQ1:BRR1"/>
    <mergeCell ref="BRS1:BRT1"/>
    <mergeCell ref="BRA1:BRB1"/>
    <mergeCell ref="BRC1:BRD1"/>
    <mergeCell ref="BRE1:BRF1"/>
    <mergeCell ref="BRG1:BRH1"/>
    <mergeCell ref="BRI1:BRJ1"/>
    <mergeCell ref="BQQ1:BQR1"/>
    <mergeCell ref="BQS1:BQT1"/>
    <mergeCell ref="BQU1:BQV1"/>
    <mergeCell ref="BQW1:BQX1"/>
    <mergeCell ref="BQY1:BQZ1"/>
    <mergeCell ref="BQG1:BQH1"/>
    <mergeCell ref="BQI1:BQJ1"/>
    <mergeCell ref="BQK1:BQL1"/>
    <mergeCell ref="BQM1:BQN1"/>
    <mergeCell ref="BQO1:BQP1"/>
    <mergeCell ref="BPW1:BPX1"/>
    <mergeCell ref="BPY1:BPZ1"/>
    <mergeCell ref="BQA1:BQB1"/>
    <mergeCell ref="BQC1:BQD1"/>
    <mergeCell ref="BQE1:BQF1"/>
    <mergeCell ref="BPM1:BPN1"/>
    <mergeCell ref="BPO1:BPP1"/>
    <mergeCell ref="BPQ1:BPR1"/>
    <mergeCell ref="BPS1:BPT1"/>
    <mergeCell ref="BPU1:BPV1"/>
    <mergeCell ref="BPC1:BPD1"/>
    <mergeCell ref="BPE1:BPF1"/>
    <mergeCell ref="BPG1:BPH1"/>
    <mergeCell ref="BPI1:BPJ1"/>
    <mergeCell ref="BPK1:BPL1"/>
    <mergeCell ref="BOS1:BOT1"/>
    <mergeCell ref="BOU1:BOV1"/>
    <mergeCell ref="BOW1:BOX1"/>
    <mergeCell ref="BOY1:BOZ1"/>
    <mergeCell ref="BPA1:BPB1"/>
    <mergeCell ref="BOI1:BOJ1"/>
    <mergeCell ref="BOK1:BOL1"/>
    <mergeCell ref="BOM1:BON1"/>
    <mergeCell ref="BOO1:BOP1"/>
    <mergeCell ref="BOQ1:BOR1"/>
    <mergeCell ref="BNY1:BNZ1"/>
    <mergeCell ref="BOA1:BOB1"/>
    <mergeCell ref="BOC1:BOD1"/>
    <mergeCell ref="BOE1:BOF1"/>
    <mergeCell ref="BOG1:BOH1"/>
    <mergeCell ref="BNO1:BNP1"/>
    <mergeCell ref="BNQ1:BNR1"/>
    <mergeCell ref="BNS1:BNT1"/>
    <mergeCell ref="BNU1:BNV1"/>
    <mergeCell ref="BNW1:BNX1"/>
    <mergeCell ref="BNE1:BNF1"/>
    <mergeCell ref="BNG1:BNH1"/>
    <mergeCell ref="BNI1:BNJ1"/>
    <mergeCell ref="BNK1:BNL1"/>
    <mergeCell ref="BNM1:BNN1"/>
    <mergeCell ref="BMU1:BMV1"/>
    <mergeCell ref="BMW1:BMX1"/>
    <mergeCell ref="BMY1:BMZ1"/>
    <mergeCell ref="BNA1:BNB1"/>
    <mergeCell ref="BNC1:BND1"/>
    <mergeCell ref="BMK1:BML1"/>
    <mergeCell ref="BMM1:BMN1"/>
    <mergeCell ref="BMO1:BMP1"/>
    <mergeCell ref="BMQ1:BMR1"/>
    <mergeCell ref="BMS1:BMT1"/>
    <mergeCell ref="BMA1:BMB1"/>
    <mergeCell ref="BMC1:BMD1"/>
    <mergeCell ref="BME1:BMF1"/>
    <mergeCell ref="BMG1:BMH1"/>
    <mergeCell ref="BMI1:BMJ1"/>
    <mergeCell ref="BLQ1:BLR1"/>
    <mergeCell ref="BLS1:BLT1"/>
    <mergeCell ref="BLU1:BLV1"/>
    <mergeCell ref="BLW1:BLX1"/>
    <mergeCell ref="BLY1:BLZ1"/>
    <mergeCell ref="BLG1:BLH1"/>
    <mergeCell ref="BLI1:BLJ1"/>
    <mergeCell ref="BLK1:BLL1"/>
    <mergeCell ref="BLM1:BLN1"/>
    <mergeCell ref="BLO1:BLP1"/>
    <mergeCell ref="BKW1:BKX1"/>
    <mergeCell ref="BKY1:BKZ1"/>
    <mergeCell ref="BLA1:BLB1"/>
    <mergeCell ref="BLC1:BLD1"/>
    <mergeCell ref="BLE1:BLF1"/>
    <mergeCell ref="BKM1:BKN1"/>
    <mergeCell ref="BKO1:BKP1"/>
    <mergeCell ref="BKQ1:BKR1"/>
    <mergeCell ref="BKS1:BKT1"/>
    <mergeCell ref="BKU1:BKV1"/>
    <mergeCell ref="BKC1:BKD1"/>
    <mergeCell ref="BKE1:BKF1"/>
    <mergeCell ref="BKG1:BKH1"/>
    <mergeCell ref="BKI1:BKJ1"/>
    <mergeCell ref="BKK1:BKL1"/>
    <mergeCell ref="BJS1:BJT1"/>
    <mergeCell ref="BJU1:BJV1"/>
    <mergeCell ref="BJW1:BJX1"/>
    <mergeCell ref="BJY1:BJZ1"/>
    <mergeCell ref="BKA1:BKB1"/>
    <mergeCell ref="BJI1:BJJ1"/>
    <mergeCell ref="BJK1:BJL1"/>
    <mergeCell ref="BJM1:BJN1"/>
    <mergeCell ref="BJO1:BJP1"/>
    <mergeCell ref="BJQ1:BJR1"/>
    <mergeCell ref="BIY1:BIZ1"/>
    <mergeCell ref="BJA1:BJB1"/>
    <mergeCell ref="BJC1:BJD1"/>
    <mergeCell ref="BJE1:BJF1"/>
    <mergeCell ref="BJG1:BJH1"/>
    <mergeCell ref="BIO1:BIP1"/>
    <mergeCell ref="BIQ1:BIR1"/>
    <mergeCell ref="BIS1:BIT1"/>
    <mergeCell ref="BIU1:BIV1"/>
    <mergeCell ref="BIW1:BIX1"/>
    <mergeCell ref="BIE1:BIF1"/>
    <mergeCell ref="BIG1:BIH1"/>
    <mergeCell ref="BII1:BIJ1"/>
    <mergeCell ref="BIK1:BIL1"/>
    <mergeCell ref="BIM1:BIN1"/>
    <mergeCell ref="BHU1:BHV1"/>
    <mergeCell ref="BHW1:BHX1"/>
    <mergeCell ref="BHY1:BHZ1"/>
    <mergeCell ref="BIA1:BIB1"/>
    <mergeCell ref="BIC1:BID1"/>
    <mergeCell ref="BHK1:BHL1"/>
    <mergeCell ref="BHM1:BHN1"/>
    <mergeCell ref="BHO1:BHP1"/>
    <mergeCell ref="BHQ1:BHR1"/>
    <mergeCell ref="BHS1:BHT1"/>
    <mergeCell ref="BHA1:BHB1"/>
    <mergeCell ref="BHC1:BHD1"/>
    <mergeCell ref="BHE1:BHF1"/>
    <mergeCell ref="BHG1:BHH1"/>
    <mergeCell ref="BHI1:BHJ1"/>
    <mergeCell ref="BGQ1:BGR1"/>
    <mergeCell ref="BGS1:BGT1"/>
    <mergeCell ref="BGU1:BGV1"/>
    <mergeCell ref="BGW1:BGX1"/>
    <mergeCell ref="BGY1:BGZ1"/>
    <mergeCell ref="BGG1:BGH1"/>
    <mergeCell ref="BGI1:BGJ1"/>
    <mergeCell ref="BGK1:BGL1"/>
    <mergeCell ref="BGM1:BGN1"/>
    <mergeCell ref="BGO1:BGP1"/>
    <mergeCell ref="BFW1:BFX1"/>
    <mergeCell ref="BFY1:BFZ1"/>
    <mergeCell ref="BGA1:BGB1"/>
    <mergeCell ref="BGC1:BGD1"/>
    <mergeCell ref="BGE1:BGF1"/>
    <mergeCell ref="BFM1:BFN1"/>
    <mergeCell ref="BFO1:BFP1"/>
    <mergeCell ref="BFQ1:BFR1"/>
    <mergeCell ref="BFS1:BFT1"/>
    <mergeCell ref="BFU1:BFV1"/>
    <mergeCell ref="BFC1:BFD1"/>
    <mergeCell ref="BFE1:BFF1"/>
    <mergeCell ref="BFG1:BFH1"/>
    <mergeCell ref="BFI1:BFJ1"/>
    <mergeCell ref="BFK1:BFL1"/>
    <mergeCell ref="BES1:BET1"/>
    <mergeCell ref="BEU1:BEV1"/>
    <mergeCell ref="BEW1:BEX1"/>
    <mergeCell ref="BEY1:BEZ1"/>
    <mergeCell ref="BFA1:BFB1"/>
    <mergeCell ref="BEI1:BEJ1"/>
    <mergeCell ref="BEK1:BEL1"/>
    <mergeCell ref="BEM1:BEN1"/>
    <mergeCell ref="BEO1:BEP1"/>
    <mergeCell ref="BEQ1:BER1"/>
    <mergeCell ref="BDY1:BDZ1"/>
    <mergeCell ref="BEA1:BEB1"/>
    <mergeCell ref="BEC1:BED1"/>
    <mergeCell ref="BEE1:BEF1"/>
    <mergeCell ref="BEG1:BEH1"/>
    <mergeCell ref="BDO1:BDP1"/>
    <mergeCell ref="BDQ1:BDR1"/>
    <mergeCell ref="BDS1:BDT1"/>
    <mergeCell ref="BDU1:BDV1"/>
    <mergeCell ref="BDW1:BDX1"/>
    <mergeCell ref="BDE1:BDF1"/>
    <mergeCell ref="BDG1:BDH1"/>
    <mergeCell ref="BDI1:BDJ1"/>
    <mergeCell ref="BDK1:BDL1"/>
    <mergeCell ref="BDM1:BDN1"/>
    <mergeCell ref="BCU1:BCV1"/>
    <mergeCell ref="BCW1:BCX1"/>
    <mergeCell ref="BCY1:BCZ1"/>
    <mergeCell ref="BDA1:BDB1"/>
    <mergeCell ref="BDC1:BDD1"/>
    <mergeCell ref="BCK1:BCL1"/>
    <mergeCell ref="BCM1:BCN1"/>
    <mergeCell ref="BCO1:BCP1"/>
    <mergeCell ref="BCQ1:BCR1"/>
    <mergeCell ref="BCS1:BCT1"/>
    <mergeCell ref="BCA1:BCB1"/>
    <mergeCell ref="BCC1:BCD1"/>
    <mergeCell ref="BCE1:BCF1"/>
    <mergeCell ref="BCG1:BCH1"/>
    <mergeCell ref="BCI1:BCJ1"/>
    <mergeCell ref="BBQ1:BBR1"/>
    <mergeCell ref="BBS1:BBT1"/>
    <mergeCell ref="BBU1:BBV1"/>
    <mergeCell ref="BBW1:BBX1"/>
    <mergeCell ref="BBY1:BBZ1"/>
    <mergeCell ref="BBG1:BBH1"/>
    <mergeCell ref="BBI1:BBJ1"/>
    <mergeCell ref="BBK1:BBL1"/>
    <mergeCell ref="BBM1:BBN1"/>
    <mergeCell ref="BBO1:BBP1"/>
    <mergeCell ref="BAW1:BAX1"/>
    <mergeCell ref="BAY1:BAZ1"/>
    <mergeCell ref="BBA1:BBB1"/>
    <mergeCell ref="BBC1:BBD1"/>
    <mergeCell ref="BBE1:BBF1"/>
    <mergeCell ref="BAM1:BAN1"/>
    <mergeCell ref="BAO1:BAP1"/>
    <mergeCell ref="BAQ1:BAR1"/>
    <mergeCell ref="BAS1:BAT1"/>
    <mergeCell ref="BAU1:BAV1"/>
    <mergeCell ref="BAC1:BAD1"/>
    <mergeCell ref="BAE1:BAF1"/>
    <mergeCell ref="BAG1:BAH1"/>
    <mergeCell ref="BAI1:BAJ1"/>
    <mergeCell ref="BAK1:BAL1"/>
    <mergeCell ref="AZS1:AZT1"/>
    <mergeCell ref="AZU1:AZV1"/>
    <mergeCell ref="AZW1:AZX1"/>
    <mergeCell ref="AZY1:AZZ1"/>
    <mergeCell ref="BAA1:BAB1"/>
    <mergeCell ref="AZI1:AZJ1"/>
    <mergeCell ref="AZK1:AZL1"/>
    <mergeCell ref="AZM1:AZN1"/>
    <mergeCell ref="AZO1:AZP1"/>
    <mergeCell ref="AZQ1:AZR1"/>
    <mergeCell ref="AYY1:AYZ1"/>
    <mergeCell ref="AZA1:AZB1"/>
    <mergeCell ref="AZC1:AZD1"/>
    <mergeCell ref="AZE1:AZF1"/>
    <mergeCell ref="AZG1:AZH1"/>
    <mergeCell ref="AYO1:AYP1"/>
    <mergeCell ref="AYQ1:AYR1"/>
    <mergeCell ref="AYS1:AYT1"/>
    <mergeCell ref="AYU1:AYV1"/>
    <mergeCell ref="AYW1:AYX1"/>
    <mergeCell ref="AYE1:AYF1"/>
    <mergeCell ref="AYG1:AYH1"/>
    <mergeCell ref="AYI1:AYJ1"/>
    <mergeCell ref="AYK1:AYL1"/>
    <mergeCell ref="AYM1:AYN1"/>
    <mergeCell ref="AXU1:AXV1"/>
    <mergeCell ref="AXW1:AXX1"/>
    <mergeCell ref="AXY1:AXZ1"/>
    <mergeCell ref="AYA1:AYB1"/>
    <mergeCell ref="AYC1:AYD1"/>
    <mergeCell ref="AXK1:AXL1"/>
    <mergeCell ref="AXM1:AXN1"/>
    <mergeCell ref="AXO1:AXP1"/>
    <mergeCell ref="AXQ1:AXR1"/>
    <mergeCell ref="AXS1:AXT1"/>
    <mergeCell ref="AXA1:AXB1"/>
    <mergeCell ref="AXC1:AXD1"/>
    <mergeCell ref="AXE1:AXF1"/>
    <mergeCell ref="AXG1:AXH1"/>
    <mergeCell ref="AXI1:AXJ1"/>
    <mergeCell ref="AWQ1:AWR1"/>
    <mergeCell ref="AWS1:AWT1"/>
    <mergeCell ref="AWU1:AWV1"/>
    <mergeCell ref="AWW1:AWX1"/>
    <mergeCell ref="AWY1:AWZ1"/>
    <mergeCell ref="AWG1:AWH1"/>
    <mergeCell ref="AWI1:AWJ1"/>
    <mergeCell ref="AWK1:AWL1"/>
    <mergeCell ref="AWM1:AWN1"/>
    <mergeCell ref="AWO1:AWP1"/>
    <mergeCell ref="AVW1:AVX1"/>
    <mergeCell ref="AVY1:AVZ1"/>
    <mergeCell ref="AWA1:AWB1"/>
    <mergeCell ref="AWC1:AWD1"/>
    <mergeCell ref="AWE1:AWF1"/>
    <mergeCell ref="AVM1:AVN1"/>
    <mergeCell ref="AVO1:AVP1"/>
    <mergeCell ref="AVQ1:AVR1"/>
    <mergeCell ref="AVS1:AVT1"/>
    <mergeCell ref="AVU1:AVV1"/>
    <mergeCell ref="AVC1:AVD1"/>
    <mergeCell ref="AVE1:AVF1"/>
    <mergeCell ref="AVG1:AVH1"/>
    <mergeCell ref="AVI1:AVJ1"/>
    <mergeCell ref="AVK1:AVL1"/>
    <mergeCell ref="AUS1:AUT1"/>
    <mergeCell ref="AUU1:AUV1"/>
    <mergeCell ref="AUW1:AUX1"/>
    <mergeCell ref="AUY1:AUZ1"/>
    <mergeCell ref="AVA1:AVB1"/>
    <mergeCell ref="AUI1:AUJ1"/>
    <mergeCell ref="AUK1:AUL1"/>
    <mergeCell ref="AUM1:AUN1"/>
    <mergeCell ref="AUO1:AUP1"/>
    <mergeCell ref="AUQ1:AUR1"/>
    <mergeCell ref="ATY1:ATZ1"/>
    <mergeCell ref="AUA1:AUB1"/>
    <mergeCell ref="AUC1:AUD1"/>
    <mergeCell ref="AUE1:AUF1"/>
    <mergeCell ref="AUG1:AUH1"/>
    <mergeCell ref="ATO1:ATP1"/>
    <mergeCell ref="ATQ1:ATR1"/>
    <mergeCell ref="ATS1:ATT1"/>
    <mergeCell ref="ATU1:ATV1"/>
    <mergeCell ref="ATW1:ATX1"/>
    <mergeCell ref="ATE1:ATF1"/>
    <mergeCell ref="ATG1:ATH1"/>
    <mergeCell ref="ATI1:ATJ1"/>
    <mergeCell ref="ATK1:ATL1"/>
    <mergeCell ref="ATM1:ATN1"/>
    <mergeCell ref="ASU1:ASV1"/>
    <mergeCell ref="ASW1:ASX1"/>
    <mergeCell ref="ASY1:ASZ1"/>
    <mergeCell ref="ATA1:ATB1"/>
    <mergeCell ref="ATC1:ATD1"/>
    <mergeCell ref="ASK1:ASL1"/>
    <mergeCell ref="ASM1:ASN1"/>
    <mergeCell ref="ASO1:ASP1"/>
    <mergeCell ref="ASQ1:ASR1"/>
    <mergeCell ref="ASS1:AST1"/>
    <mergeCell ref="ASA1:ASB1"/>
    <mergeCell ref="ASC1:ASD1"/>
    <mergeCell ref="ASE1:ASF1"/>
    <mergeCell ref="ASG1:ASH1"/>
    <mergeCell ref="ASI1:ASJ1"/>
    <mergeCell ref="ARQ1:ARR1"/>
    <mergeCell ref="ARS1:ART1"/>
    <mergeCell ref="ARU1:ARV1"/>
    <mergeCell ref="ARW1:ARX1"/>
    <mergeCell ref="ARY1:ARZ1"/>
    <mergeCell ref="ARG1:ARH1"/>
    <mergeCell ref="ARI1:ARJ1"/>
    <mergeCell ref="ARK1:ARL1"/>
    <mergeCell ref="ARM1:ARN1"/>
    <mergeCell ref="ARO1:ARP1"/>
    <mergeCell ref="AQW1:AQX1"/>
    <mergeCell ref="AQY1:AQZ1"/>
    <mergeCell ref="ARA1:ARB1"/>
    <mergeCell ref="ARC1:ARD1"/>
    <mergeCell ref="ARE1:ARF1"/>
    <mergeCell ref="AQM1:AQN1"/>
    <mergeCell ref="AQO1:AQP1"/>
    <mergeCell ref="AQQ1:AQR1"/>
    <mergeCell ref="AQS1:AQT1"/>
    <mergeCell ref="AQU1:AQV1"/>
    <mergeCell ref="AQC1:AQD1"/>
    <mergeCell ref="AQE1:AQF1"/>
    <mergeCell ref="AQG1:AQH1"/>
    <mergeCell ref="AQI1:AQJ1"/>
    <mergeCell ref="AQK1:AQL1"/>
    <mergeCell ref="APS1:APT1"/>
    <mergeCell ref="APU1:APV1"/>
    <mergeCell ref="APW1:APX1"/>
    <mergeCell ref="APY1:APZ1"/>
    <mergeCell ref="AQA1:AQB1"/>
    <mergeCell ref="API1:APJ1"/>
    <mergeCell ref="APK1:APL1"/>
    <mergeCell ref="APM1:APN1"/>
    <mergeCell ref="APO1:APP1"/>
    <mergeCell ref="APQ1:APR1"/>
    <mergeCell ref="AOY1:AOZ1"/>
    <mergeCell ref="APA1:APB1"/>
    <mergeCell ref="APC1:APD1"/>
    <mergeCell ref="APE1:APF1"/>
    <mergeCell ref="APG1:APH1"/>
    <mergeCell ref="AOO1:AOP1"/>
    <mergeCell ref="AOQ1:AOR1"/>
    <mergeCell ref="AOS1:AOT1"/>
    <mergeCell ref="AOU1:AOV1"/>
    <mergeCell ref="AOW1:AOX1"/>
    <mergeCell ref="AOE1:AOF1"/>
    <mergeCell ref="AOG1:AOH1"/>
    <mergeCell ref="AOI1:AOJ1"/>
    <mergeCell ref="AOK1:AOL1"/>
    <mergeCell ref="AOM1:AON1"/>
    <mergeCell ref="ANU1:ANV1"/>
    <mergeCell ref="ANW1:ANX1"/>
    <mergeCell ref="ANY1:ANZ1"/>
    <mergeCell ref="AOA1:AOB1"/>
    <mergeCell ref="AOC1:AOD1"/>
    <mergeCell ref="ANK1:ANL1"/>
    <mergeCell ref="ANM1:ANN1"/>
    <mergeCell ref="ANO1:ANP1"/>
    <mergeCell ref="ANQ1:ANR1"/>
    <mergeCell ref="ANS1:ANT1"/>
    <mergeCell ref="ANA1:ANB1"/>
    <mergeCell ref="ANC1:AND1"/>
    <mergeCell ref="ANE1:ANF1"/>
    <mergeCell ref="ANG1:ANH1"/>
    <mergeCell ref="ANI1:ANJ1"/>
    <mergeCell ref="AMQ1:AMR1"/>
    <mergeCell ref="AMS1:AMT1"/>
    <mergeCell ref="AMU1:AMV1"/>
    <mergeCell ref="AMW1:AMX1"/>
    <mergeCell ref="AMY1:AMZ1"/>
    <mergeCell ref="AMG1:AMH1"/>
    <mergeCell ref="AMI1:AMJ1"/>
    <mergeCell ref="AMK1:AML1"/>
    <mergeCell ref="AMM1:AMN1"/>
    <mergeCell ref="AMO1:AMP1"/>
    <mergeCell ref="ALW1:ALX1"/>
    <mergeCell ref="ALY1:ALZ1"/>
    <mergeCell ref="AMA1:AMB1"/>
    <mergeCell ref="AMC1:AMD1"/>
    <mergeCell ref="AME1:AMF1"/>
    <mergeCell ref="ALM1:ALN1"/>
    <mergeCell ref="ALO1:ALP1"/>
    <mergeCell ref="ALQ1:ALR1"/>
    <mergeCell ref="ALS1:ALT1"/>
    <mergeCell ref="ALU1:ALV1"/>
    <mergeCell ref="ALC1:ALD1"/>
    <mergeCell ref="ALE1:ALF1"/>
    <mergeCell ref="ALG1:ALH1"/>
    <mergeCell ref="ALI1:ALJ1"/>
    <mergeCell ref="ALK1:ALL1"/>
    <mergeCell ref="AKS1:AKT1"/>
    <mergeCell ref="AKU1:AKV1"/>
    <mergeCell ref="AKW1:AKX1"/>
    <mergeCell ref="AKY1:AKZ1"/>
    <mergeCell ref="ALA1:ALB1"/>
    <mergeCell ref="AKI1:AKJ1"/>
    <mergeCell ref="AKK1:AKL1"/>
    <mergeCell ref="AKM1:AKN1"/>
    <mergeCell ref="AKO1:AKP1"/>
    <mergeCell ref="AKQ1:AKR1"/>
    <mergeCell ref="AJY1:AJZ1"/>
    <mergeCell ref="AKA1:AKB1"/>
    <mergeCell ref="AKC1:AKD1"/>
    <mergeCell ref="AKE1:AKF1"/>
    <mergeCell ref="AKG1:AKH1"/>
    <mergeCell ref="AJO1:AJP1"/>
    <mergeCell ref="AJQ1:AJR1"/>
    <mergeCell ref="AJS1:AJT1"/>
    <mergeCell ref="AJU1:AJV1"/>
    <mergeCell ref="AJW1:AJX1"/>
    <mergeCell ref="AJE1:AJF1"/>
    <mergeCell ref="AJG1:AJH1"/>
    <mergeCell ref="AJI1:AJJ1"/>
    <mergeCell ref="AJK1:AJL1"/>
    <mergeCell ref="AJM1:AJN1"/>
    <mergeCell ref="AIU1:AIV1"/>
    <mergeCell ref="AIW1:AIX1"/>
    <mergeCell ref="AIY1:AIZ1"/>
    <mergeCell ref="AJA1:AJB1"/>
    <mergeCell ref="AJC1:AJD1"/>
    <mergeCell ref="AIK1:AIL1"/>
    <mergeCell ref="AIM1:AIN1"/>
    <mergeCell ref="AIO1:AIP1"/>
    <mergeCell ref="AIQ1:AIR1"/>
    <mergeCell ref="AIS1:AIT1"/>
    <mergeCell ref="AIA1:AIB1"/>
    <mergeCell ref="AIC1:AID1"/>
    <mergeCell ref="AIE1:AIF1"/>
    <mergeCell ref="AIG1:AIH1"/>
    <mergeCell ref="AII1:AIJ1"/>
    <mergeCell ref="AHQ1:AHR1"/>
    <mergeCell ref="AHS1:AHT1"/>
    <mergeCell ref="AHU1:AHV1"/>
    <mergeCell ref="AHW1:AHX1"/>
    <mergeCell ref="AHY1:AHZ1"/>
    <mergeCell ref="AHG1:AHH1"/>
    <mergeCell ref="AHI1:AHJ1"/>
    <mergeCell ref="AHK1:AHL1"/>
    <mergeCell ref="AHM1:AHN1"/>
    <mergeCell ref="AHO1:AHP1"/>
    <mergeCell ref="AGW1:AGX1"/>
    <mergeCell ref="AGY1:AGZ1"/>
    <mergeCell ref="AHA1:AHB1"/>
    <mergeCell ref="AHC1:AHD1"/>
    <mergeCell ref="AHE1:AHF1"/>
    <mergeCell ref="AGM1:AGN1"/>
    <mergeCell ref="AGO1:AGP1"/>
    <mergeCell ref="AGQ1:AGR1"/>
    <mergeCell ref="AGS1:AGT1"/>
    <mergeCell ref="AGU1:AGV1"/>
    <mergeCell ref="AGC1:AGD1"/>
    <mergeCell ref="AGE1:AGF1"/>
    <mergeCell ref="AGG1:AGH1"/>
    <mergeCell ref="AGI1:AGJ1"/>
    <mergeCell ref="AGK1:AGL1"/>
    <mergeCell ref="AFS1:AFT1"/>
    <mergeCell ref="AFU1:AFV1"/>
    <mergeCell ref="AFW1:AFX1"/>
    <mergeCell ref="AFY1:AFZ1"/>
    <mergeCell ref="AGA1:AGB1"/>
    <mergeCell ref="AFI1:AFJ1"/>
    <mergeCell ref="AFK1:AFL1"/>
    <mergeCell ref="AFM1:AFN1"/>
    <mergeCell ref="AFO1:AFP1"/>
    <mergeCell ref="AFQ1:AFR1"/>
    <mergeCell ref="AEY1:AEZ1"/>
    <mergeCell ref="AFA1:AFB1"/>
    <mergeCell ref="AFC1:AFD1"/>
    <mergeCell ref="AFE1:AFF1"/>
    <mergeCell ref="AFG1:AFH1"/>
    <mergeCell ref="AEO1:AEP1"/>
    <mergeCell ref="AEQ1:AER1"/>
    <mergeCell ref="AES1:AET1"/>
    <mergeCell ref="AEU1:AEV1"/>
    <mergeCell ref="AEW1:AEX1"/>
    <mergeCell ref="AEE1:AEF1"/>
    <mergeCell ref="AEG1:AEH1"/>
    <mergeCell ref="AEI1:AEJ1"/>
    <mergeCell ref="AEK1:AEL1"/>
    <mergeCell ref="AEM1:AEN1"/>
    <mergeCell ref="ADU1:ADV1"/>
    <mergeCell ref="ADW1:ADX1"/>
    <mergeCell ref="ADY1:ADZ1"/>
    <mergeCell ref="AEA1:AEB1"/>
    <mergeCell ref="AEC1:AED1"/>
    <mergeCell ref="ADK1:ADL1"/>
    <mergeCell ref="ADM1:ADN1"/>
    <mergeCell ref="ADO1:ADP1"/>
    <mergeCell ref="ADQ1:ADR1"/>
    <mergeCell ref="ADS1:ADT1"/>
    <mergeCell ref="ADA1:ADB1"/>
    <mergeCell ref="ADC1:ADD1"/>
    <mergeCell ref="ADE1:ADF1"/>
    <mergeCell ref="ADG1:ADH1"/>
    <mergeCell ref="ADI1:ADJ1"/>
    <mergeCell ref="ACQ1:ACR1"/>
    <mergeCell ref="ACS1:ACT1"/>
    <mergeCell ref="ACU1:ACV1"/>
    <mergeCell ref="ACW1:ACX1"/>
    <mergeCell ref="ACY1:ACZ1"/>
    <mergeCell ref="ACG1:ACH1"/>
    <mergeCell ref="ACI1:ACJ1"/>
    <mergeCell ref="ACK1:ACL1"/>
    <mergeCell ref="ACM1:ACN1"/>
    <mergeCell ref="ACO1:ACP1"/>
    <mergeCell ref="ABW1:ABX1"/>
    <mergeCell ref="ABY1:ABZ1"/>
    <mergeCell ref="ACA1:ACB1"/>
    <mergeCell ref="ACC1:ACD1"/>
    <mergeCell ref="ACE1:ACF1"/>
    <mergeCell ref="ABM1:ABN1"/>
    <mergeCell ref="ABO1:ABP1"/>
    <mergeCell ref="ABQ1:ABR1"/>
    <mergeCell ref="ABS1:ABT1"/>
    <mergeCell ref="ABU1:ABV1"/>
    <mergeCell ref="ABC1:ABD1"/>
    <mergeCell ref="ABE1:ABF1"/>
    <mergeCell ref="ABG1:ABH1"/>
    <mergeCell ref="ABI1:ABJ1"/>
    <mergeCell ref="ABK1:ABL1"/>
    <mergeCell ref="AAS1:AAT1"/>
    <mergeCell ref="AAU1:AAV1"/>
    <mergeCell ref="AAW1:AAX1"/>
    <mergeCell ref="AAY1:AAZ1"/>
    <mergeCell ref="ABA1:ABB1"/>
    <mergeCell ref="AAI1:AAJ1"/>
    <mergeCell ref="AAK1:AAL1"/>
    <mergeCell ref="AAM1:AAN1"/>
    <mergeCell ref="AAO1:AAP1"/>
    <mergeCell ref="AAQ1:AAR1"/>
    <mergeCell ref="ZY1:ZZ1"/>
    <mergeCell ref="AAA1:AAB1"/>
    <mergeCell ref="AAC1:AAD1"/>
    <mergeCell ref="AAE1:AAF1"/>
    <mergeCell ref="AAG1:AAH1"/>
    <mergeCell ref="ZO1:ZP1"/>
    <mergeCell ref="ZQ1:ZR1"/>
    <mergeCell ref="ZS1:ZT1"/>
    <mergeCell ref="ZU1:ZV1"/>
    <mergeCell ref="ZW1:ZX1"/>
    <mergeCell ref="ZE1:ZF1"/>
    <mergeCell ref="ZG1:ZH1"/>
    <mergeCell ref="ZI1:ZJ1"/>
    <mergeCell ref="ZK1:ZL1"/>
    <mergeCell ref="ZM1:ZN1"/>
    <mergeCell ref="YU1:YV1"/>
    <mergeCell ref="YW1:YX1"/>
    <mergeCell ref="YY1:YZ1"/>
    <mergeCell ref="ZA1:ZB1"/>
    <mergeCell ref="ZC1:ZD1"/>
    <mergeCell ref="YK1:YL1"/>
    <mergeCell ref="YM1:YN1"/>
    <mergeCell ref="YO1:YP1"/>
    <mergeCell ref="YQ1:YR1"/>
    <mergeCell ref="YS1:YT1"/>
    <mergeCell ref="YA1:YB1"/>
    <mergeCell ref="YC1:YD1"/>
    <mergeCell ref="YE1:YF1"/>
    <mergeCell ref="YG1:YH1"/>
    <mergeCell ref="YI1:YJ1"/>
    <mergeCell ref="XQ1:XR1"/>
    <mergeCell ref="XS1:XT1"/>
    <mergeCell ref="XU1:XV1"/>
    <mergeCell ref="XW1:XX1"/>
    <mergeCell ref="XY1:XZ1"/>
    <mergeCell ref="XG1:XH1"/>
    <mergeCell ref="XI1:XJ1"/>
    <mergeCell ref="XK1:XL1"/>
    <mergeCell ref="XM1:XN1"/>
    <mergeCell ref="XO1:XP1"/>
    <mergeCell ref="WW1:WX1"/>
    <mergeCell ref="WY1:WZ1"/>
    <mergeCell ref="XA1:XB1"/>
    <mergeCell ref="XC1:XD1"/>
    <mergeCell ref="XE1:XF1"/>
    <mergeCell ref="WM1:WN1"/>
    <mergeCell ref="WO1:WP1"/>
    <mergeCell ref="WQ1:WR1"/>
    <mergeCell ref="WS1:WT1"/>
    <mergeCell ref="WU1:WV1"/>
    <mergeCell ref="WC1:WD1"/>
    <mergeCell ref="WE1:WF1"/>
    <mergeCell ref="WG1:WH1"/>
    <mergeCell ref="WI1:WJ1"/>
    <mergeCell ref="WK1:WL1"/>
    <mergeCell ref="VS1:VT1"/>
    <mergeCell ref="VU1:VV1"/>
    <mergeCell ref="VW1:VX1"/>
    <mergeCell ref="VY1:VZ1"/>
    <mergeCell ref="WA1:WB1"/>
    <mergeCell ref="VI1:VJ1"/>
    <mergeCell ref="VK1:VL1"/>
    <mergeCell ref="VM1:VN1"/>
    <mergeCell ref="VO1:VP1"/>
    <mergeCell ref="VQ1:VR1"/>
    <mergeCell ref="UY1:UZ1"/>
    <mergeCell ref="VA1:VB1"/>
    <mergeCell ref="VC1:VD1"/>
    <mergeCell ref="VE1:VF1"/>
    <mergeCell ref="VG1:VH1"/>
    <mergeCell ref="UO1:UP1"/>
    <mergeCell ref="UQ1:UR1"/>
    <mergeCell ref="US1:UT1"/>
    <mergeCell ref="UU1:UV1"/>
    <mergeCell ref="UW1:UX1"/>
    <mergeCell ref="UE1:UF1"/>
    <mergeCell ref="UG1:UH1"/>
    <mergeCell ref="UI1:UJ1"/>
    <mergeCell ref="UK1:UL1"/>
    <mergeCell ref="UM1:UN1"/>
    <mergeCell ref="TU1:TV1"/>
    <mergeCell ref="TW1:TX1"/>
    <mergeCell ref="TY1:TZ1"/>
    <mergeCell ref="UA1:UB1"/>
    <mergeCell ref="UC1:UD1"/>
    <mergeCell ref="TK1:TL1"/>
    <mergeCell ref="TM1:TN1"/>
    <mergeCell ref="TO1:TP1"/>
    <mergeCell ref="TQ1:TR1"/>
    <mergeCell ref="TS1:TT1"/>
    <mergeCell ref="TA1:TB1"/>
    <mergeCell ref="TC1:TD1"/>
    <mergeCell ref="TE1:TF1"/>
    <mergeCell ref="TG1:TH1"/>
    <mergeCell ref="TI1:TJ1"/>
    <mergeCell ref="SQ1:SR1"/>
    <mergeCell ref="SS1:ST1"/>
    <mergeCell ref="SU1:SV1"/>
    <mergeCell ref="SW1:SX1"/>
    <mergeCell ref="SY1:SZ1"/>
    <mergeCell ref="SG1:SH1"/>
    <mergeCell ref="SI1:SJ1"/>
    <mergeCell ref="SK1:SL1"/>
    <mergeCell ref="SM1:SN1"/>
    <mergeCell ref="SO1:SP1"/>
    <mergeCell ref="RW1:RX1"/>
    <mergeCell ref="RY1:RZ1"/>
    <mergeCell ref="SA1:SB1"/>
    <mergeCell ref="SC1:SD1"/>
    <mergeCell ref="SE1:SF1"/>
    <mergeCell ref="RM1:RN1"/>
    <mergeCell ref="RO1:RP1"/>
    <mergeCell ref="RQ1:RR1"/>
    <mergeCell ref="RS1:RT1"/>
    <mergeCell ref="RU1:RV1"/>
    <mergeCell ref="RC1:RD1"/>
    <mergeCell ref="RE1:RF1"/>
    <mergeCell ref="RG1:RH1"/>
    <mergeCell ref="RI1:RJ1"/>
    <mergeCell ref="RK1:RL1"/>
    <mergeCell ref="QS1:QT1"/>
    <mergeCell ref="QU1:QV1"/>
    <mergeCell ref="QW1:QX1"/>
    <mergeCell ref="QY1:QZ1"/>
    <mergeCell ref="RA1:RB1"/>
    <mergeCell ref="QI1:QJ1"/>
    <mergeCell ref="QK1:QL1"/>
    <mergeCell ref="QM1:QN1"/>
    <mergeCell ref="QO1:QP1"/>
    <mergeCell ref="QQ1:QR1"/>
    <mergeCell ref="PY1:PZ1"/>
    <mergeCell ref="QA1:QB1"/>
    <mergeCell ref="QC1:QD1"/>
    <mergeCell ref="QE1:QF1"/>
    <mergeCell ref="QG1:QH1"/>
    <mergeCell ref="PO1:PP1"/>
    <mergeCell ref="PQ1:PR1"/>
    <mergeCell ref="PS1:PT1"/>
    <mergeCell ref="PU1:PV1"/>
    <mergeCell ref="PW1:PX1"/>
    <mergeCell ref="PE1:PF1"/>
    <mergeCell ref="PG1:PH1"/>
    <mergeCell ref="PI1:PJ1"/>
    <mergeCell ref="PK1:PL1"/>
    <mergeCell ref="PM1:PN1"/>
    <mergeCell ref="OU1:OV1"/>
    <mergeCell ref="OW1:OX1"/>
    <mergeCell ref="OY1:OZ1"/>
    <mergeCell ref="PA1:PB1"/>
    <mergeCell ref="PC1:PD1"/>
    <mergeCell ref="OK1:OL1"/>
    <mergeCell ref="OM1:ON1"/>
    <mergeCell ref="OO1:OP1"/>
    <mergeCell ref="OQ1:OR1"/>
    <mergeCell ref="OS1:OT1"/>
    <mergeCell ref="OA1:OB1"/>
    <mergeCell ref="OC1:OD1"/>
    <mergeCell ref="OE1:OF1"/>
    <mergeCell ref="OG1:OH1"/>
    <mergeCell ref="OI1:OJ1"/>
    <mergeCell ref="NQ1:NR1"/>
    <mergeCell ref="NS1:NT1"/>
    <mergeCell ref="NU1:NV1"/>
    <mergeCell ref="NW1:NX1"/>
    <mergeCell ref="NY1:NZ1"/>
    <mergeCell ref="NG1:NH1"/>
    <mergeCell ref="NI1:NJ1"/>
    <mergeCell ref="NK1:NL1"/>
    <mergeCell ref="NM1:NN1"/>
    <mergeCell ref="NO1:NP1"/>
    <mergeCell ref="MW1:MX1"/>
    <mergeCell ref="MY1:MZ1"/>
    <mergeCell ref="NA1:NB1"/>
    <mergeCell ref="NC1:ND1"/>
    <mergeCell ref="NE1:NF1"/>
    <mergeCell ref="MM1:MN1"/>
    <mergeCell ref="MO1:MP1"/>
    <mergeCell ref="MQ1:MR1"/>
    <mergeCell ref="MS1:MT1"/>
    <mergeCell ref="MU1:MV1"/>
    <mergeCell ref="MC1:MD1"/>
    <mergeCell ref="ME1:MF1"/>
    <mergeCell ref="MG1:MH1"/>
    <mergeCell ref="MI1:MJ1"/>
    <mergeCell ref="MK1:ML1"/>
    <mergeCell ref="LS1:LT1"/>
    <mergeCell ref="LU1:LV1"/>
    <mergeCell ref="LW1:LX1"/>
    <mergeCell ref="LY1:LZ1"/>
    <mergeCell ref="MA1:MB1"/>
    <mergeCell ref="LI1:LJ1"/>
    <mergeCell ref="LK1:LL1"/>
    <mergeCell ref="LM1:LN1"/>
    <mergeCell ref="LO1:LP1"/>
    <mergeCell ref="LQ1:LR1"/>
    <mergeCell ref="KY1:KZ1"/>
    <mergeCell ref="LA1:LB1"/>
    <mergeCell ref="LC1:LD1"/>
    <mergeCell ref="LE1:LF1"/>
    <mergeCell ref="LG1:LH1"/>
    <mergeCell ref="KO1:KP1"/>
    <mergeCell ref="KQ1:KR1"/>
    <mergeCell ref="KS1:KT1"/>
    <mergeCell ref="KU1:KV1"/>
    <mergeCell ref="KW1:KX1"/>
    <mergeCell ref="KE1:KF1"/>
    <mergeCell ref="KG1:KH1"/>
    <mergeCell ref="KI1:KJ1"/>
    <mergeCell ref="KK1:KL1"/>
    <mergeCell ref="KM1:KN1"/>
    <mergeCell ref="JU1:JV1"/>
    <mergeCell ref="JW1:JX1"/>
    <mergeCell ref="JY1:JZ1"/>
    <mergeCell ref="KA1:KB1"/>
    <mergeCell ref="KC1:KD1"/>
    <mergeCell ref="JK1:JL1"/>
    <mergeCell ref="JM1:JN1"/>
    <mergeCell ref="JO1:JP1"/>
    <mergeCell ref="JQ1:JR1"/>
    <mergeCell ref="JS1:JT1"/>
    <mergeCell ref="JA1:JB1"/>
    <mergeCell ref="JC1:JD1"/>
    <mergeCell ref="JE1:JF1"/>
    <mergeCell ref="JG1:JH1"/>
    <mergeCell ref="JI1:JJ1"/>
    <mergeCell ref="IQ1:IR1"/>
    <mergeCell ref="IS1:IT1"/>
    <mergeCell ref="IU1:IV1"/>
    <mergeCell ref="IW1:IX1"/>
    <mergeCell ref="IY1:IZ1"/>
    <mergeCell ref="IG1:IH1"/>
    <mergeCell ref="II1:IJ1"/>
    <mergeCell ref="IK1:IL1"/>
    <mergeCell ref="IM1:IN1"/>
    <mergeCell ref="IO1:IP1"/>
    <mergeCell ref="HW1:HX1"/>
    <mergeCell ref="HY1:HZ1"/>
    <mergeCell ref="IA1:IB1"/>
    <mergeCell ref="IC1:ID1"/>
    <mergeCell ref="IE1:IF1"/>
    <mergeCell ref="HM1:HN1"/>
    <mergeCell ref="HO1:HP1"/>
    <mergeCell ref="HQ1:HR1"/>
    <mergeCell ref="HS1:HT1"/>
    <mergeCell ref="HU1:HV1"/>
    <mergeCell ref="HC1:HD1"/>
    <mergeCell ref="HE1:HF1"/>
    <mergeCell ref="HG1:HH1"/>
    <mergeCell ref="HI1:HJ1"/>
    <mergeCell ref="HK1:HL1"/>
    <mergeCell ref="GS1:GT1"/>
    <mergeCell ref="GU1:GV1"/>
    <mergeCell ref="GW1:GX1"/>
    <mergeCell ref="GY1:GZ1"/>
    <mergeCell ref="HA1:HB1"/>
    <mergeCell ref="GI1:GJ1"/>
    <mergeCell ref="GK1:GL1"/>
    <mergeCell ref="GM1:GN1"/>
    <mergeCell ref="GO1:GP1"/>
    <mergeCell ref="GQ1:GR1"/>
    <mergeCell ref="FY1:FZ1"/>
    <mergeCell ref="GA1:GB1"/>
    <mergeCell ref="GC1:GD1"/>
    <mergeCell ref="GE1:GF1"/>
    <mergeCell ref="GG1:GH1"/>
    <mergeCell ref="FO1:FP1"/>
    <mergeCell ref="FQ1:FR1"/>
    <mergeCell ref="FS1:FT1"/>
    <mergeCell ref="FU1:FV1"/>
    <mergeCell ref="FW1:FX1"/>
    <mergeCell ref="FE1:FF1"/>
    <mergeCell ref="FG1:FH1"/>
    <mergeCell ref="FI1:FJ1"/>
    <mergeCell ref="FK1:FL1"/>
    <mergeCell ref="FM1:FN1"/>
    <mergeCell ref="EU1:EV1"/>
    <mergeCell ref="EW1:EX1"/>
    <mergeCell ref="EY1:EZ1"/>
    <mergeCell ref="FA1:FB1"/>
    <mergeCell ref="FC1:FD1"/>
    <mergeCell ref="EK1:EL1"/>
    <mergeCell ref="EM1:EN1"/>
    <mergeCell ref="EO1:EP1"/>
    <mergeCell ref="EQ1:ER1"/>
    <mergeCell ref="ES1:ET1"/>
    <mergeCell ref="EA1:EB1"/>
    <mergeCell ref="EC1:ED1"/>
    <mergeCell ref="EE1:EF1"/>
    <mergeCell ref="EG1:EH1"/>
    <mergeCell ref="EI1:EJ1"/>
    <mergeCell ref="DQ1:DR1"/>
    <mergeCell ref="DS1:DT1"/>
    <mergeCell ref="DU1:DV1"/>
    <mergeCell ref="DW1:DX1"/>
    <mergeCell ref="DY1:DZ1"/>
    <mergeCell ref="DG1:DH1"/>
    <mergeCell ref="DI1:DJ1"/>
    <mergeCell ref="DK1:DL1"/>
    <mergeCell ref="DM1:DN1"/>
    <mergeCell ref="DO1:DP1"/>
    <mergeCell ref="CW1:CX1"/>
    <mergeCell ref="CY1:CZ1"/>
    <mergeCell ref="DA1:DB1"/>
    <mergeCell ref="DC1:DD1"/>
    <mergeCell ref="DE1:DF1"/>
    <mergeCell ref="CM1:CN1"/>
    <mergeCell ref="CO1:CP1"/>
    <mergeCell ref="CQ1:CR1"/>
    <mergeCell ref="CS1:CT1"/>
    <mergeCell ref="CU1:CV1"/>
    <mergeCell ref="CC1:CD1"/>
    <mergeCell ref="CE1:CF1"/>
    <mergeCell ref="CG1:CH1"/>
    <mergeCell ref="CI1:CJ1"/>
    <mergeCell ref="CK1:CL1"/>
    <mergeCell ref="BS1:BT1"/>
    <mergeCell ref="BU1:BV1"/>
    <mergeCell ref="BW1:BX1"/>
    <mergeCell ref="BY1:BZ1"/>
    <mergeCell ref="CA1:CB1"/>
    <mergeCell ref="BI1:BJ1"/>
    <mergeCell ref="BK1:BL1"/>
    <mergeCell ref="BM1:BN1"/>
    <mergeCell ref="BO1:BP1"/>
    <mergeCell ref="BQ1:BR1"/>
    <mergeCell ref="AY1:AZ1"/>
    <mergeCell ref="BA1:BB1"/>
    <mergeCell ref="BC1:BD1"/>
    <mergeCell ref="BE1:BF1"/>
    <mergeCell ref="BG1:BH1"/>
    <mergeCell ref="AO1:AP1"/>
    <mergeCell ref="AQ1:AR1"/>
    <mergeCell ref="AS1:AT1"/>
    <mergeCell ref="AU1:AV1"/>
    <mergeCell ref="AW1:AX1"/>
    <mergeCell ref="AE1:AF1"/>
    <mergeCell ref="AG1:AH1"/>
    <mergeCell ref="AI1:AJ1"/>
    <mergeCell ref="AK1:AL1"/>
    <mergeCell ref="AM1:AN1"/>
    <mergeCell ref="U1:V1"/>
    <mergeCell ref="W1:X1"/>
    <mergeCell ref="Y1:Z1"/>
    <mergeCell ref="AA1:AB1"/>
    <mergeCell ref="AC1:AD1"/>
    <mergeCell ref="K1:L1"/>
    <mergeCell ref="M1:N1"/>
    <mergeCell ref="O1:P1"/>
    <mergeCell ref="Q1:R1"/>
    <mergeCell ref="E1:F1"/>
    <mergeCell ref="G1:H1"/>
    <mergeCell ref="I1:J1"/>
    <mergeCell ref="J8:N8"/>
    <mergeCell ref="A4:S4"/>
    <mergeCell ref="A7:S7"/>
    <mergeCell ref="A6:S6"/>
    <mergeCell ref="A5:S5"/>
    <mergeCell ref="A245:S245"/>
    <mergeCell ref="N247:R247"/>
    <mergeCell ref="N246:R246"/>
    <mergeCell ref="O8:O9"/>
    <mergeCell ref="P8:Q8"/>
    <mergeCell ref="R8:R9"/>
    <mergeCell ref="A244:S244"/>
    <mergeCell ref="A243:S243"/>
    <mergeCell ref="S8:S9"/>
    <mergeCell ref="A8:A9"/>
    <mergeCell ref="B8:B9"/>
    <mergeCell ref="C8:D8"/>
    <mergeCell ref="E8:E9"/>
    <mergeCell ref="F8:F9"/>
    <mergeCell ref="G8:G9"/>
    <mergeCell ref="H8:I8"/>
  </mergeCells>
  <pageMargins left="0.31496062992126" right="0.15748031496063" top="0.39370078740157499" bottom="0.39370078740157499" header="0.31496062992126" footer="0.31496062992126"/>
  <pageSetup paperSize="9" scale="90" orientation="landscape" r:id="rId1"/>
  <headerFooter>
    <oddFooter>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7"/>
  <sheetViews>
    <sheetView showWhiteSpace="0" view="pageLayout" topLeftCell="A216" zoomScaleNormal="90" workbookViewId="0">
      <selection activeCell="C42" sqref="C42"/>
    </sheetView>
  </sheetViews>
  <sheetFormatPr defaultRowHeight="12.75" x14ac:dyDescent="0.2"/>
  <cols>
    <col min="1" max="1" width="3.85546875" style="9" customWidth="1"/>
    <col min="2" max="2" width="17.140625" style="18" customWidth="1"/>
    <col min="3" max="3" width="10.42578125" style="9" customWidth="1"/>
    <col min="4" max="4" width="10" style="9" customWidth="1"/>
    <col min="5" max="5" width="11.42578125" style="9" customWidth="1"/>
    <col min="6" max="6" width="16.42578125" style="9" customWidth="1"/>
    <col min="7" max="7" width="7.7109375" style="9" customWidth="1"/>
    <col min="8" max="8" width="7.42578125" style="9" customWidth="1"/>
    <col min="9" max="9" width="7" style="9" customWidth="1"/>
    <col min="10" max="10" width="7.28515625" style="9" customWidth="1"/>
    <col min="11" max="11" width="6.7109375" style="9" customWidth="1"/>
    <col min="12" max="12" width="6" style="9" customWidth="1"/>
    <col min="13" max="13" width="10.140625" style="9" customWidth="1"/>
    <col min="14" max="14" width="6.42578125" style="9" customWidth="1"/>
    <col min="15" max="15" width="6.28515625" style="9" customWidth="1"/>
    <col min="16" max="16" width="4.7109375" style="9" customWidth="1"/>
    <col min="17" max="17" width="4.140625" style="9" customWidth="1"/>
    <col min="18" max="18" width="6" style="9" customWidth="1"/>
    <col min="19" max="19" width="7" style="9" customWidth="1"/>
    <col min="20" max="20" width="7" style="18" customWidth="1"/>
    <col min="21" max="26" width="9.140625" style="5"/>
    <col min="27" max="16384" width="9.140625" style="9"/>
  </cols>
  <sheetData>
    <row r="1" spans="1:16384" ht="18.75" x14ac:dyDescent="0.3">
      <c r="A1" s="571" t="s">
        <v>233</v>
      </c>
      <c r="B1" s="571"/>
      <c r="C1" s="571"/>
      <c r="D1" s="571"/>
      <c r="E1" s="571"/>
      <c r="F1" s="571"/>
      <c r="G1" s="571"/>
      <c r="H1" s="571"/>
      <c r="I1" s="571"/>
      <c r="J1" s="571"/>
      <c r="K1" s="571"/>
      <c r="L1" s="571"/>
      <c r="M1" s="571"/>
      <c r="N1" s="571"/>
      <c r="O1" s="571"/>
      <c r="P1" s="571"/>
      <c r="Q1" s="571"/>
      <c r="R1" s="571"/>
      <c r="S1" s="108"/>
      <c r="T1" s="108"/>
      <c r="U1" s="570"/>
      <c r="V1" s="570"/>
      <c r="W1" s="570"/>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c r="CR1" s="570"/>
      <c r="CS1" s="570"/>
      <c r="CT1" s="570"/>
      <c r="CU1" s="570"/>
      <c r="CV1" s="570"/>
      <c r="CW1" s="570"/>
      <c r="CX1" s="570"/>
      <c r="CY1" s="570"/>
      <c r="CZ1" s="570"/>
      <c r="DA1" s="570"/>
      <c r="DB1" s="570"/>
      <c r="DC1" s="570"/>
      <c r="DD1" s="570"/>
      <c r="DE1" s="570"/>
      <c r="DF1" s="570"/>
      <c r="DG1" s="570"/>
      <c r="DH1" s="570"/>
      <c r="DI1" s="570"/>
      <c r="DJ1" s="570"/>
      <c r="DK1" s="570"/>
      <c r="DL1" s="570"/>
      <c r="DM1" s="570"/>
      <c r="DN1" s="570"/>
      <c r="DO1" s="570"/>
      <c r="DP1" s="570"/>
      <c r="DQ1" s="570"/>
      <c r="DR1" s="570"/>
      <c r="DS1" s="570"/>
      <c r="DT1" s="570"/>
      <c r="DU1" s="570"/>
      <c r="DV1" s="570"/>
      <c r="DW1" s="570"/>
      <c r="DX1" s="570"/>
      <c r="DY1" s="570"/>
      <c r="DZ1" s="570"/>
      <c r="EA1" s="570"/>
      <c r="EB1" s="570"/>
      <c r="EC1" s="570"/>
      <c r="ED1" s="570"/>
      <c r="EE1" s="570"/>
      <c r="EF1" s="570"/>
      <c r="EG1" s="570"/>
      <c r="EH1" s="570"/>
      <c r="EI1" s="570"/>
      <c r="EJ1" s="570"/>
      <c r="EK1" s="570"/>
      <c r="EL1" s="570"/>
      <c r="EM1" s="570"/>
      <c r="EN1" s="570"/>
      <c r="EO1" s="570"/>
      <c r="EP1" s="570"/>
      <c r="EQ1" s="570"/>
      <c r="ER1" s="570"/>
      <c r="ES1" s="570"/>
      <c r="ET1" s="570"/>
      <c r="EU1" s="570"/>
      <c r="EV1" s="570"/>
      <c r="EW1" s="570"/>
      <c r="EX1" s="570"/>
      <c r="EY1" s="570"/>
      <c r="EZ1" s="570"/>
      <c r="FA1" s="570"/>
      <c r="FB1" s="570"/>
      <c r="FC1" s="570"/>
      <c r="FD1" s="570"/>
      <c r="FE1" s="570"/>
      <c r="FF1" s="570"/>
      <c r="FG1" s="570"/>
      <c r="FH1" s="570"/>
      <c r="FI1" s="570"/>
      <c r="FJ1" s="570"/>
      <c r="FK1" s="570"/>
      <c r="FL1" s="570"/>
      <c r="FM1" s="570"/>
      <c r="FN1" s="570"/>
      <c r="FO1" s="570"/>
      <c r="FP1" s="570"/>
      <c r="FQ1" s="570"/>
      <c r="FR1" s="570"/>
      <c r="FS1" s="570"/>
      <c r="FT1" s="570"/>
      <c r="FU1" s="570"/>
      <c r="FV1" s="570"/>
      <c r="FW1" s="570"/>
      <c r="FX1" s="570"/>
      <c r="FY1" s="570"/>
      <c r="FZ1" s="570"/>
      <c r="GA1" s="570"/>
      <c r="GB1" s="570"/>
      <c r="GC1" s="570"/>
      <c r="GD1" s="570"/>
      <c r="GE1" s="570"/>
      <c r="GF1" s="570"/>
      <c r="GG1" s="570"/>
      <c r="GH1" s="570"/>
      <c r="GI1" s="570"/>
      <c r="GJ1" s="570"/>
      <c r="GK1" s="570"/>
      <c r="GL1" s="570"/>
      <c r="GM1" s="570"/>
      <c r="GN1" s="570"/>
      <c r="GO1" s="570"/>
      <c r="GP1" s="570"/>
      <c r="GQ1" s="570"/>
      <c r="GR1" s="570"/>
      <c r="GS1" s="570"/>
      <c r="GT1" s="570"/>
      <c r="GU1" s="570"/>
      <c r="GV1" s="570"/>
      <c r="GW1" s="570"/>
      <c r="GX1" s="570"/>
      <c r="GY1" s="570"/>
      <c r="GZ1" s="570"/>
      <c r="HA1" s="570"/>
      <c r="HB1" s="570"/>
      <c r="HC1" s="570"/>
      <c r="HD1" s="570"/>
      <c r="HE1" s="570"/>
      <c r="HF1" s="570"/>
      <c r="HG1" s="570"/>
      <c r="HH1" s="570"/>
      <c r="HI1" s="570"/>
      <c r="HJ1" s="570"/>
      <c r="HK1" s="570"/>
      <c r="HL1" s="570"/>
      <c r="HM1" s="570"/>
      <c r="HN1" s="570"/>
      <c r="HO1" s="570"/>
      <c r="HP1" s="570"/>
      <c r="HQ1" s="570"/>
      <c r="HR1" s="570"/>
      <c r="HS1" s="570"/>
      <c r="HT1" s="570"/>
      <c r="HU1" s="570"/>
      <c r="HV1" s="570"/>
      <c r="HW1" s="570"/>
      <c r="HX1" s="570"/>
      <c r="HY1" s="570"/>
      <c r="HZ1" s="570"/>
      <c r="IA1" s="570"/>
      <c r="IB1" s="570"/>
      <c r="IC1" s="570"/>
      <c r="ID1" s="570"/>
      <c r="IE1" s="570"/>
      <c r="IF1" s="570"/>
      <c r="IG1" s="570"/>
      <c r="IH1" s="570"/>
      <c r="II1" s="570"/>
      <c r="IJ1" s="570"/>
      <c r="IK1" s="570"/>
      <c r="IL1" s="570"/>
      <c r="IM1" s="570"/>
      <c r="IN1" s="570"/>
      <c r="IO1" s="570"/>
      <c r="IP1" s="570"/>
      <c r="IQ1" s="570"/>
      <c r="IR1" s="570"/>
      <c r="IS1" s="570"/>
      <c r="IT1" s="570"/>
      <c r="IU1" s="570"/>
      <c r="IV1" s="570"/>
      <c r="IW1" s="570"/>
      <c r="IX1" s="570"/>
      <c r="IY1" s="570"/>
      <c r="IZ1" s="570"/>
      <c r="JA1" s="570"/>
      <c r="JB1" s="570"/>
      <c r="JC1" s="570"/>
      <c r="JD1" s="570"/>
      <c r="JE1" s="570"/>
      <c r="JF1" s="570"/>
      <c r="JG1" s="570"/>
      <c r="JH1" s="570"/>
      <c r="JI1" s="570"/>
      <c r="JJ1" s="570"/>
      <c r="JK1" s="570"/>
      <c r="JL1" s="570"/>
      <c r="JM1" s="570"/>
      <c r="JN1" s="570"/>
      <c r="JO1" s="570"/>
      <c r="JP1" s="570"/>
      <c r="JQ1" s="570"/>
      <c r="JR1" s="570"/>
      <c r="JS1" s="570"/>
      <c r="JT1" s="570"/>
      <c r="JU1" s="570"/>
      <c r="JV1" s="570"/>
      <c r="JW1" s="570"/>
      <c r="JX1" s="570"/>
      <c r="JY1" s="570"/>
      <c r="JZ1" s="570"/>
      <c r="KA1" s="570"/>
      <c r="KB1" s="570"/>
      <c r="KC1" s="570"/>
      <c r="KD1" s="570"/>
      <c r="KE1" s="570"/>
      <c r="KF1" s="570"/>
      <c r="KG1" s="570"/>
      <c r="KH1" s="570"/>
      <c r="KI1" s="570"/>
      <c r="KJ1" s="570"/>
      <c r="KK1" s="570"/>
      <c r="KL1" s="570"/>
      <c r="KM1" s="570"/>
      <c r="KN1" s="570"/>
      <c r="KO1" s="570"/>
      <c r="KP1" s="570"/>
      <c r="KQ1" s="570"/>
      <c r="KR1" s="570"/>
      <c r="KS1" s="570"/>
      <c r="KT1" s="570"/>
      <c r="KU1" s="570"/>
      <c r="KV1" s="570"/>
      <c r="KW1" s="570"/>
      <c r="KX1" s="570"/>
      <c r="KY1" s="570"/>
      <c r="KZ1" s="570"/>
      <c r="LA1" s="570"/>
      <c r="LB1" s="570"/>
      <c r="LC1" s="570"/>
      <c r="LD1" s="570"/>
      <c r="LE1" s="570"/>
      <c r="LF1" s="570"/>
      <c r="LG1" s="570"/>
      <c r="LH1" s="570"/>
      <c r="LI1" s="570"/>
      <c r="LJ1" s="570"/>
      <c r="LK1" s="570"/>
      <c r="LL1" s="570"/>
      <c r="LM1" s="570"/>
      <c r="LN1" s="570"/>
      <c r="LO1" s="570"/>
      <c r="LP1" s="570"/>
      <c r="LQ1" s="570"/>
      <c r="LR1" s="570"/>
      <c r="LS1" s="570"/>
      <c r="LT1" s="570"/>
      <c r="LU1" s="570"/>
      <c r="LV1" s="570"/>
      <c r="LW1" s="570"/>
      <c r="LX1" s="570"/>
      <c r="LY1" s="570"/>
      <c r="LZ1" s="570"/>
      <c r="MA1" s="570"/>
      <c r="MB1" s="570"/>
      <c r="MC1" s="570"/>
      <c r="MD1" s="570"/>
      <c r="ME1" s="570"/>
      <c r="MF1" s="570"/>
      <c r="MG1" s="570"/>
      <c r="MH1" s="570"/>
      <c r="MI1" s="570"/>
      <c r="MJ1" s="570"/>
      <c r="MK1" s="570"/>
      <c r="ML1" s="570"/>
      <c r="MM1" s="570"/>
      <c r="MN1" s="570"/>
      <c r="MO1" s="570"/>
      <c r="MP1" s="570"/>
      <c r="MQ1" s="570"/>
      <c r="MR1" s="570"/>
      <c r="MS1" s="570"/>
      <c r="MT1" s="570"/>
      <c r="MU1" s="570"/>
      <c r="MV1" s="570"/>
      <c r="MW1" s="570"/>
      <c r="MX1" s="570"/>
      <c r="MY1" s="570"/>
      <c r="MZ1" s="570"/>
      <c r="NA1" s="570"/>
      <c r="NB1" s="570"/>
      <c r="NC1" s="570"/>
      <c r="ND1" s="570"/>
      <c r="NE1" s="570"/>
      <c r="NF1" s="570"/>
      <c r="NG1" s="570"/>
      <c r="NH1" s="570"/>
      <c r="NI1" s="570"/>
      <c r="NJ1" s="570"/>
      <c r="NK1" s="570"/>
      <c r="NL1" s="570"/>
      <c r="NM1" s="570"/>
      <c r="NN1" s="570"/>
      <c r="NO1" s="570"/>
      <c r="NP1" s="570"/>
      <c r="NQ1" s="570"/>
      <c r="NR1" s="570"/>
      <c r="NS1" s="570"/>
      <c r="NT1" s="570"/>
      <c r="NU1" s="570"/>
      <c r="NV1" s="570"/>
      <c r="NW1" s="570"/>
      <c r="NX1" s="570"/>
      <c r="NY1" s="570"/>
      <c r="NZ1" s="570"/>
      <c r="OA1" s="570"/>
      <c r="OB1" s="570"/>
      <c r="OC1" s="570"/>
      <c r="OD1" s="570"/>
      <c r="OE1" s="570"/>
      <c r="OF1" s="570"/>
      <c r="OG1" s="570"/>
      <c r="OH1" s="570"/>
      <c r="OI1" s="570"/>
      <c r="OJ1" s="570"/>
      <c r="OK1" s="570"/>
      <c r="OL1" s="570"/>
      <c r="OM1" s="570"/>
      <c r="ON1" s="570"/>
      <c r="OO1" s="570"/>
      <c r="OP1" s="570"/>
      <c r="OQ1" s="570"/>
      <c r="OR1" s="570"/>
      <c r="OS1" s="570"/>
      <c r="OT1" s="570"/>
      <c r="OU1" s="570"/>
      <c r="OV1" s="570"/>
      <c r="OW1" s="570"/>
      <c r="OX1" s="570"/>
      <c r="OY1" s="570"/>
      <c r="OZ1" s="570"/>
      <c r="PA1" s="570"/>
      <c r="PB1" s="570"/>
      <c r="PC1" s="570"/>
      <c r="PD1" s="570"/>
      <c r="PE1" s="570"/>
      <c r="PF1" s="570"/>
      <c r="PG1" s="570"/>
      <c r="PH1" s="570"/>
      <c r="PI1" s="570"/>
      <c r="PJ1" s="570"/>
      <c r="PK1" s="570"/>
      <c r="PL1" s="570"/>
      <c r="PM1" s="570"/>
      <c r="PN1" s="570"/>
      <c r="PO1" s="570"/>
      <c r="PP1" s="570"/>
      <c r="PQ1" s="570"/>
      <c r="PR1" s="570"/>
      <c r="PS1" s="570"/>
      <c r="PT1" s="570"/>
      <c r="PU1" s="570"/>
      <c r="PV1" s="570"/>
      <c r="PW1" s="570"/>
      <c r="PX1" s="570"/>
      <c r="PY1" s="570"/>
      <c r="PZ1" s="570"/>
      <c r="QA1" s="570"/>
      <c r="QB1" s="570"/>
      <c r="QC1" s="570"/>
      <c r="QD1" s="570"/>
      <c r="QE1" s="570"/>
      <c r="QF1" s="570"/>
      <c r="QG1" s="570"/>
      <c r="QH1" s="570"/>
      <c r="QI1" s="570"/>
      <c r="QJ1" s="570"/>
      <c r="QK1" s="570"/>
      <c r="QL1" s="570"/>
      <c r="QM1" s="570"/>
      <c r="QN1" s="570"/>
      <c r="QO1" s="570"/>
      <c r="QP1" s="570"/>
      <c r="QQ1" s="570"/>
      <c r="QR1" s="570"/>
      <c r="QS1" s="570"/>
      <c r="QT1" s="570"/>
      <c r="QU1" s="570"/>
      <c r="QV1" s="570"/>
      <c r="QW1" s="570"/>
      <c r="QX1" s="570"/>
      <c r="QY1" s="570"/>
      <c r="QZ1" s="570"/>
      <c r="RA1" s="570"/>
      <c r="RB1" s="570"/>
      <c r="RC1" s="570"/>
      <c r="RD1" s="570"/>
      <c r="RE1" s="570"/>
      <c r="RF1" s="570"/>
      <c r="RG1" s="570"/>
      <c r="RH1" s="570"/>
      <c r="RI1" s="570"/>
      <c r="RJ1" s="570"/>
      <c r="RK1" s="570"/>
      <c r="RL1" s="570"/>
      <c r="RM1" s="570"/>
      <c r="RN1" s="570"/>
      <c r="RO1" s="570"/>
      <c r="RP1" s="570"/>
      <c r="RQ1" s="570"/>
      <c r="RR1" s="570"/>
      <c r="RS1" s="570"/>
      <c r="RT1" s="570"/>
      <c r="RU1" s="570"/>
      <c r="RV1" s="570"/>
      <c r="RW1" s="570"/>
      <c r="RX1" s="570"/>
      <c r="RY1" s="570"/>
      <c r="RZ1" s="570"/>
      <c r="SA1" s="570"/>
      <c r="SB1" s="570"/>
      <c r="SC1" s="570"/>
      <c r="SD1" s="570"/>
      <c r="SE1" s="570"/>
      <c r="SF1" s="570"/>
      <c r="SG1" s="570"/>
      <c r="SH1" s="570"/>
      <c r="SI1" s="570"/>
      <c r="SJ1" s="570"/>
      <c r="SK1" s="570"/>
      <c r="SL1" s="570"/>
      <c r="SM1" s="570"/>
      <c r="SN1" s="570"/>
      <c r="SO1" s="570"/>
      <c r="SP1" s="570"/>
      <c r="SQ1" s="570"/>
      <c r="SR1" s="570"/>
      <c r="SS1" s="570"/>
      <c r="ST1" s="570"/>
      <c r="SU1" s="570"/>
      <c r="SV1" s="570"/>
      <c r="SW1" s="570"/>
      <c r="SX1" s="570"/>
      <c r="SY1" s="570"/>
      <c r="SZ1" s="570"/>
      <c r="TA1" s="570"/>
      <c r="TB1" s="570"/>
      <c r="TC1" s="570"/>
      <c r="TD1" s="570"/>
      <c r="TE1" s="570"/>
      <c r="TF1" s="570"/>
      <c r="TG1" s="570"/>
      <c r="TH1" s="570"/>
      <c r="TI1" s="570"/>
      <c r="TJ1" s="570"/>
      <c r="TK1" s="570"/>
      <c r="TL1" s="570"/>
      <c r="TM1" s="570"/>
      <c r="TN1" s="570"/>
      <c r="TO1" s="570"/>
      <c r="TP1" s="570"/>
      <c r="TQ1" s="570"/>
      <c r="TR1" s="570"/>
      <c r="TS1" s="570"/>
      <c r="TT1" s="570"/>
      <c r="TU1" s="570"/>
      <c r="TV1" s="570"/>
      <c r="TW1" s="570"/>
      <c r="TX1" s="570"/>
      <c r="TY1" s="570"/>
      <c r="TZ1" s="570"/>
      <c r="UA1" s="570"/>
      <c r="UB1" s="570"/>
      <c r="UC1" s="570"/>
      <c r="UD1" s="570"/>
      <c r="UE1" s="570"/>
      <c r="UF1" s="570"/>
      <c r="UG1" s="570"/>
      <c r="UH1" s="570"/>
      <c r="UI1" s="570"/>
      <c r="UJ1" s="570"/>
      <c r="UK1" s="570"/>
      <c r="UL1" s="570"/>
      <c r="UM1" s="570"/>
      <c r="UN1" s="570"/>
      <c r="UO1" s="570"/>
      <c r="UP1" s="570"/>
      <c r="UQ1" s="570"/>
      <c r="UR1" s="570"/>
      <c r="US1" s="570"/>
      <c r="UT1" s="570"/>
      <c r="UU1" s="570"/>
      <c r="UV1" s="570"/>
      <c r="UW1" s="570"/>
      <c r="UX1" s="570"/>
      <c r="UY1" s="570"/>
      <c r="UZ1" s="570"/>
      <c r="VA1" s="570"/>
      <c r="VB1" s="570"/>
      <c r="VC1" s="570"/>
      <c r="VD1" s="570"/>
      <c r="VE1" s="570"/>
      <c r="VF1" s="570"/>
      <c r="VG1" s="570"/>
      <c r="VH1" s="570"/>
      <c r="VI1" s="570"/>
      <c r="VJ1" s="570"/>
      <c r="VK1" s="570"/>
      <c r="VL1" s="570"/>
      <c r="VM1" s="570"/>
      <c r="VN1" s="570"/>
      <c r="VO1" s="570"/>
      <c r="VP1" s="570"/>
      <c r="VQ1" s="570"/>
      <c r="VR1" s="570"/>
      <c r="VS1" s="570"/>
      <c r="VT1" s="570"/>
      <c r="VU1" s="570"/>
      <c r="VV1" s="570"/>
      <c r="VW1" s="570"/>
      <c r="VX1" s="570"/>
      <c r="VY1" s="570"/>
      <c r="VZ1" s="570"/>
      <c r="WA1" s="570"/>
      <c r="WB1" s="570"/>
      <c r="WC1" s="570"/>
      <c r="WD1" s="570"/>
      <c r="WE1" s="570"/>
      <c r="WF1" s="570"/>
      <c r="WG1" s="570"/>
      <c r="WH1" s="570"/>
      <c r="WI1" s="570"/>
      <c r="WJ1" s="570"/>
      <c r="WK1" s="570"/>
      <c r="WL1" s="570"/>
      <c r="WM1" s="570"/>
      <c r="WN1" s="570"/>
      <c r="WO1" s="570"/>
      <c r="WP1" s="570"/>
      <c r="WQ1" s="570"/>
      <c r="WR1" s="570"/>
      <c r="WS1" s="570"/>
      <c r="WT1" s="570"/>
      <c r="WU1" s="570"/>
      <c r="WV1" s="570"/>
      <c r="WW1" s="570"/>
      <c r="WX1" s="570"/>
      <c r="WY1" s="570"/>
      <c r="WZ1" s="570"/>
      <c r="XA1" s="570"/>
      <c r="XB1" s="570"/>
      <c r="XC1" s="570"/>
      <c r="XD1" s="570"/>
      <c r="XE1" s="570"/>
      <c r="XF1" s="570"/>
      <c r="XG1" s="570"/>
      <c r="XH1" s="570"/>
      <c r="XI1" s="570"/>
      <c r="XJ1" s="570"/>
      <c r="XK1" s="570"/>
      <c r="XL1" s="570"/>
      <c r="XM1" s="570"/>
      <c r="XN1" s="570"/>
      <c r="XO1" s="570"/>
      <c r="XP1" s="570"/>
      <c r="XQ1" s="570"/>
      <c r="XR1" s="570"/>
      <c r="XS1" s="570"/>
      <c r="XT1" s="570"/>
      <c r="XU1" s="570"/>
      <c r="XV1" s="570"/>
      <c r="XW1" s="570"/>
      <c r="XX1" s="570"/>
      <c r="XY1" s="570"/>
      <c r="XZ1" s="570"/>
      <c r="YA1" s="570"/>
      <c r="YB1" s="570"/>
      <c r="YC1" s="570"/>
      <c r="YD1" s="570"/>
      <c r="YE1" s="570"/>
      <c r="YF1" s="570"/>
      <c r="YG1" s="570"/>
      <c r="YH1" s="570"/>
      <c r="YI1" s="570"/>
      <c r="YJ1" s="570"/>
      <c r="YK1" s="570"/>
      <c r="YL1" s="570"/>
      <c r="YM1" s="570"/>
      <c r="YN1" s="570"/>
      <c r="YO1" s="570"/>
      <c r="YP1" s="570"/>
      <c r="YQ1" s="570"/>
      <c r="YR1" s="570"/>
      <c r="YS1" s="570"/>
      <c r="YT1" s="570"/>
      <c r="YU1" s="570"/>
      <c r="YV1" s="570"/>
      <c r="YW1" s="570"/>
      <c r="YX1" s="570"/>
      <c r="YY1" s="570"/>
      <c r="YZ1" s="570"/>
      <c r="ZA1" s="570"/>
      <c r="ZB1" s="570"/>
      <c r="ZC1" s="570"/>
      <c r="ZD1" s="570"/>
      <c r="ZE1" s="570"/>
      <c r="ZF1" s="570"/>
      <c r="ZG1" s="570"/>
      <c r="ZH1" s="570"/>
      <c r="ZI1" s="570"/>
      <c r="ZJ1" s="570"/>
      <c r="ZK1" s="570"/>
      <c r="ZL1" s="570"/>
      <c r="ZM1" s="570"/>
      <c r="ZN1" s="570"/>
      <c r="ZO1" s="570"/>
      <c r="ZP1" s="570"/>
      <c r="ZQ1" s="570"/>
      <c r="ZR1" s="570"/>
      <c r="ZS1" s="570"/>
      <c r="ZT1" s="570"/>
      <c r="ZU1" s="570"/>
      <c r="ZV1" s="570"/>
      <c r="ZW1" s="570"/>
      <c r="ZX1" s="570"/>
      <c r="ZY1" s="570"/>
      <c r="ZZ1" s="570"/>
      <c r="AAA1" s="570"/>
      <c r="AAB1" s="570"/>
      <c r="AAC1" s="570"/>
      <c r="AAD1" s="570"/>
      <c r="AAE1" s="570"/>
      <c r="AAF1" s="570"/>
      <c r="AAG1" s="570"/>
      <c r="AAH1" s="570"/>
      <c r="AAI1" s="570"/>
      <c r="AAJ1" s="570"/>
      <c r="AAK1" s="570"/>
      <c r="AAL1" s="570"/>
      <c r="AAM1" s="570"/>
      <c r="AAN1" s="570"/>
      <c r="AAO1" s="570"/>
      <c r="AAP1" s="570"/>
      <c r="AAQ1" s="570"/>
      <c r="AAR1" s="570"/>
      <c r="AAS1" s="570"/>
      <c r="AAT1" s="570"/>
      <c r="AAU1" s="570"/>
      <c r="AAV1" s="570"/>
      <c r="AAW1" s="570"/>
      <c r="AAX1" s="570"/>
      <c r="AAY1" s="570"/>
      <c r="AAZ1" s="570"/>
      <c r="ABA1" s="570"/>
      <c r="ABB1" s="570"/>
      <c r="ABC1" s="570"/>
      <c r="ABD1" s="570"/>
      <c r="ABE1" s="570"/>
      <c r="ABF1" s="570"/>
      <c r="ABG1" s="570"/>
      <c r="ABH1" s="570"/>
      <c r="ABI1" s="570"/>
      <c r="ABJ1" s="570"/>
      <c r="ABK1" s="570"/>
      <c r="ABL1" s="570"/>
      <c r="ABM1" s="570"/>
      <c r="ABN1" s="570"/>
      <c r="ABO1" s="570"/>
      <c r="ABP1" s="570"/>
      <c r="ABQ1" s="570"/>
      <c r="ABR1" s="570"/>
      <c r="ABS1" s="570"/>
      <c r="ABT1" s="570"/>
      <c r="ABU1" s="570"/>
      <c r="ABV1" s="570"/>
      <c r="ABW1" s="570"/>
      <c r="ABX1" s="570"/>
      <c r="ABY1" s="570"/>
      <c r="ABZ1" s="570"/>
      <c r="ACA1" s="570"/>
      <c r="ACB1" s="570"/>
      <c r="ACC1" s="570"/>
      <c r="ACD1" s="570"/>
      <c r="ACE1" s="570"/>
      <c r="ACF1" s="570"/>
      <c r="ACG1" s="570"/>
      <c r="ACH1" s="570"/>
      <c r="ACI1" s="570"/>
      <c r="ACJ1" s="570"/>
      <c r="ACK1" s="570"/>
      <c r="ACL1" s="570"/>
      <c r="ACM1" s="570"/>
      <c r="ACN1" s="570"/>
      <c r="ACO1" s="570"/>
      <c r="ACP1" s="570"/>
      <c r="ACQ1" s="570"/>
      <c r="ACR1" s="570"/>
      <c r="ACS1" s="570"/>
      <c r="ACT1" s="570"/>
      <c r="ACU1" s="570"/>
      <c r="ACV1" s="570"/>
      <c r="ACW1" s="570"/>
      <c r="ACX1" s="570"/>
      <c r="ACY1" s="570"/>
      <c r="ACZ1" s="570"/>
      <c r="ADA1" s="570"/>
      <c r="ADB1" s="570"/>
      <c r="ADC1" s="570"/>
      <c r="ADD1" s="570"/>
      <c r="ADE1" s="570"/>
      <c r="ADF1" s="570"/>
      <c r="ADG1" s="570"/>
      <c r="ADH1" s="570"/>
      <c r="ADI1" s="570"/>
      <c r="ADJ1" s="570"/>
      <c r="ADK1" s="570"/>
      <c r="ADL1" s="570"/>
      <c r="ADM1" s="570"/>
      <c r="ADN1" s="570"/>
      <c r="ADO1" s="570"/>
      <c r="ADP1" s="570"/>
      <c r="ADQ1" s="570"/>
      <c r="ADR1" s="570"/>
      <c r="ADS1" s="570"/>
      <c r="ADT1" s="570"/>
      <c r="ADU1" s="570"/>
      <c r="ADV1" s="570"/>
      <c r="ADW1" s="570"/>
      <c r="ADX1" s="570"/>
      <c r="ADY1" s="570"/>
      <c r="ADZ1" s="570"/>
      <c r="AEA1" s="570"/>
      <c r="AEB1" s="570"/>
      <c r="AEC1" s="570"/>
      <c r="AED1" s="570"/>
      <c r="AEE1" s="570"/>
      <c r="AEF1" s="570"/>
      <c r="AEG1" s="570"/>
      <c r="AEH1" s="570"/>
      <c r="AEI1" s="570"/>
      <c r="AEJ1" s="570"/>
      <c r="AEK1" s="570"/>
      <c r="AEL1" s="570"/>
      <c r="AEM1" s="570"/>
      <c r="AEN1" s="570"/>
      <c r="AEO1" s="570"/>
      <c r="AEP1" s="570"/>
      <c r="AEQ1" s="570"/>
      <c r="AER1" s="570"/>
      <c r="AES1" s="570"/>
      <c r="AET1" s="570"/>
      <c r="AEU1" s="570"/>
      <c r="AEV1" s="570"/>
      <c r="AEW1" s="570"/>
      <c r="AEX1" s="570"/>
      <c r="AEY1" s="570"/>
      <c r="AEZ1" s="570"/>
      <c r="AFA1" s="570"/>
      <c r="AFB1" s="570"/>
      <c r="AFC1" s="570"/>
      <c r="AFD1" s="570"/>
      <c r="AFE1" s="570"/>
      <c r="AFF1" s="570"/>
      <c r="AFG1" s="570"/>
      <c r="AFH1" s="570"/>
      <c r="AFI1" s="570"/>
      <c r="AFJ1" s="570"/>
      <c r="AFK1" s="570"/>
      <c r="AFL1" s="570"/>
      <c r="AFM1" s="570"/>
      <c r="AFN1" s="570"/>
      <c r="AFO1" s="570"/>
      <c r="AFP1" s="570"/>
      <c r="AFQ1" s="570"/>
      <c r="AFR1" s="570"/>
      <c r="AFS1" s="570"/>
      <c r="AFT1" s="570"/>
      <c r="AFU1" s="570"/>
      <c r="AFV1" s="570"/>
      <c r="AFW1" s="570"/>
      <c r="AFX1" s="570"/>
      <c r="AFY1" s="570"/>
      <c r="AFZ1" s="570"/>
      <c r="AGA1" s="570"/>
      <c r="AGB1" s="570"/>
      <c r="AGC1" s="570"/>
      <c r="AGD1" s="570"/>
      <c r="AGE1" s="570"/>
      <c r="AGF1" s="570"/>
      <c r="AGG1" s="570"/>
      <c r="AGH1" s="570"/>
      <c r="AGI1" s="570"/>
      <c r="AGJ1" s="570"/>
      <c r="AGK1" s="570"/>
      <c r="AGL1" s="570"/>
      <c r="AGM1" s="570"/>
      <c r="AGN1" s="570"/>
      <c r="AGO1" s="570"/>
      <c r="AGP1" s="570"/>
      <c r="AGQ1" s="570"/>
      <c r="AGR1" s="570"/>
      <c r="AGS1" s="570"/>
      <c r="AGT1" s="570"/>
      <c r="AGU1" s="570"/>
      <c r="AGV1" s="570"/>
      <c r="AGW1" s="570"/>
      <c r="AGX1" s="570"/>
      <c r="AGY1" s="570"/>
      <c r="AGZ1" s="570"/>
      <c r="AHA1" s="570"/>
      <c r="AHB1" s="570"/>
      <c r="AHC1" s="570"/>
      <c r="AHD1" s="570"/>
      <c r="AHE1" s="570"/>
      <c r="AHF1" s="570"/>
      <c r="AHG1" s="570"/>
      <c r="AHH1" s="570"/>
      <c r="AHI1" s="570"/>
      <c r="AHJ1" s="570"/>
      <c r="AHK1" s="570"/>
      <c r="AHL1" s="570"/>
      <c r="AHM1" s="570"/>
      <c r="AHN1" s="570"/>
      <c r="AHO1" s="570"/>
      <c r="AHP1" s="570"/>
      <c r="AHQ1" s="570"/>
      <c r="AHR1" s="570"/>
      <c r="AHS1" s="570"/>
      <c r="AHT1" s="570"/>
      <c r="AHU1" s="570"/>
      <c r="AHV1" s="570"/>
      <c r="AHW1" s="570"/>
      <c r="AHX1" s="570"/>
      <c r="AHY1" s="570"/>
      <c r="AHZ1" s="570"/>
      <c r="AIA1" s="570"/>
      <c r="AIB1" s="570"/>
      <c r="AIC1" s="570"/>
      <c r="AID1" s="570"/>
      <c r="AIE1" s="570"/>
      <c r="AIF1" s="570"/>
      <c r="AIG1" s="570"/>
      <c r="AIH1" s="570"/>
      <c r="AII1" s="570"/>
      <c r="AIJ1" s="570"/>
      <c r="AIK1" s="570"/>
      <c r="AIL1" s="570"/>
      <c r="AIM1" s="570"/>
      <c r="AIN1" s="570"/>
      <c r="AIO1" s="570"/>
      <c r="AIP1" s="570"/>
      <c r="AIQ1" s="570"/>
      <c r="AIR1" s="570"/>
      <c r="AIS1" s="570"/>
      <c r="AIT1" s="570"/>
      <c r="AIU1" s="570"/>
      <c r="AIV1" s="570"/>
      <c r="AIW1" s="570"/>
      <c r="AIX1" s="570"/>
      <c r="AIY1" s="570"/>
      <c r="AIZ1" s="570"/>
      <c r="AJA1" s="570"/>
      <c r="AJB1" s="570"/>
      <c r="AJC1" s="570"/>
      <c r="AJD1" s="570"/>
      <c r="AJE1" s="570"/>
      <c r="AJF1" s="570"/>
      <c r="AJG1" s="570"/>
      <c r="AJH1" s="570"/>
      <c r="AJI1" s="570"/>
      <c r="AJJ1" s="570"/>
      <c r="AJK1" s="570"/>
      <c r="AJL1" s="570"/>
      <c r="AJM1" s="570"/>
      <c r="AJN1" s="570"/>
      <c r="AJO1" s="570"/>
      <c r="AJP1" s="570"/>
      <c r="AJQ1" s="570"/>
      <c r="AJR1" s="570"/>
      <c r="AJS1" s="570"/>
      <c r="AJT1" s="570"/>
      <c r="AJU1" s="570"/>
      <c r="AJV1" s="570"/>
      <c r="AJW1" s="570"/>
      <c r="AJX1" s="570"/>
      <c r="AJY1" s="570"/>
      <c r="AJZ1" s="570"/>
      <c r="AKA1" s="570"/>
      <c r="AKB1" s="570"/>
      <c r="AKC1" s="570"/>
      <c r="AKD1" s="570"/>
      <c r="AKE1" s="570"/>
      <c r="AKF1" s="570"/>
      <c r="AKG1" s="570"/>
      <c r="AKH1" s="570"/>
      <c r="AKI1" s="570"/>
      <c r="AKJ1" s="570"/>
      <c r="AKK1" s="570"/>
      <c r="AKL1" s="570"/>
      <c r="AKM1" s="570"/>
      <c r="AKN1" s="570"/>
      <c r="AKO1" s="570"/>
      <c r="AKP1" s="570"/>
      <c r="AKQ1" s="570"/>
      <c r="AKR1" s="570"/>
      <c r="AKS1" s="570"/>
      <c r="AKT1" s="570"/>
      <c r="AKU1" s="570"/>
      <c r="AKV1" s="570"/>
      <c r="AKW1" s="570"/>
      <c r="AKX1" s="570"/>
      <c r="AKY1" s="570"/>
      <c r="AKZ1" s="570"/>
      <c r="ALA1" s="570"/>
      <c r="ALB1" s="570"/>
      <c r="ALC1" s="570"/>
      <c r="ALD1" s="570"/>
      <c r="ALE1" s="570"/>
      <c r="ALF1" s="570"/>
      <c r="ALG1" s="570"/>
      <c r="ALH1" s="570"/>
      <c r="ALI1" s="570"/>
      <c r="ALJ1" s="570"/>
      <c r="ALK1" s="570"/>
      <c r="ALL1" s="570"/>
      <c r="ALM1" s="570"/>
      <c r="ALN1" s="570"/>
      <c r="ALO1" s="570"/>
      <c r="ALP1" s="570"/>
      <c r="ALQ1" s="570"/>
      <c r="ALR1" s="570"/>
      <c r="ALS1" s="570"/>
      <c r="ALT1" s="570"/>
      <c r="ALU1" s="570"/>
      <c r="ALV1" s="570"/>
      <c r="ALW1" s="570"/>
      <c r="ALX1" s="570"/>
      <c r="ALY1" s="570"/>
      <c r="ALZ1" s="570"/>
      <c r="AMA1" s="570"/>
      <c r="AMB1" s="570"/>
      <c r="AMC1" s="570"/>
      <c r="AMD1" s="570"/>
      <c r="AME1" s="570"/>
      <c r="AMF1" s="570"/>
      <c r="AMG1" s="570"/>
      <c r="AMH1" s="570"/>
      <c r="AMI1" s="570"/>
      <c r="AMJ1" s="570"/>
      <c r="AMK1" s="570"/>
      <c r="AML1" s="570"/>
      <c r="AMM1" s="570"/>
      <c r="AMN1" s="570"/>
      <c r="AMO1" s="570"/>
      <c r="AMP1" s="570"/>
      <c r="AMQ1" s="570"/>
      <c r="AMR1" s="570"/>
      <c r="AMS1" s="570"/>
      <c r="AMT1" s="570"/>
      <c r="AMU1" s="570"/>
      <c r="AMV1" s="570"/>
      <c r="AMW1" s="570"/>
      <c r="AMX1" s="570"/>
      <c r="AMY1" s="570"/>
      <c r="AMZ1" s="570"/>
      <c r="ANA1" s="570"/>
      <c r="ANB1" s="570"/>
      <c r="ANC1" s="570"/>
      <c r="AND1" s="570"/>
      <c r="ANE1" s="570"/>
      <c r="ANF1" s="570"/>
      <c r="ANG1" s="570"/>
      <c r="ANH1" s="570"/>
      <c r="ANI1" s="570"/>
      <c r="ANJ1" s="570"/>
      <c r="ANK1" s="570"/>
      <c r="ANL1" s="570"/>
      <c r="ANM1" s="570"/>
      <c r="ANN1" s="570"/>
      <c r="ANO1" s="570"/>
      <c r="ANP1" s="570"/>
      <c r="ANQ1" s="570"/>
      <c r="ANR1" s="570"/>
      <c r="ANS1" s="570"/>
      <c r="ANT1" s="570"/>
      <c r="ANU1" s="570"/>
      <c r="ANV1" s="570"/>
      <c r="ANW1" s="570"/>
      <c r="ANX1" s="570"/>
      <c r="ANY1" s="570"/>
      <c r="ANZ1" s="570"/>
      <c r="AOA1" s="570"/>
      <c r="AOB1" s="570"/>
      <c r="AOC1" s="570"/>
      <c r="AOD1" s="570"/>
      <c r="AOE1" s="570"/>
      <c r="AOF1" s="570"/>
      <c r="AOG1" s="570"/>
      <c r="AOH1" s="570"/>
      <c r="AOI1" s="570"/>
      <c r="AOJ1" s="570"/>
      <c r="AOK1" s="570"/>
      <c r="AOL1" s="570"/>
      <c r="AOM1" s="570"/>
      <c r="AON1" s="570"/>
      <c r="AOO1" s="570"/>
      <c r="AOP1" s="570"/>
      <c r="AOQ1" s="570"/>
      <c r="AOR1" s="570"/>
      <c r="AOS1" s="570"/>
      <c r="AOT1" s="570"/>
      <c r="AOU1" s="570"/>
      <c r="AOV1" s="570"/>
      <c r="AOW1" s="570"/>
      <c r="AOX1" s="570"/>
      <c r="AOY1" s="570"/>
      <c r="AOZ1" s="570"/>
      <c r="APA1" s="570"/>
      <c r="APB1" s="570"/>
      <c r="APC1" s="570"/>
      <c r="APD1" s="570"/>
      <c r="APE1" s="570"/>
      <c r="APF1" s="570"/>
      <c r="APG1" s="570"/>
      <c r="APH1" s="570"/>
      <c r="API1" s="570"/>
      <c r="APJ1" s="570"/>
      <c r="APK1" s="570"/>
      <c r="APL1" s="570"/>
      <c r="APM1" s="570"/>
      <c r="APN1" s="570"/>
      <c r="APO1" s="570"/>
      <c r="APP1" s="570"/>
      <c r="APQ1" s="570"/>
      <c r="APR1" s="570"/>
      <c r="APS1" s="570"/>
      <c r="APT1" s="570"/>
      <c r="APU1" s="570"/>
      <c r="APV1" s="570"/>
      <c r="APW1" s="570"/>
      <c r="APX1" s="570"/>
      <c r="APY1" s="570"/>
      <c r="APZ1" s="570"/>
      <c r="AQA1" s="570"/>
      <c r="AQB1" s="570"/>
      <c r="AQC1" s="570"/>
      <c r="AQD1" s="570"/>
      <c r="AQE1" s="570"/>
      <c r="AQF1" s="570"/>
      <c r="AQG1" s="570"/>
      <c r="AQH1" s="570"/>
      <c r="AQI1" s="570"/>
      <c r="AQJ1" s="570"/>
      <c r="AQK1" s="570"/>
      <c r="AQL1" s="570"/>
      <c r="AQM1" s="570"/>
      <c r="AQN1" s="570"/>
      <c r="AQO1" s="570"/>
      <c r="AQP1" s="570"/>
      <c r="AQQ1" s="570"/>
      <c r="AQR1" s="570"/>
      <c r="AQS1" s="570"/>
      <c r="AQT1" s="570"/>
      <c r="AQU1" s="570"/>
      <c r="AQV1" s="570"/>
      <c r="AQW1" s="570"/>
      <c r="AQX1" s="570"/>
      <c r="AQY1" s="570"/>
      <c r="AQZ1" s="570"/>
      <c r="ARA1" s="570"/>
      <c r="ARB1" s="570"/>
      <c r="ARC1" s="570"/>
      <c r="ARD1" s="570"/>
      <c r="ARE1" s="570"/>
      <c r="ARF1" s="570"/>
      <c r="ARG1" s="570"/>
      <c r="ARH1" s="570"/>
      <c r="ARI1" s="570"/>
      <c r="ARJ1" s="570"/>
      <c r="ARK1" s="570"/>
      <c r="ARL1" s="570"/>
      <c r="ARM1" s="570"/>
      <c r="ARN1" s="570"/>
      <c r="ARO1" s="570"/>
      <c r="ARP1" s="570"/>
      <c r="ARQ1" s="570"/>
      <c r="ARR1" s="570"/>
      <c r="ARS1" s="570"/>
      <c r="ART1" s="570"/>
      <c r="ARU1" s="570"/>
      <c r="ARV1" s="570"/>
      <c r="ARW1" s="570"/>
      <c r="ARX1" s="570"/>
      <c r="ARY1" s="570"/>
      <c r="ARZ1" s="570"/>
      <c r="ASA1" s="570"/>
      <c r="ASB1" s="570"/>
      <c r="ASC1" s="570"/>
      <c r="ASD1" s="570"/>
      <c r="ASE1" s="570"/>
      <c r="ASF1" s="570"/>
      <c r="ASG1" s="570"/>
      <c r="ASH1" s="570"/>
      <c r="ASI1" s="570"/>
      <c r="ASJ1" s="570"/>
      <c r="ASK1" s="570"/>
      <c r="ASL1" s="570"/>
      <c r="ASM1" s="570"/>
      <c r="ASN1" s="570"/>
      <c r="ASO1" s="570"/>
      <c r="ASP1" s="570"/>
      <c r="ASQ1" s="570"/>
      <c r="ASR1" s="570"/>
      <c r="ASS1" s="570"/>
      <c r="AST1" s="570"/>
      <c r="ASU1" s="570"/>
      <c r="ASV1" s="570"/>
      <c r="ASW1" s="570"/>
      <c r="ASX1" s="570"/>
      <c r="ASY1" s="570"/>
      <c r="ASZ1" s="570"/>
      <c r="ATA1" s="570"/>
      <c r="ATB1" s="570"/>
      <c r="ATC1" s="570"/>
      <c r="ATD1" s="570"/>
      <c r="ATE1" s="570"/>
      <c r="ATF1" s="570"/>
      <c r="ATG1" s="570"/>
      <c r="ATH1" s="570"/>
      <c r="ATI1" s="570"/>
      <c r="ATJ1" s="570"/>
      <c r="ATK1" s="570"/>
      <c r="ATL1" s="570"/>
      <c r="ATM1" s="570"/>
      <c r="ATN1" s="570"/>
      <c r="ATO1" s="570"/>
      <c r="ATP1" s="570"/>
      <c r="ATQ1" s="570"/>
      <c r="ATR1" s="570"/>
      <c r="ATS1" s="570"/>
      <c r="ATT1" s="570"/>
      <c r="ATU1" s="570"/>
      <c r="ATV1" s="570"/>
      <c r="ATW1" s="570"/>
      <c r="ATX1" s="570"/>
      <c r="ATY1" s="570"/>
      <c r="ATZ1" s="570"/>
      <c r="AUA1" s="570"/>
      <c r="AUB1" s="570"/>
      <c r="AUC1" s="570"/>
      <c r="AUD1" s="570"/>
      <c r="AUE1" s="570"/>
      <c r="AUF1" s="570"/>
      <c r="AUG1" s="570"/>
      <c r="AUH1" s="570"/>
      <c r="AUI1" s="570"/>
      <c r="AUJ1" s="570"/>
      <c r="AUK1" s="570"/>
      <c r="AUL1" s="570"/>
      <c r="AUM1" s="570"/>
      <c r="AUN1" s="570"/>
      <c r="AUO1" s="570"/>
      <c r="AUP1" s="570"/>
      <c r="AUQ1" s="570"/>
      <c r="AUR1" s="570"/>
      <c r="AUS1" s="570"/>
      <c r="AUT1" s="570"/>
      <c r="AUU1" s="570"/>
      <c r="AUV1" s="570"/>
      <c r="AUW1" s="570"/>
      <c r="AUX1" s="570"/>
      <c r="AUY1" s="570"/>
      <c r="AUZ1" s="570"/>
      <c r="AVA1" s="570"/>
      <c r="AVB1" s="570"/>
      <c r="AVC1" s="570"/>
      <c r="AVD1" s="570"/>
      <c r="AVE1" s="570"/>
      <c r="AVF1" s="570"/>
      <c r="AVG1" s="570"/>
      <c r="AVH1" s="570"/>
      <c r="AVI1" s="570"/>
      <c r="AVJ1" s="570"/>
      <c r="AVK1" s="570"/>
      <c r="AVL1" s="570"/>
      <c r="AVM1" s="570"/>
      <c r="AVN1" s="570"/>
      <c r="AVO1" s="570"/>
      <c r="AVP1" s="570"/>
      <c r="AVQ1" s="570"/>
      <c r="AVR1" s="570"/>
      <c r="AVS1" s="570"/>
      <c r="AVT1" s="570"/>
      <c r="AVU1" s="570"/>
      <c r="AVV1" s="570"/>
      <c r="AVW1" s="570"/>
      <c r="AVX1" s="570"/>
      <c r="AVY1" s="570"/>
      <c r="AVZ1" s="570"/>
      <c r="AWA1" s="570"/>
      <c r="AWB1" s="570"/>
      <c r="AWC1" s="570"/>
      <c r="AWD1" s="570"/>
      <c r="AWE1" s="570"/>
      <c r="AWF1" s="570"/>
      <c r="AWG1" s="570"/>
      <c r="AWH1" s="570"/>
      <c r="AWI1" s="570"/>
      <c r="AWJ1" s="570"/>
      <c r="AWK1" s="570"/>
      <c r="AWL1" s="570"/>
      <c r="AWM1" s="570"/>
      <c r="AWN1" s="570"/>
      <c r="AWO1" s="570"/>
      <c r="AWP1" s="570"/>
      <c r="AWQ1" s="570"/>
      <c r="AWR1" s="570"/>
      <c r="AWS1" s="570"/>
      <c r="AWT1" s="570"/>
      <c r="AWU1" s="570"/>
      <c r="AWV1" s="570"/>
      <c r="AWW1" s="570"/>
      <c r="AWX1" s="570"/>
      <c r="AWY1" s="570"/>
      <c r="AWZ1" s="570"/>
      <c r="AXA1" s="570"/>
      <c r="AXB1" s="570"/>
      <c r="AXC1" s="570"/>
      <c r="AXD1" s="570"/>
      <c r="AXE1" s="570"/>
      <c r="AXF1" s="570"/>
      <c r="AXG1" s="570"/>
      <c r="AXH1" s="570"/>
      <c r="AXI1" s="570"/>
      <c r="AXJ1" s="570"/>
      <c r="AXK1" s="570"/>
      <c r="AXL1" s="570"/>
      <c r="AXM1" s="570"/>
      <c r="AXN1" s="570"/>
      <c r="AXO1" s="570"/>
      <c r="AXP1" s="570"/>
      <c r="AXQ1" s="570"/>
      <c r="AXR1" s="570"/>
      <c r="AXS1" s="570"/>
      <c r="AXT1" s="570"/>
      <c r="AXU1" s="570"/>
      <c r="AXV1" s="570"/>
      <c r="AXW1" s="570"/>
      <c r="AXX1" s="570"/>
      <c r="AXY1" s="570"/>
      <c r="AXZ1" s="570"/>
      <c r="AYA1" s="570"/>
      <c r="AYB1" s="570"/>
      <c r="AYC1" s="570"/>
      <c r="AYD1" s="570"/>
      <c r="AYE1" s="570"/>
      <c r="AYF1" s="570"/>
      <c r="AYG1" s="570"/>
      <c r="AYH1" s="570"/>
      <c r="AYI1" s="570"/>
      <c r="AYJ1" s="570"/>
      <c r="AYK1" s="570"/>
      <c r="AYL1" s="570"/>
      <c r="AYM1" s="570"/>
      <c r="AYN1" s="570"/>
      <c r="AYO1" s="570"/>
      <c r="AYP1" s="570"/>
      <c r="AYQ1" s="570"/>
      <c r="AYR1" s="570"/>
      <c r="AYS1" s="570"/>
      <c r="AYT1" s="570"/>
      <c r="AYU1" s="570"/>
      <c r="AYV1" s="570"/>
      <c r="AYW1" s="570"/>
      <c r="AYX1" s="570"/>
      <c r="AYY1" s="570"/>
      <c r="AYZ1" s="570"/>
      <c r="AZA1" s="570"/>
      <c r="AZB1" s="570"/>
      <c r="AZC1" s="570"/>
      <c r="AZD1" s="570"/>
      <c r="AZE1" s="570"/>
      <c r="AZF1" s="570"/>
      <c r="AZG1" s="570"/>
      <c r="AZH1" s="570"/>
      <c r="AZI1" s="570"/>
      <c r="AZJ1" s="570"/>
      <c r="AZK1" s="570"/>
      <c r="AZL1" s="570"/>
      <c r="AZM1" s="570"/>
      <c r="AZN1" s="570"/>
      <c r="AZO1" s="570"/>
      <c r="AZP1" s="570"/>
      <c r="AZQ1" s="570"/>
      <c r="AZR1" s="570"/>
      <c r="AZS1" s="570"/>
      <c r="AZT1" s="570"/>
      <c r="AZU1" s="570"/>
      <c r="AZV1" s="570"/>
      <c r="AZW1" s="570"/>
      <c r="AZX1" s="570"/>
      <c r="AZY1" s="570"/>
      <c r="AZZ1" s="570"/>
      <c r="BAA1" s="570"/>
      <c r="BAB1" s="570"/>
      <c r="BAC1" s="570"/>
      <c r="BAD1" s="570"/>
      <c r="BAE1" s="570"/>
      <c r="BAF1" s="570"/>
      <c r="BAG1" s="570"/>
      <c r="BAH1" s="570"/>
      <c r="BAI1" s="570"/>
      <c r="BAJ1" s="570"/>
      <c r="BAK1" s="570"/>
      <c r="BAL1" s="570"/>
      <c r="BAM1" s="570"/>
      <c r="BAN1" s="570"/>
      <c r="BAO1" s="570"/>
      <c r="BAP1" s="570"/>
      <c r="BAQ1" s="570"/>
      <c r="BAR1" s="570"/>
      <c r="BAS1" s="570"/>
      <c r="BAT1" s="570"/>
      <c r="BAU1" s="570"/>
      <c r="BAV1" s="570"/>
      <c r="BAW1" s="570"/>
      <c r="BAX1" s="570"/>
      <c r="BAY1" s="570"/>
      <c r="BAZ1" s="570"/>
      <c r="BBA1" s="570"/>
      <c r="BBB1" s="570"/>
      <c r="BBC1" s="570"/>
      <c r="BBD1" s="570"/>
      <c r="BBE1" s="570"/>
      <c r="BBF1" s="570"/>
      <c r="BBG1" s="570"/>
      <c r="BBH1" s="570"/>
      <c r="BBI1" s="570"/>
      <c r="BBJ1" s="570"/>
      <c r="BBK1" s="570"/>
      <c r="BBL1" s="570"/>
      <c r="BBM1" s="570"/>
      <c r="BBN1" s="570"/>
      <c r="BBO1" s="570"/>
      <c r="BBP1" s="570"/>
      <c r="BBQ1" s="570"/>
      <c r="BBR1" s="570"/>
      <c r="BBS1" s="570"/>
      <c r="BBT1" s="570"/>
      <c r="BBU1" s="570"/>
      <c r="BBV1" s="570"/>
      <c r="BBW1" s="570"/>
      <c r="BBX1" s="570"/>
      <c r="BBY1" s="570"/>
      <c r="BBZ1" s="570"/>
      <c r="BCA1" s="570"/>
      <c r="BCB1" s="570"/>
      <c r="BCC1" s="570"/>
      <c r="BCD1" s="570"/>
      <c r="BCE1" s="570"/>
      <c r="BCF1" s="570"/>
      <c r="BCG1" s="570"/>
      <c r="BCH1" s="570"/>
      <c r="BCI1" s="570"/>
      <c r="BCJ1" s="570"/>
      <c r="BCK1" s="570"/>
      <c r="BCL1" s="570"/>
      <c r="BCM1" s="570"/>
      <c r="BCN1" s="570"/>
      <c r="BCO1" s="570"/>
      <c r="BCP1" s="570"/>
      <c r="BCQ1" s="570"/>
      <c r="BCR1" s="570"/>
      <c r="BCS1" s="570"/>
      <c r="BCT1" s="570"/>
      <c r="BCU1" s="570"/>
      <c r="BCV1" s="570"/>
      <c r="BCW1" s="570"/>
      <c r="BCX1" s="570"/>
      <c r="BCY1" s="570"/>
      <c r="BCZ1" s="570"/>
      <c r="BDA1" s="570"/>
      <c r="BDB1" s="570"/>
      <c r="BDC1" s="570"/>
      <c r="BDD1" s="570"/>
      <c r="BDE1" s="570"/>
      <c r="BDF1" s="570"/>
      <c r="BDG1" s="570"/>
      <c r="BDH1" s="570"/>
      <c r="BDI1" s="570"/>
      <c r="BDJ1" s="570"/>
      <c r="BDK1" s="570"/>
      <c r="BDL1" s="570"/>
      <c r="BDM1" s="570"/>
      <c r="BDN1" s="570"/>
      <c r="BDO1" s="570"/>
      <c r="BDP1" s="570"/>
      <c r="BDQ1" s="570"/>
      <c r="BDR1" s="570"/>
      <c r="BDS1" s="570"/>
      <c r="BDT1" s="570"/>
      <c r="BDU1" s="570"/>
      <c r="BDV1" s="570"/>
      <c r="BDW1" s="570"/>
      <c r="BDX1" s="570"/>
      <c r="BDY1" s="570"/>
      <c r="BDZ1" s="570"/>
      <c r="BEA1" s="570"/>
      <c r="BEB1" s="570"/>
      <c r="BEC1" s="570"/>
      <c r="BED1" s="570"/>
      <c r="BEE1" s="570"/>
      <c r="BEF1" s="570"/>
      <c r="BEG1" s="570"/>
      <c r="BEH1" s="570"/>
      <c r="BEI1" s="570"/>
      <c r="BEJ1" s="570"/>
      <c r="BEK1" s="570"/>
      <c r="BEL1" s="570"/>
      <c r="BEM1" s="570"/>
      <c r="BEN1" s="570"/>
      <c r="BEO1" s="570"/>
      <c r="BEP1" s="570"/>
      <c r="BEQ1" s="570"/>
      <c r="BER1" s="570"/>
      <c r="BES1" s="570"/>
      <c r="BET1" s="570"/>
      <c r="BEU1" s="570"/>
      <c r="BEV1" s="570"/>
      <c r="BEW1" s="570"/>
      <c r="BEX1" s="570"/>
      <c r="BEY1" s="570"/>
      <c r="BEZ1" s="570"/>
      <c r="BFA1" s="570"/>
      <c r="BFB1" s="570"/>
      <c r="BFC1" s="570"/>
      <c r="BFD1" s="570"/>
      <c r="BFE1" s="570"/>
      <c r="BFF1" s="570"/>
      <c r="BFG1" s="570"/>
      <c r="BFH1" s="570"/>
      <c r="BFI1" s="570"/>
      <c r="BFJ1" s="570"/>
      <c r="BFK1" s="570"/>
      <c r="BFL1" s="570"/>
      <c r="BFM1" s="570"/>
      <c r="BFN1" s="570"/>
      <c r="BFO1" s="570"/>
      <c r="BFP1" s="570"/>
      <c r="BFQ1" s="570"/>
      <c r="BFR1" s="570"/>
      <c r="BFS1" s="570"/>
      <c r="BFT1" s="570"/>
      <c r="BFU1" s="570"/>
      <c r="BFV1" s="570"/>
      <c r="BFW1" s="570"/>
      <c r="BFX1" s="570"/>
      <c r="BFY1" s="570"/>
      <c r="BFZ1" s="570"/>
      <c r="BGA1" s="570"/>
      <c r="BGB1" s="570"/>
      <c r="BGC1" s="570"/>
      <c r="BGD1" s="570"/>
      <c r="BGE1" s="570"/>
      <c r="BGF1" s="570"/>
      <c r="BGG1" s="570"/>
      <c r="BGH1" s="570"/>
      <c r="BGI1" s="570"/>
      <c r="BGJ1" s="570"/>
      <c r="BGK1" s="570"/>
      <c r="BGL1" s="570"/>
      <c r="BGM1" s="570"/>
      <c r="BGN1" s="570"/>
      <c r="BGO1" s="570"/>
      <c r="BGP1" s="570"/>
      <c r="BGQ1" s="570"/>
      <c r="BGR1" s="570"/>
      <c r="BGS1" s="570"/>
      <c r="BGT1" s="570"/>
      <c r="BGU1" s="570"/>
      <c r="BGV1" s="570"/>
      <c r="BGW1" s="570"/>
      <c r="BGX1" s="570"/>
      <c r="BGY1" s="570"/>
      <c r="BGZ1" s="570"/>
      <c r="BHA1" s="570"/>
      <c r="BHB1" s="570"/>
      <c r="BHC1" s="570"/>
      <c r="BHD1" s="570"/>
      <c r="BHE1" s="570"/>
      <c r="BHF1" s="570"/>
      <c r="BHG1" s="570"/>
      <c r="BHH1" s="570"/>
      <c r="BHI1" s="570"/>
      <c r="BHJ1" s="570"/>
      <c r="BHK1" s="570"/>
      <c r="BHL1" s="570"/>
      <c r="BHM1" s="570"/>
      <c r="BHN1" s="570"/>
      <c r="BHO1" s="570"/>
      <c r="BHP1" s="570"/>
      <c r="BHQ1" s="570"/>
      <c r="BHR1" s="570"/>
      <c r="BHS1" s="570"/>
      <c r="BHT1" s="570"/>
      <c r="BHU1" s="570"/>
      <c r="BHV1" s="570"/>
      <c r="BHW1" s="570"/>
      <c r="BHX1" s="570"/>
      <c r="BHY1" s="570"/>
      <c r="BHZ1" s="570"/>
      <c r="BIA1" s="570"/>
      <c r="BIB1" s="570"/>
      <c r="BIC1" s="570"/>
      <c r="BID1" s="570"/>
      <c r="BIE1" s="570"/>
      <c r="BIF1" s="570"/>
      <c r="BIG1" s="570"/>
      <c r="BIH1" s="570"/>
      <c r="BII1" s="570"/>
      <c r="BIJ1" s="570"/>
      <c r="BIK1" s="570"/>
      <c r="BIL1" s="570"/>
      <c r="BIM1" s="570"/>
      <c r="BIN1" s="570"/>
      <c r="BIO1" s="570"/>
      <c r="BIP1" s="570"/>
      <c r="BIQ1" s="570"/>
      <c r="BIR1" s="570"/>
      <c r="BIS1" s="570"/>
      <c r="BIT1" s="570"/>
      <c r="BIU1" s="570"/>
      <c r="BIV1" s="570"/>
      <c r="BIW1" s="570"/>
      <c r="BIX1" s="570"/>
      <c r="BIY1" s="570"/>
      <c r="BIZ1" s="570"/>
      <c r="BJA1" s="570"/>
      <c r="BJB1" s="570"/>
      <c r="BJC1" s="570"/>
      <c r="BJD1" s="570"/>
      <c r="BJE1" s="570"/>
      <c r="BJF1" s="570"/>
      <c r="BJG1" s="570"/>
      <c r="BJH1" s="570"/>
      <c r="BJI1" s="570"/>
      <c r="BJJ1" s="570"/>
      <c r="BJK1" s="570"/>
      <c r="BJL1" s="570"/>
      <c r="BJM1" s="570"/>
      <c r="BJN1" s="570"/>
      <c r="BJO1" s="570"/>
      <c r="BJP1" s="570"/>
      <c r="BJQ1" s="570"/>
      <c r="BJR1" s="570"/>
      <c r="BJS1" s="570"/>
      <c r="BJT1" s="570"/>
      <c r="BJU1" s="570"/>
      <c r="BJV1" s="570"/>
      <c r="BJW1" s="570"/>
      <c r="BJX1" s="570"/>
      <c r="BJY1" s="570"/>
      <c r="BJZ1" s="570"/>
      <c r="BKA1" s="570"/>
      <c r="BKB1" s="570"/>
      <c r="BKC1" s="570"/>
      <c r="BKD1" s="570"/>
      <c r="BKE1" s="570"/>
      <c r="BKF1" s="570"/>
      <c r="BKG1" s="570"/>
      <c r="BKH1" s="570"/>
      <c r="BKI1" s="570"/>
      <c r="BKJ1" s="570"/>
      <c r="BKK1" s="570"/>
      <c r="BKL1" s="570"/>
      <c r="BKM1" s="570"/>
      <c r="BKN1" s="570"/>
      <c r="BKO1" s="570"/>
      <c r="BKP1" s="570"/>
      <c r="BKQ1" s="570"/>
      <c r="BKR1" s="570"/>
      <c r="BKS1" s="570"/>
      <c r="BKT1" s="570"/>
      <c r="BKU1" s="570"/>
      <c r="BKV1" s="570"/>
      <c r="BKW1" s="570"/>
      <c r="BKX1" s="570"/>
      <c r="BKY1" s="570"/>
      <c r="BKZ1" s="570"/>
      <c r="BLA1" s="570"/>
      <c r="BLB1" s="570"/>
      <c r="BLC1" s="570"/>
      <c r="BLD1" s="570"/>
      <c r="BLE1" s="570"/>
      <c r="BLF1" s="570"/>
      <c r="BLG1" s="570"/>
      <c r="BLH1" s="570"/>
      <c r="BLI1" s="570"/>
      <c r="BLJ1" s="570"/>
      <c r="BLK1" s="570"/>
      <c r="BLL1" s="570"/>
      <c r="BLM1" s="570"/>
      <c r="BLN1" s="570"/>
      <c r="BLO1" s="570"/>
      <c r="BLP1" s="570"/>
      <c r="BLQ1" s="570"/>
      <c r="BLR1" s="570"/>
      <c r="BLS1" s="570"/>
      <c r="BLT1" s="570"/>
      <c r="BLU1" s="570"/>
      <c r="BLV1" s="570"/>
      <c r="BLW1" s="570"/>
      <c r="BLX1" s="570"/>
      <c r="BLY1" s="570"/>
      <c r="BLZ1" s="570"/>
      <c r="BMA1" s="570"/>
      <c r="BMB1" s="570"/>
      <c r="BMC1" s="570"/>
      <c r="BMD1" s="570"/>
      <c r="BME1" s="570"/>
      <c r="BMF1" s="570"/>
      <c r="BMG1" s="570"/>
      <c r="BMH1" s="570"/>
      <c r="BMI1" s="570"/>
      <c r="BMJ1" s="570"/>
      <c r="BMK1" s="570"/>
      <c r="BML1" s="570"/>
      <c r="BMM1" s="570"/>
      <c r="BMN1" s="570"/>
      <c r="BMO1" s="570"/>
      <c r="BMP1" s="570"/>
      <c r="BMQ1" s="570"/>
      <c r="BMR1" s="570"/>
      <c r="BMS1" s="570"/>
      <c r="BMT1" s="570"/>
      <c r="BMU1" s="570"/>
      <c r="BMV1" s="570"/>
      <c r="BMW1" s="570"/>
      <c r="BMX1" s="570"/>
      <c r="BMY1" s="570"/>
      <c r="BMZ1" s="570"/>
      <c r="BNA1" s="570"/>
      <c r="BNB1" s="570"/>
      <c r="BNC1" s="570"/>
      <c r="BND1" s="570"/>
      <c r="BNE1" s="570"/>
      <c r="BNF1" s="570"/>
      <c r="BNG1" s="570"/>
      <c r="BNH1" s="570"/>
      <c r="BNI1" s="570"/>
      <c r="BNJ1" s="570"/>
      <c r="BNK1" s="570"/>
      <c r="BNL1" s="570"/>
      <c r="BNM1" s="570"/>
      <c r="BNN1" s="570"/>
      <c r="BNO1" s="570"/>
      <c r="BNP1" s="570"/>
      <c r="BNQ1" s="570"/>
      <c r="BNR1" s="570"/>
      <c r="BNS1" s="570"/>
      <c r="BNT1" s="570"/>
      <c r="BNU1" s="570"/>
      <c r="BNV1" s="570"/>
      <c r="BNW1" s="570"/>
      <c r="BNX1" s="570"/>
      <c r="BNY1" s="570"/>
      <c r="BNZ1" s="570"/>
      <c r="BOA1" s="570"/>
      <c r="BOB1" s="570"/>
      <c r="BOC1" s="570"/>
      <c r="BOD1" s="570"/>
      <c r="BOE1" s="570"/>
      <c r="BOF1" s="570"/>
      <c r="BOG1" s="570"/>
      <c r="BOH1" s="570"/>
      <c r="BOI1" s="570"/>
      <c r="BOJ1" s="570"/>
      <c r="BOK1" s="570"/>
      <c r="BOL1" s="570"/>
      <c r="BOM1" s="570"/>
      <c r="BON1" s="570"/>
      <c r="BOO1" s="570"/>
      <c r="BOP1" s="570"/>
      <c r="BOQ1" s="570"/>
      <c r="BOR1" s="570"/>
      <c r="BOS1" s="570"/>
      <c r="BOT1" s="570"/>
      <c r="BOU1" s="570"/>
      <c r="BOV1" s="570"/>
      <c r="BOW1" s="570"/>
      <c r="BOX1" s="570"/>
      <c r="BOY1" s="570"/>
      <c r="BOZ1" s="570"/>
      <c r="BPA1" s="570"/>
      <c r="BPB1" s="570"/>
      <c r="BPC1" s="570"/>
      <c r="BPD1" s="570"/>
      <c r="BPE1" s="570"/>
      <c r="BPF1" s="570"/>
      <c r="BPG1" s="570"/>
      <c r="BPH1" s="570"/>
      <c r="BPI1" s="570"/>
      <c r="BPJ1" s="570"/>
      <c r="BPK1" s="570"/>
      <c r="BPL1" s="570"/>
      <c r="BPM1" s="570"/>
      <c r="BPN1" s="570"/>
      <c r="BPO1" s="570"/>
      <c r="BPP1" s="570"/>
      <c r="BPQ1" s="570"/>
      <c r="BPR1" s="570"/>
      <c r="BPS1" s="570"/>
      <c r="BPT1" s="570"/>
      <c r="BPU1" s="570"/>
      <c r="BPV1" s="570"/>
      <c r="BPW1" s="570"/>
      <c r="BPX1" s="570"/>
      <c r="BPY1" s="570"/>
      <c r="BPZ1" s="570"/>
      <c r="BQA1" s="570"/>
      <c r="BQB1" s="570"/>
      <c r="BQC1" s="570"/>
      <c r="BQD1" s="570"/>
      <c r="BQE1" s="570"/>
      <c r="BQF1" s="570"/>
      <c r="BQG1" s="570"/>
      <c r="BQH1" s="570"/>
      <c r="BQI1" s="570"/>
      <c r="BQJ1" s="570"/>
      <c r="BQK1" s="570"/>
      <c r="BQL1" s="570"/>
      <c r="BQM1" s="570"/>
      <c r="BQN1" s="570"/>
      <c r="BQO1" s="570"/>
      <c r="BQP1" s="570"/>
      <c r="BQQ1" s="570"/>
      <c r="BQR1" s="570"/>
      <c r="BQS1" s="570"/>
      <c r="BQT1" s="570"/>
      <c r="BQU1" s="570"/>
      <c r="BQV1" s="570"/>
      <c r="BQW1" s="570"/>
      <c r="BQX1" s="570"/>
      <c r="BQY1" s="570"/>
      <c r="BQZ1" s="570"/>
      <c r="BRA1" s="570"/>
      <c r="BRB1" s="570"/>
      <c r="BRC1" s="570"/>
      <c r="BRD1" s="570"/>
      <c r="BRE1" s="570"/>
      <c r="BRF1" s="570"/>
      <c r="BRG1" s="570"/>
      <c r="BRH1" s="570"/>
      <c r="BRI1" s="570"/>
      <c r="BRJ1" s="570"/>
      <c r="BRK1" s="570"/>
      <c r="BRL1" s="570"/>
      <c r="BRM1" s="570"/>
      <c r="BRN1" s="570"/>
      <c r="BRO1" s="570"/>
      <c r="BRP1" s="570"/>
      <c r="BRQ1" s="570"/>
      <c r="BRR1" s="570"/>
      <c r="BRS1" s="570"/>
      <c r="BRT1" s="570"/>
      <c r="BRU1" s="570"/>
      <c r="BRV1" s="570"/>
      <c r="BRW1" s="570"/>
      <c r="BRX1" s="570"/>
      <c r="BRY1" s="570"/>
      <c r="BRZ1" s="570"/>
      <c r="BSA1" s="570"/>
      <c r="BSB1" s="570"/>
      <c r="BSC1" s="570"/>
      <c r="BSD1" s="570"/>
      <c r="BSE1" s="570"/>
      <c r="BSF1" s="570"/>
      <c r="BSG1" s="570"/>
      <c r="BSH1" s="570"/>
      <c r="BSI1" s="570"/>
      <c r="BSJ1" s="570"/>
      <c r="BSK1" s="570"/>
      <c r="BSL1" s="570"/>
      <c r="BSM1" s="570"/>
      <c r="BSN1" s="570"/>
      <c r="BSO1" s="570"/>
      <c r="BSP1" s="570"/>
      <c r="BSQ1" s="570"/>
      <c r="BSR1" s="570"/>
      <c r="BSS1" s="570"/>
      <c r="BST1" s="570"/>
      <c r="BSU1" s="570"/>
      <c r="BSV1" s="570"/>
      <c r="BSW1" s="570"/>
      <c r="BSX1" s="570"/>
      <c r="BSY1" s="570"/>
      <c r="BSZ1" s="570"/>
      <c r="BTA1" s="570"/>
      <c r="BTB1" s="570"/>
      <c r="BTC1" s="570"/>
      <c r="BTD1" s="570"/>
      <c r="BTE1" s="570"/>
      <c r="BTF1" s="570"/>
      <c r="BTG1" s="570"/>
      <c r="BTH1" s="570"/>
      <c r="BTI1" s="570"/>
      <c r="BTJ1" s="570"/>
      <c r="BTK1" s="570"/>
      <c r="BTL1" s="570"/>
      <c r="BTM1" s="570"/>
      <c r="BTN1" s="570"/>
      <c r="BTO1" s="570"/>
      <c r="BTP1" s="570"/>
      <c r="BTQ1" s="570"/>
      <c r="BTR1" s="570"/>
      <c r="BTS1" s="570"/>
      <c r="BTT1" s="570"/>
      <c r="BTU1" s="570"/>
      <c r="BTV1" s="570"/>
      <c r="BTW1" s="570"/>
      <c r="BTX1" s="570"/>
      <c r="BTY1" s="570"/>
      <c r="BTZ1" s="570"/>
      <c r="BUA1" s="570"/>
      <c r="BUB1" s="570"/>
      <c r="BUC1" s="570"/>
      <c r="BUD1" s="570"/>
      <c r="BUE1" s="570"/>
      <c r="BUF1" s="570"/>
      <c r="BUG1" s="570"/>
      <c r="BUH1" s="570"/>
      <c r="BUI1" s="570"/>
      <c r="BUJ1" s="570"/>
      <c r="BUK1" s="570"/>
      <c r="BUL1" s="570"/>
      <c r="BUM1" s="570"/>
      <c r="BUN1" s="570"/>
      <c r="BUO1" s="570"/>
      <c r="BUP1" s="570"/>
      <c r="BUQ1" s="570"/>
      <c r="BUR1" s="570"/>
      <c r="BUS1" s="570"/>
      <c r="BUT1" s="570"/>
      <c r="BUU1" s="570"/>
      <c r="BUV1" s="570"/>
      <c r="BUW1" s="570"/>
      <c r="BUX1" s="570"/>
      <c r="BUY1" s="570"/>
      <c r="BUZ1" s="570"/>
      <c r="BVA1" s="570"/>
      <c r="BVB1" s="570"/>
      <c r="BVC1" s="570"/>
      <c r="BVD1" s="570"/>
      <c r="BVE1" s="570"/>
      <c r="BVF1" s="570"/>
      <c r="BVG1" s="570"/>
      <c r="BVH1" s="570"/>
      <c r="BVI1" s="570"/>
      <c r="BVJ1" s="570"/>
      <c r="BVK1" s="570"/>
      <c r="BVL1" s="570"/>
      <c r="BVM1" s="570"/>
      <c r="BVN1" s="570"/>
      <c r="BVO1" s="570"/>
      <c r="BVP1" s="570"/>
      <c r="BVQ1" s="570"/>
      <c r="BVR1" s="570"/>
      <c r="BVS1" s="570"/>
      <c r="BVT1" s="570"/>
      <c r="BVU1" s="570"/>
      <c r="BVV1" s="570"/>
      <c r="BVW1" s="570"/>
      <c r="BVX1" s="570"/>
      <c r="BVY1" s="570"/>
      <c r="BVZ1" s="570"/>
      <c r="BWA1" s="570"/>
      <c r="BWB1" s="570"/>
      <c r="BWC1" s="570"/>
      <c r="BWD1" s="570"/>
      <c r="BWE1" s="570"/>
      <c r="BWF1" s="570"/>
      <c r="BWG1" s="570"/>
      <c r="BWH1" s="570"/>
      <c r="BWI1" s="570"/>
      <c r="BWJ1" s="570"/>
      <c r="BWK1" s="570"/>
      <c r="BWL1" s="570"/>
      <c r="BWM1" s="570"/>
      <c r="BWN1" s="570"/>
      <c r="BWO1" s="570"/>
      <c r="BWP1" s="570"/>
      <c r="BWQ1" s="570"/>
      <c r="BWR1" s="570"/>
      <c r="BWS1" s="570"/>
      <c r="BWT1" s="570"/>
      <c r="BWU1" s="570"/>
      <c r="BWV1" s="570"/>
      <c r="BWW1" s="570"/>
      <c r="BWX1" s="570"/>
      <c r="BWY1" s="570"/>
      <c r="BWZ1" s="570"/>
      <c r="BXA1" s="570"/>
      <c r="BXB1" s="570"/>
      <c r="BXC1" s="570"/>
      <c r="BXD1" s="570"/>
      <c r="BXE1" s="570"/>
      <c r="BXF1" s="570"/>
      <c r="BXG1" s="570"/>
      <c r="BXH1" s="570"/>
      <c r="BXI1" s="570"/>
      <c r="BXJ1" s="570"/>
      <c r="BXK1" s="570"/>
      <c r="BXL1" s="570"/>
      <c r="BXM1" s="570"/>
      <c r="BXN1" s="570"/>
      <c r="BXO1" s="570"/>
      <c r="BXP1" s="570"/>
      <c r="BXQ1" s="570"/>
      <c r="BXR1" s="570"/>
      <c r="BXS1" s="570"/>
      <c r="BXT1" s="570"/>
      <c r="BXU1" s="570"/>
      <c r="BXV1" s="570"/>
      <c r="BXW1" s="570"/>
      <c r="BXX1" s="570"/>
      <c r="BXY1" s="570"/>
      <c r="BXZ1" s="570"/>
      <c r="BYA1" s="570"/>
      <c r="BYB1" s="570"/>
      <c r="BYC1" s="570"/>
      <c r="BYD1" s="570"/>
      <c r="BYE1" s="570"/>
      <c r="BYF1" s="570"/>
      <c r="BYG1" s="570"/>
      <c r="BYH1" s="570"/>
      <c r="BYI1" s="570"/>
      <c r="BYJ1" s="570"/>
      <c r="BYK1" s="570"/>
      <c r="BYL1" s="570"/>
      <c r="BYM1" s="570"/>
      <c r="BYN1" s="570"/>
      <c r="BYO1" s="570"/>
      <c r="BYP1" s="570"/>
      <c r="BYQ1" s="570"/>
      <c r="BYR1" s="570"/>
      <c r="BYS1" s="570"/>
      <c r="BYT1" s="570"/>
      <c r="BYU1" s="570"/>
      <c r="BYV1" s="570"/>
      <c r="BYW1" s="570"/>
      <c r="BYX1" s="570"/>
      <c r="BYY1" s="570"/>
      <c r="BYZ1" s="570"/>
      <c r="BZA1" s="570"/>
      <c r="BZB1" s="570"/>
      <c r="BZC1" s="570"/>
      <c r="BZD1" s="570"/>
      <c r="BZE1" s="570"/>
      <c r="BZF1" s="570"/>
      <c r="BZG1" s="570"/>
      <c r="BZH1" s="570"/>
      <c r="BZI1" s="570"/>
      <c r="BZJ1" s="570"/>
      <c r="BZK1" s="570"/>
      <c r="BZL1" s="570"/>
      <c r="BZM1" s="570"/>
      <c r="BZN1" s="570"/>
      <c r="BZO1" s="570"/>
      <c r="BZP1" s="570"/>
      <c r="BZQ1" s="570"/>
      <c r="BZR1" s="570"/>
      <c r="BZS1" s="570"/>
      <c r="BZT1" s="570"/>
      <c r="BZU1" s="570"/>
      <c r="BZV1" s="570"/>
      <c r="BZW1" s="570"/>
      <c r="BZX1" s="570"/>
      <c r="BZY1" s="570"/>
      <c r="BZZ1" s="570"/>
      <c r="CAA1" s="570"/>
      <c r="CAB1" s="570"/>
      <c r="CAC1" s="570"/>
      <c r="CAD1" s="570"/>
      <c r="CAE1" s="570"/>
      <c r="CAF1" s="570"/>
      <c r="CAG1" s="570"/>
      <c r="CAH1" s="570"/>
      <c r="CAI1" s="570"/>
      <c r="CAJ1" s="570"/>
      <c r="CAK1" s="570"/>
      <c r="CAL1" s="570"/>
      <c r="CAM1" s="570"/>
      <c r="CAN1" s="570"/>
      <c r="CAO1" s="570"/>
      <c r="CAP1" s="570"/>
      <c r="CAQ1" s="570"/>
      <c r="CAR1" s="570"/>
      <c r="CAS1" s="570"/>
      <c r="CAT1" s="570"/>
      <c r="CAU1" s="570"/>
      <c r="CAV1" s="570"/>
      <c r="CAW1" s="570"/>
      <c r="CAX1" s="570"/>
      <c r="CAY1" s="570"/>
      <c r="CAZ1" s="570"/>
      <c r="CBA1" s="570"/>
      <c r="CBB1" s="570"/>
      <c r="CBC1" s="570"/>
      <c r="CBD1" s="570"/>
      <c r="CBE1" s="570"/>
      <c r="CBF1" s="570"/>
      <c r="CBG1" s="570"/>
      <c r="CBH1" s="570"/>
      <c r="CBI1" s="570"/>
      <c r="CBJ1" s="570"/>
      <c r="CBK1" s="570"/>
      <c r="CBL1" s="570"/>
      <c r="CBM1" s="570"/>
      <c r="CBN1" s="570"/>
      <c r="CBO1" s="570"/>
      <c r="CBP1" s="570"/>
      <c r="CBQ1" s="570"/>
      <c r="CBR1" s="570"/>
      <c r="CBS1" s="570"/>
      <c r="CBT1" s="570"/>
      <c r="CBU1" s="570"/>
      <c r="CBV1" s="570"/>
      <c r="CBW1" s="570"/>
      <c r="CBX1" s="570"/>
      <c r="CBY1" s="570"/>
      <c r="CBZ1" s="570"/>
      <c r="CCA1" s="570"/>
      <c r="CCB1" s="570"/>
      <c r="CCC1" s="570"/>
      <c r="CCD1" s="570"/>
      <c r="CCE1" s="570"/>
      <c r="CCF1" s="570"/>
      <c r="CCG1" s="570"/>
      <c r="CCH1" s="570"/>
      <c r="CCI1" s="570"/>
      <c r="CCJ1" s="570"/>
      <c r="CCK1" s="570"/>
      <c r="CCL1" s="570"/>
      <c r="CCM1" s="570"/>
      <c r="CCN1" s="570"/>
      <c r="CCO1" s="570"/>
      <c r="CCP1" s="570"/>
      <c r="CCQ1" s="570"/>
      <c r="CCR1" s="570"/>
      <c r="CCS1" s="570"/>
      <c r="CCT1" s="570"/>
      <c r="CCU1" s="570"/>
      <c r="CCV1" s="570"/>
      <c r="CCW1" s="570"/>
      <c r="CCX1" s="570"/>
      <c r="CCY1" s="570"/>
      <c r="CCZ1" s="570"/>
      <c r="CDA1" s="570"/>
      <c r="CDB1" s="570"/>
      <c r="CDC1" s="570"/>
      <c r="CDD1" s="570"/>
      <c r="CDE1" s="570"/>
      <c r="CDF1" s="570"/>
      <c r="CDG1" s="570"/>
      <c r="CDH1" s="570"/>
      <c r="CDI1" s="570"/>
      <c r="CDJ1" s="570"/>
      <c r="CDK1" s="570"/>
      <c r="CDL1" s="570"/>
      <c r="CDM1" s="570"/>
      <c r="CDN1" s="570"/>
      <c r="CDO1" s="570"/>
      <c r="CDP1" s="570"/>
      <c r="CDQ1" s="570"/>
      <c r="CDR1" s="570"/>
      <c r="CDS1" s="570"/>
      <c r="CDT1" s="570"/>
      <c r="CDU1" s="570"/>
      <c r="CDV1" s="570"/>
      <c r="CDW1" s="570"/>
      <c r="CDX1" s="570"/>
      <c r="CDY1" s="570"/>
      <c r="CDZ1" s="570"/>
      <c r="CEA1" s="570"/>
      <c r="CEB1" s="570"/>
      <c r="CEC1" s="570"/>
      <c r="CED1" s="570"/>
      <c r="CEE1" s="570"/>
      <c r="CEF1" s="570"/>
      <c r="CEG1" s="570"/>
      <c r="CEH1" s="570"/>
      <c r="CEI1" s="570"/>
      <c r="CEJ1" s="570"/>
      <c r="CEK1" s="570"/>
      <c r="CEL1" s="570"/>
      <c r="CEM1" s="570"/>
      <c r="CEN1" s="570"/>
      <c r="CEO1" s="570"/>
      <c r="CEP1" s="570"/>
      <c r="CEQ1" s="570"/>
      <c r="CER1" s="570"/>
      <c r="CES1" s="570"/>
      <c r="CET1" s="570"/>
      <c r="CEU1" s="570"/>
      <c r="CEV1" s="570"/>
      <c r="CEW1" s="570"/>
      <c r="CEX1" s="570"/>
      <c r="CEY1" s="570"/>
      <c r="CEZ1" s="570"/>
      <c r="CFA1" s="570"/>
      <c r="CFB1" s="570"/>
      <c r="CFC1" s="570"/>
      <c r="CFD1" s="570"/>
      <c r="CFE1" s="570"/>
      <c r="CFF1" s="570"/>
      <c r="CFG1" s="570"/>
      <c r="CFH1" s="570"/>
      <c r="CFI1" s="570"/>
      <c r="CFJ1" s="570"/>
      <c r="CFK1" s="570"/>
      <c r="CFL1" s="570"/>
      <c r="CFM1" s="570"/>
      <c r="CFN1" s="570"/>
      <c r="CFO1" s="570"/>
      <c r="CFP1" s="570"/>
      <c r="CFQ1" s="570"/>
      <c r="CFR1" s="570"/>
      <c r="CFS1" s="570"/>
      <c r="CFT1" s="570"/>
      <c r="CFU1" s="570"/>
      <c r="CFV1" s="570"/>
      <c r="CFW1" s="570"/>
      <c r="CFX1" s="570"/>
      <c r="CFY1" s="570"/>
      <c r="CFZ1" s="570"/>
      <c r="CGA1" s="570"/>
      <c r="CGB1" s="570"/>
      <c r="CGC1" s="570"/>
      <c r="CGD1" s="570"/>
      <c r="CGE1" s="570"/>
      <c r="CGF1" s="570"/>
      <c r="CGG1" s="570"/>
      <c r="CGH1" s="570"/>
      <c r="CGI1" s="570"/>
      <c r="CGJ1" s="570"/>
      <c r="CGK1" s="570"/>
      <c r="CGL1" s="570"/>
      <c r="CGM1" s="570"/>
      <c r="CGN1" s="570"/>
      <c r="CGO1" s="570"/>
      <c r="CGP1" s="570"/>
      <c r="CGQ1" s="570"/>
      <c r="CGR1" s="570"/>
      <c r="CGS1" s="570"/>
      <c r="CGT1" s="570"/>
      <c r="CGU1" s="570"/>
      <c r="CGV1" s="570"/>
      <c r="CGW1" s="570"/>
      <c r="CGX1" s="570"/>
      <c r="CGY1" s="570"/>
      <c r="CGZ1" s="570"/>
      <c r="CHA1" s="570"/>
      <c r="CHB1" s="570"/>
      <c r="CHC1" s="570"/>
      <c r="CHD1" s="570"/>
      <c r="CHE1" s="570"/>
      <c r="CHF1" s="570"/>
      <c r="CHG1" s="570"/>
      <c r="CHH1" s="570"/>
      <c r="CHI1" s="570"/>
      <c r="CHJ1" s="570"/>
      <c r="CHK1" s="570"/>
      <c r="CHL1" s="570"/>
      <c r="CHM1" s="570"/>
      <c r="CHN1" s="570"/>
      <c r="CHO1" s="570"/>
      <c r="CHP1" s="570"/>
      <c r="CHQ1" s="570"/>
      <c r="CHR1" s="570"/>
      <c r="CHS1" s="570"/>
      <c r="CHT1" s="570"/>
      <c r="CHU1" s="570"/>
      <c r="CHV1" s="570"/>
      <c r="CHW1" s="570"/>
      <c r="CHX1" s="570"/>
      <c r="CHY1" s="570"/>
      <c r="CHZ1" s="570"/>
      <c r="CIA1" s="570"/>
      <c r="CIB1" s="570"/>
      <c r="CIC1" s="570"/>
      <c r="CID1" s="570"/>
      <c r="CIE1" s="570"/>
      <c r="CIF1" s="570"/>
      <c r="CIG1" s="570"/>
      <c r="CIH1" s="570"/>
      <c r="CII1" s="570"/>
      <c r="CIJ1" s="570"/>
      <c r="CIK1" s="570"/>
      <c r="CIL1" s="570"/>
      <c r="CIM1" s="570"/>
      <c r="CIN1" s="570"/>
      <c r="CIO1" s="570"/>
      <c r="CIP1" s="570"/>
      <c r="CIQ1" s="570"/>
      <c r="CIR1" s="570"/>
      <c r="CIS1" s="570"/>
      <c r="CIT1" s="570"/>
      <c r="CIU1" s="570"/>
      <c r="CIV1" s="570"/>
      <c r="CIW1" s="570"/>
      <c r="CIX1" s="570"/>
      <c r="CIY1" s="570"/>
      <c r="CIZ1" s="570"/>
      <c r="CJA1" s="570"/>
      <c r="CJB1" s="570"/>
      <c r="CJC1" s="570"/>
      <c r="CJD1" s="570"/>
      <c r="CJE1" s="570"/>
      <c r="CJF1" s="570"/>
      <c r="CJG1" s="570"/>
      <c r="CJH1" s="570"/>
      <c r="CJI1" s="570"/>
      <c r="CJJ1" s="570"/>
      <c r="CJK1" s="570"/>
      <c r="CJL1" s="570"/>
      <c r="CJM1" s="570"/>
      <c r="CJN1" s="570"/>
      <c r="CJO1" s="570"/>
      <c r="CJP1" s="570"/>
      <c r="CJQ1" s="570"/>
      <c r="CJR1" s="570"/>
      <c r="CJS1" s="570"/>
      <c r="CJT1" s="570"/>
      <c r="CJU1" s="570"/>
      <c r="CJV1" s="570"/>
      <c r="CJW1" s="570"/>
      <c r="CJX1" s="570"/>
      <c r="CJY1" s="570"/>
      <c r="CJZ1" s="570"/>
      <c r="CKA1" s="570"/>
      <c r="CKB1" s="570"/>
      <c r="CKC1" s="570"/>
      <c r="CKD1" s="570"/>
      <c r="CKE1" s="570"/>
      <c r="CKF1" s="570"/>
      <c r="CKG1" s="570"/>
      <c r="CKH1" s="570"/>
      <c r="CKI1" s="570"/>
      <c r="CKJ1" s="570"/>
      <c r="CKK1" s="570"/>
      <c r="CKL1" s="570"/>
      <c r="CKM1" s="570"/>
      <c r="CKN1" s="570"/>
      <c r="CKO1" s="570"/>
      <c r="CKP1" s="570"/>
      <c r="CKQ1" s="570"/>
      <c r="CKR1" s="570"/>
      <c r="CKS1" s="570"/>
      <c r="CKT1" s="570"/>
      <c r="CKU1" s="570"/>
      <c r="CKV1" s="570"/>
      <c r="CKW1" s="570"/>
      <c r="CKX1" s="570"/>
      <c r="CKY1" s="570"/>
      <c r="CKZ1" s="570"/>
      <c r="CLA1" s="570"/>
      <c r="CLB1" s="570"/>
      <c r="CLC1" s="570"/>
      <c r="CLD1" s="570"/>
      <c r="CLE1" s="570"/>
      <c r="CLF1" s="570"/>
      <c r="CLG1" s="570"/>
      <c r="CLH1" s="570"/>
      <c r="CLI1" s="570"/>
      <c r="CLJ1" s="570"/>
      <c r="CLK1" s="570"/>
      <c r="CLL1" s="570"/>
      <c r="CLM1" s="570"/>
      <c r="CLN1" s="570"/>
      <c r="CLO1" s="570"/>
      <c r="CLP1" s="570"/>
      <c r="CLQ1" s="570"/>
      <c r="CLR1" s="570"/>
      <c r="CLS1" s="570"/>
      <c r="CLT1" s="570"/>
      <c r="CLU1" s="570"/>
      <c r="CLV1" s="570"/>
      <c r="CLW1" s="570"/>
      <c r="CLX1" s="570"/>
      <c r="CLY1" s="570"/>
      <c r="CLZ1" s="570"/>
      <c r="CMA1" s="570"/>
      <c r="CMB1" s="570"/>
      <c r="CMC1" s="570"/>
      <c r="CMD1" s="570"/>
      <c r="CME1" s="570"/>
      <c r="CMF1" s="570"/>
      <c r="CMG1" s="570"/>
      <c r="CMH1" s="570"/>
      <c r="CMI1" s="570"/>
      <c r="CMJ1" s="570"/>
      <c r="CMK1" s="570"/>
      <c r="CML1" s="570"/>
      <c r="CMM1" s="570"/>
      <c r="CMN1" s="570"/>
      <c r="CMO1" s="570"/>
      <c r="CMP1" s="570"/>
      <c r="CMQ1" s="570"/>
      <c r="CMR1" s="570"/>
      <c r="CMS1" s="570"/>
      <c r="CMT1" s="570"/>
      <c r="CMU1" s="570"/>
      <c r="CMV1" s="570"/>
      <c r="CMW1" s="570"/>
      <c r="CMX1" s="570"/>
      <c r="CMY1" s="570"/>
      <c r="CMZ1" s="570"/>
      <c r="CNA1" s="570"/>
      <c r="CNB1" s="570"/>
      <c r="CNC1" s="570"/>
      <c r="CND1" s="570"/>
      <c r="CNE1" s="570"/>
      <c r="CNF1" s="570"/>
      <c r="CNG1" s="570"/>
      <c r="CNH1" s="570"/>
      <c r="CNI1" s="570"/>
      <c r="CNJ1" s="570"/>
      <c r="CNK1" s="570"/>
      <c r="CNL1" s="570"/>
      <c r="CNM1" s="570"/>
      <c r="CNN1" s="570"/>
      <c r="CNO1" s="570"/>
      <c r="CNP1" s="570"/>
      <c r="CNQ1" s="570"/>
      <c r="CNR1" s="570"/>
      <c r="CNS1" s="570"/>
      <c r="CNT1" s="570"/>
      <c r="CNU1" s="570"/>
      <c r="CNV1" s="570"/>
      <c r="CNW1" s="570"/>
      <c r="CNX1" s="570"/>
      <c r="CNY1" s="570"/>
      <c r="CNZ1" s="570"/>
      <c r="COA1" s="570"/>
      <c r="COB1" s="570"/>
      <c r="COC1" s="570"/>
      <c r="COD1" s="570"/>
      <c r="COE1" s="570"/>
      <c r="COF1" s="570"/>
      <c r="COG1" s="570"/>
      <c r="COH1" s="570"/>
      <c r="COI1" s="570"/>
      <c r="COJ1" s="570"/>
      <c r="COK1" s="570"/>
      <c r="COL1" s="570"/>
      <c r="COM1" s="570"/>
      <c r="CON1" s="570"/>
      <c r="COO1" s="570"/>
      <c r="COP1" s="570"/>
      <c r="COQ1" s="570"/>
      <c r="COR1" s="570"/>
      <c r="COS1" s="570"/>
      <c r="COT1" s="570"/>
      <c r="COU1" s="570"/>
      <c r="COV1" s="570"/>
      <c r="COW1" s="570"/>
      <c r="COX1" s="570"/>
      <c r="COY1" s="570"/>
      <c r="COZ1" s="570"/>
      <c r="CPA1" s="570"/>
      <c r="CPB1" s="570"/>
      <c r="CPC1" s="570"/>
      <c r="CPD1" s="570"/>
      <c r="CPE1" s="570"/>
      <c r="CPF1" s="570"/>
      <c r="CPG1" s="570"/>
      <c r="CPH1" s="570"/>
      <c r="CPI1" s="570"/>
      <c r="CPJ1" s="570"/>
      <c r="CPK1" s="570"/>
      <c r="CPL1" s="570"/>
      <c r="CPM1" s="570"/>
      <c r="CPN1" s="570"/>
      <c r="CPO1" s="570"/>
      <c r="CPP1" s="570"/>
      <c r="CPQ1" s="570"/>
      <c r="CPR1" s="570"/>
      <c r="CPS1" s="570"/>
      <c r="CPT1" s="570"/>
      <c r="CPU1" s="570"/>
      <c r="CPV1" s="570"/>
      <c r="CPW1" s="570"/>
      <c r="CPX1" s="570"/>
      <c r="CPY1" s="570"/>
      <c r="CPZ1" s="570"/>
      <c r="CQA1" s="570"/>
      <c r="CQB1" s="570"/>
      <c r="CQC1" s="570"/>
      <c r="CQD1" s="570"/>
      <c r="CQE1" s="570"/>
      <c r="CQF1" s="570"/>
      <c r="CQG1" s="570"/>
      <c r="CQH1" s="570"/>
      <c r="CQI1" s="570"/>
      <c r="CQJ1" s="570"/>
      <c r="CQK1" s="570"/>
      <c r="CQL1" s="570"/>
      <c r="CQM1" s="570"/>
      <c r="CQN1" s="570"/>
      <c r="CQO1" s="570"/>
      <c r="CQP1" s="570"/>
      <c r="CQQ1" s="570"/>
      <c r="CQR1" s="570"/>
      <c r="CQS1" s="570"/>
      <c r="CQT1" s="570"/>
      <c r="CQU1" s="570"/>
      <c r="CQV1" s="570"/>
      <c r="CQW1" s="570"/>
      <c r="CQX1" s="570"/>
      <c r="CQY1" s="570"/>
      <c r="CQZ1" s="570"/>
      <c r="CRA1" s="570"/>
      <c r="CRB1" s="570"/>
      <c r="CRC1" s="570"/>
      <c r="CRD1" s="570"/>
      <c r="CRE1" s="570"/>
      <c r="CRF1" s="570"/>
      <c r="CRG1" s="570"/>
      <c r="CRH1" s="570"/>
      <c r="CRI1" s="570"/>
      <c r="CRJ1" s="570"/>
      <c r="CRK1" s="570"/>
      <c r="CRL1" s="570"/>
      <c r="CRM1" s="570"/>
      <c r="CRN1" s="570"/>
      <c r="CRO1" s="570"/>
      <c r="CRP1" s="570"/>
      <c r="CRQ1" s="570"/>
      <c r="CRR1" s="570"/>
      <c r="CRS1" s="570"/>
      <c r="CRT1" s="570"/>
      <c r="CRU1" s="570"/>
      <c r="CRV1" s="570"/>
      <c r="CRW1" s="570"/>
      <c r="CRX1" s="570"/>
      <c r="CRY1" s="570"/>
      <c r="CRZ1" s="570"/>
      <c r="CSA1" s="570"/>
      <c r="CSB1" s="570"/>
      <c r="CSC1" s="570"/>
      <c r="CSD1" s="570"/>
      <c r="CSE1" s="570"/>
      <c r="CSF1" s="570"/>
      <c r="CSG1" s="570"/>
      <c r="CSH1" s="570"/>
      <c r="CSI1" s="570"/>
      <c r="CSJ1" s="570"/>
      <c r="CSK1" s="570"/>
      <c r="CSL1" s="570"/>
      <c r="CSM1" s="570"/>
      <c r="CSN1" s="570"/>
      <c r="CSO1" s="570"/>
      <c r="CSP1" s="570"/>
      <c r="CSQ1" s="570"/>
      <c r="CSR1" s="570"/>
      <c r="CSS1" s="570"/>
      <c r="CST1" s="570"/>
      <c r="CSU1" s="570"/>
      <c r="CSV1" s="570"/>
      <c r="CSW1" s="570"/>
      <c r="CSX1" s="570"/>
      <c r="CSY1" s="570"/>
      <c r="CSZ1" s="570"/>
      <c r="CTA1" s="570"/>
      <c r="CTB1" s="570"/>
      <c r="CTC1" s="570"/>
      <c r="CTD1" s="570"/>
      <c r="CTE1" s="570"/>
      <c r="CTF1" s="570"/>
      <c r="CTG1" s="570"/>
      <c r="CTH1" s="570"/>
      <c r="CTI1" s="570"/>
      <c r="CTJ1" s="570"/>
      <c r="CTK1" s="570"/>
      <c r="CTL1" s="570"/>
      <c r="CTM1" s="570"/>
      <c r="CTN1" s="570"/>
      <c r="CTO1" s="570"/>
      <c r="CTP1" s="570"/>
      <c r="CTQ1" s="570"/>
      <c r="CTR1" s="570"/>
      <c r="CTS1" s="570"/>
      <c r="CTT1" s="570"/>
      <c r="CTU1" s="570"/>
      <c r="CTV1" s="570"/>
      <c r="CTW1" s="570"/>
      <c r="CTX1" s="570"/>
      <c r="CTY1" s="570"/>
      <c r="CTZ1" s="570"/>
      <c r="CUA1" s="570"/>
      <c r="CUB1" s="570"/>
      <c r="CUC1" s="570"/>
      <c r="CUD1" s="570"/>
      <c r="CUE1" s="570"/>
      <c r="CUF1" s="570"/>
      <c r="CUG1" s="570"/>
      <c r="CUH1" s="570"/>
      <c r="CUI1" s="570"/>
      <c r="CUJ1" s="570"/>
      <c r="CUK1" s="570"/>
      <c r="CUL1" s="570"/>
      <c r="CUM1" s="570"/>
      <c r="CUN1" s="570"/>
      <c r="CUO1" s="570"/>
      <c r="CUP1" s="570"/>
      <c r="CUQ1" s="570"/>
      <c r="CUR1" s="570"/>
      <c r="CUS1" s="570"/>
      <c r="CUT1" s="570"/>
      <c r="CUU1" s="570"/>
      <c r="CUV1" s="570"/>
      <c r="CUW1" s="570"/>
      <c r="CUX1" s="570"/>
      <c r="CUY1" s="570"/>
      <c r="CUZ1" s="570"/>
      <c r="CVA1" s="570"/>
      <c r="CVB1" s="570"/>
      <c r="CVC1" s="570"/>
      <c r="CVD1" s="570"/>
      <c r="CVE1" s="570"/>
      <c r="CVF1" s="570"/>
      <c r="CVG1" s="570"/>
      <c r="CVH1" s="570"/>
      <c r="CVI1" s="570"/>
      <c r="CVJ1" s="570"/>
      <c r="CVK1" s="570"/>
      <c r="CVL1" s="570"/>
      <c r="CVM1" s="570"/>
      <c r="CVN1" s="570"/>
      <c r="CVO1" s="570"/>
      <c r="CVP1" s="570"/>
      <c r="CVQ1" s="570"/>
      <c r="CVR1" s="570"/>
      <c r="CVS1" s="570"/>
      <c r="CVT1" s="570"/>
      <c r="CVU1" s="570"/>
      <c r="CVV1" s="570"/>
      <c r="CVW1" s="570"/>
      <c r="CVX1" s="570"/>
      <c r="CVY1" s="570"/>
      <c r="CVZ1" s="570"/>
      <c r="CWA1" s="570"/>
      <c r="CWB1" s="570"/>
      <c r="CWC1" s="570"/>
      <c r="CWD1" s="570"/>
      <c r="CWE1" s="570"/>
      <c r="CWF1" s="570"/>
      <c r="CWG1" s="570"/>
      <c r="CWH1" s="570"/>
      <c r="CWI1" s="570"/>
      <c r="CWJ1" s="570"/>
      <c r="CWK1" s="570"/>
      <c r="CWL1" s="570"/>
      <c r="CWM1" s="570"/>
      <c r="CWN1" s="570"/>
      <c r="CWO1" s="570"/>
      <c r="CWP1" s="570"/>
      <c r="CWQ1" s="570"/>
      <c r="CWR1" s="570"/>
      <c r="CWS1" s="570"/>
      <c r="CWT1" s="570"/>
      <c r="CWU1" s="570"/>
      <c r="CWV1" s="570"/>
      <c r="CWW1" s="570"/>
      <c r="CWX1" s="570"/>
      <c r="CWY1" s="570"/>
      <c r="CWZ1" s="570"/>
      <c r="CXA1" s="570"/>
      <c r="CXB1" s="570"/>
      <c r="CXC1" s="570"/>
      <c r="CXD1" s="570"/>
      <c r="CXE1" s="570"/>
      <c r="CXF1" s="570"/>
      <c r="CXG1" s="570"/>
      <c r="CXH1" s="570"/>
      <c r="CXI1" s="570"/>
      <c r="CXJ1" s="570"/>
      <c r="CXK1" s="570"/>
      <c r="CXL1" s="570"/>
      <c r="CXM1" s="570"/>
      <c r="CXN1" s="570"/>
      <c r="CXO1" s="570"/>
      <c r="CXP1" s="570"/>
      <c r="CXQ1" s="570"/>
      <c r="CXR1" s="570"/>
      <c r="CXS1" s="570"/>
      <c r="CXT1" s="570"/>
      <c r="CXU1" s="570"/>
      <c r="CXV1" s="570"/>
      <c r="CXW1" s="570"/>
      <c r="CXX1" s="570"/>
      <c r="CXY1" s="570"/>
      <c r="CXZ1" s="570"/>
      <c r="CYA1" s="570"/>
      <c r="CYB1" s="570"/>
      <c r="CYC1" s="570"/>
      <c r="CYD1" s="570"/>
      <c r="CYE1" s="570"/>
      <c r="CYF1" s="570"/>
      <c r="CYG1" s="570"/>
      <c r="CYH1" s="570"/>
      <c r="CYI1" s="570"/>
      <c r="CYJ1" s="570"/>
      <c r="CYK1" s="570"/>
      <c r="CYL1" s="570"/>
      <c r="CYM1" s="570"/>
      <c r="CYN1" s="570"/>
      <c r="CYO1" s="570"/>
      <c r="CYP1" s="570"/>
      <c r="CYQ1" s="570"/>
      <c r="CYR1" s="570"/>
      <c r="CYS1" s="570"/>
      <c r="CYT1" s="570"/>
      <c r="CYU1" s="570"/>
      <c r="CYV1" s="570"/>
      <c r="CYW1" s="570"/>
      <c r="CYX1" s="570"/>
      <c r="CYY1" s="570"/>
      <c r="CYZ1" s="570"/>
      <c r="CZA1" s="570"/>
      <c r="CZB1" s="570"/>
      <c r="CZC1" s="570"/>
      <c r="CZD1" s="570"/>
      <c r="CZE1" s="570"/>
      <c r="CZF1" s="570"/>
      <c r="CZG1" s="570"/>
      <c r="CZH1" s="570"/>
      <c r="CZI1" s="570"/>
      <c r="CZJ1" s="570"/>
      <c r="CZK1" s="570"/>
      <c r="CZL1" s="570"/>
      <c r="CZM1" s="570"/>
      <c r="CZN1" s="570"/>
      <c r="CZO1" s="570"/>
      <c r="CZP1" s="570"/>
      <c r="CZQ1" s="570"/>
      <c r="CZR1" s="570"/>
      <c r="CZS1" s="570"/>
      <c r="CZT1" s="570"/>
      <c r="CZU1" s="570"/>
      <c r="CZV1" s="570"/>
      <c r="CZW1" s="570"/>
      <c r="CZX1" s="570"/>
      <c r="CZY1" s="570"/>
      <c r="CZZ1" s="570"/>
      <c r="DAA1" s="570"/>
      <c r="DAB1" s="570"/>
      <c r="DAC1" s="570"/>
      <c r="DAD1" s="570"/>
      <c r="DAE1" s="570"/>
      <c r="DAF1" s="570"/>
      <c r="DAG1" s="570"/>
      <c r="DAH1" s="570"/>
      <c r="DAI1" s="570"/>
      <c r="DAJ1" s="570"/>
      <c r="DAK1" s="570"/>
      <c r="DAL1" s="570"/>
      <c r="DAM1" s="570"/>
      <c r="DAN1" s="570"/>
      <c r="DAO1" s="570"/>
      <c r="DAP1" s="570"/>
      <c r="DAQ1" s="570"/>
      <c r="DAR1" s="570"/>
      <c r="DAS1" s="570"/>
      <c r="DAT1" s="570"/>
      <c r="DAU1" s="570"/>
      <c r="DAV1" s="570"/>
      <c r="DAW1" s="570"/>
      <c r="DAX1" s="570"/>
      <c r="DAY1" s="570"/>
      <c r="DAZ1" s="570"/>
      <c r="DBA1" s="570"/>
      <c r="DBB1" s="570"/>
      <c r="DBC1" s="570"/>
      <c r="DBD1" s="570"/>
      <c r="DBE1" s="570"/>
      <c r="DBF1" s="570"/>
      <c r="DBG1" s="570"/>
      <c r="DBH1" s="570"/>
      <c r="DBI1" s="570"/>
      <c r="DBJ1" s="570"/>
      <c r="DBK1" s="570"/>
      <c r="DBL1" s="570"/>
      <c r="DBM1" s="570"/>
      <c r="DBN1" s="570"/>
      <c r="DBO1" s="570"/>
      <c r="DBP1" s="570"/>
      <c r="DBQ1" s="570"/>
      <c r="DBR1" s="570"/>
      <c r="DBS1" s="570"/>
      <c r="DBT1" s="570"/>
      <c r="DBU1" s="570"/>
      <c r="DBV1" s="570"/>
      <c r="DBW1" s="570"/>
      <c r="DBX1" s="570"/>
      <c r="DBY1" s="570"/>
      <c r="DBZ1" s="570"/>
      <c r="DCA1" s="570"/>
      <c r="DCB1" s="570"/>
      <c r="DCC1" s="570"/>
      <c r="DCD1" s="570"/>
      <c r="DCE1" s="570"/>
      <c r="DCF1" s="570"/>
      <c r="DCG1" s="570"/>
      <c r="DCH1" s="570"/>
      <c r="DCI1" s="570"/>
      <c r="DCJ1" s="570"/>
      <c r="DCK1" s="570"/>
      <c r="DCL1" s="570"/>
      <c r="DCM1" s="570"/>
      <c r="DCN1" s="570"/>
      <c r="DCO1" s="570"/>
      <c r="DCP1" s="570"/>
      <c r="DCQ1" s="570"/>
      <c r="DCR1" s="570"/>
      <c r="DCS1" s="570"/>
      <c r="DCT1" s="570"/>
      <c r="DCU1" s="570"/>
      <c r="DCV1" s="570"/>
      <c r="DCW1" s="570"/>
      <c r="DCX1" s="570"/>
      <c r="DCY1" s="570"/>
      <c r="DCZ1" s="570"/>
      <c r="DDA1" s="570"/>
      <c r="DDB1" s="570"/>
      <c r="DDC1" s="570"/>
      <c r="DDD1" s="570"/>
      <c r="DDE1" s="570"/>
      <c r="DDF1" s="570"/>
      <c r="DDG1" s="570"/>
      <c r="DDH1" s="570"/>
      <c r="DDI1" s="570"/>
      <c r="DDJ1" s="570"/>
      <c r="DDK1" s="570"/>
      <c r="DDL1" s="570"/>
      <c r="DDM1" s="570"/>
      <c r="DDN1" s="570"/>
      <c r="DDO1" s="570"/>
      <c r="DDP1" s="570"/>
      <c r="DDQ1" s="570"/>
      <c r="DDR1" s="570"/>
      <c r="DDS1" s="570"/>
      <c r="DDT1" s="570"/>
      <c r="DDU1" s="570"/>
      <c r="DDV1" s="570"/>
      <c r="DDW1" s="570"/>
      <c r="DDX1" s="570"/>
      <c r="DDY1" s="570"/>
      <c r="DDZ1" s="570"/>
      <c r="DEA1" s="570"/>
      <c r="DEB1" s="570"/>
      <c r="DEC1" s="570"/>
      <c r="DED1" s="570"/>
      <c r="DEE1" s="570"/>
      <c r="DEF1" s="570"/>
      <c r="DEG1" s="570"/>
      <c r="DEH1" s="570"/>
      <c r="DEI1" s="570"/>
      <c r="DEJ1" s="570"/>
      <c r="DEK1" s="570"/>
      <c r="DEL1" s="570"/>
      <c r="DEM1" s="570"/>
      <c r="DEN1" s="570"/>
      <c r="DEO1" s="570"/>
      <c r="DEP1" s="570"/>
      <c r="DEQ1" s="570"/>
      <c r="DER1" s="570"/>
      <c r="DES1" s="570"/>
      <c r="DET1" s="570"/>
      <c r="DEU1" s="570"/>
      <c r="DEV1" s="570"/>
      <c r="DEW1" s="570"/>
      <c r="DEX1" s="570"/>
      <c r="DEY1" s="570"/>
      <c r="DEZ1" s="570"/>
      <c r="DFA1" s="570"/>
      <c r="DFB1" s="570"/>
      <c r="DFC1" s="570"/>
      <c r="DFD1" s="570"/>
      <c r="DFE1" s="570"/>
      <c r="DFF1" s="570"/>
      <c r="DFG1" s="570"/>
      <c r="DFH1" s="570"/>
      <c r="DFI1" s="570"/>
      <c r="DFJ1" s="570"/>
      <c r="DFK1" s="570"/>
      <c r="DFL1" s="570"/>
      <c r="DFM1" s="570"/>
      <c r="DFN1" s="570"/>
      <c r="DFO1" s="570"/>
      <c r="DFP1" s="570"/>
      <c r="DFQ1" s="570"/>
      <c r="DFR1" s="570"/>
      <c r="DFS1" s="570"/>
      <c r="DFT1" s="570"/>
      <c r="DFU1" s="570"/>
      <c r="DFV1" s="570"/>
      <c r="DFW1" s="570"/>
      <c r="DFX1" s="570"/>
      <c r="DFY1" s="570"/>
      <c r="DFZ1" s="570"/>
      <c r="DGA1" s="570"/>
      <c r="DGB1" s="570"/>
      <c r="DGC1" s="570"/>
      <c r="DGD1" s="570"/>
      <c r="DGE1" s="570"/>
      <c r="DGF1" s="570"/>
      <c r="DGG1" s="570"/>
      <c r="DGH1" s="570"/>
      <c r="DGI1" s="570"/>
      <c r="DGJ1" s="570"/>
      <c r="DGK1" s="570"/>
      <c r="DGL1" s="570"/>
      <c r="DGM1" s="570"/>
      <c r="DGN1" s="570"/>
      <c r="DGO1" s="570"/>
      <c r="DGP1" s="570"/>
      <c r="DGQ1" s="570"/>
      <c r="DGR1" s="570"/>
      <c r="DGS1" s="570"/>
      <c r="DGT1" s="570"/>
      <c r="DGU1" s="570"/>
      <c r="DGV1" s="570"/>
      <c r="DGW1" s="570"/>
      <c r="DGX1" s="570"/>
      <c r="DGY1" s="570"/>
      <c r="DGZ1" s="570"/>
      <c r="DHA1" s="570"/>
      <c r="DHB1" s="570"/>
      <c r="DHC1" s="570"/>
      <c r="DHD1" s="570"/>
      <c r="DHE1" s="570"/>
      <c r="DHF1" s="570"/>
      <c r="DHG1" s="570"/>
      <c r="DHH1" s="570"/>
      <c r="DHI1" s="570"/>
      <c r="DHJ1" s="570"/>
      <c r="DHK1" s="570"/>
      <c r="DHL1" s="570"/>
      <c r="DHM1" s="570"/>
      <c r="DHN1" s="570"/>
      <c r="DHO1" s="570"/>
      <c r="DHP1" s="570"/>
      <c r="DHQ1" s="570"/>
      <c r="DHR1" s="570"/>
      <c r="DHS1" s="570"/>
      <c r="DHT1" s="570"/>
      <c r="DHU1" s="570"/>
      <c r="DHV1" s="570"/>
      <c r="DHW1" s="570"/>
      <c r="DHX1" s="570"/>
      <c r="DHY1" s="570"/>
      <c r="DHZ1" s="570"/>
      <c r="DIA1" s="570"/>
      <c r="DIB1" s="570"/>
      <c r="DIC1" s="570"/>
      <c r="DID1" s="570"/>
      <c r="DIE1" s="570"/>
      <c r="DIF1" s="570"/>
      <c r="DIG1" s="570"/>
      <c r="DIH1" s="570"/>
      <c r="DII1" s="570"/>
      <c r="DIJ1" s="570"/>
      <c r="DIK1" s="570"/>
      <c r="DIL1" s="570"/>
      <c r="DIM1" s="570"/>
      <c r="DIN1" s="570"/>
      <c r="DIO1" s="570"/>
      <c r="DIP1" s="570"/>
      <c r="DIQ1" s="570"/>
      <c r="DIR1" s="570"/>
      <c r="DIS1" s="570"/>
      <c r="DIT1" s="570"/>
      <c r="DIU1" s="570"/>
      <c r="DIV1" s="570"/>
      <c r="DIW1" s="570"/>
      <c r="DIX1" s="570"/>
      <c r="DIY1" s="570"/>
      <c r="DIZ1" s="570"/>
      <c r="DJA1" s="570"/>
      <c r="DJB1" s="570"/>
      <c r="DJC1" s="570"/>
      <c r="DJD1" s="570"/>
      <c r="DJE1" s="570"/>
      <c r="DJF1" s="570"/>
      <c r="DJG1" s="570"/>
      <c r="DJH1" s="570"/>
      <c r="DJI1" s="570"/>
      <c r="DJJ1" s="570"/>
      <c r="DJK1" s="570"/>
      <c r="DJL1" s="570"/>
      <c r="DJM1" s="570"/>
      <c r="DJN1" s="570"/>
      <c r="DJO1" s="570"/>
      <c r="DJP1" s="570"/>
      <c r="DJQ1" s="570"/>
      <c r="DJR1" s="570"/>
      <c r="DJS1" s="570"/>
      <c r="DJT1" s="570"/>
      <c r="DJU1" s="570"/>
      <c r="DJV1" s="570"/>
      <c r="DJW1" s="570"/>
      <c r="DJX1" s="570"/>
      <c r="DJY1" s="570"/>
      <c r="DJZ1" s="570"/>
      <c r="DKA1" s="570"/>
      <c r="DKB1" s="570"/>
      <c r="DKC1" s="570"/>
      <c r="DKD1" s="570"/>
      <c r="DKE1" s="570"/>
      <c r="DKF1" s="570"/>
      <c r="DKG1" s="570"/>
      <c r="DKH1" s="570"/>
      <c r="DKI1" s="570"/>
      <c r="DKJ1" s="570"/>
      <c r="DKK1" s="570"/>
      <c r="DKL1" s="570"/>
      <c r="DKM1" s="570"/>
      <c r="DKN1" s="570"/>
      <c r="DKO1" s="570"/>
      <c r="DKP1" s="570"/>
      <c r="DKQ1" s="570"/>
      <c r="DKR1" s="570"/>
      <c r="DKS1" s="570"/>
      <c r="DKT1" s="570"/>
      <c r="DKU1" s="570"/>
      <c r="DKV1" s="570"/>
      <c r="DKW1" s="570"/>
      <c r="DKX1" s="570"/>
      <c r="DKY1" s="570"/>
      <c r="DKZ1" s="570"/>
      <c r="DLA1" s="570"/>
      <c r="DLB1" s="570"/>
      <c r="DLC1" s="570"/>
      <c r="DLD1" s="570"/>
      <c r="DLE1" s="570"/>
      <c r="DLF1" s="570"/>
      <c r="DLG1" s="570"/>
      <c r="DLH1" s="570"/>
      <c r="DLI1" s="570"/>
      <c r="DLJ1" s="570"/>
      <c r="DLK1" s="570"/>
      <c r="DLL1" s="570"/>
      <c r="DLM1" s="570"/>
      <c r="DLN1" s="570"/>
      <c r="DLO1" s="570"/>
      <c r="DLP1" s="570"/>
      <c r="DLQ1" s="570"/>
      <c r="DLR1" s="570"/>
      <c r="DLS1" s="570"/>
      <c r="DLT1" s="570"/>
      <c r="DLU1" s="570"/>
      <c r="DLV1" s="570"/>
      <c r="DLW1" s="570"/>
      <c r="DLX1" s="570"/>
      <c r="DLY1" s="570"/>
      <c r="DLZ1" s="570"/>
      <c r="DMA1" s="570"/>
      <c r="DMB1" s="570"/>
      <c r="DMC1" s="570"/>
      <c r="DMD1" s="570"/>
      <c r="DME1" s="570"/>
      <c r="DMF1" s="570"/>
      <c r="DMG1" s="570"/>
      <c r="DMH1" s="570"/>
      <c r="DMI1" s="570"/>
      <c r="DMJ1" s="570"/>
      <c r="DMK1" s="570"/>
      <c r="DML1" s="570"/>
      <c r="DMM1" s="570"/>
      <c r="DMN1" s="570"/>
      <c r="DMO1" s="570"/>
      <c r="DMP1" s="570"/>
      <c r="DMQ1" s="570"/>
      <c r="DMR1" s="570"/>
      <c r="DMS1" s="570"/>
      <c r="DMT1" s="570"/>
      <c r="DMU1" s="570"/>
      <c r="DMV1" s="570"/>
      <c r="DMW1" s="570"/>
      <c r="DMX1" s="570"/>
      <c r="DMY1" s="570"/>
      <c r="DMZ1" s="570"/>
      <c r="DNA1" s="570"/>
      <c r="DNB1" s="570"/>
      <c r="DNC1" s="570"/>
      <c r="DND1" s="570"/>
      <c r="DNE1" s="570"/>
      <c r="DNF1" s="570"/>
      <c r="DNG1" s="570"/>
      <c r="DNH1" s="570"/>
      <c r="DNI1" s="570"/>
      <c r="DNJ1" s="570"/>
      <c r="DNK1" s="570"/>
      <c r="DNL1" s="570"/>
      <c r="DNM1" s="570"/>
      <c r="DNN1" s="570"/>
      <c r="DNO1" s="570"/>
      <c r="DNP1" s="570"/>
      <c r="DNQ1" s="570"/>
      <c r="DNR1" s="570"/>
      <c r="DNS1" s="570"/>
      <c r="DNT1" s="570"/>
      <c r="DNU1" s="570"/>
      <c r="DNV1" s="570"/>
      <c r="DNW1" s="570"/>
      <c r="DNX1" s="570"/>
      <c r="DNY1" s="570"/>
      <c r="DNZ1" s="570"/>
      <c r="DOA1" s="570"/>
      <c r="DOB1" s="570"/>
      <c r="DOC1" s="570"/>
      <c r="DOD1" s="570"/>
      <c r="DOE1" s="570"/>
      <c r="DOF1" s="570"/>
      <c r="DOG1" s="570"/>
      <c r="DOH1" s="570"/>
      <c r="DOI1" s="570"/>
      <c r="DOJ1" s="570"/>
      <c r="DOK1" s="570"/>
      <c r="DOL1" s="570"/>
      <c r="DOM1" s="570"/>
      <c r="DON1" s="570"/>
      <c r="DOO1" s="570"/>
      <c r="DOP1" s="570"/>
      <c r="DOQ1" s="570"/>
      <c r="DOR1" s="570"/>
      <c r="DOS1" s="570"/>
      <c r="DOT1" s="570"/>
      <c r="DOU1" s="570"/>
      <c r="DOV1" s="570"/>
      <c r="DOW1" s="570"/>
      <c r="DOX1" s="570"/>
      <c r="DOY1" s="570"/>
      <c r="DOZ1" s="570"/>
      <c r="DPA1" s="570"/>
      <c r="DPB1" s="570"/>
      <c r="DPC1" s="570"/>
      <c r="DPD1" s="570"/>
      <c r="DPE1" s="570"/>
      <c r="DPF1" s="570"/>
      <c r="DPG1" s="570"/>
      <c r="DPH1" s="570"/>
      <c r="DPI1" s="570"/>
      <c r="DPJ1" s="570"/>
      <c r="DPK1" s="570"/>
      <c r="DPL1" s="570"/>
      <c r="DPM1" s="570"/>
      <c r="DPN1" s="570"/>
      <c r="DPO1" s="570"/>
      <c r="DPP1" s="570"/>
      <c r="DPQ1" s="570"/>
      <c r="DPR1" s="570"/>
      <c r="DPS1" s="570"/>
      <c r="DPT1" s="570"/>
      <c r="DPU1" s="570"/>
      <c r="DPV1" s="570"/>
      <c r="DPW1" s="570"/>
      <c r="DPX1" s="570"/>
      <c r="DPY1" s="570"/>
      <c r="DPZ1" s="570"/>
      <c r="DQA1" s="570"/>
      <c r="DQB1" s="570"/>
      <c r="DQC1" s="570"/>
      <c r="DQD1" s="570"/>
      <c r="DQE1" s="570"/>
      <c r="DQF1" s="570"/>
      <c r="DQG1" s="570"/>
      <c r="DQH1" s="570"/>
      <c r="DQI1" s="570"/>
      <c r="DQJ1" s="570"/>
      <c r="DQK1" s="570"/>
      <c r="DQL1" s="570"/>
      <c r="DQM1" s="570"/>
      <c r="DQN1" s="570"/>
      <c r="DQO1" s="570"/>
      <c r="DQP1" s="570"/>
      <c r="DQQ1" s="570"/>
      <c r="DQR1" s="570"/>
      <c r="DQS1" s="570"/>
      <c r="DQT1" s="570"/>
      <c r="DQU1" s="570"/>
      <c r="DQV1" s="570"/>
      <c r="DQW1" s="570"/>
      <c r="DQX1" s="570"/>
      <c r="DQY1" s="570"/>
      <c r="DQZ1" s="570"/>
      <c r="DRA1" s="570"/>
      <c r="DRB1" s="570"/>
      <c r="DRC1" s="570"/>
      <c r="DRD1" s="570"/>
      <c r="DRE1" s="570"/>
      <c r="DRF1" s="570"/>
      <c r="DRG1" s="570"/>
      <c r="DRH1" s="570"/>
      <c r="DRI1" s="570"/>
      <c r="DRJ1" s="570"/>
      <c r="DRK1" s="570"/>
      <c r="DRL1" s="570"/>
      <c r="DRM1" s="570"/>
      <c r="DRN1" s="570"/>
      <c r="DRO1" s="570"/>
      <c r="DRP1" s="570"/>
      <c r="DRQ1" s="570"/>
      <c r="DRR1" s="570"/>
      <c r="DRS1" s="570"/>
      <c r="DRT1" s="570"/>
      <c r="DRU1" s="570"/>
      <c r="DRV1" s="570"/>
      <c r="DRW1" s="570"/>
      <c r="DRX1" s="570"/>
      <c r="DRY1" s="570"/>
      <c r="DRZ1" s="570"/>
      <c r="DSA1" s="570"/>
      <c r="DSB1" s="570"/>
      <c r="DSC1" s="570"/>
      <c r="DSD1" s="570"/>
      <c r="DSE1" s="570"/>
      <c r="DSF1" s="570"/>
      <c r="DSG1" s="570"/>
      <c r="DSH1" s="570"/>
      <c r="DSI1" s="570"/>
      <c r="DSJ1" s="570"/>
      <c r="DSK1" s="570"/>
      <c r="DSL1" s="570"/>
      <c r="DSM1" s="570"/>
      <c r="DSN1" s="570"/>
      <c r="DSO1" s="570"/>
      <c r="DSP1" s="570"/>
      <c r="DSQ1" s="570"/>
      <c r="DSR1" s="570"/>
      <c r="DSS1" s="570"/>
      <c r="DST1" s="570"/>
      <c r="DSU1" s="570"/>
      <c r="DSV1" s="570"/>
      <c r="DSW1" s="570"/>
      <c r="DSX1" s="570"/>
      <c r="DSY1" s="570"/>
      <c r="DSZ1" s="570"/>
      <c r="DTA1" s="570"/>
      <c r="DTB1" s="570"/>
      <c r="DTC1" s="570"/>
      <c r="DTD1" s="570"/>
      <c r="DTE1" s="570"/>
      <c r="DTF1" s="570"/>
      <c r="DTG1" s="570"/>
      <c r="DTH1" s="570"/>
      <c r="DTI1" s="570"/>
      <c r="DTJ1" s="570"/>
      <c r="DTK1" s="570"/>
      <c r="DTL1" s="570"/>
      <c r="DTM1" s="570"/>
      <c r="DTN1" s="570"/>
      <c r="DTO1" s="570"/>
      <c r="DTP1" s="570"/>
      <c r="DTQ1" s="570"/>
      <c r="DTR1" s="570"/>
      <c r="DTS1" s="570"/>
      <c r="DTT1" s="570"/>
      <c r="DTU1" s="570"/>
      <c r="DTV1" s="570"/>
      <c r="DTW1" s="570"/>
      <c r="DTX1" s="570"/>
      <c r="DTY1" s="570"/>
      <c r="DTZ1" s="570"/>
      <c r="DUA1" s="570"/>
      <c r="DUB1" s="570"/>
      <c r="DUC1" s="570"/>
      <c r="DUD1" s="570"/>
      <c r="DUE1" s="570"/>
      <c r="DUF1" s="570"/>
      <c r="DUG1" s="570"/>
      <c r="DUH1" s="570"/>
      <c r="DUI1" s="570"/>
      <c r="DUJ1" s="570"/>
      <c r="DUK1" s="570"/>
      <c r="DUL1" s="570"/>
      <c r="DUM1" s="570"/>
      <c r="DUN1" s="570"/>
      <c r="DUO1" s="570"/>
      <c r="DUP1" s="570"/>
      <c r="DUQ1" s="570"/>
      <c r="DUR1" s="570"/>
      <c r="DUS1" s="570"/>
      <c r="DUT1" s="570"/>
      <c r="DUU1" s="570"/>
      <c r="DUV1" s="570"/>
      <c r="DUW1" s="570"/>
      <c r="DUX1" s="570"/>
      <c r="DUY1" s="570"/>
      <c r="DUZ1" s="570"/>
      <c r="DVA1" s="570"/>
      <c r="DVB1" s="570"/>
      <c r="DVC1" s="570"/>
      <c r="DVD1" s="570"/>
      <c r="DVE1" s="570"/>
      <c r="DVF1" s="570"/>
      <c r="DVG1" s="570"/>
      <c r="DVH1" s="570"/>
      <c r="DVI1" s="570"/>
      <c r="DVJ1" s="570"/>
      <c r="DVK1" s="570"/>
      <c r="DVL1" s="570"/>
      <c r="DVM1" s="570"/>
      <c r="DVN1" s="570"/>
      <c r="DVO1" s="570"/>
      <c r="DVP1" s="570"/>
      <c r="DVQ1" s="570"/>
      <c r="DVR1" s="570"/>
      <c r="DVS1" s="570"/>
      <c r="DVT1" s="570"/>
      <c r="DVU1" s="570"/>
      <c r="DVV1" s="570"/>
      <c r="DVW1" s="570"/>
      <c r="DVX1" s="570"/>
      <c r="DVY1" s="570"/>
      <c r="DVZ1" s="570"/>
      <c r="DWA1" s="570"/>
      <c r="DWB1" s="570"/>
      <c r="DWC1" s="570"/>
      <c r="DWD1" s="570"/>
      <c r="DWE1" s="570"/>
      <c r="DWF1" s="570"/>
      <c r="DWG1" s="570"/>
      <c r="DWH1" s="570"/>
      <c r="DWI1" s="570"/>
      <c r="DWJ1" s="570"/>
      <c r="DWK1" s="570"/>
      <c r="DWL1" s="570"/>
      <c r="DWM1" s="570"/>
      <c r="DWN1" s="570"/>
      <c r="DWO1" s="570"/>
      <c r="DWP1" s="570"/>
      <c r="DWQ1" s="570"/>
      <c r="DWR1" s="570"/>
      <c r="DWS1" s="570"/>
      <c r="DWT1" s="570"/>
      <c r="DWU1" s="570"/>
      <c r="DWV1" s="570"/>
      <c r="DWW1" s="570"/>
      <c r="DWX1" s="570"/>
      <c r="DWY1" s="570"/>
      <c r="DWZ1" s="570"/>
      <c r="DXA1" s="570"/>
      <c r="DXB1" s="570"/>
      <c r="DXC1" s="570"/>
      <c r="DXD1" s="570"/>
      <c r="DXE1" s="570"/>
      <c r="DXF1" s="570"/>
      <c r="DXG1" s="570"/>
      <c r="DXH1" s="570"/>
      <c r="DXI1" s="570"/>
      <c r="DXJ1" s="570"/>
      <c r="DXK1" s="570"/>
      <c r="DXL1" s="570"/>
      <c r="DXM1" s="570"/>
      <c r="DXN1" s="570"/>
      <c r="DXO1" s="570"/>
      <c r="DXP1" s="570"/>
      <c r="DXQ1" s="570"/>
      <c r="DXR1" s="570"/>
      <c r="DXS1" s="570"/>
      <c r="DXT1" s="570"/>
      <c r="DXU1" s="570"/>
      <c r="DXV1" s="570"/>
      <c r="DXW1" s="570"/>
      <c r="DXX1" s="570"/>
      <c r="DXY1" s="570"/>
      <c r="DXZ1" s="570"/>
      <c r="DYA1" s="570"/>
      <c r="DYB1" s="570"/>
      <c r="DYC1" s="570"/>
      <c r="DYD1" s="570"/>
      <c r="DYE1" s="570"/>
      <c r="DYF1" s="570"/>
      <c r="DYG1" s="570"/>
      <c r="DYH1" s="570"/>
      <c r="DYI1" s="570"/>
      <c r="DYJ1" s="570"/>
      <c r="DYK1" s="570"/>
      <c r="DYL1" s="570"/>
      <c r="DYM1" s="570"/>
      <c r="DYN1" s="570"/>
      <c r="DYO1" s="570"/>
      <c r="DYP1" s="570"/>
      <c r="DYQ1" s="570"/>
      <c r="DYR1" s="570"/>
      <c r="DYS1" s="570"/>
      <c r="DYT1" s="570"/>
      <c r="DYU1" s="570"/>
      <c r="DYV1" s="570"/>
      <c r="DYW1" s="570"/>
      <c r="DYX1" s="570"/>
      <c r="DYY1" s="570"/>
      <c r="DYZ1" s="570"/>
      <c r="DZA1" s="570"/>
      <c r="DZB1" s="570"/>
      <c r="DZC1" s="570"/>
      <c r="DZD1" s="570"/>
      <c r="DZE1" s="570"/>
      <c r="DZF1" s="570"/>
      <c r="DZG1" s="570"/>
      <c r="DZH1" s="570"/>
      <c r="DZI1" s="570"/>
      <c r="DZJ1" s="570"/>
      <c r="DZK1" s="570"/>
      <c r="DZL1" s="570"/>
      <c r="DZM1" s="570"/>
      <c r="DZN1" s="570"/>
      <c r="DZO1" s="570"/>
      <c r="DZP1" s="570"/>
      <c r="DZQ1" s="570"/>
      <c r="DZR1" s="570"/>
      <c r="DZS1" s="570"/>
      <c r="DZT1" s="570"/>
      <c r="DZU1" s="570"/>
      <c r="DZV1" s="570"/>
      <c r="DZW1" s="570"/>
      <c r="DZX1" s="570"/>
      <c r="DZY1" s="570"/>
      <c r="DZZ1" s="570"/>
      <c r="EAA1" s="570"/>
      <c r="EAB1" s="570"/>
      <c r="EAC1" s="570"/>
      <c r="EAD1" s="570"/>
      <c r="EAE1" s="570"/>
      <c r="EAF1" s="570"/>
      <c r="EAG1" s="570"/>
      <c r="EAH1" s="570"/>
      <c r="EAI1" s="570"/>
      <c r="EAJ1" s="570"/>
      <c r="EAK1" s="570"/>
      <c r="EAL1" s="570"/>
      <c r="EAM1" s="570"/>
      <c r="EAN1" s="570"/>
      <c r="EAO1" s="570"/>
      <c r="EAP1" s="570"/>
      <c r="EAQ1" s="570"/>
      <c r="EAR1" s="570"/>
      <c r="EAS1" s="570"/>
      <c r="EAT1" s="570"/>
      <c r="EAU1" s="570"/>
      <c r="EAV1" s="570"/>
      <c r="EAW1" s="570"/>
      <c r="EAX1" s="570"/>
      <c r="EAY1" s="570"/>
      <c r="EAZ1" s="570"/>
      <c r="EBA1" s="570"/>
      <c r="EBB1" s="570"/>
      <c r="EBC1" s="570"/>
      <c r="EBD1" s="570"/>
      <c r="EBE1" s="570"/>
      <c r="EBF1" s="570"/>
      <c r="EBG1" s="570"/>
      <c r="EBH1" s="570"/>
      <c r="EBI1" s="570"/>
      <c r="EBJ1" s="570"/>
      <c r="EBK1" s="570"/>
      <c r="EBL1" s="570"/>
      <c r="EBM1" s="570"/>
      <c r="EBN1" s="570"/>
      <c r="EBO1" s="570"/>
      <c r="EBP1" s="570"/>
      <c r="EBQ1" s="570"/>
      <c r="EBR1" s="570"/>
      <c r="EBS1" s="570"/>
      <c r="EBT1" s="570"/>
      <c r="EBU1" s="570"/>
      <c r="EBV1" s="570"/>
      <c r="EBW1" s="570"/>
      <c r="EBX1" s="570"/>
      <c r="EBY1" s="570"/>
      <c r="EBZ1" s="570"/>
      <c r="ECA1" s="570"/>
      <c r="ECB1" s="570"/>
      <c r="ECC1" s="570"/>
      <c r="ECD1" s="570"/>
      <c r="ECE1" s="570"/>
      <c r="ECF1" s="570"/>
      <c r="ECG1" s="570"/>
      <c r="ECH1" s="570"/>
      <c r="ECI1" s="570"/>
      <c r="ECJ1" s="570"/>
      <c r="ECK1" s="570"/>
      <c r="ECL1" s="570"/>
      <c r="ECM1" s="570"/>
      <c r="ECN1" s="570"/>
      <c r="ECO1" s="570"/>
      <c r="ECP1" s="570"/>
      <c r="ECQ1" s="570"/>
      <c r="ECR1" s="570"/>
      <c r="ECS1" s="570"/>
      <c r="ECT1" s="570"/>
      <c r="ECU1" s="570"/>
      <c r="ECV1" s="570"/>
      <c r="ECW1" s="570"/>
      <c r="ECX1" s="570"/>
      <c r="ECY1" s="570"/>
      <c r="ECZ1" s="570"/>
      <c r="EDA1" s="570"/>
      <c r="EDB1" s="570"/>
      <c r="EDC1" s="570"/>
      <c r="EDD1" s="570"/>
      <c r="EDE1" s="570"/>
      <c r="EDF1" s="570"/>
      <c r="EDG1" s="570"/>
      <c r="EDH1" s="570"/>
      <c r="EDI1" s="570"/>
      <c r="EDJ1" s="570"/>
      <c r="EDK1" s="570"/>
      <c r="EDL1" s="570"/>
      <c r="EDM1" s="570"/>
      <c r="EDN1" s="570"/>
      <c r="EDO1" s="570"/>
      <c r="EDP1" s="570"/>
      <c r="EDQ1" s="570"/>
      <c r="EDR1" s="570"/>
      <c r="EDS1" s="570"/>
      <c r="EDT1" s="570"/>
      <c r="EDU1" s="570"/>
      <c r="EDV1" s="570"/>
      <c r="EDW1" s="570"/>
      <c r="EDX1" s="570"/>
      <c r="EDY1" s="570"/>
      <c r="EDZ1" s="570"/>
      <c r="EEA1" s="570"/>
      <c r="EEB1" s="570"/>
      <c r="EEC1" s="570"/>
      <c r="EED1" s="570"/>
      <c r="EEE1" s="570"/>
      <c r="EEF1" s="570"/>
      <c r="EEG1" s="570"/>
      <c r="EEH1" s="570"/>
      <c r="EEI1" s="570"/>
      <c r="EEJ1" s="570"/>
      <c r="EEK1" s="570"/>
      <c r="EEL1" s="570"/>
      <c r="EEM1" s="570"/>
      <c r="EEN1" s="570"/>
      <c r="EEO1" s="570"/>
      <c r="EEP1" s="570"/>
      <c r="EEQ1" s="570"/>
      <c r="EER1" s="570"/>
      <c r="EES1" s="570"/>
      <c r="EET1" s="570"/>
      <c r="EEU1" s="570"/>
      <c r="EEV1" s="570"/>
      <c r="EEW1" s="570"/>
      <c r="EEX1" s="570"/>
      <c r="EEY1" s="570"/>
      <c r="EEZ1" s="570"/>
      <c r="EFA1" s="570"/>
      <c r="EFB1" s="570"/>
      <c r="EFC1" s="570"/>
      <c r="EFD1" s="570"/>
      <c r="EFE1" s="570"/>
      <c r="EFF1" s="570"/>
      <c r="EFG1" s="570"/>
      <c r="EFH1" s="570"/>
      <c r="EFI1" s="570"/>
      <c r="EFJ1" s="570"/>
      <c r="EFK1" s="570"/>
      <c r="EFL1" s="570"/>
      <c r="EFM1" s="570"/>
      <c r="EFN1" s="570"/>
      <c r="EFO1" s="570"/>
      <c r="EFP1" s="570"/>
      <c r="EFQ1" s="570"/>
      <c r="EFR1" s="570"/>
      <c r="EFS1" s="570"/>
      <c r="EFT1" s="570"/>
      <c r="EFU1" s="570"/>
      <c r="EFV1" s="570"/>
      <c r="EFW1" s="570"/>
      <c r="EFX1" s="570"/>
      <c r="EFY1" s="570"/>
      <c r="EFZ1" s="570"/>
      <c r="EGA1" s="570"/>
      <c r="EGB1" s="570"/>
      <c r="EGC1" s="570"/>
      <c r="EGD1" s="570"/>
      <c r="EGE1" s="570"/>
      <c r="EGF1" s="570"/>
      <c r="EGG1" s="570"/>
      <c r="EGH1" s="570"/>
      <c r="EGI1" s="570"/>
      <c r="EGJ1" s="570"/>
      <c r="EGK1" s="570"/>
      <c r="EGL1" s="570"/>
      <c r="EGM1" s="570"/>
      <c r="EGN1" s="570"/>
      <c r="EGO1" s="570"/>
      <c r="EGP1" s="570"/>
      <c r="EGQ1" s="570"/>
      <c r="EGR1" s="570"/>
      <c r="EGS1" s="570"/>
      <c r="EGT1" s="570"/>
      <c r="EGU1" s="570"/>
      <c r="EGV1" s="570"/>
      <c r="EGW1" s="570"/>
      <c r="EGX1" s="570"/>
      <c r="EGY1" s="570"/>
      <c r="EGZ1" s="570"/>
      <c r="EHA1" s="570"/>
      <c r="EHB1" s="570"/>
      <c r="EHC1" s="570"/>
      <c r="EHD1" s="570"/>
      <c r="EHE1" s="570"/>
      <c r="EHF1" s="570"/>
      <c r="EHG1" s="570"/>
      <c r="EHH1" s="570"/>
      <c r="EHI1" s="570"/>
      <c r="EHJ1" s="570"/>
      <c r="EHK1" s="570"/>
      <c r="EHL1" s="570"/>
      <c r="EHM1" s="570"/>
      <c r="EHN1" s="570"/>
      <c r="EHO1" s="570"/>
      <c r="EHP1" s="570"/>
      <c r="EHQ1" s="570"/>
      <c r="EHR1" s="570"/>
      <c r="EHS1" s="570"/>
      <c r="EHT1" s="570"/>
      <c r="EHU1" s="570"/>
      <c r="EHV1" s="570"/>
      <c r="EHW1" s="570"/>
      <c r="EHX1" s="570"/>
      <c r="EHY1" s="570"/>
      <c r="EHZ1" s="570"/>
      <c r="EIA1" s="570"/>
      <c r="EIB1" s="570"/>
      <c r="EIC1" s="570"/>
      <c r="EID1" s="570"/>
      <c r="EIE1" s="570"/>
      <c r="EIF1" s="570"/>
      <c r="EIG1" s="570"/>
      <c r="EIH1" s="570"/>
      <c r="EII1" s="570"/>
      <c r="EIJ1" s="570"/>
      <c r="EIK1" s="570"/>
      <c r="EIL1" s="570"/>
      <c r="EIM1" s="570"/>
      <c r="EIN1" s="570"/>
      <c r="EIO1" s="570"/>
      <c r="EIP1" s="570"/>
      <c r="EIQ1" s="570"/>
      <c r="EIR1" s="570"/>
      <c r="EIS1" s="570"/>
      <c r="EIT1" s="570"/>
      <c r="EIU1" s="570"/>
      <c r="EIV1" s="570"/>
      <c r="EIW1" s="570"/>
      <c r="EIX1" s="570"/>
      <c r="EIY1" s="570"/>
      <c r="EIZ1" s="570"/>
      <c r="EJA1" s="570"/>
      <c r="EJB1" s="570"/>
      <c r="EJC1" s="570"/>
      <c r="EJD1" s="570"/>
      <c r="EJE1" s="570"/>
      <c r="EJF1" s="570"/>
      <c r="EJG1" s="570"/>
      <c r="EJH1" s="570"/>
      <c r="EJI1" s="570"/>
      <c r="EJJ1" s="570"/>
      <c r="EJK1" s="570"/>
      <c r="EJL1" s="570"/>
      <c r="EJM1" s="570"/>
      <c r="EJN1" s="570"/>
      <c r="EJO1" s="570"/>
      <c r="EJP1" s="570"/>
      <c r="EJQ1" s="570"/>
      <c r="EJR1" s="570"/>
      <c r="EJS1" s="570"/>
      <c r="EJT1" s="570"/>
      <c r="EJU1" s="570"/>
      <c r="EJV1" s="570"/>
      <c r="EJW1" s="570"/>
      <c r="EJX1" s="570"/>
      <c r="EJY1" s="570"/>
      <c r="EJZ1" s="570"/>
      <c r="EKA1" s="570"/>
      <c r="EKB1" s="570"/>
      <c r="EKC1" s="570"/>
      <c r="EKD1" s="570"/>
      <c r="EKE1" s="570"/>
      <c r="EKF1" s="570"/>
      <c r="EKG1" s="570"/>
      <c r="EKH1" s="570"/>
      <c r="EKI1" s="570"/>
      <c r="EKJ1" s="570"/>
      <c r="EKK1" s="570"/>
      <c r="EKL1" s="570"/>
      <c r="EKM1" s="570"/>
      <c r="EKN1" s="570"/>
      <c r="EKO1" s="570"/>
      <c r="EKP1" s="570"/>
      <c r="EKQ1" s="570"/>
      <c r="EKR1" s="570"/>
      <c r="EKS1" s="570"/>
      <c r="EKT1" s="570"/>
      <c r="EKU1" s="570"/>
      <c r="EKV1" s="570"/>
      <c r="EKW1" s="570"/>
      <c r="EKX1" s="570"/>
      <c r="EKY1" s="570"/>
      <c r="EKZ1" s="570"/>
      <c r="ELA1" s="570"/>
      <c r="ELB1" s="570"/>
      <c r="ELC1" s="570"/>
      <c r="ELD1" s="570"/>
      <c r="ELE1" s="570"/>
      <c r="ELF1" s="570"/>
      <c r="ELG1" s="570"/>
      <c r="ELH1" s="570"/>
      <c r="ELI1" s="570"/>
      <c r="ELJ1" s="570"/>
      <c r="ELK1" s="570"/>
      <c r="ELL1" s="570"/>
      <c r="ELM1" s="570"/>
      <c r="ELN1" s="570"/>
      <c r="ELO1" s="570"/>
      <c r="ELP1" s="570"/>
      <c r="ELQ1" s="570"/>
      <c r="ELR1" s="570"/>
      <c r="ELS1" s="570"/>
      <c r="ELT1" s="570"/>
      <c r="ELU1" s="570"/>
      <c r="ELV1" s="570"/>
      <c r="ELW1" s="570"/>
      <c r="ELX1" s="570"/>
      <c r="ELY1" s="570"/>
      <c r="ELZ1" s="570"/>
      <c r="EMA1" s="570"/>
      <c r="EMB1" s="570"/>
      <c r="EMC1" s="570"/>
      <c r="EMD1" s="570"/>
      <c r="EME1" s="570"/>
      <c r="EMF1" s="570"/>
      <c r="EMG1" s="570"/>
      <c r="EMH1" s="570"/>
      <c r="EMI1" s="570"/>
      <c r="EMJ1" s="570"/>
      <c r="EMK1" s="570"/>
      <c r="EML1" s="570"/>
      <c r="EMM1" s="570"/>
      <c r="EMN1" s="570"/>
      <c r="EMO1" s="570"/>
      <c r="EMP1" s="570"/>
      <c r="EMQ1" s="570"/>
      <c r="EMR1" s="570"/>
      <c r="EMS1" s="570"/>
      <c r="EMT1" s="570"/>
      <c r="EMU1" s="570"/>
      <c r="EMV1" s="570"/>
      <c r="EMW1" s="570"/>
      <c r="EMX1" s="570"/>
      <c r="EMY1" s="570"/>
      <c r="EMZ1" s="570"/>
      <c r="ENA1" s="570"/>
      <c r="ENB1" s="570"/>
      <c r="ENC1" s="570"/>
      <c r="END1" s="570"/>
      <c r="ENE1" s="570"/>
      <c r="ENF1" s="570"/>
      <c r="ENG1" s="570"/>
      <c r="ENH1" s="570"/>
      <c r="ENI1" s="570"/>
      <c r="ENJ1" s="570"/>
      <c r="ENK1" s="570"/>
      <c r="ENL1" s="570"/>
      <c r="ENM1" s="570"/>
      <c r="ENN1" s="570"/>
      <c r="ENO1" s="570"/>
      <c r="ENP1" s="570"/>
      <c r="ENQ1" s="570"/>
      <c r="ENR1" s="570"/>
      <c r="ENS1" s="570"/>
      <c r="ENT1" s="570"/>
      <c r="ENU1" s="570"/>
      <c r="ENV1" s="570"/>
      <c r="ENW1" s="570"/>
      <c r="ENX1" s="570"/>
      <c r="ENY1" s="570"/>
      <c r="ENZ1" s="570"/>
      <c r="EOA1" s="570"/>
      <c r="EOB1" s="570"/>
      <c r="EOC1" s="570"/>
      <c r="EOD1" s="570"/>
      <c r="EOE1" s="570"/>
      <c r="EOF1" s="570"/>
      <c r="EOG1" s="570"/>
      <c r="EOH1" s="570"/>
      <c r="EOI1" s="570"/>
      <c r="EOJ1" s="570"/>
      <c r="EOK1" s="570"/>
      <c r="EOL1" s="570"/>
      <c r="EOM1" s="570"/>
      <c r="EON1" s="570"/>
      <c r="EOO1" s="570"/>
      <c r="EOP1" s="570"/>
      <c r="EOQ1" s="570"/>
      <c r="EOR1" s="570"/>
      <c r="EOS1" s="570"/>
      <c r="EOT1" s="570"/>
      <c r="EOU1" s="570"/>
      <c r="EOV1" s="570"/>
      <c r="EOW1" s="570"/>
      <c r="EOX1" s="570"/>
      <c r="EOY1" s="570"/>
      <c r="EOZ1" s="570"/>
      <c r="EPA1" s="570"/>
      <c r="EPB1" s="570"/>
      <c r="EPC1" s="570"/>
      <c r="EPD1" s="570"/>
      <c r="EPE1" s="570"/>
      <c r="EPF1" s="570"/>
      <c r="EPG1" s="570"/>
      <c r="EPH1" s="570"/>
      <c r="EPI1" s="570"/>
      <c r="EPJ1" s="570"/>
      <c r="EPK1" s="570"/>
      <c r="EPL1" s="570"/>
      <c r="EPM1" s="570"/>
      <c r="EPN1" s="570"/>
      <c r="EPO1" s="570"/>
      <c r="EPP1" s="570"/>
      <c r="EPQ1" s="570"/>
      <c r="EPR1" s="570"/>
      <c r="EPS1" s="570"/>
      <c r="EPT1" s="570"/>
      <c r="EPU1" s="570"/>
      <c r="EPV1" s="570"/>
      <c r="EPW1" s="570"/>
      <c r="EPX1" s="570"/>
      <c r="EPY1" s="570"/>
      <c r="EPZ1" s="570"/>
      <c r="EQA1" s="570"/>
      <c r="EQB1" s="570"/>
      <c r="EQC1" s="570"/>
      <c r="EQD1" s="570"/>
      <c r="EQE1" s="570"/>
      <c r="EQF1" s="570"/>
      <c r="EQG1" s="570"/>
      <c r="EQH1" s="570"/>
      <c r="EQI1" s="570"/>
      <c r="EQJ1" s="570"/>
      <c r="EQK1" s="570"/>
      <c r="EQL1" s="570"/>
      <c r="EQM1" s="570"/>
      <c r="EQN1" s="570"/>
      <c r="EQO1" s="570"/>
      <c r="EQP1" s="570"/>
      <c r="EQQ1" s="570"/>
      <c r="EQR1" s="570"/>
      <c r="EQS1" s="570"/>
      <c r="EQT1" s="570"/>
      <c r="EQU1" s="570"/>
      <c r="EQV1" s="570"/>
      <c r="EQW1" s="570"/>
      <c r="EQX1" s="570"/>
      <c r="EQY1" s="570"/>
      <c r="EQZ1" s="570"/>
      <c r="ERA1" s="570"/>
      <c r="ERB1" s="570"/>
      <c r="ERC1" s="570"/>
      <c r="ERD1" s="570"/>
      <c r="ERE1" s="570"/>
      <c r="ERF1" s="570"/>
      <c r="ERG1" s="570"/>
      <c r="ERH1" s="570"/>
      <c r="ERI1" s="570"/>
      <c r="ERJ1" s="570"/>
      <c r="ERK1" s="570"/>
      <c r="ERL1" s="570"/>
      <c r="ERM1" s="570"/>
      <c r="ERN1" s="570"/>
      <c r="ERO1" s="570"/>
      <c r="ERP1" s="570"/>
      <c r="ERQ1" s="570"/>
      <c r="ERR1" s="570"/>
      <c r="ERS1" s="570"/>
      <c r="ERT1" s="570"/>
      <c r="ERU1" s="570"/>
      <c r="ERV1" s="570"/>
      <c r="ERW1" s="570"/>
      <c r="ERX1" s="570"/>
      <c r="ERY1" s="570"/>
      <c r="ERZ1" s="570"/>
      <c r="ESA1" s="570"/>
      <c r="ESB1" s="570"/>
      <c r="ESC1" s="570"/>
      <c r="ESD1" s="570"/>
      <c r="ESE1" s="570"/>
      <c r="ESF1" s="570"/>
      <c r="ESG1" s="570"/>
      <c r="ESH1" s="570"/>
      <c r="ESI1" s="570"/>
      <c r="ESJ1" s="570"/>
      <c r="ESK1" s="570"/>
      <c r="ESL1" s="570"/>
      <c r="ESM1" s="570"/>
      <c r="ESN1" s="570"/>
      <c r="ESO1" s="570"/>
      <c r="ESP1" s="570"/>
      <c r="ESQ1" s="570"/>
      <c r="ESR1" s="570"/>
      <c r="ESS1" s="570"/>
      <c r="EST1" s="570"/>
      <c r="ESU1" s="570"/>
      <c r="ESV1" s="570"/>
      <c r="ESW1" s="570"/>
      <c r="ESX1" s="570"/>
      <c r="ESY1" s="570"/>
      <c r="ESZ1" s="570"/>
      <c r="ETA1" s="570"/>
      <c r="ETB1" s="570"/>
      <c r="ETC1" s="570"/>
      <c r="ETD1" s="570"/>
      <c r="ETE1" s="570"/>
      <c r="ETF1" s="570"/>
      <c r="ETG1" s="570"/>
      <c r="ETH1" s="570"/>
      <c r="ETI1" s="570"/>
      <c r="ETJ1" s="570"/>
      <c r="ETK1" s="570"/>
      <c r="ETL1" s="570"/>
      <c r="ETM1" s="570"/>
      <c r="ETN1" s="570"/>
      <c r="ETO1" s="570"/>
      <c r="ETP1" s="570"/>
      <c r="ETQ1" s="570"/>
      <c r="ETR1" s="570"/>
      <c r="ETS1" s="570"/>
      <c r="ETT1" s="570"/>
      <c r="ETU1" s="570"/>
      <c r="ETV1" s="570"/>
      <c r="ETW1" s="570"/>
      <c r="ETX1" s="570"/>
      <c r="ETY1" s="570"/>
      <c r="ETZ1" s="570"/>
      <c r="EUA1" s="570"/>
      <c r="EUB1" s="570"/>
      <c r="EUC1" s="570"/>
      <c r="EUD1" s="570"/>
      <c r="EUE1" s="570"/>
      <c r="EUF1" s="570"/>
      <c r="EUG1" s="570"/>
      <c r="EUH1" s="570"/>
      <c r="EUI1" s="570"/>
      <c r="EUJ1" s="570"/>
      <c r="EUK1" s="570"/>
      <c r="EUL1" s="570"/>
      <c r="EUM1" s="570"/>
      <c r="EUN1" s="570"/>
      <c r="EUO1" s="570"/>
      <c r="EUP1" s="570"/>
      <c r="EUQ1" s="570"/>
      <c r="EUR1" s="570"/>
      <c r="EUS1" s="570"/>
      <c r="EUT1" s="570"/>
      <c r="EUU1" s="570"/>
      <c r="EUV1" s="570"/>
      <c r="EUW1" s="570"/>
      <c r="EUX1" s="570"/>
      <c r="EUY1" s="570"/>
      <c r="EUZ1" s="570"/>
      <c r="EVA1" s="570"/>
      <c r="EVB1" s="570"/>
      <c r="EVC1" s="570"/>
      <c r="EVD1" s="570"/>
      <c r="EVE1" s="570"/>
      <c r="EVF1" s="570"/>
      <c r="EVG1" s="570"/>
      <c r="EVH1" s="570"/>
      <c r="EVI1" s="570"/>
      <c r="EVJ1" s="570"/>
      <c r="EVK1" s="570"/>
      <c r="EVL1" s="570"/>
      <c r="EVM1" s="570"/>
      <c r="EVN1" s="570"/>
      <c r="EVO1" s="570"/>
      <c r="EVP1" s="570"/>
      <c r="EVQ1" s="570"/>
      <c r="EVR1" s="570"/>
      <c r="EVS1" s="570"/>
      <c r="EVT1" s="570"/>
      <c r="EVU1" s="570"/>
      <c r="EVV1" s="570"/>
      <c r="EVW1" s="570"/>
      <c r="EVX1" s="570"/>
      <c r="EVY1" s="570"/>
      <c r="EVZ1" s="570"/>
      <c r="EWA1" s="570"/>
      <c r="EWB1" s="570"/>
      <c r="EWC1" s="570"/>
      <c r="EWD1" s="570"/>
      <c r="EWE1" s="570"/>
      <c r="EWF1" s="570"/>
      <c r="EWG1" s="570"/>
      <c r="EWH1" s="570"/>
      <c r="EWI1" s="570"/>
      <c r="EWJ1" s="570"/>
      <c r="EWK1" s="570"/>
      <c r="EWL1" s="570"/>
      <c r="EWM1" s="570"/>
      <c r="EWN1" s="570"/>
      <c r="EWO1" s="570"/>
      <c r="EWP1" s="570"/>
      <c r="EWQ1" s="570"/>
      <c r="EWR1" s="570"/>
      <c r="EWS1" s="570"/>
      <c r="EWT1" s="570"/>
      <c r="EWU1" s="570"/>
      <c r="EWV1" s="570"/>
      <c r="EWW1" s="570"/>
      <c r="EWX1" s="570"/>
      <c r="EWY1" s="570"/>
      <c r="EWZ1" s="570"/>
      <c r="EXA1" s="570"/>
      <c r="EXB1" s="570"/>
      <c r="EXC1" s="570"/>
      <c r="EXD1" s="570"/>
      <c r="EXE1" s="570"/>
      <c r="EXF1" s="570"/>
      <c r="EXG1" s="570"/>
      <c r="EXH1" s="570"/>
      <c r="EXI1" s="570"/>
      <c r="EXJ1" s="570"/>
      <c r="EXK1" s="570"/>
      <c r="EXL1" s="570"/>
      <c r="EXM1" s="570"/>
      <c r="EXN1" s="570"/>
      <c r="EXO1" s="570"/>
      <c r="EXP1" s="570"/>
      <c r="EXQ1" s="570"/>
      <c r="EXR1" s="570"/>
      <c r="EXS1" s="570"/>
      <c r="EXT1" s="570"/>
      <c r="EXU1" s="570"/>
      <c r="EXV1" s="570"/>
      <c r="EXW1" s="570"/>
      <c r="EXX1" s="570"/>
      <c r="EXY1" s="570"/>
      <c r="EXZ1" s="570"/>
      <c r="EYA1" s="570"/>
      <c r="EYB1" s="570"/>
      <c r="EYC1" s="570"/>
      <c r="EYD1" s="570"/>
      <c r="EYE1" s="570"/>
      <c r="EYF1" s="570"/>
      <c r="EYG1" s="570"/>
      <c r="EYH1" s="570"/>
      <c r="EYI1" s="570"/>
      <c r="EYJ1" s="570"/>
      <c r="EYK1" s="570"/>
      <c r="EYL1" s="570"/>
      <c r="EYM1" s="570"/>
      <c r="EYN1" s="570"/>
      <c r="EYO1" s="570"/>
      <c r="EYP1" s="570"/>
      <c r="EYQ1" s="570"/>
      <c r="EYR1" s="570"/>
      <c r="EYS1" s="570"/>
      <c r="EYT1" s="570"/>
      <c r="EYU1" s="570"/>
      <c r="EYV1" s="570"/>
      <c r="EYW1" s="570"/>
      <c r="EYX1" s="570"/>
      <c r="EYY1" s="570"/>
      <c r="EYZ1" s="570"/>
      <c r="EZA1" s="570"/>
      <c r="EZB1" s="570"/>
      <c r="EZC1" s="570"/>
      <c r="EZD1" s="570"/>
      <c r="EZE1" s="570"/>
      <c r="EZF1" s="570"/>
      <c r="EZG1" s="570"/>
      <c r="EZH1" s="570"/>
      <c r="EZI1" s="570"/>
      <c r="EZJ1" s="570"/>
      <c r="EZK1" s="570"/>
      <c r="EZL1" s="570"/>
      <c r="EZM1" s="570"/>
      <c r="EZN1" s="570"/>
      <c r="EZO1" s="570"/>
      <c r="EZP1" s="570"/>
      <c r="EZQ1" s="570"/>
      <c r="EZR1" s="570"/>
      <c r="EZS1" s="570"/>
      <c r="EZT1" s="570"/>
      <c r="EZU1" s="570"/>
      <c r="EZV1" s="570"/>
      <c r="EZW1" s="570"/>
      <c r="EZX1" s="570"/>
      <c r="EZY1" s="570"/>
      <c r="EZZ1" s="570"/>
      <c r="FAA1" s="570"/>
      <c r="FAB1" s="570"/>
      <c r="FAC1" s="570"/>
      <c r="FAD1" s="570"/>
      <c r="FAE1" s="570"/>
      <c r="FAF1" s="570"/>
      <c r="FAG1" s="570"/>
      <c r="FAH1" s="570"/>
      <c r="FAI1" s="570"/>
      <c r="FAJ1" s="570"/>
      <c r="FAK1" s="570"/>
      <c r="FAL1" s="570"/>
      <c r="FAM1" s="570"/>
      <c r="FAN1" s="570"/>
      <c r="FAO1" s="570"/>
      <c r="FAP1" s="570"/>
      <c r="FAQ1" s="570"/>
      <c r="FAR1" s="570"/>
      <c r="FAS1" s="570"/>
      <c r="FAT1" s="570"/>
      <c r="FAU1" s="570"/>
      <c r="FAV1" s="570"/>
      <c r="FAW1" s="570"/>
      <c r="FAX1" s="570"/>
      <c r="FAY1" s="570"/>
      <c r="FAZ1" s="570"/>
      <c r="FBA1" s="570"/>
      <c r="FBB1" s="570"/>
      <c r="FBC1" s="570"/>
      <c r="FBD1" s="570"/>
      <c r="FBE1" s="570"/>
      <c r="FBF1" s="570"/>
      <c r="FBG1" s="570"/>
      <c r="FBH1" s="570"/>
      <c r="FBI1" s="570"/>
      <c r="FBJ1" s="570"/>
      <c r="FBK1" s="570"/>
      <c r="FBL1" s="570"/>
      <c r="FBM1" s="570"/>
      <c r="FBN1" s="570"/>
      <c r="FBO1" s="570"/>
      <c r="FBP1" s="570"/>
      <c r="FBQ1" s="570"/>
      <c r="FBR1" s="570"/>
      <c r="FBS1" s="570"/>
      <c r="FBT1" s="570"/>
      <c r="FBU1" s="570"/>
      <c r="FBV1" s="570"/>
      <c r="FBW1" s="570"/>
      <c r="FBX1" s="570"/>
      <c r="FBY1" s="570"/>
      <c r="FBZ1" s="570"/>
      <c r="FCA1" s="570"/>
      <c r="FCB1" s="570"/>
      <c r="FCC1" s="570"/>
      <c r="FCD1" s="570"/>
      <c r="FCE1" s="570"/>
      <c r="FCF1" s="570"/>
      <c r="FCG1" s="570"/>
      <c r="FCH1" s="570"/>
      <c r="FCI1" s="570"/>
      <c r="FCJ1" s="570"/>
      <c r="FCK1" s="570"/>
      <c r="FCL1" s="570"/>
      <c r="FCM1" s="570"/>
      <c r="FCN1" s="570"/>
      <c r="FCO1" s="570"/>
      <c r="FCP1" s="570"/>
      <c r="FCQ1" s="570"/>
      <c r="FCR1" s="570"/>
      <c r="FCS1" s="570"/>
      <c r="FCT1" s="570"/>
      <c r="FCU1" s="570"/>
      <c r="FCV1" s="570"/>
      <c r="FCW1" s="570"/>
      <c r="FCX1" s="570"/>
      <c r="FCY1" s="570"/>
      <c r="FCZ1" s="570"/>
      <c r="FDA1" s="570"/>
      <c r="FDB1" s="570"/>
      <c r="FDC1" s="570"/>
      <c r="FDD1" s="570"/>
      <c r="FDE1" s="570"/>
      <c r="FDF1" s="570"/>
      <c r="FDG1" s="570"/>
      <c r="FDH1" s="570"/>
      <c r="FDI1" s="570"/>
      <c r="FDJ1" s="570"/>
      <c r="FDK1" s="570"/>
      <c r="FDL1" s="570"/>
      <c r="FDM1" s="570"/>
      <c r="FDN1" s="570"/>
      <c r="FDO1" s="570"/>
      <c r="FDP1" s="570"/>
      <c r="FDQ1" s="570"/>
      <c r="FDR1" s="570"/>
      <c r="FDS1" s="570"/>
      <c r="FDT1" s="570"/>
      <c r="FDU1" s="570"/>
      <c r="FDV1" s="570"/>
      <c r="FDW1" s="570"/>
      <c r="FDX1" s="570"/>
      <c r="FDY1" s="570"/>
      <c r="FDZ1" s="570"/>
      <c r="FEA1" s="570"/>
      <c r="FEB1" s="570"/>
      <c r="FEC1" s="570"/>
      <c r="FED1" s="570"/>
      <c r="FEE1" s="570"/>
      <c r="FEF1" s="570"/>
      <c r="FEG1" s="570"/>
      <c r="FEH1" s="570"/>
      <c r="FEI1" s="570"/>
      <c r="FEJ1" s="570"/>
      <c r="FEK1" s="570"/>
      <c r="FEL1" s="570"/>
      <c r="FEM1" s="570"/>
      <c r="FEN1" s="570"/>
      <c r="FEO1" s="570"/>
      <c r="FEP1" s="570"/>
      <c r="FEQ1" s="570"/>
      <c r="FER1" s="570"/>
      <c r="FES1" s="570"/>
      <c r="FET1" s="570"/>
      <c r="FEU1" s="570"/>
      <c r="FEV1" s="570"/>
      <c r="FEW1" s="570"/>
      <c r="FEX1" s="570"/>
      <c r="FEY1" s="570"/>
      <c r="FEZ1" s="570"/>
      <c r="FFA1" s="570"/>
      <c r="FFB1" s="570"/>
      <c r="FFC1" s="570"/>
      <c r="FFD1" s="570"/>
      <c r="FFE1" s="570"/>
      <c r="FFF1" s="570"/>
      <c r="FFG1" s="570"/>
      <c r="FFH1" s="570"/>
      <c r="FFI1" s="570"/>
      <c r="FFJ1" s="570"/>
      <c r="FFK1" s="570"/>
      <c r="FFL1" s="570"/>
      <c r="FFM1" s="570"/>
      <c r="FFN1" s="570"/>
      <c r="FFO1" s="570"/>
      <c r="FFP1" s="570"/>
      <c r="FFQ1" s="570"/>
      <c r="FFR1" s="570"/>
      <c r="FFS1" s="570"/>
      <c r="FFT1" s="570"/>
      <c r="FFU1" s="570"/>
      <c r="FFV1" s="570"/>
      <c r="FFW1" s="570"/>
      <c r="FFX1" s="570"/>
      <c r="FFY1" s="570"/>
      <c r="FFZ1" s="570"/>
      <c r="FGA1" s="570"/>
      <c r="FGB1" s="570"/>
      <c r="FGC1" s="570"/>
      <c r="FGD1" s="570"/>
      <c r="FGE1" s="570"/>
      <c r="FGF1" s="570"/>
      <c r="FGG1" s="570"/>
      <c r="FGH1" s="570"/>
      <c r="FGI1" s="570"/>
      <c r="FGJ1" s="570"/>
      <c r="FGK1" s="570"/>
      <c r="FGL1" s="570"/>
      <c r="FGM1" s="570"/>
      <c r="FGN1" s="570"/>
      <c r="FGO1" s="570"/>
      <c r="FGP1" s="570"/>
      <c r="FGQ1" s="570"/>
      <c r="FGR1" s="570"/>
      <c r="FGS1" s="570"/>
      <c r="FGT1" s="570"/>
      <c r="FGU1" s="570"/>
      <c r="FGV1" s="570"/>
      <c r="FGW1" s="570"/>
      <c r="FGX1" s="570"/>
      <c r="FGY1" s="570"/>
      <c r="FGZ1" s="570"/>
      <c r="FHA1" s="570"/>
      <c r="FHB1" s="570"/>
      <c r="FHC1" s="570"/>
      <c r="FHD1" s="570"/>
      <c r="FHE1" s="570"/>
      <c r="FHF1" s="570"/>
      <c r="FHG1" s="570"/>
      <c r="FHH1" s="570"/>
      <c r="FHI1" s="570"/>
      <c r="FHJ1" s="570"/>
      <c r="FHK1" s="570"/>
      <c r="FHL1" s="570"/>
      <c r="FHM1" s="570"/>
      <c r="FHN1" s="570"/>
      <c r="FHO1" s="570"/>
      <c r="FHP1" s="570"/>
      <c r="FHQ1" s="570"/>
      <c r="FHR1" s="570"/>
      <c r="FHS1" s="570"/>
      <c r="FHT1" s="570"/>
      <c r="FHU1" s="570"/>
      <c r="FHV1" s="570"/>
      <c r="FHW1" s="570"/>
      <c r="FHX1" s="570"/>
      <c r="FHY1" s="570"/>
      <c r="FHZ1" s="570"/>
      <c r="FIA1" s="570"/>
      <c r="FIB1" s="570"/>
      <c r="FIC1" s="570"/>
      <c r="FID1" s="570"/>
      <c r="FIE1" s="570"/>
      <c r="FIF1" s="570"/>
      <c r="FIG1" s="570"/>
      <c r="FIH1" s="570"/>
      <c r="FII1" s="570"/>
      <c r="FIJ1" s="570"/>
      <c r="FIK1" s="570"/>
      <c r="FIL1" s="570"/>
      <c r="FIM1" s="570"/>
      <c r="FIN1" s="570"/>
      <c r="FIO1" s="570"/>
      <c r="FIP1" s="570"/>
      <c r="FIQ1" s="570"/>
      <c r="FIR1" s="570"/>
      <c r="FIS1" s="570"/>
      <c r="FIT1" s="570"/>
      <c r="FIU1" s="570"/>
      <c r="FIV1" s="570"/>
      <c r="FIW1" s="570"/>
      <c r="FIX1" s="570"/>
      <c r="FIY1" s="570"/>
      <c r="FIZ1" s="570"/>
      <c r="FJA1" s="570"/>
      <c r="FJB1" s="570"/>
      <c r="FJC1" s="570"/>
      <c r="FJD1" s="570"/>
      <c r="FJE1" s="570"/>
      <c r="FJF1" s="570"/>
      <c r="FJG1" s="570"/>
      <c r="FJH1" s="570"/>
      <c r="FJI1" s="570"/>
      <c r="FJJ1" s="570"/>
      <c r="FJK1" s="570"/>
      <c r="FJL1" s="570"/>
      <c r="FJM1" s="570"/>
      <c r="FJN1" s="570"/>
      <c r="FJO1" s="570"/>
      <c r="FJP1" s="570"/>
      <c r="FJQ1" s="570"/>
      <c r="FJR1" s="570"/>
      <c r="FJS1" s="570"/>
      <c r="FJT1" s="570"/>
      <c r="FJU1" s="570"/>
      <c r="FJV1" s="570"/>
      <c r="FJW1" s="570"/>
      <c r="FJX1" s="570"/>
      <c r="FJY1" s="570"/>
      <c r="FJZ1" s="570"/>
      <c r="FKA1" s="570"/>
      <c r="FKB1" s="570"/>
      <c r="FKC1" s="570"/>
      <c r="FKD1" s="570"/>
      <c r="FKE1" s="570"/>
      <c r="FKF1" s="570"/>
      <c r="FKG1" s="570"/>
      <c r="FKH1" s="570"/>
      <c r="FKI1" s="570"/>
      <c r="FKJ1" s="570"/>
      <c r="FKK1" s="570"/>
      <c r="FKL1" s="570"/>
      <c r="FKM1" s="570"/>
      <c r="FKN1" s="570"/>
      <c r="FKO1" s="570"/>
      <c r="FKP1" s="570"/>
      <c r="FKQ1" s="570"/>
      <c r="FKR1" s="570"/>
      <c r="FKS1" s="570"/>
      <c r="FKT1" s="570"/>
      <c r="FKU1" s="570"/>
      <c r="FKV1" s="570"/>
      <c r="FKW1" s="570"/>
      <c r="FKX1" s="570"/>
      <c r="FKY1" s="570"/>
      <c r="FKZ1" s="570"/>
      <c r="FLA1" s="570"/>
      <c r="FLB1" s="570"/>
      <c r="FLC1" s="570"/>
      <c r="FLD1" s="570"/>
      <c r="FLE1" s="570"/>
      <c r="FLF1" s="570"/>
      <c r="FLG1" s="570"/>
      <c r="FLH1" s="570"/>
      <c r="FLI1" s="570"/>
      <c r="FLJ1" s="570"/>
      <c r="FLK1" s="570"/>
      <c r="FLL1" s="570"/>
      <c r="FLM1" s="570"/>
      <c r="FLN1" s="570"/>
      <c r="FLO1" s="570"/>
      <c r="FLP1" s="570"/>
      <c r="FLQ1" s="570"/>
      <c r="FLR1" s="570"/>
      <c r="FLS1" s="570"/>
      <c r="FLT1" s="570"/>
      <c r="FLU1" s="570"/>
      <c r="FLV1" s="570"/>
      <c r="FLW1" s="570"/>
      <c r="FLX1" s="570"/>
      <c r="FLY1" s="570"/>
      <c r="FLZ1" s="570"/>
      <c r="FMA1" s="570"/>
      <c r="FMB1" s="570"/>
      <c r="FMC1" s="570"/>
      <c r="FMD1" s="570"/>
      <c r="FME1" s="570"/>
      <c r="FMF1" s="570"/>
      <c r="FMG1" s="570"/>
      <c r="FMH1" s="570"/>
      <c r="FMI1" s="570"/>
      <c r="FMJ1" s="570"/>
      <c r="FMK1" s="570"/>
      <c r="FML1" s="570"/>
      <c r="FMM1" s="570"/>
      <c r="FMN1" s="570"/>
      <c r="FMO1" s="570"/>
      <c r="FMP1" s="570"/>
      <c r="FMQ1" s="570"/>
      <c r="FMR1" s="570"/>
      <c r="FMS1" s="570"/>
      <c r="FMT1" s="570"/>
      <c r="FMU1" s="570"/>
      <c r="FMV1" s="570"/>
      <c r="FMW1" s="570"/>
      <c r="FMX1" s="570"/>
      <c r="FMY1" s="570"/>
      <c r="FMZ1" s="570"/>
      <c r="FNA1" s="570"/>
      <c r="FNB1" s="570"/>
      <c r="FNC1" s="570"/>
      <c r="FND1" s="570"/>
      <c r="FNE1" s="570"/>
      <c r="FNF1" s="570"/>
      <c r="FNG1" s="570"/>
      <c r="FNH1" s="570"/>
      <c r="FNI1" s="570"/>
      <c r="FNJ1" s="570"/>
      <c r="FNK1" s="570"/>
      <c r="FNL1" s="570"/>
      <c r="FNM1" s="570"/>
      <c r="FNN1" s="570"/>
      <c r="FNO1" s="570"/>
      <c r="FNP1" s="570"/>
      <c r="FNQ1" s="570"/>
      <c r="FNR1" s="570"/>
      <c r="FNS1" s="570"/>
      <c r="FNT1" s="570"/>
      <c r="FNU1" s="570"/>
      <c r="FNV1" s="570"/>
      <c r="FNW1" s="570"/>
      <c r="FNX1" s="570"/>
      <c r="FNY1" s="570"/>
      <c r="FNZ1" s="570"/>
      <c r="FOA1" s="570"/>
      <c r="FOB1" s="570"/>
      <c r="FOC1" s="570"/>
      <c r="FOD1" s="570"/>
      <c r="FOE1" s="570"/>
      <c r="FOF1" s="570"/>
      <c r="FOG1" s="570"/>
      <c r="FOH1" s="570"/>
      <c r="FOI1" s="570"/>
      <c r="FOJ1" s="570"/>
      <c r="FOK1" s="570"/>
      <c r="FOL1" s="570"/>
      <c r="FOM1" s="570"/>
      <c r="FON1" s="570"/>
      <c r="FOO1" s="570"/>
      <c r="FOP1" s="570"/>
      <c r="FOQ1" s="570"/>
      <c r="FOR1" s="570"/>
      <c r="FOS1" s="570"/>
      <c r="FOT1" s="570"/>
      <c r="FOU1" s="570"/>
      <c r="FOV1" s="570"/>
      <c r="FOW1" s="570"/>
      <c r="FOX1" s="570"/>
      <c r="FOY1" s="570"/>
      <c r="FOZ1" s="570"/>
      <c r="FPA1" s="570"/>
      <c r="FPB1" s="570"/>
      <c r="FPC1" s="570"/>
      <c r="FPD1" s="570"/>
      <c r="FPE1" s="570"/>
      <c r="FPF1" s="570"/>
      <c r="FPG1" s="570"/>
      <c r="FPH1" s="570"/>
      <c r="FPI1" s="570"/>
      <c r="FPJ1" s="570"/>
      <c r="FPK1" s="570"/>
      <c r="FPL1" s="570"/>
      <c r="FPM1" s="570"/>
      <c r="FPN1" s="570"/>
      <c r="FPO1" s="570"/>
      <c r="FPP1" s="570"/>
      <c r="FPQ1" s="570"/>
      <c r="FPR1" s="570"/>
      <c r="FPS1" s="570"/>
      <c r="FPT1" s="570"/>
      <c r="FPU1" s="570"/>
      <c r="FPV1" s="570"/>
      <c r="FPW1" s="570"/>
      <c r="FPX1" s="570"/>
      <c r="FPY1" s="570"/>
      <c r="FPZ1" s="570"/>
      <c r="FQA1" s="570"/>
      <c r="FQB1" s="570"/>
      <c r="FQC1" s="570"/>
      <c r="FQD1" s="570"/>
      <c r="FQE1" s="570"/>
      <c r="FQF1" s="570"/>
      <c r="FQG1" s="570"/>
      <c r="FQH1" s="570"/>
      <c r="FQI1" s="570"/>
      <c r="FQJ1" s="570"/>
      <c r="FQK1" s="570"/>
      <c r="FQL1" s="570"/>
      <c r="FQM1" s="570"/>
      <c r="FQN1" s="570"/>
      <c r="FQO1" s="570"/>
      <c r="FQP1" s="570"/>
      <c r="FQQ1" s="570"/>
      <c r="FQR1" s="570"/>
      <c r="FQS1" s="570"/>
      <c r="FQT1" s="570"/>
      <c r="FQU1" s="570"/>
      <c r="FQV1" s="570"/>
      <c r="FQW1" s="570"/>
      <c r="FQX1" s="570"/>
      <c r="FQY1" s="570"/>
      <c r="FQZ1" s="570"/>
      <c r="FRA1" s="570"/>
      <c r="FRB1" s="570"/>
      <c r="FRC1" s="570"/>
      <c r="FRD1" s="570"/>
      <c r="FRE1" s="570"/>
      <c r="FRF1" s="570"/>
      <c r="FRG1" s="570"/>
      <c r="FRH1" s="570"/>
      <c r="FRI1" s="570"/>
      <c r="FRJ1" s="570"/>
      <c r="FRK1" s="570"/>
      <c r="FRL1" s="570"/>
      <c r="FRM1" s="570"/>
      <c r="FRN1" s="570"/>
      <c r="FRO1" s="570"/>
      <c r="FRP1" s="570"/>
      <c r="FRQ1" s="570"/>
      <c r="FRR1" s="570"/>
      <c r="FRS1" s="570"/>
      <c r="FRT1" s="570"/>
      <c r="FRU1" s="570"/>
      <c r="FRV1" s="570"/>
      <c r="FRW1" s="570"/>
      <c r="FRX1" s="570"/>
      <c r="FRY1" s="570"/>
      <c r="FRZ1" s="570"/>
      <c r="FSA1" s="570"/>
      <c r="FSB1" s="570"/>
      <c r="FSC1" s="570"/>
      <c r="FSD1" s="570"/>
      <c r="FSE1" s="570"/>
      <c r="FSF1" s="570"/>
      <c r="FSG1" s="570"/>
      <c r="FSH1" s="570"/>
      <c r="FSI1" s="570"/>
      <c r="FSJ1" s="570"/>
      <c r="FSK1" s="570"/>
      <c r="FSL1" s="570"/>
      <c r="FSM1" s="570"/>
      <c r="FSN1" s="570"/>
      <c r="FSO1" s="570"/>
      <c r="FSP1" s="570"/>
      <c r="FSQ1" s="570"/>
      <c r="FSR1" s="570"/>
      <c r="FSS1" s="570"/>
      <c r="FST1" s="570"/>
      <c r="FSU1" s="570"/>
      <c r="FSV1" s="570"/>
      <c r="FSW1" s="570"/>
      <c r="FSX1" s="570"/>
      <c r="FSY1" s="570"/>
      <c r="FSZ1" s="570"/>
      <c r="FTA1" s="570"/>
      <c r="FTB1" s="570"/>
      <c r="FTC1" s="570"/>
      <c r="FTD1" s="570"/>
      <c r="FTE1" s="570"/>
      <c r="FTF1" s="570"/>
      <c r="FTG1" s="570"/>
      <c r="FTH1" s="570"/>
      <c r="FTI1" s="570"/>
      <c r="FTJ1" s="570"/>
      <c r="FTK1" s="570"/>
      <c r="FTL1" s="570"/>
      <c r="FTM1" s="570"/>
      <c r="FTN1" s="570"/>
      <c r="FTO1" s="570"/>
      <c r="FTP1" s="570"/>
      <c r="FTQ1" s="570"/>
      <c r="FTR1" s="570"/>
      <c r="FTS1" s="570"/>
      <c r="FTT1" s="570"/>
      <c r="FTU1" s="570"/>
      <c r="FTV1" s="570"/>
      <c r="FTW1" s="570"/>
      <c r="FTX1" s="570"/>
      <c r="FTY1" s="570"/>
      <c r="FTZ1" s="570"/>
      <c r="FUA1" s="570"/>
      <c r="FUB1" s="570"/>
      <c r="FUC1" s="570"/>
      <c r="FUD1" s="570"/>
      <c r="FUE1" s="570"/>
      <c r="FUF1" s="570"/>
      <c r="FUG1" s="570"/>
      <c r="FUH1" s="570"/>
      <c r="FUI1" s="570"/>
      <c r="FUJ1" s="570"/>
      <c r="FUK1" s="570"/>
      <c r="FUL1" s="570"/>
      <c r="FUM1" s="570"/>
      <c r="FUN1" s="570"/>
      <c r="FUO1" s="570"/>
      <c r="FUP1" s="570"/>
      <c r="FUQ1" s="570"/>
      <c r="FUR1" s="570"/>
      <c r="FUS1" s="570"/>
      <c r="FUT1" s="570"/>
      <c r="FUU1" s="570"/>
      <c r="FUV1" s="570"/>
      <c r="FUW1" s="570"/>
      <c r="FUX1" s="570"/>
      <c r="FUY1" s="570"/>
      <c r="FUZ1" s="570"/>
      <c r="FVA1" s="570"/>
      <c r="FVB1" s="570"/>
      <c r="FVC1" s="570"/>
      <c r="FVD1" s="570"/>
      <c r="FVE1" s="570"/>
      <c r="FVF1" s="570"/>
      <c r="FVG1" s="570"/>
      <c r="FVH1" s="570"/>
      <c r="FVI1" s="570"/>
      <c r="FVJ1" s="570"/>
      <c r="FVK1" s="570"/>
      <c r="FVL1" s="570"/>
      <c r="FVM1" s="570"/>
      <c r="FVN1" s="570"/>
      <c r="FVO1" s="570"/>
      <c r="FVP1" s="570"/>
      <c r="FVQ1" s="570"/>
      <c r="FVR1" s="570"/>
      <c r="FVS1" s="570"/>
      <c r="FVT1" s="570"/>
      <c r="FVU1" s="570"/>
      <c r="FVV1" s="570"/>
      <c r="FVW1" s="570"/>
      <c r="FVX1" s="570"/>
      <c r="FVY1" s="570"/>
      <c r="FVZ1" s="570"/>
      <c r="FWA1" s="570"/>
      <c r="FWB1" s="570"/>
      <c r="FWC1" s="570"/>
      <c r="FWD1" s="570"/>
      <c r="FWE1" s="570"/>
      <c r="FWF1" s="570"/>
      <c r="FWG1" s="570"/>
      <c r="FWH1" s="570"/>
      <c r="FWI1" s="570"/>
      <c r="FWJ1" s="570"/>
      <c r="FWK1" s="570"/>
      <c r="FWL1" s="570"/>
      <c r="FWM1" s="570"/>
      <c r="FWN1" s="570"/>
      <c r="FWO1" s="570"/>
      <c r="FWP1" s="570"/>
      <c r="FWQ1" s="570"/>
      <c r="FWR1" s="570"/>
      <c r="FWS1" s="570"/>
      <c r="FWT1" s="570"/>
      <c r="FWU1" s="570"/>
      <c r="FWV1" s="570"/>
      <c r="FWW1" s="570"/>
      <c r="FWX1" s="570"/>
      <c r="FWY1" s="570"/>
      <c r="FWZ1" s="570"/>
      <c r="FXA1" s="570"/>
      <c r="FXB1" s="570"/>
      <c r="FXC1" s="570"/>
      <c r="FXD1" s="570"/>
      <c r="FXE1" s="570"/>
      <c r="FXF1" s="570"/>
      <c r="FXG1" s="570"/>
      <c r="FXH1" s="570"/>
      <c r="FXI1" s="570"/>
      <c r="FXJ1" s="570"/>
      <c r="FXK1" s="570"/>
      <c r="FXL1" s="570"/>
      <c r="FXM1" s="570"/>
      <c r="FXN1" s="570"/>
      <c r="FXO1" s="570"/>
      <c r="FXP1" s="570"/>
      <c r="FXQ1" s="570"/>
      <c r="FXR1" s="570"/>
      <c r="FXS1" s="570"/>
      <c r="FXT1" s="570"/>
      <c r="FXU1" s="570"/>
      <c r="FXV1" s="570"/>
      <c r="FXW1" s="570"/>
      <c r="FXX1" s="570"/>
      <c r="FXY1" s="570"/>
      <c r="FXZ1" s="570"/>
      <c r="FYA1" s="570"/>
      <c r="FYB1" s="570"/>
      <c r="FYC1" s="570"/>
      <c r="FYD1" s="570"/>
      <c r="FYE1" s="570"/>
      <c r="FYF1" s="570"/>
      <c r="FYG1" s="570"/>
      <c r="FYH1" s="570"/>
      <c r="FYI1" s="570"/>
      <c r="FYJ1" s="570"/>
      <c r="FYK1" s="570"/>
      <c r="FYL1" s="570"/>
      <c r="FYM1" s="570"/>
      <c r="FYN1" s="570"/>
      <c r="FYO1" s="570"/>
      <c r="FYP1" s="570"/>
      <c r="FYQ1" s="570"/>
      <c r="FYR1" s="570"/>
      <c r="FYS1" s="570"/>
      <c r="FYT1" s="570"/>
      <c r="FYU1" s="570"/>
      <c r="FYV1" s="570"/>
      <c r="FYW1" s="570"/>
      <c r="FYX1" s="570"/>
      <c r="FYY1" s="570"/>
      <c r="FYZ1" s="570"/>
      <c r="FZA1" s="570"/>
      <c r="FZB1" s="570"/>
      <c r="FZC1" s="570"/>
      <c r="FZD1" s="570"/>
      <c r="FZE1" s="570"/>
      <c r="FZF1" s="570"/>
      <c r="FZG1" s="570"/>
      <c r="FZH1" s="570"/>
      <c r="FZI1" s="570"/>
      <c r="FZJ1" s="570"/>
      <c r="FZK1" s="570"/>
      <c r="FZL1" s="570"/>
      <c r="FZM1" s="570"/>
      <c r="FZN1" s="570"/>
      <c r="FZO1" s="570"/>
      <c r="FZP1" s="570"/>
      <c r="FZQ1" s="570"/>
      <c r="FZR1" s="570"/>
      <c r="FZS1" s="570"/>
      <c r="FZT1" s="570"/>
      <c r="FZU1" s="570"/>
      <c r="FZV1" s="570"/>
      <c r="FZW1" s="570"/>
      <c r="FZX1" s="570"/>
      <c r="FZY1" s="570"/>
      <c r="FZZ1" s="570"/>
      <c r="GAA1" s="570"/>
      <c r="GAB1" s="570"/>
      <c r="GAC1" s="570"/>
      <c r="GAD1" s="570"/>
      <c r="GAE1" s="570"/>
      <c r="GAF1" s="570"/>
      <c r="GAG1" s="570"/>
      <c r="GAH1" s="570"/>
      <c r="GAI1" s="570"/>
      <c r="GAJ1" s="570"/>
      <c r="GAK1" s="570"/>
      <c r="GAL1" s="570"/>
      <c r="GAM1" s="570"/>
      <c r="GAN1" s="570"/>
      <c r="GAO1" s="570"/>
      <c r="GAP1" s="570"/>
      <c r="GAQ1" s="570"/>
      <c r="GAR1" s="570"/>
      <c r="GAS1" s="570"/>
      <c r="GAT1" s="570"/>
      <c r="GAU1" s="570"/>
      <c r="GAV1" s="570"/>
      <c r="GAW1" s="570"/>
      <c r="GAX1" s="570"/>
      <c r="GAY1" s="570"/>
      <c r="GAZ1" s="570"/>
      <c r="GBA1" s="570"/>
      <c r="GBB1" s="570"/>
      <c r="GBC1" s="570"/>
      <c r="GBD1" s="570"/>
      <c r="GBE1" s="570"/>
      <c r="GBF1" s="570"/>
      <c r="GBG1" s="570"/>
      <c r="GBH1" s="570"/>
      <c r="GBI1" s="570"/>
      <c r="GBJ1" s="570"/>
      <c r="GBK1" s="570"/>
      <c r="GBL1" s="570"/>
      <c r="GBM1" s="570"/>
      <c r="GBN1" s="570"/>
      <c r="GBO1" s="570"/>
      <c r="GBP1" s="570"/>
      <c r="GBQ1" s="570"/>
      <c r="GBR1" s="570"/>
      <c r="GBS1" s="570"/>
      <c r="GBT1" s="570"/>
      <c r="GBU1" s="570"/>
      <c r="GBV1" s="570"/>
      <c r="GBW1" s="570"/>
      <c r="GBX1" s="570"/>
      <c r="GBY1" s="570"/>
      <c r="GBZ1" s="570"/>
      <c r="GCA1" s="570"/>
      <c r="GCB1" s="570"/>
      <c r="GCC1" s="570"/>
      <c r="GCD1" s="570"/>
      <c r="GCE1" s="570"/>
      <c r="GCF1" s="570"/>
      <c r="GCG1" s="570"/>
      <c r="GCH1" s="570"/>
      <c r="GCI1" s="570"/>
      <c r="GCJ1" s="570"/>
      <c r="GCK1" s="570"/>
      <c r="GCL1" s="570"/>
      <c r="GCM1" s="570"/>
      <c r="GCN1" s="570"/>
      <c r="GCO1" s="570"/>
      <c r="GCP1" s="570"/>
      <c r="GCQ1" s="570"/>
      <c r="GCR1" s="570"/>
      <c r="GCS1" s="570"/>
      <c r="GCT1" s="570"/>
      <c r="GCU1" s="570"/>
      <c r="GCV1" s="570"/>
      <c r="GCW1" s="570"/>
      <c r="GCX1" s="570"/>
      <c r="GCY1" s="570"/>
      <c r="GCZ1" s="570"/>
      <c r="GDA1" s="570"/>
      <c r="GDB1" s="570"/>
      <c r="GDC1" s="570"/>
      <c r="GDD1" s="570"/>
      <c r="GDE1" s="570"/>
      <c r="GDF1" s="570"/>
      <c r="GDG1" s="570"/>
      <c r="GDH1" s="570"/>
      <c r="GDI1" s="570"/>
      <c r="GDJ1" s="570"/>
      <c r="GDK1" s="570"/>
      <c r="GDL1" s="570"/>
      <c r="GDM1" s="570"/>
      <c r="GDN1" s="570"/>
      <c r="GDO1" s="570"/>
      <c r="GDP1" s="570"/>
      <c r="GDQ1" s="570"/>
      <c r="GDR1" s="570"/>
      <c r="GDS1" s="570"/>
      <c r="GDT1" s="570"/>
      <c r="GDU1" s="570"/>
      <c r="GDV1" s="570"/>
      <c r="GDW1" s="570"/>
      <c r="GDX1" s="570"/>
      <c r="GDY1" s="570"/>
      <c r="GDZ1" s="570"/>
      <c r="GEA1" s="570"/>
      <c r="GEB1" s="570"/>
      <c r="GEC1" s="570"/>
      <c r="GED1" s="570"/>
      <c r="GEE1" s="570"/>
      <c r="GEF1" s="570"/>
      <c r="GEG1" s="570"/>
      <c r="GEH1" s="570"/>
      <c r="GEI1" s="570"/>
      <c r="GEJ1" s="570"/>
      <c r="GEK1" s="570"/>
      <c r="GEL1" s="570"/>
      <c r="GEM1" s="570"/>
      <c r="GEN1" s="570"/>
      <c r="GEO1" s="570"/>
      <c r="GEP1" s="570"/>
      <c r="GEQ1" s="570"/>
      <c r="GER1" s="570"/>
      <c r="GES1" s="570"/>
      <c r="GET1" s="570"/>
      <c r="GEU1" s="570"/>
      <c r="GEV1" s="570"/>
      <c r="GEW1" s="570"/>
      <c r="GEX1" s="570"/>
      <c r="GEY1" s="570"/>
      <c r="GEZ1" s="570"/>
      <c r="GFA1" s="570"/>
      <c r="GFB1" s="570"/>
      <c r="GFC1" s="570"/>
      <c r="GFD1" s="570"/>
      <c r="GFE1" s="570"/>
      <c r="GFF1" s="570"/>
      <c r="GFG1" s="570"/>
      <c r="GFH1" s="570"/>
      <c r="GFI1" s="570"/>
      <c r="GFJ1" s="570"/>
      <c r="GFK1" s="570"/>
      <c r="GFL1" s="570"/>
      <c r="GFM1" s="570"/>
      <c r="GFN1" s="570"/>
      <c r="GFO1" s="570"/>
      <c r="GFP1" s="570"/>
      <c r="GFQ1" s="570"/>
      <c r="GFR1" s="570"/>
      <c r="GFS1" s="570"/>
      <c r="GFT1" s="570"/>
      <c r="GFU1" s="570"/>
      <c r="GFV1" s="570"/>
      <c r="GFW1" s="570"/>
      <c r="GFX1" s="570"/>
      <c r="GFY1" s="570"/>
      <c r="GFZ1" s="570"/>
      <c r="GGA1" s="570"/>
      <c r="GGB1" s="570"/>
      <c r="GGC1" s="570"/>
      <c r="GGD1" s="570"/>
      <c r="GGE1" s="570"/>
      <c r="GGF1" s="570"/>
      <c r="GGG1" s="570"/>
      <c r="GGH1" s="570"/>
      <c r="GGI1" s="570"/>
      <c r="GGJ1" s="570"/>
      <c r="GGK1" s="570"/>
      <c r="GGL1" s="570"/>
      <c r="GGM1" s="570"/>
      <c r="GGN1" s="570"/>
      <c r="GGO1" s="570"/>
      <c r="GGP1" s="570"/>
      <c r="GGQ1" s="570"/>
      <c r="GGR1" s="570"/>
      <c r="GGS1" s="570"/>
      <c r="GGT1" s="570"/>
      <c r="GGU1" s="570"/>
      <c r="GGV1" s="570"/>
      <c r="GGW1" s="570"/>
      <c r="GGX1" s="570"/>
      <c r="GGY1" s="570"/>
      <c r="GGZ1" s="570"/>
      <c r="GHA1" s="570"/>
      <c r="GHB1" s="570"/>
      <c r="GHC1" s="570"/>
      <c r="GHD1" s="570"/>
      <c r="GHE1" s="570"/>
      <c r="GHF1" s="570"/>
      <c r="GHG1" s="570"/>
      <c r="GHH1" s="570"/>
      <c r="GHI1" s="570"/>
      <c r="GHJ1" s="570"/>
      <c r="GHK1" s="570"/>
      <c r="GHL1" s="570"/>
      <c r="GHM1" s="570"/>
      <c r="GHN1" s="570"/>
      <c r="GHO1" s="570"/>
      <c r="GHP1" s="570"/>
      <c r="GHQ1" s="570"/>
      <c r="GHR1" s="570"/>
      <c r="GHS1" s="570"/>
      <c r="GHT1" s="570"/>
      <c r="GHU1" s="570"/>
      <c r="GHV1" s="570"/>
      <c r="GHW1" s="570"/>
      <c r="GHX1" s="570"/>
      <c r="GHY1" s="570"/>
      <c r="GHZ1" s="570"/>
      <c r="GIA1" s="570"/>
      <c r="GIB1" s="570"/>
      <c r="GIC1" s="570"/>
      <c r="GID1" s="570"/>
      <c r="GIE1" s="570"/>
      <c r="GIF1" s="570"/>
      <c r="GIG1" s="570"/>
      <c r="GIH1" s="570"/>
      <c r="GII1" s="570"/>
      <c r="GIJ1" s="570"/>
      <c r="GIK1" s="570"/>
      <c r="GIL1" s="570"/>
      <c r="GIM1" s="570"/>
      <c r="GIN1" s="570"/>
      <c r="GIO1" s="570"/>
      <c r="GIP1" s="570"/>
      <c r="GIQ1" s="570"/>
      <c r="GIR1" s="570"/>
      <c r="GIS1" s="570"/>
      <c r="GIT1" s="570"/>
      <c r="GIU1" s="570"/>
      <c r="GIV1" s="570"/>
      <c r="GIW1" s="570"/>
      <c r="GIX1" s="570"/>
      <c r="GIY1" s="570"/>
      <c r="GIZ1" s="570"/>
      <c r="GJA1" s="570"/>
      <c r="GJB1" s="570"/>
      <c r="GJC1" s="570"/>
      <c r="GJD1" s="570"/>
      <c r="GJE1" s="570"/>
      <c r="GJF1" s="570"/>
      <c r="GJG1" s="570"/>
      <c r="GJH1" s="570"/>
      <c r="GJI1" s="570"/>
      <c r="GJJ1" s="570"/>
      <c r="GJK1" s="570"/>
      <c r="GJL1" s="570"/>
      <c r="GJM1" s="570"/>
      <c r="GJN1" s="570"/>
      <c r="GJO1" s="570"/>
      <c r="GJP1" s="570"/>
      <c r="GJQ1" s="570"/>
      <c r="GJR1" s="570"/>
      <c r="GJS1" s="570"/>
      <c r="GJT1" s="570"/>
      <c r="GJU1" s="570"/>
      <c r="GJV1" s="570"/>
      <c r="GJW1" s="570"/>
      <c r="GJX1" s="570"/>
      <c r="GJY1" s="570"/>
      <c r="GJZ1" s="570"/>
      <c r="GKA1" s="570"/>
      <c r="GKB1" s="570"/>
      <c r="GKC1" s="570"/>
      <c r="GKD1" s="570"/>
      <c r="GKE1" s="570"/>
      <c r="GKF1" s="570"/>
      <c r="GKG1" s="570"/>
      <c r="GKH1" s="570"/>
      <c r="GKI1" s="570"/>
      <c r="GKJ1" s="570"/>
      <c r="GKK1" s="570"/>
      <c r="GKL1" s="570"/>
      <c r="GKM1" s="570"/>
      <c r="GKN1" s="570"/>
      <c r="GKO1" s="570"/>
      <c r="GKP1" s="570"/>
      <c r="GKQ1" s="570"/>
      <c r="GKR1" s="570"/>
      <c r="GKS1" s="570"/>
      <c r="GKT1" s="570"/>
      <c r="GKU1" s="570"/>
      <c r="GKV1" s="570"/>
      <c r="GKW1" s="570"/>
      <c r="GKX1" s="570"/>
      <c r="GKY1" s="570"/>
      <c r="GKZ1" s="570"/>
      <c r="GLA1" s="570"/>
      <c r="GLB1" s="570"/>
      <c r="GLC1" s="570"/>
      <c r="GLD1" s="570"/>
      <c r="GLE1" s="570"/>
      <c r="GLF1" s="570"/>
      <c r="GLG1" s="570"/>
      <c r="GLH1" s="570"/>
      <c r="GLI1" s="570"/>
      <c r="GLJ1" s="570"/>
      <c r="GLK1" s="570"/>
      <c r="GLL1" s="570"/>
      <c r="GLM1" s="570"/>
      <c r="GLN1" s="570"/>
      <c r="GLO1" s="570"/>
      <c r="GLP1" s="570"/>
      <c r="GLQ1" s="570"/>
      <c r="GLR1" s="570"/>
      <c r="GLS1" s="570"/>
      <c r="GLT1" s="570"/>
      <c r="GLU1" s="570"/>
      <c r="GLV1" s="570"/>
      <c r="GLW1" s="570"/>
      <c r="GLX1" s="570"/>
      <c r="GLY1" s="570"/>
      <c r="GLZ1" s="570"/>
      <c r="GMA1" s="570"/>
      <c r="GMB1" s="570"/>
      <c r="GMC1" s="570"/>
      <c r="GMD1" s="570"/>
      <c r="GME1" s="570"/>
      <c r="GMF1" s="570"/>
      <c r="GMG1" s="570"/>
      <c r="GMH1" s="570"/>
      <c r="GMI1" s="570"/>
      <c r="GMJ1" s="570"/>
      <c r="GMK1" s="570"/>
      <c r="GML1" s="570"/>
      <c r="GMM1" s="570"/>
      <c r="GMN1" s="570"/>
      <c r="GMO1" s="570"/>
      <c r="GMP1" s="570"/>
      <c r="GMQ1" s="570"/>
      <c r="GMR1" s="570"/>
      <c r="GMS1" s="570"/>
      <c r="GMT1" s="570"/>
      <c r="GMU1" s="570"/>
      <c r="GMV1" s="570"/>
      <c r="GMW1" s="570"/>
      <c r="GMX1" s="570"/>
      <c r="GMY1" s="570"/>
      <c r="GMZ1" s="570"/>
      <c r="GNA1" s="570"/>
      <c r="GNB1" s="570"/>
      <c r="GNC1" s="570"/>
      <c r="GND1" s="570"/>
      <c r="GNE1" s="570"/>
      <c r="GNF1" s="570"/>
      <c r="GNG1" s="570"/>
      <c r="GNH1" s="570"/>
      <c r="GNI1" s="570"/>
      <c r="GNJ1" s="570"/>
      <c r="GNK1" s="570"/>
      <c r="GNL1" s="570"/>
      <c r="GNM1" s="570"/>
      <c r="GNN1" s="570"/>
      <c r="GNO1" s="570"/>
      <c r="GNP1" s="570"/>
      <c r="GNQ1" s="570"/>
      <c r="GNR1" s="570"/>
      <c r="GNS1" s="570"/>
      <c r="GNT1" s="570"/>
      <c r="GNU1" s="570"/>
      <c r="GNV1" s="570"/>
      <c r="GNW1" s="570"/>
      <c r="GNX1" s="570"/>
      <c r="GNY1" s="570"/>
      <c r="GNZ1" s="570"/>
      <c r="GOA1" s="570"/>
      <c r="GOB1" s="570"/>
      <c r="GOC1" s="570"/>
      <c r="GOD1" s="570"/>
      <c r="GOE1" s="570"/>
      <c r="GOF1" s="570"/>
      <c r="GOG1" s="570"/>
      <c r="GOH1" s="570"/>
      <c r="GOI1" s="570"/>
      <c r="GOJ1" s="570"/>
      <c r="GOK1" s="570"/>
      <c r="GOL1" s="570"/>
      <c r="GOM1" s="570"/>
      <c r="GON1" s="570"/>
      <c r="GOO1" s="570"/>
      <c r="GOP1" s="570"/>
      <c r="GOQ1" s="570"/>
      <c r="GOR1" s="570"/>
      <c r="GOS1" s="570"/>
      <c r="GOT1" s="570"/>
      <c r="GOU1" s="570"/>
      <c r="GOV1" s="570"/>
      <c r="GOW1" s="570"/>
      <c r="GOX1" s="570"/>
      <c r="GOY1" s="570"/>
      <c r="GOZ1" s="570"/>
      <c r="GPA1" s="570"/>
      <c r="GPB1" s="570"/>
      <c r="GPC1" s="570"/>
      <c r="GPD1" s="570"/>
      <c r="GPE1" s="570"/>
      <c r="GPF1" s="570"/>
      <c r="GPG1" s="570"/>
      <c r="GPH1" s="570"/>
      <c r="GPI1" s="570"/>
      <c r="GPJ1" s="570"/>
      <c r="GPK1" s="570"/>
      <c r="GPL1" s="570"/>
      <c r="GPM1" s="570"/>
      <c r="GPN1" s="570"/>
      <c r="GPO1" s="570"/>
      <c r="GPP1" s="570"/>
      <c r="GPQ1" s="570"/>
      <c r="GPR1" s="570"/>
      <c r="GPS1" s="570"/>
      <c r="GPT1" s="570"/>
      <c r="GPU1" s="570"/>
      <c r="GPV1" s="570"/>
      <c r="GPW1" s="570"/>
      <c r="GPX1" s="570"/>
      <c r="GPY1" s="570"/>
      <c r="GPZ1" s="570"/>
      <c r="GQA1" s="570"/>
      <c r="GQB1" s="570"/>
      <c r="GQC1" s="570"/>
      <c r="GQD1" s="570"/>
      <c r="GQE1" s="570"/>
      <c r="GQF1" s="570"/>
      <c r="GQG1" s="570"/>
      <c r="GQH1" s="570"/>
      <c r="GQI1" s="570"/>
      <c r="GQJ1" s="570"/>
      <c r="GQK1" s="570"/>
      <c r="GQL1" s="570"/>
      <c r="GQM1" s="570"/>
      <c r="GQN1" s="570"/>
      <c r="GQO1" s="570"/>
      <c r="GQP1" s="570"/>
      <c r="GQQ1" s="570"/>
      <c r="GQR1" s="570"/>
      <c r="GQS1" s="570"/>
      <c r="GQT1" s="570"/>
      <c r="GQU1" s="570"/>
      <c r="GQV1" s="570"/>
      <c r="GQW1" s="570"/>
      <c r="GQX1" s="570"/>
      <c r="GQY1" s="570"/>
      <c r="GQZ1" s="570"/>
      <c r="GRA1" s="570"/>
      <c r="GRB1" s="570"/>
      <c r="GRC1" s="570"/>
      <c r="GRD1" s="570"/>
      <c r="GRE1" s="570"/>
      <c r="GRF1" s="570"/>
      <c r="GRG1" s="570"/>
      <c r="GRH1" s="570"/>
      <c r="GRI1" s="570"/>
      <c r="GRJ1" s="570"/>
      <c r="GRK1" s="570"/>
      <c r="GRL1" s="570"/>
      <c r="GRM1" s="570"/>
      <c r="GRN1" s="570"/>
      <c r="GRO1" s="570"/>
      <c r="GRP1" s="570"/>
      <c r="GRQ1" s="570"/>
      <c r="GRR1" s="570"/>
      <c r="GRS1" s="570"/>
      <c r="GRT1" s="570"/>
      <c r="GRU1" s="570"/>
      <c r="GRV1" s="570"/>
      <c r="GRW1" s="570"/>
      <c r="GRX1" s="570"/>
      <c r="GRY1" s="570"/>
      <c r="GRZ1" s="570"/>
      <c r="GSA1" s="570"/>
      <c r="GSB1" s="570"/>
      <c r="GSC1" s="570"/>
      <c r="GSD1" s="570"/>
      <c r="GSE1" s="570"/>
      <c r="GSF1" s="570"/>
      <c r="GSG1" s="570"/>
      <c r="GSH1" s="570"/>
      <c r="GSI1" s="570"/>
      <c r="GSJ1" s="570"/>
      <c r="GSK1" s="570"/>
      <c r="GSL1" s="570"/>
      <c r="GSM1" s="570"/>
      <c r="GSN1" s="570"/>
      <c r="GSO1" s="570"/>
      <c r="GSP1" s="570"/>
      <c r="GSQ1" s="570"/>
      <c r="GSR1" s="570"/>
      <c r="GSS1" s="570"/>
      <c r="GST1" s="570"/>
      <c r="GSU1" s="570"/>
      <c r="GSV1" s="570"/>
      <c r="GSW1" s="570"/>
      <c r="GSX1" s="570"/>
      <c r="GSY1" s="570"/>
      <c r="GSZ1" s="570"/>
      <c r="GTA1" s="570"/>
      <c r="GTB1" s="570"/>
      <c r="GTC1" s="570"/>
      <c r="GTD1" s="570"/>
      <c r="GTE1" s="570"/>
      <c r="GTF1" s="570"/>
      <c r="GTG1" s="570"/>
      <c r="GTH1" s="570"/>
      <c r="GTI1" s="570"/>
      <c r="GTJ1" s="570"/>
      <c r="GTK1" s="570"/>
      <c r="GTL1" s="570"/>
      <c r="GTM1" s="570"/>
      <c r="GTN1" s="570"/>
      <c r="GTO1" s="570"/>
      <c r="GTP1" s="570"/>
      <c r="GTQ1" s="570"/>
      <c r="GTR1" s="570"/>
      <c r="GTS1" s="570"/>
      <c r="GTT1" s="570"/>
      <c r="GTU1" s="570"/>
      <c r="GTV1" s="570"/>
      <c r="GTW1" s="570"/>
      <c r="GTX1" s="570"/>
      <c r="GTY1" s="570"/>
      <c r="GTZ1" s="570"/>
      <c r="GUA1" s="570"/>
      <c r="GUB1" s="570"/>
      <c r="GUC1" s="570"/>
      <c r="GUD1" s="570"/>
      <c r="GUE1" s="570"/>
      <c r="GUF1" s="570"/>
      <c r="GUG1" s="570"/>
      <c r="GUH1" s="570"/>
      <c r="GUI1" s="570"/>
      <c r="GUJ1" s="570"/>
      <c r="GUK1" s="570"/>
      <c r="GUL1" s="570"/>
      <c r="GUM1" s="570"/>
      <c r="GUN1" s="570"/>
      <c r="GUO1" s="570"/>
      <c r="GUP1" s="570"/>
      <c r="GUQ1" s="570"/>
      <c r="GUR1" s="570"/>
      <c r="GUS1" s="570"/>
      <c r="GUT1" s="570"/>
      <c r="GUU1" s="570"/>
      <c r="GUV1" s="570"/>
      <c r="GUW1" s="570"/>
      <c r="GUX1" s="570"/>
      <c r="GUY1" s="570"/>
      <c r="GUZ1" s="570"/>
      <c r="GVA1" s="570"/>
      <c r="GVB1" s="570"/>
      <c r="GVC1" s="570"/>
      <c r="GVD1" s="570"/>
      <c r="GVE1" s="570"/>
      <c r="GVF1" s="570"/>
      <c r="GVG1" s="570"/>
      <c r="GVH1" s="570"/>
      <c r="GVI1" s="570"/>
      <c r="GVJ1" s="570"/>
      <c r="GVK1" s="570"/>
      <c r="GVL1" s="570"/>
      <c r="GVM1" s="570"/>
      <c r="GVN1" s="570"/>
      <c r="GVO1" s="570"/>
      <c r="GVP1" s="570"/>
      <c r="GVQ1" s="570"/>
      <c r="GVR1" s="570"/>
      <c r="GVS1" s="570"/>
      <c r="GVT1" s="570"/>
      <c r="GVU1" s="570"/>
      <c r="GVV1" s="570"/>
      <c r="GVW1" s="570"/>
      <c r="GVX1" s="570"/>
      <c r="GVY1" s="570"/>
      <c r="GVZ1" s="570"/>
      <c r="GWA1" s="570"/>
      <c r="GWB1" s="570"/>
      <c r="GWC1" s="570"/>
      <c r="GWD1" s="570"/>
      <c r="GWE1" s="570"/>
      <c r="GWF1" s="570"/>
      <c r="GWG1" s="570"/>
      <c r="GWH1" s="570"/>
      <c r="GWI1" s="570"/>
      <c r="GWJ1" s="570"/>
      <c r="GWK1" s="570"/>
      <c r="GWL1" s="570"/>
      <c r="GWM1" s="570"/>
      <c r="GWN1" s="570"/>
      <c r="GWO1" s="570"/>
      <c r="GWP1" s="570"/>
      <c r="GWQ1" s="570"/>
      <c r="GWR1" s="570"/>
      <c r="GWS1" s="570"/>
      <c r="GWT1" s="570"/>
      <c r="GWU1" s="570"/>
      <c r="GWV1" s="570"/>
      <c r="GWW1" s="570"/>
      <c r="GWX1" s="570"/>
      <c r="GWY1" s="570"/>
      <c r="GWZ1" s="570"/>
      <c r="GXA1" s="570"/>
      <c r="GXB1" s="570"/>
      <c r="GXC1" s="570"/>
      <c r="GXD1" s="570"/>
      <c r="GXE1" s="570"/>
      <c r="GXF1" s="570"/>
      <c r="GXG1" s="570"/>
      <c r="GXH1" s="570"/>
      <c r="GXI1" s="570"/>
      <c r="GXJ1" s="570"/>
      <c r="GXK1" s="570"/>
      <c r="GXL1" s="570"/>
      <c r="GXM1" s="570"/>
      <c r="GXN1" s="570"/>
      <c r="GXO1" s="570"/>
      <c r="GXP1" s="570"/>
      <c r="GXQ1" s="570"/>
      <c r="GXR1" s="570"/>
      <c r="GXS1" s="570"/>
      <c r="GXT1" s="570"/>
      <c r="GXU1" s="570"/>
      <c r="GXV1" s="570"/>
      <c r="GXW1" s="570"/>
      <c r="GXX1" s="570"/>
      <c r="GXY1" s="570"/>
      <c r="GXZ1" s="570"/>
      <c r="GYA1" s="570"/>
      <c r="GYB1" s="570"/>
      <c r="GYC1" s="570"/>
      <c r="GYD1" s="570"/>
      <c r="GYE1" s="570"/>
      <c r="GYF1" s="570"/>
      <c r="GYG1" s="570"/>
      <c r="GYH1" s="570"/>
      <c r="GYI1" s="570"/>
      <c r="GYJ1" s="570"/>
      <c r="GYK1" s="570"/>
      <c r="GYL1" s="570"/>
      <c r="GYM1" s="570"/>
      <c r="GYN1" s="570"/>
      <c r="GYO1" s="570"/>
      <c r="GYP1" s="570"/>
      <c r="GYQ1" s="570"/>
      <c r="GYR1" s="570"/>
      <c r="GYS1" s="570"/>
      <c r="GYT1" s="570"/>
      <c r="GYU1" s="570"/>
      <c r="GYV1" s="570"/>
      <c r="GYW1" s="570"/>
      <c r="GYX1" s="570"/>
      <c r="GYY1" s="570"/>
      <c r="GYZ1" s="570"/>
      <c r="GZA1" s="570"/>
      <c r="GZB1" s="570"/>
      <c r="GZC1" s="570"/>
      <c r="GZD1" s="570"/>
      <c r="GZE1" s="570"/>
      <c r="GZF1" s="570"/>
      <c r="GZG1" s="570"/>
      <c r="GZH1" s="570"/>
      <c r="GZI1" s="570"/>
      <c r="GZJ1" s="570"/>
      <c r="GZK1" s="570"/>
      <c r="GZL1" s="570"/>
      <c r="GZM1" s="570"/>
      <c r="GZN1" s="570"/>
      <c r="GZO1" s="570"/>
      <c r="GZP1" s="570"/>
      <c r="GZQ1" s="570"/>
      <c r="GZR1" s="570"/>
      <c r="GZS1" s="570"/>
      <c r="GZT1" s="570"/>
      <c r="GZU1" s="570"/>
      <c r="GZV1" s="570"/>
      <c r="GZW1" s="570"/>
      <c r="GZX1" s="570"/>
      <c r="GZY1" s="570"/>
      <c r="GZZ1" s="570"/>
      <c r="HAA1" s="570"/>
      <c r="HAB1" s="570"/>
      <c r="HAC1" s="570"/>
      <c r="HAD1" s="570"/>
      <c r="HAE1" s="570"/>
      <c r="HAF1" s="570"/>
      <c r="HAG1" s="570"/>
      <c r="HAH1" s="570"/>
      <c r="HAI1" s="570"/>
      <c r="HAJ1" s="570"/>
      <c r="HAK1" s="570"/>
      <c r="HAL1" s="570"/>
      <c r="HAM1" s="570"/>
      <c r="HAN1" s="570"/>
      <c r="HAO1" s="570"/>
      <c r="HAP1" s="570"/>
      <c r="HAQ1" s="570"/>
      <c r="HAR1" s="570"/>
      <c r="HAS1" s="570"/>
      <c r="HAT1" s="570"/>
      <c r="HAU1" s="570"/>
      <c r="HAV1" s="570"/>
      <c r="HAW1" s="570"/>
      <c r="HAX1" s="570"/>
      <c r="HAY1" s="570"/>
      <c r="HAZ1" s="570"/>
      <c r="HBA1" s="570"/>
      <c r="HBB1" s="570"/>
      <c r="HBC1" s="570"/>
      <c r="HBD1" s="570"/>
      <c r="HBE1" s="570"/>
      <c r="HBF1" s="570"/>
      <c r="HBG1" s="570"/>
      <c r="HBH1" s="570"/>
      <c r="HBI1" s="570"/>
      <c r="HBJ1" s="570"/>
      <c r="HBK1" s="570"/>
      <c r="HBL1" s="570"/>
      <c r="HBM1" s="570"/>
      <c r="HBN1" s="570"/>
      <c r="HBO1" s="570"/>
      <c r="HBP1" s="570"/>
      <c r="HBQ1" s="570"/>
      <c r="HBR1" s="570"/>
      <c r="HBS1" s="570"/>
      <c r="HBT1" s="570"/>
      <c r="HBU1" s="570"/>
      <c r="HBV1" s="570"/>
      <c r="HBW1" s="570"/>
      <c r="HBX1" s="570"/>
      <c r="HBY1" s="570"/>
      <c r="HBZ1" s="570"/>
      <c r="HCA1" s="570"/>
      <c r="HCB1" s="570"/>
      <c r="HCC1" s="570"/>
      <c r="HCD1" s="570"/>
      <c r="HCE1" s="570"/>
      <c r="HCF1" s="570"/>
      <c r="HCG1" s="570"/>
      <c r="HCH1" s="570"/>
      <c r="HCI1" s="570"/>
      <c r="HCJ1" s="570"/>
      <c r="HCK1" s="570"/>
      <c r="HCL1" s="570"/>
      <c r="HCM1" s="570"/>
      <c r="HCN1" s="570"/>
      <c r="HCO1" s="570"/>
      <c r="HCP1" s="570"/>
      <c r="HCQ1" s="570"/>
      <c r="HCR1" s="570"/>
      <c r="HCS1" s="570"/>
      <c r="HCT1" s="570"/>
      <c r="HCU1" s="570"/>
      <c r="HCV1" s="570"/>
      <c r="HCW1" s="570"/>
      <c r="HCX1" s="570"/>
      <c r="HCY1" s="570"/>
      <c r="HCZ1" s="570"/>
      <c r="HDA1" s="570"/>
      <c r="HDB1" s="570"/>
      <c r="HDC1" s="570"/>
      <c r="HDD1" s="570"/>
      <c r="HDE1" s="570"/>
      <c r="HDF1" s="570"/>
      <c r="HDG1" s="570"/>
      <c r="HDH1" s="570"/>
      <c r="HDI1" s="570"/>
      <c r="HDJ1" s="570"/>
      <c r="HDK1" s="570"/>
      <c r="HDL1" s="570"/>
      <c r="HDM1" s="570"/>
      <c r="HDN1" s="570"/>
      <c r="HDO1" s="570"/>
      <c r="HDP1" s="570"/>
      <c r="HDQ1" s="570"/>
      <c r="HDR1" s="570"/>
      <c r="HDS1" s="570"/>
      <c r="HDT1" s="570"/>
      <c r="HDU1" s="570"/>
      <c r="HDV1" s="570"/>
      <c r="HDW1" s="570"/>
      <c r="HDX1" s="570"/>
      <c r="HDY1" s="570"/>
      <c r="HDZ1" s="570"/>
      <c r="HEA1" s="570"/>
      <c r="HEB1" s="570"/>
      <c r="HEC1" s="570"/>
      <c r="HED1" s="570"/>
      <c r="HEE1" s="570"/>
      <c r="HEF1" s="570"/>
      <c r="HEG1" s="570"/>
      <c r="HEH1" s="570"/>
      <c r="HEI1" s="570"/>
      <c r="HEJ1" s="570"/>
      <c r="HEK1" s="570"/>
      <c r="HEL1" s="570"/>
      <c r="HEM1" s="570"/>
      <c r="HEN1" s="570"/>
      <c r="HEO1" s="570"/>
      <c r="HEP1" s="570"/>
      <c r="HEQ1" s="570"/>
      <c r="HER1" s="570"/>
      <c r="HES1" s="570"/>
      <c r="HET1" s="570"/>
      <c r="HEU1" s="570"/>
      <c r="HEV1" s="570"/>
      <c r="HEW1" s="570"/>
      <c r="HEX1" s="570"/>
      <c r="HEY1" s="570"/>
      <c r="HEZ1" s="570"/>
      <c r="HFA1" s="570"/>
      <c r="HFB1" s="570"/>
      <c r="HFC1" s="570"/>
      <c r="HFD1" s="570"/>
      <c r="HFE1" s="570"/>
      <c r="HFF1" s="570"/>
      <c r="HFG1" s="570"/>
      <c r="HFH1" s="570"/>
      <c r="HFI1" s="570"/>
      <c r="HFJ1" s="570"/>
      <c r="HFK1" s="570"/>
      <c r="HFL1" s="570"/>
      <c r="HFM1" s="570"/>
      <c r="HFN1" s="570"/>
      <c r="HFO1" s="570"/>
      <c r="HFP1" s="570"/>
      <c r="HFQ1" s="570"/>
      <c r="HFR1" s="570"/>
      <c r="HFS1" s="570"/>
      <c r="HFT1" s="570"/>
      <c r="HFU1" s="570"/>
      <c r="HFV1" s="570"/>
      <c r="HFW1" s="570"/>
      <c r="HFX1" s="570"/>
      <c r="HFY1" s="570"/>
      <c r="HFZ1" s="570"/>
      <c r="HGA1" s="570"/>
      <c r="HGB1" s="570"/>
      <c r="HGC1" s="570"/>
      <c r="HGD1" s="570"/>
      <c r="HGE1" s="570"/>
      <c r="HGF1" s="570"/>
      <c r="HGG1" s="570"/>
      <c r="HGH1" s="570"/>
      <c r="HGI1" s="570"/>
      <c r="HGJ1" s="570"/>
      <c r="HGK1" s="570"/>
      <c r="HGL1" s="570"/>
      <c r="HGM1" s="570"/>
      <c r="HGN1" s="570"/>
      <c r="HGO1" s="570"/>
      <c r="HGP1" s="570"/>
      <c r="HGQ1" s="570"/>
      <c r="HGR1" s="570"/>
      <c r="HGS1" s="570"/>
      <c r="HGT1" s="570"/>
      <c r="HGU1" s="570"/>
      <c r="HGV1" s="570"/>
      <c r="HGW1" s="570"/>
      <c r="HGX1" s="570"/>
      <c r="HGY1" s="570"/>
      <c r="HGZ1" s="570"/>
      <c r="HHA1" s="570"/>
      <c r="HHB1" s="570"/>
      <c r="HHC1" s="570"/>
      <c r="HHD1" s="570"/>
      <c r="HHE1" s="570"/>
      <c r="HHF1" s="570"/>
      <c r="HHG1" s="570"/>
      <c r="HHH1" s="570"/>
      <c r="HHI1" s="570"/>
      <c r="HHJ1" s="570"/>
      <c r="HHK1" s="570"/>
      <c r="HHL1" s="570"/>
      <c r="HHM1" s="570"/>
      <c r="HHN1" s="570"/>
      <c r="HHO1" s="570"/>
      <c r="HHP1" s="570"/>
      <c r="HHQ1" s="570"/>
      <c r="HHR1" s="570"/>
      <c r="HHS1" s="570"/>
      <c r="HHT1" s="570"/>
      <c r="HHU1" s="570"/>
      <c r="HHV1" s="570"/>
      <c r="HHW1" s="570"/>
      <c r="HHX1" s="570"/>
      <c r="HHY1" s="570"/>
      <c r="HHZ1" s="570"/>
      <c r="HIA1" s="570"/>
      <c r="HIB1" s="570"/>
      <c r="HIC1" s="570"/>
      <c r="HID1" s="570"/>
      <c r="HIE1" s="570"/>
      <c r="HIF1" s="570"/>
      <c r="HIG1" s="570"/>
      <c r="HIH1" s="570"/>
      <c r="HII1" s="570"/>
      <c r="HIJ1" s="570"/>
      <c r="HIK1" s="570"/>
      <c r="HIL1" s="570"/>
      <c r="HIM1" s="570"/>
      <c r="HIN1" s="570"/>
      <c r="HIO1" s="570"/>
      <c r="HIP1" s="570"/>
      <c r="HIQ1" s="570"/>
      <c r="HIR1" s="570"/>
      <c r="HIS1" s="570"/>
      <c r="HIT1" s="570"/>
      <c r="HIU1" s="570"/>
      <c r="HIV1" s="570"/>
      <c r="HIW1" s="570"/>
      <c r="HIX1" s="570"/>
      <c r="HIY1" s="570"/>
      <c r="HIZ1" s="570"/>
      <c r="HJA1" s="570"/>
      <c r="HJB1" s="570"/>
      <c r="HJC1" s="570"/>
      <c r="HJD1" s="570"/>
      <c r="HJE1" s="570"/>
      <c r="HJF1" s="570"/>
      <c r="HJG1" s="570"/>
      <c r="HJH1" s="570"/>
      <c r="HJI1" s="570"/>
      <c r="HJJ1" s="570"/>
      <c r="HJK1" s="570"/>
      <c r="HJL1" s="570"/>
      <c r="HJM1" s="570"/>
      <c r="HJN1" s="570"/>
      <c r="HJO1" s="570"/>
      <c r="HJP1" s="570"/>
      <c r="HJQ1" s="570"/>
      <c r="HJR1" s="570"/>
      <c r="HJS1" s="570"/>
      <c r="HJT1" s="570"/>
      <c r="HJU1" s="570"/>
      <c r="HJV1" s="570"/>
      <c r="HJW1" s="570"/>
      <c r="HJX1" s="570"/>
      <c r="HJY1" s="570"/>
      <c r="HJZ1" s="570"/>
      <c r="HKA1" s="570"/>
      <c r="HKB1" s="570"/>
      <c r="HKC1" s="570"/>
      <c r="HKD1" s="570"/>
      <c r="HKE1" s="570"/>
      <c r="HKF1" s="570"/>
      <c r="HKG1" s="570"/>
      <c r="HKH1" s="570"/>
      <c r="HKI1" s="570"/>
      <c r="HKJ1" s="570"/>
      <c r="HKK1" s="570"/>
      <c r="HKL1" s="570"/>
      <c r="HKM1" s="570"/>
      <c r="HKN1" s="570"/>
      <c r="HKO1" s="570"/>
      <c r="HKP1" s="570"/>
      <c r="HKQ1" s="570"/>
      <c r="HKR1" s="570"/>
      <c r="HKS1" s="570"/>
      <c r="HKT1" s="570"/>
      <c r="HKU1" s="570"/>
      <c r="HKV1" s="570"/>
      <c r="HKW1" s="570"/>
      <c r="HKX1" s="570"/>
      <c r="HKY1" s="570"/>
      <c r="HKZ1" s="570"/>
      <c r="HLA1" s="570"/>
      <c r="HLB1" s="570"/>
      <c r="HLC1" s="570"/>
      <c r="HLD1" s="570"/>
      <c r="HLE1" s="570"/>
      <c r="HLF1" s="570"/>
      <c r="HLG1" s="570"/>
      <c r="HLH1" s="570"/>
      <c r="HLI1" s="570"/>
      <c r="HLJ1" s="570"/>
      <c r="HLK1" s="570"/>
      <c r="HLL1" s="570"/>
      <c r="HLM1" s="570"/>
      <c r="HLN1" s="570"/>
      <c r="HLO1" s="570"/>
      <c r="HLP1" s="570"/>
      <c r="HLQ1" s="570"/>
      <c r="HLR1" s="570"/>
      <c r="HLS1" s="570"/>
      <c r="HLT1" s="570"/>
      <c r="HLU1" s="570"/>
      <c r="HLV1" s="570"/>
      <c r="HLW1" s="570"/>
      <c r="HLX1" s="570"/>
      <c r="HLY1" s="570"/>
      <c r="HLZ1" s="570"/>
      <c r="HMA1" s="570"/>
      <c r="HMB1" s="570"/>
      <c r="HMC1" s="570"/>
      <c r="HMD1" s="570"/>
      <c r="HME1" s="570"/>
      <c r="HMF1" s="570"/>
      <c r="HMG1" s="570"/>
      <c r="HMH1" s="570"/>
      <c r="HMI1" s="570"/>
      <c r="HMJ1" s="570"/>
      <c r="HMK1" s="570"/>
      <c r="HML1" s="570"/>
      <c r="HMM1" s="570"/>
      <c r="HMN1" s="570"/>
      <c r="HMO1" s="570"/>
      <c r="HMP1" s="570"/>
      <c r="HMQ1" s="570"/>
      <c r="HMR1" s="570"/>
      <c r="HMS1" s="570"/>
      <c r="HMT1" s="570"/>
      <c r="HMU1" s="570"/>
      <c r="HMV1" s="570"/>
      <c r="HMW1" s="570"/>
      <c r="HMX1" s="570"/>
      <c r="HMY1" s="570"/>
      <c r="HMZ1" s="570"/>
      <c r="HNA1" s="570"/>
      <c r="HNB1" s="570"/>
      <c r="HNC1" s="570"/>
      <c r="HND1" s="570"/>
      <c r="HNE1" s="570"/>
      <c r="HNF1" s="570"/>
      <c r="HNG1" s="570"/>
      <c r="HNH1" s="570"/>
      <c r="HNI1" s="570"/>
      <c r="HNJ1" s="570"/>
      <c r="HNK1" s="570"/>
      <c r="HNL1" s="570"/>
      <c r="HNM1" s="570"/>
      <c r="HNN1" s="570"/>
      <c r="HNO1" s="570"/>
      <c r="HNP1" s="570"/>
      <c r="HNQ1" s="570"/>
      <c r="HNR1" s="570"/>
      <c r="HNS1" s="570"/>
      <c r="HNT1" s="570"/>
      <c r="HNU1" s="570"/>
      <c r="HNV1" s="570"/>
      <c r="HNW1" s="570"/>
      <c r="HNX1" s="570"/>
      <c r="HNY1" s="570"/>
      <c r="HNZ1" s="570"/>
      <c r="HOA1" s="570"/>
      <c r="HOB1" s="570"/>
      <c r="HOC1" s="570"/>
      <c r="HOD1" s="570"/>
      <c r="HOE1" s="570"/>
      <c r="HOF1" s="570"/>
      <c r="HOG1" s="570"/>
      <c r="HOH1" s="570"/>
      <c r="HOI1" s="570"/>
      <c r="HOJ1" s="570"/>
      <c r="HOK1" s="570"/>
      <c r="HOL1" s="570"/>
      <c r="HOM1" s="570"/>
      <c r="HON1" s="570"/>
      <c r="HOO1" s="570"/>
      <c r="HOP1" s="570"/>
      <c r="HOQ1" s="570"/>
      <c r="HOR1" s="570"/>
      <c r="HOS1" s="570"/>
      <c r="HOT1" s="570"/>
      <c r="HOU1" s="570"/>
      <c r="HOV1" s="570"/>
      <c r="HOW1" s="570"/>
      <c r="HOX1" s="570"/>
      <c r="HOY1" s="570"/>
      <c r="HOZ1" s="570"/>
      <c r="HPA1" s="570"/>
      <c r="HPB1" s="570"/>
      <c r="HPC1" s="570"/>
      <c r="HPD1" s="570"/>
      <c r="HPE1" s="570"/>
      <c r="HPF1" s="570"/>
      <c r="HPG1" s="570"/>
      <c r="HPH1" s="570"/>
      <c r="HPI1" s="570"/>
      <c r="HPJ1" s="570"/>
      <c r="HPK1" s="570"/>
      <c r="HPL1" s="570"/>
      <c r="HPM1" s="570"/>
      <c r="HPN1" s="570"/>
      <c r="HPO1" s="570"/>
      <c r="HPP1" s="570"/>
      <c r="HPQ1" s="570"/>
      <c r="HPR1" s="570"/>
      <c r="HPS1" s="570"/>
      <c r="HPT1" s="570"/>
      <c r="HPU1" s="570"/>
      <c r="HPV1" s="570"/>
      <c r="HPW1" s="570"/>
      <c r="HPX1" s="570"/>
      <c r="HPY1" s="570"/>
      <c r="HPZ1" s="570"/>
      <c r="HQA1" s="570"/>
      <c r="HQB1" s="570"/>
      <c r="HQC1" s="570"/>
      <c r="HQD1" s="570"/>
      <c r="HQE1" s="570"/>
      <c r="HQF1" s="570"/>
      <c r="HQG1" s="570"/>
      <c r="HQH1" s="570"/>
      <c r="HQI1" s="570"/>
      <c r="HQJ1" s="570"/>
      <c r="HQK1" s="570"/>
      <c r="HQL1" s="570"/>
      <c r="HQM1" s="570"/>
      <c r="HQN1" s="570"/>
      <c r="HQO1" s="570"/>
      <c r="HQP1" s="570"/>
      <c r="HQQ1" s="570"/>
      <c r="HQR1" s="570"/>
      <c r="HQS1" s="570"/>
      <c r="HQT1" s="570"/>
      <c r="HQU1" s="570"/>
      <c r="HQV1" s="570"/>
      <c r="HQW1" s="570"/>
      <c r="HQX1" s="570"/>
      <c r="HQY1" s="570"/>
      <c r="HQZ1" s="570"/>
      <c r="HRA1" s="570"/>
      <c r="HRB1" s="570"/>
      <c r="HRC1" s="570"/>
      <c r="HRD1" s="570"/>
      <c r="HRE1" s="570"/>
      <c r="HRF1" s="570"/>
      <c r="HRG1" s="570"/>
      <c r="HRH1" s="570"/>
      <c r="HRI1" s="570"/>
      <c r="HRJ1" s="570"/>
      <c r="HRK1" s="570"/>
      <c r="HRL1" s="570"/>
      <c r="HRM1" s="570"/>
      <c r="HRN1" s="570"/>
      <c r="HRO1" s="570"/>
      <c r="HRP1" s="570"/>
      <c r="HRQ1" s="570"/>
      <c r="HRR1" s="570"/>
      <c r="HRS1" s="570"/>
      <c r="HRT1" s="570"/>
      <c r="HRU1" s="570"/>
      <c r="HRV1" s="570"/>
      <c r="HRW1" s="570"/>
      <c r="HRX1" s="570"/>
      <c r="HRY1" s="570"/>
      <c r="HRZ1" s="570"/>
      <c r="HSA1" s="570"/>
      <c r="HSB1" s="570"/>
      <c r="HSC1" s="570"/>
      <c r="HSD1" s="570"/>
      <c r="HSE1" s="570"/>
      <c r="HSF1" s="570"/>
      <c r="HSG1" s="570"/>
      <c r="HSH1" s="570"/>
      <c r="HSI1" s="570"/>
      <c r="HSJ1" s="570"/>
      <c r="HSK1" s="570"/>
      <c r="HSL1" s="570"/>
      <c r="HSM1" s="570"/>
      <c r="HSN1" s="570"/>
      <c r="HSO1" s="570"/>
      <c r="HSP1" s="570"/>
      <c r="HSQ1" s="570"/>
      <c r="HSR1" s="570"/>
      <c r="HSS1" s="570"/>
      <c r="HST1" s="570"/>
      <c r="HSU1" s="570"/>
      <c r="HSV1" s="570"/>
      <c r="HSW1" s="570"/>
      <c r="HSX1" s="570"/>
      <c r="HSY1" s="570"/>
      <c r="HSZ1" s="570"/>
      <c r="HTA1" s="570"/>
      <c r="HTB1" s="570"/>
      <c r="HTC1" s="570"/>
      <c r="HTD1" s="570"/>
      <c r="HTE1" s="570"/>
      <c r="HTF1" s="570"/>
      <c r="HTG1" s="570"/>
      <c r="HTH1" s="570"/>
      <c r="HTI1" s="570"/>
      <c r="HTJ1" s="570"/>
      <c r="HTK1" s="570"/>
      <c r="HTL1" s="570"/>
      <c r="HTM1" s="570"/>
      <c r="HTN1" s="570"/>
      <c r="HTO1" s="570"/>
      <c r="HTP1" s="570"/>
      <c r="HTQ1" s="570"/>
      <c r="HTR1" s="570"/>
      <c r="HTS1" s="570"/>
      <c r="HTT1" s="570"/>
      <c r="HTU1" s="570"/>
      <c r="HTV1" s="570"/>
      <c r="HTW1" s="570"/>
      <c r="HTX1" s="570"/>
      <c r="HTY1" s="570"/>
      <c r="HTZ1" s="570"/>
      <c r="HUA1" s="570"/>
      <c r="HUB1" s="570"/>
      <c r="HUC1" s="570"/>
      <c r="HUD1" s="570"/>
      <c r="HUE1" s="570"/>
      <c r="HUF1" s="570"/>
      <c r="HUG1" s="570"/>
      <c r="HUH1" s="570"/>
      <c r="HUI1" s="570"/>
      <c r="HUJ1" s="570"/>
      <c r="HUK1" s="570"/>
      <c r="HUL1" s="570"/>
      <c r="HUM1" s="570"/>
      <c r="HUN1" s="570"/>
      <c r="HUO1" s="570"/>
      <c r="HUP1" s="570"/>
      <c r="HUQ1" s="570"/>
      <c r="HUR1" s="570"/>
      <c r="HUS1" s="570"/>
      <c r="HUT1" s="570"/>
      <c r="HUU1" s="570"/>
      <c r="HUV1" s="570"/>
      <c r="HUW1" s="570"/>
      <c r="HUX1" s="570"/>
      <c r="HUY1" s="570"/>
      <c r="HUZ1" s="570"/>
      <c r="HVA1" s="570"/>
      <c r="HVB1" s="570"/>
      <c r="HVC1" s="570"/>
      <c r="HVD1" s="570"/>
      <c r="HVE1" s="570"/>
      <c r="HVF1" s="570"/>
      <c r="HVG1" s="570"/>
      <c r="HVH1" s="570"/>
      <c r="HVI1" s="570"/>
      <c r="HVJ1" s="570"/>
      <c r="HVK1" s="570"/>
      <c r="HVL1" s="570"/>
      <c r="HVM1" s="570"/>
      <c r="HVN1" s="570"/>
      <c r="HVO1" s="570"/>
      <c r="HVP1" s="570"/>
      <c r="HVQ1" s="570"/>
      <c r="HVR1" s="570"/>
      <c r="HVS1" s="570"/>
      <c r="HVT1" s="570"/>
      <c r="HVU1" s="570"/>
      <c r="HVV1" s="570"/>
      <c r="HVW1" s="570"/>
      <c r="HVX1" s="570"/>
      <c r="HVY1" s="570"/>
      <c r="HVZ1" s="570"/>
      <c r="HWA1" s="570"/>
      <c r="HWB1" s="570"/>
      <c r="HWC1" s="570"/>
      <c r="HWD1" s="570"/>
      <c r="HWE1" s="570"/>
      <c r="HWF1" s="570"/>
      <c r="HWG1" s="570"/>
      <c r="HWH1" s="570"/>
      <c r="HWI1" s="570"/>
      <c r="HWJ1" s="570"/>
      <c r="HWK1" s="570"/>
      <c r="HWL1" s="570"/>
      <c r="HWM1" s="570"/>
      <c r="HWN1" s="570"/>
      <c r="HWO1" s="570"/>
      <c r="HWP1" s="570"/>
      <c r="HWQ1" s="570"/>
      <c r="HWR1" s="570"/>
      <c r="HWS1" s="570"/>
      <c r="HWT1" s="570"/>
      <c r="HWU1" s="570"/>
      <c r="HWV1" s="570"/>
      <c r="HWW1" s="570"/>
      <c r="HWX1" s="570"/>
      <c r="HWY1" s="570"/>
      <c r="HWZ1" s="570"/>
      <c r="HXA1" s="570"/>
      <c r="HXB1" s="570"/>
      <c r="HXC1" s="570"/>
      <c r="HXD1" s="570"/>
      <c r="HXE1" s="570"/>
      <c r="HXF1" s="570"/>
      <c r="HXG1" s="570"/>
      <c r="HXH1" s="570"/>
      <c r="HXI1" s="570"/>
      <c r="HXJ1" s="570"/>
      <c r="HXK1" s="570"/>
      <c r="HXL1" s="570"/>
      <c r="HXM1" s="570"/>
      <c r="HXN1" s="570"/>
      <c r="HXO1" s="570"/>
      <c r="HXP1" s="570"/>
      <c r="HXQ1" s="570"/>
      <c r="HXR1" s="570"/>
      <c r="HXS1" s="570"/>
      <c r="HXT1" s="570"/>
      <c r="HXU1" s="570"/>
      <c r="HXV1" s="570"/>
      <c r="HXW1" s="570"/>
      <c r="HXX1" s="570"/>
      <c r="HXY1" s="570"/>
      <c r="HXZ1" s="570"/>
      <c r="HYA1" s="570"/>
      <c r="HYB1" s="570"/>
      <c r="HYC1" s="570"/>
      <c r="HYD1" s="570"/>
      <c r="HYE1" s="570"/>
      <c r="HYF1" s="570"/>
      <c r="HYG1" s="570"/>
      <c r="HYH1" s="570"/>
      <c r="HYI1" s="570"/>
      <c r="HYJ1" s="570"/>
      <c r="HYK1" s="570"/>
      <c r="HYL1" s="570"/>
      <c r="HYM1" s="570"/>
      <c r="HYN1" s="570"/>
      <c r="HYO1" s="570"/>
      <c r="HYP1" s="570"/>
      <c r="HYQ1" s="570"/>
      <c r="HYR1" s="570"/>
      <c r="HYS1" s="570"/>
      <c r="HYT1" s="570"/>
      <c r="HYU1" s="570"/>
      <c r="HYV1" s="570"/>
      <c r="HYW1" s="570"/>
      <c r="HYX1" s="570"/>
      <c r="HYY1" s="570"/>
      <c r="HYZ1" s="570"/>
      <c r="HZA1" s="570"/>
      <c r="HZB1" s="570"/>
      <c r="HZC1" s="570"/>
      <c r="HZD1" s="570"/>
      <c r="HZE1" s="570"/>
      <c r="HZF1" s="570"/>
      <c r="HZG1" s="570"/>
      <c r="HZH1" s="570"/>
      <c r="HZI1" s="570"/>
      <c r="HZJ1" s="570"/>
      <c r="HZK1" s="570"/>
      <c r="HZL1" s="570"/>
      <c r="HZM1" s="570"/>
      <c r="HZN1" s="570"/>
      <c r="HZO1" s="570"/>
      <c r="HZP1" s="570"/>
      <c r="HZQ1" s="570"/>
      <c r="HZR1" s="570"/>
      <c r="HZS1" s="570"/>
      <c r="HZT1" s="570"/>
      <c r="HZU1" s="570"/>
      <c r="HZV1" s="570"/>
      <c r="HZW1" s="570"/>
      <c r="HZX1" s="570"/>
      <c r="HZY1" s="570"/>
      <c r="HZZ1" s="570"/>
      <c r="IAA1" s="570"/>
      <c r="IAB1" s="570"/>
      <c r="IAC1" s="570"/>
      <c r="IAD1" s="570"/>
      <c r="IAE1" s="570"/>
      <c r="IAF1" s="570"/>
      <c r="IAG1" s="570"/>
      <c r="IAH1" s="570"/>
      <c r="IAI1" s="570"/>
      <c r="IAJ1" s="570"/>
      <c r="IAK1" s="570"/>
      <c r="IAL1" s="570"/>
      <c r="IAM1" s="570"/>
      <c r="IAN1" s="570"/>
      <c r="IAO1" s="570"/>
      <c r="IAP1" s="570"/>
      <c r="IAQ1" s="570"/>
      <c r="IAR1" s="570"/>
      <c r="IAS1" s="570"/>
      <c r="IAT1" s="570"/>
      <c r="IAU1" s="570"/>
      <c r="IAV1" s="570"/>
      <c r="IAW1" s="570"/>
      <c r="IAX1" s="570"/>
      <c r="IAY1" s="570"/>
      <c r="IAZ1" s="570"/>
      <c r="IBA1" s="570"/>
      <c r="IBB1" s="570"/>
      <c r="IBC1" s="570"/>
      <c r="IBD1" s="570"/>
      <c r="IBE1" s="570"/>
      <c r="IBF1" s="570"/>
      <c r="IBG1" s="570"/>
      <c r="IBH1" s="570"/>
      <c r="IBI1" s="570"/>
      <c r="IBJ1" s="570"/>
      <c r="IBK1" s="570"/>
      <c r="IBL1" s="570"/>
      <c r="IBM1" s="570"/>
      <c r="IBN1" s="570"/>
      <c r="IBO1" s="570"/>
      <c r="IBP1" s="570"/>
      <c r="IBQ1" s="570"/>
      <c r="IBR1" s="570"/>
      <c r="IBS1" s="570"/>
      <c r="IBT1" s="570"/>
      <c r="IBU1" s="570"/>
      <c r="IBV1" s="570"/>
      <c r="IBW1" s="570"/>
      <c r="IBX1" s="570"/>
      <c r="IBY1" s="570"/>
      <c r="IBZ1" s="570"/>
      <c r="ICA1" s="570"/>
      <c r="ICB1" s="570"/>
      <c r="ICC1" s="570"/>
      <c r="ICD1" s="570"/>
      <c r="ICE1" s="570"/>
      <c r="ICF1" s="570"/>
      <c r="ICG1" s="570"/>
      <c r="ICH1" s="570"/>
      <c r="ICI1" s="570"/>
      <c r="ICJ1" s="570"/>
      <c r="ICK1" s="570"/>
      <c r="ICL1" s="570"/>
      <c r="ICM1" s="570"/>
      <c r="ICN1" s="570"/>
      <c r="ICO1" s="570"/>
      <c r="ICP1" s="570"/>
      <c r="ICQ1" s="570"/>
      <c r="ICR1" s="570"/>
      <c r="ICS1" s="570"/>
      <c r="ICT1" s="570"/>
      <c r="ICU1" s="570"/>
      <c r="ICV1" s="570"/>
      <c r="ICW1" s="570"/>
      <c r="ICX1" s="570"/>
      <c r="ICY1" s="570"/>
      <c r="ICZ1" s="570"/>
      <c r="IDA1" s="570"/>
      <c r="IDB1" s="570"/>
      <c r="IDC1" s="570"/>
      <c r="IDD1" s="570"/>
      <c r="IDE1" s="570"/>
      <c r="IDF1" s="570"/>
      <c r="IDG1" s="570"/>
      <c r="IDH1" s="570"/>
      <c r="IDI1" s="570"/>
      <c r="IDJ1" s="570"/>
      <c r="IDK1" s="570"/>
      <c r="IDL1" s="570"/>
      <c r="IDM1" s="570"/>
      <c r="IDN1" s="570"/>
      <c r="IDO1" s="570"/>
      <c r="IDP1" s="570"/>
      <c r="IDQ1" s="570"/>
      <c r="IDR1" s="570"/>
      <c r="IDS1" s="570"/>
      <c r="IDT1" s="570"/>
      <c r="IDU1" s="570"/>
      <c r="IDV1" s="570"/>
      <c r="IDW1" s="570"/>
      <c r="IDX1" s="570"/>
      <c r="IDY1" s="570"/>
      <c r="IDZ1" s="570"/>
      <c r="IEA1" s="570"/>
      <c r="IEB1" s="570"/>
      <c r="IEC1" s="570"/>
      <c r="IED1" s="570"/>
      <c r="IEE1" s="570"/>
      <c r="IEF1" s="570"/>
      <c r="IEG1" s="570"/>
      <c r="IEH1" s="570"/>
      <c r="IEI1" s="570"/>
      <c r="IEJ1" s="570"/>
      <c r="IEK1" s="570"/>
      <c r="IEL1" s="570"/>
      <c r="IEM1" s="570"/>
      <c r="IEN1" s="570"/>
      <c r="IEO1" s="570"/>
      <c r="IEP1" s="570"/>
      <c r="IEQ1" s="570"/>
      <c r="IER1" s="570"/>
      <c r="IES1" s="570"/>
      <c r="IET1" s="570"/>
      <c r="IEU1" s="570"/>
      <c r="IEV1" s="570"/>
      <c r="IEW1" s="570"/>
      <c r="IEX1" s="570"/>
      <c r="IEY1" s="570"/>
      <c r="IEZ1" s="570"/>
      <c r="IFA1" s="570"/>
      <c r="IFB1" s="570"/>
      <c r="IFC1" s="570"/>
      <c r="IFD1" s="570"/>
      <c r="IFE1" s="570"/>
      <c r="IFF1" s="570"/>
      <c r="IFG1" s="570"/>
      <c r="IFH1" s="570"/>
      <c r="IFI1" s="570"/>
      <c r="IFJ1" s="570"/>
      <c r="IFK1" s="570"/>
      <c r="IFL1" s="570"/>
      <c r="IFM1" s="570"/>
      <c r="IFN1" s="570"/>
      <c r="IFO1" s="570"/>
      <c r="IFP1" s="570"/>
      <c r="IFQ1" s="570"/>
      <c r="IFR1" s="570"/>
      <c r="IFS1" s="570"/>
      <c r="IFT1" s="570"/>
      <c r="IFU1" s="570"/>
      <c r="IFV1" s="570"/>
      <c r="IFW1" s="570"/>
      <c r="IFX1" s="570"/>
      <c r="IFY1" s="570"/>
      <c r="IFZ1" s="570"/>
      <c r="IGA1" s="570"/>
      <c r="IGB1" s="570"/>
      <c r="IGC1" s="570"/>
      <c r="IGD1" s="570"/>
      <c r="IGE1" s="570"/>
      <c r="IGF1" s="570"/>
      <c r="IGG1" s="570"/>
      <c r="IGH1" s="570"/>
      <c r="IGI1" s="570"/>
      <c r="IGJ1" s="570"/>
      <c r="IGK1" s="570"/>
      <c r="IGL1" s="570"/>
      <c r="IGM1" s="570"/>
      <c r="IGN1" s="570"/>
      <c r="IGO1" s="570"/>
      <c r="IGP1" s="570"/>
      <c r="IGQ1" s="570"/>
      <c r="IGR1" s="570"/>
      <c r="IGS1" s="570"/>
      <c r="IGT1" s="570"/>
      <c r="IGU1" s="570"/>
      <c r="IGV1" s="570"/>
      <c r="IGW1" s="570"/>
      <c r="IGX1" s="570"/>
      <c r="IGY1" s="570"/>
      <c r="IGZ1" s="570"/>
      <c r="IHA1" s="570"/>
      <c r="IHB1" s="570"/>
      <c r="IHC1" s="570"/>
      <c r="IHD1" s="570"/>
      <c r="IHE1" s="570"/>
      <c r="IHF1" s="570"/>
      <c r="IHG1" s="570"/>
      <c r="IHH1" s="570"/>
      <c r="IHI1" s="570"/>
      <c r="IHJ1" s="570"/>
      <c r="IHK1" s="570"/>
      <c r="IHL1" s="570"/>
      <c r="IHM1" s="570"/>
      <c r="IHN1" s="570"/>
      <c r="IHO1" s="570"/>
      <c r="IHP1" s="570"/>
      <c r="IHQ1" s="570"/>
      <c r="IHR1" s="570"/>
      <c r="IHS1" s="570"/>
      <c r="IHT1" s="570"/>
      <c r="IHU1" s="570"/>
      <c r="IHV1" s="570"/>
      <c r="IHW1" s="570"/>
      <c r="IHX1" s="570"/>
      <c r="IHY1" s="570"/>
      <c r="IHZ1" s="570"/>
      <c r="IIA1" s="570"/>
      <c r="IIB1" s="570"/>
      <c r="IIC1" s="570"/>
      <c r="IID1" s="570"/>
      <c r="IIE1" s="570"/>
      <c r="IIF1" s="570"/>
      <c r="IIG1" s="570"/>
      <c r="IIH1" s="570"/>
      <c r="III1" s="570"/>
      <c r="IIJ1" s="570"/>
      <c r="IIK1" s="570"/>
      <c r="IIL1" s="570"/>
      <c r="IIM1" s="570"/>
      <c r="IIN1" s="570"/>
      <c r="IIO1" s="570"/>
      <c r="IIP1" s="570"/>
      <c r="IIQ1" s="570"/>
      <c r="IIR1" s="570"/>
      <c r="IIS1" s="570"/>
      <c r="IIT1" s="570"/>
      <c r="IIU1" s="570"/>
      <c r="IIV1" s="570"/>
      <c r="IIW1" s="570"/>
      <c r="IIX1" s="570"/>
      <c r="IIY1" s="570"/>
      <c r="IIZ1" s="570"/>
      <c r="IJA1" s="570"/>
      <c r="IJB1" s="570"/>
      <c r="IJC1" s="570"/>
      <c r="IJD1" s="570"/>
      <c r="IJE1" s="570"/>
      <c r="IJF1" s="570"/>
      <c r="IJG1" s="570"/>
      <c r="IJH1" s="570"/>
      <c r="IJI1" s="570"/>
      <c r="IJJ1" s="570"/>
      <c r="IJK1" s="570"/>
      <c r="IJL1" s="570"/>
      <c r="IJM1" s="570"/>
      <c r="IJN1" s="570"/>
      <c r="IJO1" s="570"/>
      <c r="IJP1" s="570"/>
      <c r="IJQ1" s="570"/>
      <c r="IJR1" s="570"/>
      <c r="IJS1" s="570"/>
      <c r="IJT1" s="570"/>
      <c r="IJU1" s="570"/>
      <c r="IJV1" s="570"/>
      <c r="IJW1" s="570"/>
      <c r="IJX1" s="570"/>
      <c r="IJY1" s="570"/>
      <c r="IJZ1" s="570"/>
      <c r="IKA1" s="570"/>
      <c r="IKB1" s="570"/>
      <c r="IKC1" s="570"/>
      <c r="IKD1" s="570"/>
      <c r="IKE1" s="570"/>
      <c r="IKF1" s="570"/>
      <c r="IKG1" s="570"/>
      <c r="IKH1" s="570"/>
      <c r="IKI1" s="570"/>
      <c r="IKJ1" s="570"/>
      <c r="IKK1" s="570"/>
      <c r="IKL1" s="570"/>
      <c r="IKM1" s="570"/>
      <c r="IKN1" s="570"/>
      <c r="IKO1" s="570"/>
      <c r="IKP1" s="570"/>
      <c r="IKQ1" s="570"/>
      <c r="IKR1" s="570"/>
      <c r="IKS1" s="570"/>
      <c r="IKT1" s="570"/>
      <c r="IKU1" s="570"/>
      <c r="IKV1" s="570"/>
      <c r="IKW1" s="570"/>
      <c r="IKX1" s="570"/>
      <c r="IKY1" s="570"/>
      <c r="IKZ1" s="570"/>
      <c r="ILA1" s="570"/>
      <c r="ILB1" s="570"/>
      <c r="ILC1" s="570"/>
      <c r="ILD1" s="570"/>
      <c r="ILE1" s="570"/>
      <c r="ILF1" s="570"/>
      <c r="ILG1" s="570"/>
      <c r="ILH1" s="570"/>
      <c r="ILI1" s="570"/>
      <c r="ILJ1" s="570"/>
      <c r="ILK1" s="570"/>
      <c r="ILL1" s="570"/>
      <c r="ILM1" s="570"/>
      <c r="ILN1" s="570"/>
      <c r="ILO1" s="570"/>
      <c r="ILP1" s="570"/>
      <c r="ILQ1" s="570"/>
      <c r="ILR1" s="570"/>
      <c r="ILS1" s="570"/>
      <c r="ILT1" s="570"/>
      <c r="ILU1" s="570"/>
      <c r="ILV1" s="570"/>
      <c r="ILW1" s="570"/>
      <c r="ILX1" s="570"/>
      <c r="ILY1" s="570"/>
      <c r="ILZ1" s="570"/>
      <c r="IMA1" s="570"/>
      <c r="IMB1" s="570"/>
      <c r="IMC1" s="570"/>
      <c r="IMD1" s="570"/>
      <c r="IME1" s="570"/>
      <c r="IMF1" s="570"/>
      <c r="IMG1" s="570"/>
      <c r="IMH1" s="570"/>
      <c r="IMI1" s="570"/>
      <c r="IMJ1" s="570"/>
      <c r="IMK1" s="570"/>
      <c r="IML1" s="570"/>
      <c r="IMM1" s="570"/>
      <c r="IMN1" s="570"/>
      <c r="IMO1" s="570"/>
      <c r="IMP1" s="570"/>
      <c r="IMQ1" s="570"/>
      <c r="IMR1" s="570"/>
      <c r="IMS1" s="570"/>
      <c r="IMT1" s="570"/>
      <c r="IMU1" s="570"/>
      <c r="IMV1" s="570"/>
      <c r="IMW1" s="570"/>
      <c r="IMX1" s="570"/>
      <c r="IMY1" s="570"/>
      <c r="IMZ1" s="570"/>
      <c r="INA1" s="570"/>
      <c r="INB1" s="570"/>
      <c r="INC1" s="570"/>
      <c r="IND1" s="570"/>
      <c r="INE1" s="570"/>
      <c r="INF1" s="570"/>
      <c r="ING1" s="570"/>
      <c r="INH1" s="570"/>
      <c r="INI1" s="570"/>
      <c r="INJ1" s="570"/>
      <c r="INK1" s="570"/>
      <c r="INL1" s="570"/>
      <c r="INM1" s="570"/>
      <c r="INN1" s="570"/>
      <c r="INO1" s="570"/>
      <c r="INP1" s="570"/>
      <c r="INQ1" s="570"/>
      <c r="INR1" s="570"/>
      <c r="INS1" s="570"/>
      <c r="INT1" s="570"/>
      <c r="INU1" s="570"/>
      <c r="INV1" s="570"/>
      <c r="INW1" s="570"/>
      <c r="INX1" s="570"/>
      <c r="INY1" s="570"/>
      <c r="INZ1" s="570"/>
      <c r="IOA1" s="570"/>
      <c r="IOB1" s="570"/>
      <c r="IOC1" s="570"/>
      <c r="IOD1" s="570"/>
      <c r="IOE1" s="570"/>
      <c r="IOF1" s="570"/>
      <c r="IOG1" s="570"/>
      <c r="IOH1" s="570"/>
      <c r="IOI1" s="570"/>
      <c r="IOJ1" s="570"/>
      <c r="IOK1" s="570"/>
      <c r="IOL1" s="570"/>
      <c r="IOM1" s="570"/>
      <c r="ION1" s="570"/>
      <c r="IOO1" s="570"/>
      <c r="IOP1" s="570"/>
      <c r="IOQ1" s="570"/>
      <c r="IOR1" s="570"/>
      <c r="IOS1" s="570"/>
      <c r="IOT1" s="570"/>
      <c r="IOU1" s="570"/>
      <c r="IOV1" s="570"/>
      <c r="IOW1" s="570"/>
      <c r="IOX1" s="570"/>
      <c r="IOY1" s="570"/>
      <c r="IOZ1" s="570"/>
      <c r="IPA1" s="570"/>
      <c r="IPB1" s="570"/>
      <c r="IPC1" s="570"/>
      <c r="IPD1" s="570"/>
      <c r="IPE1" s="570"/>
      <c r="IPF1" s="570"/>
      <c r="IPG1" s="570"/>
      <c r="IPH1" s="570"/>
      <c r="IPI1" s="570"/>
      <c r="IPJ1" s="570"/>
      <c r="IPK1" s="570"/>
      <c r="IPL1" s="570"/>
      <c r="IPM1" s="570"/>
      <c r="IPN1" s="570"/>
      <c r="IPO1" s="570"/>
      <c r="IPP1" s="570"/>
      <c r="IPQ1" s="570"/>
      <c r="IPR1" s="570"/>
      <c r="IPS1" s="570"/>
      <c r="IPT1" s="570"/>
      <c r="IPU1" s="570"/>
      <c r="IPV1" s="570"/>
      <c r="IPW1" s="570"/>
      <c r="IPX1" s="570"/>
      <c r="IPY1" s="570"/>
      <c r="IPZ1" s="570"/>
      <c r="IQA1" s="570"/>
      <c r="IQB1" s="570"/>
      <c r="IQC1" s="570"/>
      <c r="IQD1" s="570"/>
      <c r="IQE1" s="570"/>
      <c r="IQF1" s="570"/>
      <c r="IQG1" s="570"/>
      <c r="IQH1" s="570"/>
      <c r="IQI1" s="570"/>
      <c r="IQJ1" s="570"/>
      <c r="IQK1" s="570"/>
      <c r="IQL1" s="570"/>
      <c r="IQM1" s="570"/>
      <c r="IQN1" s="570"/>
      <c r="IQO1" s="570"/>
      <c r="IQP1" s="570"/>
      <c r="IQQ1" s="570"/>
      <c r="IQR1" s="570"/>
      <c r="IQS1" s="570"/>
      <c r="IQT1" s="570"/>
      <c r="IQU1" s="570"/>
      <c r="IQV1" s="570"/>
      <c r="IQW1" s="570"/>
      <c r="IQX1" s="570"/>
      <c r="IQY1" s="570"/>
      <c r="IQZ1" s="570"/>
      <c r="IRA1" s="570"/>
      <c r="IRB1" s="570"/>
      <c r="IRC1" s="570"/>
      <c r="IRD1" s="570"/>
      <c r="IRE1" s="570"/>
      <c r="IRF1" s="570"/>
      <c r="IRG1" s="570"/>
      <c r="IRH1" s="570"/>
      <c r="IRI1" s="570"/>
      <c r="IRJ1" s="570"/>
      <c r="IRK1" s="570"/>
      <c r="IRL1" s="570"/>
      <c r="IRM1" s="570"/>
      <c r="IRN1" s="570"/>
      <c r="IRO1" s="570"/>
      <c r="IRP1" s="570"/>
      <c r="IRQ1" s="570"/>
      <c r="IRR1" s="570"/>
      <c r="IRS1" s="570"/>
      <c r="IRT1" s="570"/>
      <c r="IRU1" s="570"/>
      <c r="IRV1" s="570"/>
      <c r="IRW1" s="570"/>
      <c r="IRX1" s="570"/>
      <c r="IRY1" s="570"/>
      <c r="IRZ1" s="570"/>
      <c r="ISA1" s="570"/>
      <c r="ISB1" s="570"/>
      <c r="ISC1" s="570"/>
      <c r="ISD1" s="570"/>
      <c r="ISE1" s="570"/>
      <c r="ISF1" s="570"/>
      <c r="ISG1" s="570"/>
      <c r="ISH1" s="570"/>
      <c r="ISI1" s="570"/>
      <c r="ISJ1" s="570"/>
      <c r="ISK1" s="570"/>
      <c r="ISL1" s="570"/>
      <c r="ISM1" s="570"/>
      <c r="ISN1" s="570"/>
      <c r="ISO1" s="570"/>
      <c r="ISP1" s="570"/>
      <c r="ISQ1" s="570"/>
      <c r="ISR1" s="570"/>
      <c r="ISS1" s="570"/>
      <c r="IST1" s="570"/>
      <c r="ISU1" s="570"/>
      <c r="ISV1" s="570"/>
      <c r="ISW1" s="570"/>
      <c r="ISX1" s="570"/>
      <c r="ISY1" s="570"/>
      <c r="ISZ1" s="570"/>
      <c r="ITA1" s="570"/>
      <c r="ITB1" s="570"/>
      <c r="ITC1" s="570"/>
      <c r="ITD1" s="570"/>
      <c r="ITE1" s="570"/>
      <c r="ITF1" s="570"/>
      <c r="ITG1" s="570"/>
      <c r="ITH1" s="570"/>
      <c r="ITI1" s="570"/>
      <c r="ITJ1" s="570"/>
      <c r="ITK1" s="570"/>
      <c r="ITL1" s="570"/>
      <c r="ITM1" s="570"/>
      <c r="ITN1" s="570"/>
      <c r="ITO1" s="570"/>
      <c r="ITP1" s="570"/>
      <c r="ITQ1" s="570"/>
      <c r="ITR1" s="570"/>
      <c r="ITS1" s="570"/>
      <c r="ITT1" s="570"/>
      <c r="ITU1" s="570"/>
      <c r="ITV1" s="570"/>
      <c r="ITW1" s="570"/>
      <c r="ITX1" s="570"/>
      <c r="ITY1" s="570"/>
      <c r="ITZ1" s="570"/>
      <c r="IUA1" s="570"/>
      <c r="IUB1" s="570"/>
      <c r="IUC1" s="570"/>
      <c r="IUD1" s="570"/>
      <c r="IUE1" s="570"/>
      <c r="IUF1" s="570"/>
      <c r="IUG1" s="570"/>
      <c r="IUH1" s="570"/>
      <c r="IUI1" s="570"/>
      <c r="IUJ1" s="570"/>
      <c r="IUK1" s="570"/>
      <c r="IUL1" s="570"/>
      <c r="IUM1" s="570"/>
      <c r="IUN1" s="570"/>
      <c r="IUO1" s="570"/>
      <c r="IUP1" s="570"/>
      <c r="IUQ1" s="570"/>
      <c r="IUR1" s="570"/>
      <c r="IUS1" s="570"/>
      <c r="IUT1" s="570"/>
      <c r="IUU1" s="570"/>
      <c r="IUV1" s="570"/>
      <c r="IUW1" s="570"/>
      <c r="IUX1" s="570"/>
      <c r="IUY1" s="570"/>
      <c r="IUZ1" s="570"/>
      <c r="IVA1" s="570"/>
      <c r="IVB1" s="570"/>
      <c r="IVC1" s="570"/>
      <c r="IVD1" s="570"/>
      <c r="IVE1" s="570"/>
      <c r="IVF1" s="570"/>
      <c r="IVG1" s="570"/>
      <c r="IVH1" s="570"/>
      <c r="IVI1" s="570"/>
      <c r="IVJ1" s="570"/>
      <c r="IVK1" s="570"/>
      <c r="IVL1" s="570"/>
      <c r="IVM1" s="570"/>
      <c r="IVN1" s="570"/>
      <c r="IVO1" s="570"/>
      <c r="IVP1" s="570"/>
      <c r="IVQ1" s="570"/>
      <c r="IVR1" s="570"/>
      <c r="IVS1" s="570"/>
      <c r="IVT1" s="570"/>
      <c r="IVU1" s="570"/>
      <c r="IVV1" s="570"/>
      <c r="IVW1" s="570"/>
      <c r="IVX1" s="570"/>
      <c r="IVY1" s="570"/>
      <c r="IVZ1" s="570"/>
      <c r="IWA1" s="570"/>
      <c r="IWB1" s="570"/>
      <c r="IWC1" s="570"/>
      <c r="IWD1" s="570"/>
      <c r="IWE1" s="570"/>
      <c r="IWF1" s="570"/>
      <c r="IWG1" s="570"/>
      <c r="IWH1" s="570"/>
      <c r="IWI1" s="570"/>
      <c r="IWJ1" s="570"/>
      <c r="IWK1" s="570"/>
      <c r="IWL1" s="570"/>
      <c r="IWM1" s="570"/>
      <c r="IWN1" s="570"/>
      <c r="IWO1" s="570"/>
      <c r="IWP1" s="570"/>
      <c r="IWQ1" s="570"/>
      <c r="IWR1" s="570"/>
      <c r="IWS1" s="570"/>
      <c r="IWT1" s="570"/>
      <c r="IWU1" s="570"/>
      <c r="IWV1" s="570"/>
      <c r="IWW1" s="570"/>
      <c r="IWX1" s="570"/>
      <c r="IWY1" s="570"/>
      <c r="IWZ1" s="570"/>
      <c r="IXA1" s="570"/>
      <c r="IXB1" s="570"/>
      <c r="IXC1" s="570"/>
      <c r="IXD1" s="570"/>
      <c r="IXE1" s="570"/>
      <c r="IXF1" s="570"/>
      <c r="IXG1" s="570"/>
      <c r="IXH1" s="570"/>
      <c r="IXI1" s="570"/>
      <c r="IXJ1" s="570"/>
      <c r="IXK1" s="570"/>
      <c r="IXL1" s="570"/>
      <c r="IXM1" s="570"/>
      <c r="IXN1" s="570"/>
      <c r="IXO1" s="570"/>
      <c r="IXP1" s="570"/>
      <c r="IXQ1" s="570"/>
      <c r="IXR1" s="570"/>
      <c r="IXS1" s="570"/>
      <c r="IXT1" s="570"/>
      <c r="IXU1" s="570"/>
      <c r="IXV1" s="570"/>
      <c r="IXW1" s="570"/>
      <c r="IXX1" s="570"/>
      <c r="IXY1" s="570"/>
      <c r="IXZ1" s="570"/>
      <c r="IYA1" s="570"/>
      <c r="IYB1" s="570"/>
      <c r="IYC1" s="570"/>
      <c r="IYD1" s="570"/>
      <c r="IYE1" s="570"/>
      <c r="IYF1" s="570"/>
      <c r="IYG1" s="570"/>
      <c r="IYH1" s="570"/>
      <c r="IYI1" s="570"/>
      <c r="IYJ1" s="570"/>
      <c r="IYK1" s="570"/>
      <c r="IYL1" s="570"/>
      <c r="IYM1" s="570"/>
      <c r="IYN1" s="570"/>
      <c r="IYO1" s="570"/>
      <c r="IYP1" s="570"/>
      <c r="IYQ1" s="570"/>
      <c r="IYR1" s="570"/>
      <c r="IYS1" s="570"/>
      <c r="IYT1" s="570"/>
      <c r="IYU1" s="570"/>
      <c r="IYV1" s="570"/>
      <c r="IYW1" s="570"/>
      <c r="IYX1" s="570"/>
      <c r="IYY1" s="570"/>
      <c r="IYZ1" s="570"/>
      <c r="IZA1" s="570"/>
      <c r="IZB1" s="570"/>
      <c r="IZC1" s="570"/>
      <c r="IZD1" s="570"/>
      <c r="IZE1" s="570"/>
      <c r="IZF1" s="570"/>
      <c r="IZG1" s="570"/>
      <c r="IZH1" s="570"/>
      <c r="IZI1" s="570"/>
      <c r="IZJ1" s="570"/>
      <c r="IZK1" s="570"/>
      <c r="IZL1" s="570"/>
      <c r="IZM1" s="570"/>
      <c r="IZN1" s="570"/>
      <c r="IZO1" s="570"/>
      <c r="IZP1" s="570"/>
      <c r="IZQ1" s="570"/>
      <c r="IZR1" s="570"/>
      <c r="IZS1" s="570"/>
      <c r="IZT1" s="570"/>
      <c r="IZU1" s="570"/>
      <c r="IZV1" s="570"/>
      <c r="IZW1" s="570"/>
      <c r="IZX1" s="570"/>
      <c r="IZY1" s="570"/>
      <c r="IZZ1" s="570"/>
      <c r="JAA1" s="570"/>
      <c r="JAB1" s="570"/>
      <c r="JAC1" s="570"/>
      <c r="JAD1" s="570"/>
      <c r="JAE1" s="570"/>
      <c r="JAF1" s="570"/>
      <c r="JAG1" s="570"/>
      <c r="JAH1" s="570"/>
      <c r="JAI1" s="570"/>
      <c r="JAJ1" s="570"/>
      <c r="JAK1" s="570"/>
      <c r="JAL1" s="570"/>
      <c r="JAM1" s="570"/>
      <c r="JAN1" s="570"/>
      <c r="JAO1" s="570"/>
      <c r="JAP1" s="570"/>
      <c r="JAQ1" s="570"/>
      <c r="JAR1" s="570"/>
      <c r="JAS1" s="570"/>
      <c r="JAT1" s="570"/>
      <c r="JAU1" s="570"/>
      <c r="JAV1" s="570"/>
      <c r="JAW1" s="570"/>
      <c r="JAX1" s="570"/>
      <c r="JAY1" s="570"/>
      <c r="JAZ1" s="570"/>
      <c r="JBA1" s="570"/>
      <c r="JBB1" s="570"/>
      <c r="JBC1" s="570"/>
      <c r="JBD1" s="570"/>
      <c r="JBE1" s="570"/>
      <c r="JBF1" s="570"/>
      <c r="JBG1" s="570"/>
      <c r="JBH1" s="570"/>
      <c r="JBI1" s="570"/>
      <c r="JBJ1" s="570"/>
      <c r="JBK1" s="570"/>
      <c r="JBL1" s="570"/>
      <c r="JBM1" s="570"/>
      <c r="JBN1" s="570"/>
      <c r="JBO1" s="570"/>
      <c r="JBP1" s="570"/>
      <c r="JBQ1" s="570"/>
      <c r="JBR1" s="570"/>
      <c r="JBS1" s="570"/>
      <c r="JBT1" s="570"/>
      <c r="JBU1" s="570"/>
      <c r="JBV1" s="570"/>
      <c r="JBW1" s="570"/>
      <c r="JBX1" s="570"/>
      <c r="JBY1" s="570"/>
      <c r="JBZ1" s="570"/>
      <c r="JCA1" s="570"/>
      <c r="JCB1" s="570"/>
      <c r="JCC1" s="570"/>
      <c r="JCD1" s="570"/>
      <c r="JCE1" s="570"/>
      <c r="JCF1" s="570"/>
      <c r="JCG1" s="570"/>
      <c r="JCH1" s="570"/>
      <c r="JCI1" s="570"/>
      <c r="JCJ1" s="570"/>
      <c r="JCK1" s="570"/>
      <c r="JCL1" s="570"/>
      <c r="JCM1" s="570"/>
      <c r="JCN1" s="570"/>
      <c r="JCO1" s="570"/>
      <c r="JCP1" s="570"/>
      <c r="JCQ1" s="570"/>
      <c r="JCR1" s="570"/>
      <c r="JCS1" s="570"/>
      <c r="JCT1" s="570"/>
      <c r="JCU1" s="570"/>
      <c r="JCV1" s="570"/>
      <c r="JCW1" s="570"/>
      <c r="JCX1" s="570"/>
      <c r="JCY1" s="570"/>
      <c r="JCZ1" s="570"/>
      <c r="JDA1" s="570"/>
      <c r="JDB1" s="570"/>
      <c r="JDC1" s="570"/>
      <c r="JDD1" s="570"/>
      <c r="JDE1" s="570"/>
      <c r="JDF1" s="570"/>
      <c r="JDG1" s="570"/>
      <c r="JDH1" s="570"/>
      <c r="JDI1" s="570"/>
      <c r="JDJ1" s="570"/>
      <c r="JDK1" s="570"/>
      <c r="JDL1" s="570"/>
      <c r="JDM1" s="570"/>
      <c r="JDN1" s="570"/>
      <c r="JDO1" s="570"/>
      <c r="JDP1" s="570"/>
      <c r="JDQ1" s="570"/>
      <c r="JDR1" s="570"/>
      <c r="JDS1" s="570"/>
      <c r="JDT1" s="570"/>
      <c r="JDU1" s="570"/>
      <c r="JDV1" s="570"/>
      <c r="JDW1" s="570"/>
      <c r="JDX1" s="570"/>
      <c r="JDY1" s="570"/>
      <c r="JDZ1" s="570"/>
      <c r="JEA1" s="570"/>
      <c r="JEB1" s="570"/>
      <c r="JEC1" s="570"/>
      <c r="JED1" s="570"/>
      <c r="JEE1" s="570"/>
      <c r="JEF1" s="570"/>
      <c r="JEG1" s="570"/>
      <c r="JEH1" s="570"/>
      <c r="JEI1" s="570"/>
      <c r="JEJ1" s="570"/>
      <c r="JEK1" s="570"/>
      <c r="JEL1" s="570"/>
      <c r="JEM1" s="570"/>
      <c r="JEN1" s="570"/>
      <c r="JEO1" s="570"/>
      <c r="JEP1" s="570"/>
      <c r="JEQ1" s="570"/>
      <c r="JER1" s="570"/>
      <c r="JES1" s="570"/>
      <c r="JET1" s="570"/>
      <c r="JEU1" s="570"/>
      <c r="JEV1" s="570"/>
      <c r="JEW1" s="570"/>
      <c r="JEX1" s="570"/>
      <c r="JEY1" s="570"/>
      <c r="JEZ1" s="570"/>
      <c r="JFA1" s="570"/>
      <c r="JFB1" s="570"/>
      <c r="JFC1" s="570"/>
      <c r="JFD1" s="570"/>
      <c r="JFE1" s="570"/>
      <c r="JFF1" s="570"/>
      <c r="JFG1" s="570"/>
      <c r="JFH1" s="570"/>
      <c r="JFI1" s="570"/>
      <c r="JFJ1" s="570"/>
      <c r="JFK1" s="570"/>
      <c r="JFL1" s="570"/>
      <c r="JFM1" s="570"/>
      <c r="JFN1" s="570"/>
      <c r="JFO1" s="570"/>
      <c r="JFP1" s="570"/>
      <c r="JFQ1" s="570"/>
      <c r="JFR1" s="570"/>
      <c r="JFS1" s="570"/>
      <c r="JFT1" s="570"/>
      <c r="JFU1" s="570"/>
      <c r="JFV1" s="570"/>
      <c r="JFW1" s="570"/>
      <c r="JFX1" s="570"/>
      <c r="JFY1" s="570"/>
      <c r="JFZ1" s="570"/>
      <c r="JGA1" s="570"/>
      <c r="JGB1" s="570"/>
      <c r="JGC1" s="570"/>
      <c r="JGD1" s="570"/>
      <c r="JGE1" s="570"/>
      <c r="JGF1" s="570"/>
      <c r="JGG1" s="570"/>
      <c r="JGH1" s="570"/>
      <c r="JGI1" s="570"/>
      <c r="JGJ1" s="570"/>
      <c r="JGK1" s="570"/>
      <c r="JGL1" s="570"/>
      <c r="JGM1" s="570"/>
      <c r="JGN1" s="570"/>
      <c r="JGO1" s="570"/>
      <c r="JGP1" s="570"/>
      <c r="JGQ1" s="570"/>
      <c r="JGR1" s="570"/>
      <c r="JGS1" s="570"/>
      <c r="JGT1" s="570"/>
      <c r="JGU1" s="570"/>
      <c r="JGV1" s="570"/>
      <c r="JGW1" s="570"/>
      <c r="JGX1" s="570"/>
      <c r="JGY1" s="570"/>
      <c r="JGZ1" s="570"/>
      <c r="JHA1" s="570"/>
      <c r="JHB1" s="570"/>
      <c r="JHC1" s="570"/>
      <c r="JHD1" s="570"/>
      <c r="JHE1" s="570"/>
      <c r="JHF1" s="570"/>
      <c r="JHG1" s="570"/>
      <c r="JHH1" s="570"/>
      <c r="JHI1" s="570"/>
      <c r="JHJ1" s="570"/>
      <c r="JHK1" s="570"/>
      <c r="JHL1" s="570"/>
      <c r="JHM1" s="570"/>
      <c r="JHN1" s="570"/>
      <c r="JHO1" s="570"/>
      <c r="JHP1" s="570"/>
      <c r="JHQ1" s="570"/>
      <c r="JHR1" s="570"/>
      <c r="JHS1" s="570"/>
      <c r="JHT1" s="570"/>
      <c r="JHU1" s="570"/>
      <c r="JHV1" s="570"/>
      <c r="JHW1" s="570"/>
      <c r="JHX1" s="570"/>
      <c r="JHY1" s="570"/>
      <c r="JHZ1" s="570"/>
      <c r="JIA1" s="570"/>
      <c r="JIB1" s="570"/>
      <c r="JIC1" s="570"/>
      <c r="JID1" s="570"/>
      <c r="JIE1" s="570"/>
      <c r="JIF1" s="570"/>
      <c r="JIG1" s="570"/>
      <c r="JIH1" s="570"/>
      <c r="JII1" s="570"/>
      <c r="JIJ1" s="570"/>
      <c r="JIK1" s="570"/>
      <c r="JIL1" s="570"/>
      <c r="JIM1" s="570"/>
      <c r="JIN1" s="570"/>
      <c r="JIO1" s="570"/>
      <c r="JIP1" s="570"/>
      <c r="JIQ1" s="570"/>
      <c r="JIR1" s="570"/>
      <c r="JIS1" s="570"/>
      <c r="JIT1" s="570"/>
      <c r="JIU1" s="570"/>
      <c r="JIV1" s="570"/>
      <c r="JIW1" s="570"/>
      <c r="JIX1" s="570"/>
      <c r="JIY1" s="570"/>
      <c r="JIZ1" s="570"/>
      <c r="JJA1" s="570"/>
      <c r="JJB1" s="570"/>
      <c r="JJC1" s="570"/>
      <c r="JJD1" s="570"/>
      <c r="JJE1" s="570"/>
      <c r="JJF1" s="570"/>
      <c r="JJG1" s="570"/>
      <c r="JJH1" s="570"/>
      <c r="JJI1" s="570"/>
      <c r="JJJ1" s="570"/>
      <c r="JJK1" s="570"/>
      <c r="JJL1" s="570"/>
      <c r="JJM1" s="570"/>
      <c r="JJN1" s="570"/>
      <c r="JJO1" s="570"/>
      <c r="JJP1" s="570"/>
      <c r="JJQ1" s="570"/>
      <c r="JJR1" s="570"/>
      <c r="JJS1" s="570"/>
      <c r="JJT1" s="570"/>
      <c r="JJU1" s="570"/>
      <c r="JJV1" s="570"/>
      <c r="JJW1" s="570"/>
      <c r="JJX1" s="570"/>
      <c r="JJY1" s="570"/>
      <c r="JJZ1" s="570"/>
      <c r="JKA1" s="570"/>
      <c r="JKB1" s="570"/>
      <c r="JKC1" s="570"/>
      <c r="JKD1" s="570"/>
      <c r="JKE1" s="570"/>
      <c r="JKF1" s="570"/>
      <c r="JKG1" s="570"/>
      <c r="JKH1" s="570"/>
      <c r="JKI1" s="570"/>
      <c r="JKJ1" s="570"/>
      <c r="JKK1" s="570"/>
      <c r="JKL1" s="570"/>
      <c r="JKM1" s="570"/>
      <c r="JKN1" s="570"/>
      <c r="JKO1" s="570"/>
      <c r="JKP1" s="570"/>
      <c r="JKQ1" s="570"/>
      <c r="JKR1" s="570"/>
      <c r="JKS1" s="570"/>
      <c r="JKT1" s="570"/>
      <c r="JKU1" s="570"/>
      <c r="JKV1" s="570"/>
      <c r="JKW1" s="570"/>
      <c r="JKX1" s="570"/>
      <c r="JKY1" s="570"/>
      <c r="JKZ1" s="570"/>
      <c r="JLA1" s="570"/>
      <c r="JLB1" s="570"/>
      <c r="JLC1" s="570"/>
      <c r="JLD1" s="570"/>
      <c r="JLE1" s="570"/>
      <c r="JLF1" s="570"/>
      <c r="JLG1" s="570"/>
      <c r="JLH1" s="570"/>
      <c r="JLI1" s="570"/>
      <c r="JLJ1" s="570"/>
      <c r="JLK1" s="570"/>
      <c r="JLL1" s="570"/>
      <c r="JLM1" s="570"/>
      <c r="JLN1" s="570"/>
      <c r="JLO1" s="570"/>
      <c r="JLP1" s="570"/>
      <c r="JLQ1" s="570"/>
      <c r="JLR1" s="570"/>
      <c r="JLS1" s="570"/>
      <c r="JLT1" s="570"/>
      <c r="JLU1" s="570"/>
      <c r="JLV1" s="570"/>
      <c r="JLW1" s="570"/>
      <c r="JLX1" s="570"/>
      <c r="JLY1" s="570"/>
      <c r="JLZ1" s="570"/>
      <c r="JMA1" s="570"/>
      <c r="JMB1" s="570"/>
      <c r="JMC1" s="570"/>
      <c r="JMD1" s="570"/>
      <c r="JME1" s="570"/>
      <c r="JMF1" s="570"/>
      <c r="JMG1" s="570"/>
      <c r="JMH1" s="570"/>
      <c r="JMI1" s="570"/>
      <c r="JMJ1" s="570"/>
      <c r="JMK1" s="570"/>
      <c r="JML1" s="570"/>
      <c r="JMM1" s="570"/>
      <c r="JMN1" s="570"/>
      <c r="JMO1" s="570"/>
      <c r="JMP1" s="570"/>
      <c r="JMQ1" s="570"/>
      <c r="JMR1" s="570"/>
      <c r="JMS1" s="570"/>
      <c r="JMT1" s="570"/>
      <c r="JMU1" s="570"/>
      <c r="JMV1" s="570"/>
      <c r="JMW1" s="570"/>
      <c r="JMX1" s="570"/>
      <c r="JMY1" s="570"/>
      <c r="JMZ1" s="570"/>
      <c r="JNA1" s="570"/>
      <c r="JNB1" s="570"/>
      <c r="JNC1" s="570"/>
      <c r="JND1" s="570"/>
      <c r="JNE1" s="570"/>
      <c r="JNF1" s="570"/>
      <c r="JNG1" s="570"/>
      <c r="JNH1" s="570"/>
      <c r="JNI1" s="570"/>
      <c r="JNJ1" s="570"/>
      <c r="JNK1" s="570"/>
      <c r="JNL1" s="570"/>
      <c r="JNM1" s="570"/>
      <c r="JNN1" s="570"/>
      <c r="JNO1" s="570"/>
      <c r="JNP1" s="570"/>
      <c r="JNQ1" s="570"/>
      <c r="JNR1" s="570"/>
      <c r="JNS1" s="570"/>
      <c r="JNT1" s="570"/>
      <c r="JNU1" s="570"/>
      <c r="JNV1" s="570"/>
      <c r="JNW1" s="570"/>
      <c r="JNX1" s="570"/>
      <c r="JNY1" s="570"/>
      <c r="JNZ1" s="570"/>
      <c r="JOA1" s="570"/>
      <c r="JOB1" s="570"/>
      <c r="JOC1" s="570"/>
      <c r="JOD1" s="570"/>
      <c r="JOE1" s="570"/>
      <c r="JOF1" s="570"/>
      <c r="JOG1" s="570"/>
      <c r="JOH1" s="570"/>
      <c r="JOI1" s="570"/>
      <c r="JOJ1" s="570"/>
      <c r="JOK1" s="570"/>
      <c r="JOL1" s="570"/>
      <c r="JOM1" s="570"/>
      <c r="JON1" s="570"/>
      <c r="JOO1" s="570"/>
      <c r="JOP1" s="570"/>
      <c r="JOQ1" s="570"/>
      <c r="JOR1" s="570"/>
      <c r="JOS1" s="570"/>
      <c r="JOT1" s="570"/>
      <c r="JOU1" s="570"/>
      <c r="JOV1" s="570"/>
      <c r="JOW1" s="570"/>
      <c r="JOX1" s="570"/>
      <c r="JOY1" s="570"/>
      <c r="JOZ1" s="570"/>
      <c r="JPA1" s="570"/>
      <c r="JPB1" s="570"/>
      <c r="JPC1" s="570"/>
      <c r="JPD1" s="570"/>
      <c r="JPE1" s="570"/>
      <c r="JPF1" s="570"/>
      <c r="JPG1" s="570"/>
      <c r="JPH1" s="570"/>
      <c r="JPI1" s="570"/>
      <c r="JPJ1" s="570"/>
      <c r="JPK1" s="570"/>
      <c r="JPL1" s="570"/>
      <c r="JPM1" s="570"/>
      <c r="JPN1" s="570"/>
      <c r="JPO1" s="570"/>
      <c r="JPP1" s="570"/>
      <c r="JPQ1" s="570"/>
      <c r="JPR1" s="570"/>
      <c r="JPS1" s="570"/>
      <c r="JPT1" s="570"/>
      <c r="JPU1" s="570"/>
      <c r="JPV1" s="570"/>
      <c r="JPW1" s="570"/>
      <c r="JPX1" s="570"/>
      <c r="JPY1" s="570"/>
      <c r="JPZ1" s="570"/>
      <c r="JQA1" s="570"/>
      <c r="JQB1" s="570"/>
      <c r="JQC1" s="570"/>
      <c r="JQD1" s="570"/>
      <c r="JQE1" s="570"/>
      <c r="JQF1" s="570"/>
      <c r="JQG1" s="570"/>
      <c r="JQH1" s="570"/>
      <c r="JQI1" s="570"/>
      <c r="JQJ1" s="570"/>
      <c r="JQK1" s="570"/>
      <c r="JQL1" s="570"/>
      <c r="JQM1" s="570"/>
      <c r="JQN1" s="570"/>
      <c r="JQO1" s="570"/>
      <c r="JQP1" s="570"/>
      <c r="JQQ1" s="570"/>
      <c r="JQR1" s="570"/>
      <c r="JQS1" s="570"/>
      <c r="JQT1" s="570"/>
      <c r="JQU1" s="570"/>
      <c r="JQV1" s="570"/>
      <c r="JQW1" s="570"/>
      <c r="JQX1" s="570"/>
      <c r="JQY1" s="570"/>
      <c r="JQZ1" s="570"/>
      <c r="JRA1" s="570"/>
      <c r="JRB1" s="570"/>
      <c r="JRC1" s="570"/>
      <c r="JRD1" s="570"/>
      <c r="JRE1" s="570"/>
      <c r="JRF1" s="570"/>
      <c r="JRG1" s="570"/>
      <c r="JRH1" s="570"/>
      <c r="JRI1" s="570"/>
      <c r="JRJ1" s="570"/>
      <c r="JRK1" s="570"/>
      <c r="JRL1" s="570"/>
      <c r="JRM1" s="570"/>
      <c r="JRN1" s="570"/>
      <c r="JRO1" s="570"/>
      <c r="JRP1" s="570"/>
      <c r="JRQ1" s="570"/>
      <c r="JRR1" s="570"/>
      <c r="JRS1" s="570"/>
      <c r="JRT1" s="570"/>
      <c r="JRU1" s="570"/>
      <c r="JRV1" s="570"/>
      <c r="JRW1" s="570"/>
      <c r="JRX1" s="570"/>
      <c r="JRY1" s="570"/>
      <c r="JRZ1" s="570"/>
      <c r="JSA1" s="570"/>
      <c r="JSB1" s="570"/>
      <c r="JSC1" s="570"/>
      <c r="JSD1" s="570"/>
      <c r="JSE1" s="570"/>
      <c r="JSF1" s="570"/>
      <c r="JSG1" s="570"/>
      <c r="JSH1" s="570"/>
      <c r="JSI1" s="570"/>
      <c r="JSJ1" s="570"/>
      <c r="JSK1" s="570"/>
      <c r="JSL1" s="570"/>
      <c r="JSM1" s="570"/>
      <c r="JSN1" s="570"/>
      <c r="JSO1" s="570"/>
      <c r="JSP1" s="570"/>
      <c r="JSQ1" s="570"/>
      <c r="JSR1" s="570"/>
      <c r="JSS1" s="570"/>
      <c r="JST1" s="570"/>
      <c r="JSU1" s="570"/>
      <c r="JSV1" s="570"/>
      <c r="JSW1" s="570"/>
      <c r="JSX1" s="570"/>
      <c r="JSY1" s="570"/>
      <c r="JSZ1" s="570"/>
      <c r="JTA1" s="570"/>
      <c r="JTB1" s="570"/>
      <c r="JTC1" s="570"/>
      <c r="JTD1" s="570"/>
      <c r="JTE1" s="570"/>
      <c r="JTF1" s="570"/>
      <c r="JTG1" s="570"/>
      <c r="JTH1" s="570"/>
      <c r="JTI1" s="570"/>
      <c r="JTJ1" s="570"/>
      <c r="JTK1" s="570"/>
      <c r="JTL1" s="570"/>
      <c r="JTM1" s="570"/>
      <c r="JTN1" s="570"/>
      <c r="JTO1" s="570"/>
      <c r="JTP1" s="570"/>
      <c r="JTQ1" s="570"/>
      <c r="JTR1" s="570"/>
      <c r="JTS1" s="570"/>
      <c r="JTT1" s="570"/>
      <c r="JTU1" s="570"/>
      <c r="JTV1" s="570"/>
      <c r="JTW1" s="570"/>
      <c r="JTX1" s="570"/>
      <c r="JTY1" s="570"/>
      <c r="JTZ1" s="570"/>
      <c r="JUA1" s="570"/>
      <c r="JUB1" s="570"/>
      <c r="JUC1" s="570"/>
      <c r="JUD1" s="570"/>
      <c r="JUE1" s="570"/>
      <c r="JUF1" s="570"/>
      <c r="JUG1" s="570"/>
      <c r="JUH1" s="570"/>
      <c r="JUI1" s="570"/>
      <c r="JUJ1" s="570"/>
      <c r="JUK1" s="570"/>
      <c r="JUL1" s="570"/>
      <c r="JUM1" s="570"/>
      <c r="JUN1" s="570"/>
      <c r="JUO1" s="570"/>
      <c r="JUP1" s="570"/>
      <c r="JUQ1" s="570"/>
      <c r="JUR1" s="570"/>
      <c r="JUS1" s="570"/>
      <c r="JUT1" s="570"/>
      <c r="JUU1" s="570"/>
      <c r="JUV1" s="570"/>
      <c r="JUW1" s="570"/>
      <c r="JUX1" s="570"/>
      <c r="JUY1" s="570"/>
      <c r="JUZ1" s="570"/>
      <c r="JVA1" s="570"/>
      <c r="JVB1" s="570"/>
      <c r="JVC1" s="570"/>
      <c r="JVD1" s="570"/>
      <c r="JVE1" s="570"/>
      <c r="JVF1" s="570"/>
      <c r="JVG1" s="570"/>
      <c r="JVH1" s="570"/>
      <c r="JVI1" s="570"/>
      <c r="JVJ1" s="570"/>
      <c r="JVK1" s="570"/>
      <c r="JVL1" s="570"/>
      <c r="JVM1" s="570"/>
      <c r="JVN1" s="570"/>
      <c r="JVO1" s="570"/>
      <c r="JVP1" s="570"/>
      <c r="JVQ1" s="570"/>
      <c r="JVR1" s="570"/>
      <c r="JVS1" s="570"/>
      <c r="JVT1" s="570"/>
      <c r="JVU1" s="570"/>
      <c r="JVV1" s="570"/>
      <c r="JVW1" s="570"/>
      <c r="JVX1" s="570"/>
      <c r="JVY1" s="570"/>
      <c r="JVZ1" s="570"/>
      <c r="JWA1" s="570"/>
      <c r="JWB1" s="570"/>
      <c r="JWC1" s="570"/>
      <c r="JWD1" s="570"/>
      <c r="JWE1" s="570"/>
      <c r="JWF1" s="570"/>
      <c r="JWG1" s="570"/>
      <c r="JWH1" s="570"/>
      <c r="JWI1" s="570"/>
      <c r="JWJ1" s="570"/>
      <c r="JWK1" s="570"/>
      <c r="JWL1" s="570"/>
      <c r="JWM1" s="570"/>
      <c r="JWN1" s="570"/>
      <c r="JWO1" s="570"/>
      <c r="JWP1" s="570"/>
      <c r="JWQ1" s="570"/>
      <c r="JWR1" s="570"/>
      <c r="JWS1" s="570"/>
      <c r="JWT1" s="570"/>
      <c r="JWU1" s="570"/>
      <c r="JWV1" s="570"/>
      <c r="JWW1" s="570"/>
      <c r="JWX1" s="570"/>
      <c r="JWY1" s="570"/>
      <c r="JWZ1" s="570"/>
      <c r="JXA1" s="570"/>
      <c r="JXB1" s="570"/>
      <c r="JXC1" s="570"/>
      <c r="JXD1" s="570"/>
      <c r="JXE1" s="570"/>
      <c r="JXF1" s="570"/>
      <c r="JXG1" s="570"/>
      <c r="JXH1" s="570"/>
      <c r="JXI1" s="570"/>
      <c r="JXJ1" s="570"/>
      <c r="JXK1" s="570"/>
      <c r="JXL1" s="570"/>
      <c r="JXM1" s="570"/>
      <c r="JXN1" s="570"/>
      <c r="JXO1" s="570"/>
      <c r="JXP1" s="570"/>
      <c r="JXQ1" s="570"/>
      <c r="JXR1" s="570"/>
      <c r="JXS1" s="570"/>
      <c r="JXT1" s="570"/>
      <c r="JXU1" s="570"/>
      <c r="JXV1" s="570"/>
      <c r="JXW1" s="570"/>
      <c r="JXX1" s="570"/>
      <c r="JXY1" s="570"/>
      <c r="JXZ1" s="570"/>
      <c r="JYA1" s="570"/>
      <c r="JYB1" s="570"/>
      <c r="JYC1" s="570"/>
      <c r="JYD1" s="570"/>
      <c r="JYE1" s="570"/>
      <c r="JYF1" s="570"/>
      <c r="JYG1" s="570"/>
      <c r="JYH1" s="570"/>
      <c r="JYI1" s="570"/>
      <c r="JYJ1" s="570"/>
      <c r="JYK1" s="570"/>
      <c r="JYL1" s="570"/>
      <c r="JYM1" s="570"/>
      <c r="JYN1" s="570"/>
      <c r="JYO1" s="570"/>
      <c r="JYP1" s="570"/>
      <c r="JYQ1" s="570"/>
      <c r="JYR1" s="570"/>
      <c r="JYS1" s="570"/>
      <c r="JYT1" s="570"/>
      <c r="JYU1" s="570"/>
      <c r="JYV1" s="570"/>
      <c r="JYW1" s="570"/>
      <c r="JYX1" s="570"/>
      <c r="JYY1" s="570"/>
      <c r="JYZ1" s="570"/>
      <c r="JZA1" s="570"/>
      <c r="JZB1" s="570"/>
      <c r="JZC1" s="570"/>
      <c r="JZD1" s="570"/>
      <c r="JZE1" s="570"/>
      <c r="JZF1" s="570"/>
      <c r="JZG1" s="570"/>
      <c r="JZH1" s="570"/>
      <c r="JZI1" s="570"/>
      <c r="JZJ1" s="570"/>
      <c r="JZK1" s="570"/>
      <c r="JZL1" s="570"/>
      <c r="JZM1" s="570"/>
      <c r="JZN1" s="570"/>
      <c r="JZO1" s="570"/>
      <c r="JZP1" s="570"/>
      <c r="JZQ1" s="570"/>
      <c r="JZR1" s="570"/>
      <c r="JZS1" s="570"/>
      <c r="JZT1" s="570"/>
      <c r="JZU1" s="570"/>
      <c r="JZV1" s="570"/>
      <c r="JZW1" s="570"/>
      <c r="JZX1" s="570"/>
      <c r="JZY1" s="570"/>
      <c r="JZZ1" s="570"/>
      <c r="KAA1" s="570"/>
      <c r="KAB1" s="570"/>
      <c r="KAC1" s="570"/>
      <c r="KAD1" s="570"/>
      <c r="KAE1" s="570"/>
      <c r="KAF1" s="570"/>
      <c r="KAG1" s="570"/>
      <c r="KAH1" s="570"/>
      <c r="KAI1" s="570"/>
      <c r="KAJ1" s="570"/>
      <c r="KAK1" s="570"/>
      <c r="KAL1" s="570"/>
      <c r="KAM1" s="570"/>
      <c r="KAN1" s="570"/>
      <c r="KAO1" s="570"/>
      <c r="KAP1" s="570"/>
      <c r="KAQ1" s="570"/>
      <c r="KAR1" s="570"/>
      <c r="KAS1" s="570"/>
      <c r="KAT1" s="570"/>
      <c r="KAU1" s="570"/>
      <c r="KAV1" s="570"/>
      <c r="KAW1" s="570"/>
      <c r="KAX1" s="570"/>
      <c r="KAY1" s="570"/>
      <c r="KAZ1" s="570"/>
      <c r="KBA1" s="570"/>
      <c r="KBB1" s="570"/>
      <c r="KBC1" s="570"/>
      <c r="KBD1" s="570"/>
      <c r="KBE1" s="570"/>
      <c r="KBF1" s="570"/>
      <c r="KBG1" s="570"/>
      <c r="KBH1" s="570"/>
      <c r="KBI1" s="570"/>
      <c r="KBJ1" s="570"/>
      <c r="KBK1" s="570"/>
      <c r="KBL1" s="570"/>
      <c r="KBM1" s="570"/>
      <c r="KBN1" s="570"/>
      <c r="KBO1" s="570"/>
      <c r="KBP1" s="570"/>
      <c r="KBQ1" s="570"/>
      <c r="KBR1" s="570"/>
      <c r="KBS1" s="570"/>
      <c r="KBT1" s="570"/>
      <c r="KBU1" s="570"/>
      <c r="KBV1" s="570"/>
      <c r="KBW1" s="570"/>
      <c r="KBX1" s="570"/>
      <c r="KBY1" s="570"/>
      <c r="KBZ1" s="570"/>
      <c r="KCA1" s="570"/>
      <c r="KCB1" s="570"/>
      <c r="KCC1" s="570"/>
      <c r="KCD1" s="570"/>
      <c r="KCE1" s="570"/>
      <c r="KCF1" s="570"/>
      <c r="KCG1" s="570"/>
      <c r="KCH1" s="570"/>
      <c r="KCI1" s="570"/>
      <c r="KCJ1" s="570"/>
      <c r="KCK1" s="570"/>
      <c r="KCL1" s="570"/>
      <c r="KCM1" s="570"/>
      <c r="KCN1" s="570"/>
      <c r="KCO1" s="570"/>
      <c r="KCP1" s="570"/>
      <c r="KCQ1" s="570"/>
      <c r="KCR1" s="570"/>
      <c r="KCS1" s="570"/>
      <c r="KCT1" s="570"/>
      <c r="KCU1" s="570"/>
      <c r="KCV1" s="570"/>
      <c r="KCW1" s="570"/>
      <c r="KCX1" s="570"/>
      <c r="KCY1" s="570"/>
      <c r="KCZ1" s="570"/>
      <c r="KDA1" s="570"/>
      <c r="KDB1" s="570"/>
      <c r="KDC1" s="570"/>
      <c r="KDD1" s="570"/>
      <c r="KDE1" s="570"/>
      <c r="KDF1" s="570"/>
      <c r="KDG1" s="570"/>
      <c r="KDH1" s="570"/>
      <c r="KDI1" s="570"/>
      <c r="KDJ1" s="570"/>
      <c r="KDK1" s="570"/>
      <c r="KDL1" s="570"/>
      <c r="KDM1" s="570"/>
      <c r="KDN1" s="570"/>
      <c r="KDO1" s="570"/>
      <c r="KDP1" s="570"/>
      <c r="KDQ1" s="570"/>
      <c r="KDR1" s="570"/>
      <c r="KDS1" s="570"/>
      <c r="KDT1" s="570"/>
      <c r="KDU1" s="570"/>
      <c r="KDV1" s="570"/>
      <c r="KDW1" s="570"/>
      <c r="KDX1" s="570"/>
      <c r="KDY1" s="570"/>
      <c r="KDZ1" s="570"/>
      <c r="KEA1" s="570"/>
      <c r="KEB1" s="570"/>
      <c r="KEC1" s="570"/>
      <c r="KED1" s="570"/>
      <c r="KEE1" s="570"/>
      <c r="KEF1" s="570"/>
      <c r="KEG1" s="570"/>
      <c r="KEH1" s="570"/>
      <c r="KEI1" s="570"/>
      <c r="KEJ1" s="570"/>
      <c r="KEK1" s="570"/>
      <c r="KEL1" s="570"/>
      <c r="KEM1" s="570"/>
      <c r="KEN1" s="570"/>
      <c r="KEO1" s="570"/>
      <c r="KEP1" s="570"/>
      <c r="KEQ1" s="570"/>
      <c r="KER1" s="570"/>
      <c r="KES1" s="570"/>
      <c r="KET1" s="570"/>
      <c r="KEU1" s="570"/>
      <c r="KEV1" s="570"/>
      <c r="KEW1" s="570"/>
      <c r="KEX1" s="570"/>
      <c r="KEY1" s="570"/>
      <c r="KEZ1" s="570"/>
      <c r="KFA1" s="570"/>
      <c r="KFB1" s="570"/>
      <c r="KFC1" s="570"/>
      <c r="KFD1" s="570"/>
      <c r="KFE1" s="570"/>
      <c r="KFF1" s="570"/>
      <c r="KFG1" s="570"/>
      <c r="KFH1" s="570"/>
      <c r="KFI1" s="570"/>
      <c r="KFJ1" s="570"/>
      <c r="KFK1" s="570"/>
      <c r="KFL1" s="570"/>
      <c r="KFM1" s="570"/>
      <c r="KFN1" s="570"/>
      <c r="KFO1" s="570"/>
      <c r="KFP1" s="570"/>
      <c r="KFQ1" s="570"/>
      <c r="KFR1" s="570"/>
      <c r="KFS1" s="570"/>
      <c r="KFT1" s="570"/>
      <c r="KFU1" s="570"/>
      <c r="KFV1" s="570"/>
      <c r="KFW1" s="570"/>
      <c r="KFX1" s="570"/>
      <c r="KFY1" s="570"/>
      <c r="KFZ1" s="570"/>
      <c r="KGA1" s="570"/>
      <c r="KGB1" s="570"/>
      <c r="KGC1" s="570"/>
      <c r="KGD1" s="570"/>
      <c r="KGE1" s="570"/>
      <c r="KGF1" s="570"/>
      <c r="KGG1" s="570"/>
      <c r="KGH1" s="570"/>
      <c r="KGI1" s="570"/>
      <c r="KGJ1" s="570"/>
      <c r="KGK1" s="570"/>
      <c r="KGL1" s="570"/>
      <c r="KGM1" s="570"/>
      <c r="KGN1" s="570"/>
      <c r="KGO1" s="570"/>
      <c r="KGP1" s="570"/>
      <c r="KGQ1" s="570"/>
      <c r="KGR1" s="570"/>
      <c r="KGS1" s="570"/>
      <c r="KGT1" s="570"/>
      <c r="KGU1" s="570"/>
      <c r="KGV1" s="570"/>
      <c r="KGW1" s="570"/>
      <c r="KGX1" s="570"/>
      <c r="KGY1" s="570"/>
      <c r="KGZ1" s="570"/>
      <c r="KHA1" s="570"/>
      <c r="KHB1" s="570"/>
      <c r="KHC1" s="570"/>
      <c r="KHD1" s="570"/>
      <c r="KHE1" s="570"/>
      <c r="KHF1" s="570"/>
      <c r="KHG1" s="570"/>
      <c r="KHH1" s="570"/>
      <c r="KHI1" s="570"/>
      <c r="KHJ1" s="570"/>
      <c r="KHK1" s="570"/>
      <c r="KHL1" s="570"/>
      <c r="KHM1" s="570"/>
      <c r="KHN1" s="570"/>
      <c r="KHO1" s="570"/>
      <c r="KHP1" s="570"/>
      <c r="KHQ1" s="570"/>
      <c r="KHR1" s="570"/>
      <c r="KHS1" s="570"/>
      <c r="KHT1" s="570"/>
      <c r="KHU1" s="570"/>
      <c r="KHV1" s="570"/>
      <c r="KHW1" s="570"/>
      <c r="KHX1" s="570"/>
      <c r="KHY1" s="570"/>
      <c r="KHZ1" s="570"/>
      <c r="KIA1" s="570"/>
      <c r="KIB1" s="570"/>
      <c r="KIC1" s="570"/>
      <c r="KID1" s="570"/>
      <c r="KIE1" s="570"/>
      <c r="KIF1" s="570"/>
      <c r="KIG1" s="570"/>
      <c r="KIH1" s="570"/>
      <c r="KII1" s="570"/>
      <c r="KIJ1" s="570"/>
      <c r="KIK1" s="570"/>
      <c r="KIL1" s="570"/>
      <c r="KIM1" s="570"/>
      <c r="KIN1" s="570"/>
      <c r="KIO1" s="570"/>
      <c r="KIP1" s="570"/>
      <c r="KIQ1" s="570"/>
      <c r="KIR1" s="570"/>
      <c r="KIS1" s="570"/>
      <c r="KIT1" s="570"/>
      <c r="KIU1" s="570"/>
      <c r="KIV1" s="570"/>
      <c r="KIW1" s="570"/>
      <c r="KIX1" s="570"/>
      <c r="KIY1" s="570"/>
      <c r="KIZ1" s="570"/>
      <c r="KJA1" s="570"/>
      <c r="KJB1" s="570"/>
      <c r="KJC1" s="570"/>
      <c r="KJD1" s="570"/>
      <c r="KJE1" s="570"/>
      <c r="KJF1" s="570"/>
      <c r="KJG1" s="570"/>
      <c r="KJH1" s="570"/>
      <c r="KJI1" s="570"/>
      <c r="KJJ1" s="570"/>
      <c r="KJK1" s="570"/>
      <c r="KJL1" s="570"/>
      <c r="KJM1" s="570"/>
      <c r="KJN1" s="570"/>
      <c r="KJO1" s="570"/>
      <c r="KJP1" s="570"/>
      <c r="KJQ1" s="570"/>
      <c r="KJR1" s="570"/>
      <c r="KJS1" s="570"/>
      <c r="KJT1" s="570"/>
      <c r="KJU1" s="570"/>
      <c r="KJV1" s="570"/>
      <c r="KJW1" s="570"/>
      <c r="KJX1" s="570"/>
      <c r="KJY1" s="570"/>
      <c r="KJZ1" s="570"/>
      <c r="KKA1" s="570"/>
      <c r="KKB1" s="570"/>
      <c r="KKC1" s="570"/>
      <c r="KKD1" s="570"/>
      <c r="KKE1" s="570"/>
      <c r="KKF1" s="570"/>
      <c r="KKG1" s="570"/>
      <c r="KKH1" s="570"/>
      <c r="KKI1" s="570"/>
      <c r="KKJ1" s="570"/>
      <c r="KKK1" s="570"/>
      <c r="KKL1" s="570"/>
      <c r="KKM1" s="570"/>
      <c r="KKN1" s="570"/>
      <c r="KKO1" s="570"/>
      <c r="KKP1" s="570"/>
      <c r="KKQ1" s="570"/>
      <c r="KKR1" s="570"/>
      <c r="KKS1" s="570"/>
      <c r="KKT1" s="570"/>
      <c r="KKU1" s="570"/>
      <c r="KKV1" s="570"/>
      <c r="KKW1" s="570"/>
      <c r="KKX1" s="570"/>
      <c r="KKY1" s="570"/>
      <c r="KKZ1" s="570"/>
      <c r="KLA1" s="570"/>
      <c r="KLB1" s="570"/>
      <c r="KLC1" s="570"/>
      <c r="KLD1" s="570"/>
      <c r="KLE1" s="570"/>
      <c r="KLF1" s="570"/>
      <c r="KLG1" s="570"/>
      <c r="KLH1" s="570"/>
      <c r="KLI1" s="570"/>
      <c r="KLJ1" s="570"/>
      <c r="KLK1" s="570"/>
      <c r="KLL1" s="570"/>
      <c r="KLM1" s="570"/>
      <c r="KLN1" s="570"/>
      <c r="KLO1" s="570"/>
      <c r="KLP1" s="570"/>
      <c r="KLQ1" s="570"/>
      <c r="KLR1" s="570"/>
      <c r="KLS1" s="570"/>
      <c r="KLT1" s="570"/>
      <c r="KLU1" s="570"/>
      <c r="KLV1" s="570"/>
      <c r="KLW1" s="570"/>
      <c r="KLX1" s="570"/>
      <c r="KLY1" s="570"/>
      <c r="KLZ1" s="570"/>
      <c r="KMA1" s="570"/>
      <c r="KMB1" s="570"/>
      <c r="KMC1" s="570"/>
      <c r="KMD1" s="570"/>
      <c r="KME1" s="570"/>
      <c r="KMF1" s="570"/>
      <c r="KMG1" s="570"/>
      <c r="KMH1" s="570"/>
      <c r="KMI1" s="570"/>
      <c r="KMJ1" s="570"/>
      <c r="KMK1" s="570"/>
      <c r="KML1" s="570"/>
      <c r="KMM1" s="570"/>
      <c r="KMN1" s="570"/>
      <c r="KMO1" s="570"/>
      <c r="KMP1" s="570"/>
      <c r="KMQ1" s="570"/>
      <c r="KMR1" s="570"/>
      <c r="KMS1" s="570"/>
      <c r="KMT1" s="570"/>
      <c r="KMU1" s="570"/>
      <c r="KMV1" s="570"/>
      <c r="KMW1" s="570"/>
      <c r="KMX1" s="570"/>
      <c r="KMY1" s="570"/>
      <c r="KMZ1" s="570"/>
      <c r="KNA1" s="570"/>
      <c r="KNB1" s="570"/>
      <c r="KNC1" s="570"/>
      <c r="KND1" s="570"/>
      <c r="KNE1" s="570"/>
      <c r="KNF1" s="570"/>
      <c r="KNG1" s="570"/>
      <c r="KNH1" s="570"/>
      <c r="KNI1" s="570"/>
      <c r="KNJ1" s="570"/>
      <c r="KNK1" s="570"/>
      <c r="KNL1" s="570"/>
      <c r="KNM1" s="570"/>
      <c r="KNN1" s="570"/>
      <c r="KNO1" s="570"/>
      <c r="KNP1" s="570"/>
      <c r="KNQ1" s="570"/>
      <c r="KNR1" s="570"/>
      <c r="KNS1" s="570"/>
      <c r="KNT1" s="570"/>
      <c r="KNU1" s="570"/>
      <c r="KNV1" s="570"/>
      <c r="KNW1" s="570"/>
      <c r="KNX1" s="570"/>
      <c r="KNY1" s="570"/>
      <c r="KNZ1" s="570"/>
      <c r="KOA1" s="570"/>
      <c r="KOB1" s="570"/>
      <c r="KOC1" s="570"/>
      <c r="KOD1" s="570"/>
      <c r="KOE1" s="570"/>
      <c r="KOF1" s="570"/>
      <c r="KOG1" s="570"/>
      <c r="KOH1" s="570"/>
      <c r="KOI1" s="570"/>
      <c r="KOJ1" s="570"/>
      <c r="KOK1" s="570"/>
      <c r="KOL1" s="570"/>
      <c r="KOM1" s="570"/>
      <c r="KON1" s="570"/>
      <c r="KOO1" s="570"/>
      <c r="KOP1" s="570"/>
      <c r="KOQ1" s="570"/>
      <c r="KOR1" s="570"/>
      <c r="KOS1" s="570"/>
      <c r="KOT1" s="570"/>
      <c r="KOU1" s="570"/>
      <c r="KOV1" s="570"/>
      <c r="KOW1" s="570"/>
      <c r="KOX1" s="570"/>
      <c r="KOY1" s="570"/>
      <c r="KOZ1" s="570"/>
      <c r="KPA1" s="570"/>
      <c r="KPB1" s="570"/>
      <c r="KPC1" s="570"/>
      <c r="KPD1" s="570"/>
      <c r="KPE1" s="570"/>
      <c r="KPF1" s="570"/>
      <c r="KPG1" s="570"/>
      <c r="KPH1" s="570"/>
      <c r="KPI1" s="570"/>
      <c r="KPJ1" s="570"/>
      <c r="KPK1" s="570"/>
      <c r="KPL1" s="570"/>
      <c r="KPM1" s="570"/>
      <c r="KPN1" s="570"/>
      <c r="KPO1" s="570"/>
      <c r="KPP1" s="570"/>
      <c r="KPQ1" s="570"/>
      <c r="KPR1" s="570"/>
      <c r="KPS1" s="570"/>
      <c r="KPT1" s="570"/>
      <c r="KPU1" s="570"/>
      <c r="KPV1" s="570"/>
      <c r="KPW1" s="570"/>
      <c r="KPX1" s="570"/>
      <c r="KPY1" s="570"/>
      <c r="KPZ1" s="570"/>
      <c r="KQA1" s="570"/>
      <c r="KQB1" s="570"/>
      <c r="KQC1" s="570"/>
      <c r="KQD1" s="570"/>
      <c r="KQE1" s="570"/>
      <c r="KQF1" s="570"/>
      <c r="KQG1" s="570"/>
      <c r="KQH1" s="570"/>
      <c r="KQI1" s="570"/>
      <c r="KQJ1" s="570"/>
      <c r="KQK1" s="570"/>
      <c r="KQL1" s="570"/>
      <c r="KQM1" s="570"/>
      <c r="KQN1" s="570"/>
      <c r="KQO1" s="570"/>
      <c r="KQP1" s="570"/>
      <c r="KQQ1" s="570"/>
      <c r="KQR1" s="570"/>
      <c r="KQS1" s="570"/>
      <c r="KQT1" s="570"/>
      <c r="KQU1" s="570"/>
      <c r="KQV1" s="570"/>
      <c r="KQW1" s="570"/>
      <c r="KQX1" s="570"/>
      <c r="KQY1" s="570"/>
      <c r="KQZ1" s="570"/>
      <c r="KRA1" s="570"/>
      <c r="KRB1" s="570"/>
      <c r="KRC1" s="570"/>
      <c r="KRD1" s="570"/>
      <c r="KRE1" s="570"/>
      <c r="KRF1" s="570"/>
      <c r="KRG1" s="570"/>
      <c r="KRH1" s="570"/>
      <c r="KRI1" s="570"/>
      <c r="KRJ1" s="570"/>
      <c r="KRK1" s="570"/>
      <c r="KRL1" s="570"/>
      <c r="KRM1" s="570"/>
      <c r="KRN1" s="570"/>
      <c r="KRO1" s="570"/>
      <c r="KRP1" s="570"/>
      <c r="KRQ1" s="570"/>
      <c r="KRR1" s="570"/>
      <c r="KRS1" s="570"/>
      <c r="KRT1" s="570"/>
      <c r="KRU1" s="570"/>
      <c r="KRV1" s="570"/>
      <c r="KRW1" s="570"/>
      <c r="KRX1" s="570"/>
      <c r="KRY1" s="570"/>
      <c r="KRZ1" s="570"/>
      <c r="KSA1" s="570"/>
      <c r="KSB1" s="570"/>
      <c r="KSC1" s="570"/>
      <c r="KSD1" s="570"/>
      <c r="KSE1" s="570"/>
      <c r="KSF1" s="570"/>
      <c r="KSG1" s="570"/>
      <c r="KSH1" s="570"/>
      <c r="KSI1" s="570"/>
      <c r="KSJ1" s="570"/>
      <c r="KSK1" s="570"/>
      <c r="KSL1" s="570"/>
      <c r="KSM1" s="570"/>
      <c r="KSN1" s="570"/>
      <c r="KSO1" s="570"/>
      <c r="KSP1" s="570"/>
      <c r="KSQ1" s="570"/>
      <c r="KSR1" s="570"/>
      <c r="KSS1" s="570"/>
      <c r="KST1" s="570"/>
      <c r="KSU1" s="570"/>
      <c r="KSV1" s="570"/>
      <c r="KSW1" s="570"/>
      <c r="KSX1" s="570"/>
      <c r="KSY1" s="570"/>
      <c r="KSZ1" s="570"/>
      <c r="KTA1" s="570"/>
      <c r="KTB1" s="570"/>
      <c r="KTC1" s="570"/>
      <c r="KTD1" s="570"/>
      <c r="KTE1" s="570"/>
      <c r="KTF1" s="570"/>
      <c r="KTG1" s="570"/>
      <c r="KTH1" s="570"/>
      <c r="KTI1" s="570"/>
      <c r="KTJ1" s="570"/>
      <c r="KTK1" s="570"/>
      <c r="KTL1" s="570"/>
      <c r="KTM1" s="570"/>
      <c r="KTN1" s="570"/>
      <c r="KTO1" s="570"/>
      <c r="KTP1" s="570"/>
      <c r="KTQ1" s="570"/>
      <c r="KTR1" s="570"/>
      <c r="KTS1" s="570"/>
      <c r="KTT1" s="570"/>
      <c r="KTU1" s="570"/>
      <c r="KTV1" s="570"/>
      <c r="KTW1" s="570"/>
      <c r="KTX1" s="570"/>
      <c r="KTY1" s="570"/>
      <c r="KTZ1" s="570"/>
      <c r="KUA1" s="570"/>
      <c r="KUB1" s="570"/>
      <c r="KUC1" s="570"/>
      <c r="KUD1" s="570"/>
      <c r="KUE1" s="570"/>
      <c r="KUF1" s="570"/>
      <c r="KUG1" s="570"/>
      <c r="KUH1" s="570"/>
      <c r="KUI1" s="570"/>
      <c r="KUJ1" s="570"/>
      <c r="KUK1" s="570"/>
      <c r="KUL1" s="570"/>
      <c r="KUM1" s="570"/>
      <c r="KUN1" s="570"/>
      <c r="KUO1" s="570"/>
      <c r="KUP1" s="570"/>
      <c r="KUQ1" s="570"/>
      <c r="KUR1" s="570"/>
      <c r="KUS1" s="570"/>
      <c r="KUT1" s="570"/>
      <c r="KUU1" s="570"/>
      <c r="KUV1" s="570"/>
      <c r="KUW1" s="570"/>
      <c r="KUX1" s="570"/>
      <c r="KUY1" s="570"/>
      <c r="KUZ1" s="570"/>
      <c r="KVA1" s="570"/>
      <c r="KVB1" s="570"/>
      <c r="KVC1" s="570"/>
      <c r="KVD1" s="570"/>
      <c r="KVE1" s="570"/>
      <c r="KVF1" s="570"/>
      <c r="KVG1" s="570"/>
      <c r="KVH1" s="570"/>
      <c r="KVI1" s="570"/>
      <c r="KVJ1" s="570"/>
      <c r="KVK1" s="570"/>
      <c r="KVL1" s="570"/>
      <c r="KVM1" s="570"/>
      <c r="KVN1" s="570"/>
      <c r="KVO1" s="570"/>
      <c r="KVP1" s="570"/>
      <c r="KVQ1" s="570"/>
      <c r="KVR1" s="570"/>
      <c r="KVS1" s="570"/>
      <c r="KVT1" s="570"/>
      <c r="KVU1" s="570"/>
      <c r="KVV1" s="570"/>
      <c r="KVW1" s="570"/>
      <c r="KVX1" s="570"/>
      <c r="KVY1" s="570"/>
      <c r="KVZ1" s="570"/>
      <c r="KWA1" s="570"/>
      <c r="KWB1" s="570"/>
      <c r="KWC1" s="570"/>
      <c r="KWD1" s="570"/>
      <c r="KWE1" s="570"/>
      <c r="KWF1" s="570"/>
      <c r="KWG1" s="570"/>
      <c r="KWH1" s="570"/>
      <c r="KWI1" s="570"/>
      <c r="KWJ1" s="570"/>
      <c r="KWK1" s="570"/>
      <c r="KWL1" s="570"/>
      <c r="KWM1" s="570"/>
      <c r="KWN1" s="570"/>
      <c r="KWO1" s="570"/>
      <c r="KWP1" s="570"/>
      <c r="KWQ1" s="570"/>
      <c r="KWR1" s="570"/>
      <c r="KWS1" s="570"/>
      <c r="KWT1" s="570"/>
      <c r="KWU1" s="570"/>
      <c r="KWV1" s="570"/>
      <c r="KWW1" s="570"/>
      <c r="KWX1" s="570"/>
      <c r="KWY1" s="570"/>
      <c r="KWZ1" s="570"/>
      <c r="KXA1" s="570"/>
      <c r="KXB1" s="570"/>
      <c r="KXC1" s="570"/>
      <c r="KXD1" s="570"/>
      <c r="KXE1" s="570"/>
      <c r="KXF1" s="570"/>
      <c r="KXG1" s="570"/>
      <c r="KXH1" s="570"/>
      <c r="KXI1" s="570"/>
      <c r="KXJ1" s="570"/>
      <c r="KXK1" s="570"/>
      <c r="KXL1" s="570"/>
      <c r="KXM1" s="570"/>
      <c r="KXN1" s="570"/>
      <c r="KXO1" s="570"/>
      <c r="KXP1" s="570"/>
      <c r="KXQ1" s="570"/>
      <c r="KXR1" s="570"/>
      <c r="KXS1" s="570"/>
      <c r="KXT1" s="570"/>
      <c r="KXU1" s="570"/>
      <c r="KXV1" s="570"/>
      <c r="KXW1" s="570"/>
      <c r="KXX1" s="570"/>
      <c r="KXY1" s="570"/>
      <c r="KXZ1" s="570"/>
      <c r="KYA1" s="570"/>
      <c r="KYB1" s="570"/>
      <c r="KYC1" s="570"/>
      <c r="KYD1" s="570"/>
      <c r="KYE1" s="570"/>
      <c r="KYF1" s="570"/>
      <c r="KYG1" s="570"/>
      <c r="KYH1" s="570"/>
      <c r="KYI1" s="570"/>
      <c r="KYJ1" s="570"/>
      <c r="KYK1" s="570"/>
      <c r="KYL1" s="570"/>
      <c r="KYM1" s="570"/>
      <c r="KYN1" s="570"/>
      <c r="KYO1" s="570"/>
      <c r="KYP1" s="570"/>
      <c r="KYQ1" s="570"/>
      <c r="KYR1" s="570"/>
      <c r="KYS1" s="570"/>
      <c r="KYT1" s="570"/>
      <c r="KYU1" s="570"/>
      <c r="KYV1" s="570"/>
      <c r="KYW1" s="570"/>
      <c r="KYX1" s="570"/>
      <c r="KYY1" s="570"/>
      <c r="KYZ1" s="570"/>
      <c r="KZA1" s="570"/>
      <c r="KZB1" s="570"/>
      <c r="KZC1" s="570"/>
      <c r="KZD1" s="570"/>
      <c r="KZE1" s="570"/>
      <c r="KZF1" s="570"/>
      <c r="KZG1" s="570"/>
      <c r="KZH1" s="570"/>
      <c r="KZI1" s="570"/>
      <c r="KZJ1" s="570"/>
      <c r="KZK1" s="570"/>
      <c r="KZL1" s="570"/>
      <c r="KZM1" s="570"/>
      <c r="KZN1" s="570"/>
      <c r="KZO1" s="570"/>
      <c r="KZP1" s="570"/>
      <c r="KZQ1" s="570"/>
      <c r="KZR1" s="570"/>
      <c r="KZS1" s="570"/>
      <c r="KZT1" s="570"/>
      <c r="KZU1" s="570"/>
      <c r="KZV1" s="570"/>
      <c r="KZW1" s="570"/>
      <c r="KZX1" s="570"/>
      <c r="KZY1" s="570"/>
      <c r="KZZ1" s="570"/>
      <c r="LAA1" s="570"/>
      <c r="LAB1" s="570"/>
      <c r="LAC1" s="570"/>
      <c r="LAD1" s="570"/>
      <c r="LAE1" s="570"/>
      <c r="LAF1" s="570"/>
      <c r="LAG1" s="570"/>
      <c r="LAH1" s="570"/>
      <c r="LAI1" s="570"/>
      <c r="LAJ1" s="570"/>
      <c r="LAK1" s="570"/>
      <c r="LAL1" s="570"/>
      <c r="LAM1" s="570"/>
      <c r="LAN1" s="570"/>
      <c r="LAO1" s="570"/>
      <c r="LAP1" s="570"/>
      <c r="LAQ1" s="570"/>
      <c r="LAR1" s="570"/>
      <c r="LAS1" s="570"/>
      <c r="LAT1" s="570"/>
      <c r="LAU1" s="570"/>
      <c r="LAV1" s="570"/>
      <c r="LAW1" s="570"/>
      <c r="LAX1" s="570"/>
      <c r="LAY1" s="570"/>
      <c r="LAZ1" s="570"/>
      <c r="LBA1" s="570"/>
      <c r="LBB1" s="570"/>
      <c r="LBC1" s="570"/>
      <c r="LBD1" s="570"/>
      <c r="LBE1" s="570"/>
      <c r="LBF1" s="570"/>
      <c r="LBG1" s="570"/>
      <c r="LBH1" s="570"/>
      <c r="LBI1" s="570"/>
      <c r="LBJ1" s="570"/>
      <c r="LBK1" s="570"/>
      <c r="LBL1" s="570"/>
      <c r="LBM1" s="570"/>
      <c r="LBN1" s="570"/>
      <c r="LBO1" s="570"/>
      <c r="LBP1" s="570"/>
      <c r="LBQ1" s="570"/>
      <c r="LBR1" s="570"/>
      <c r="LBS1" s="570"/>
      <c r="LBT1" s="570"/>
      <c r="LBU1" s="570"/>
      <c r="LBV1" s="570"/>
      <c r="LBW1" s="570"/>
      <c r="LBX1" s="570"/>
      <c r="LBY1" s="570"/>
      <c r="LBZ1" s="570"/>
      <c r="LCA1" s="570"/>
      <c r="LCB1" s="570"/>
      <c r="LCC1" s="570"/>
      <c r="LCD1" s="570"/>
      <c r="LCE1" s="570"/>
      <c r="LCF1" s="570"/>
      <c r="LCG1" s="570"/>
      <c r="LCH1" s="570"/>
      <c r="LCI1" s="570"/>
      <c r="LCJ1" s="570"/>
      <c r="LCK1" s="570"/>
      <c r="LCL1" s="570"/>
      <c r="LCM1" s="570"/>
      <c r="LCN1" s="570"/>
      <c r="LCO1" s="570"/>
      <c r="LCP1" s="570"/>
      <c r="LCQ1" s="570"/>
      <c r="LCR1" s="570"/>
      <c r="LCS1" s="570"/>
      <c r="LCT1" s="570"/>
      <c r="LCU1" s="570"/>
      <c r="LCV1" s="570"/>
      <c r="LCW1" s="570"/>
      <c r="LCX1" s="570"/>
      <c r="LCY1" s="570"/>
      <c r="LCZ1" s="570"/>
      <c r="LDA1" s="570"/>
      <c r="LDB1" s="570"/>
      <c r="LDC1" s="570"/>
      <c r="LDD1" s="570"/>
      <c r="LDE1" s="570"/>
      <c r="LDF1" s="570"/>
      <c r="LDG1" s="570"/>
      <c r="LDH1" s="570"/>
      <c r="LDI1" s="570"/>
      <c r="LDJ1" s="570"/>
      <c r="LDK1" s="570"/>
      <c r="LDL1" s="570"/>
      <c r="LDM1" s="570"/>
      <c r="LDN1" s="570"/>
      <c r="LDO1" s="570"/>
      <c r="LDP1" s="570"/>
      <c r="LDQ1" s="570"/>
      <c r="LDR1" s="570"/>
      <c r="LDS1" s="570"/>
      <c r="LDT1" s="570"/>
      <c r="LDU1" s="570"/>
      <c r="LDV1" s="570"/>
      <c r="LDW1" s="570"/>
      <c r="LDX1" s="570"/>
      <c r="LDY1" s="570"/>
      <c r="LDZ1" s="570"/>
      <c r="LEA1" s="570"/>
      <c r="LEB1" s="570"/>
      <c r="LEC1" s="570"/>
      <c r="LED1" s="570"/>
      <c r="LEE1" s="570"/>
      <c r="LEF1" s="570"/>
      <c r="LEG1" s="570"/>
      <c r="LEH1" s="570"/>
      <c r="LEI1" s="570"/>
      <c r="LEJ1" s="570"/>
      <c r="LEK1" s="570"/>
      <c r="LEL1" s="570"/>
      <c r="LEM1" s="570"/>
      <c r="LEN1" s="570"/>
      <c r="LEO1" s="570"/>
      <c r="LEP1" s="570"/>
      <c r="LEQ1" s="570"/>
      <c r="LER1" s="570"/>
      <c r="LES1" s="570"/>
      <c r="LET1" s="570"/>
      <c r="LEU1" s="570"/>
      <c r="LEV1" s="570"/>
      <c r="LEW1" s="570"/>
      <c r="LEX1" s="570"/>
      <c r="LEY1" s="570"/>
      <c r="LEZ1" s="570"/>
      <c r="LFA1" s="570"/>
      <c r="LFB1" s="570"/>
      <c r="LFC1" s="570"/>
      <c r="LFD1" s="570"/>
      <c r="LFE1" s="570"/>
      <c r="LFF1" s="570"/>
      <c r="LFG1" s="570"/>
      <c r="LFH1" s="570"/>
      <c r="LFI1" s="570"/>
      <c r="LFJ1" s="570"/>
      <c r="LFK1" s="570"/>
      <c r="LFL1" s="570"/>
      <c r="LFM1" s="570"/>
      <c r="LFN1" s="570"/>
      <c r="LFO1" s="570"/>
      <c r="LFP1" s="570"/>
      <c r="LFQ1" s="570"/>
      <c r="LFR1" s="570"/>
      <c r="LFS1" s="570"/>
      <c r="LFT1" s="570"/>
      <c r="LFU1" s="570"/>
      <c r="LFV1" s="570"/>
      <c r="LFW1" s="570"/>
      <c r="LFX1" s="570"/>
      <c r="LFY1" s="570"/>
      <c r="LFZ1" s="570"/>
      <c r="LGA1" s="570"/>
      <c r="LGB1" s="570"/>
      <c r="LGC1" s="570"/>
      <c r="LGD1" s="570"/>
      <c r="LGE1" s="570"/>
      <c r="LGF1" s="570"/>
      <c r="LGG1" s="570"/>
      <c r="LGH1" s="570"/>
      <c r="LGI1" s="570"/>
      <c r="LGJ1" s="570"/>
      <c r="LGK1" s="570"/>
      <c r="LGL1" s="570"/>
      <c r="LGM1" s="570"/>
      <c r="LGN1" s="570"/>
      <c r="LGO1" s="570"/>
      <c r="LGP1" s="570"/>
      <c r="LGQ1" s="570"/>
      <c r="LGR1" s="570"/>
      <c r="LGS1" s="570"/>
      <c r="LGT1" s="570"/>
      <c r="LGU1" s="570"/>
      <c r="LGV1" s="570"/>
      <c r="LGW1" s="570"/>
      <c r="LGX1" s="570"/>
      <c r="LGY1" s="570"/>
      <c r="LGZ1" s="570"/>
      <c r="LHA1" s="570"/>
      <c r="LHB1" s="570"/>
      <c r="LHC1" s="570"/>
      <c r="LHD1" s="570"/>
      <c r="LHE1" s="570"/>
      <c r="LHF1" s="570"/>
      <c r="LHG1" s="570"/>
      <c r="LHH1" s="570"/>
      <c r="LHI1" s="570"/>
      <c r="LHJ1" s="570"/>
      <c r="LHK1" s="570"/>
      <c r="LHL1" s="570"/>
      <c r="LHM1" s="570"/>
      <c r="LHN1" s="570"/>
      <c r="LHO1" s="570"/>
      <c r="LHP1" s="570"/>
      <c r="LHQ1" s="570"/>
      <c r="LHR1" s="570"/>
      <c r="LHS1" s="570"/>
      <c r="LHT1" s="570"/>
      <c r="LHU1" s="570"/>
      <c r="LHV1" s="570"/>
      <c r="LHW1" s="570"/>
      <c r="LHX1" s="570"/>
      <c r="LHY1" s="570"/>
      <c r="LHZ1" s="570"/>
      <c r="LIA1" s="570"/>
      <c r="LIB1" s="570"/>
      <c r="LIC1" s="570"/>
      <c r="LID1" s="570"/>
      <c r="LIE1" s="570"/>
      <c r="LIF1" s="570"/>
      <c r="LIG1" s="570"/>
      <c r="LIH1" s="570"/>
      <c r="LII1" s="570"/>
      <c r="LIJ1" s="570"/>
      <c r="LIK1" s="570"/>
      <c r="LIL1" s="570"/>
      <c r="LIM1" s="570"/>
      <c r="LIN1" s="570"/>
      <c r="LIO1" s="570"/>
      <c r="LIP1" s="570"/>
      <c r="LIQ1" s="570"/>
      <c r="LIR1" s="570"/>
      <c r="LIS1" s="570"/>
      <c r="LIT1" s="570"/>
      <c r="LIU1" s="570"/>
      <c r="LIV1" s="570"/>
      <c r="LIW1" s="570"/>
      <c r="LIX1" s="570"/>
      <c r="LIY1" s="570"/>
      <c r="LIZ1" s="570"/>
      <c r="LJA1" s="570"/>
      <c r="LJB1" s="570"/>
      <c r="LJC1" s="570"/>
      <c r="LJD1" s="570"/>
      <c r="LJE1" s="570"/>
      <c r="LJF1" s="570"/>
      <c r="LJG1" s="570"/>
      <c r="LJH1" s="570"/>
      <c r="LJI1" s="570"/>
      <c r="LJJ1" s="570"/>
      <c r="LJK1" s="570"/>
      <c r="LJL1" s="570"/>
      <c r="LJM1" s="570"/>
      <c r="LJN1" s="570"/>
      <c r="LJO1" s="570"/>
      <c r="LJP1" s="570"/>
      <c r="LJQ1" s="570"/>
      <c r="LJR1" s="570"/>
      <c r="LJS1" s="570"/>
      <c r="LJT1" s="570"/>
      <c r="LJU1" s="570"/>
      <c r="LJV1" s="570"/>
      <c r="LJW1" s="570"/>
      <c r="LJX1" s="570"/>
      <c r="LJY1" s="570"/>
      <c r="LJZ1" s="570"/>
      <c r="LKA1" s="570"/>
      <c r="LKB1" s="570"/>
      <c r="LKC1" s="570"/>
      <c r="LKD1" s="570"/>
      <c r="LKE1" s="570"/>
      <c r="LKF1" s="570"/>
      <c r="LKG1" s="570"/>
      <c r="LKH1" s="570"/>
      <c r="LKI1" s="570"/>
      <c r="LKJ1" s="570"/>
      <c r="LKK1" s="570"/>
      <c r="LKL1" s="570"/>
      <c r="LKM1" s="570"/>
      <c r="LKN1" s="570"/>
      <c r="LKO1" s="570"/>
      <c r="LKP1" s="570"/>
      <c r="LKQ1" s="570"/>
      <c r="LKR1" s="570"/>
      <c r="LKS1" s="570"/>
      <c r="LKT1" s="570"/>
      <c r="LKU1" s="570"/>
      <c r="LKV1" s="570"/>
      <c r="LKW1" s="570"/>
      <c r="LKX1" s="570"/>
      <c r="LKY1" s="570"/>
      <c r="LKZ1" s="570"/>
      <c r="LLA1" s="570"/>
      <c r="LLB1" s="570"/>
      <c r="LLC1" s="570"/>
      <c r="LLD1" s="570"/>
      <c r="LLE1" s="570"/>
      <c r="LLF1" s="570"/>
      <c r="LLG1" s="570"/>
      <c r="LLH1" s="570"/>
      <c r="LLI1" s="570"/>
      <c r="LLJ1" s="570"/>
      <c r="LLK1" s="570"/>
      <c r="LLL1" s="570"/>
      <c r="LLM1" s="570"/>
      <c r="LLN1" s="570"/>
      <c r="LLO1" s="570"/>
      <c r="LLP1" s="570"/>
      <c r="LLQ1" s="570"/>
      <c r="LLR1" s="570"/>
      <c r="LLS1" s="570"/>
      <c r="LLT1" s="570"/>
      <c r="LLU1" s="570"/>
      <c r="LLV1" s="570"/>
      <c r="LLW1" s="570"/>
      <c r="LLX1" s="570"/>
      <c r="LLY1" s="570"/>
      <c r="LLZ1" s="570"/>
      <c r="LMA1" s="570"/>
      <c r="LMB1" s="570"/>
      <c r="LMC1" s="570"/>
      <c r="LMD1" s="570"/>
      <c r="LME1" s="570"/>
      <c r="LMF1" s="570"/>
      <c r="LMG1" s="570"/>
      <c r="LMH1" s="570"/>
      <c r="LMI1" s="570"/>
      <c r="LMJ1" s="570"/>
      <c r="LMK1" s="570"/>
      <c r="LML1" s="570"/>
      <c r="LMM1" s="570"/>
      <c r="LMN1" s="570"/>
      <c r="LMO1" s="570"/>
      <c r="LMP1" s="570"/>
      <c r="LMQ1" s="570"/>
      <c r="LMR1" s="570"/>
      <c r="LMS1" s="570"/>
      <c r="LMT1" s="570"/>
      <c r="LMU1" s="570"/>
      <c r="LMV1" s="570"/>
      <c r="LMW1" s="570"/>
      <c r="LMX1" s="570"/>
      <c r="LMY1" s="570"/>
      <c r="LMZ1" s="570"/>
      <c r="LNA1" s="570"/>
      <c r="LNB1" s="570"/>
      <c r="LNC1" s="570"/>
      <c r="LND1" s="570"/>
      <c r="LNE1" s="570"/>
      <c r="LNF1" s="570"/>
      <c r="LNG1" s="570"/>
      <c r="LNH1" s="570"/>
      <c r="LNI1" s="570"/>
      <c r="LNJ1" s="570"/>
      <c r="LNK1" s="570"/>
      <c r="LNL1" s="570"/>
      <c r="LNM1" s="570"/>
      <c r="LNN1" s="570"/>
      <c r="LNO1" s="570"/>
      <c r="LNP1" s="570"/>
      <c r="LNQ1" s="570"/>
      <c r="LNR1" s="570"/>
      <c r="LNS1" s="570"/>
      <c r="LNT1" s="570"/>
      <c r="LNU1" s="570"/>
      <c r="LNV1" s="570"/>
      <c r="LNW1" s="570"/>
      <c r="LNX1" s="570"/>
      <c r="LNY1" s="570"/>
      <c r="LNZ1" s="570"/>
      <c r="LOA1" s="570"/>
      <c r="LOB1" s="570"/>
      <c r="LOC1" s="570"/>
      <c r="LOD1" s="570"/>
      <c r="LOE1" s="570"/>
      <c r="LOF1" s="570"/>
      <c r="LOG1" s="570"/>
      <c r="LOH1" s="570"/>
      <c r="LOI1" s="570"/>
      <c r="LOJ1" s="570"/>
      <c r="LOK1" s="570"/>
      <c r="LOL1" s="570"/>
      <c r="LOM1" s="570"/>
      <c r="LON1" s="570"/>
      <c r="LOO1" s="570"/>
      <c r="LOP1" s="570"/>
      <c r="LOQ1" s="570"/>
      <c r="LOR1" s="570"/>
      <c r="LOS1" s="570"/>
      <c r="LOT1" s="570"/>
      <c r="LOU1" s="570"/>
      <c r="LOV1" s="570"/>
      <c r="LOW1" s="570"/>
      <c r="LOX1" s="570"/>
      <c r="LOY1" s="570"/>
      <c r="LOZ1" s="570"/>
      <c r="LPA1" s="570"/>
      <c r="LPB1" s="570"/>
      <c r="LPC1" s="570"/>
      <c r="LPD1" s="570"/>
      <c r="LPE1" s="570"/>
      <c r="LPF1" s="570"/>
      <c r="LPG1" s="570"/>
      <c r="LPH1" s="570"/>
      <c r="LPI1" s="570"/>
      <c r="LPJ1" s="570"/>
      <c r="LPK1" s="570"/>
      <c r="LPL1" s="570"/>
      <c r="LPM1" s="570"/>
      <c r="LPN1" s="570"/>
      <c r="LPO1" s="570"/>
      <c r="LPP1" s="570"/>
      <c r="LPQ1" s="570"/>
      <c r="LPR1" s="570"/>
      <c r="LPS1" s="570"/>
      <c r="LPT1" s="570"/>
      <c r="LPU1" s="570"/>
      <c r="LPV1" s="570"/>
      <c r="LPW1" s="570"/>
      <c r="LPX1" s="570"/>
      <c r="LPY1" s="570"/>
      <c r="LPZ1" s="570"/>
      <c r="LQA1" s="570"/>
      <c r="LQB1" s="570"/>
      <c r="LQC1" s="570"/>
      <c r="LQD1" s="570"/>
      <c r="LQE1" s="570"/>
      <c r="LQF1" s="570"/>
      <c r="LQG1" s="570"/>
      <c r="LQH1" s="570"/>
      <c r="LQI1" s="570"/>
      <c r="LQJ1" s="570"/>
      <c r="LQK1" s="570"/>
      <c r="LQL1" s="570"/>
      <c r="LQM1" s="570"/>
      <c r="LQN1" s="570"/>
      <c r="LQO1" s="570"/>
      <c r="LQP1" s="570"/>
      <c r="LQQ1" s="570"/>
      <c r="LQR1" s="570"/>
      <c r="LQS1" s="570"/>
      <c r="LQT1" s="570"/>
      <c r="LQU1" s="570"/>
      <c r="LQV1" s="570"/>
      <c r="LQW1" s="570"/>
      <c r="LQX1" s="570"/>
      <c r="LQY1" s="570"/>
      <c r="LQZ1" s="570"/>
      <c r="LRA1" s="570"/>
      <c r="LRB1" s="570"/>
      <c r="LRC1" s="570"/>
      <c r="LRD1" s="570"/>
      <c r="LRE1" s="570"/>
      <c r="LRF1" s="570"/>
      <c r="LRG1" s="570"/>
      <c r="LRH1" s="570"/>
      <c r="LRI1" s="570"/>
      <c r="LRJ1" s="570"/>
      <c r="LRK1" s="570"/>
      <c r="LRL1" s="570"/>
      <c r="LRM1" s="570"/>
      <c r="LRN1" s="570"/>
      <c r="LRO1" s="570"/>
      <c r="LRP1" s="570"/>
      <c r="LRQ1" s="570"/>
      <c r="LRR1" s="570"/>
      <c r="LRS1" s="570"/>
      <c r="LRT1" s="570"/>
      <c r="LRU1" s="570"/>
      <c r="LRV1" s="570"/>
      <c r="LRW1" s="570"/>
      <c r="LRX1" s="570"/>
      <c r="LRY1" s="570"/>
      <c r="LRZ1" s="570"/>
      <c r="LSA1" s="570"/>
      <c r="LSB1" s="570"/>
      <c r="LSC1" s="570"/>
      <c r="LSD1" s="570"/>
      <c r="LSE1" s="570"/>
      <c r="LSF1" s="570"/>
      <c r="LSG1" s="570"/>
      <c r="LSH1" s="570"/>
      <c r="LSI1" s="570"/>
      <c r="LSJ1" s="570"/>
      <c r="LSK1" s="570"/>
      <c r="LSL1" s="570"/>
      <c r="LSM1" s="570"/>
      <c r="LSN1" s="570"/>
      <c r="LSO1" s="570"/>
      <c r="LSP1" s="570"/>
      <c r="LSQ1" s="570"/>
      <c r="LSR1" s="570"/>
      <c r="LSS1" s="570"/>
      <c r="LST1" s="570"/>
      <c r="LSU1" s="570"/>
      <c r="LSV1" s="570"/>
      <c r="LSW1" s="570"/>
      <c r="LSX1" s="570"/>
      <c r="LSY1" s="570"/>
      <c r="LSZ1" s="570"/>
      <c r="LTA1" s="570"/>
      <c r="LTB1" s="570"/>
      <c r="LTC1" s="570"/>
      <c r="LTD1" s="570"/>
      <c r="LTE1" s="570"/>
      <c r="LTF1" s="570"/>
      <c r="LTG1" s="570"/>
      <c r="LTH1" s="570"/>
      <c r="LTI1" s="570"/>
      <c r="LTJ1" s="570"/>
      <c r="LTK1" s="570"/>
      <c r="LTL1" s="570"/>
      <c r="LTM1" s="570"/>
      <c r="LTN1" s="570"/>
      <c r="LTO1" s="570"/>
      <c r="LTP1" s="570"/>
      <c r="LTQ1" s="570"/>
      <c r="LTR1" s="570"/>
      <c r="LTS1" s="570"/>
      <c r="LTT1" s="570"/>
      <c r="LTU1" s="570"/>
      <c r="LTV1" s="570"/>
      <c r="LTW1" s="570"/>
      <c r="LTX1" s="570"/>
      <c r="LTY1" s="570"/>
      <c r="LTZ1" s="570"/>
      <c r="LUA1" s="570"/>
      <c r="LUB1" s="570"/>
      <c r="LUC1" s="570"/>
      <c r="LUD1" s="570"/>
      <c r="LUE1" s="570"/>
      <c r="LUF1" s="570"/>
      <c r="LUG1" s="570"/>
      <c r="LUH1" s="570"/>
      <c r="LUI1" s="570"/>
      <c r="LUJ1" s="570"/>
      <c r="LUK1" s="570"/>
      <c r="LUL1" s="570"/>
      <c r="LUM1" s="570"/>
      <c r="LUN1" s="570"/>
      <c r="LUO1" s="570"/>
      <c r="LUP1" s="570"/>
      <c r="LUQ1" s="570"/>
      <c r="LUR1" s="570"/>
      <c r="LUS1" s="570"/>
      <c r="LUT1" s="570"/>
      <c r="LUU1" s="570"/>
      <c r="LUV1" s="570"/>
      <c r="LUW1" s="570"/>
      <c r="LUX1" s="570"/>
      <c r="LUY1" s="570"/>
      <c r="LUZ1" s="570"/>
      <c r="LVA1" s="570"/>
      <c r="LVB1" s="570"/>
      <c r="LVC1" s="570"/>
      <c r="LVD1" s="570"/>
      <c r="LVE1" s="570"/>
      <c r="LVF1" s="570"/>
      <c r="LVG1" s="570"/>
      <c r="LVH1" s="570"/>
      <c r="LVI1" s="570"/>
      <c r="LVJ1" s="570"/>
      <c r="LVK1" s="570"/>
      <c r="LVL1" s="570"/>
      <c r="LVM1" s="570"/>
      <c r="LVN1" s="570"/>
      <c r="LVO1" s="570"/>
      <c r="LVP1" s="570"/>
      <c r="LVQ1" s="570"/>
      <c r="LVR1" s="570"/>
      <c r="LVS1" s="570"/>
      <c r="LVT1" s="570"/>
      <c r="LVU1" s="570"/>
      <c r="LVV1" s="570"/>
      <c r="LVW1" s="570"/>
      <c r="LVX1" s="570"/>
      <c r="LVY1" s="570"/>
      <c r="LVZ1" s="570"/>
      <c r="LWA1" s="570"/>
      <c r="LWB1" s="570"/>
      <c r="LWC1" s="570"/>
      <c r="LWD1" s="570"/>
      <c r="LWE1" s="570"/>
      <c r="LWF1" s="570"/>
      <c r="LWG1" s="570"/>
      <c r="LWH1" s="570"/>
      <c r="LWI1" s="570"/>
      <c r="LWJ1" s="570"/>
      <c r="LWK1" s="570"/>
      <c r="LWL1" s="570"/>
      <c r="LWM1" s="570"/>
      <c r="LWN1" s="570"/>
      <c r="LWO1" s="570"/>
      <c r="LWP1" s="570"/>
      <c r="LWQ1" s="570"/>
      <c r="LWR1" s="570"/>
      <c r="LWS1" s="570"/>
      <c r="LWT1" s="570"/>
      <c r="LWU1" s="570"/>
      <c r="LWV1" s="570"/>
      <c r="LWW1" s="570"/>
      <c r="LWX1" s="570"/>
      <c r="LWY1" s="570"/>
      <c r="LWZ1" s="570"/>
      <c r="LXA1" s="570"/>
      <c r="LXB1" s="570"/>
      <c r="LXC1" s="570"/>
      <c r="LXD1" s="570"/>
      <c r="LXE1" s="570"/>
      <c r="LXF1" s="570"/>
      <c r="LXG1" s="570"/>
      <c r="LXH1" s="570"/>
      <c r="LXI1" s="570"/>
      <c r="LXJ1" s="570"/>
      <c r="LXK1" s="570"/>
      <c r="LXL1" s="570"/>
      <c r="LXM1" s="570"/>
      <c r="LXN1" s="570"/>
      <c r="LXO1" s="570"/>
      <c r="LXP1" s="570"/>
      <c r="LXQ1" s="570"/>
      <c r="LXR1" s="570"/>
      <c r="LXS1" s="570"/>
      <c r="LXT1" s="570"/>
      <c r="LXU1" s="570"/>
      <c r="LXV1" s="570"/>
      <c r="LXW1" s="570"/>
      <c r="LXX1" s="570"/>
      <c r="LXY1" s="570"/>
      <c r="LXZ1" s="570"/>
      <c r="LYA1" s="570"/>
      <c r="LYB1" s="570"/>
      <c r="LYC1" s="570"/>
      <c r="LYD1" s="570"/>
      <c r="LYE1" s="570"/>
      <c r="LYF1" s="570"/>
      <c r="LYG1" s="570"/>
      <c r="LYH1" s="570"/>
      <c r="LYI1" s="570"/>
      <c r="LYJ1" s="570"/>
      <c r="LYK1" s="570"/>
      <c r="LYL1" s="570"/>
      <c r="LYM1" s="570"/>
      <c r="LYN1" s="570"/>
      <c r="LYO1" s="570"/>
      <c r="LYP1" s="570"/>
      <c r="LYQ1" s="570"/>
      <c r="LYR1" s="570"/>
      <c r="LYS1" s="570"/>
      <c r="LYT1" s="570"/>
      <c r="LYU1" s="570"/>
      <c r="LYV1" s="570"/>
      <c r="LYW1" s="570"/>
      <c r="LYX1" s="570"/>
      <c r="LYY1" s="570"/>
      <c r="LYZ1" s="570"/>
      <c r="LZA1" s="570"/>
      <c r="LZB1" s="570"/>
      <c r="LZC1" s="570"/>
      <c r="LZD1" s="570"/>
      <c r="LZE1" s="570"/>
      <c r="LZF1" s="570"/>
      <c r="LZG1" s="570"/>
      <c r="LZH1" s="570"/>
      <c r="LZI1" s="570"/>
      <c r="LZJ1" s="570"/>
      <c r="LZK1" s="570"/>
      <c r="LZL1" s="570"/>
      <c r="LZM1" s="570"/>
      <c r="LZN1" s="570"/>
      <c r="LZO1" s="570"/>
      <c r="LZP1" s="570"/>
      <c r="LZQ1" s="570"/>
      <c r="LZR1" s="570"/>
      <c r="LZS1" s="570"/>
      <c r="LZT1" s="570"/>
      <c r="LZU1" s="570"/>
      <c r="LZV1" s="570"/>
      <c r="LZW1" s="570"/>
      <c r="LZX1" s="570"/>
      <c r="LZY1" s="570"/>
      <c r="LZZ1" s="570"/>
      <c r="MAA1" s="570"/>
      <c r="MAB1" s="570"/>
      <c r="MAC1" s="570"/>
      <c r="MAD1" s="570"/>
      <c r="MAE1" s="570"/>
      <c r="MAF1" s="570"/>
      <c r="MAG1" s="570"/>
      <c r="MAH1" s="570"/>
      <c r="MAI1" s="570"/>
      <c r="MAJ1" s="570"/>
      <c r="MAK1" s="570"/>
      <c r="MAL1" s="570"/>
      <c r="MAM1" s="570"/>
      <c r="MAN1" s="570"/>
      <c r="MAO1" s="570"/>
      <c r="MAP1" s="570"/>
      <c r="MAQ1" s="570"/>
      <c r="MAR1" s="570"/>
      <c r="MAS1" s="570"/>
      <c r="MAT1" s="570"/>
      <c r="MAU1" s="570"/>
      <c r="MAV1" s="570"/>
      <c r="MAW1" s="570"/>
      <c r="MAX1" s="570"/>
      <c r="MAY1" s="570"/>
      <c r="MAZ1" s="570"/>
      <c r="MBA1" s="570"/>
      <c r="MBB1" s="570"/>
      <c r="MBC1" s="570"/>
      <c r="MBD1" s="570"/>
      <c r="MBE1" s="570"/>
      <c r="MBF1" s="570"/>
      <c r="MBG1" s="570"/>
      <c r="MBH1" s="570"/>
      <c r="MBI1" s="570"/>
      <c r="MBJ1" s="570"/>
      <c r="MBK1" s="570"/>
      <c r="MBL1" s="570"/>
      <c r="MBM1" s="570"/>
      <c r="MBN1" s="570"/>
      <c r="MBO1" s="570"/>
      <c r="MBP1" s="570"/>
      <c r="MBQ1" s="570"/>
      <c r="MBR1" s="570"/>
      <c r="MBS1" s="570"/>
      <c r="MBT1" s="570"/>
      <c r="MBU1" s="570"/>
      <c r="MBV1" s="570"/>
      <c r="MBW1" s="570"/>
      <c r="MBX1" s="570"/>
      <c r="MBY1" s="570"/>
      <c r="MBZ1" s="570"/>
      <c r="MCA1" s="570"/>
      <c r="MCB1" s="570"/>
      <c r="MCC1" s="570"/>
      <c r="MCD1" s="570"/>
      <c r="MCE1" s="570"/>
      <c r="MCF1" s="570"/>
      <c r="MCG1" s="570"/>
      <c r="MCH1" s="570"/>
      <c r="MCI1" s="570"/>
      <c r="MCJ1" s="570"/>
      <c r="MCK1" s="570"/>
      <c r="MCL1" s="570"/>
      <c r="MCM1" s="570"/>
      <c r="MCN1" s="570"/>
      <c r="MCO1" s="570"/>
      <c r="MCP1" s="570"/>
      <c r="MCQ1" s="570"/>
      <c r="MCR1" s="570"/>
      <c r="MCS1" s="570"/>
      <c r="MCT1" s="570"/>
      <c r="MCU1" s="570"/>
      <c r="MCV1" s="570"/>
      <c r="MCW1" s="570"/>
      <c r="MCX1" s="570"/>
      <c r="MCY1" s="570"/>
      <c r="MCZ1" s="570"/>
      <c r="MDA1" s="570"/>
      <c r="MDB1" s="570"/>
      <c r="MDC1" s="570"/>
      <c r="MDD1" s="570"/>
      <c r="MDE1" s="570"/>
      <c r="MDF1" s="570"/>
      <c r="MDG1" s="570"/>
      <c r="MDH1" s="570"/>
      <c r="MDI1" s="570"/>
      <c r="MDJ1" s="570"/>
      <c r="MDK1" s="570"/>
      <c r="MDL1" s="570"/>
      <c r="MDM1" s="570"/>
      <c r="MDN1" s="570"/>
      <c r="MDO1" s="570"/>
      <c r="MDP1" s="570"/>
      <c r="MDQ1" s="570"/>
      <c r="MDR1" s="570"/>
      <c r="MDS1" s="570"/>
      <c r="MDT1" s="570"/>
      <c r="MDU1" s="570"/>
      <c r="MDV1" s="570"/>
      <c r="MDW1" s="570"/>
      <c r="MDX1" s="570"/>
      <c r="MDY1" s="570"/>
      <c r="MDZ1" s="570"/>
      <c r="MEA1" s="570"/>
      <c r="MEB1" s="570"/>
      <c r="MEC1" s="570"/>
      <c r="MED1" s="570"/>
      <c r="MEE1" s="570"/>
      <c r="MEF1" s="570"/>
      <c r="MEG1" s="570"/>
      <c r="MEH1" s="570"/>
      <c r="MEI1" s="570"/>
      <c r="MEJ1" s="570"/>
      <c r="MEK1" s="570"/>
      <c r="MEL1" s="570"/>
      <c r="MEM1" s="570"/>
      <c r="MEN1" s="570"/>
      <c r="MEO1" s="570"/>
      <c r="MEP1" s="570"/>
      <c r="MEQ1" s="570"/>
      <c r="MER1" s="570"/>
      <c r="MES1" s="570"/>
      <c r="MET1" s="570"/>
      <c r="MEU1" s="570"/>
      <c r="MEV1" s="570"/>
      <c r="MEW1" s="570"/>
      <c r="MEX1" s="570"/>
      <c r="MEY1" s="570"/>
      <c r="MEZ1" s="570"/>
      <c r="MFA1" s="570"/>
      <c r="MFB1" s="570"/>
      <c r="MFC1" s="570"/>
      <c r="MFD1" s="570"/>
      <c r="MFE1" s="570"/>
      <c r="MFF1" s="570"/>
      <c r="MFG1" s="570"/>
      <c r="MFH1" s="570"/>
      <c r="MFI1" s="570"/>
      <c r="MFJ1" s="570"/>
      <c r="MFK1" s="570"/>
      <c r="MFL1" s="570"/>
      <c r="MFM1" s="570"/>
      <c r="MFN1" s="570"/>
      <c r="MFO1" s="570"/>
      <c r="MFP1" s="570"/>
      <c r="MFQ1" s="570"/>
      <c r="MFR1" s="570"/>
      <c r="MFS1" s="570"/>
      <c r="MFT1" s="570"/>
      <c r="MFU1" s="570"/>
      <c r="MFV1" s="570"/>
      <c r="MFW1" s="570"/>
      <c r="MFX1" s="570"/>
      <c r="MFY1" s="570"/>
      <c r="MFZ1" s="570"/>
      <c r="MGA1" s="570"/>
      <c r="MGB1" s="570"/>
      <c r="MGC1" s="570"/>
      <c r="MGD1" s="570"/>
      <c r="MGE1" s="570"/>
      <c r="MGF1" s="570"/>
      <c r="MGG1" s="570"/>
      <c r="MGH1" s="570"/>
      <c r="MGI1" s="570"/>
      <c r="MGJ1" s="570"/>
      <c r="MGK1" s="570"/>
      <c r="MGL1" s="570"/>
      <c r="MGM1" s="570"/>
      <c r="MGN1" s="570"/>
      <c r="MGO1" s="570"/>
      <c r="MGP1" s="570"/>
      <c r="MGQ1" s="570"/>
      <c r="MGR1" s="570"/>
      <c r="MGS1" s="570"/>
      <c r="MGT1" s="570"/>
      <c r="MGU1" s="570"/>
      <c r="MGV1" s="570"/>
      <c r="MGW1" s="570"/>
      <c r="MGX1" s="570"/>
      <c r="MGY1" s="570"/>
      <c r="MGZ1" s="570"/>
      <c r="MHA1" s="570"/>
      <c r="MHB1" s="570"/>
      <c r="MHC1" s="570"/>
      <c r="MHD1" s="570"/>
      <c r="MHE1" s="570"/>
      <c r="MHF1" s="570"/>
      <c r="MHG1" s="570"/>
      <c r="MHH1" s="570"/>
      <c r="MHI1" s="570"/>
      <c r="MHJ1" s="570"/>
      <c r="MHK1" s="570"/>
      <c r="MHL1" s="570"/>
      <c r="MHM1" s="570"/>
      <c r="MHN1" s="570"/>
      <c r="MHO1" s="570"/>
      <c r="MHP1" s="570"/>
      <c r="MHQ1" s="570"/>
      <c r="MHR1" s="570"/>
      <c r="MHS1" s="570"/>
      <c r="MHT1" s="570"/>
      <c r="MHU1" s="570"/>
      <c r="MHV1" s="570"/>
      <c r="MHW1" s="570"/>
      <c r="MHX1" s="570"/>
      <c r="MHY1" s="570"/>
      <c r="MHZ1" s="570"/>
      <c r="MIA1" s="570"/>
      <c r="MIB1" s="570"/>
      <c r="MIC1" s="570"/>
      <c r="MID1" s="570"/>
      <c r="MIE1" s="570"/>
      <c r="MIF1" s="570"/>
      <c r="MIG1" s="570"/>
      <c r="MIH1" s="570"/>
      <c r="MII1" s="570"/>
      <c r="MIJ1" s="570"/>
      <c r="MIK1" s="570"/>
      <c r="MIL1" s="570"/>
      <c r="MIM1" s="570"/>
      <c r="MIN1" s="570"/>
      <c r="MIO1" s="570"/>
      <c r="MIP1" s="570"/>
      <c r="MIQ1" s="570"/>
      <c r="MIR1" s="570"/>
      <c r="MIS1" s="570"/>
      <c r="MIT1" s="570"/>
      <c r="MIU1" s="570"/>
      <c r="MIV1" s="570"/>
      <c r="MIW1" s="570"/>
      <c r="MIX1" s="570"/>
      <c r="MIY1" s="570"/>
      <c r="MIZ1" s="570"/>
      <c r="MJA1" s="570"/>
      <c r="MJB1" s="570"/>
      <c r="MJC1" s="570"/>
      <c r="MJD1" s="570"/>
      <c r="MJE1" s="570"/>
      <c r="MJF1" s="570"/>
      <c r="MJG1" s="570"/>
      <c r="MJH1" s="570"/>
      <c r="MJI1" s="570"/>
      <c r="MJJ1" s="570"/>
      <c r="MJK1" s="570"/>
      <c r="MJL1" s="570"/>
      <c r="MJM1" s="570"/>
      <c r="MJN1" s="570"/>
      <c r="MJO1" s="570"/>
      <c r="MJP1" s="570"/>
      <c r="MJQ1" s="570"/>
      <c r="MJR1" s="570"/>
      <c r="MJS1" s="570"/>
      <c r="MJT1" s="570"/>
      <c r="MJU1" s="570"/>
      <c r="MJV1" s="570"/>
      <c r="MJW1" s="570"/>
      <c r="MJX1" s="570"/>
      <c r="MJY1" s="570"/>
      <c r="MJZ1" s="570"/>
      <c r="MKA1" s="570"/>
      <c r="MKB1" s="570"/>
      <c r="MKC1" s="570"/>
      <c r="MKD1" s="570"/>
      <c r="MKE1" s="570"/>
      <c r="MKF1" s="570"/>
      <c r="MKG1" s="570"/>
      <c r="MKH1" s="570"/>
      <c r="MKI1" s="570"/>
      <c r="MKJ1" s="570"/>
      <c r="MKK1" s="570"/>
      <c r="MKL1" s="570"/>
      <c r="MKM1" s="570"/>
      <c r="MKN1" s="570"/>
      <c r="MKO1" s="570"/>
      <c r="MKP1" s="570"/>
      <c r="MKQ1" s="570"/>
      <c r="MKR1" s="570"/>
      <c r="MKS1" s="570"/>
      <c r="MKT1" s="570"/>
      <c r="MKU1" s="570"/>
      <c r="MKV1" s="570"/>
      <c r="MKW1" s="570"/>
      <c r="MKX1" s="570"/>
      <c r="MKY1" s="570"/>
      <c r="MKZ1" s="570"/>
      <c r="MLA1" s="570"/>
      <c r="MLB1" s="570"/>
      <c r="MLC1" s="570"/>
      <c r="MLD1" s="570"/>
      <c r="MLE1" s="570"/>
      <c r="MLF1" s="570"/>
      <c r="MLG1" s="570"/>
      <c r="MLH1" s="570"/>
      <c r="MLI1" s="570"/>
      <c r="MLJ1" s="570"/>
      <c r="MLK1" s="570"/>
      <c r="MLL1" s="570"/>
      <c r="MLM1" s="570"/>
      <c r="MLN1" s="570"/>
      <c r="MLO1" s="570"/>
      <c r="MLP1" s="570"/>
      <c r="MLQ1" s="570"/>
      <c r="MLR1" s="570"/>
      <c r="MLS1" s="570"/>
      <c r="MLT1" s="570"/>
      <c r="MLU1" s="570"/>
      <c r="MLV1" s="570"/>
      <c r="MLW1" s="570"/>
      <c r="MLX1" s="570"/>
      <c r="MLY1" s="570"/>
      <c r="MLZ1" s="570"/>
      <c r="MMA1" s="570"/>
      <c r="MMB1" s="570"/>
      <c r="MMC1" s="570"/>
      <c r="MMD1" s="570"/>
      <c r="MME1" s="570"/>
      <c r="MMF1" s="570"/>
      <c r="MMG1" s="570"/>
      <c r="MMH1" s="570"/>
      <c r="MMI1" s="570"/>
      <c r="MMJ1" s="570"/>
      <c r="MMK1" s="570"/>
      <c r="MML1" s="570"/>
      <c r="MMM1" s="570"/>
      <c r="MMN1" s="570"/>
      <c r="MMO1" s="570"/>
      <c r="MMP1" s="570"/>
      <c r="MMQ1" s="570"/>
      <c r="MMR1" s="570"/>
      <c r="MMS1" s="570"/>
      <c r="MMT1" s="570"/>
      <c r="MMU1" s="570"/>
      <c r="MMV1" s="570"/>
      <c r="MMW1" s="570"/>
      <c r="MMX1" s="570"/>
      <c r="MMY1" s="570"/>
      <c r="MMZ1" s="570"/>
      <c r="MNA1" s="570"/>
      <c r="MNB1" s="570"/>
      <c r="MNC1" s="570"/>
      <c r="MND1" s="570"/>
      <c r="MNE1" s="570"/>
      <c r="MNF1" s="570"/>
      <c r="MNG1" s="570"/>
      <c r="MNH1" s="570"/>
      <c r="MNI1" s="570"/>
      <c r="MNJ1" s="570"/>
      <c r="MNK1" s="570"/>
      <c r="MNL1" s="570"/>
      <c r="MNM1" s="570"/>
      <c r="MNN1" s="570"/>
      <c r="MNO1" s="570"/>
      <c r="MNP1" s="570"/>
      <c r="MNQ1" s="570"/>
      <c r="MNR1" s="570"/>
      <c r="MNS1" s="570"/>
      <c r="MNT1" s="570"/>
      <c r="MNU1" s="570"/>
      <c r="MNV1" s="570"/>
      <c r="MNW1" s="570"/>
      <c r="MNX1" s="570"/>
      <c r="MNY1" s="570"/>
      <c r="MNZ1" s="570"/>
      <c r="MOA1" s="570"/>
      <c r="MOB1" s="570"/>
      <c r="MOC1" s="570"/>
      <c r="MOD1" s="570"/>
      <c r="MOE1" s="570"/>
      <c r="MOF1" s="570"/>
      <c r="MOG1" s="570"/>
      <c r="MOH1" s="570"/>
      <c r="MOI1" s="570"/>
      <c r="MOJ1" s="570"/>
      <c r="MOK1" s="570"/>
      <c r="MOL1" s="570"/>
      <c r="MOM1" s="570"/>
      <c r="MON1" s="570"/>
      <c r="MOO1" s="570"/>
      <c r="MOP1" s="570"/>
      <c r="MOQ1" s="570"/>
      <c r="MOR1" s="570"/>
      <c r="MOS1" s="570"/>
      <c r="MOT1" s="570"/>
      <c r="MOU1" s="570"/>
      <c r="MOV1" s="570"/>
      <c r="MOW1" s="570"/>
      <c r="MOX1" s="570"/>
      <c r="MOY1" s="570"/>
      <c r="MOZ1" s="570"/>
      <c r="MPA1" s="570"/>
      <c r="MPB1" s="570"/>
      <c r="MPC1" s="570"/>
      <c r="MPD1" s="570"/>
      <c r="MPE1" s="570"/>
      <c r="MPF1" s="570"/>
      <c r="MPG1" s="570"/>
      <c r="MPH1" s="570"/>
      <c r="MPI1" s="570"/>
      <c r="MPJ1" s="570"/>
      <c r="MPK1" s="570"/>
      <c r="MPL1" s="570"/>
      <c r="MPM1" s="570"/>
      <c r="MPN1" s="570"/>
      <c r="MPO1" s="570"/>
      <c r="MPP1" s="570"/>
      <c r="MPQ1" s="570"/>
      <c r="MPR1" s="570"/>
      <c r="MPS1" s="570"/>
      <c r="MPT1" s="570"/>
      <c r="MPU1" s="570"/>
      <c r="MPV1" s="570"/>
      <c r="MPW1" s="570"/>
      <c r="MPX1" s="570"/>
      <c r="MPY1" s="570"/>
      <c r="MPZ1" s="570"/>
      <c r="MQA1" s="570"/>
      <c r="MQB1" s="570"/>
      <c r="MQC1" s="570"/>
      <c r="MQD1" s="570"/>
      <c r="MQE1" s="570"/>
      <c r="MQF1" s="570"/>
      <c r="MQG1" s="570"/>
      <c r="MQH1" s="570"/>
      <c r="MQI1" s="570"/>
      <c r="MQJ1" s="570"/>
      <c r="MQK1" s="570"/>
      <c r="MQL1" s="570"/>
      <c r="MQM1" s="570"/>
      <c r="MQN1" s="570"/>
      <c r="MQO1" s="570"/>
      <c r="MQP1" s="570"/>
      <c r="MQQ1" s="570"/>
      <c r="MQR1" s="570"/>
      <c r="MQS1" s="570"/>
      <c r="MQT1" s="570"/>
      <c r="MQU1" s="570"/>
      <c r="MQV1" s="570"/>
      <c r="MQW1" s="570"/>
      <c r="MQX1" s="570"/>
      <c r="MQY1" s="570"/>
      <c r="MQZ1" s="570"/>
      <c r="MRA1" s="570"/>
      <c r="MRB1" s="570"/>
      <c r="MRC1" s="570"/>
      <c r="MRD1" s="570"/>
      <c r="MRE1" s="570"/>
      <c r="MRF1" s="570"/>
      <c r="MRG1" s="570"/>
      <c r="MRH1" s="570"/>
      <c r="MRI1" s="570"/>
      <c r="MRJ1" s="570"/>
      <c r="MRK1" s="570"/>
      <c r="MRL1" s="570"/>
      <c r="MRM1" s="570"/>
      <c r="MRN1" s="570"/>
      <c r="MRO1" s="570"/>
      <c r="MRP1" s="570"/>
      <c r="MRQ1" s="570"/>
      <c r="MRR1" s="570"/>
      <c r="MRS1" s="570"/>
      <c r="MRT1" s="570"/>
      <c r="MRU1" s="570"/>
      <c r="MRV1" s="570"/>
      <c r="MRW1" s="570"/>
      <c r="MRX1" s="570"/>
      <c r="MRY1" s="570"/>
      <c r="MRZ1" s="570"/>
      <c r="MSA1" s="570"/>
      <c r="MSB1" s="570"/>
      <c r="MSC1" s="570"/>
      <c r="MSD1" s="570"/>
      <c r="MSE1" s="570"/>
      <c r="MSF1" s="570"/>
      <c r="MSG1" s="570"/>
      <c r="MSH1" s="570"/>
      <c r="MSI1" s="570"/>
      <c r="MSJ1" s="570"/>
      <c r="MSK1" s="570"/>
      <c r="MSL1" s="570"/>
      <c r="MSM1" s="570"/>
      <c r="MSN1" s="570"/>
      <c r="MSO1" s="570"/>
      <c r="MSP1" s="570"/>
      <c r="MSQ1" s="570"/>
      <c r="MSR1" s="570"/>
      <c r="MSS1" s="570"/>
      <c r="MST1" s="570"/>
      <c r="MSU1" s="570"/>
      <c r="MSV1" s="570"/>
      <c r="MSW1" s="570"/>
      <c r="MSX1" s="570"/>
      <c r="MSY1" s="570"/>
      <c r="MSZ1" s="570"/>
      <c r="MTA1" s="570"/>
      <c r="MTB1" s="570"/>
      <c r="MTC1" s="570"/>
      <c r="MTD1" s="570"/>
      <c r="MTE1" s="570"/>
      <c r="MTF1" s="570"/>
      <c r="MTG1" s="570"/>
      <c r="MTH1" s="570"/>
      <c r="MTI1" s="570"/>
      <c r="MTJ1" s="570"/>
      <c r="MTK1" s="570"/>
      <c r="MTL1" s="570"/>
      <c r="MTM1" s="570"/>
      <c r="MTN1" s="570"/>
      <c r="MTO1" s="570"/>
      <c r="MTP1" s="570"/>
      <c r="MTQ1" s="570"/>
      <c r="MTR1" s="570"/>
      <c r="MTS1" s="570"/>
      <c r="MTT1" s="570"/>
      <c r="MTU1" s="570"/>
      <c r="MTV1" s="570"/>
      <c r="MTW1" s="570"/>
      <c r="MTX1" s="570"/>
      <c r="MTY1" s="570"/>
      <c r="MTZ1" s="570"/>
      <c r="MUA1" s="570"/>
      <c r="MUB1" s="570"/>
      <c r="MUC1" s="570"/>
      <c r="MUD1" s="570"/>
      <c r="MUE1" s="570"/>
      <c r="MUF1" s="570"/>
      <c r="MUG1" s="570"/>
      <c r="MUH1" s="570"/>
      <c r="MUI1" s="570"/>
      <c r="MUJ1" s="570"/>
      <c r="MUK1" s="570"/>
      <c r="MUL1" s="570"/>
      <c r="MUM1" s="570"/>
      <c r="MUN1" s="570"/>
      <c r="MUO1" s="570"/>
      <c r="MUP1" s="570"/>
      <c r="MUQ1" s="570"/>
      <c r="MUR1" s="570"/>
      <c r="MUS1" s="570"/>
      <c r="MUT1" s="570"/>
      <c r="MUU1" s="570"/>
      <c r="MUV1" s="570"/>
      <c r="MUW1" s="570"/>
      <c r="MUX1" s="570"/>
      <c r="MUY1" s="570"/>
      <c r="MUZ1" s="570"/>
      <c r="MVA1" s="570"/>
      <c r="MVB1" s="570"/>
      <c r="MVC1" s="570"/>
      <c r="MVD1" s="570"/>
      <c r="MVE1" s="570"/>
      <c r="MVF1" s="570"/>
      <c r="MVG1" s="570"/>
      <c r="MVH1" s="570"/>
      <c r="MVI1" s="570"/>
      <c r="MVJ1" s="570"/>
      <c r="MVK1" s="570"/>
      <c r="MVL1" s="570"/>
      <c r="MVM1" s="570"/>
      <c r="MVN1" s="570"/>
      <c r="MVO1" s="570"/>
      <c r="MVP1" s="570"/>
      <c r="MVQ1" s="570"/>
      <c r="MVR1" s="570"/>
      <c r="MVS1" s="570"/>
      <c r="MVT1" s="570"/>
      <c r="MVU1" s="570"/>
      <c r="MVV1" s="570"/>
      <c r="MVW1" s="570"/>
      <c r="MVX1" s="570"/>
      <c r="MVY1" s="570"/>
      <c r="MVZ1" s="570"/>
      <c r="MWA1" s="570"/>
      <c r="MWB1" s="570"/>
      <c r="MWC1" s="570"/>
      <c r="MWD1" s="570"/>
      <c r="MWE1" s="570"/>
      <c r="MWF1" s="570"/>
      <c r="MWG1" s="570"/>
      <c r="MWH1" s="570"/>
      <c r="MWI1" s="570"/>
      <c r="MWJ1" s="570"/>
      <c r="MWK1" s="570"/>
      <c r="MWL1" s="570"/>
      <c r="MWM1" s="570"/>
      <c r="MWN1" s="570"/>
      <c r="MWO1" s="570"/>
      <c r="MWP1" s="570"/>
      <c r="MWQ1" s="570"/>
      <c r="MWR1" s="570"/>
      <c r="MWS1" s="570"/>
      <c r="MWT1" s="570"/>
      <c r="MWU1" s="570"/>
      <c r="MWV1" s="570"/>
      <c r="MWW1" s="570"/>
      <c r="MWX1" s="570"/>
      <c r="MWY1" s="570"/>
      <c r="MWZ1" s="570"/>
      <c r="MXA1" s="570"/>
      <c r="MXB1" s="570"/>
      <c r="MXC1" s="570"/>
      <c r="MXD1" s="570"/>
      <c r="MXE1" s="570"/>
      <c r="MXF1" s="570"/>
      <c r="MXG1" s="570"/>
      <c r="MXH1" s="570"/>
      <c r="MXI1" s="570"/>
      <c r="MXJ1" s="570"/>
      <c r="MXK1" s="570"/>
      <c r="MXL1" s="570"/>
      <c r="MXM1" s="570"/>
      <c r="MXN1" s="570"/>
      <c r="MXO1" s="570"/>
      <c r="MXP1" s="570"/>
      <c r="MXQ1" s="570"/>
      <c r="MXR1" s="570"/>
      <c r="MXS1" s="570"/>
      <c r="MXT1" s="570"/>
      <c r="MXU1" s="570"/>
      <c r="MXV1" s="570"/>
      <c r="MXW1" s="570"/>
      <c r="MXX1" s="570"/>
      <c r="MXY1" s="570"/>
      <c r="MXZ1" s="570"/>
      <c r="MYA1" s="570"/>
      <c r="MYB1" s="570"/>
      <c r="MYC1" s="570"/>
      <c r="MYD1" s="570"/>
      <c r="MYE1" s="570"/>
      <c r="MYF1" s="570"/>
      <c r="MYG1" s="570"/>
      <c r="MYH1" s="570"/>
      <c r="MYI1" s="570"/>
      <c r="MYJ1" s="570"/>
      <c r="MYK1" s="570"/>
      <c r="MYL1" s="570"/>
      <c r="MYM1" s="570"/>
      <c r="MYN1" s="570"/>
      <c r="MYO1" s="570"/>
      <c r="MYP1" s="570"/>
      <c r="MYQ1" s="570"/>
      <c r="MYR1" s="570"/>
      <c r="MYS1" s="570"/>
      <c r="MYT1" s="570"/>
      <c r="MYU1" s="570"/>
      <c r="MYV1" s="570"/>
      <c r="MYW1" s="570"/>
      <c r="MYX1" s="570"/>
      <c r="MYY1" s="570"/>
      <c r="MYZ1" s="570"/>
      <c r="MZA1" s="570"/>
      <c r="MZB1" s="570"/>
      <c r="MZC1" s="570"/>
      <c r="MZD1" s="570"/>
      <c r="MZE1" s="570"/>
      <c r="MZF1" s="570"/>
      <c r="MZG1" s="570"/>
      <c r="MZH1" s="570"/>
      <c r="MZI1" s="570"/>
      <c r="MZJ1" s="570"/>
      <c r="MZK1" s="570"/>
      <c r="MZL1" s="570"/>
      <c r="MZM1" s="570"/>
      <c r="MZN1" s="570"/>
      <c r="MZO1" s="570"/>
      <c r="MZP1" s="570"/>
      <c r="MZQ1" s="570"/>
      <c r="MZR1" s="570"/>
      <c r="MZS1" s="570"/>
      <c r="MZT1" s="570"/>
      <c r="MZU1" s="570"/>
      <c r="MZV1" s="570"/>
      <c r="MZW1" s="570"/>
      <c r="MZX1" s="570"/>
      <c r="MZY1" s="570"/>
      <c r="MZZ1" s="570"/>
      <c r="NAA1" s="570"/>
      <c r="NAB1" s="570"/>
      <c r="NAC1" s="570"/>
      <c r="NAD1" s="570"/>
      <c r="NAE1" s="570"/>
      <c r="NAF1" s="570"/>
      <c r="NAG1" s="570"/>
      <c r="NAH1" s="570"/>
      <c r="NAI1" s="570"/>
      <c r="NAJ1" s="570"/>
      <c r="NAK1" s="570"/>
      <c r="NAL1" s="570"/>
      <c r="NAM1" s="570"/>
      <c r="NAN1" s="570"/>
      <c r="NAO1" s="570"/>
      <c r="NAP1" s="570"/>
      <c r="NAQ1" s="570"/>
      <c r="NAR1" s="570"/>
      <c r="NAS1" s="570"/>
      <c r="NAT1" s="570"/>
      <c r="NAU1" s="570"/>
      <c r="NAV1" s="570"/>
      <c r="NAW1" s="570"/>
      <c r="NAX1" s="570"/>
      <c r="NAY1" s="570"/>
      <c r="NAZ1" s="570"/>
      <c r="NBA1" s="570"/>
      <c r="NBB1" s="570"/>
      <c r="NBC1" s="570"/>
      <c r="NBD1" s="570"/>
      <c r="NBE1" s="570"/>
      <c r="NBF1" s="570"/>
      <c r="NBG1" s="570"/>
      <c r="NBH1" s="570"/>
      <c r="NBI1" s="570"/>
      <c r="NBJ1" s="570"/>
      <c r="NBK1" s="570"/>
      <c r="NBL1" s="570"/>
      <c r="NBM1" s="570"/>
      <c r="NBN1" s="570"/>
      <c r="NBO1" s="570"/>
      <c r="NBP1" s="570"/>
      <c r="NBQ1" s="570"/>
      <c r="NBR1" s="570"/>
      <c r="NBS1" s="570"/>
      <c r="NBT1" s="570"/>
      <c r="NBU1" s="570"/>
      <c r="NBV1" s="570"/>
      <c r="NBW1" s="570"/>
      <c r="NBX1" s="570"/>
      <c r="NBY1" s="570"/>
      <c r="NBZ1" s="570"/>
      <c r="NCA1" s="570"/>
      <c r="NCB1" s="570"/>
      <c r="NCC1" s="570"/>
      <c r="NCD1" s="570"/>
      <c r="NCE1" s="570"/>
      <c r="NCF1" s="570"/>
      <c r="NCG1" s="570"/>
      <c r="NCH1" s="570"/>
      <c r="NCI1" s="570"/>
      <c r="NCJ1" s="570"/>
      <c r="NCK1" s="570"/>
      <c r="NCL1" s="570"/>
      <c r="NCM1" s="570"/>
      <c r="NCN1" s="570"/>
      <c r="NCO1" s="570"/>
      <c r="NCP1" s="570"/>
      <c r="NCQ1" s="570"/>
      <c r="NCR1" s="570"/>
      <c r="NCS1" s="570"/>
      <c r="NCT1" s="570"/>
      <c r="NCU1" s="570"/>
      <c r="NCV1" s="570"/>
      <c r="NCW1" s="570"/>
      <c r="NCX1" s="570"/>
      <c r="NCY1" s="570"/>
      <c r="NCZ1" s="570"/>
      <c r="NDA1" s="570"/>
      <c r="NDB1" s="570"/>
      <c r="NDC1" s="570"/>
      <c r="NDD1" s="570"/>
      <c r="NDE1" s="570"/>
      <c r="NDF1" s="570"/>
      <c r="NDG1" s="570"/>
      <c r="NDH1" s="570"/>
      <c r="NDI1" s="570"/>
      <c r="NDJ1" s="570"/>
      <c r="NDK1" s="570"/>
      <c r="NDL1" s="570"/>
      <c r="NDM1" s="570"/>
      <c r="NDN1" s="570"/>
      <c r="NDO1" s="570"/>
      <c r="NDP1" s="570"/>
      <c r="NDQ1" s="570"/>
      <c r="NDR1" s="570"/>
      <c r="NDS1" s="570"/>
      <c r="NDT1" s="570"/>
      <c r="NDU1" s="570"/>
      <c r="NDV1" s="570"/>
      <c r="NDW1" s="570"/>
      <c r="NDX1" s="570"/>
      <c r="NDY1" s="570"/>
      <c r="NDZ1" s="570"/>
      <c r="NEA1" s="570"/>
      <c r="NEB1" s="570"/>
      <c r="NEC1" s="570"/>
      <c r="NED1" s="570"/>
      <c r="NEE1" s="570"/>
      <c r="NEF1" s="570"/>
      <c r="NEG1" s="570"/>
      <c r="NEH1" s="570"/>
      <c r="NEI1" s="570"/>
      <c r="NEJ1" s="570"/>
      <c r="NEK1" s="570"/>
      <c r="NEL1" s="570"/>
      <c r="NEM1" s="570"/>
      <c r="NEN1" s="570"/>
      <c r="NEO1" s="570"/>
      <c r="NEP1" s="570"/>
      <c r="NEQ1" s="570"/>
      <c r="NER1" s="570"/>
      <c r="NES1" s="570"/>
      <c r="NET1" s="570"/>
      <c r="NEU1" s="570"/>
      <c r="NEV1" s="570"/>
      <c r="NEW1" s="570"/>
      <c r="NEX1" s="570"/>
      <c r="NEY1" s="570"/>
      <c r="NEZ1" s="570"/>
      <c r="NFA1" s="570"/>
      <c r="NFB1" s="570"/>
      <c r="NFC1" s="570"/>
      <c r="NFD1" s="570"/>
      <c r="NFE1" s="570"/>
      <c r="NFF1" s="570"/>
      <c r="NFG1" s="570"/>
      <c r="NFH1" s="570"/>
      <c r="NFI1" s="570"/>
      <c r="NFJ1" s="570"/>
      <c r="NFK1" s="570"/>
      <c r="NFL1" s="570"/>
      <c r="NFM1" s="570"/>
      <c r="NFN1" s="570"/>
      <c r="NFO1" s="570"/>
      <c r="NFP1" s="570"/>
      <c r="NFQ1" s="570"/>
      <c r="NFR1" s="570"/>
      <c r="NFS1" s="570"/>
      <c r="NFT1" s="570"/>
      <c r="NFU1" s="570"/>
      <c r="NFV1" s="570"/>
      <c r="NFW1" s="570"/>
      <c r="NFX1" s="570"/>
      <c r="NFY1" s="570"/>
      <c r="NFZ1" s="570"/>
      <c r="NGA1" s="570"/>
      <c r="NGB1" s="570"/>
      <c r="NGC1" s="570"/>
      <c r="NGD1" s="570"/>
      <c r="NGE1" s="570"/>
      <c r="NGF1" s="570"/>
      <c r="NGG1" s="570"/>
      <c r="NGH1" s="570"/>
      <c r="NGI1" s="570"/>
      <c r="NGJ1" s="570"/>
      <c r="NGK1" s="570"/>
      <c r="NGL1" s="570"/>
      <c r="NGM1" s="570"/>
      <c r="NGN1" s="570"/>
      <c r="NGO1" s="570"/>
      <c r="NGP1" s="570"/>
      <c r="NGQ1" s="570"/>
      <c r="NGR1" s="570"/>
      <c r="NGS1" s="570"/>
      <c r="NGT1" s="570"/>
      <c r="NGU1" s="570"/>
      <c r="NGV1" s="570"/>
      <c r="NGW1" s="570"/>
      <c r="NGX1" s="570"/>
      <c r="NGY1" s="570"/>
      <c r="NGZ1" s="570"/>
      <c r="NHA1" s="570"/>
      <c r="NHB1" s="570"/>
      <c r="NHC1" s="570"/>
      <c r="NHD1" s="570"/>
      <c r="NHE1" s="570"/>
      <c r="NHF1" s="570"/>
      <c r="NHG1" s="570"/>
      <c r="NHH1" s="570"/>
      <c r="NHI1" s="570"/>
      <c r="NHJ1" s="570"/>
      <c r="NHK1" s="570"/>
      <c r="NHL1" s="570"/>
      <c r="NHM1" s="570"/>
      <c r="NHN1" s="570"/>
      <c r="NHO1" s="570"/>
      <c r="NHP1" s="570"/>
      <c r="NHQ1" s="570"/>
      <c r="NHR1" s="570"/>
      <c r="NHS1" s="570"/>
      <c r="NHT1" s="570"/>
      <c r="NHU1" s="570"/>
      <c r="NHV1" s="570"/>
      <c r="NHW1" s="570"/>
      <c r="NHX1" s="570"/>
      <c r="NHY1" s="570"/>
      <c r="NHZ1" s="570"/>
      <c r="NIA1" s="570"/>
      <c r="NIB1" s="570"/>
      <c r="NIC1" s="570"/>
      <c r="NID1" s="570"/>
      <c r="NIE1" s="570"/>
      <c r="NIF1" s="570"/>
      <c r="NIG1" s="570"/>
      <c r="NIH1" s="570"/>
      <c r="NII1" s="570"/>
      <c r="NIJ1" s="570"/>
      <c r="NIK1" s="570"/>
      <c r="NIL1" s="570"/>
      <c r="NIM1" s="570"/>
      <c r="NIN1" s="570"/>
      <c r="NIO1" s="570"/>
      <c r="NIP1" s="570"/>
      <c r="NIQ1" s="570"/>
      <c r="NIR1" s="570"/>
      <c r="NIS1" s="570"/>
      <c r="NIT1" s="570"/>
      <c r="NIU1" s="570"/>
      <c r="NIV1" s="570"/>
      <c r="NIW1" s="570"/>
      <c r="NIX1" s="570"/>
      <c r="NIY1" s="570"/>
      <c r="NIZ1" s="570"/>
      <c r="NJA1" s="570"/>
      <c r="NJB1" s="570"/>
      <c r="NJC1" s="570"/>
      <c r="NJD1" s="570"/>
      <c r="NJE1" s="570"/>
      <c r="NJF1" s="570"/>
      <c r="NJG1" s="570"/>
      <c r="NJH1" s="570"/>
      <c r="NJI1" s="570"/>
      <c r="NJJ1" s="570"/>
      <c r="NJK1" s="570"/>
      <c r="NJL1" s="570"/>
      <c r="NJM1" s="570"/>
      <c r="NJN1" s="570"/>
      <c r="NJO1" s="570"/>
      <c r="NJP1" s="570"/>
      <c r="NJQ1" s="570"/>
      <c r="NJR1" s="570"/>
      <c r="NJS1" s="570"/>
      <c r="NJT1" s="570"/>
      <c r="NJU1" s="570"/>
      <c r="NJV1" s="570"/>
      <c r="NJW1" s="570"/>
      <c r="NJX1" s="570"/>
      <c r="NJY1" s="570"/>
      <c r="NJZ1" s="570"/>
      <c r="NKA1" s="570"/>
      <c r="NKB1" s="570"/>
      <c r="NKC1" s="570"/>
      <c r="NKD1" s="570"/>
      <c r="NKE1" s="570"/>
      <c r="NKF1" s="570"/>
      <c r="NKG1" s="570"/>
      <c r="NKH1" s="570"/>
      <c r="NKI1" s="570"/>
      <c r="NKJ1" s="570"/>
      <c r="NKK1" s="570"/>
      <c r="NKL1" s="570"/>
      <c r="NKM1" s="570"/>
      <c r="NKN1" s="570"/>
      <c r="NKO1" s="570"/>
      <c r="NKP1" s="570"/>
      <c r="NKQ1" s="570"/>
      <c r="NKR1" s="570"/>
      <c r="NKS1" s="570"/>
      <c r="NKT1" s="570"/>
      <c r="NKU1" s="570"/>
      <c r="NKV1" s="570"/>
      <c r="NKW1" s="570"/>
      <c r="NKX1" s="570"/>
      <c r="NKY1" s="570"/>
      <c r="NKZ1" s="570"/>
      <c r="NLA1" s="570"/>
      <c r="NLB1" s="570"/>
      <c r="NLC1" s="570"/>
      <c r="NLD1" s="570"/>
      <c r="NLE1" s="570"/>
      <c r="NLF1" s="570"/>
      <c r="NLG1" s="570"/>
      <c r="NLH1" s="570"/>
      <c r="NLI1" s="570"/>
      <c r="NLJ1" s="570"/>
      <c r="NLK1" s="570"/>
      <c r="NLL1" s="570"/>
      <c r="NLM1" s="570"/>
      <c r="NLN1" s="570"/>
      <c r="NLO1" s="570"/>
      <c r="NLP1" s="570"/>
      <c r="NLQ1" s="570"/>
      <c r="NLR1" s="570"/>
      <c r="NLS1" s="570"/>
      <c r="NLT1" s="570"/>
      <c r="NLU1" s="570"/>
      <c r="NLV1" s="570"/>
      <c r="NLW1" s="570"/>
      <c r="NLX1" s="570"/>
      <c r="NLY1" s="570"/>
      <c r="NLZ1" s="570"/>
      <c r="NMA1" s="570"/>
      <c r="NMB1" s="570"/>
      <c r="NMC1" s="570"/>
      <c r="NMD1" s="570"/>
      <c r="NME1" s="570"/>
      <c r="NMF1" s="570"/>
      <c r="NMG1" s="570"/>
      <c r="NMH1" s="570"/>
      <c r="NMI1" s="570"/>
      <c r="NMJ1" s="570"/>
      <c r="NMK1" s="570"/>
      <c r="NML1" s="570"/>
      <c r="NMM1" s="570"/>
      <c r="NMN1" s="570"/>
      <c r="NMO1" s="570"/>
      <c r="NMP1" s="570"/>
      <c r="NMQ1" s="570"/>
      <c r="NMR1" s="570"/>
      <c r="NMS1" s="570"/>
      <c r="NMT1" s="570"/>
      <c r="NMU1" s="570"/>
      <c r="NMV1" s="570"/>
      <c r="NMW1" s="570"/>
      <c r="NMX1" s="570"/>
      <c r="NMY1" s="570"/>
      <c r="NMZ1" s="570"/>
      <c r="NNA1" s="570"/>
      <c r="NNB1" s="570"/>
      <c r="NNC1" s="570"/>
      <c r="NND1" s="570"/>
      <c r="NNE1" s="570"/>
      <c r="NNF1" s="570"/>
      <c r="NNG1" s="570"/>
      <c r="NNH1" s="570"/>
      <c r="NNI1" s="570"/>
      <c r="NNJ1" s="570"/>
      <c r="NNK1" s="570"/>
      <c r="NNL1" s="570"/>
      <c r="NNM1" s="570"/>
      <c r="NNN1" s="570"/>
      <c r="NNO1" s="570"/>
      <c r="NNP1" s="570"/>
      <c r="NNQ1" s="570"/>
      <c r="NNR1" s="570"/>
      <c r="NNS1" s="570"/>
      <c r="NNT1" s="570"/>
      <c r="NNU1" s="570"/>
      <c r="NNV1" s="570"/>
      <c r="NNW1" s="570"/>
      <c r="NNX1" s="570"/>
      <c r="NNY1" s="570"/>
      <c r="NNZ1" s="570"/>
      <c r="NOA1" s="570"/>
      <c r="NOB1" s="570"/>
      <c r="NOC1" s="570"/>
      <c r="NOD1" s="570"/>
      <c r="NOE1" s="570"/>
      <c r="NOF1" s="570"/>
      <c r="NOG1" s="570"/>
      <c r="NOH1" s="570"/>
      <c r="NOI1" s="570"/>
      <c r="NOJ1" s="570"/>
      <c r="NOK1" s="570"/>
      <c r="NOL1" s="570"/>
      <c r="NOM1" s="570"/>
      <c r="NON1" s="570"/>
      <c r="NOO1" s="570"/>
      <c r="NOP1" s="570"/>
      <c r="NOQ1" s="570"/>
      <c r="NOR1" s="570"/>
      <c r="NOS1" s="570"/>
      <c r="NOT1" s="570"/>
      <c r="NOU1" s="570"/>
      <c r="NOV1" s="570"/>
      <c r="NOW1" s="570"/>
      <c r="NOX1" s="570"/>
      <c r="NOY1" s="570"/>
      <c r="NOZ1" s="570"/>
      <c r="NPA1" s="570"/>
      <c r="NPB1" s="570"/>
      <c r="NPC1" s="570"/>
      <c r="NPD1" s="570"/>
      <c r="NPE1" s="570"/>
      <c r="NPF1" s="570"/>
      <c r="NPG1" s="570"/>
      <c r="NPH1" s="570"/>
      <c r="NPI1" s="570"/>
      <c r="NPJ1" s="570"/>
      <c r="NPK1" s="570"/>
      <c r="NPL1" s="570"/>
      <c r="NPM1" s="570"/>
      <c r="NPN1" s="570"/>
      <c r="NPO1" s="570"/>
      <c r="NPP1" s="570"/>
      <c r="NPQ1" s="570"/>
      <c r="NPR1" s="570"/>
      <c r="NPS1" s="570"/>
      <c r="NPT1" s="570"/>
      <c r="NPU1" s="570"/>
      <c r="NPV1" s="570"/>
      <c r="NPW1" s="570"/>
      <c r="NPX1" s="570"/>
      <c r="NPY1" s="570"/>
      <c r="NPZ1" s="570"/>
      <c r="NQA1" s="570"/>
      <c r="NQB1" s="570"/>
      <c r="NQC1" s="570"/>
      <c r="NQD1" s="570"/>
      <c r="NQE1" s="570"/>
      <c r="NQF1" s="570"/>
      <c r="NQG1" s="570"/>
      <c r="NQH1" s="570"/>
      <c r="NQI1" s="570"/>
      <c r="NQJ1" s="570"/>
      <c r="NQK1" s="570"/>
      <c r="NQL1" s="570"/>
      <c r="NQM1" s="570"/>
      <c r="NQN1" s="570"/>
      <c r="NQO1" s="570"/>
      <c r="NQP1" s="570"/>
      <c r="NQQ1" s="570"/>
      <c r="NQR1" s="570"/>
      <c r="NQS1" s="570"/>
      <c r="NQT1" s="570"/>
      <c r="NQU1" s="570"/>
      <c r="NQV1" s="570"/>
      <c r="NQW1" s="570"/>
      <c r="NQX1" s="570"/>
      <c r="NQY1" s="570"/>
      <c r="NQZ1" s="570"/>
      <c r="NRA1" s="570"/>
      <c r="NRB1" s="570"/>
      <c r="NRC1" s="570"/>
      <c r="NRD1" s="570"/>
      <c r="NRE1" s="570"/>
      <c r="NRF1" s="570"/>
      <c r="NRG1" s="570"/>
      <c r="NRH1" s="570"/>
      <c r="NRI1" s="570"/>
      <c r="NRJ1" s="570"/>
      <c r="NRK1" s="570"/>
      <c r="NRL1" s="570"/>
      <c r="NRM1" s="570"/>
      <c r="NRN1" s="570"/>
      <c r="NRO1" s="570"/>
      <c r="NRP1" s="570"/>
      <c r="NRQ1" s="570"/>
      <c r="NRR1" s="570"/>
      <c r="NRS1" s="570"/>
      <c r="NRT1" s="570"/>
      <c r="NRU1" s="570"/>
      <c r="NRV1" s="570"/>
      <c r="NRW1" s="570"/>
      <c r="NRX1" s="570"/>
      <c r="NRY1" s="570"/>
      <c r="NRZ1" s="570"/>
      <c r="NSA1" s="570"/>
      <c r="NSB1" s="570"/>
      <c r="NSC1" s="570"/>
      <c r="NSD1" s="570"/>
      <c r="NSE1" s="570"/>
      <c r="NSF1" s="570"/>
      <c r="NSG1" s="570"/>
      <c r="NSH1" s="570"/>
      <c r="NSI1" s="570"/>
      <c r="NSJ1" s="570"/>
      <c r="NSK1" s="570"/>
      <c r="NSL1" s="570"/>
      <c r="NSM1" s="570"/>
      <c r="NSN1" s="570"/>
      <c r="NSO1" s="570"/>
      <c r="NSP1" s="570"/>
      <c r="NSQ1" s="570"/>
      <c r="NSR1" s="570"/>
      <c r="NSS1" s="570"/>
      <c r="NST1" s="570"/>
      <c r="NSU1" s="570"/>
      <c r="NSV1" s="570"/>
      <c r="NSW1" s="570"/>
      <c r="NSX1" s="570"/>
      <c r="NSY1" s="570"/>
      <c r="NSZ1" s="570"/>
      <c r="NTA1" s="570"/>
      <c r="NTB1" s="570"/>
      <c r="NTC1" s="570"/>
      <c r="NTD1" s="570"/>
      <c r="NTE1" s="570"/>
      <c r="NTF1" s="570"/>
      <c r="NTG1" s="570"/>
      <c r="NTH1" s="570"/>
      <c r="NTI1" s="570"/>
      <c r="NTJ1" s="570"/>
      <c r="NTK1" s="570"/>
      <c r="NTL1" s="570"/>
      <c r="NTM1" s="570"/>
      <c r="NTN1" s="570"/>
      <c r="NTO1" s="570"/>
      <c r="NTP1" s="570"/>
      <c r="NTQ1" s="570"/>
      <c r="NTR1" s="570"/>
      <c r="NTS1" s="570"/>
      <c r="NTT1" s="570"/>
      <c r="NTU1" s="570"/>
      <c r="NTV1" s="570"/>
      <c r="NTW1" s="570"/>
      <c r="NTX1" s="570"/>
      <c r="NTY1" s="570"/>
      <c r="NTZ1" s="570"/>
      <c r="NUA1" s="570"/>
      <c r="NUB1" s="570"/>
      <c r="NUC1" s="570"/>
      <c r="NUD1" s="570"/>
      <c r="NUE1" s="570"/>
      <c r="NUF1" s="570"/>
      <c r="NUG1" s="570"/>
      <c r="NUH1" s="570"/>
      <c r="NUI1" s="570"/>
      <c r="NUJ1" s="570"/>
      <c r="NUK1" s="570"/>
      <c r="NUL1" s="570"/>
      <c r="NUM1" s="570"/>
      <c r="NUN1" s="570"/>
      <c r="NUO1" s="570"/>
      <c r="NUP1" s="570"/>
      <c r="NUQ1" s="570"/>
      <c r="NUR1" s="570"/>
      <c r="NUS1" s="570"/>
      <c r="NUT1" s="570"/>
      <c r="NUU1" s="570"/>
      <c r="NUV1" s="570"/>
      <c r="NUW1" s="570"/>
      <c r="NUX1" s="570"/>
      <c r="NUY1" s="570"/>
      <c r="NUZ1" s="570"/>
      <c r="NVA1" s="570"/>
      <c r="NVB1" s="570"/>
      <c r="NVC1" s="570"/>
      <c r="NVD1" s="570"/>
      <c r="NVE1" s="570"/>
      <c r="NVF1" s="570"/>
      <c r="NVG1" s="570"/>
      <c r="NVH1" s="570"/>
      <c r="NVI1" s="570"/>
      <c r="NVJ1" s="570"/>
      <c r="NVK1" s="570"/>
      <c r="NVL1" s="570"/>
      <c r="NVM1" s="570"/>
      <c r="NVN1" s="570"/>
      <c r="NVO1" s="570"/>
      <c r="NVP1" s="570"/>
      <c r="NVQ1" s="570"/>
      <c r="NVR1" s="570"/>
      <c r="NVS1" s="570"/>
      <c r="NVT1" s="570"/>
      <c r="NVU1" s="570"/>
      <c r="NVV1" s="570"/>
      <c r="NVW1" s="570"/>
      <c r="NVX1" s="570"/>
      <c r="NVY1" s="570"/>
      <c r="NVZ1" s="570"/>
      <c r="NWA1" s="570"/>
      <c r="NWB1" s="570"/>
      <c r="NWC1" s="570"/>
      <c r="NWD1" s="570"/>
      <c r="NWE1" s="570"/>
      <c r="NWF1" s="570"/>
      <c r="NWG1" s="570"/>
      <c r="NWH1" s="570"/>
      <c r="NWI1" s="570"/>
      <c r="NWJ1" s="570"/>
      <c r="NWK1" s="570"/>
      <c r="NWL1" s="570"/>
      <c r="NWM1" s="570"/>
      <c r="NWN1" s="570"/>
      <c r="NWO1" s="570"/>
      <c r="NWP1" s="570"/>
      <c r="NWQ1" s="570"/>
      <c r="NWR1" s="570"/>
      <c r="NWS1" s="570"/>
      <c r="NWT1" s="570"/>
      <c r="NWU1" s="570"/>
      <c r="NWV1" s="570"/>
      <c r="NWW1" s="570"/>
      <c r="NWX1" s="570"/>
      <c r="NWY1" s="570"/>
      <c r="NWZ1" s="570"/>
      <c r="NXA1" s="570"/>
      <c r="NXB1" s="570"/>
      <c r="NXC1" s="570"/>
      <c r="NXD1" s="570"/>
      <c r="NXE1" s="570"/>
      <c r="NXF1" s="570"/>
      <c r="NXG1" s="570"/>
      <c r="NXH1" s="570"/>
      <c r="NXI1" s="570"/>
      <c r="NXJ1" s="570"/>
      <c r="NXK1" s="570"/>
      <c r="NXL1" s="570"/>
      <c r="NXM1" s="570"/>
      <c r="NXN1" s="570"/>
      <c r="NXO1" s="570"/>
      <c r="NXP1" s="570"/>
      <c r="NXQ1" s="570"/>
      <c r="NXR1" s="570"/>
      <c r="NXS1" s="570"/>
      <c r="NXT1" s="570"/>
      <c r="NXU1" s="570"/>
      <c r="NXV1" s="570"/>
      <c r="NXW1" s="570"/>
      <c r="NXX1" s="570"/>
      <c r="NXY1" s="570"/>
      <c r="NXZ1" s="570"/>
      <c r="NYA1" s="570"/>
      <c r="NYB1" s="570"/>
      <c r="NYC1" s="570"/>
      <c r="NYD1" s="570"/>
      <c r="NYE1" s="570"/>
      <c r="NYF1" s="570"/>
      <c r="NYG1" s="570"/>
      <c r="NYH1" s="570"/>
      <c r="NYI1" s="570"/>
      <c r="NYJ1" s="570"/>
      <c r="NYK1" s="570"/>
      <c r="NYL1" s="570"/>
      <c r="NYM1" s="570"/>
      <c r="NYN1" s="570"/>
      <c r="NYO1" s="570"/>
      <c r="NYP1" s="570"/>
      <c r="NYQ1" s="570"/>
      <c r="NYR1" s="570"/>
      <c r="NYS1" s="570"/>
      <c r="NYT1" s="570"/>
      <c r="NYU1" s="570"/>
      <c r="NYV1" s="570"/>
      <c r="NYW1" s="570"/>
      <c r="NYX1" s="570"/>
      <c r="NYY1" s="570"/>
      <c r="NYZ1" s="570"/>
      <c r="NZA1" s="570"/>
      <c r="NZB1" s="570"/>
      <c r="NZC1" s="570"/>
      <c r="NZD1" s="570"/>
      <c r="NZE1" s="570"/>
      <c r="NZF1" s="570"/>
      <c r="NZG1" s="570"/>
      <c r="NZH1" s="570"/>
      <c r="NZI1" s="570"/>
      <c r="NZJ1" s="570"/>
      <c r="NZK1" s="570"/>
      <c r="NZL1" s="570"/>
      <c r="NZM1" s="570"/>
      <c r="NZN1" s="570"/>
      <c r="NZO1" s="570"/>
      <c r="NZP1" s="570"/>
      <c r="NZQ1" s="570"/>
      <c r="NZR1" s="570"/>
      <c r="NZS1" s="570"/>
      <c r="NZT1" s="570"/>
      <c r="NZU1" s="570"/>
      <c r="NZV1" s="570"/>
      <c r="NZW1" s="570"/>
      <c r="NZX1" s="570"/>
      <c r="NZY1" s="570"/>
      <c r="NZZ1" s="570"/>
      <c r="OAA1" s="570"/>
      <c r="OAB1" s="570"/>
      <c r="OAC1" s="570"/>
      <c r="OAD1" s="570"/>
      <c r="OAE1" s="570"/>
      <c r="OAF1" s="570"/>
      <c r="OAG1" s="570"/>
      <c r="OAH1" s="570"/>
      <c r="OAI1" s="570"/>
      <c r="OAJ1" s="570"/>
      <c r="OAK1" s="570"/>
      <c r="OAL1" s="570"/>
      <c r="OAM1" s="570"/>
      <c r="OAN1" s="570"/>
      <c r="OAO1" s="570"/>
      <c r="OAP1" s="570"/>
      <c r="OAQ1" s="570"/>
      <c r="OAR1" s="570"/>
      <c r="OAS1" s="570"/>
      <c r="OAT1" s="570"/>
      <c r="OAU1" s="570"/>
      <c r="OAV1" s="570"/>
      <c r="OAW1" s="570"/>
      <c r="OAX1" s="570"/>
      <c r="OAY1" s="570"/>
      <c r="OAZ1" s="570"/>
      <c r="OBA1" s="570"/>
      <c r="OBB1" s="570"/>
      <c r="OBC1" s="570"/>
      <c r="OBD1" s="570"/>
      <c r="OBE1" s="570"/>
      <c r="OBF1" s="570"/>
      <c r="OBG1" s="570"/>
      <c r="OBH1" s="570"/>
      <c r="OBI1" s="570"/>
      <c r="OBJ1" s="570"/>
      <c r="OBK1" s="570"/>
      <c r="OBL1" s="570"/>
      <c r="OBM1" s="570"/>
      <c r="OBN1" s="570"/>
      <c r="OBO1" s="570"/>
      <c r="OBP1" s="570"/>
      <c r="OBQ1" s="570"/>
      <c r="OBR1" s="570"/>
      <c r="OBS1" s="570"/>
      <c r="OBT1" s="570"/>
      <c r="OBU1" s="570"/>
      <c r="OBV1" s="570"/>
      <c r="OBW1" s="570"/>
      <c r="OBX1" s="570"/>
      <c r="OBY1" s="570"/>
      <c r="OBZ1" s="570"/>
      <c r="OCA1" s="570"/>
      <c r="OCB1" s="570"/>
      <c r="OCC1" s="570"/>
      <c r="OCD1" s="570"/>
      <c r="OCE1" s="570"/>
      <c r="OCF1" s="570"/>
      <c r="OCG1" s="570"/>
      <c r="OCH1" s="570"/>
      <c r="OCI1" s="570"/>
      <c r="OCJ1" s="570"/>
      <c r="OCK1" s="570"/>
      <c r="OCL1" s="570"/>
      <c r="OCM1" s="570"/>
      <c r="OCN1" s="570"/>
      <c r="OCO1" s="570"/>
      <c r="OCP1" s="570"/>
      <c r="OCQ1" s="570"/>
      <c r="OCR1" s="570"/>
      <c r="OCS1" s="570"/>
      <c r="OCT1" s="570"/>
      <c r="OCU1" s="570"/>
      <c r="OCV1" s="570"/>
      <c r="OCW1" s="570"/>
      <c r="OCX1" s="570"/>
      <c r="OCY1" s="570"/>
      <c r="OCZ1" s="570"/>
      <c r="ODA1" s="570"/>
      <c r="ODB1" s="570"/>
      <c r="ODC1" s="570"/>
      <c r="ODD1" s="570"/>
      <c r="ODE1" s="570"/>
      <c r="ODF1" s="570"/>
      <c r="ODG1" s="570"/>
      <c r="ODH1" s="570"/>
      <c r="ODI1" s="570"/>
      <c r="ODJ1" s="570"/>
      <c r="ODK1" s="570"/>
      <c r="ODL1" s="570"/>
      <c r="ODM1" s="570"/>
      <c r="ODN1" s="570"/>
      <c r="ODO1" s="570"/>
      <c r="ODP1" s="570"/>
      <c r="ODQ1" s="570"/>
      <c r="ODR1" s="570"/>
      <c r="ODS1" s="570"/>
      <c r="ODT1" s="570"/>
      <c r="ODU1" s="570"/>
      <c r="ODV1" s="570"/>
      <c r="ODW1" s="570"/>
      <c r="ODX1" s="570"/>
      <c r="ODY1" s="570"/>
      <c r="ODZ1" s="570"/>
      <c r="OEA1" s="570"/>
      <c r="OEB1" s="570"/>
      <c r="OEC1" s="570"/>
      <c r="OED1" s="570"/>
      <c r="OEE1" s="570"/>
      <c r="OEF1" s="570"/>
      <c r="OEG1" s="570"/>
      <c r="OEH1" s="570"/>
      <c r="OEI1" s="570"/>
      <c r="OEJ1" s="570"/>
      <c r="OEK1" s="570"/>
      <c r="OEL1" s="570"/>
      <c r="OEM1" s="570"/>
      <c r="OEN1" s="570"/>
      <c r="OEO1" s="570"/>
      <c r="OEP1" s="570"/>
      <c r="OEQ1" s="570"/>
      <c r="OER1" s="570"/>
      <c r="OES1" s="570"/>
      <c r="OET1" s="570"/>
      <c r="OEU1" s="570"/>
      <c r="OEV1" s="570"/>
      <c r="OEW1" s="570"/>
      <c r="OEX1" s="570"/>
      <c r="OEY1" s="570"/>
      <c r="OEZ1" s="570"/>
      <c r="OFA1" s="570"/>
      <c r="OFB1" s="570"/>
      <c r="OFC1" s="570"/>
      <c r="OFD1" s="570"/>
      <c r="OFE1" s="570"/>
      <c r="OFF1" s="570"/>
      <c r="OFG1" s="570"/>
      <c r="OFH1" s="570"/>
      <c r="OFI1" s="570"/>
      <c r="OFJ1" s="570"/>
      <c r="OFK1" s="570"/>
      <c r="OFL1" s="570"/>
      <c r="OFM1" s="570"/>
      <c r="OFN1" s="570"/>
      <c r="OFO1" s="570"/>
      <c r="OFP1" s="570"/>
      <c r="OFQ1" s="570"/>
      <c r="OFR1" s="570"/>
      <c r="OFS1" s="570"/>
      <c r="OFT1" s="570"/>
      <c r="OFU1" s="570"/>
      <c r="OFV1" s="570"/>
      <c r="OFW1" s="570"/>
      <c r="OFX1" s="570"/>
      <c r="OFY1" s="570"/>
      <c r="OFZ1" s="570"/>
      <c r="OGA1" s="570"/>
      <c r="OGB1" s="570"/>
      <c r="OGC1" s="570"/>
      <c r="OGD1" s="570"/>
      <c r="OGE1" s="570"/>
      <c r="OGF1" s="570"/>
      <c r="OGG1" s="570"/>
      <c r="OGH1" s="570"/>
      <c r="OGI1" s="570"/>
      <c r="OGJ1" s="570"/>
      <c r="OGK1" s="570"/>
      <c r="OGL1" s="570"/>
      <c r="OGM1" s="570"/>
      <c r="OGN1" s="570"/>
      <c r="OGO1" s="570"/>
      <c r="OGP1" s="570"/>
      <c r="OGQ1" s="570"/>
      <c r="OGR1" s="570"/>
      <c r="OGS1" s="570"/>
      <c r="OGT1" s="570"/>
      <c r="OGU1" s="570"/>
      <c r="OGV1" s="570"/>
      <c r="OGW1" s="570"/>
      <c r="OGX1" s="570"/>
      <c r="OGY1" s="570"/>
      <c r="OGZ1" s="570"/>
      <c r="OHA1" s="570"/>
      <c r="OHB1" s="570"/>
      <c r="OHC1" s="570"/>
      <c r="OHD1" s="570"/>
      <c r="OHE1" s="570"/>
      <c r="OHF1" s="570"/>
      <c r="OHG1" s="570"/>
      <c r="OHH1" s="570"/>
      <c r="OHI1" s="570"/>
      <c r="OHJ1" s="570"/>
      <c r="OHK1" s="570"/>
      <c r="OHL1" s="570"/>
      <c r="OHM1" s="570"/>
      <c r="OHN1" s="570"/>
      <c r="OHO1" s="570"/>
      <c r="OHP1" s="570"/>
      <c r="OHQ1" s="570"/>
      <c r="OHR1" s="570"/>
      <c r="OHS1" s="570"/>
      <c r="OHT1" s="570"/>
      <c r="OHU1" s="570"/>
      <c r="OHV1" s="570"/>
      <c r="OHW1" s="570"/>
      <c r="OHX1" s="570"/>
      <c r="OHY1" s="570"/>
      <c r="OHZ1" s="570"/>
      <c r="OIA1" s="570"/>
      <c r="OIB1" s="570"/>
      <c r="OIC1" s="570"/>
      <c r="OID1" s="570"/>
      <c r="OIE1" s="570"/>
      <c r="OIF1" s="570"/>
      <c r="OIG1" s="570"/>
      <c r="OIH1" s="570"/>
      <c r="OII1" s="570"/>
      <c r="OIJ1" s="570"/>
      <c r="OIK1" s="570"/>
      <c r="OIL1" s="570"/>
      <c r="OIM1" s="570"/>
      <c r="OIN1" s="570"/>
      <c r="OIO1" s="570"/>
      <c r="OIP1" s="570"/>
      <c r="OIQ1" s="570"/>
      <c r="OIR1" s="570"/>
      <c r="OIS1" s="570"/>
      <c r="OIT1" s="570"/>
      <c r="OIU1" s="570"/>
      <c r="OIV1" s="570"/>
      <c r="OIW1" s="570"/>
      <c r="OIX1" s="570"/>
      <c r="OIY1" s="570"/>
      <c r="OIZ1" s="570"/>
      <c r="OJA1" s="570"/>
      <c r="OJB1" s="570"/>
      <c r="OJC1" s="570"/>
      <c r="OJD1" s="570"/>
      <c r="OJE1" s="570"/>
      <c r="OJF1" s="570"/>
      <c r="OJG1" s="570"/>
      <c r="OJH1" s="570"/>
      <c r="OJI1" s="570"/>
      <c r="OJJ1" s="570"/>
      <c r="OJK1" s="570"/>
      <c r="OJL1" s="570"/>
      <c r="OJM1" s="570"/>
      <c r="OJN1" s="570"/>
      <c r="OJO1" s="570"/>
      <c r="OJP1" s="570"/>
      <c r="OJQ1" s="570"/>
      <c r="OJR1" s="570"/>
      <c r="OJS1" s="570"/>
      <c r="OJT1" s="570"/>
      <c r="OJU1" s="570"/>
      <c r="OJV1" s="570"/>
      <c r="OJW1" s="570"/>
      <c r="OJX1" s="570"/>
      <c r="OJY1" s="570"/>
      <c r="OJZ1" s="570"/>
      <c r="OKA1" s="570"/>
      <c r="OKB1" s="570"/>
      <c r="OKC1" s="570"/>
      <c r="OKD1" s="570"/>
      <c r="OKE1" s="570"/>
      <c r="OKF1" s="570"/>
      <c r="OKG1" s="570"/>
      <c r="OKH1" s="570"/>
      <c r="OKI1" s="570"/>
      <c r="OKJ1" s="570"/>
      <c r="OKK1" s="570"/>
      <c r="OKL1" s="570"/>
      <c r="OKM1" s="570"/>
      <c r="OKN1" s="570"/>
      <c r="OKO1" s="570"/>
      <c r="OKP1" s="570"/>
      <c r="OKQ1" s="570"/>
      <c r="OKR1" s="570"/>
      <c r="OKS1" s="570"/>
      <c r="OKT1" s="570"/>
      <c r="OKU1" s="570"/>
      <c r="OKV1" s="570"/>
      <c r="OKW1" s="570"/>
      <c r="OKX1" s="570"/>
      <c r="OKY1" s="570"/>
      <c r="OKZ1" s="570"/>
      <c r="OLA1" s="570"/>
      <c r="OLB1" s="570"/>
      <c r="OLC1" s="570"/>
      <c r="OLD1" s="570"/>
      <c r="OLE1" s="570"/>
      <c r="OLF1" s="570"/>
      <c r="OLG1" s="570"/>
      <c r="OLH1" s="570"/>
      <c r="OLI1" s="570"/>
      <c r="OLJ1" s="570"/>
      <c r="OLK1" s="570"/>
      <c r="OLL1" s="570"/>
      <c r="OLM1" s="570"/>
      <c r="OLN1" s="570"/>
      <c r="OLO1" s="570"/>
      <c r="OLP1" s="570"/>
      <c r="OLQ1" s="570"/>
      <c r="OLR1" s="570"/>
      <c r="OLS1" s="570"/>
      <c r="OLT1" s="570"/>
      <c r="OLU1" s="570"/>
      <c r="OLV1" s="570"/>
      <c r="OLW1" s="570"/>
      <c r="OLX1" s="570"/>
      <c r="OLY1" s="570"/>
      <c r="OLZ1" s="570"/>
      <c r="OMA1" s="570"/>
      <c r="OMB1" s="570"/>
      <c r="OMC1" s="570"/>
      <c r="OMD1" s="570"/>
      <c r="OME1" s="570"/>
      <c r="OMF1" s="570"/>
      <c r="OMG1" s="570"/>
      <c r="OMH1" s="570"/>
      <c r="OMI1" s="570"/>
      <c r="OMJ1" s="570"/>
      <c r="OMK1" s="570"/>
      <c r="OML1" s="570"/>
      <c r="OMM1" s="570"/>
      <c r="OMN1" s="570"/>
      <c r="OMO1" s="570"/>
      <c r="OMP1" s="570"/>
      <c r="OMQ1" s="570"/>
      <c r="OMR1" s="570"/>
      <c r="OMS1" s="570"/>
      <c r="OMT1" s="570"/>
      <c r="OMU1" s="570"/>
      <c r="OMV1" s="570"/>
      <c r="OMW1" s="570"/>
      <c r="OMX1" s="570"/>
      <c r="OMY1" s="570"/>
      <c r="OMZ1" s="570"/>
      <c r="ONA1" s="570"/>
      <c r="ONB1" s="570"/>
      <c r="ONC1" s="570"/>
      <c r="OND1" s="570"/>
      <c r="ONE1" s="570"/>
      <c r="ONF1" s="570"/>
      <c r="ONG1" s="570"/>
      <c r="ONH1" s="570"/>
      <c r="ONI1" s="570"/>
      <c r="ONJ1" s="570"/>
      <c r="ONK1" s="570"/>
      <c r="ONL1" s="570"/>
      <c r="ONM1" s="570"/>
      <c r="ONN1" s="570"/>
      <c r="ONO1" s="570"/>
      <c r="ONP1" s="570"/>
      <c r="ONQ1" s="570"/>
      <c r="ONR1" s="570"/>
      <c r="ONS1" s="570"/>
      <c r="ONT1" s="570"/>
      <c r="ONU1" s="570"/>
      <c r="ONV1" s="570"/>
      <c r="ONW1" s="570"/>
      <c r="ONX1" s="570"/>
      <c r="ONY1" s="570"/>
      <c r="ONZ1" s="570"/>
      <c r="OOA1" s="570"/>
      <c r="OOB1" s="570"/>
      <c r="OOC1" s="570"/>
      <c r="OOD1" s="570"/>
      <c r="OOE1" s="570"/>
      <c r="OOF1" s="570"/>
      <c r="OOG1" s="570"/>
      <c r="OOH1" s="570"/>
      <c r="OOI1" s="570"/>
      <c r="OOJ1" s="570"/>
      <c r="OOK1" s="570"/>
      <c r="OOL1" s="570"/>
      <c r="OOM1" s="570"/>
      <c r="OON1" s="570"/>
      <c r="OOO1" s="570"/>
      <c r="OOP1" s="570"/>
      <c r="OOQ1" s="570"/>
      <c r="OOR1" s="570"/>
      <c r="OOS1" s="570"/>
      <c r="OOT1" s="570"/>
      <c r="OOU1" s="570"/>
      <c r="OOV1" s="570"/>
      <c r="OOW1" s="570"/>
      <c r="OOX1" s="570"/>
      <c r="OOY1" s="570"/>
      <c r="OOZ1" s="570"/>
      <c r="OPA1" s="570"/>
      <c r="OPB1" s="570"/>
      <c r="OPC1" s="570"/>
      <c r="OPD1" s="570"/>
      <c r="OPE1" s="570"/>
      <c r="OPF1" s="570"/>
      <c r="OPG1" s="570"/>
      <c r="OPH1" s="570"/>
      <c r="OPI1" s="570"/>
      <c r="OPJ1" s="570"/>
      <c r="OPK1" s="570"/>
      <c r="OPL1" s="570"/>
      <c r="OPM1" s="570"/>
      <c r="OPN1" s="570"/>
      <c r="OPO1" s="570"/>
      <c r="OPP1" s="570"/>
      <c r="OPQ1" s="570"/>
      <c r="OPR1" s="570"/>
      <c r="OPS1" s="570"/>
      <c r="OPT1" s="570"/>
      <c r="OPU1" s="570"/>
      <c r="OPV1" s="570"/>
      <c r="OPW1" s="570"/>
      <c r="OPX1" s="570"/>
      <c r="OPY1" s="570"/>
      <c r="OPZ1" s="570"/>
      <c r="OQA1" s="570"/>
      <c r="OQB1" s="570"/>
      <c r="OQC1" s="570"/>
      <c r="OQD1" s="570"/>
      <c r="OQE1" s="570"/>
      <c r="OQF1" s="570"/>
      <c r="OQG1" s="570"/>
      <c r="OQH1" s="570"/>
      <c r="OQI1" s="570"/>
      <c r="OQJ1" s="570"/>
      <c r="OQK1" s="570"/>
      <c r="OQL1" s="570"/>
      <c r="OQM1" s="570"/>
      <c r="OQN1" s="570"/>
      <c r="OQO1" s="570"/>
      <c r="OQP1" s="570"/>
      <c r="OQQ1" s="570"/>
      <c r="OQR1" s="570"/>
      <c r="OQS1" s="570"/>
      <c r="OQT1" s="570"/>
      <c r="OQU1" s="570"/>
      <c r="OQV1" s="570"/>
      <c r="OQW1" s="570"/>
      <c r="OQX1" s="570"/>
      <c r="OQY1" s="570"/>
      <c r="OQZ1" s="570"/>
      <c r="ORA1" s="570"/>
      <c r="ORB1" s="570"/>
      <c r="ORC1" s="570"/>
      <c r="ORD1" s="570"/>
      <c r="ORE1" s="570"/>
      <c r="ORF1" s="570"/>
      <c r="ORG1" s="570"/>
      <c r="ORH1" s="570"/>
      <c r="ORI1" s="570"/>
      <c r="ORJ1" s="570"/>
      <c r="ORK1" s="570"/>
      <c r="ORL1" s="570"/>
      <c r="ORM1" s="570"/>
      <c r="ORN1" s="570"/>
      <c r="ORO1" s="570"/>
      <c r="ORP1" s="570"/>
      <c r="ORQ1" s="570"/>
      <c r="ORR1" s="570"/>
      <c r="ORS1" s="570"/>
      <c r="ORT1" s="570"/>
      <c r="ORU1" s="570"/>
      <c r="ORV1" s="570"/>
      <c r="ORW1" s="570"/>
      <c r="ORX1" s="570"/>
      <c r="ORY1" s="570"/>
      <c r="ORZ1" s="570"/>
      <c r="OSA1" s="570"/>
      <c r="OSB1" s="570"/>
      <c r="OSC1" s="570"/>
      <c r="OSD1" s="570"/>
      <c r="OSE1" s="570"/>
      <c r="OSF1" s="570"/>
      <c r="OSG1" s="570"/>
      <c r="OSH1" s="570"/>
      <c r="OSI1" s="570"/>
      <c r="OSJ1" s="570"/>
      <c r="OSK1" s="570"/>
      <c r="OSL1" s="570"/>
      <c r="OSM1" s="570"/>
      <c r="OSN1" s="570"/>
      <c r="OSO1" s="570"/>
      <c r="OSP1" s="570"/>
      <c r="OSQ1" s="570"/>
      <c r="OSR1" s="570"/>
      <c r="OSS1" s="570"/>
      <c r="OST1" s="570"/>
      <c r="OSU1" s="570"/>
      <c r="OSV1" s="570"/>
      <c r="OSW1" s="570"/>
      <c r="OSX1" s="570"/>
      <c r="OSY1" s="570"/>
      <c r="OSZ1" s="570"/>
      <c r="OTA1" s="570"/>
      <c r="OTB1" s="570"/>
      <c r="OTC1" s="570"/>
      <c r="OTD1" s="570"/>
      <c r="OTE1" s="570"/>
      <c r="OTF1" s="570"/>
      <c r="OTG1" s="570"/>
      <c r="OTH1" s="570"/>
      <c r="OTI1" s="570"/>
      <c r="OTJ1" s="570"/>
      <c r="OTK1" s="570"/>
      <c r="OTL1" s="570"/>
      <c r="OTM1" s="570"/>
      <c r="OTN1" s="570"/>
      <c r="OTO1" s="570"/>
      <c r="OTP1" s="570"/>
      <c r="OTQ1" s="570"/>
      <c r="OTR1" s="570"/>
      <c r="OTS1" s="570"/>
      <c r="OTT1" s="570"/>
      <c r="OTU1" s="570"/>
      <c r="OTV1" s="570"/>
      <c r="OTW1" s="570"/>
      <c r="OTX1" s="570"/>
      <c r="OTY1" s="570"/>
      <c r="OTZ1" s="570"/>
      <c r="OUA1" s="570"/>
      <c r="OUB1" s="570"/>
      <c r="OUC1" s="570"/>
      <c r="OUD1" s="570"/>
      <c r="OUE1" s="570"/>
      <c r="OUF1" s="570"/>
      <c r="OUG1" s="570"/>
      <c r="OUH1" s="570"/>
      <c r="OUI1" s="570"/>
      <c r="OUJ1" s="570"/>
      <c r="OUK1" s="570"/>
      <c r="OUL1" s="570"/>
      <c r="OUM1" s="570"/>
      <c r="OUN1" s="570"/>
      <c r="OUO1" s="570"/>
      <c r="OUP1" s="570"/>
      <c r="OUQ1" s="570"/>
      <c r="OUR1" s="570"/>
      <c r="OUS1" s="570"/>
      <c r="OUT1" s="570"/>
      <c r="OUU1" s="570"/>
      <c r="OUV1" s="570"/>
      <c r="OUW1" s="570"/>
      <c r="OUX1" s="570"/>
      <c r="OUY1" s="570"/>
      <c r="OUZ1" s="570"/>
      <c r="OVA1" s="570"/>
      <c r="OVB1" s="570"/>
      <c r="OVC1" s="570"/>
      <c r="OVD1" s="570"/>
      <c r="OVE1" s="570"/>
      <c r="OVF1" s="570"/>
      <c r="OVG1" s="570"/>
      <c r="OVH1" s="570"/>
      <c r="OVI1" s="570"/>
      <c r="OVJ1" s="570"/>
      <c r="OVK1" s="570"/>
      <c r="OVL1" s="570"/>
      <c r="OVM1" s="570"/>
      <c r="OVN1" s="570"/>
      <c r="OVO1" s="570"/>
      <c r="OVP1" s="570"/>
      <c r="OVQ1" s="570"/>
      <c r="OVR1" s="570"/>
      <c r="OVS1" s="570"/>
      <c r="OVT1" s="570"/>
      <c r="OVU1" s="570"/>
      <c r="OVV1" s="570"/>
      <c r="OVW1" s="570"/>
      <c r="OVX1" s="570"/>
      <c r="OVY1" s="570"/>
      <c r="OVZ1" s="570"/>
      <c r="OWA1" s="570"/>
      <c r="OWB1" s="570"/>
      <c r="OWC1" s="570"/>
      <c r="OWD1" s="570"/>
      <c r="OWE1" s="570"/>
      <c r="OWF1" s="570"/>
      <c r="OWG1" s="570"/>
      <c r="OWH1" s="570"/>
      <c r="OWI1" s="570"/>
      <c r="OWJ1" s="570"/>
      <c r="OWK1" s="570"/>
      <c r="OWL1" s="570"/>
      <c r="OWM1" s="570"/>
      <c r="OWN1" s="570"/>
      <c r="OWO1" s="570"/>
      <c r="OWP1" s="570"/>
      <c r="OWQ1" s="570"/>
      <c r="OWR1" s="570"/>
      <c r="OWS1" s="570"/>
      <c r="OWT1" s="570"/>
      <c r="OWU1" s="570"/>
      <c r="OWV1" s="570"/>
      <c r="OWW1" s="570"/>
      <c r="OWX1" s="570"/>
      <c r="OWY1" s="570"/>
      <c r="OWZ1" s="570"/>
      <c r="OXA1" s="570"/>
      <c r="OXB1" s="570"/>
      <c r="OXC1" s="570"/>
      <c r="OXD1" s="570"/>
      <c r="OXE1" s="570"/>
      <c r="OXF1" s="570"/>
      <c r="OXG1" s="570"/>
      <c r="OXH1" s="570"/>
      <c r="OXI1" s="570"/>
      <c r="OXJ1" s="570"/>
      <c r="OXK1" s="570"/>
      <c r="OXL1" s="570"/>
      <c r="OXM1" s="570"/>
      <c r="OXN1" s="570"/>
      <c r="OXO1" s="570"/>
      <c r="OXP1" s="570"/>
      <c r="OXQ1" s="570"/>
      <c r="OXR1" s="570"/>
      <c r="OXS1" s="570"/>
      <c r="OXT1" s="570"/>
      <c r="OXU1" s="570"/>
      <c r="OXV1" s="570"/>
      <c r="OXW1" s="570"/>
      <c r="OXX1" s="570"/>
      <c r="OXY1" s="570"/>
      <c r="OXZ1" s="570"/>
      <c r="OYA1" s="570"/>
      <c r="OYB1" s="570"/>
      <c r="OYC1" s="570"/>
      <c r="OYD1" s="570"/>
      <c r="OYE1" s="570"/>
      <c r="OYF1" s="570"/>
      <c r="OYG1" s="570"/>
      <c r="OYH1" s="570"/>
      <c r="OYI1" s="570"/>
      <c r="OYJ1" s="570"/>
      <c r="OYK1" s="570"/>
      <c r="OYL1" s="570"/>
      <c r="OYM1" s="570"/>
      <c r="OYN1" s="570"/>
      <c r="OYO1" s="570"/>
      <c r="OYP1" s="570"/>
      <c r="OYQ1" s="570"/>
      <c r="OYR1" s="570"/>
      <c r="OYS1" s="570"/>
      <c r="OYT1" s="570"/>
      <c r="OYU1" s="570"/>
      <c r="OYV1" s="570"/>
      <c r="OYW1" s="570"/>
      <c r="OYX1" s="570"/>
      <c r="OYY1" s="570"/>
      <c r="OYZ1" s="570"/>
      <c r="OZA1" s="570"/>
      <c r="OZB1" s="570"/>
      <c r="OZC1" s="570"/>
      <c r="OZD1" s="570"/>
      <c r="OZE1" s="570"/>
      <c r="OZF1" s="570"/>
      <c r="OZG1" s="570"/>
      <c r="OZH1" s="570"/>
      <c r="OZI1" s="570"/>
      <c r="OZJ1" s="570"/>
      <c r="OZK1" s="570"/>
      <c r="OZL1" s="570"/>
      <c r="OZM1" s="570"/>
      <c r="OZN1" s="570"/>
      <c r="OZO1" s="570"/>
      <c r="OZP1" s="570"/>
      <c r="OZQ1" s="570"/>
      <c r="OZR1" s="570"/>
      <c r="OZS1" s="570"/>
      <c r="OZT1" s="570"/>
      <c r="OZU1" s="570"/>
      <c r="OZV1" s="570"/>
      <c r="OZW1" s="570"/>
      <c r="OZX1" s="570"/>
      <c r="OZY1" s="570"/>
      <c r="OZZ1" s="570"/>
      <c r="PAA1" s="570"/>
      <c r="PAB1" s="570"/>
      <c r="PAC1" s="570"/>
      <c r="PAD1" s="570"/>
      <c r="PAE1" s="570"/>
      <c r="PAF1" s="570"/>
      <c r="PAG1" s="570"/>
      <c r="PAH1" s="570"/>
      <c r="PAI1" s="570"/>
      <c r="PAJ1" s="570"/>
      <c r="PAK1" s="570"/>
      <c r="PAL1" s="570"/>
      <c r="PAM1" s="570"/>
      <c r="PAN1" s="570"/>
      <c r="PAO1" s="570"/>
      <c r="PAP1" s="570"/>
      <c r="PAQ1" s="570"/>
      <c r="PAR1" s="570"/>
      <c r="PAS1" s="570"/>
      <c r="PAT1" s="570"/>
      <c r="PAU1" s="570"/>
      <c r="PAV1" s="570"/>
      <c r="PAW1" s="570"/>
      <c r="PAX1" s="570"/>
      <c r="PAY1" s="570"/>
      <c r="PAZ1" s="570"/>
      <c r="PBA1" s="570"/>
      <c r="PBB1" s="570"/>
      <c r="PBC1" s="570"/>
      <c r="PBD1" s="570"/>
      <c r="PBE1" s="570"/>
      <c r="PBF1" s="570"/>
      <c r="PBG1" s="570"/>
      <c r="PBH1" s="570"/>
      <c r="PBI1" s="570"/>
      <c r="PBJ1" s="570"/>
      <c r="PBK1" s="570"/>
      <c r="PBL1" s="570"/>
      <c r="PBM1" s="570"/>
      <c r="PBN1" s="570"/>
      <c r="PBO1" s="570"/>
      <c r="PBP1" s="570"/>
      <c r="PBQ1" s="570"/>
      <c r="PBR1" s="570"/>
      <c r="PBS1" s="570"/>
      <c r="PBT1" s="570"/>
      <c r="PBU1" s="570"/>
      <c r="PBV1" s="570"/>
      <c r="PBW1" s="570"/>
      <c r="PBX1" s="570"/>
      <c r="PBY1" s="570"/>
      <c r="PBZ1" s="570"/>
      <c r="PCA1" s="570"/>
      <c r="PCB1" s="570"/>
      <c r="PCC1" s="570"/>
      <c r="PCD1" s="570"/>
      <c r="PCE1" s="570"/>
      <c r="PCF1" s="570"/>
      <c r="PCG1" s="570"/>
      <c r="PCH1" s="570"/>
      <c r="PCI1" s="570"/>
      <c r="PCJ1" s="570"/>
      <c r="PCK1" s="570"/>
      <c r="PCL1" s="570"/>
      <c r="PCM1" s="570"/>
      <c r="PCN1" s="570"/>
      <c r="PCO1" s="570"/>
      <c r="PCP1" s="570"/>
      <c r="PCQ1" s="570"/>
      <c r="PCR1" s="570"/>
      <c r="PCS1" s="570"/>
      <c r="PCT1" s="570"/>
      <c r="PCU1" s="570"/>
      <c r="PCV1" s="570"/>
      <c r="PCW1" s="570"/>
      <c r="PCX1" s="570"/>
      <c r="PCY1" s="570"/>
      <c r="PCZ1" s="570"/>
      <c r="PDA1" s="570"/>
      <c r="PDB1" s="570"/>
      <c r="PDC1" s="570"/>
      <c r="PDD1" s="570"/>
      <c r="PDE1" s="570"/>
      <c r="PDF1" s="570"/>
      <c r="PDG1" s="570"/>
      <c r="PDH1" s="570"/>
      <c r="PDI1" s="570"/>
      <c r="PDJ1" s="570"/>
      <c r="PDK1" s="570"/>
      <c r="PDL1" s="570"/>
      <c r="PDM1" s="570"/>
      <c r="PDN1" s="570"/>
      <c r="PDO1" s="570"/>
      <c r="PDP1" s="570"/>
      <c r="PDQ1" s="570"/>
      <c r="PDR1" s="570"/>
      <c r="PDS1" s="570"/>
      <c r="PDT1" s="570"/>
      <c r="PDU1" s="570"/>
      <c r="PDV1" s="570"/>
      <c r="PDW1" s="570"/>
      <c r="PDX1" s="570"/>
      <c r="PDY1" s="570"/>
      <c r="PDZ1" s="570"/>
      <c r="PEA1" s="570"/>
      <c r="PEB1" s="570"/>
      <c r="PEC1" s="570"/>
      <c r="PED1" s="570"/>
      <c r="PEE1" s="570"/>
      <c r="PEF1" s="570"/>
      <c r="PEG1" s="570"/>
      <c r="PEH1" s="570"/>
      <c r="PEI1" s="570"/>
      <c r="PEJ1" s="570"/>
      <c r="PEK1" s="570"/>
      <c r="PEL1" s="570"/>
      <c r="PEM1" s="570"/>
      <c r="PEN1" s="570"/>
      <c r="PEO1" s="570"/>
      <c r="PEP1" s="570"/>
      <c r="PEQ1" s="570"/>
      <c r="PER1" s="570"/>
      <c r="PES1" s="570"/>
      <c r="PET1" s="570"/>
      <c r="PEU1" s="570"/>
      <c r="PEV1" s="570"/>
      <c r="PEW1" s="570"/>
      <c r="PEX1" s="570"/>
      <c r="PEY1" s="570"/>
      <c r="PEZ1" s="570"/>
      <c r="PFA1" s="570"/>
      <c r="PFB1" s="570"/>
      <c r="PFC1" s="570"/>
      <c r="PFD1" s="570"/>
      <c r="PFE1" s="570"/>
      <c r="PFF1" s="570"/>
      <c r="PFG1" s="570"/>
      <c r="PFH1" s="570"/>
      <c r="PFI1" s="570"/>
      <c r="PFJ1" s="570"/>
      <c r="PFK1" s="570"/>
      <c r="PFL1" s="570"/>
      <c r="PFM1" s="570"/>
      <c r="PFN1" s="570"/>
      <c r="PFO1" s="570"/>
      <c r="PFP1" s="570"/>
      <c r="PFQ1" s="570"/>
      <c r="PFR1" s="570"/>
      <c r="PFS1" s="570"/>
      <c r="PFT1" s="570"/>
      <c r="PFU1" s="570"/>
      <c r="PFV1" s="570"/>
      <c r="PFW1" s="570"/>
      <c r="PFX1" s="570"/>
      <c r="PFY1" s="570"/>
      <c r="PFZ1" s="570"/>
      <c r="PGA1" s="570"/>
      <c r="PGB1" s="570"/>
      <c r="PGC1" s="570"/>
      <c r="PGD1" s="570"/>
      <c r="PGE1" s="570"/>
      <c r="PGF1" s="570"/>
      <c r="PGG1" s="570"/>
      <c r="PGH1" s="570"/>
      <c r="PGI1" s="570"/>
      <c r="PGJ1" s="570"/>
      <c r="PGK1" s="570"/>
      <c r="PGL1" s="570"/>
      <c r="PGM1" s="570"/>
      <c r="PGN1" s="570"/>
      <c r="PGO1" s="570"/>
      <c r="PGP1" s="570"/>
      <c r="PGQ1" s="570"/>
      <c r="PGR1" s="570"/>
      <c r="PGS1" s="570"/>
      <c r="PGT1" s="570"/>
      <c r="PGU1" s="570"/>
      <c r="PGV1" s="570"/>
      <c r="PGW1" s="570"/>
      <c r="PGX1" s="570"/>
      <c r="PGY1" s="570"/>
      <c r="PGZ1" s="570"/>
      <c r="PHA1" s="570"/>
      <c r="PHB1" s="570"/>
      <c r="PHC1" s="570"/>
      <c r="PHD1" s="570"/>
      <c r="PHE1" s="570"/>
      <c r="PHF1" s="570"/>
      <c r="PHG1" s="570"/>
      <c r="PHH1" s="570"/>
      <c r="PHI1" s="570"/>
      <c r="PHJ1" s="570"/>
      <c r="PHK1" s="570"/>
      <c r="PHL1" s="570"/>
      <c r="PHM1" s="570"/>
      <c r="PHN1" s="570"/>
      <c r="PHO1" s="570"/>
      <c r="PHP1" s="570"/>
      <c r="PHQ1" s="570"/>
      <c r="PHR1" s="570"/>
      <c r="PHS1" s="570"/>
      <c r="PHT1" s="570"/>
      <c r="PHU1" s="570"/>
      <c r="PHV1" s="570"/>
      <c r="PHW1" s="570"/>
      <c r="PHX1" s="570"/>
      <c r="PHY1" s="570"/>
      <c r="PHZ1" s="570"/>
      <c r="PIA1" s="570"/>
      <c r="PIB1" s="570"/>
      <c r="PIC1" s="570"/>
      <c r="PID1" s="570"/>
      <c r="PIE1" s="570"/>
      <c r="PIF1" s="570"/>
      <c r="PIG1" s="570"/>
      <c r="PIH1" s="570"/>
      <c r="PII1" s="570"/>
      <c r="PIJ1" s="570"/>
      <c r="PIK1" s="570"/>
      <c r="PIL1" s="570"/>
      <c r="PIM1" s="570"/>
      <c r="PIN1" s="570"/>
      <c r="PIO1" s="570"/>
      <c r="PIP1" s="570"/>
      <c r="PIQ1" s="570"/>
      <c r="PIR1" s="570"/>
      <c r="PIS1" s="570"/>
      <c r="PIT1" s="570"/>
      <c r="PIU1" s="570"/>
      <c r="PIV1" s="570"/>
      <c r="PIW1" s="570"/>
      <c r="PIX1" s="570"/>
      <c r="PIY1" s="570"/>
      <c r="PIZ1" s="570"/>
      <c r="PJA1" s="570"/>
      <c r="PJB1" s="570"/>
      <c r="PJC1" s="570"/>
      <c r="PJD1" s="570"/>
      <c r="PJE1" s="570"/>
      <c r="PJF1" s="570"/>
      <c r="PJG1" s="570"/>
      <c r="PJH1" s="570"/>
      <c r="PJI1" s="570"/>
      <c r="PJJ1" s="570"/>
      <c r="PJK1" s="570"/>
      <c r="PJL1" s="570"/>
      <c r="PJM1" s="570"/>
      <c r="PJN1" s="570"/>
      <c r="PJO1" s="570"/>
      <c r="PJP1" s="570"/>
      <c r="PJQ1" s="570"/>
      <c r="PJR1" s="570"/>
      <c r="PJS1" s="570"/>
      <c r="PJT1" s="570"/>
      <c r="PJU1" s="570"/>
      <c r="PJV1" s="570"/>
      <c r="PJW1" s="570"/>
      <c r="PJX1" s="570"/>
      <c r="PJY1" s="570"/>
      <c r="PJZ1" s="570"/>
      <c r="PKA1" s="570"/>
      <c r="PKB1" s="570"/>
      <c r="PKC1" s="570"/>
      <c r="PKD1" s="570"/>
      <c r="PKE1" s="570"/>
      <c r="PKF1" s="570"/>
      <c r="PKG1" s="570"/>
      <c r="PKH1" s="570"/>
      <c r="PKI1" s="570"/>
      <c r="PKJ1" s="570"/>
      <c r="PKK1" s="570"/>
      <c r="PKL1" s="570"/>
      <c r="PKM1" s="570"/>
      <c r="PKN1" s="570"/>
      <c r="PKO1" s="570"/>
      <c r="PKP1" s="570"/>
      <c r="PKQ1" s="570"/>
      <c r="PKR1" s="570"/>
      <c r="PKS1" s="570"/>
      <c r="PKT1" s="570"/>
      <c r="PKU1" s="570"/>
      <c r="PKV1" s="570"/>
      <c r="PKW1" s="570"/>
      <c r="PKX1" s="570"/>
      <c r="PKY1" s="570"/>
      <c r="PKZ1" s="570"/>
      <c r="PLA1" s="570"/>
      <c r="PLB1" s="570"/>
      <c r="PLC1" s="570"/>
      <c r="PLD1" s="570"/>
      <c r="PLE1" s="570"/>
      <c r="PLF1" s="570"/>
      <c r="PLG1" s="570"/>
      <c r="PLH1" s="570"/>
      <c r="PLI1" s="570"/>
      <c r="PLJ1" s="570"/>
      <c r="PLK1" s="570"/>
      <c r="PLL1" s="570"/>
      <c r="PLM1" s="570"/>
      <c r="PLN1" s="570"/>
      <c r="PLO1" s="570"/>
      <c r="PLP1" s="570"/>
      <c r="PLQ1" s="570"/>
      <c r="PLR1" s="570"/>
      <c r="PLS1" s="570"/>
      <c r="PLT1" s="570"/>
      <c r="PLU1" s="570"/>
      <c r="PLV1" s="570"/>
      <c r="PLW1" s="570"/>
      <c r="PLX1" s="570"/>
      <c r="PLY1" s="570"/>
      <c r="PLZ1" s="570"/>
      <c r="PMA1" s="570"/>
      <c r="PMB1" s="570"/>
      <c r="PMC1" s="570"/>
      <c r="PMD1" s="570"/>
      <c r="PME1" s="570"/>
      <c r="PMF1" s="570"/>
      <c r="PMG1" s="570"/>
      <c r="PMH1" s="570"/>
      <c r="PMI1" s="570"/>
      <c r="PMJ1" s="570"/>
      <c r="PMK1" s="570"/>
      <c r="PML1" s="570"/>
      <c r="PMM1" s="570"/>
      <c r="PMN1" s="570"/>
      <c r="PMO1" s="570"/>
      <c r="PMP1" s="570"/>
      <c r="PMQ1" s="570"/>
      <c r="PMR1" s="570"/>
      <c r="PMS1" s="570"/>
      <c r="PMT1" s="570"/>
      <c r="PMU1" s="570"/>
      <c r="PMV1" s="570"/>
      <c r="PMW1" s="570"/>
      <c r="PMX1" s="570"/>
      <c r="PMY1" s="570"/>
      <c r="PMZ1" s="570"/>
      <c r="PNA1" s="570"/>
      <c r="PNB1" s="570"/>
      <c r="PNC1" s="570"/>
      <c r="PND1" s="570"/>
      <c r="PNE1" s="570"/>
      <c r="PNF1" s="570"/>
      <c r="PNG1" s="570"/>
      <c r="PNH1" s="570"/>
      <c r="PNI1" s="570"/>
      <c r="PNJ1" s="570"/>
      <c r="PNK1" s="570"/>
      <c r="PNL1" s="570"/>
      <c r="PNM1" s="570"/>
      <c r="PNN1" s="570"/>
      <c r="PNO1" s="570"/>
      <c r="PNP1" s="570"/>
      <c r="PNQ1" s="570"/>
      <c r="PNR1" s="570"/>
      <c r="PNS1" s="570"/>
      <c r="PNT1" s="570"/>
      <c r="PNU1" s="570"/>
      <c r="PNV1" s="570"/>
      <c r="PNW1" s="570"/>
      <c r="PNX1" s="570"/>
      <c r="PNY1" s="570"/>
      <c r="PNZ1" s="570"/>
      <c r="POA1" s="570"/>
      <c r="POB1" s="570"/>
      <c r="POC1" s="570"/>
      <c r="POD1" s="570"/>
      <c r="POE1" s="570"/>
      <c r="POF1" s="570"/>
      <c r="POG1" s="570"/>
      <c r="POH1" s="570"/>
      <c r="POI1" s="570"/>
      <c r="POJ1" s="570"/>
      <c r="POK1" s="570"/>
      <c r="POL1" s="570"/>
      <c r="POM1" s="570"/>
      <c r="PON1" s="570"/>
      <c r="POO1" s="570"/>
      <c r="POP1" s="570"/>
      <c r="POQ1" s="570"/>
      <c r="POR1" s="570"/>
      <c r="POS1" s="570"/>
      <c r="POT1" s="570"/>
      <c r="POU1" s="570"/>
      <c r="POV1" s="570"/>
      <c r="POW1" s="570"/>
      <c r="POX1" s="570"/>
      <c r="POY1" s="570"/>
      <c r="POZ1" s="570"/>
      <c r="PPA1" s="570"/>
      <c r="PPB1" s="570"/>
      <c r="PPC1" s="570"/>
      <c r="PPD1" s="570"/>
      <c r="PPE1" s="570"/>
      <c r="PPF1" s="570"/>
      <c r="PPG1" s="570"/>
      <c r="PPH1" s="570"/>
      <c r="PPI1" s="570"/>
      <c r="PPJ1" s="570"/>
      <c r="PPK1" s="570"/>
      <c r="PPL1" s="570"/>
      <c r="PPM1" s="570"/>
      <c r="PPN1" s="570"/>
      <c r="PPO1" s="570"/>
      <c r="PPP1" s="570"/>
      <c r="PPQ1" s="570"/>
      <c r="PPR1" s="570"/>
      <c r="PPS1" s="570"/>
      <c r="PPT1" s="570"/>
      <c r="PPU1" s="570"/>
      <c r="PPV1" s="570"/>
      <c r="PPW1" s="570"/>
      <c r="PPX1" s="570"/>
      <c r="PPY1" s="570"/>
      <c r="PPZ1" s="570"/>
      <c r="PQA1" s="570"/>
      <c r="PQB1" s="570"/>
      <c r="PQC1" s="570"/>
      <c r="PQD1" s="570"/>
      <c r="PQE1" s="570"/>
      <c r="PQF1" s="570"/>
      <c r="PQG1" s="570"/>
      <c r="PQH1" s="570"/>
      <c r="PQI1" s="570"/>
      <c r="PQJ1" s="570"/>
      <c r="PQK1" s="570"/>
      <c r="PQL1" s="570"/>
      <c r="PQM1" s="570"/>
      <c r="PQN1" s="570"/>
      <c r="PQO1" s="570"/>
      <c r="PQP1" s="570"/>
      <c r="PQQ1" s="570"/>
      <c r="PQR1" s="570"/>
      <c r="PQS1" s="570"/>
      <c r="PQT1" s="570"/>
      <c r="PQU1" s="570"/>
      <c r="PQV1" s="570"/>
      <c r="PQW1" s="570"/>
      <c r="PQX1" s="570"/>
      <c r="PQY1" s="570"/>
      <c r="PQZ1" s="570"/>
      <c r="PRA1" s="570"/>
      <c r="PRB1" s="570"/>
      <c r="PRC1" s="570"/>
      <c r="PRD1" s="570"/>
      <c r="PRE1" s="570"/>
      <c r="PRF1" s="570"/>
      <c r="PRG1" s="570"/>
      <c r="PRH1" s="570"/>
      <c r="PRI1" s="570"/>
      <c r="PRJ1" s="570"/>
      <c r="PRK1" s="570"/>
      <c r="PRL1" s="570"/>
      <c r="PRM1" s="570"/>
      <c r="PRN1" s="570"/>
      <c r="PRO1" s="570"/>
      <c r="PRP1" s="570"/>
      <c r="PRQ1" s="570"/>
      <c r="PRR1" s="570"/>
      <c r="PRS1" s="570"/>
      <c r="PRT1" s="570"/>
      <c r="PRU1" s="570"/>
      <c r="PRV1" s="570"/>
      <c r="PRW1" s="570"/>
      <c r="PRX1" s="570"/>
      <c r="PRY1" s="570"/>
      <c r="PRZ1" s="570"/>
      <c r="PSA1" s="570"/>
      <c r="PSB1" s="570"/>
      <c r="PSC1" s="570"/>
      <c r="PSD1" s="570"/>
      <c r="PSE1" s="570"/>
      <c r="PSF1" s="570"/>
      <c r="PSG1" s="570"/>
      <c r="PSH1" s="570"/>
      <c r="PSI1" s="570"/>
      <c r="PSJ1" s="570"/>
      <c r="PSK1" s="570"/>
      <c r="PSL1" s="570"/>
      <c r="PSM1" s="570"/>
      <c r="PSN1" s="570"/>
      <c r="PSO1" s="570"/>
      <c r="PSP1" s="570"/>
      <c r="PSQ1" s="570"/>
      <c r="PSR1" s="570"/>
      <c r="PSS1" s="570"/>
      <c r="PST1" s="570"/>
      <c r="PSU1" s="570"/>
      <c r="PSV1" s="570"/>
      <c r="PSW1" s="570"/>
      <c r="PSX1" s="570"/>
      <c r="PSY1" s="570"/>
      <c r="PSZ1" s="570"/>
      <c r="PTA1" s="570"/>
      <c r="PTB1" s="570"/>
      <c r="PTC1" s="570"/>
      <c r="PTD1" s="570"/>
      <c r="PTE1" s="570"/>
      <c r="PTF1" s="570"/>
      <c r="PTG1" s="570"/>
      <c r="PTH1" s="570"/>
      <c r="PTI1" s="570"/>
      <c r="PTJ1" s="570"/>
      <c r="PTK1" s="570"/>
      <c r="PTL1" s="570"/>
      <c r="PTM1" s="570"/>
      <c r="PTN1" s="570"/>
      <c r="PTO1" s="570"/>
      <c r="PTP1" s="570"/>
      <c r="PTQ1" s="570"/>
      <c r="PTR1" s="570"/>
      <c r="PTS1" s="570"/>
      <c r="PTT1" s="570"/>
      <c r="PTU1" s="570"/>
      <c r="PTV1" s="570"/>
      <c r="PTW1" s="570"/>
      <c r="PTX1" s="570"/>
      <c r="PTY1" s="570"/>
      <c r="PTZ1" s="570"/>
      <c r="PUA1" s="570"/>
      <c r="PUB1" s="570"/>
      <c r="PUC1" s="570"/>
      <c r="PUD1" s="570"/>
      <c r="PUE1" s="570"/>
      <c r="PUF1" s="570"/>
      <c r="PUG1" s="570"/>
      <c r="PUH1" s="570"/>
      <c r="PUI1" s="570"/>
      <c r="PUJ1" s="570"/>
      <c r="PUK1" s="570"/>
      <c r="PUL1" s="570"/>
      <c r="PUM1" s="570"/>
      <c r="PUN1" s="570"/>
      <c r="PUO1" s="570"/>
      <c r="PUP1" s="570"/>
      <c r="PUQ1" s="570"/>
      <c r="PUR1" s="570"/>
      <c r="PUS1" s="570"/>
      <c r="PUT1" s="570"/>
      <c r="PUU1" s="570"/>
      <c r="PUV1" s="570"/>
      <c r="PUW1" s="570"/>
      <c r="PUX1" s="570"/>
      <c r="PUY1" s="570"/>
      <c r="PUZ1" s="570"/>
      <c r="PVA1" s="570"/>
      <c r="PVB1" s="570"/>
      <c r="PVC1" s="570"/>
      <c r="PVD1" s="570"/>
      <c r="PVE1" s="570"/>
      <c r="PVF1" s="570"/>
      <c r="PVG1" s="570"/>
      <c r="PVH1" s="570"/>
      <c r="PVI1" s="570"/>
      <c r="PVJ1" s="570"/>
      <c r="PVK1" s="570"/>
      <c r="PVL1" s="570"/>
      <c r="PVM1" s="570"/>
      <c r="PVN1" s="570"/>
      <c r="PVO1" s="570"/>
      <c r="PVP1" s="570"/>
      <c r="PVQ1" s="570"/>
      <c r="PVR1" s="570"/>
      <c r="PVS1" s="570"/>
      <c r="PVT1" s="570"/>
      <c r="PVU1" s="570"/>
      <c r="PVV1" s="570"/>
      <c r="PVW1" s="570"/>
      <c r="PVX1" s="570"/>
      <c r="PVY1" s="570"/>
      <c r="PVZ1" s="570"/>
      <c r="PWA1" s="570"/>
      <c r="PWB1" s="570"/>
      <c r="PWC1" s="570"/>
      <c r="PWD1" s="570"/>
      <c r="PWE1" s="570"/>
      <c r="PWF1" s="570"/>
      <c r="PWG1" s="570"/>
      <c r="PWH1" s="570"/>
      <c r="PWI1" s="570"/>
      <c r="PWJ1" s="570"/>
      <c r="PWK1" s="570"/>
      <c r="PWL1" s="570"/>
      <c r="PWM1" s="570"/>
      <c r="PWN1" s="570"/>
      <c r="PWO1" s="570"/>
      <c r="PWP1" s="570"/>
      <c r="PWQ1" s="570"/>
      <c r="PWR1" s="570"/>
      <c r="PWS1" s="570"/>
      <c r="PWT1" s="570"/>
      <c r="PWU1" s="570"/>
      <c r="PWV1" s="570"/>
      <c r="PWW1" s="570"/>
      <c r="PWX1" s="570"/>
      <c r="PWY1" s="570"/>
      <c r="PWZ1" s="570"/>
      <c r="PXA1" s="570"/>
      <c r="PXB1" s="570"/>
      <c r="PXC1" s="570"/>
      <c r="PXD1" s="570"/>
      <c r="PXE1" s="570"/>
      <c r="PXF1" s="570"/>
      <c r="PXG1" s="570"/>
      <c r="PXH1" s="570"/>
      <c r="PXI1" s="570"/>
      <c r="PXJ1" s="570"/>
      <c r="PXK1" s="570"/>
      <c r="PXL1" s="570"/>
      <c r="PXM1" s="570"/>
      <c r="PXN1" s="570"/>
      <c r="PXO1" s="570"/>
      <c r="PXP1" s="570"/>
      <c r="PXQ1" s="570"/>
      <c r="PXR1" s="570"/>
      <c r="PXS1" s="570"/>
      <c r="PXT1" s="570"/>
      <c r="PXU1" s="570"/>
      <c r="PXV1" s="570"/>
      <c r="PXW1" s="570"/>
      <c r="PXX1" s="570"/>
      <c r="PXY1" s="570"/>
      <c r="PXZ1" s="570"/>
      <c r="PYA1" s="570"/>
      <c r="PYB1" s="570"/>
      <c r="PYC1" s="570"/>
      <c r="PYD1" s="570"/>
      <c r="PYE1" s="570"/>
      <c r="PYF1" s="570"/>
      <c r="PYG1" s="570"/>
      <c r="PYH1" s="570"/>
      <c r="PYI1" s="570"/>
      <c r="PYJ1" s="570"/>
      <c r="PYK1" s="570"/>
      <c r="PYL1" s="570"/>
      <c r="PYM1" s="570"/>
      <c r="PYN1" s="570"/>
      <c r="PYO1" s="570"/>
      <c r="PYP1" s="570"/>
      <c r="PYQ1" s="570"/>
      <c r="PYR1" s="570"/>
      <c r="PYS1" s="570"/>
      <c r="PYT1" s="570"/>
      <c r="PYU1" s="570"/>
      <c r="PYV1" s="570"/>
      <c r="PYW1" s="570"/>
      <c r="PYX1" s="570"/>
      <c r="PYY1" s="570"/>
      <c r="PYZ1" s="570"/>
      <c r="PZA1" s="570"/>
      <c r="PZB1" s="570"/>
      <c r="PZC1" s="570"/>
      <c r="PZD1" s="570"/>
      <c r="PZE1" s="570"/>
      <c r="PZF1" s="570"/>
      <c r="PZG1" s="570"/>
      <c r="PZH1" s="570"/>
      <c r="PZI1" s="570"/>
      <c r="PZJ1" s="570"/>
      <c r="PZK1" s="570"/>
      <c r="PZL1" s="570"/>
      <c r="PZM1" s="570"/>
      <c r="PZN1" s="570"/>
      <c r="PZO1" s="570"/>
      <c r="PZP1" s="570"/>
      <c r="PZQ1" s="570"/>
      <c r="PZR1" s="570"/>
      <c r="PZS1" s="570"/>
      <c r="PZT1" s="570"/>
      <c r="PZU1" s="570"/>
      <c r="PZV1" s="570"/>
      <c r="PZW1" s="570"/>
      <c r="PZX1" s="570"/>
      <c r="PZY1" s="570"/>
      <c r="PZZ1" s="570"/>
      <c r="QAA1" s="570"/>
      <c r="QAB1" s="570"/>
      <c r="QAC1" s="570"/>
      <c r="QAD1" s="570"/>
      <c r="QAE1" s="570"/>
      <c r="QAF1" s="570"/>
      <c r="QAG1" s="570"/>
      <c r="QAH1" s="570"/>
      <c r="QAI1" s="570"/>
      <c r="QAJ1" s="570"/>
      <c r="QAK1" s="570"/>
      <c r="QAL1" s="570"/>
      <c r="QAM1" s="570"/>
      <c r="QAN1" s="570"/>
      <c r="QAO1" s="570"/>
      <c r="QAP1" s="570"/>
      <c r="QAQ1" s="570"/>
      <c r="QAR1" s="570"/>
      <c r="QAS1" s="570"/>
      <c r="QAT1" s="570"/>
      <c r="QAU1" s="570"/>
      <c r="QAV1" s="570"/>
      <c r="QAW1" s="570"/>
      <c r="QAX1" s="570"/>
      <c r="QAY1" s="570"/>
      <c r="QAZ1" s="570"/>
      <c r="QBA1" s="570"/>
      <c r="QBB1" s="570"/>
      <c r="QBC1" s="570"/>
      <c r="QBD1" s="570"/>
      <c r="QBE1" s="570"/>
      <c r="QBF1" s="570"/>
      <c r="QBG1" s="570"/>
      <c r="QBH1" s="570"/>
      <c r="QBI1" s="570"/>
      <c r="QBJ1" s="570"/>
      <c r="QBK1" s="570"/>
      <c r="QBL1" s="570"/>
      <c r="QBM1" s="570"/>
      <c r="QBN1" s="570"/>
      <c r="QBO1" s="570"/>
      <c r="QBP1" s="570"/>
      <c r="QBQ1" s="570"/>
      <c r="QBR1" s="570"/>
      <c r="QBS1" s="570"/>
      <c r="QBT1" s="570"/>
      <c r="QBU1" s="570"/>
      <c r="QBV1" s="570"/>
      <c r="QBW1" s="570"/>
      <c r="QBX1" s="570"/>
      <c r="QBY1" s="570"/>
      <c r="QBZ1" s="570"/>
      <c r="QCA1" s="570"/>
      <c r="QCB1" s="570"/>
      <c r="QCC1" s="570"/>
      <c r="QCD1" s="570"/>
      <c r="QCE1" s="570"/>
      <c r="QCF1" s="570"/>
      <c r="QCG1" s="570"/>
      <c r="QCH1" s="570"/>
      <c r="QCI1" s="570"/>
      <c r="QCJ1" s="570"/>
      <c r="QCK1" s="570"/>
      <c r="QCL1" s="570"/>
      <c r="QCM1" s="570"/>
      <c r="QCN1" s="570"/>
      <c r="QCO1" s="570"/>
      <c r="QCP1" s="570"/>
      <c r="QCQ1" s="570"/>
      <c r="QCR1" s="570"/>
      <c r="QCS1" s="570"/>
      <c r="QCT1" s="570"/>
      <c r="QCU1" s="570"/>
      <c r="QCV1" s="570"/>
      <c r="QCW1" s="570"/>
      <c r="QCX1" s="570"/>
      <c r="QCY1" s="570"/>
      <c r="QCZ1" s="570"/>
      <c r="QDA1" s="570"/>
      <c r="QDB1" s="570"/>
      <c r="QDC1" s="570"/>
      <c r="QDD1" s="570"/>
      <c r="QDE1" s="570"/>
      <c r="QDF1" s="570"/>
      <c r="QDG1" s="570"/>
      <c r="QDH1" s="570"/>
      <c r="QDI1" s="570"/>
      <c r="QDJ1" s="570"/>
      <c r="QDK1" s="570"/>
      <c r="QDL1" s="570"/>
      <c r="QDM1" s="570"/>
      <c r="QDN1" s="570"/>
      <c r="QDO1" s="570"/>
      <c r="QDP1" s="570"/>
      <c r="QDQ1" s="570"/>
      <c r="QDR1" s="570"/>
      <c r="QDS1" s="570"/>
      <c r="QDT1" s="570"/>
      <c r="QDU1" s="570"/>
      <c r="QDV1" s="570"/>
      <c r="QDW1" s="570"/>
      <c r="QDX1" s="570"/>
      <c r="QDY1" s="570"/>
      <c r="QDZ1" s="570"/>
      <c r="QEA1" s="570"/>
      <c r="QEB1" s="570"/>
      <c r="QEC1" s="570"/>
      <c r="QED1" s="570"/>
      <c r="QEE1" s="570"/>
      <c r="QEF1" s="570"/>
      <c r="QEG1" s="570"/>
      <c r="QEH1" s="570"/>
      <c r="QEI1" s="570"/>
      <c r="QEJ1" s="570"/>
      <c r="QEK1" s="570"/>
      <c r="QEL1" s="570"/>
      <c r="QEM1" s="570"/>
      <c r="QEN1" s="570"/>
      <c r="QEO1" s="570"/>
      <c r="QEP1" s="570"/>
      <c r="QEQ1" s="570"/>
      <c r="QER1" s="570"/>
      <c r="QES1" s="570"/>
      <c r="QET1" s="570"/>
      <c r="QEU1" s="570"/>
      <c r="QEV1" s="570"/>
      <c r="QEW1" s="570"/>
      <c r="QEX1" s="570"/>
      <c r="QEY1" s="570"/>
      <c r="QEZ1" s="570"/>
      <c r="QFA1" s="570"/>
      <c r="QFB1" s="570"/>
      <c r="QFC1" s="570"/>
      <c r="QFD1" s="570"/>
      <c r="QFE1" s="570"/>
      <c r="QFF1" s="570"/>
      <c r="QFG1" s="570"/>
      <c r="QFH1" s="570"/>
      <c r="QFI1" s="570"/>
      <c r="QFJ1" s="570"/>
      <c r="QFK1" s="570"/>
      <c r="QFL1" s="570"/>
      <c r="QFM1" s="570"/>
      <c r="QFN1" s="570"/>
      <c r="QFO1" s="570"/>
      <c r="QFP1" s="570"/>
      <c r="QFQ1" s="570"/>
      <c r="QFR1" s="570"/>
      <c r="QFS1" s="570"/>
      <c r="QFT1" s="570"/>
      <c r="QFU1" s="570"/>
      <c r="QFV1" s="570"/>
      <c r="QFW1" s="570"/>
      <c r="QFX1" s="570"/>
      <c r="QFY1" s="570"/>
      <c r="QFZ1" s="570"/>
      <c r="QGA1" s="570"/>
      <c r="QGB1" s="570"/>
      <c r="QGC1" s="570"/>
      <c r="QGD1" s="570"/>
      <c r="QGE1" s="570"/>
      <c r="QGF1" s="570"/>
      <c r="QGG1" s="570"/>
      <c r="QGH1" s="570"/>
      <c r="QGI1" s="570"/>
      <c r="QGJ1" s="570"/>
      <c r="QGK1" s="570"/>
      <c r="QGL1" s="570"/>
      <c r="QGM1" s="570"/>
      <c r="QGN1" s="570"/>
      <c r="QGO1" s="570"/>
      <c r="QGP1" s="570"/>
      <c r="QGQ1" s="570"/>
      <c r="QGR1" s="570"/>
      <c r="QGS1" s="570"/>
      <c r="QGT1" s="570"/>
      <c r="QGU1" s="570"/>
      <c r="QGV1" s="570"/>
      <c r="QGW1" s="570"/>
      <c r="QGX1" s="570"/>
      <c r="QGY1" s="570"/>
      <c r="QGZ1" s="570"/>
      <c r="QHA1" s="570"/>
      <c r="QHB1" s="570"/>
      <c r="QHC1" s="570"/>
      <c r="QHD1" s="570"/>
      <c r="QHE1" s="570"/>
      <c r="QHF1" s="570"/>
      <c r="QHG1" s="570"/>
      <c r="QHH1" s="570"/>
      <c r="QHI1" s="570"/>
      <c r="QHJ1" s="570"/>
      <c r="QHK1" s="570"/>
      <c r="QHL1" s="570"/>
      <c r="QHM1" s="570"/>
      <c r="QHN1" s="570"/>
      <c r="QHO1" s="570"/>
      <c r="QHP1" s="570"/>
      <c r="QHQ1" s="570"/>
      <c r="QHR1" s="570"/>
      <c r="QHS1" s="570"/>
      <c r="QHT1" s="570"/>
      <c r="QHU1" s="570"/>
      <c r="QHV1" s="570"/>
      <c r="QHW1" s="570"/>
      <c r="QHX1" s="570"/>
      <c r="QHY1" s="570"/>
      <c r="QHZ1" s="570"/>
      <c r="QIA1" s="570"/>
      <c r="QIB1" s="570"/>
      <c r="QIC1" s="570"/>
      <c r="QID1" s="570"/>
      <c r="QIE1" s="570"/>
      <c r="QIF1" s="570"/>
      <c r="QIG1" s="570"/>
      <c r="QIH1" s="570"/>
      <c r="QII1" s="570"/>
      <c r="QIJ1" s="570"/>
      <c r="QIK1" s="570"/>
      <c r="QIL1" s="570"/>
      <c r="QIM1" s="570"/>
      <c r="QIN1" s="570"/>
      <c r="QIO1" s="570"/>
      <c r="QIP1" s="570"/>
      <c r="QIQ1" s="570"/>
      <c r="QIR1" s="570"/>
      <c r="QIS1" s="570"/>
      <c r="QIT1" s="570"/>
      <c r="QIU1" s="570"/>
      <c r="QIV1" s="570"/>
      <c r="QIW1" s="570"/>
      <c r="QIX1" s="570"/>
      <c r="QIY1" s="570"/>
      <c r="QIZ1" s="570"/>
      <c r="QJA1" s="570"/>
      <c r="QJB1" s="570"/>
      <c r="QJC1" s="570"/>
      <c r="QJD1" s="570"/>
      <c r="QJE1" s="570"/>
      <c r="QJF1" s="570"/>
      <c r="QJG1" s="570"/>
      <c r="QJH1" s="570"/>
      <c r="QJI1" s="570"/>
      <c r="QJJ1" s="570"/>
      <c r="QJK1" s="570"/>
      <c r="QJL1" s="570"/>
      <c r="QJM1" s="570"/>
      <c r="QJN1" s="570"/>
      <c r="QJO1" s="570"/>
      <c r="QJP1" s="570"/>
      <c r="QJQ1" s="570"/>
      <c r="QJR1" s="570"/>
      <c r="QJS1" s="570"/>
      <c r="QJT1" s="570"/>
      <c r="QJU1" s="570"/>
      <c r="QJV1" s="570"/>
      <c r="QJW1" s="570"/>
      <c r="QJX1" s="570"/>
      <c r="QJY1" s="570"/>
      <c r="QJZ1" s="570"/>
      <c r="QKA1" s="570"/>
      <c r="QKB1" s="570"/>
      <c r="QKC1" s="570"/>
      <c r="QKD1" s="570"/>
      <c r="QKE1" s="570"/>
      <c r="QKF1" s="570"/>
      <c r="QKG1" s="570"/>
      <c r="QKH1" s="570"/>
      <c r="QKI1" s="570"/>
      <c r="QKJ1" s="570"/>
      <c r="QKK1" s="570"/>
      <c r="QKL1" s="570"/>
      <c r="QKM1" s="570"/>
      <c r="QKN1" s="570"/>
      <c r="QKO1" s="570"/>
      <c r="QKP1" s="570"/>
      <c r="QKQ1" s="570"/>
      <c r="QKR1" s="570"/>
      <c r="QKS1" s="570"/>
      <c r="QKT1" s="570"/>
      <c r="QKU1" s="570"/>
      <c r="QKV1" s="570"/>
      <c r="QKW1" s="570"/>
      <c r="QKX1" s="570"/>
      <c r="QKY1" s="570"/>
      <c r="QKZ1" s="570"/>
      <c r="QLA1" s="570"/>
      <c r="QLB1" s="570"/>
      <c r="QLC1" s="570"/>
      <c r="QLD1" s="570"/>
      <c r="QLE1" s="570"/>
      <c r="QLF1" s="570"/>
      <c r="QLG1" s="570"/>
      <c r="QLH1" s="570"/>
      <c r="QLI1" s="570"/>
      <c r="QLJ1" s="570"/>
      <c r="QLK1" s="570"/>
      <c r="QLL1" s="570"/>
      <c r="QLM1" s="570"/>
      <c r="QLN1" s="570"/>
      <c r="QLO1" s="570"/>
      <c r="QLP1" s="570"/>
      <c r="QLQ1" s="570"/>
      <c r="QLR1" s="570"/>
      <c r="QLS1" s="570"/>
      <c r="QLT1" s="570"/>
      <c r="QLU1" s="570"/>
      <c r="QLV1" s="570"/>
      <c r="QLW1" s="570"/>
      <c r="QLX1" s="570"/>
      <c r="QLY1" s="570"/>
      <c r="QLZ1" s="570"/>
      <c r="QMA1" s="570"/>
      <c r="QMB1" s="570"/>
      <c r="QMC1" s="570"/>
      <c r="QMD1" s="570"/>
      <c r="QME1" s="570"/>
      <c r="QMF1" s="570"/>
      <c r="QMG1" s="570"/>
      <c r="QMH1" s="570"/>
      <c r="QMI1" s="570"/>
      <c r="QMJ1" s="570"/>
      <c r="QMK1" s="570"/>
      <c r="QML1" s="570"/>
      <c r="QMM1" s="570"/>
      <c r="QMN1" s="570"/>
      <c r="QMO1" s="570"/>
      <c r="QMP1" s="570"/>
      <c r="QMQ1" s="570"/>
      <c r="QMR1" s="570"/>
      <c r="QMS1" s="570"/>
      <c r="QMT1" s="570"/>
      <c r="QMU1" s="570"/>
      <c r="QMV1" s="570"/>
      <c r="QMW1" s="570"/>
      <c r="QMX1" s="570"/>
      <c r="QMY1" s="570"/>
      <c r="QMZ1" s="570"/>
      <c r="QNA1" s="570"/>
      <c r="QNB1" s="570"/>
      <c r="QNC1" s="570"/>
      <c r="QND1" s="570"/>
      <c r="QNE1" s="570"/>
      <c r="QNF1" s="570"/>
      <c r="QNG1" s="570"/>
      <c r="QNH1" s="570"/>
      <c r="QNI1" s="570"/>
      <c r="QNJ1" s="570"/>
      <c r="QNK1" s="570"/>
      <c r="QNL1" s="570"/>
      <c r="QNM1" s="570"/>
      <c r="QNN1" s="570"/>
      <c r="QNO1" s="570"/>
      <c r="QNP1" s="570"/>
      <c r="QNQ1" s="570"/>
      <c r="QNR1" s="570"/>
      <c r="QNS1" s="570"/>
      <c r="QNT1" s="570"/>
      <c r="QNU1" s="570"/>
      <c r="QNV1" s="570"/>
      <c r="QNW1" s="570"/>
      <c r="QNX1" s="570"/>
      <c r="QNY1" s="570"/>
      <c r="QNZ1" s="570"/>
      <c r="QOA1" s="570"/>
      <c r="QOB1" s="570"/>
      <c r="QOC1" s="570"/>
      <c r="QOD1" s="570"/>
      <c r="QOE1" s="570"/>
      <c r="QOF1" s="570"/>
      <c r="QOG1" s="570"/>
      <c r="QOH1" s="570"/>
      <c r="QOI1" s="570"/>
      <c r="QOJ1" s="570"/>
      <c r="QOK1" s="570"/>
      <c r="QOL1" s="570"/>
      <c r="QOM1" s="570"/>
      <c r="QON1" s="570"/>
      <c r="QOO1" s="570"/>
      <c r="QOP1" s="570"/>
      <c r="QOQ1" s="570"/>
      <c r="QOR1" s="570"/>
      <c r="QOS1" s="570"/>
      <c r="QOT1" s="570"/>
      <c r="QOU1" s="570"/>
      <c r="QOV1" s="570"/>
      <c r="QOW1" s="570"/>
      <c r="QOX1" s="570"/>
      <c r="QOY1" s="570"/>
      <c r="QOZ1" s="570"/>
      <c r="QPA1" s="570"/>
      <c r="QPB1" s="570"/>
      <c r="QPC1" s="570"/>
      <c r="QPD1" s="570"/>
      <c r="QPE1" s="570"/>
      <c r="QPF1" s="570"/>
      <c r="QPG1" s="570"/>
      <c r="QPH1" s="570"/>
      <c r="QPI1" s="570"/>
      <c r="QPJ1" s="570"/>
      <c r="QPK1" s="570"/>
      <c r="QPL1" s="570"/>
      <c r="QPM1" s="570"/>
      <c r="QPN1" s="570"/>
      <c r="QPO1" s="570"/>
      <c r="QPP1" s="570"/>
      <c r="QPQ1" s="570"/>
      <c r="QPR1" s="570"/>
      <c r="QPS1" s="570"/>
      <c r="QPT1" s="570"/>
      <c r="QPU1" s="570"/>
      <c r="QPV1" s="570"/>
      <c r="QPW1" s="570"/>
      <c r="QPX1" s="570"/>
      <c r="QPY1" s="570"/>
      <c r="QPZ1" s="570"/>
      <c r="QQA1" s="570"/>
      <c r="QQB1" s="570"/>
      <c r="QQC1" s="570"/>
      <c r="QQD1" s="570"/>
      <c r="QQE1" s="570"/>
      <c r="QQF1" s="570"/>
      <c r="QQG1" s="570"/>
      <c r="QQH1" s="570"/>
      <c r="QQI1" s="570"/>
      <c r="QQJ1" s="570"/>
      <c r="QQK1" s="570"/>
      <c r="QQL1" s="570"/>
      <c r="QQM1" s="570"/>
      <c r="QQN1" s="570"/>
      <c r="QQO1" s="570"/>
      <c r="QQP1" s="570"/>
      <c r="QQQ1" s="570"/>
      <c r="QQR1" s="570"/>
      <c r="QQS1" s="570"/>
      <c r="QQT1" s="570"/>
      <c r="QQU1" s="570"/>
      <c r="QQV1" s="570"/>
      <c r="QQW1" s="570"/>
      <c r="QQX1" s="570"/>
      <c r="QQY1" s="570"/>
      <c r="QQZ1" s="570"/>
      <c r="QRA1" s="570"/>
      <c r="QRB1" s="570"/>
      <c r="QRC1" s="570"/>
      <c r="QRD1" s="570"/>
      <c r="QRE1" s="570"/>
      <c r="QRF1" s="570"/>
      <c r="QRG1" s="570"/>
      <c r="QRH1" s="570"/>
      <c r="QRI1" s="570"/>
      <c r="QRJ1" s="570"/>
      <c r="QRK1" s="570"/>
      <c r="QRL1" s="570"/>
      <c r="QRM1" s="570"/>
      <c r="QRN1" s="570"/>
      <c r="QRO1" s="570"/>
      <c r="QRP1" s="570"/>
      <c r="QRQ1" s="570"/>
      <c r="QRR1" s="570"/>
      <c r="QRS1" s="570"/>
      <c r="QRT1" s="570"/>
      <c r="QRU1" s="570"/>
      <c r="QRV1" s="570"/>
      <c r="QRW1" s="570"/>
      <c r="QRX1" s="570"/>
      <c r="QRY1" s="570"/>
      <c r="QRZ1" s="570"/>
      <c r="QSA1" s="570"/>
      <c r="QSB1" s="570"/>
      <c r="QSC1" s="570"/>
      <c r="QSD1" s="570"/>
      <c r="QSE1" s="570"/>
      <c r="QSF1" s="570"/>
      <c r="QSG1" s="570"/>
      <c r="QSH1" s="570"/>
      <c r="QSI1" s="570"/>
      <c r="QSJ1" s="570"/>
      <c r="QSK1" s="570"/>
      <c r="QSL1" s="570"/>
      <c r="QSM1" s="570"/>
      <c r="QSN1" s="570"/>
      <c r="QSO1" s="570"/>
      <c r="QSP1" s="570"/>
      <c r="QSQ1" s="570"/>
      <c r="QSR1" s="570"/>
      <c r="QSS1" s="570"/>
      <c r="QST1" s="570"/>
      <c r="QSU1" s="570"/>
      <c r="QSV1" s="570"/>
      <c r="QSW1" s="570"/>
      <c r="QSX1" s="570"/>
      <c r="QSY1" s="570"/>
      <c r="QSZ1" s="570"/>
      <c r="QTA1" s="570"/>
      <c r="QTB1" s="570"/>
      <c r="QTC1" s="570"/>
      <c r="QTD1" s="570"/>
      <c r="QTE1" s="570"/>
      <c r="QTF1" s="570"/>
      <c r="QTG1" s="570"/>
      <c r="QTH1" s="570"/>
      <c r="QTI1" s="570"/>
      <c r="QTJ1" s="570"/>
      <c r="QTK1" s="570"/>
      <c r="QTL1" s="570"/>
      <c r="QTM1" s="570"/>
      <c r="QTN1" s="570"/>
      <c r="QTO1" s="570"/>
      <c r="QTP1" s="570"/>
      <c r="QTQ1" s="570"/>
      <c r="QTR1" s="570"/>
      <c r="QTS1" s="570"/>
      <c r="QTT1" s="570"/>
      <c r="QTU1" s="570"/>
      <c r="QTV1" s="570"/>
      <c r="QTW1" s="570"/>
      <c r="QTX1" s="570"/>
      <c r="QTY1" s="570"/>
      <c r="QTZ1" s="570"/>
      <c r="QUA1" s="570"/>
      <c r="QUB1" s="570"/>
      <c r="QUC1" s="570"/>
      <c r="QUD1" s="570"/>
      <c r="QUE1" s="570"/>
      <c r="QUF1" s="570"/>
      <c r="QUG1" s="570"/>
      <c r="QUH1" s="570"/>
      <c r="QUI1" s="570"/>
      <c r="QUJ1" s="570"/>
      <c r="QUK1" s="570"/>
      <c r="QUL1" s="570"/>
      <c r="QUM1" s="570"/>
      <c r="QUN1" s="570"/>
      <c r="QUO1" s="570"/>
      <c r="QUP1" s="570"/>
      <c r="QUQ1" s="570"/>
      <c r="QUR1" s="570"/>
      <c r="QUS1" s="570"/>
      <c r="QUT1" s="570"/>
      <c r="QUU1" s="570"/>
      <c r="QUV1" s="570"/>
      <c r="QUW1" s="570"/>
      <c r="QUX1" s="570"/>
      <c r="QUY1" s="570"/>
      <c r="QUZ1" s="570"/>
      <c r="QVA1" s="570"/>
      <c r="QVB1" s="570"/>
      <c r="QVC1" s="570"/>
      <c r="QVD1" s="570"/>
      <c r="QVE1" s="570"/>
      <c r="QVF1" s="570"/>
      <c r="QVG1" s="570"/>
      <c r="QVH1" s="570"/>
      <c r="QVI1" s="570"/>
      <c r="QVJ1" s="570"/>
      <c r="QVK1" s="570"/>
      <c r="QVL1" s="570"/>
      <c r="QVM1" s="570"/>
      <c r="QVN1" s="570"/>
      <c r="QVO1" s="570"/>
      <c r="QVP1" s="570"/>
      <c r="QVQ1" s="570"/>
      <c r="QVR1" s="570"/>
      <c r="QVS1" s="570"/>
      <c r="QVT1" s="570"/>
      <c r="QVU1" s="570"/>
      <c r="QVV1" s="570"/>
      <c r="QVW1" s="570"/>
      <c r="QVX1" s="570"/>
      <c r="QVY1" s="570"/>
      <c r="QVZ1" s="570"/>
      <c r="QWA1" s="570"/>
      <c r="QWB1" s="570"/>
      <c r="QWC1" s="570"/>
      <c r="QWD1" s="570"/>
      <c r="QWE1" s="570"/>
      <c r="QWF1" s="570"/>
      <c r="QWG1" s="570"/>
      <c r="QWH1" s="570"/>
      <c r="QWI1" s="570"/>
      <c r="QWJ1" s="570"/>
      <c r="QWK1" s="570"/>
      <c r="QWL1" s="570"/>
      <c r="QWM1" s="570"/>
      <c r="QWN1" s="570"/>
      <c r="QWO1" s="570"/>
      <c r="QWP1" s="570"/>
      <c r="QWQ1" s="570"/>
      <c r="QWR1" s="570"/>
      <c r="QWS1" s="570"/>
      <c r="QWT1" s="570"/>
      <c r="QWU1" s="570"/>
      <c r="QWV1" s="570"/>
      <c r="QWW1" s="570"/>
      <c r="QWX1" s="570"/>
      <c r="QWY1" s="570"/>
      <c r="QWZ1" s="570"/>
      <c r="QXA1" s="570"/>
      <c r="QXB1" s="570"/>
      <c r="QXC1" s="570"/>
      <c r="QXD1" s="570"/>
      <c r="QXE1" s="570"/>
      <c r="QXF1" s="570"/>
      <c r="QXG1" s="570"/>
      <c r="QXH1" s="570"/>
      <c r="QXI1" s="570"/>
      <c r="QXJ1" s="570"/>
      <c r="QXK1" s="570"/>
      <c r="QXL1" s="570"/>
      <c r="QXM1" s="570"/>
      <c r="QXN1" s="570"/>
      <c r="QXO1" s="570"/>
      <c r="QXP1" s="570"/>
      <c r="QXQ1" s="570"/>
      <c r="QXR1" s="570"/>
      <c r="QXS1" s="570"/>
      <c r="QXT1" s="570"/>
      <c r="QXU1" s="570"/>
      <c r="QXV1" s="570"/>
      <c r="QXW1" s="570"/>
      <c r="QXX1" s="570"/>
      <c r="QXY1" s="570"/>
      <c r="QXZ1" s="570"/>
      <c r="QYA1" s="570"/>
      <c r="QYB1" s="570"/>
      <c r="QYC1" s="570"/>
      <c r="QYD1" s="570"/>
      <c r="QYE1" s="570"/>
      <c r="QYF1" s="570"/>
      <c r="QYG1" s="570"/>
      <c r="QYH1" s="570"/>
      <c r="QYI1" s="570"/>
      <c r="QYJ1" s="570"/>
      <c r="QYK1" s="570"/>
      <c r="QYL1" s="570"/>
      <c r="QYM1" s="570"/>
      <c r="QYN1" s="570"/>
      <c r="QYO1" s="570"/>
      <c r="QYP1" s="570"/>
      <c r="QYQ1" s="570"/>
      <c r="QYR1" s="570"/>
      <c r="QYS1" s="570"/>
      <c r="QYT1" s="570"/>
      <c r="QYU1" s="570"/>
      <c r="QYV1" s="570"/>
      <c r="QYW1" s="570"/>
      <c r="QYX1" s="570"/>
      <c r="QYY1" s="570"/>
      <c r="QYZ1" s="570"/>
      <c r="QZA1" s="570"/>
      <c r="QZB1" s="570"/>
      <c r="QZC1" s="570"/>
      <c r="QZD1" s="570"/>
      <c r="QZE1" s="570"/>
      <c r="QZF1" s="570"/>
      <c r="QZG1" s="570"/>
      <c r="QZH1" s="570"/>
      <c r="QZI1" s="570"/>
      <c r="QZJ1" s="570"/>
      <c r="QZK1" s="570"/>
      <c r="QZL1" s="570"/>
      <c r="QZM1" s="570"/>
      <c r="QZN1" s="570"/>
      <c r="QZO1" s="570"/>
      <c r="QZP1" s="570"/>
      <c r="QZQ1" s="570"/>
      <c r="QZR1" s="570"/>
      <c r="QZS1" s="570"/>
      <c r="QZT1" s="570"/>
      <c r="QZU1" s="570"/>
      <c r="QZV1" s="570"/>
      <c r="QZW1" s="570"/>
      <c r="QZX1" s="570"/>
      <c r="QZY1" s="570"/>
      <c r="QZZ1" s="570"/>
      <c r="RAA1" s="570"/>
      <c r="RAB1" s="570"/>
      <c r="RAC1" s="570"/>
      <c r="RAD1" s="570"/>
      <c r="RAE1" s="570"/>
      <c r="RAF1" s="570"/>
      <c r="RAG1" s="570"/>
      <c r="RAH1" s="570"/>
      <c r="RAI1" s="570"/>
      <c r="RAJ1" s="570"/>
      <c r="RAK1" s="570"/>
      <c r="RAL1" s="570"/>
      <c r="RAM1" s="570"/>
      <c r="RAN1" s="570"/>
      <c r="RAO1" s="570"/>
      <c r="RAP1" s="570"/>
      <c r="RAQ1" s="570"/>
      <c r="RAR1" s="570"/>
      <c r="RAS1" s="570"/>
      <c r="RAT1" s="570"/>
      <c r="RAU1" s="570"/>
      <c r="RAV1" s="570"/>
      <c r="RAW1" s="570"/>
      <c r="RAX1" s="570"/>
      <c r="RAY1" s="570"/>
      <c r="RAZ1" s="570"/>
      <c r="RBA1" s="570"/>
      <c r="RBB1" s="570"/>
      <c r="RBC1" s="570"/>
      <c r="RBD1" s="570"/>
      <c r="RBE1" s="570"/>
      <c r="RBF1" s="570"/>
      <c r="RBG1" s="570"/>
      <c r="RBH1" s="570"/>
      <c r="RBI1" s="570"/>
      <c r="RBJ1" s="570"/>
      <c r="RBK1" s="570"/>
      <c r="RBL1" s="570"/>
      <c r="RBM1" s="570"/>
      <c r="RBN1" s="570"/>
      <c r="RBO1" s="570"/>
      <c r="RBP1" s="570"/>
      <c r="RBQ1" s="570"/>
      <c r="RBR1" s="570"/>
      <c r="RBS1" s="570"/>
      <c r="RBT1" s="570"/>
      <c r="RBU1" s="570"/>
      <c r="RBV1" s="570"/>
      <c r="RBW1" s="570"/>
      <c r="RBX1" s="570"/>
      <c r="RBY1" s="570"/>
      <c r="RBZ1" s="570"/>
      <c r="RCA1" s="570"/>
      <c r="RCB1" s="570"/>
      <c r="RCC1" s="570"/>
      <c r="RCD1" s="570"/>
      <c r="RCE1" s="570"/>
      <c r="RCF1" s="570"/>
      <c r="RCG1" s="570"/>
      <c r="RCH1" s="570"/>
      <c r="RCI1" s="570"/>
      <c r="RCJ1" s="570"/>
      <c r="RCK1" s="570"/>
      <c r="RCL1" s="570"/>
      <c r="RCM1" s="570"/>
      <c r="RCN1" s="570"/>
      <c r="RCO1" s="570"/>
      <c r="RCP1" s="570"/>
      <c r="RCQ1" s="570"/>
      <c r="RCR1" s="570"/>
      <c r="RCS1" s="570"/>
      <c r="RCT1" s="570"/>
      <c r="RCU1" s="570"/>
      <c r="RCV1" s="570"/>
      <c r="RCW1" s="570"/>
      <c r="RCX1" s="570"/>
      <c r="RCY1" s="570"/>
      <c r="RCZ1" s="570"/>
      <c r="RDA1" s="570"/>
      <c r="RDB1" s="570"/>
      <c r="RDC1" s="570"/>
      <c r="RDD1" s="570"/>
      <c r="RDE1" s="570"/>
      <c r="RDF1" s="570"/>
      <c r="RDG1" s="570"/>
      <c r="RDH1" s="570"/>
      <c r="RDI1" s="570"/>
      <c r="RDJ1" s="570"/>
      <c r="RDK1" s="570"/>
      <c r="RDL1" s="570"/>
      <c r="RDM1" s="570"/>
      <c r="RDN1" s="570"/>
      <c r="RDO1" s="570"/>
      <c r="RDP1" s="570"/>
      <c r="RDQ1" s="570"/>
      <c r="RDR1" s="570"/>
      <c r="RDS1" s="570"/>
      <c r="RDT1" s="570"/>
      <c r="RDU1" s="570"/>
      <c r="RDV1" s="570"/>
      <c r="RDW1" s="570"/>
      <c r="RDX1" s="570"/>
      <c r="RDY1" s="570"/>
      <c r="RDZ1" s="570"/>
      <c r="REA1" s="570"/>
      <c r="REB1" s="570"/>
      <c r="REC1" s="570"/>
      <c r="RED1" s="570"/>
      <c r="REE1" s="570"/>
      <c r="REF1" s="570"/>
      <c r="REG1" s="570"/>
      <c r="REH1" s="570"/>
      <c r="REI1" s="570"/>
      <c r="REJ1" s="570"/>
      <c r="REK1" s="570"/>
      <c r="REL1" s="570"/>
      <c r="REM1" s="570"/>
      <c r="REN1" s="570"/>
      <c r="REO1" s="570"/>
      <c r="REP1" s="570"/>
      <c r="REQ1" s="570"/>
      <c r="RER1" s="570"/>
      <c r="RES1" s="570"/>
      <c r="RET1" s="570"/>
      <c r="REU1" s="570"/>
      <c r="REV1" s="570"/>
      <c r="REW1" s="570"/>
      <c r="REX1" s="570"/>
      <c r="REY1" s="570"/>
      <c r="REZ1" s="570"/>
      <c r="RFA1" s="570"/>
      <c r="RFB1" s="570"/>
      <c r="RFC1" s="570"/>
      <c r="RFD1" s="570"/>
      <c r="RFE1" s="570"/>
      <c r="RFF1" s="570"/>
      <c r="RFG1" s="570"/>
      <c r="RFH1" s="570"/>
      <c r="RFI1" s="570"/>
      <c r="RFJ1" s="570"/>
      <c r="RFK1" s="570"/>
      <c r="RFL1" s="570"/>
      <c r="RFM1" s="570"/>
      <c r="RFN1" s="570"/>
      <c r="RFO1" s="570"/>
      <c r="RFP1" s="570"/>
      <c r="RFQ1" s="570"/>
      <c r="RFR1" s="570"/>
      <c r="RFS1" s="570"/>
      <c r="RFT1" s="570"/>
      <c r="RFU1" s="570"/>
      <c r="RFV1" s="570"/>
      <c r="RFW1" s="570"/>
      <c r="RFX1" s="570"/>
      <c r="RFY1" s="570"/>
      <c r="RFZ1" s="570"/>
      <c r="RGA1" s="570"/>
      <c r="RGB1" s="570"/>
      <c r="RGC1" s="570"/>
      <c r="RGD1" s="570"/>
      <c r="RGE1" s="570"/>
      <c r="RGF1" s="570"/>
      <c r="RGG1" s="570"/>
      <c r="RGH1" s="570"/>
      <c r="RGI1" s="570"/>
      <c r="RGJ1" s="570"/>
      <c r="RGK1" s="570"/>
      <c r="RGL1" s="570"/>
      <c r="RGM1" s="570"/>
      <c r="RGN1" s="570"/>
      <c r="RGO1" s="570"/>
      <c r="RGP1" s="570"/>
      <c r="RGQ1" s="570"/>
      <c r="RGR1" s="570"/>
      <c r="RGS1" s="570"/>
      <c r="RGT1" s="570"/>
      <c r="RGU1" s="570"/>
      <c r="RGV1" s="570"/>
      <c r="RGW1" s="570"/>
      <c r="RGX1" s="570"/>
      <c r="RGY1" s="570"/>
      <c r="RGZ1" s="570"/>
      <c r="RHA1" s="570"/>
      <c r="RHB1" s="570"/>
      <c r="RHC1" s="570"/>
      <c r="RHD1" s="570"/>
      <c r="RHE1" s="570"/>
      <c r="RHF1" s="570"/>
      <c r="RHG1" s="570"/>
      <c r="RHH1" s="570"/>
      <c r="RHI1" s="570"/>
      <c r="RHJ1" s="570"/>
      <c r="RHK1" s="570"/>
      <c r="RHL1" s="570"/>
      <c r="RHM1" s="570"/>
      <c r="RHN1" s="570"/>
      <c r="RHO1" s="570"/>
      <c r="RHP1" s="570"/>
      <c r="RHQ1" s="570"/>
      <c r="RHR1" s="570"/>
      <c r="RHS1" s="570"/>
      <c r="RHT1" s="570"/>
      <c r="RHU1" s="570"/>
      <c r="RHV1" s="570"/>
      <c r="RHW1" s="570"/>
      <c r="RHX1" s="570"/>
      <c r="RHY1" s="570"/>
      <c r="RHZ1" s="570"/>
      <c r="RIA1" s="570"/>
      <c r="RIB1" s="570"/>
      <c r="RIC1" s="570"/>
      <c r="RID1" s="570"/>
      <c r="RIE1" s="570"/>
      <c r="RIF1" s="570"/>
      <c r="RIG1" s="570"/>
      <c r="RIH1" s="570"/>
      <c r="RII1" s="570"/>
      <c r="RIJ1" s="570"/>
      <c r="RIK1" s="570"/>
      <c r="RIL1" s="570"/>
      <c r="RIM1" s="570"/>
      <c r="RIN1" s="570"/>
      <c r="RIO1" s="570"/>
      <c r="RIP1" s="570"/>
      <c r="RIQ1" s="570"/>
      <c r="RIR1" s="570"/>
      <c r="RIS1" s="570"/>
      <c r="RIT1" s="570"/>
      <c r="RIU1" s="570"/>
      <c r="RIV1" s="570"/>
      <c r="RIW1" s="570"/>
      <c r="RIX1" s="570"/>
      <c r="RIY1" s="570"/>
      <c r="RIZ1" s="570"/>
      <c r="RJA1" s="570"/>
      <c r="RJB1" s="570"/>
      <c r="RJC1" s="570"/>
      <c r="RJD1" s="570"/>
      <c r="RJE1" s="570"/>
      <c r="RJF1" s="570"/>
      <c r="RJG1" s="570"/>
      <c r="RJH1" s="570"/>
      <c r="RJI1" s="570"/>
      <c r="RJJ1" s="570"/>
      <c r="RJK1" s="570"/>
      <c r="RJL1" s="570"/>
      <c r="RJM1" s="570"/>
      <c r="RJN1" s="570"/>
      <c r="RJO1" s="570"/>
      <c r="RJP1" s="570"/>
      <c r="RJQ1" s="570"/>
      <c r="RJR1" s="570"/>
      <c r="RJS1" s="570"/>
      <c r="RJT1" s="570"/>
      <c r="RJU1" s="570"/>
      <c r="RJV1" s="570"/>
      <c r="RJW1" s="570"/>
      <c r="RJX1" s="570"/>
      <c r="RJY1" s="570"/>
      <c r="RJZ1" s="570"/>
      <c r="RKA1" s="570"/>
      <c r="RKB1" s="570"/>
      <c r="RKC1" s="570"/>
      <c r="RKD1" s="570"/>
      <c r="RKE1" s="570"/>
      <c r="RKF1" s="570"/>
      <c r="RKG1" s="570"/>
      <c r="RKH1" s="570"/>
      <c r="RKI1" s="570"/>
      <c r="RKJ1" s="570"/>
      <c r="RKK1" s="570"/>
      <c r="RKL1" s="570"/>
      <c r="RKM1" s="570"/>
      <c r="RKN1" s="570"/>
      <c r="RKO1" s="570"/>
      <c r="RKP1" s="570"/>
      <c r="RKQ1" s="570"/>
      <c r="RKR1" s="570"/>
      <c r="RKS1" s="570"/>
      <c r="RKT1" s="570"/>
      <c r="RKU1" s="570"/>
      <c r="RKV1" s="570"/>
      <c r="RKW1" s="570"/>
      <c r="RKX1" s="570"/>
      <c r="RKY1" s="570"/>
      <c r="RKZ1" s="570"/>
      <c r="RLA1" s="570"/>
      <c r="RLB1" s="570"/>
      <c r="RLC1" s="570"/>
      <c r="RLD1" s="570"/>
      <c r="RLE1" s="570"/>
      <c r="RLF1" s="570"/>
      <c r="RLG1" s="570"/>
      <c r="RLH1" s="570"/>
      <c r="RLI1" s="570"/>
      <c r="RLJ1" s="570"/>
      <c r="RLK1" s="570"/>
      <c r="RLL1" s="570"/>
      <c r="RLM1" s="570"/>
      <c r="RLN1" s="570"/>
      <c r="RLO1" s="570"/>
      <c r="RLP1" s="570"/>
      <c r="RLQ1" s="570"/>
      <c r="RLR1" s="570"/>
      <c r="RLS1" s="570"/>
      <c r="RLT1" s="570"/>
      <c r="RLU1" s="570"/>
      <c r="RLV1" s="570"/>
      <c r="RLW1" s="570"/>
      <c r="RLX1" s="570"/>
      <c r="RLY1" s="570"/>
      <c r="RLZ1" s="570"/>
      <c r="RMA1" s="570"/>
      <c r="RMB1" s="570"/>
      <c r="RMC1" s="570"/>
      <c r="RMD1" s="570"/>
      <c r="RME1" s="570"/>
      <c r="RMF1" s="570"/>
      <c r="RMG1" s="570"/>
      <c r="RMH1" s="570"/>
      <c r="RMI1" s="570"/>
      <c r="RMJ1" s="570"/>
      <c r="RMK1" s="570"/>
      <c r="RML1" s="570"/>
      <c r="RMM1" s="570"/>
      <c r="RMN1" s="570"/>
      <c r="RMO1" s="570"/>
      <c r="RMP1" s="570"/>
      <c r="RMQ1" s="570"/>
      <c r="RMR1" s="570"/>
      <c r="RMS1" s="570"/>
      <c r="RMT1" s="570"/>
      <c r="RMU1" s="570"/>
      <c r="RMV1" s="570"/>
      <c r="RMW1" s="570"/>
      <c r="RMX1" s="570"/>
      <c r="RMY1" s="570"/>
      <c r="RMZ1" s="570"/>
      <c r="RNA1" s="570"/>
      <c r="RNB1" s="570"/>
      <c r="RNC1" s="570"/>
      <c r="RND1" s="570"/>
      <c r="RNE1" s="570"/>
      <c r="RNF1" s="570"/>
      <c r="RNG1" s="570"/>
      <c r="RNH1" s="570"/>
      <c r="RNI1" s="570"/>
      <c r="RNJ1" s="570"/>
      <c r="RNK1" s="570"/>
      <c r="RNL1" s="570"/>
      <c r="RNM1" s="570"/>
      <c r="RNN1" s="570"/>
      <c r="RNO1" s="570"/>
      <c r="RNP1" s="570"/>
      <c r="RNQ1" s="570"/>
      <c r="RNR1" s="570"/>
      <c r="RNS1" s="570"/>
      <c r="RNT1" s="570"/>
      <c r="RNU1" s="570"/>
      <c r="RNV1" s="570"/>
      <c r="RNW1" s="570"/>
      <c r="RNX1" s="570"/>
      <c r="RNY1" s="570"/>
      <c r="RNZ1" s="570"/>
      <c r="ROA1" s="570"/>
      <c r="ROB1" s="570"/>
      <c r="ROC1" s="570"/>
      <c r="ROD1" s="570"/>
      <c r="ROE1" s="570"/>
      <c r="ROF1" s="570"/>
      <c r="ROG1" s="570"/>
      <c r="ROH1" s="570"/>
      <c r="ROI1" s="570"/>
      <c r="ROJ1" s="570"/>
      <c r="ROK1" s="570"/>
      <c r="ROL1" s="570"/>
      <c r="ROM1" s="570"/>
      <c r="RON1" s="570"/>
      <c r="ROO1" s="570"/>
      <c r="ROP1" s="570"/>
      <c r="ROQ1" s="570"/>
      <c r="ROR1" s="570"/>
      <c r="ROS1" s="570"/>
      <c r="ROT1" s="570"/>
      <c r="ROU1" s="570"/>
      <c r="ROV1" s="570"/>
      <c r="ROW1" s="570"/>
      <c r="ROX1" s="570"/>
      <c r="ROY1" s="570"/>
      <c r="ROZ1" s="570"/>
      <c r="RPA1" s="570"/>
      <c r="RPB1" s="570"/>
      <c r="RPC1" s="570"/>
      <c r="RPD1" s="570"/>
      <c r="RPE1" s="570"/>
      <c r="RPF1" s="570"/>
      <c r="RPG1" s="570"/>
      <c r="RPH1" s="570"/>
      <c r="RPI1" s="570"/>
      <c r="RPJ1" s="570"/>
      <c r="RPK1" s="570"/>
      <c r="RPL1" s="570"/>
      <c r="RPM1" s="570"/>
      <c r="RPN1" s="570"/>
      <c r="RPO1" s="570"/>
      <c r="RPP1" s="570"/>
      <c r="RPQ1" s="570"/>
      <c r="RPR1" s="570"/>
      <c r="RPS1" s="570"/>
      <c r="RPT1" s="570"/>
      <c r="RPU1" s="570"/>
      <c r="RPV1" s="570"/>
      <c r="RPW1" s="570"/>
      <c r="RPX1" s="570"/>
      <c r="RPY1" s="570"/>
      <c r="RPZ1" s="570"/>
      <c r="RQA1" s="570"/>
      <c r="RQB1" s="570"/>
      <c r="RQC1" s="570"/>
      <c r="RQD1" s="570"/>
      <c r="RQE1" s="570"/>
      <c r="RQF1" s="570"/>
      <c r="RQG1" s="570"/>
      <c r="RQH1" s="570"/>
      <c r="RQI1" s="570"/>
      <c r="RQJ1" s="570"/>
      <c r="RQK1" s="570"/>
      <c r="RQL1" s="570"/>
      <c r="RQM1" s="570"/>
      <c r="RQN1" s="570"/>
      <c r="RQO1" s="570"/>
      <c r="RQP1" s="570"/>
      <c r="RQQ1" s="570"/>
      <c r="RQR1" s="570"/>
      <c r="RQS1" s="570"/>
      <c r="RQT1" s="570"/>
      <c r="RQU1" s="570"/>
      <c r="RQV1" s="570"/>
      <c r="RQW1" s="570"/>
      <c r="RQX1" s="570"/>
      <c r="RQY1" s="570"/>
      <c r="RQZ1" s="570"/>
      <c r="RRA1" s="570"/>
      <c r="RRB1" s="570"/>
      <c r="RRC1" s="570"/>
      <c r="RRD1" s="570"/>
      <c r="RRE1" s="570"/>
      <c r="RRF1" s="570"/>
      <c r="RRG1" s="570"/>
      <c r="RRH1" s="570"/>
      <c r="RRI1" s="570"/>
      <c r="RRJ1" s="570"/>
      <c r="RRK1" s="570"/>
      <c r="RRL1" s="570"/>
      <c r="RRM1" s="570"/>
      <c r="RRN1" s="570"/>
      <c r="RRO1" s="570"/>
      <c r="RRP1" s="570"/>
      <c r="RRQ1" s="570"/>
      <c r="RRR1" s="570"/>
      <c r="RRS1" s="570"/>
      <c r="RRT1" s="570"/>
      <c r="RRU1" s="570"/>
      <c r="RRV1" s="570"/>
      <c r="RRW1" s="570"/>
      <c r="RRX1" s="570"/>
      <c r="RRY1" s="570"/>
      <c r="RRZ1" s="570"/>
      <c r="RSA1" s="570"/>
      <c r="RSB1" s="570"/>
      <c r="RSC1" s="570"/>
      <c r="RSD1" s="570"/>
      <c r="RSE1" s="570"/>
      <c r="RSF1" s="570"/>
      <c r="RSG1" s="570"/>
      <c r="RSH1" s="570"/>
      <c r="RSI1" s="570"/>
      <c r="RSJ1" s="570"/>
      <c r="RSK1" s="570"/>
      <c r="RSL1" s="570"/>
      <c r="RSM1" s="570"/>
      <c r="RSN1" s="570"/>
      <c r="RSO1" s="570"/>
      <c r="RSP1" s="570"/>
      <c r="RSQ1" s="570"/>
      <c r="RSR1" s="570"/>
      <c r="RSS1" s="570"/>
      <c r="RST1" s="570"/>
      <c r="RSU1" s="570"/>
      <c r="RSV1" s="570"/>
      <c r="RSW1" s="570"/>
      <c r="RSX1" s="570"/>
      <c r="RSY1" s="570"/>
      <c r="RSZ1" s="570"/>
      <c r="RTA1" s="570"/>
      <c r="RTB1" s="570"/>
      <c r="RTC1" s="570"/>
      <c r="RTD1" s="570"/>
      <c r="RTE1" s="570"/>
      <c r="RTF1" s="570"/>
      <c r="RTG1" s="570"/>
      <c r="RTH1" s="570"/>
      <c r="RTI1" s="570"/>
      <c r="RTJ1" s="570"/>
      <c r="RTK1" s="570"/>
      <c r="RTL1" s="570"/>
      <c r="RTM1" s="570"/>
      <c r="RTN1" s="570"/>
      <c r="RTO1" s="570"/>
      <c r="RTP1" s="570"/>
      <c r="RTQ1" s="570"/>
      <c r="RTR1" s="570"/>
      <c r="RTS1" s="570"/>
      <c r="RTT1" s="570"/>
      <c r="RTU1" s="570"/>
      <c r="RTV1" s="570"/>
      <c r="RTW1" s="570"/>
      <c r="RTX1" s="570"/>
      <c r="RTY1" s="570"/>
      <c r="RTZ1" s="570"/>
      <c r="RUA1" s="570"/>
      <c r="RUB1" s="570"/>
      <c r="RUC1" s="570"/>
      <c r="RUD1" s="570"/>
      <c r="RUE1" s="570"/>
      <c r="RUF1" s="570"/>
      <c r="RUG1" s="570"/>
      <c r="RUH1" s="570"/>
      <c r="RUI1" s="570"/>
      <c r="RUJ1" s="570"/>
      <c r="RUK1" s="570"/>
      <c r="RUL1" s="570"/>
      <c r="RUM1" s="570"/>
      <c r="RUN1" s="570"/>
      <c r="RUO1" s="570"/>
      <c r="RUP1" s="570"/>
      <c r="RUQ1" s="570"/>
      <c r="RUR1" s="570"/>
      <c r="RUS1" s="570"/>
      <c r="RUT1" s="570"/>
      <c r="RUU1" s="570"/>
      <c r="RUV1" s="570"/>
      <c r="RUW1" s="570"/>
      <c r="RUX1" s="570"/>
      <c r="RUY1" s="570"/>
      <c r="RUZ1" s="570"/>
      <c r="RVA1" s="570"/>
      <c r="RVB1" s="570"/>
      <c r="RVC1" s="570"/>
      <c r="RVD1" s="570"/>
      <c r="RVE1" s="570"/>
      <c r="RVF1" s="570"/>
      <c r="RVG1" s="570"/>
      <c r="RVH1" s="570"/>
      <c r="RVI1" s="570"/>
      <c r="RVJ1" s="570"/>
      <c r="RVK1" s="570"/>
      <c r="RVL1" s="570"/>
      <c r="RVM1" s="570"/>
      <c r="RVN1" s="570"/>
      <c r="RVO1" s="570"/>
      <c r="RVP1" s="570"/>
      <c r="RVQ1" s="570"/>
      <c r="RVR1" s="570"/>
      <c r="RVS1" s="570"/>
      <c r="RVT1" s="570"/>
      <c r="RVU1" s="570"/>
      <c r="RVV1" s="570"/>
      <c r="RVW1" s="570"/>
      <c r="RVX1" s="570"/>
      <c r="RVY1" s="570"/>
      <c r="RVZ1" s="570"/>
      <c r="RWA1" s="570"/>
      <c r="RWB1" s="570"/>
      <c r="RWC1" s="570"/>
      <c r="RWD1" s="570"/>
      <c r="RWE1" s="570"/>
      <c r="RWF1" s="570"/>
      <c r="RWG1" s="570"/>
      <c r="RWH1" s="570"/>
      <c r="RWI1" s="570"/>
      <c r="RWJ1" s="570"/>
      <c r="RWK1" s="570"/>
      <c r="RWL1" s="570"/>
      <c r="RWM1" s="570"/>
      <c r="RWN1" s="570"/>
      <c r="RWO1" s="570"/>
      <c r="RWP1" s="570"/>
      <c r="RWQ1" s="570"/>
      <c r="RWR1" s="570"/>
      <c r="RWS1" s="570"/>
      <c r="RWT1" s="570"/>
      <c r="RWU1" s="570"/>
      <c r="RWV1" s="570"/>
      <c r="RWW1" s="570"/>
      <c r="RWX1" s="570"/>
      <c r="RWY1" s="570"/>
      <c r="RWZ1" s="570"/>
      <c r="RXA1" s="570"/>
      <c r="RXB1" s="570"/>
      <c r="RXC1" s="570"/>
      <c r="RXD1" s="570"/>
      <c r="RXE1" s="570"/>
      <c r="RXF1" s="570"/>
      <c r="RXG1" s="570"/>
      <c r="RXH1" s="570"/>
      <c r="RXI1" s="570"/>
      <c r="RXJ1" s="570"/>
      <c r="RXK1" s="570"/>
      <c r="RXL1" s="570"/>
      <c r="RXM1" s="570"/>
      <c r="RXN1" s="570"/>
      <c r="RXO1" s="570"/>
      <c r="RXP1" s="570"/>
      <c r="RXQ1" s="570"/>
      <c r="RXR1" s="570"/>
      <c r="RXS1" s="570"/>
      <c r="RXT1" s="570"/>
      <c r="RXU1" s="570"/>
      <c r="RXV1" s="570"/>
      <c r="RXW1" s="570"/>
      <c r="RXX1" s="570"/>
      <c r="RXY1" s="570"/>
      <c r="RXZ1" s="570"/>
      <c r="RYA1" s="570"/>
      <c r="RYB1" s="570"/>
      <c r="RYC1" s="570"/>
      <c r="RYD1" s="570"/>
      <c r="RYE1" s="570"/>
      <c r="RYF1" s="570"/>
      <c r="RYG1" s="570"/>
      <c r="RYH1" s="570"/>
      <c r="RYI1" s="570"/>
      <c r="RYJ1" s="570"/>
      <c r="RYK1" s="570"/>
      <c r="RYL1" s="570"/>
      <c r="RYM1" s="570"/>
      <c r="RYN1" s="570"/>
      <c r="RYO1" s="570"/>
      <c r="RYP1" s="570"/>
      <c r="RYQ1" s="570"/>
      <c r="RYR1" s="570"/>
      <c r="RYS1" s="570"/>
      <c r="RYT1" s="570"/>
      <c r="RYU1" s="570"/>
      <c r="RYV1" s="570"/>
      <c r="RYW1" s="570"/>
      <c r="RYX1" s="570"/>
      <c r="RYY1" s="570"/>
      <c r="RYZ1" s="570"/>
      <c r="RZA1" s="570"/>
      <c r="RZB1" s="570"/>
      <c r="RZC1" s="570"/>
      <c r="RZD1" s="570"/>
      <c r="RZE1" s="570"/>
      <c r="RZF1" s="570"/>
      <c r="RZG1" s="570"/>
      <c r="RZH1" s="570"/>
      <c r="RZI1" s="570"/>
      <c r="RZJ1" s="570"/>
      <c r="RZK1" s="570"/>
      <c r="RZL1" s="570"/>
      <c r="RZM1" s="570"/>
      <c r="RZN1" s="570"/>
      <c r="RZO1" s="570"/>
      <c r="RZP1" s="570"/>
      <c r="RZQ1" s="570"/>
      <c r="RZR1" s="570"/>
      <c r="RZS1" s="570"/>
      <c r="RZT1" s="570"/>
      <c r="RZU1" s="570"/>
      <c r="RZV1" s="570"/>
      <c r="RZW1" s="570"/>
      <c r="RZX1" s="570"/>
      <c r="RZY1" s="570"/>
      <c r="RZZ1" s="570"/>
      <c r="SAA1" s="570"/>
      <c r="SAB1" s="570"/>
      <c r="SAC1" s="570"/>
      <c r="SAD1" s="570"/>
      <c r="SAE1" s="570"/>
      <c r="SAF1" s="570"/>
      <c r="SAG1" s="570"/>
      <c r="SAH1" s="570"/>
      <c r="SAI1" s="570"/>
      <c r="SAJ1" s="570"/>
      <c r="SAK1" s="570"/>
      <c r="SAL1" s="570"/>
      <c r="SAM1" s="570"/>
      <c r="SAN1" s="570"/>
      <c r="SAO1" s="570"/>
      <c r="SAP1" s="570"/>
      <c r="SAQ1" s="570"/>
      <c r="SAR1" s="570"/>
      <c r="SAS1" s="570"/>
      <c r="SAT1" s="570"/>
      <c r="SAU1" s="570"/>
      <c r="SAV1" s="570"/>
      <c r="SAW1" s="570"/>
      <c r="SAX1" s="570"/>
      <c r="SAY1" s="570"/>
      <c r="SAZ1" s="570"/>
      <c r="SBA1" s="570"/>
      <c r="SBB1" s="570"/>
      <c r="SBC1" s="570"/>
      <c r="SBD1" s="570"/>
      <c r="SBE1" s="570"/>
      <c r="SBF1" s="570"/>
      <c r="SBG1" s="570"/>
      <c r="SBH1" s="570"/>
      <c r="SBI1" s="570"/>
      <c r="SBJ1" s="570"/>
      <c r="SBK1" s="570"/>
      <c r="SBL1" s="570"/>
      <c r="SBM1" s="570"/>
      <c r="SBN1" s="570"/>
      <c r="SBO1" s="570"/>
      <c r="SBP1" s="570"/>
      <c r="SBQ1" s="570"/>
      <c r="SBR1" s="570"/>
      <c r="SBS1" s="570"/>
      <c r="SBT1" s="570"/>
      <c r="SBU1" s="570"/>
      <c r="SBV1" s="570"/>
      <c r="SBW1" s="570"/>
      <c r="SBX1" s="570"/>
      <c r="SBY1" s="570"/>
      <c r="SBZ1" s="570"/>
      <c r="SCA1" s="570"/>
      <c r="SCB1" s="570"/>
      <c r="SCC1" s="570"/>
      <c r="SCD1" s="570"/>
      <c r="SCE1" s="570"/>
      <c r="SCF1" s="570"/>
      <c r="SCG1" s="570"/>
      <c r="SCH1" s="570"/>
      <c r="SCI1" s="570"/>
      <c r="SCJ1" s="570"/>
      <c r="SCK1" s="570"/>
      <c r="SCL1" s="570"/>
      <c r="SCM1" s="570"/>
      <c r="SCN1" s="570"/>
      <c r="SCO1" s="570"/>
      <c r="SCP1" s="570"/>
      <c r="SCQ1" s="570"/>
      <c r="SCR1" s="570"/>
      <c r="SCS1" s="570"/>
      <c r="SCT1" s="570"/>
      <c r="SCU1" s="570"/>
      <c r="SCV1" s="570"/>
      <c r="SCW1" s="570"/>
      <c r="SCX1" s="570"/>
      <c r="SCY1" s="570"/>
      <c r="SCZ1" s="570"/>
      <c r="SDA1" s="570"/>
      <c r="SDB1" s="570"/>
      <c r="SDC1" s="570"/>
      <c r="SDD1" s="570"/>
      <c r="SDE1" s="570"/>
      <c r="SDF1" s="570"/>
      <c r="SDG1" s="570"/>
      <c r="SDH1" s="570"/>
      <c r="SDI1" s="570"/>
      <c r="SDJ1" s="570"/>
      <c r="SDK1" s="570"/>
      <c r="SDL1" s="570"/>
      <c r="SDM1" s="570"/>
      <c r="SDN1" s="570"/>
      <c r="SDO1" s="570"/>
      <c r="SDP1" s="570"/>
      <c r="SDQ1" s="570"/>
      <c r="SDR1" s="570"/>
      <c r="SDS1" s="570"/>
      <c r="SDT1" s="570"/>
      <c r="SDU1" s="570"/>
      <c r="SDV1" s="570"/>
      <c r="SDW1" s="570"/>
      <c r="SDX1" s="570"/>
      <c r="SDY1" s="570"/>
      <c r="SDZ1" s="570"/>
      <c r="SEA1" s="570"/>
      <c r="SEB1" s="570"/>
      <c r="SEC1" s="570"/>
      <c r="SED1" s="570"/>
      <c r="SEE1" s="570"/>
      <c r="SEF1" s="570"/>
      <c r="SEG1" s="570"/>
      <c r="SEH1" s="570"/>
      <c r="SEI1" s="570"/>
      <c r="SEJ1" s="570"/>
      <c r="SEK1" s="570"/>
      <c r="SEL1" s="570"/>
      <c r="SEM1" s="570"/>
      <c r="SEN1" s="570"/>
      <c r="SEO1" s="570"/>
      <c r="SEP1" s="570"/>
      <c r="SEQ1" s="570"/>
      <c r="SER1" s="570"/>
      <c r="SES1" s="570"/>
      <c r="SET1" s="570"/>
      <c r="SEU1" s="570"/>
      <c r="SEV1" s="570"/>
      <c r="SEW1" s="570"/>
      <c r="SEX1" s="570"/>
      <c r="SEY1" s="570"/>
      <c r="SEZ1" s="570"/>
      <c r="SFA1" s="570"/>
      <c r="SFB1" s="570"/>
      <c r="SFC1" s="570"/>
      <c r="SFD1" s="570"/>
      <c r="SFE1" s="570"/>
      <c r="SFF1" s="570"/>
      <c r="SFG1" s="570"/>
      <c r="SFH1" s="570"/>
      <c r="SFI1" s="570"/>
      <c r="SFJ1" s="570"/>
      <c r="SFK1" s="570"/>
      <c r="SFL1" s="570"/>
      <c r="SFM1" s="570"/>
      <c r="SFN1" s="570"/>
      <c r="SFO1" s="570"/>
      <c r="SFP1" s="570"/>
      <c r="SFQ1" s="570"/>
      <c r="SFR1" s="570"/>
      <c r="SFS1" s="570"/>
      <c r="SFT1" s="570"/>
      <c r="SFU1" s="570"/>
      <c r="SFV1" s="570"/>
      <c r="SFW1" s="570"/>
      <c r="SFX1" s="570"/>
      <c r="SFY1" s="570"/>
      <c r="SFZ1" s="570"/>
      <c r="SGA1" s="570"/>
      <c r="SGB1" s="570"/>
      <c r="SGC1" s="570"/>
      <c r="SGD1" s="570"/>
      <c r="SGE1" s="570"/>
      <c r="SGF1" s="570"/>
      <c r="SGG1" s="570"/>
      <c r="SGH1" s="570"/>
      <c r="SGI1" s="570"/>
      <c r="SGJ1" s="570"/>
      <c r="SGK1" s="570"/>
      <c r="SGL1" s="570"/>
      <c r="SGM1" s="570"/>
      <c r="SGN1" s="570"/>
      <c r="SGO1" s="570"/>
      <c r="SGP1" s="570"/>
      <c r="SGQ1" s="570"/>
      <c r="SGR1" s="570"/>
      <c r="SGS1" s="570"/>
      <c r="SGT1" s="570"/>
      <c r="SGU1" s="570"/>
      <c r="SGV1" s="570"/>
      <c r="SGW1" s="570"/>
      <c r="SGX1" s="570"/>
      <c r="SGY1" s="570"/>
      <c r="SGZ1" s="570"/>
      <c r="SHA1" s="570"/>
      <c r="SHB1" s="570"/>
      <c r="SHC1" s="570"/>
      <c r="SHD1" s="570"/>
      <c r="SHE1" s="570"/>
      <c r="SHF1" s="570"/>
      <c r="SHG1" s="570"/>
      <c r="SHH1" s="570"/>
      <c r="SHI1" s="570"/>
      <c r="SHJ1" s="570"/>
      <c r="SHK1" s="570"/>
      <c r="SHL1" s="570"/>
      <c r="SHM1" s="570"/>
      <c r="SHN1" s="570"/>
      <c r="SHO1" s="570"/>
      <c r="SHP1" s="570"/>
      <c r="SHQ1" s="570"/>
      <c r="SHR1" s="570"/>
      <c r="SHS1" s="570"/>
      <c r="SHT1" s="570"/>
      <c r="SHU1" s="570"/>
      <c r="SHV1" s="570"/>
      <c r="SHW1" s="570"/>
      <c r="SHX1" s="570"/>
      <c r="SHY1" s="570"/>
      <c r="SHZ1" s="570"/>
      <c r="SIA1" s="570"/>
      <c r="SIB1" s="570"/>
      <c r="SIC1" s="570"/>
      <c r="SID1" s="570"/>
      <c r="SIE1" s="570"/>
      <c r="SIF1" s="570"/>
      <c r="SIG1" s="570"/>
      <c r="SIH1" s="570"/>
      <c r="SII1" s="570"/>
      <c r="SIJ1" s="570"/>
      <c r="SIK1" s="570"/>
      <c r="SIL1" s="570"/>
      <c r="SIM1" s="570"/>
      <c r="SIN1" s="570"/>
      <c r="SIO1" s="570"/>
      <c r="SIP1" s="570"/>
      <c r="SIQ1" s="570"/>
      <c r="SIR1" s="570"/>
      <c r="SIS1" s="570"/>
      <c r="SIT1" s="570"/>
      <c r="SIU1" s="570"/>
      <c r="SIV1" s="570"/>
      <c r="SIW1" s="570"/>
      <c r="SIX1" s="570"/>
      <c r="SIY1" s="570"/>
      <c r="SIZ1" s="570"/>
      <c r="SJA1" s="570"/>
      <c r="SJB1" s="570"/>
      <c r="SJC1" s="570"/>
      <c r="SJD1" s="570"/>
      <c r="SJE1" s="570"/>
      <c r="SJF1" s="570"/>
      <c r="SJG1" s="570"/>
      <c r="SJH1" s="570"/>
      <c r="SJI1" s="570"/>
      <c r="SJJ1" s="570"/>
      <c r="SJK1" s="570"/>
      <c r="SJL1" s="570"/>
      <c r="SJM1" s="570"/>
      <c r="SJN1" s="570"/>
      <c r="SJO1" s="570"/>
      <c r="SJP1" s="570"/>
      <c r="SJQ1" s="570"/>
      <c r="SJR1" s="570"/>
      <c r="SJS1" s="570"/>
      <c r="SJT1" s="570"/>
      <c r="SJU1" s="570"/>
      <c r="SJV1" s="570"/>
      <c r="SJW1" s="570"/>
      <c r="SJX1" s="570"/>
      <c r="SJY1" s="570"/>
      <c r="SJZ1" s="570"/>
      <c r="SKA1" s="570"/>
      <c r="SKB1" s="570"/>
      <c r="SKC1" s="570"/>
      <c r="SKD1" s="570"/>
      <c r="SKE1" s="570"/>
      <c r="SKF1" s="570"/>
      <c r="SKG1" s="570"/>
      <c r="SKH1" s="570"/>
      <c r="SKI1" s="570"/>
      <c r="SKJ1" s="570"/>
      <c r="SKK1" s="570"/>
      <c r="SKL1" s="570"/>
      <c r="SKM1" s="570"/>
      <c r="SKN1" s="570"/>
      <c r="SKO1" s="570"/>
      <c r="SKP1" s="570"/>
      <c r="SKQ1" s="570"/>
      <c r="SKR1" s="570"/>
      <c r="SKS1" s="570"/>
      <c r="SKT1" s="570"/>
      <c r="SKU1" s="570"/>
      <c r="SKV1" s="570"/>
      <c r="SKW1" s="570"/>
      <c r="SKX1" s="570"/>
      <c r="SKY1" s="570"/>
      <c r="SKZ1" s="570"/>
      <c r="SLA1" s="570"/>
      <c r="SLB1" s="570"/>
      <c r="SLC1" s="570"/>
      <c r="SLD1" s="570"/>
      <c r="SLE1" s="570"/>
      <c r="SLF1" s="570"/>
      <c r="SLG1" s="570"/>
      <c r="SLH1" s="570"/>
      <c r="SLI1" s="570"/>
      <c r="SLJ1" s="570"/>
      <c r="SLK1" s="570"/>
      <c r="SLL1" s="570"/>
      <c r="SLM1" s="570"/>
      <c r="SLN1" s="570"/>
      <c r="SLO1" s="570"/>
      <c r="SLP1" s="570"/>
      <c r="SLQ1" s="570"/>
      <c r="SLR1" s="570"/>
      <c r="SLS1" s="570"/>
      <c r="SLT1" s="570"/>
      <c r="SLU1" s="570"/>
      <c r="SLV1" s="570"/>
      <c r="SLW1" s="570"/>
      <c r="SLX1" s="570"/>
      <c r="SLY1" s="570"/>
      <c r="SLZ1" s="570"/>
      <c r="SMA1" s="570"/>
      <c r="SMB1" s="570"/>
      <c r="SMC1" s="570"/>
      <c r="SMD1" s="570"/>
      <c r="SME1" s="570"/>
      <c r="SMF1" s="570"/>
      <c r="SMG1" s="570"/>
      <c r="SMH1" s="570"/>
      <c r="SMI1" s="570"/>
      <c r="SMJ1" s="570"/>
      <c r="SMK1" s="570"/>
      <c r="SML1" s="570"/>
      <c r="SMM1" s="570"/>
      <c r="SMN1" s="570"/>
      <c r="SMO1" s="570"/>
      <c r="SMP1" s="570"/>
      <c r="SMQ1" s="570"/>
      <c r="SMR1" s="570"/>
      <c r="SMS1" s="570"/>
      <c r="SMT1" s="570"/>
      <c r="SMU1" s="570"/>
      <c r="SMV1" s="570"/>
      <c r="SMW1" s="570"/>
      <c r="SMX1" s="570"/>
      <c r="SMY1" s="570"/>
      <c r="SMZ1" s="570"/>
      <c r="SNA1" s="570"/>
      <c r="SNB1" s="570"/>
      <c r="SNC1" s="570"/>
      <c r="SND1" s="570"/>
      <c r="SNE1" s="570"/>
      <c r="SNF1" s="570"/>
      <c r="SNG1" s="570"/>
      <c r="SNH1" s="570"/>
      <c r="SNI1" s="570"/>
      <c r="SNJ1" s="570"/>
      <c r="SNK1" s="570"/>
      <c r="SNL1" s="570"/>
      <c r="SNM1" s="570"/>
      <c r="SNN1" s="570"/>
      <c r="SNO1" s="570"/>
      <c r="SNP1" s="570"/>
      <c r="SNQ1" s="570"/>
      <c r="SNR1" s="570"/>
      <c r="SNS1" s="570"/>
      <c r="SNT1" s="570"/>
      <c r="SNU1" s="570"/>
      <c r="SNV1" s="570"/>
      <c r="SNW1" s="570"/>
      <c r="SNX1" s="570"/>
      <c r="SNY1" s="570"/>
      <c r="SNZ1" s="570"/>
      <c r="SOA1" s="570"/>
      <c r="SOB1" s="570"/>
      <c r="SOC1" s="570"/>
      <c r="SOD1" s="570"/>
      <c r="SOE1" s="570"/>
      <c r="SOF1" s="570"/>
      <c r="SOG1" s="570"/>
      <c r="SOH1" s="570"/>
      <c r="SOI1" s="570"/>
      <c r="SOJ1" s="570"/>
      <c r="SOK1" s="570"/>
      <c r="SOL1" s="570"/>
      <c r="SOM1" s="570"/>
      <c r="SON1" s="570"/>
      <c r="SOO1" s="570"/>
      <c r="SOP1" s="570"/>
      <c r="SOQ1" s="570"/>
      <c r="SOR1" s="570"/>
      <c r="SOS1" s="570"/>
      <c r="SOT1" s="570"/>
      <c r="SOU1" s="570"/>
      <c r="SOV1" s="570"/>
      <c r="SOW1" s="570"/>
      <c r="SOX1" s="570"/>
      <c r="SOY1" s="570"/>
      <c r="SOZ1" s="570"/>
      <c r="SPA1" s="570"/>
      <c r="SPB1" s="570"/>
      <c r="SPC1" s="570"/>
      <c r="SPD1" s="570"/>
      <c r="SPE1" s="570"/>
      <c r="SPF1" s="570"/>
      <c r="SPG1" s="570"/>
      <c r="SPH1" s="570"/>
      <c r="SPI1" s="570"/>
      <c r="SPJ1" s="570"/>
      <c r="SPK1" s="570"/>
      <c r="SPL1" s="570"/>
      <c r="SPM1" s="570"/>
      <c r="SPN1" s="570"/>
      <c r="SPO1" s="570"/>
      <c r="SPP1" s="570"/>
      <c r="SPQ1" s="570"/>
      <c r="SPR1" s="570"/>
      <c r="SPS1" s="570"/>
      <c r="SPT1" s="570"/>
      <c r="SPU1" s="570"/>
      <c r="SPV1" s="570"/>
      <c r="SPW1" s="570"/>
      <c r="SPX1" s="570"/>
      <c r="SPY1" s="570"/>
      <c r="SPZ1" s="570"/>
      <c r="SQA1" s="570"/>
      <c r="SQB1" s="570"/>
      <c r="SQC1" s="570"/>
      <c r="SQD1" s="570"/>
      <c r="SQE1" s="570"/>
      <c r="SQF1" s="570"/>
      <c r="SQG1" s="570"/>
      <c r="SQH1" s="570"/>
      <c r="SQI1" s="570"/>
      <c r="SQJ1" s="570"/>
      <c r="SQK1" s="570"/>
      <c r="SQL1" s="570"/>
      <c r="SQM1" s="570"/>
      <c r="SQN1" s="570"/>
      <c r="SQO1" s="570"/>
      <c r="SQP1" s="570"/>
      <c r="SQQ1" s="570"/>
      <c r="SQR1" s="570"/>
      <c r="SQS1" s="570"/>
      <c r="SQT1" s="570"/>
      <c r="SQU1" s="570"/>
      <c r="SQV1" s="570"/>
      <c r="SQW1" s="570"/>
      <c r="SQX1" s="570"/>
      <c r="SQY1" s="570"/>
      <c r="SQZ1" s="570"/>
      <c r="SRA1" s="570"/>
      <c r="SRB1" s="570"/>
      <c r="SRC1" s="570"/>
      <c r="SRD1" s="570"/>
      <c r="SRE1" s="570"/>
      <c r="SRF1" s="570"/>
      <c r="SRG1" s="570"/>
      <c r="SRH1" s="570"/>
      <c r="SRI1" s="570"/>
      <c r="SRJ1" s="570"/>
      <c r="SRK1" s="570"/>
      <c r="SRL1" s="570"/>
      <c r="SRM1" s="570"/>
      <c r="SRN1" s="570"/>
      <c r="SRO1" s="570"/>
      <c r="SRP1" s="570"/>
      <c r="SRQ1" s="570"/>
      <c r="SRR1" s="570"/>
      <c r="SRS1" s="570"/>
      <c r="SRT1" s="570"/>
      <c r="SRU1" s="570"/>
      <c r="SRV1" s="570"/>
      <c r="SRW1" s="570"/>
      <c r="SRX1" s="570"/>
      <c r="SRY1" s="570"/>
      <c r="SRZ1" s="570"/>
      <c r="SSA1" s="570"/>
      <c r="SSB1" s="570"/>
      <c r="SSC1" s="570"/>
      <c r="SSD1" s="570"/>
      <c r="SSE1" s="570"/>
      <c r="SSF1" s="570"/>
      <c r="SSG1" s="570"/>
      <c r="SSH1" s="570"/>
      <c r="SSI1" s="570"/>
      <c r="SSJ1" s="570"/>
      <c r="SSK1" s="570"/>
      <c r="SSL1" s="570"/>
      <c r="SSM1" s="570"/>
      <c r="SSN1" s="570"/>
      <c r="SSO1" s="570"/>
      <c r="SSP1" s="570"/>
      <c r="SSQ1" s="570"/>
      <c r="SSR1" s="570"/>
      <c r="SSS1" s="570"/>
      <c r="SST1" s="570"/>
      <c r="SSU1" s="570"/>
      <c r="SSV1" s="570"/>
      <c r="SSW1" s="570"/>
      <c r="SSX1" s="570"/>
      <c r="SSY1" s="570"/>
      <c r="SSZ1" s="570"/>
      <c r="STA1" s="570"/>
      <c r="STB1" s="570"/>
      <c r="STC1" s="570"/>
      <c r="STD1" s="570"/>
      <c r="STE1" s="570"/>
      <c r="STF1" s="570"/>
      <c r="STG1" s="570"/>
      <c r="STH1" s="570"/>
      <c r="STI1" s="570"/>
      <c r="STJ1" s="570"/>
      <c r="STK1" s="570"/>
      <c r="STL1" s="570"/>
      <c r="STM1" s="570"/>
      <c r="STN1" s="570"/>
      <c r="STO1" s="570"/>
      <c r="STP1" s="570"/>
      <c r="STQ1" s="570"/>
      <c r="STR1" s="570"/>
      <c r="STS1" s="570"/>
      <c r="STT1" s="570"/>
      <c r="STU1" s="570"/>
      <c r="STV1" s="570"/>
      <c r="STW1" s="570"/>
      <c r="STX1" s="570"/>
      <c r="STY1" s="570"/>
      <c r="STZ1" s="570"/>
      <c r="SUA1" s="570"/>
      <c r="SUB1" s="570"/>
      <c r="SUC1" s="570"/>
      <c r="SUD1" s="570"/>
      <c r="SUE1" s="570"/>
      <c r="SUF1" s="570"/>
      <c r="SUG1" s="570"/>
      <c r="SUH1" s="570"/>
      <c r="SUI1" s="570"/>
      <c r="SUJ1" s="570"/>
      <c r="SUK1" s="570"/>
      <c r="SUL1" s="570"/>
      <c r="SUM1" s="570"/>
      <c r="SUN1" s="570"/>
      <c r="SUO1" s="570"/>
      <c r="SUP1" s="570"/>
      <c r="SUQ1" s="570"/>
      <c r="SUR1" s="570"/>
      <c r="SUS1" s="570"/>
      <c r="SUT1" s="570"/>
      <c r="SUU1" s="570"/>
      <c r="SUV1" s="570"/>
      <c r="SUW1" s="570"/>
      <c r="SUX1" s="570"/>
      <c r="SUY1" s="570"/>
      <c r="SUZ1" s="570"/>
      <c r="SVA1" s="570"/>
      <c r="SVB1" s="570"/>
      <c r="SVC1" s="570"/>
      <c r="SVD1" s="570"/>
      <c r="SVE1" s="570"/>
      <c r="SVF1" s="570"/>
      <c r="SVG1" s="570"/>
      <c r="SVH1" s="570"/>
      <c r="SVI1" s="570"/>
      <c r="SVJ1" s="570"/>
      <c r="SVK1" s="570"/>
      <c r="SVL1" s="570"/>
      <c r="SVM1" s="570"/>
      <c r="SVN1" s="570"/>
      <c r="SVO1" s="570"/>
      <c r="SVP1" s="570"/>
      <c r="SVQ1" s="570"/>
      <c r="SVR1" s="570"/>
      <c r="SVS1" s="570"/>
      <c r="SVT1" s="570"/>
      <c r="SVU1" s="570"/>
      <c r="SVV1" s="570"/>
      <c r="SVW1" s="570"/>
      <c r="SVX1" s="570"/>
      <c r="SVY1" s="570"/>
      <c r="SVZ1" s="570"/>
      <c r="SWA1" s="570"/>
      <c r="SWB1" s="570"/>
      <c r="SWC1" s="570"/>
      <c r="SWD1" s="570"/>
      <c r="SWE1" s="570"/>
      <c r="SWF1" s="570"/>
      <c r="SWG1" s="570"/>
      <c r="SWH1" s="570"/>
      <c r="SWI1" s="570"/>
      <c r="SWJ1" s="570"/>
      <c r="SWK1" s="570"/>
      <c r="SWL1" s="570"/>
      <c r="SWM1" s="570"/>
      <c r="SWN1" s="570"/>
      <c r="SWO1" s="570"/>
      <c r="SWP1" s="570"/>
      <c r="SWQ1" s="570"/>
      <c r="SWR1" s="570"/>
      <c r="SWS1" s="570"/>
      <c r="SWT1" s="570"/>
      <c r="SWU1" s="570"/>
      <c r="SWV1" s="570"/>
      <c r="SWW1" s="570"/>
      <c r="SWX1" s="570"/>
      <c r="SWY1" s="570"/>
      <c r="SWZ1" s="570"/>
      <c r="SXA1" s="570"/>
      <c r="SXB1" s="570"/>
      <c r="SXC1" s="570"/>
      <c r="SXD1" s="570"/>
      <c r="SXE1" s="570"/>
      <c r="SXF1" s="570"/>
      <c r="SXG1" s="570"/>
      <c r="SXH1" s="570"/>
      <c r="SXI1" s="570"/>
      <c r="SXJ1" s="570"/>
      <c r="SXK1" s="570"/>
      <c r="SXL1" s="570"/>
      <c r="SXM1" s="570"/>
      <c r="SXN1" s="570"/>
      <c r="SXO1" s="570"/>
      <c r="SXP1" s="570"/>
      <c r="SXQ1" s="570"/>
      <c r="SXR1" s="570"/>
      <c r="SXS1" s="570"/>
      <c r="SXT1" s="570"/>
      <c r="SXU1" s="570"/>
      <c r="SXV1" s="570"/>
      <c r="SXW1" s="570"/>
      <c r="SXX1" s="570"/>
      <c r="SXY1" s="570"/>
      <c r="SXZ1" s="570"/>
      <c r="SYA1" s="570"/>
      <c r="SYB1" s="570"/>
      <c r="SYC1" s="570"/>
      <c r="SYD1" s="570"/>
      <c r="SYE1" s="570"/>
      <c r="SYF1" s="570"/>
      <c r="SYG1" s="570"/>
      <c r="SYH1" s="570"/>
      <c r="SYI1" s="570"/>
      <c r="SYJ1" s="570"/>
      <c r="SYK1" s="570"/>
      <c r="SYL1" s="570"/>
      <c r="SYM1" s="570"/>
      <c r="SYN1" s="570"/>
      <c r="SYO1" s="570"/>
      <c r="SYP1" s="570"/>
      <c r="SYQ1" s="570"/>
      <c r="SYR1" s="570"/>
      <c r="SYS1" s="570"/>
      <c r="SYT1" s="570"/>
      <c r="SYU1" s="570"/>
      <c r="SYV1" s="570"/>
      <c r="SYW1" s="570"/>
      <c r="SYX1" s="570"/>
      <c r="SYY1" s="570"/>
      <c r="SYZ1" s="570"/>
      <c r="SZA1" s="570"/>
      <c r="SZB1" s="570"/>
      <c r="SZC1" s="570"/>
      <c r="SZD1" s="570"/>
      <c r="SZE1" s="570"/>
      <c r="SZF1" s="570"/>
      <c r="SZG1" s="570"/>
      <c r="SZH1" s="570"/>
      <c r="SZI1" s="570"/>
      <c r="SZJ1" s="570"/>
      <c r="SZK1" s="570"/>
      <c r="SZL1" s="570"/>
      <c r="SZM1" s="570"/>
      <c r="SZN1" s="570"/>
      <c r="SZO1" s="570"/>
      <c r="SZP1" s="570"/>
      <c r="SZQ1" s="570"/>
      <c r="SZR1" s="570"/>
      <c r="SZS1" s="570"/>
      <c r="SZT1" s="570"/>
      <c r="SZU1" s="570"/>
      <c r="SZV1" s="570"/>
      <c r="SZW1" s="570"/>
      <c r="SZX1" s="570"/>
      <c r="SZY1" s="570"/>
      <c r="SZZ1" s="570"/>
      <c r="TAA1" s="570"/>
      <c r="TAB1" s="570"/>
      <c r="TAC1" s="570"/>
      <c r="TAD1" s="570"/>
      <c r="TAE1" s="570"/>
      <c r="TAF1" s="570"/>
      <c r="TAG1" s="570"/>
      <c r="TAH1" s="570"/>
      <c r="TAI1" s="570"/>
      <c r="TAJ1" s="570"/>
      <c r="TAK1" s="570"/>
      <c r="TAL1" s="570"/>
      <c r="TAM1" s="570"/>
      <c r="TAN1" s="570"/>
      <c r="TAO1" s="570"/>
      <c r="TAP1" s="570"/>
      <c r="TAQ1" s="570"/>
      <c r="TAR1" s="570"/>
      <c r="TAS1" s="570"/>
      <c r="TAT1" s="570"/>
      <c r="TAU1" s="570"/>
      <c r="TAV1" s="570"/>
      <c r="TAW1" s="570"/>
      <c r="TAX1" s="570"/>
      <c r="TAY1" s="570"/>
      <c r="TAZ1" s="570"/>
      <c r="TBA1" s="570"/>
      <c r="TBB1" s="570"/>
      <c r="TBC1" s="570"/>
      <c r="TBD1" s="570"/>
      <c r="TBE1" s="570"/>
      <c r="TBF1" s="570"/>
      <c r="TBG1" s="570"/>
      <c r="TBH1" s="570"/>
      <c r="TBI1" s="570"/>
      <c r="TBJ1" s="570"/>
      <c r="TBK1" s="570"/>
      <c r="TBL1" s="570"/>
      <c r="TBM1" s="570"/>
      <c r="TBN1" s="570"/>
      <c r="TBO1" s="570"/>
      <c r="TBP1" s="570"/>
      <c r="TBQ1" s="570"/>
      <c r="TBR1" s="570"/>
      <c r="TBS1" s="570"/>
      <c r="TBT1" s="570"/>
      <c r="TBU1" s="570"/>
      <c r="TBV1" s="570"/>
      <c r="TBW1" s="570"/>
      <c r="TBX1" s="570"/>
      <c r="TBY1" s="570"/>
      <c r="TBZ1" s="570"/>
      <c r="TCA1" s="570"/>
      <c r="TCB1" s="570"/>
      <c r="TCC1" s="570"/>
      <c r="TCD1" s="570"/>
      <c r="TCE1" s="570"/>
      <c r="TCF1" s="570"/>
      <c r="TCG1" s="570"/>
      <c r="TCH1" s="570"/>
      <c r="TCI1" s="570"/>
      <c r="TCJ1" s="570"/>
      <c r="TCK1" s="570"/>
      <c r="TCL1" s="570"/>
      <c r="TCM1" s="570"/>
      <c r="TCN1" s="570"/>
      <c r="TCO1" s="570"/>
      <c r="TCP1" s="570"/>
      <c r="TCQ1" s="570"/>
      <c r="TCR1" s="570"/>
      <c r="TCS1" s="570"/>
      <c r="TCT1" s="570"/>
      <c r="TCU1" s="570"/>
      <c r="TCV1" s="570"/>
      <c r="TCW1" s="570"/>
      <c r="TCX1" s="570"/>
      <c r="TCY1" s="570"/>
      <c r="TCZ1" s="570"/>
      <c r="TDA1" s="570"/>
      <c r="TDB1" s="570"/>
      <c r="TDC1" s="570"/>
      <c r="TDD1" s="570"/>
      <c r="TDE1" s="570"/>
      <c r="TDF1" s="570"/>
      <c r="TDG1" s="570"/>
      <c r="TDH1" s="570"/>
      <c r="TDI1" s="570"/>
      <c r="TDJ1" s="570"/>
      <c r="TDK1" s="570"/>
      <c r="TDL1" s="570"/>
      <c r="TDM1" s="570"/>
      <c r="TDN1" s="570"/>
      <c r="TDO1" s="570"/>
      <c r="TDP1" s="570"/>
      <c r="TDQ1" s="570"/>
      <c r="TDR1" s="570"/>
      <c r="TDS1" s="570"/>
      <c r="TDT1" s="570"/>
      <c r="TDU1" s="570"/>
      <c r="TDV1" s="570"/>
      <c r="TDW1" s="570"/>
      <c r="TDX1" s="570"/>
      <c r="TDY1" s="570"/>
      <c r="TDZ1" s="570"/>
      <c r="TEA1" s="570"/>
      <c r="TEB1" s="570"/>
      <c r="TEC1" s="570"/>
      <c r="TED1" s="570"/>
      <c r="TEE1" s="570"/>
      <c r="TEF1" s="570"/>
      <c r="TEG1" s="570"/>
      <c r="TEH1" s="570"/>
      <c r="TEI1" s="570"/>
      <c r="TEJ1" s="570"/>
      <c r="TEK1" s="570"/>
      <c r="TEL1" s="570"/>
      <c r="TEM1" s="570"/>
      <c r="TEN1" s="570"/>
      <c r="TEO1" s="570"/>
      <c r="TEP1" s="570"/>
      <c r="TEQ1" s="570"/>
      <c r="TER1" s="570"/>
      <c r="TES1" s="570"/>
      <c r="TET1" s="570"/>
      <c r="TEU1" s="570"/>
      <c r="TEV1" s="570"/>
      <c r="TEW1" s="570"/>
      <c r="TEX1" s="570"/>
      <c r="TEY1" s="570"/>
      <c r="TEZ1" s="570"/>
      <c r="TFA1" s="570"/>
      <c r="TFB1" s="570"/>
      <c r="TFC1" s="570"/>
      <c r="TFD1" s="570"/>
      <c r="TFE1" s="570"/>
      <c r="TFF1" s="570"/>
      <c r="TFG1" s="570"/>
      <c r="TFH1" s="570"/>
      <c r="TFI1" s="570"/>
      <c r="TFJ1" s="570"/>
      <c r="TFK1" s="570"/>
      <c r="TFL1" s="570"/>
      <c r="TFM1" s="570"/>
      <c r="TFN1" s="570"/>
      <c r="TFO1" s="570"/>
      <c r="TFP1" s="570"/>
      <c r="TFQ1" s="570"/>
      <c r="TFR1" s="570"/>
      <c r="TFS1" s="570"/>
      <c r="TFT1" s="570"/>
      <c r="TFU1" s="570"/>
      <c r="TFV1" s="570"/>
      <c r="TFW1" s="570"/>
      <c r="TFX1" s="570"/>
      <c r="TFY1" s="570"/>
      <c r="TFZ1" s="570"/>
      <c r="TGA1" s="570"/>
      <c r="TGB1" s="570"/>
      <c r="TGC1" s="570"/>
      <c r="TGD1" s="570"/>
      <c r="TGE1" s="570"/>
      <c r="TGF1" s="570"/>
      <c r="TGG1" s="570"/>
      <c r="TGH1" s="570"/>
      <c r="TGI1" s="570"/>
      <c r="TGJ1" s="570"/>
      <c r="TGK1" s="570"/>
      <c r="TGL1" s="570"/>
      <c r="TGM1" s="570"/>
      <c r="TGN1" s="570"/>
      <c r="TGO1" s="570"/>
      <c r="TGP1" s="570"/>
      <c r="TGQ1" s="570"/>
      <c r="TGR1" s="570"/>
      <c r="TGS1" s="570"/>
      <c r="TGT1" s="570"/>
      <c r="TGU1" s="570"/>
      <c r="TGV1" s="570"/>
      <c r="TGW1" s="570"/>
      <c r="TGX1" s="570"/>
      <c r="TGY1" s="570"/>
      <c r="TGZ1" s="570"/>
      <c r="THA1" s="570"/>
      <c r="THB1" s="570"/>
      <c r="THC1" s="570"/>
      <c r="THD1" s="570"/>
      <c r="THE1" s="570"/>
      <c r="THF1" s="570"/>
      <c r="THG1" s="570"/>
      <c r="THH1" s="570"/>
      <c r="THI1" s="570"/>
      <c r="THJ1" s="570"/>
      <c r="THK1" s="570"/>
      <c r="THL1" s="570"/>
      <c r="THM1" s="570"/>
      <c r="THN1" s="570"/>
      <c r="THO1" s="570"/>
      <c r="THP1" s="570"/>
      <c r="THQ1" s="570"/>
      <c r="THR1" s="570"/>
      <c r="THS1" s="570"/>
      <c r="THT1" s="570"/>
      <c r="THU1" s="570"/>
      <c r="THV1" s="570"/>
      <c r="THW1" s="570"/>
      <c r="THX1" s="570"/>
      <c r="THY1" s="570"/>
      <c r="THZ1" s="570"/>
      <c r="TIA1" s="570"/>
      <c r="TIB1" s="570"/>
      <c r="TIC1" s="570"/>
      <c r="TID1" s="570"/>
      <c r="TIE1" s="570"/>
      <c r="TIF1" s="570"/>
      <c r="TIG1" s="570"/>
      <c r="TIH1" s="570"/>
      <c r="TII1" s="570"/>
      <c r="TIJ1" s="570"/>
      <c r="TIK1" s="570"/>
      <c r="TIL1" s="570"/>
      <c r="TIM1" s="570"/>
      <c r="TIN1" s="570"/>
      <c r="TIO1" s="570"/>
      <c r="TIP1" s="570"/>
      <c r="TIQ1" s="570"/>
      <c r="TIR1" s="570"/>
      <c r="TIS1" s="570"/>
      <c r="TIT1" s="570"/>
      <c r="TIU1" s="570"/>
      <c r="TIV1" s="570"/>
      <c r="TIW1" s="570"/>
      <c r="TIX1" s="570"/>
      <c r="TIY1" s="570"/>
      <c r="TIZ1" s="570"/>
      <c r="TJA1" s="570"/>
      <c r="TJB1" s="570"/>
      <c r="TJC1" s="570"/>
      <c r="TJD1" s="570"/>
      <c r="TJE1" s="570"/>
      <c r="TJF1" s="570"/>
      <c r="TJG1" s="570"/>
      <c r="TJH1" s="570"/>
      <c r="TJI1" s="570"/>
      <c r="TJJ1" s="570"/>
      <c r="TJK1" s="570"/>
      <c r="TJL1" s="570"/>
      <c r="TJM1" s="570"/>
      <c r="TJN1" s="570"/>
      <c r="TJO1" s="570"/>
      <c r="TJP1" s="570"/>
      <c r="TJQ1" s="570"/>
      <c r="TJR1" s="570"/>
      <c r="TJS1" s="570"/>
      <c r="TJT1" s="570"/>
      <c r="TJU1" s="570"/>
      <c r="TJV1" s="570"/>
      <c r="TJW1" s="570"/>
      <c r="TJX1" s="570"/>
      <c r="TJY1" s="570"/>
      <c r="TJZ1" s="570"/>
      <c r="TKA1" s="570"/>
      <c r="TKB1" s="570"/>
      <c r="TKC1" s="570"/>
      <c r="TKD1" s="570"/>
      <c r="TKE1" s="570"/>
      <c r="TKF1" s="570"/>
      <c r="TKG1" s="570"/>
      <c r="TKH1" s="570"/>
      <c r="TKI1" s="570"/>
      <c r="TKJ1" s="570"/>
      <c r="TKK1" s="570"/>
      <c r="TKL1" s="570"/>
      <c r="TKM1" s="570"/>
      <c r="TKN1" s="570"/>
      <c r="TKO1" s="570"/>
      <c r="TKP1" s="570"/>
      <c r="TKQ1" s="570"/>
      <c r="TKR1" s="570"/>
      <c r="TKS1" s="570"/>
      <c r="TKT1" s="570"/>
      <c r="TKU1" s="570"/>
      <c r="TKV1" s="570"/>
      <c r="TKW1" s="570"/>
      <c r="TKX1" s="570"/>
      <c r="TKY1" s="570"/>
      <c r="TKZ1" s="570"/>
      <c r="TLA1" s="570"/>
      <c r="TLB1" s="570"/>
      <c r="TLC1" s="570"/>
      <c r="TLD1" s="570"/>
      <c r="TLE1" s="570"/>
      <c r="TLF1" s="570"/>
      <c r="TLG1" s="570"/>
      <c r="TLH1" s="570"/>
      <c r="TLI1" s="570"/>
      <c r="TLJ1" s="570"/>
      <c r="TLK1" s="570"/>
      <c r="TLL1" s="570"/>
      <c r="TLM1" s="570"/>
      <c r="TLN1" s="570"/>
      <c r="TLO1" s="570"/>
      <c r="TLP1" s="570"/>
      <c r="TLQ1" s="570"/>
      <c r="TLR1" s="570"/>
      <c r="TLS1" s="570"/>
      <c r="TLT1" s="570"/>
      <c r="TLU1" s="570"/>
      <c r="TLV1" s="570"/>
      <c r="TLW1" s="570"/>
      <c r="TLX1" s="570"/>
      <c r="TLY1" s="570"/>
      <c r="TLZ1" s="570"/>
      <c r="TMA1" s="570"/>
      <c r="TMB1" s="570"/>
      <c r="TMC1" s="570"/>
      <c r="TMD1" s="570"/>
      <c r="TME1" s="570"/>
      <c r="TMF1" s="570"/>
      <c r="TMG1" s="570"/>
      <c r="TMH1" s="570"/>
      <c r="TMI1" s="570"/>
      <c r="TMJ1" s="570"/>
      <c r="TMK1" s="570"/>
      <c r="TML1" s="570"/>
      <c r="TMM1" s="570"/>
      <c r="TMN1" s="570"/>
      <c r="TMO1" s="570"/>
      <c r="TMP1" s="570"/>
      <c r="TMQ1" s="570"/>
      <c r="TMR1" s="570"/>
      <c r="TMS1" s="570"/>
      <c r="TMT1" s="570"/>
      <c r="TMU1" s="570"/>
      <c r="TMV1" s="570"/>
      <c r="TMW1" s="570"/>
      <c r="TMX1" s="570"/>
      <c r="TMY1" s="570"/>
      <c r="TMZ1" s="570"/>
      <c r="TNA1" s="570"/>
      <c r="TNB1" s="570"/>
      <c r="TNC1" s="570"/>
      <c r="TND1" s="570"/>
      <c r="TNE1" s="570"/>
      <c r="TNF1" s="570"/>
      <c r="TNG1" s="570"/>
      <c r="TNH1" s="570"/>
      <c r="TNI1" s="570"/>
      <c r="TNJ1" s="570"/>
      <c r="TNK1" s="570"/>
      <c r="TNL1" s="570"/>
      <c r="TNM1" s="570"/>
      <c r="TNN1" s="570"/>
      <c r="TNO1" s="570"/>
      <c r="TNP1" s="570"/>
      <c r="TNQ1" s="570"/>
      <c r="TNR1" s="570"/>
      <c r="TNS1" s="570"/>
      <c r="TNT1" s="570"/>
      <c r="TNU1" s="570"/>
      <c r="TNV1" s="570"/>
      <c r="TNW1" s="570"/>
      <c r="TNX1" s="570"/>
      <c r="TNY1" s="570"/>
      <c r="TNZ1" s="570"/>
      <c r="TOA1" s="570"/>
      <c r="TOB1" s="570"/>
      <c r="TOC1" s="570"/>
      <c r="TOD1" s="570"/>
      <c r="TOE1" s="570"/>
      <c r="TOF1" s="570"/>
      <c r="TOG1" s="570"/>
      <c r="TOH1" s="570"/>
      <c r="TOI1" s="570"/>
      <c r="TOJ1" s="570"/>
      <c r="TOK1" s="570"/>
      <c r="TOL1" s="570"/>
      <c r="TOM1" s="570"/>
      <c r="TON1" s="570"/>
      <c r="TOO1" s="570"/>
      <c r="TOP1" s="570"/>
      <c r="TOQ1" s="570"/>
      <c r="TOR1" s="570"/>
      <c r="TOS1" s="570"/>
      <c r="TOT1" s="570"/>
      <c r="TOU1" s="570"/>
      <c r="TOV1" s="570"/>
      <c r="TOW1" s="570"/>
      <c r="TOX1" s="570"/>
      <c r="TOY1" s="570"/>
      <c r="TOZ1" s="570"/>
      <c r="TPA1" s="570"/>
      <c r="TPB1" s="570"/>
      <c r="TPC1" s="570"/>
      <c r="TPD1" s="570"/>
      <c r="TPE1" s="570"/>
      <c r="TPF1" s="570"/>
      <c r="TPG1" s="570"/>
      <c r="TPH1" s="570"/>
      <c r="TPI1" s="570"/>
      <c r="TPJ1" s="570"/>
      <c r="TPK1" s="570"/>
      <c r="TPL1" s="570"/>
      <c r="TPM1" s="570"/>
      <c r="TPN1" s="570"/>
      <c r="TPO1" s="570"/>
      <c r="TPP1" s="570"/>
      <c r="TPQ1" s="570"/>
      <c r="TPR1" s="570"/>
      <c r="TPS1" s="570"/>
      <c r="TPT1" s="570"/>
      <c r="TPU1" s="570"/>
      <c r="TPV1" s="570"/>
      <c r="TPW1" s="570"/>
      <c r="TPX1" s="570"/>
      <c r="TPY1" s="570"/>
      <c r="TPZ1" s="570"/>
      <c r="TQA1" s="570"/>
      <c r="TQB1" s="570"/>
      <c r="TQC1" s="570"/>
      <c r="TQD1" s="570"/>
      <c r="TQE1" s="570"/>
      <c r="TQF1" s="570"/>
      <c r="TQG1" s="570"/>
      <c r="TQH1" s="570"/>
      <c r="TQI1" s="570"/>
      <c r="TQJ1" s="570"/>
      <c r="TQK1" s="570"/>
      <c r="TQL1" s="570"/>
      <c r="TQM1" s="570"/>
      <c r="TQN1" s="570"/>
      <c r="TQO1" s="570"/>
      <c r="TQP1" s="570"/>
      <c r="TQQ1" s="570"/>
      <c r="TQR1" s="570"/>
      <c r="TQS1" s="570"/>
      <c r="TQT1" s="570"/>
      <c r="TQU1" s="570"/>
      <c r="TQV1" s="570"/>
      <c r="TQW1" s="570"/>
      <c r="TQX1" s="570"/>
      <c r="TQY1" s="570"/>
      <c r="TQZ1" s="570"/>
      <c r="TRA1" s="570"/>
      <c r="TRB1" s="570"/>
      <c r="TRC1" s="570"/>
      <c r="TRD1" s="570"/>
      <c r="TRE1" s="570"/>
      <c r="TRF1" s="570"/>
      <c r="TRG1" s="570"/>
      <c r="TRH1" s="570"/>
      <c r="TRI1" s="570"/>
      <c r="TRJ1" s="570"/>
      <c r="TRK1" s="570"/>
      <c r="TRL1" s="570"/>
      <c r="TRM1" s="570"/>
      <c r="TRN1" s="570"/>
      <c r="TRO1" s="570"/>
      <c r="TRP1" s="570"/>
      <c r="TRQ1" s="570"/>
      <c r="TRR1" s="570"/>
      <c r="TRS1" s="570"/>
      <c r="TRT1" s="570"/>
      <c r="TRU1" s="570"/>
      <c r="TRV1" s="570"/>
      <c r="TRW1" s="570"/>
      <c r="TRX1" s="570"/>
      <c r="TRY1" s="570"/>
      <c r="TRZ1" s="570"/>
      <c r="TSA1" s="570"/>
      <c r="TSB1" s="570"/>
      <c r="TSC1" s="570"/>
      <c r="TSD1" s="570"/>
      <c r="TSE1" s="570"/>
      <c r="TSF1" s="570"/>
      <c r="TSG1" s="570"/>
      <c r="TSH1" s="570"/>
      <c r="TSI1" s="570"/>
      <c r="TSJ1" s="570"/>
      <c r="TSK1" s="570"/>
      <c r="TSL1" s="570"/>
      <c r="TSM1" s="570"/>
      <c r="TSN1" s="570"/>
      <c r="TSO1" s="570"/>
      <c r="TSP1" s="570"/>
      <c r="TSQ1" s="570"/>
      <c r="TSR1" s="570"/>
      <c r="TSS1" s="570"/>
      <c r="TST1" s="570"/>
      <c r="TSU1" s="570"/>
      <c r="TSV1" s="570"/>
      <c r="TSW1" s="570"/>
      <c r="TSX1" s="570"/>
      <c r="TSY1" s="570"/>
      <c r="TSZ1" s="570"/>
      <c r="TTA1" s="570"/>
      <c r="TTB1" s="570"/>
      <c r="TTC1" s="570"/>
      <c r="TTD1" s="570"/>
      <c r="TTE1" s="570"/>
      <c r="TTF1" s="570"/>
      <c r="TTG1" s="570"/>
      <c r="TTH1" s="570"/>
      <c r="TTI1" s="570"/>
      <c r="TTJ1" s="570"/>
      <c r="TTK1" s="570"/>
      <c r="TTL1" s="570"/>
      <c r="TTM1" s="570"/>
      <c r="TTN1" s="570"/>
      <c r="TTO1" s="570"/>
      <c r="TTP1" s="570"/>
      <c r="TTQ1" s="570"/>
      <c r="TTR1" s="570"/>
      <c r="TTS1" s="570"/>
      <c r="TTT1" s="570"/>
      <c r="TTU1" s="570"/>
      <c r="TTV1" s="570"/>
      <c r="TTW1" s="570"/>
      <c r="TTX1" s="570"/>
      <c r="TTY1" s="570"/>
      <c r="TTZ1" s="570"/>
      <c r="TUA1" s="570"/>
      <c r="TUB1" s="570"/>
      <c r="TUC1" s="570"/>
      <c r="TUD1" s="570"/>
      <c r="TUE1" s="570"/>
      <c r="TUF1" s="570"/>
      <c r="TUG1" s="570"/>
      <c r="TUH1" s="570"/>
      <c r="TUI1" s="570"/>
      <c r="TUJ1" s="570"/>
      <c r="TUK1" s="570"/>
      <c r="TUL1" s="570"/>
      <c r="TUM1" s="570"/>
      <c r="TUN1" s="570"/>
      <c r="TUO1" s="570"/>
      <c r="TUP1" s="570"/>
      <c r="TUQ1" s="570"/>
      <c r="TUR1" s="570"/>
      <c r="TUS1" s="570"/>
      <c r="TUT1" s="570"/>
      <c r="TUU1" s="570"/>
      <c r="TUV1" s="570"/>
      <c r="TUW1" s="570"/>
      <c r="TUX1" s="570"/>
      <c r="TUY1" s="570"/>
      <c r="TUZ1" s="570"/>
      <c r="TVA1" s="570"/>
      <c r="TVB1" s="570"/>
      <c r="TVC1" s="570"/>
      <c r="TVD1" s="570"/>
      <c r="TVE1" s="570"/>
      <c r="TVF1" s="570"/>
      <c r="TVG1" s="570"/>
      <c r="TVH1" s="570"/>
      <c r="TVI1" s="570"/>
      <c r="TVJ1" s="570"/>
      <c r="TVK1" s="570"/>
      <c r="TVL1" s="570"/>
      <c r="TVM1" s="570"/>
      <c r="TVN1" s="570"/>
      <c r="TVO1" s="570"/>
      <c r="TVP1" s="570"/>
      <c r="TVQ1" s="570"/>
      <c r="TVR1" s="570"/>
      <c r="TVS1" s="570"/>
      <c r="TVT1" s="570"/>
      <c r="TVU1" s="570"/>
      <c r="TVV1" s="570"/>
      <c r="TVW1" s="570"/>
      <c r="TVX1" s="570"/>
      <c r="TVY1" s="570"/>
      <c r="TVZ1" s="570"/>
      <c r="TWA1" s="570"/>
      <c r="TWB1" s="570"/>
      <c r="TWC1" s="570"/>
      <c r="TWD1" s="570"/>
      <c r="TWE1" s="570"/>
      <c r="TWF1" s="570"/>
      <c r="TWG1" s="570"/>
      <c r="TWH1" s="570"/>
      <c r="TWI1" s="570"/>
      <c r="TWJ1" s="570"/>
      <c r="TWK1" s="570"/>
      <c r="TWL1" s="570"/>
      <c r="TWM1" s="570"/>
      <c r="TWN1" s="570"/>
      <c r="TWO1" s="570"/>
      <c r="TWP1" s="570"/>
      <c r="TWQ1" s="570"/>
      <c r="TWR1" s="570"/>
      <c r="TWS1" s="570"/>
      <c r="TWT1" s="570"/>
      <c r="TWU1" s="570"/>
      <c r="TWV1" s="570"/>
      <c r="TWW1" s="570"/>
      <c r="TWX1" s="570"/>
      <c r="TWY1" s="570"/>
      <c r="TWZ1" s="570"/>
      <c r="TXA1" s="570"/>
      <c r="TXB1" s="570"/>
      <c r="TXC1" s="570"/>
      <c r="TXD1" s="570"/>
      <c r="TXE1" s="570"/>
      <c r="TXF1" s="570"/>
      <c r="TXG1" s="570"/>
      <c r="TXH1" s="570"/>
      <c r="TXI1" s="570"/>
      <c r="TXJ1" s="570"/>
      <c r="TXK1" s="570"/>
      <c r="TXL1" s="570"/>
      <c r="TXM1" s="570"/>
      <c r="TXN1" s="570"/>
      <c r="TXO1" s="570"/>
      <c r="TXP1" s="570"/>
      <c r="TXQ1" s="570"/>
      <c r="TXR1" s="570"/>
      <c r="TXS1" s="570"/>
      <c r="TXT1" s="570"/>
      <c r="TXU1" s="570"/>
      <c r="TXV1" s="570"/>
      <c r="TXW1" s="570"/>
      <c r="TXX1" s="570"/>
      <c r="TXY1" s="570"/>
      <c r="TXZ1" s="570"/>
      <c r="TYA1" s="570"/>
      <c r="TYB1" s="570"/>
      <c r="TYC1" s="570"/>
      <c r="TYD1" s="570"/>
      <c r="TYE1" s="570"/>
      <c r="TYF1" s="570"/>
      <c r="TYG1" s="570"/>
      <c r="TYH1" s="570"/>
      <c r="TYI1" s="570"/>
      <c r="TYJ1" s="570"/>
      <c r="TYK1" s="570"/>
      <c r="TYL1" s="570"/>
      <c r="TYM1" s="570"/>
      <c r="TYN1" s="570"/>
      <c r="TYO1" s="570"/>
      <c r="TYP1" s="570"/>
      <c r="TYQ1" s="570"/>
      <c r="TYR1" s="570"/>
      <c r="TYS1" s="570"/>
      <c r="TYT1" s="570"/>
      <c r="TYU1" s="570"/>
      <c r="TYV1" s="570"/>
      <c r="TYW1" s="570"/>
      <c r="TYX1" s="570"/>
      <c r="TYY1" s="570"/>
      <c r="TYZ1" s="570"/>
      <c r="TZA1" s="570"/>
      <c r="TZB1" s="570"/>
      <c r="TZC1" s="570"/>
      <c r="TZD1" s="570"/>
      <c r="TZE1" s="570"/>
      <c r="TZF1" s="570"/>
      <c r="TZG1" s="570"/>
      <c r="TZH1" s="570"/>
      <c r="TZI1" s="570"/>
      <c r="TZJ1" s="570"/>
      <c r="TZK1" s="570"/>
      <c r="TZL1" s="570"/>
      <c r="TZM1" s="570"/>
      <c r="TZN1" s="570"/>
      <c r="TZO1" s="570"/>
      <c r="TZP1" s="570"/>
      <c r="TZQ1" s="570"/>
      <c r="TZR1" s="570"/>
      <c r="TZS1" s="570"/>
      <c r="TZT1" s="570"/>
      <c r="TZU1" s="570"/>
      <c r="TZV1" s="570"/>
      <c r="TZW1" s="570"/>
      <c r="TZX1" s="570"/>
      <c r="TZY1" s="570"/>
      <c r="TZZ1" s="570"/>
      <c r="UAA1" s="570"/>
      <c r="UAB1" s="570"/>
      <c r="UAC1" s="570"/>
      <c r="UAD1" s="570"/>
      <c r="UAE1" s="570"/>
      <c r="UAF1" s="570"/>
      <c r="UAG1" s="570"/>
      <c r="UAH1" s="570"/>
      <c r="UAI1" s="570"/>
      <c r="UAJ1" s="570"/>
      <c r="UAK1" s="570"/>
      <c r="UAL1" s="570"/>
      <c r="UAM1" s="570"/>
      <c r="UAN1" s="570"/>
      <c r="UAO1" s="570"/>
      <c r="UAP1" s="570"/>
      <c r="UAQ1" s="570"/>
      <c r="UAR1" s="570"/>
      <c r="UAS1" s="570"/>
      <c r="UAT1" s="570"/>
      <c r="UAU1" s="570"/>
      <c r="UAV1" s="570"/>
      <c r="UAW1" s="570"/>
      <c r="UAX1" s="570"/>
      <c r="UAY1" s="570"/>
      <c r="UAZ1" s="570"/>
      <c r="UBA1" s="570"/>
      <c r="UBB1" s="570"/>
      <c r="UBC1" s="570"/>
      <c r="UBD1" s="570"/>
      <c r="UBE1" s="570"/>
      <c r="UBF1" s="570"/>
      <c r="UBG1" s="570"/>
      <c r="UBH1" s="570"/>
      <c r="UBI1" s="570"/>
      <c r="UBJ1" s="570"/>
      <c r="UBK1" s="570"/>
      <c r="UBL1" s="570"/>
      <c r="UBM1" s="570"/>
      <c r="UBN1" s="570"/>
      <c r="UBO1" s="570"/>
      <c r="UBP1" s="570"/>
      <c r="UBQ1" s="570"/>
      <c r="UBR1" s="570"/>
      <c r="UBS1" s="570"/>
      <c r="UBT1" s="570"/>
      <c r="UBU1" s="570"/>
      <c r="UBV1" s="570"/>
      <c r="UBW1" s="570"/>
      <c r="UBX1" s="570"/>
      <c r="UBY1" s="570"/>
      <c r="UBZ1" s="570"/>
      <c r="UCA1" s="570"/>
      <c r="UCB1" s="570"/>
      <c r="UCC1" s="570"/>
      <c r="UCD1" s="570"/>
      <c r="UCE1" s="570"/>
      <c r="UCF1" s="570"/>
      <c r="UCG1" s="570"/>
      <c r="UCH1" s="570"/>
      <c r="UCI1" s="570"/>
      <c r="UCJ1" s="570"/>
      <c r="UCK1" s="570"/>
      <c r="UCL1" s="570"/>
      <c r="UCM1" s="570"/>
      <c r="UCN1" s="570"/>
      <c r="UCO1" s="570"/>
      <c r="UCP1" s="570"/>
      <c r="UCQ1" s="570"/>
      <c r="UCR1" s="570"/>
      <c r="UCS1" s="570"/>
      <c r="UCT1" s="570"/>
      <c r="UCU1" s="570"/>
      <c r="UCV1" s="570"/>
      <c r="UCW1" s="570"/>
      <c r="UCX1" s="570"/>
      <c r="UCY1" s="570"/>
      <c r="UCZ1" s="570"/>
      <c r="UDA1" s="570"/>
      <c r="UDB1" s="570"/>
      <c r="UDC1" s="570"/>
      <c r="UDD1" s="570"/>
      <c r="UDE1" s="570"/>
      <c r="UDF1" s="570"/>
      <c r="UDG1" s="570"/>
      <c r="UDH1" s="570"/>
      <c r="UDI1" s="570"/>
      <c r="UDJ1" s="570"/>
      <c r="UDK1" s="570"/>
      <c r="UDL1" s="570"/>
      <c r="UDM1" s="570"/>
      <c r="UDN1" s="570"/>
      <c r="UDO1" s="570"/>
      <c r="UDP1" s="570"/>
      <c r="UDQ1" s="570"/>
      <c r="UDR1" s="570"/>
      <c r="UDS1" s="570"/>
      <c r="UDT1" s="570"/>
      <c r="UDU1" s="570"/>
      <c r="UDV1" s="570"/>
      <c r="UDW1" s="570"/>
      <c r="UDX1" s="570"/>
      <c r="UDY1" s="570"/>
      <c r="UDZ1" s="570"/>
      <c r="UEA1" s="570"/>
      <c r="UEB1" s="570"/>
      <c r="UEC1" s="570"/>
      <c r="UED1" s="570"/>
      <c r="UEE1" s="570"/>
      <c r="UEF1" s="570"/>
      <c r="UEG1" s="570"/>
      <c r="UEH1" s="570"/>
      <c r="UEI1" s="570"/>
      <c r="UEJ1" s="570"/>
      <c r="UEK1" s="570"/>
      <c r="UEL1" s="570"/>
      <c r="UEM1" s="570"/>
      <c r="UEN1" s="570"/>
      <c r="UEO1" s="570"/>
      <c r="UEP1" s="570"/>
      <c r="UEQ1" s="570"/>
      <c r="UER1" s="570"/>
      <c r="UES1" s="570"/>
      <c r="UET1" s="570"/>
      <c r="UEU1" s="570"/>
      <c r="UEV1" s="570"/>
      <c r="UEW1" s="570"/>
      <c r="UEX1" s="570"/>
      <c r="UEY1" s="570"/>
      <c r="UEZ1" s="570"/>
      <c r="UFA1" s="570"/>
      <c r="UFB1" s="570"/>
      <c r="UFC1" s="570"/>
      <c r="UFD1" s="570"/>
      <c r="UFE1" s="570"/>
      <c r="UFF1" s="570"/>
      <c r="UFG1" s="570"/>
      <c r="UFH1" s="570"/>
      <c r="UFI1" s="570"/>
      <c r="UFJ1" s="570"/>
      <c r="UFK1" s="570"/>
      <c r="UFL1" s="570"/>
      <c r="UFM1" s="570"/>
      <c r="UFN1" s="570"/>
      <c r="UFO1" s="570"/>
      <c r="UFP1" s="570"/>
      <c r="UFQ1" s="570"/>
      <c r="UFR1" s="570"/>
      <c r="UFS1" s="570"/>
      <c r="UFT1" s="570"/>
      <c r="UFU1" s="570"/>
      <c r="UFV1" s="570"/>
      <c r="UFW1" s="570"/>
      <c r="UFX1" s="570"/>
      <c r="UFY1" s="570"/>
      <c r="UFZ1" s="570"/>
      <c r="UGA1" s="570"/>
      <c r="UGB1" s="570"/>
      <c r="UGC1" s="570"/>
      <c r="UGD1" s="570"/>
      <c r="UGE1" s="570"/>
      <c r="UGF1" s="570"/>
      <c r="UGG1" s="570"/>
      <c r="UGH1" s="570"/>
      <c r="UGI1" s="570"/>
      <c r="UGJ1" s="570"/>
      <c r="UGK1" s="570"/>
      <c r="UGL1" s="570"/>
      <c r="UGM1" s="570"/>
      <c r="UGN1" s="570"/>
      <c r="UGO1" s="570"/>
      <c r="UGP1" s="570"/>
      <c r="UGQ1" s="570"/>
      <c r="UGR1" s="570"/>
      <c r="UGS1" s="570"/>
      <c r="UGT1" s="570"/>
      <c r="UGU1" s="570"/>
      <c r="UGV1" s="570"/>
      <c r="UGW1" s="570"/>
      <c r="UGX1" s="570"/>
      <c r="UGY1" s="570"/>
      <c r="UGZ1" s="570"/>
      <c r="UHA1" s="570"/>
      <c r="UHB1" s="570"/>
      <c r="UHC1" s="570"/>
      <c r="UHD1" s="570"/>
      <c r="UHE1" s="570"/>
      <c r="UHF1" s="570"/>
      <c r="UHG1" s="570"/>
      <c r="UHH1" s="570"/>
      <c r="UHI1" s="570"/>
      <c r="UHJ1" s="570"/>
      <c r="UHK1" s="570"/>
      <c r="UHL1" s="570"/>
      <c r="UHM1" s="570"/>
      <c r="UHN1" s="570"/>
      <c r="UHO1" s="570"/>
      <c r="UHP1" s="570"/>
      <c r="UHQ1" s="570"/>
      <c r="UHR1" s="570"/>
      <c r="UHS1" s="570"/>
      <c r="UHT1" s="570"/>
      <c r="UHU1" s="570"/>
      <c r="UHV1" s="570"/>
      <c r="UHW1" s="570"/>
      <c r="UHX1" s="570"/>
      <c r="UHY1" s="570"/>
      <c r="UHZ1" s="570"/>
      <c r="UIA1" s="570"/>
      <c r="UIB1" s="570"/>
      <c r="UIC1" s="570"/>
      <c r="UID1" s="570"/>
      <c r="UIE1" s="570"/>
      <c r="UIF1" s="570"/>
      <c r="UIG1" s="570"/>
      <c r="UIH1" s="570"/>
      <c r="UII1" s="570"/>
      <c r="UIJ1" s="570"/>
      <c r="UIK1" s="570"/>
      <c r="UIL1" s="570"/>
      <c r="UIM1" s="570"/>
      <c r="UIN1" s="570"/>
      <c r="UIO1" s="570"/>
      <c r="UIP1" s="570"/>
      <c r="UIQ1" s="570"/>
      <c r="UIR1" s="570"/>
      <c r="UIS1" s="570"/>
      <c r="UIT1" s="570"/>
      <c r="UIU1" s="570"/>
      <c r="UIV1" s="570"/>
      <c r="UIW1" s="570"/>
      <c r="UIX1" s="570"/>
      <c r="UIY1" s="570"/>
      <c r="UIZ1" s="570"/>
      <c r="UJA1" s="570"/>
      <c r="UJB1" s="570"/>
      <c r="UJC1" s="570"/>
      <c r="UJD1" s="570"/>
      <c r="UJE1" s="570"/>
      <c r="UJF1" s="570"/>
      <c r="UJG1" s="570"/>
      <c r="UJH1" s="570"/>
      <c r="UJI1" s="570"/>
      <c r="UJJ1" s="570"/>
      <c r="UJK1" s="570"/>
      <c r="UJL1" s="570"/>
      <c r="UJM1" s="570"/>
      <c r="UJN1" s="570"/>
      <c r="UJO1" s="570"/>
      <c r="UJP1" s="570"/>
      <c r="UJQ1" s="570"/>
      <c r="UJR1" s="570"/>
      <c r="UJS1" s="570"/>
      <c r="UJT1" s="570"/>
      <c r="UJU1" s="570"/>
      <c r="UJV1" s="570"/>
      <c r="UJW1" s="570"/>
      <c r="UJX1" s="570"/>
      <c r="UJY1" s="570"/>
      <c r="UJZ1" s="570"/>
      <c r="UKA1" s="570"/>
      <c r="UKB1" s="570"/>
      <c r="UKC1" s="570"/>
      <c r="UKD1" s="570"/>
      <c r="UKE1" s="570"/>
      <c r="UKF1" s="570"/>
      <c r="UKG1" s="570"/>
      <c r="UKH1" s="570"/>
      <c r="UKI1" s="570"/>
      <c r="UKJ1" s="570"/>
      <c r="UKK1" s="570"/>
      <c r="UKL1" s="570"/>
      <c r="UKM1" s="570"/>
      <c r="UKN1" s="570"/>
      <c r="UKO1" s="570"/>
      <c r="UKP1" s="570"/>
      <c r="UKQ1" s="570"/>
      <c r="UKR1" s="570"/>
      <c r="UKS1" s="570"/>
      <c r="UKT1" s="570"/>
      <c r="UKU1" s="570"/>
      <c r="UKV1" s="570"/>
      <c r="UKW1" s="570"/>
      <c r="UKX1" s="570"/>
      <c r="UKY1" s="570"/>
      <c r="UKZ1" s="570"/>
      <c r="ULA1" s="570"/>
      <c r="ULB1" s="570"/>
      <c r="ULC1" s="570"/>
      <c r="ULD1" s="570"/>
      <c r="ULE1" s="570"/>
      <c r="ULF1" s="570"/>
      <c r="ULG1" s="570"/>
      <c r="ULH1" s="570"/>
      <c r="ULI1" s="570"/>
      <c r="ULJ1" s="570"/>
      <c r="ULK1" s="570"/>
      <c r="ULL1" s="570"/>
      <c r="ULM1" s="570"/>
      <c r="ULN1" s="570"/>
      <c r="ULO1" s="570"/>
      <c r="ULP1" s="570"/>
      <c r="ULQ1" s="570"/>
      <c r="ULR1" s="570"/>
      <c r="ULS1" s="570"/>
      <c r="ULT1" s="570"/>
      <c r="ULU1" s="570"/>
      <c r="ULV1" s="570"/>
      <c r="ULW1" s="570"/>
      <c r="ULX1" s="570"/>
      <c r="ULY1" s="570"/>
      <c r="ULZ1" s="570"/>
      <c r="UMA1" s="570"/>
      <c r="UMB1" s="570"/>
      <c r="UMC1" s="570"/>
      <c r="UMD1" s="570"/>
      <c r="UME1" s="570"/>
      <c r="UMF1" s="570"/>
      <c r="UMG1" s="570"/>
      <c r="UMH1" s="570"/>
      <c r="UMI1" s="570"/>
      <c r="UMJ1" s="570"/>
      <c r="UMK1" s="570"/>
      <c r="UML1" s="570"/>
      <c r="UMM1" s="570"/>
      <c r="UMN1" s="570"/>
      <c r="UMO1" s="570"/>
      <c r="UMP1" s="570"/>
      <c r="UMQ1" s="570"/>
      <c r="UMR1" s="570"/>
      <c r="UMS1" s="570"/>
      <c r="UMT1" s="570"/>
      <c r="UMU1" s="570"/>
      <c r="UMV1" s="570"/>
      <c r="UMW1" s="570"/>
      <c r="UMX1" s="570"/>
      <c r="UMY1" s="570"/>
      <c r="UMZ1" s="570"/>
      <c r="UNA1" s="570"/>
      <c r="UNB1" s="570"/>
      <c r="UNC1" s="570"/>
      <c r="UND1" s="570"/>
      <c r="UNE1" s="570"/>
      <c r="UNF1" s="570"/>
      <c r="UNG1" s="570"/>
      <c r="UNH1" s="570"/>
      <c r="UNI1" s="570"/>
      <c r="UNJ1" s="570"/>
      <c r="UNK1" s="570"/>
      <c r="UNL1" s="570"/>
      <c r="UNM1" s="570"/>
      <c r="UNN1" s="570"/>
      <c r="UNO1" s="570"/>
      <c r="UNP1" s="570"/>
      <c r="UNQ1" s="570"/>
      <c r="UNR1" s="570"/>
      <c r="UNS1" s="570"/>
      <c r="UNT1" s="570"/>
      <c r="UNU1" s="570"/>
      <c r="UNV1" s="570"/>
      <c r="UNW1" s="570"/>
      <c r="UNX1" s="570"/>
      <c r="UNY1" s="570"/>
      <c r="UNZ1" s="570"/>
      <c r="UOA1" s="570"/>
      <c r="UOB1" s="570"/>
      <c r="UOC1" s="570"/>
      <c r="UOD1" s="570"/>
      <c r="UOE1" s="570"/>
      <c r="UOF1" s="570"/>
      <c r="UOG1" s="570"/>
      <c r="UOH1" s="570"/>
      <c r="UOI1" s="570"/>
      <c r="UOJ1" s="570"/>
      <c r="UOK1" s="570"/>
      <c r="UOL1" s="570"/>
      <c r="UOM1" s="570"/>
      <c r="UON1" s="570"/>
      <c r="UOO1" s="570"/>
      <c r="UOP1" s="570"/>
      <c r="UOQ1" s="570"/>
      <c r="UOR1" s="570"/>
      <c r="UOS1" s="570"/>
      <c r="UOT1" s="570"/>
      <c r="UOU1" s="570"/>
      <c r="UOV1" s="570"/>
      <c r="UOW1" s="570"/>
      <c r="UOX1" s="570"/>
      <c r="UOY1" s="570"/>
      <c r="UOZ1" s="570"/>
      <c r="UPA1" s="570"/>
      <c r="UPB1" s="570"/>
      <c r="UPC1" s="570"/>
      <c r="UPD1" s="570"/>
      <c r="UPE1" s="570"/>
      <c r="UPF1" s="570"/>
      <c r="UPG1" s="570"/>
      <c r="UPH1" s="570"/>
      <c r="UPI1" s="570"/>
      <c r="UPJ1" s="570"/>
      <c r="UPK1" s="570"/>
      <c r="UPL1" s="570"/>
      <c r="UPM1" s="570"/>
      <c r="UPN1" s="570"/>
      <c r="UPO1" s="570"/>
      <c r="UPP1" s="570"/>
      <c r="UPQ1" s="570"/>
      <c r="UPR1" s="570"/>
      <c r="UPS1" s="570"/>
      <c r="UPT1" s="570"/>
      <c r="UPU1" s="570"/>
      <c r="UPV1" s="570"/>
      <c r="UPW1" s="570"/>
      <c r="UPX1" s="570"/>
      <c r="UPY1" s="570"/>
      <c r="UPZ1" s="570"/>
      <c r="UQA1" s="570"/>
      <c r="UQB1" s="570"/>
      <c r="UQC1" s="570"/>
      <c r="UQD1" s="570"/>
      <c r="UQE1" s="570"/>
      <c r="UQF1" s="570"/>
      <c r="UQG1" s="570"/>
      <c r="UQH1" s="570"/>
      <c r="UQI1" s="570"/>
      <c r="UQJ1" s="570"/>
      <c r="UQK1" s="570"/>
      <c r="UQL1" s="570"/>
      <c r="UQM1" s="570"/>
      <c r="UQN1" s="570"/>
      <c r="UQO1" s="570"/>
      <c r="UQP1" s="570"/>
      <c r="UQQ1" s="570"/>
      <c r="UQR1" s="570"/>
      <c r="UQS1" s="570"/>
      <c r="UQT1" s="570"/>
      <c r="UQU1" s="570"/>
      <c r="UQV1" s="570"/>
      <c r="UQW1" s="570"/>
      <c r="UQX1" s="570"/>
      <c r="UQY1" s="570"/>
      <c r="UQZ1" s="570"/>
      <c r="URA1" s="570"/>
      <c r="URB1" s="570"/>
      <c r="URC1" s="570"/>
      <c r="URD1" s="570"/>
      <c r="URE1" s="570"/>
      <c r="URF1" s="570"/>
      <c r="URG1" s="570"/>
      <c r="URH1" s="570"/>
      <c r="URI1" s="570"/>
      <c r="URJ1" s="570"/>
      <c r="URK1" s="570"/>
      <c r="URL1" s="570"/>
      <c r="URM1" s="570"/>
      <c r="URN1" s="570"/>
      <c r="URO1" s="570"/>
      <c r="URP1" s="570"/>
      <c r="URQ1" s="570"/>
      <c r="URR1" s="570"/>
      <c r="URS1" s="570"/>
      <c r="URT1" s="570"/>
      <c r="URU1" s="570"/>
      <c r="URV1" s="570"/>
      <c r="URW1" s="570"/>
      <c r="URX1" s="570"/>
      <c r="URY1" s="570"/>
      <c r="URZ1" s="570"/>
      <c r="USA1" s="570"/>
      <c r="USB1" s="570"/>
      <c r="USC1" s="570"/>
      <c r="USD1" s="570"/>
      <c r="USE1" s="570"/>
      <c r="USF1" s="570"/>
      <c r="USG1" s="570"/>
      <c r="USH1" s="570"/>
      <c r="USI1" s="570"/>
      <c r="USJ1" s="570"/>
      <c r="USK1" s="570"/>
      <c r="USL1" s="570"/>
      <c r="USM1" s="570"/>
      <c r="USN1" s="570"/>
      <c r="USO1" s="570"/>
      <c r="USP1" s="570"/>
      <c r="USQ1" s="570"/>
      <c r="USR1" s="570"/>
      <c r="USS1" s="570"/>
      <c r="UST1" s="570"/>
      <c r="USU1" s="570"/>
      <c r="USV1" s="570"/>
      <c r="USW1" s="570"/>
      <c r="USX1" s="570"/>
      <c r="USY1" s="570"/>
      <c r="USZ1" s="570"/>
      <c r="UTA1" s="570"/>
      <c r="UTB1" s="570"/>
      <c r="UTC1" s="570"/>
      <c r="UTD1" s="570"/>
      <c r="UTE1" s="570"/>
      <c r="UTF1" s="570"/>
      <c r="UTG1" s="570"/>
      <c r="UTH1" s="570"/>
      <c r="UTI1" s="570"/>
      <c r="UTJ1" s="570"/>
      <c r="UTK1" s="570"/>
      <c r="UTL1" s="570"/>
      <c r="UTM1" s="570"/>
      <c r="UTN1" s="570"/>
      <c r="UTO1" s="570"/>
      <c r="UTP1" s="570"/>
      <c r="UTQ1" s="570"/>
      <c r="UTR1" s="570"/>
      <c r="UTS1" s="570"/>
      <c r="UTT1" s="570"/>
      <c r="UTU1" s="570"/>
      <c r="UTV1" s="570"/>
      <c r="UTW1" s="570"/>
      <c r="UTX1" s="570"/>
      <c r="UTY1" s="570"/>
      <c r="UTZ1" s="570"/>
      <c r="UUA1" s="570"/>
      <c r="UUB1" s="570"/>
      <c r="UUC1" s="570"/>
      <c r="UUD1" s="570"/>
      <c r="UUE1" s="570"/>
      <c r="UUF1" s="570"/>
      <c r="UUG1" s="570"/>
      <c r="UUH1" s="570"/>
      <c r="UUI1" s="570"/>
      <c r="UUJ1" s="570"/>
      <c r="UUK1" s="570"/>
      <c r="UUL1" s="570"/>
      <c r="UUM1" s="570"/>
      <c r="UUN1" s="570"/>
      <c r="UUO1" s="570"/>
      <c r="UUP1" s="570"/>
      <c r="UUQ1" s="570"/>
      <c r="UUR1" s="570"/>
      <c r="UUS1" s="570"/>
      <c r="UUT1" s="570"/>
      <c r="UUU1" s="570"/>
      <c r="UUV1" s="570"/>
      <c r="UUW1" s="570"/>
      <c r="UUX1" s="570"/>
      <c r="UUY1" s="570"/>
      <c r="UUZ1" s="570"/>
      <c r="UVA1" s="570"/>
      <c r="UVB1" s="570"/>
      <c r="UVC1" s="570"/>
      <c r="UVD1" s="570"/>
      <c r="UVE1" s="570"/>
      <c r="UVF1" s="570"/>
      <c r="UVG1" s="570"/>
      <c r="UVH1" s="570"/>
      <c r="UVI1" s="570"/>
      <c r="UVJ1" s="570"/>
      <c r="UVK1" s="570"/>
      <c r="UVL1" s="570"/>
      <c r="UVM1" s="570"/>
      <c r="UVN1" s="570"/>
      <c r="UVO1" s="570"/>
      <c r="UVP1" s="570"/>
      <c r="UVQ1" s="570"/>
      <c r="UVR1" s="570"/>
      <c r="UVS1" s="570"/>
      <c r="UVT1" s="570"/>
      <c r="UVU1" s="570"/>
      <c r="UVV1" s="570"/>
      <c r="UVW1" s="570"/>
      <c r="UVX1" s="570"/>
      <c r="UVY1" s="570"/>
      <c r="UVZ1" s="570"/>
      <c r="UWA1" s="570"/>
      <c r="UWB1" s="570"/>
      <c r="UWC1" s="570"/>
      <c r="UWD1" s="570"/>
      <c r="UWE1" s="570"/>
      <c r="UWF1" s="570"/>
      <c r="UWG1" s="570"/>
      <c r="UWH1" s="570"/>
      <c r="UWI1" s="570"/>
      <c r="UWJ1" s="570"/>
      <c r="UWK1" s="570"/>
      <c r="UWL1" s="570"/>
      <c r="UWM1" s="570"/>
      <c r="UWN1" s="570"/>
      <c r="UWO1" s="570"/>
      <c r="UWP1" s="570"/>
      <c r="UWQ1" s="570"/>
      <c r="UWR1" s="570"/>
      <c r="UWS1" s="570"/>
      <c r="UWT1" s="570"/>
      <c r="UWU1" s="570"/>
      <c r="UWV1" s="570"/>
      <c r="UWW1" s="570"/>
      <c r="UWX1" s="570"/>
      <c r="UWY1" s="570"/>
      <c r="UWZ1" s="570"/>
      <c r="UXA1" s="570"/>
      <c r="UXB1" s="570"/>
      <c r="UXC1" s="570"/>
      <c r="UXD1" s="570"/>
      <c r="UXE1" s="570"/>
      <c r="UXF1" s="570"/>
      <c r="UXG1" s="570"/>
      <c r="UXH1" s="570"/>
      <c r="UXI1" s="570"/>
      <c r="UXJ1" s="570"/>
      <c r="UXK1" s="570"/>
      <c r="UXL1" s="570"/>
      <c r="UXM1" s="570"/>
      <c r="UXN1" s="570"/>
      <c r="UXO1" s="570"/>
      <c r="UXP1" s="570"/>
      <c r="UXQ1" s="570"/>
      <c r="UXR1" s="570"/>
      <c r="UXS1" s="570"/>
      <c r="UXT1" s="570"/>
      <c r="UXU1" s="570"/>
      <c r="UXV1" s="570"/>
      <c r="UXW1" s="570"/>
      <c r="UXX1" s="570"/>
      <c r="UXY1" s="570"/>
      <c r="UXZ1" s="570"/>
      <c r="UYA1" s="570"/>
      <c r="UYB1" s="570"/>
      <c r="UYC1" s="570"/>
      <c r="UYD1" s="570"/>
      <c r="UYE1" s="570"/>
      <c r="UYF1" s="570"/>
      <c r="UYG1" s="570"/>
      <c r="UYH1" s="570"/>
      <c r="UYI1" s="570"/>
      <c r="UYJ1" s="570"/>
      <c r="UYK1" s="570"/>
      <c r="UYL1" s="570"/>
      <c r="UYM1" s="570"/>
      <c r="UYN1" s="570"/>
      <c r="UYO1" s="570"/>
      <c r="UYP1" s="570"/>
      <c r="UYQ1" s="570"/>
      <c r="UYR1" s="570"/>
      <c r="UYS1" s="570"/>
      <c r="UYT1" s="570"/>
      <c r="UYU1" s="570"/>
      <c r="UYV1" s="570"/>
      <c r="UYW1" s="570"/>
      <c r="UYX1" s="570"/>
      <c r="UYY1" s="570"/>
      <c r="UYZ1" s="570"/>
      <c r="UZA1" s="570"/>
      <c r="UZB1" s="570"/>
      <c r="UZC1" s="570"/>
      <c r="UZD1" s="570"/>
      <c r="UZE1" s="570"/>
      <c r="UZF1" s="570"/>
      <c r="UZG1" s="570"/>
      <c r="UZH1" s="570"/>
      <c r="UZI1" s="570"/>
      <c r="UZJ1" s="570"/>
      <c r="UZK1" s="570"/>
      <c r="UZL1" s="570"/>
      <c r="UZM1" s="570"/>
      <c r="UZN1" s="570"/>
      <c r="UZO1" s="570"/>
      <c r="UZP1" s="570"/>
      <c r="UZQ1" s="570"/>
      <c r="UZR1" s="570"/>
      <c r="UZS1" s="570"/>
      <c r="UZT1" s="570"/>
      <c r="UZU1" s="570"/>
      <c r="UZV1" s="570"/>
      <c r="UZW1" s="570"/>
      <c r="UZX1" s="570"/>
      <c r="UZY1" s="570"/>
      <c r="UZZ1" s="570"/>
      <c r="VAA1" s="570"/>
      <c r="VAB1" s="570"/>
      <c r="VAC1" s="570"/>
      <c r="VAD1" s="570"/>
      <c r="VAE1" s="570"/>
      <c r="VAF1" s="570"/>
      <c r="VAG1" s="570"/>
      <c r="VAH1" s="570"/>
      <c r="VAI1" s="570"/>
      <c r="VAJ1" s="570"/>
      <c r="VAK1" s="570"/>
      <c r="VAL1" s="570"/>
      <c r="VAM1" s="570"/>
      <c r="VAN1" s="570"/>
      <c r="VAO1" s="570"/>
      <c r="VAP1" s="570"/>
      <c r="VAQ1" s="570"/>
      <c r="VAR1" s="570"/>
      <c r="VAS1" s="570"/>
      <c r="VAT1" s="570"/>
      <c r="VAU1" s="570"/>
      <c r="VAV1" s="570"/>
      <c r="VAW1" s="570"/>
      <c r="VAX1" s="570"/>
      <c r="VAY1" s="570"/>
      <c r="VAZ1" s="570"/>
      <c r="VBA1" s="570"/>
      <c r="VBB1" s="570"/>
      <c r="VBC1" s="570"/>
      <c r="VBD1" s="570"/>
      <c r="VBE1" s="570"/>
      <c r="VBF1" s="570"/>
      <c r="VBG1" s="570"/>
      <c r="VBH1" s="570"/>
      <c r="VBI1" s="570"/>
      <c r="VBJ1" s="570"/>
      <c r="VBK1" s="570"/>
      <c r="VBL1" s="570"/>
      <c r="VBM1" s="570"/>
      <c r="VBN1" s="570"/>
      <c r="VBO1" s="570"/>
      <c r="VBP1" s="570"/>
      <c r="VBQ1" s="570"/>
      <c r="VBR1" s="570"/>
      <c r="VBS1" s="570"/>
      <c r="VBT1" s="570"/>
      <c r="VBU1" s="570"/>
      <c r="VBV1" s="570"/>
      <c r="VBW1" s="570"/>
      <c r="VBX1" s="570"/>
      <c r="VBY1" s="570"/>
      <c r="VBZ1" s="570"/>
      <c r="VCA1" s="570"/>
      <c r="VCB1" s="570"/>
      <c r="VCC1" s="570"/>
      <c r="VCD1" s="570"/>
      <c r="VCE1" s="570"/>
      <c r="VCF1" s="570"/>
      <c r="VCG1" s="570"/>
      <c r="VCH1" s="570"/>
      <c r="VCI1" s="570"/>
      <c r="VCJ1" s="570"/>
      <c r="VCK1" s="570"/>
      <c r="VCL1" s="570"/>
      <c r="VCM1" s="570"/>
      <c r="VCN1" s="570"/>
      <c r="VCO1" s="570"/>
      <c r="VCP1" s="570"/>
      <c r="VCQ1" s="570"/>
      <c r="VCR1" s="570"/>
      <c r="VCS1" s="570"/>
      <c r="VCT1" s="570"/>
      <c r="VCU1" s="570"/>
      <c r="VCV1" s="570"/>
      <c r="VCW1" s="570"/>
      <c r="VCX1" s="570"/>
      <c r="VCY1" s="570"/>
      <c r="VCZ1" s="570"/>
      <c r="VDA1" s="570"/>
      <c r="VDB1" s="570"/>
      <c r="VDC1" s="570"/>
      <c r="VDD1" s="570"/>
      <c r="VDE1" s="570"/>
      <c r="VDF1" s="570"/>
      <c r="VDG1" s="570"/>
      <c r="VDH1" s="570"/>
      <c r="VDI1" s="570"/>
      <c r="VDJ1" s="570"/>
      <c r="VDK1" s="570"/>
      <c r="VDL1" s="570"/>
      <c r="VDM1" s="570"/>
      <c r="VDN1" s="570"/>
      <c r="VDO1" s="570"/>
      <c r="VDP1" s="570"/>
      <c r="VDQ1" s="570"/>
      <c r="VDR1" s="570"/>
      <c r="VDS1" s="570"/>
      <c r="VDT1" s="570"/>
      <c r="VDU1" s="570"/>
      <c r="VDV1" s="570"/>
      <c r="VDW1" s="570"/>
      <c r="VDX1" s="570"/>
      <c r="VDY1" s="570"/>
      <c r="VDZ1" s="570"/>
      <c r="VEA1" s="570"/>
      <c r="VEB1" s="570"/>
      <c r="VEC1" s="570"/>
      <c r="VED1" s="570"/>
      <c r="VEE1" s="570"/>
      <c r="VEF1" s="570"/>
      <c r="VEG1" s="570"/>
      <c r="VEH1" s="570"/>
      <c r="VEI1" s="570"/>
      <c r="VEJ1" s="570"/>
      <c r="VEK1" s="570"/>
      <c r="VEL1" s="570"/>
      <c r="VEM1" s="570"/>
      <c r="VEN1" s="570"/>
      <c r="VEO1" s="570"/>
      <c r="VEP1" s="570"/>
      <c r="VEQ1" s="570"/>
      <c r="VER1" s="570"/>
      <c r="VES1" s="570"/>
      <c r="VET1" s="570"/>
      <c r="VEU1" s="570"/>
      <c r="VEV1" s="570"/>
      <c r="VEW1" s="570"/>
      <c r="VEX1" s="570"/>
      <c r="VEY1" s="570"/>
      <c r="VEZ1" s="570"/>
      <c r="VFA1" s="570"/>
      <c r="VFB1" s="570"/>
      <c r="VFC1" s="570"/>
      <c r="VFD1" s="570"/>
      <c r="VFE1" s="570"/>
      <c r="VFF1" s="570"/>
      <c r="VFG1" s="570"/>
      <c r="VFH1" s="570"/>
      <c r="VFI1" s="570"/>
      <c r="VFJ1" s="570"/>
      <c r="VFK1" s="570"/>
      <c r="VFL1" s="570"/>
      <c r="VFM1" s="570"/>
      <c r="VFN1" s="570"/>
      <c r="VFO1" s="570"/>
      <c r="VFP1" s="570"/>
      <c r="VFQ1" s="570"/>
      <c r="VFR1" s="570"/>
      <c r="VFS1" s="570"/>
      <c r="VFT1" s="570"/>
      <c r="VFU1" s="570"/>
      <c r="VFV1" s="570"/>
      <c r="VFW1" s="570"/>
      <c r="VFX1" s="570"/>
      <c r="VFY1" s="570"/>
      <c r="VFZ1" s="570"/>
      <c r="VGA1" s="570"/>
      <c r="VGB1" s="570"/>
      <c r="VGC1" s="570"/>
      <c r="VGD1" s="570"/>
      <c r="VGE1" s="570"/>
      <c r="VGF1" s="570"/>
      <c r="VGG1" s="570"/>
      <c r="VGH1" s="570"/>
      <c r="VGI1" s="570"/>
      <c r="VGJ1" s="570"/>
      <c r="VGK1" s="570"/>
      <c r="VGL1" s="570"/>
      <c r="VGM1" s="570"/>
      <c r="VGN1" s="570"/>
      <c r="VGO1" s="570"/>
      <c r="VGP1" s="570"/>
      <c r="VGQ1" s="570"/>
      <c r="VGR1" s="570"/>
      <c r="VGS1" s="570"/>
      <c r="VGT1" s="570"/>
      <c r="VGU1" s="570"/>
      <c r="VGV1" s="570"/>
      <c r="VGW1" s="570"/>
      <c r="VGX1" s="570"/>
      <c r="VGY1" s="570"/>
      <c r="VGZ1" s="570"/>
      <c r="VHA1" s="570"/>
      <c r="VHB1" s="570"/>
      <c r="VHC1" s="570"/>
      <c r="VHD1" s="570"/>
      <c r="VHE1" s="570"/>
      <c r="VHF1" s="570"/>
      <c r="VHG1" s="570"/>
      <c r="VHH1" s="570"/>
      <c r="VHI1" s="570"/>
      <c r="VHJ1" s="570"/>
      <c r="VHK1" s="570"/>
      <c r="VHL1" s="570"/>
      <c r="VHM1" s="570"/>
      <c r="VHN1" s="570"/>
      <c r="VHO1" s="570"/>
      <c r="VHP1" s="570"/>
      <c r="VHQ1" s="570"/>
      <c r="VHR1" s="570"/>
      <c r="VHS1" s="570"/>
      <c r="VHT1" s="570"/>
      <c r="VHU1" s="570"/>
      <c r="VHV1" s="570"/>
      <c r="VHW1" s="570"/>
      <c r="VHX1" s="570"/>
      <c r="VHY1" s="570"/>
      <c r="VHZ1" s="570"/>
      <c r="VIA1" s="570"/>
      <c r="VIB1" s="570"/>
      <c r="VIC1" s="570"/>
      <c r="VID1" s="570"/>
      <c r="VIE1" s="570"/>
      <c r="VIF1" s="570"/>
      <c r="VIG1" s="570"/>
      <c r="VIH1" s="570"/>
      <c r="VII1" s="570"/>
      <c r="VIJ1" s="570"/>
      <c r="VIK1" s="570"/>
      <c r="VIL1" s="570"/>
      <c r="VIM1" s="570"/>
      <c r="VIN1" s="570"/>
      <c r="VIO1" s="570"/>
      <c r="VIP1" s="570"/>
      <c r="VIQ1" s="570"/>
      <c r="VIR1" s="570"/>
      <c r="VIS1" s="570"/>
      <c r="VIT1" s="570"/>
      <c r="VIU1" s="570"/>
      <c r="VIV1" s="570"/>
      <c r="VIW1" s="570"/>
      <c r="VIX1" s="570"/>
      <c r="VIY1" s="570"/>
      <c r="VIZ1" s="570"/>
      <c r="VJA1" s="570"/>
      <c r="VJB1" s="570"/>
      <c r="VJC1" s="570"/>
      <c r="VJD1" s="570"/>
      <c r="VJE1" s="570"/>
      <c r="VJF1" s="570"/>
      <c r="VJG1" s="570"/>
      <c r="VJH1" s="570"/>
      <c r="VJI1" s="570"/>
      <c r="VJJ1" s="570"/>
      <c r="VJK1" s="570"/>
      <c r="VJL1" s="570"/>
      <c r="VJM1" s="570"/>
      <c r="VJN1" s="570"/>
      <c r="VJO1" s="570"/>
      <c r="VJP1" s="570"/>
      <c r="VJQ1" s="570"/>
      <c r="VJR1" s="570"/>
      <c r="VJS1" s="570"/>
      <c r="VJT1" s="570"/>
      <c r="VJU1" s="570"/>
      <c r="VJV1" s="570"/>
      <c r="VJW1" s="570"/>
      <c r="VJX1" s="570"/>
      <c r="VJY1" s="570"/>
      <c r="VJZ1" s="570"/>
      <c r="VKA1" s="570"/>
      <c r="VKB1" s="570"/>
      <c r="VKC1" s="570"/>
      <c r="VKD1" s="570"/>
      <c r="VKE1" s="570"/>
      <c r="VKF1" s="570"/>
      <c r="VKG1" s="570"/>
      <c r="VKH1" s="570"/>
      <c r="VKI1" s="570"/>
      <c r="VKJ1" s="570"/>
      <c r="VKK1" s="570"/>
      <c r="VKL1" s="570"/>
      <c r="VKM1" s="570"/>
      <c r="VKN1" s="570"/>
      <c r="VKO1" s="570"/>
      <c r="VKP1" s="570"/>
      <c r="VKQ1" s="570"/>
      <c r="VKR1" s="570"/>
      <c r="VKS1" s="570"/>
      <c r="VKT1" s="570"/>
      <c r="VKU1" s="570"/>
      <c r="VKV1" s="570"/>
      <c r="VKW1" s="570"/>
      <c r="VKX1" s="570"/>
      <c r="VKY1" s="570"/>
      <c r="VKZ1" s="570"/>
      <c r="VLA1" s="570"/>
      <c r="VLB1" s="570"/>
      <c r="VLC1" s="570"/>
      <c r="VLD1" s="570"/>
      <c r="VLE1" s="570"/>
      <c r="VLF1" s="570"/>
      <c r="VLG1" s="570"/>
      <c r="VLH1" s="570"/>
      <c r="VLI1" s="570"/>
      <c r="VLJ1" s="570"/>
      <c r="VLK1" s="570"/>
      <c r="VLL1" s="570"/>
      <c r="VLM1" s="570"/>
      <c r="VLN1" s="570"/>
      <c r="VLO1" s="570"/>
      <c r="VLP1" s="570"/>
      <c r="VLQ1" s="570"/>
      <c r="VLR1" s="570"/>
      <c r="VLS1" s="570"/>
      <c r="VLT1" s="570"/>
      <c r="VLU1" s="570"/>
      <c r="VLV1" s="570"/>
      <c r="VLW1" s="570"/>
      <c r="VLX1" s="570"/>
      <c r="VLY1" s="570"/>
      <c r="VLZ1" s="570"/>
      <c r="VMA1" s="570"/>
      <c r="VMB1" s="570"/>
      <c r="VMC1" s="570"/>
      <c r="VMD1" s="570"/>
      <c r="VME1" s="570"/>
      <c r="VMF1" s="570"/>
      <c r="VMG1" s="570"/>
      <c r="VMH1" s="570"/>
      <c r="VMI1" s="570"/>
      <c r="VMJ1" s="570"/>
      <c r="VMK1" s="570"/>
      <c r="VML1" s="570"/>
      <c r="VMM1" s="570"/>
      <c r="VMN1" s="570"/>
      <c r="VMO1" s="570"/>
      <c r="VMP1" s="570"/>
      <c r="VMQ1" s="570"/>
      <c r="VMR1" s="570"/>
      <c r="VMS1" s="570"/>
      <c r="VMT1" s="570"/>
      <c r="VMU1" s="570"/>
      <c r="VMV1" s="570"/>
      <c r="VMW1" s="570"/>
      <c r="VMX1" s="570"/>
      <c r="VMY1" s="570"/>
      <c r="VMZ1" s="570"/>
      <c r="VNA1" s="570"/>
      <c r="VNB1" s="570"/>
      <c r="VNC1" s="570"/>
      <c r="VND1" s="570"/>
      <c r="VNE1" s="570"/>
      <c r="VNF1" s="570"/>
      <c r="VNG1" s="570"/>
      <c r="VNH1" s="570"/>
      <c r="VNI1" s="570"/>
      <c r="VNJ1" s="570"/>
      <c r="VNK1" s="570"/>
      <c r="VNL1" s="570"/>
      <c r="VNM1" s="570"/>
      <c r="VNN1" s="570"/>
      <c r="VNO1" s="570"/>
      <c r="VNP1" s="570"/>
      <c r="VNQ1" s="570"/>
      <c r="VNR1" s="570"/>
      <c r="VNS1" s="570"/>
      <c r="VNT1" s="570"/>
      <c r="VNU1" s="570"/>
      <c r="VNV1" s="570"/>
      <c r="VNW1" s="570"/>
      <c r="VNX1" s="570"/>
      <c r="VNY1" s="570"/>
      <c r="VNZ1" s="570"/>
      <c r="VOA1" s="570"/>
      <c r="VOB1" s="570"/>
      <c r="VOC1" s="570"/>
      <c r="VOD1" s="570"/>
      <c r="VOE1" s="570"/>
      <c r="VOF1" s="570"/>
      <c r="VOG1" s="570"/>
      <c r="VOH1" s="570"/>
      <c r="VOI1" s="570"/>
      <c r="VOJ1" s="570"/>
      <c r="VOK1" s="570"/>
      <c r="VOL1" s="570"/>
      <c r="VOM1" s="570"/>
      <c r="VON1" s="570"/>
      <c r="VOO1" s="570"/>
      <c r="VOP1" s="570"/>
      <c r="VOQ1" s="570"/>
      <c r="VOR1" s="570"/>
      <c r="VOS1" s="570"/>
      <c r="VOT1" s="570"/>
      <c r="VOU1" s="570"/>
      <c r="VOV1" s="570"/>
      <c r="VOW1" s="570"/>
      <c r="VOX1" s="570"/>
      <c r="VOY1" s="570"/>
      <c r="VOZ1" s="570"/>
      <c r="VPA1" s="570"/>
      <c r="VPB1" s="570"/>
      <c r="VPC1" s="570"/>
      <c r="VPD1" s="570"/>
      <c r="VPE1" s="570"/>
      <c r="VPF1" s="570"/>
      <c r="VPG1" s="570"/>
      <c r="VPH1" s="570"/>
      <c r="VPI1" s="570"/>
      <c r="VPJ1" s="570"/>
      <c r="VPK1" s="570"/>
      <c r="VPL1" s="570"/>
      <c r="VPM1" s="570"/>
      <c r="VPN1" s="570"/>
      <c r="VPO1" s="570"/>
      <c r="VPP1" s="570"/>
      <c r="VPQ1" s="570"/>
      <c r="VPR1" s="570"/>
      <c r="VPS1" s="570"/>
      <c r="VPT1" s="570"/>
      <c r="VPU1" s="570"/>
      <c r="VPV1" s="570"/>
      <c r="VPW1" s="570"/>
      <c r="VPX1" s="570"/>
      <c r="VPY1" s="570"/>
      <c r="VPZ1" s="570"/>
      <c r="VQA1" s="570"/>
      <c r="VQB1" s="570"/>
      <c r="VQC1" s="570"/>
      <c r="VQD1" s="570"/>
      <c r="VQE1" s="570"/>
      <c r="VQF1" s="570"/>
      <c r="VQG1" s="570"/>
      <c r="VQH1" s="570"/>
      <c r="VQI1" s="570"/>
      <c r="VQJ1" s="570"/>
      <c r="VQK1" s="570"/>
      <c r="VQL1" s="570"/>
      <c r="VQM1" s="570"/>
      <c r="VQN1" s="570"/>
      <c r="VQO1" s="570"/>
      <c r="VQP1" s="570"/>
      <c r="VQQ1" s="570"/>
      <c r="VQR1" s="570"/>
      <c r="VQS1" s="570"/>
      <c r="VQT1" s="570"/>
      <c r="VQU1" s="570"/>
      <c r="VQV1" s="570"/>
      <c r="VQW1" s="570"/>
      <c r="VQX1" s="570"/>
      <c r="VQY1" s="570"/>
      <c r="VQZ1" s="570"/>
      <c r="VRA1" s="570"/>
      <c r="VRB1" s="570"/>
      <c r="VRC1" s="570"/>
      <c r="VRD1" s="570"/>
      <c r="VRE1" s="570"/>
      <c r="VRF1" s="570"/>
      <c r="VRG1" s="570"/>
      <c r="VRH1" s="570"/>
      <c r="VRI1" s="570"/>
      <c r="VRJ1" s="570"/>
      <c r="VRK1" s="570"/>
      <c r="VRL1" s="570"/>
      <c r="VRM1" s="570"/>
      <c r="VRN1" s="570"/>
      <c r="VRO1" s="570"/>
      <c r="VRP1" s="570"/>
      <c r="VRQ1" s="570"/>
      <c r="VRR1" s="570"/>
      <c r="VRS1" s="570"/>
      <c r="VRT1" s="570"/>
      <c r="VRU1" s="570"/>
      <c r="VRV1" s="570"/>
      <c r="VRW1" s="570"/>
      <c r="VRX1" s="570"/>
      <c r="VRY1" s="570"/>
      <c r="VRZ1" s="570"/>
      <c r="VSA1" s="570"/>
      <c r="VSB1" s="570"/>
      <c r="VSC1" s="570"/>
      <c r="VSD1" s="570"/>
      <c r="VSE1" s="570"/>
      <c r="VSF1" s="570"/>
      <c r="VSG1" s="570"/>
      <c r="VSH1" s="570"/>
      <c r="VSI1" s="570"/>
      <c r="VSJ1" s="570"/>
      <c r="VSK1" s="570"/>
      <c r="VSL1" s="570"/>
      <c r="VSM1" s="570"/>
      <c r="VSN1" s="570"/>
      <c r="VSO1" s="570"/>
      <c r="VSP1" s="570"/>
      <c r="VSQ1" s="570"/>
      <c r="VSR1" s="570"/>
      <c r="VSS1" s="570"/>
      <c r="VST1" s="570"/>
      <c r="VSU1" s="570"/>
      <c r="VSV1" s="570"/>
      <c r="VSW1" s="570"/>
      <c r="VSX1" s="570"/>
      <c r="VSY1" s="570"/>
      <c r="VSZ1" s="570"/>
      <c r="VTA1" s="570"/>
      <c r="VTB1" s="570"/>
      <c r="VTC1" s="570"/>
      <c r="VTD1" s="570"/>
      <c r="VTE1" s="570"/>
      <c r="VTF1" s="570"/>
      <c r="VTG1" s="570"/>
      <c r="VTH1" s="570"/>
      <c r="VTI1" s="570"/>
      <c r="VTJ1" s="570"/>
      <c r="VTK1" s="570"/>
      <c r="VTL1" s="570"/>
      <c r="VTM1" s="570"/>
      <c r="VTN1" s="570"/>
      <c r="VTO1" s="570"/>
      <c r="VTP1" s="570"/>
      <c r="VTQ1" s="570"/>
      <c r="VTR1" s="570"/>
      <c r="VTS1" s="570"/>
      <c r="VTT1" s="570"/>
      <c r="VTU1" s="570"/>
      <c r="VTV1" s="570"/>
      <c r="VTW1" s="570"/>
      <c r="VTX1" s="570"/>
      <c r="VTY1" s="570"/>
      <c r="VTZ1" s="570"/>
      <c r="VUA1" s="570"/>
      <c r="VUB1" s="570"/>
      <c r="VUC1" s="570"/>
      <c r="VUD1" s="570"/>
      <c r="VUE1" s="570"/>
      <c r="VUF1" s="570"/>
      <c r="VUG1" s="570"/>
      <c r="VUH1" s="570"/>
      <c r="VUI1" s="570"/>
      <c r="VUJ1" s="570"/>
      <c r="VUK1" s="570"/>
      <c r="VUL1" s="570"/>
      <c r="VUM1" s="570"/>
      <c r="VUN1" s="570"/>
      <c r="VUO1" s="570"/>
      <c r="VUP1" s="570"/>
      <c r="VUQ1" s="570"/>
      <c r="VUR1" s="570"/>
      <c r="VUS1" s="570"/>
      <c r="VUT1" s="570"/>
      <c r="VUU1" s="570"/>
      <c r="VUV1" s="570"/>
      <c r="VUW1" s="570"/>
      <c r="VUX1" s="570"/>
      <c r="VUY1" s="570"/>
      <c r="VUZ1" s="570"/>
      <c r="VVA1" s="570"/>
      <c r="VVB1" s="570"/>
      <c r="VVC1" s="570"/>
      <c r="VVD1" s="570"/>
      <c r="VVE1" s="570"/>
      <c r="VVF1" s="570"/>
      <c r="VVG1" s="570"/>
      <c r="VVH1" s="570"/>
      <c r="VVI1" s="570"/>
      <c r="VVJ1" s="570"/>
      <c r="VVK1" s="570"/>
      <c r="VVL1" s="570"/>
      <c r="VVM1" s="570"/>
      <c r="VVN1" s="570"/>
      <c r="VVO1" s="570"/>
      <c r="VVP1" s="570"/>
      <c r="VVQ1" s="570"/>
      <c r="VVR1" s="570"/>
      <c r="VVS1" s="570"/>
      <c r="VVT1" s="570"/>
      <c r="VVU1" s="570"/>
      <c r="VVV1" s="570"/>
      <c r="VVW1" s="570"/>
      <c r="VVX1" s="570"/>
      <c r="VVY1" s="570"/>
      <c r="VVZ1" s="570"/>
      <c r="VWA1" s="570"/>
      <c r="VWB1" s="570"/>
      <c r="VWC1" s="570"/>
      <c r="VWD1" s="570"/>
      <c r="VWE1" s="570"/>
      <c r="VWF1" s="570"/>
      <c r="VWG1" s="570"/>
      <c r="VWH1" s="570"/>
      <c r="VWI1" s="570"/>
      <c r="VWJ1" s="570"/>
      <c r="VWK1" s="570"/>
      <c r="VWL1" s="570"/>
      <c r="VWM1" s="570"/>
      <c r="VWN1" s="570"/>
      <c r="VWO1" s="570"/>
      <c r="VWP1" s="570"/>
      <c r="VWQ1" s="570"/>
      <c r="VWR1" s="570"/>
      <c r="VWS1" s="570"/>
      <c r="VWT1" s="570"/>
      <c r="VWU1" s="570"/>
      <c r="VWV1" s="570"/>
      <c r="VWW1" s="570"/>
      <c r="VWX1" s="570"/>
      <c r="VWY1" s="570"/>
      <c r="VWZ1" s="570"/>
      <c r="VXA1" s="570"/>
      <c r="VXB1" s="570"/>
      <c r="VXC1" s="570"/>
      <c r="VXD1" s="570"/>
      <c r="VXE1" s="570"/>
      <c r="VXF1" s="570"/>
      <c r="VXG1" s="570"/>
      <c r="VXH1" s="570"/>
      <c r="VXI1" s="570"/>
      <c r="VXJ1" s="570"/>
      <c r="VXK1" s="570"/>
      <c r="VXL1" s="570"/>
      <c r="VXM1" s="570"/>
      <c r="VXN1" s="570"/>
      <c r="VXO1" s="570"/>
      <c r="VXP1" s="570"/>
      <c r="VXQ1" s="570"/>
      <c r="VXR1" s="570"/>
      <c r="VXS1" s="570"/>
      <c r="VXT1" s="570"/>
      <c r="VXU1" s="570"/>
      <c r="VXV1" s="570"/>
      <c r="VXW1" s="570"/>
      <c r="VXX1" s="570"/>
      <c r="VXY1" s="570"/>
      <c r="VXZ1" s="570"/>
      <c r="VYA1" s="570"/>
      <c r="VYB1" s="570"/>
      <c r="VYC1" s="570"/>
      <c r="VYD1" s="570"/>
      <c r="VYE1" s="570"/>
      <c r="VYF1" s="570"/>
      <c r="VYG1" s="570"/>
      <c r="VYH1" s="570"/>
      <c r="VYI1" s="570"/>
      <c r="VYJ1" s="570"/>
      <c r="VYK1" s="570"/>
      <c r="VYL1" s="570"/>
      <c r="VYM1" s="570"/>
      <c r="VYN1" s="570"/>
      <c r="VYO1" s="570"/>
      <c r="VYP1" s="570"/>
      <c r="VYQ1" s="570"/>
      <c r="VYR1" s="570"/>
      <c r="VYS1" s="570"/>
      <c r="VYT1" s="570"/>
      <c r="VYU1" s="570"/>
      <c r="VYV1" s="570"/>
      <c r="VYW1" s="570"/>
      <c r="VYX1" s="570"/>
      <c r="VYY1" s="570"/>
      <c r="VYZ1" s="570"/>
      <c r="VZA1" s="570"/>
      <c r="VZB1" s="570"/>
      <c r="VZC1" s="570"/>
      <c r="VZD1" s="570"/>
      <c r="VZE1" s="570"/>
      <c r="VZF1" s="570"/>
      <c r="VZG1" s="570"/>
      <c r="VZH1" s="570"/>
      <c r="VZI1" s="570"/>
      <c r="VZJ1" s="570"/>
      <c r="VZK1" s="570"/>
      <c r="VZL1" s="570"/>
      <c r="VZM1" s="570"/>
      <c r="VZN1" s="570"/>
      <c r="VZO1" s="570"/>
      <c r="VZP1" s="570"/>
      <c r="VZQ1" s="570"/>
      <c r="VZR1" s="570"/>
      <c r="VZS1" s="570"/>
      <c r="VZT1" s="570"/>
      <c r="VZU1" s="570"/>
      <c r="VZV1" s="570"/>
      <c r="VZW1" s="570"/>
      <c r="VZX1" s="570"/>
      <c r="VZY1" s="570"/>
      <c r="VZZ1" s="570"/>
      <c r="WAA1" s="570"/>
      <c r="WAB1" s="570"/>
      <c r="WAC1" s="570"/>
      <c r="WAD1" s="570"/>
      <c r="WAE1" s="570"/>
      <c r="WAF1" s="570"/>
      <c r="WAG1" s="570"/>
      <c r="WAH1" s="570"/>
      <c r="WAI1" s="570"/>
      <c r="WAJ1" s="570"/>
      <c r="WAK1" s="570"/>
      <c r="WAL1" s="570"/>
      <c r="WAM1" s="570"/>
      <c r="WAN1" s="570"/>
      <c r="WAO1" s="570"/>
      <c r="WAP1" s="570"/>
      <c r="WAQ1" s="570"/>
      <c r="WAR1" s="570"/>
      <c r="WAS1" s="570"/>
      <c r="WAT1" s="570"/>
      <c r="WAU1" s="570"/>
      <c r="WAV1" s="570"/>
      <c r="WAW1" s="570"/>
      <c r="WAX1" s="570"/>
      <c r="WAY1" s="570"/>
      <c r="WAZ1" s="570"/>
      <c r="WBA1" s="570"/>
      <c r="WBB1" s="570"/>
      <c r="WBC1" s="570"/>
      <c r="WBD1" s="570"/>
      <c r="WBE1" s="570"/>
      <c r="WBF1" s="570"/>
      <c r="WBG1" s="570"/>
      <c r="WBH1" s="570"/>
      <c r="WBI1" s="570"/>
      <c r="WBJ1" s="570"/>
      <c r="WBK1" s="570"/>
      <c r="WBL1" s="570"/>
      <c r="WBM1" s="570"/>
      <c r="WBN1" s="570"/>
      <c r="WBO1" s="570"/>
      <c r="WBP1" s="570"/>
      <c r="WBQ1" s="570"/>
      <c r="WBR1" s="570"/>
      <c r="WBS1" s="570"/>
      <c r="WBT1" s="570"/>
      <c r="WBU1" s="570"/>
      <c r="WBV1" s="570"/>
      <c r="WBW1" s="570"/>
      <c r="WBX1" s="570"/>
      <c r="WBY1" s="570"/>
      <c r="WBZ1" s="570"/>
      <c r="WCA1" s="570"/>
      <c r="WCB1" s="570"/>
      <c r="WCC1" s="570"/>
      <c r="WCD1" s="570"/>
      <c r="WCE1" s="570"/>
      <c r="WCF1" s="570"/>
      <c r="WCG1" s="570"/>
      <c r="WCH1" s="570"/>
      <c r="WCI1" s="570"/>
      <c r="WCJ1" s="570"/>
      <c r="WCK1" s="570"/>
      <c r="WCL1" s="570"/>
      <c r="WCM1" s="570"/>
      <c r="WCN1" s="570"/>
      <c r="WCO1" s="570"/>
      <c r="WCP1" s="570"/>
      <c r="WCQ1" s="570"/>
      <c r="WCR1" s="570"/>
      <c r="WCS1" s="570"/>
      <c r="WCT1" s="570"/>
      <c r="WCU1" s="570"/>
      <c r="WCV1" s="570"/>
      <c r="WCW1" s="570"/>
      <c r="WCX1" s="570"/>
      <c r="WCY1" s="570"/>
      <c r="WCZ1" s="570"/>
      <c r="WDA1" s="570"/>
      <c r="WDB1" s="570"/>
      <c r="WDC1" s="570"/>
      <c r="WDD1" s="570"/>
      <c r="WDE1" s="570"/>
      <c r="WDF1" s="570"/>
      <c r="WDG1" s="570"/>
      <c r="WDH1" s="570"/>
      <c r="WDI1" s="570"/>
      <c r="WDJ1" s="570"/>
      <c r="WDK1" s="570"/>
      <c r="WDL1" s="570"/>
      <c r="WDM1" s="570"/>
      <c r="WDN1" s="570"/>
      <c r="WDO1" s="570"/>
      <c r="WDP1" s="570"/>
      <c r="WDQ1" s="570"/>
      <c r="WDR1" s="570"/>
      <c r="WDS1" s="570"/>
      <c r="WDT1" s="570"/>
      <c r="WDU1" s="570"/>
      <c r="WDV1" s="570"/>
      <c r="WDW1" s="570"/>
      <c r="WDX1" s="570"/>
      <c r="WDY1" s="570"/>
      <c r="WDZ1" s="570"/>
      <c r="WEA1" s="570"/>
      <c r="WEB1" s="570"/>
      <c r="WEC1" s="570"/>
      <c r="WED1" s="570"/>
      <c r="WEE1" s="570"/>
      <c r="WEF1" s="570"/>
      <c r="WEG1" s="570"/>
      <c r="WEH1" s="570"/>
      <c r="WEI1" s="570"/>
      <c r="WEJ1" s="570"/>
      <c r="WEK1" s="570"/>
      <c r="WEL1" s="570"/>
      <c r="WEM1" s="570"/>
      <c r="WEN1" s="570"/>
      <c r="WEO1" s="570"/>
      <c r="WEP1" s="570"/>
      <c r="WEQ1" s="570"/>
      <c r="WER1" s="570"/>
      <c r="WES1" s="570"/>
      <c r="WET1" s="570"/>
      <c r="WEU1" s="570"/>
      <c r="WEV1" s="570"/>
      <c r="WEW1" s="570"/>
      <c r="WEX1" s="570"/>
      <c r="WEY1" s="570"/>
      <c r="WEZ1" s="570"/>
      <c r="WFA1" s="570"/>
      <c r="WFB1" s="570"/>
      <c r="WFC1" s="570"/>
      <c r="WFD1" s="570"/>
      <c r="WFE1" s="570"/>
      <c r="WFF1" s="570"/>
      <c r="WFG1" s="570"/>
      <c r="WFH1" s="570"/>
      <c r="WFI1" s="570"/>
      <c r="WFJ1" s="570"/>
      <c r="WFK1" s="570"/>
      <c r="WFL1" s="570"/>
      <c r="WFM1" s="570"/>
      <c r="WFN1" s="570"/>
      <c r="WFO1" s="570"/>
      <c r="WFP1" s="570"/>
      <c r="WFQ1" s="570"/>
      <c r="WFR1" s="570"/>
      <c r="WFS1" s="570"/>
      <c r="WFT1" s="570"/>
      <c r="WFU1" s="570"/>
      <c r="WFV1" s="570"/>
      <c r="WFW1" s="570"/>
      <c r="WFX1" s="570"/>
      <c r="WFY1" s="570"/>
      <c r="WFZ1" s="570"/>
      <c r="WGA1" s="570"/>
      <c r="WGB1" s="570"/>
      <c r="WGC1" s="570"/>
      <c r="WGD1" s="570"/>
      <c r="WGE1" s="570"/>
      <c r="WGF1" s="570"/>
      <c r="WGG1" s="570"/>
      <c r="WGH1" s="570"/>
      <c r="WGI1" s="570"/>
      <c r="WGJ1" s="570"/>
      <c r="WGK1" s="570"/>
      <c r="WGL1" s="570"/>
      <c r="WGM1" s="570"/>
      <c r="WGN1" s="570"/>
      <c r="WGO1" s="570"/>
      <c r="WGP1" s="570"/>
      <c r="WGQ1" s="570"/>
      <c r="WGR1" s="570"/>
      <c r="WGS1" s="570"/>
      <c r="WGT1" s="570"/>
      <c r="WGU1" s="570"/>
      <c r="WGV1" s="570"/>
      <c r="WGW1" s="570"/>
      <c r="WGX1" s="570"/>
      <c r="WGY1" s="570"/>
      <c r="WGZ1" s="570"/>
      <c r="WHA1" s="570"/>
      <c r="WHB1" s="570"/>
      <c r="WHC1" s="570"/>
      <c r="WHD1" s="570"/>
      <c r="WHE1" s="570"/>
      <c r="WHF1" s="570"/>
      <c r="WHG1" s="570"/>
      <c r="WHH1" s="570"/>
      <c r="WHI1" s="570"/>
      <c r="WHJ1" s="570"/>
      <c r="WHK1" s="570"/>
      <c r="WHL1" s="570"/>
      <c r="WHM1" s="570"/>
      <c r="WHN1" s="570"/>
      <c r="WHO1" s="570"/>
      <c r="WHP1" s="570"/>
      <c r="WHQ1" s="570"/>
      <c r="WHR1" s="570"/>
      <c r="WHS1" s="570"/>
      <c r="WHT1" s="570"/>
      <c r="WHU1" s="570"/>
      <c r="WHV1" s="570"/>
      <c r="WHW1" s="570"/>
      <c r="WHX1" s="570"/>
      <c r="WHY1" s="570"/>
      <c r="WHZ1" s="570"/>
      <c r="WIA1" s="570"/>
      <c r="WIB1" s="570"/>
      <c r="WIC1" s="570"/>
      <c r="WID1" s="570"/>
      <c r="WIE1" s="570"/>
      <c r="WIF1" s="570"/>
      <c r="WIG1" s="570"/>
      <c r="WIH1" s="570"/>
      <c r="WII1" s="570"/>
      <c r="WIJ1" s="570"/>
      <c r="WIK1" s="570"/>
      <c r="WIL1" s="570"/>
      <c r="WIM1" s="570"/>
      <c r="WIN1" s="570"/>
      <c r="WIO1" s="570"/>
      <c r="WIP1" s="570"/>
      <c r="WIQ1" s="570"/>
      <c r="WIR1" s="570"/>
      <c r="WIS1" s="570"/>
      <c r="WIT1" s="570"/>
      <c r="WIU1" s="570"/>
      <c r="WIV1" s="570"/>
      <c r="WIW1" s="570"/>
      <c r="WIX1" s="570"/>
      <c r="WIY1" s="570"/>
      <c r="WIZ1" s="570"/>
      <c r="WJA1" s="570"/>
      <c r="WJB1" s="570"/>
      <c r="WJC1" s="570"/>
      <c r="WJD1" s="570"/>
      <c r="WJE1" s="570"/>
      <c r="WJF1" s="570"/>
      <c r="WJG1" s="570"/>
      <c r="WJH1" s="570"/>
      <c r="WJI1" s="570"/>
      <c r="WJJ1" s="570"/>
      <c r="WJK1" s="570"/>
      <c r="WJL1" s="570"/>
      <c r="WJM1" s="570"/>
      <c r="WJN1" s="570"/>
      <c r="WJO1" s="570"/>
      <c r="WJP1" s="570"/>
      <c r="WJQ1" s="570"/>
      <c r="WJR1" s="570"/>
      <c r="WJS1" s="570"/>
      <c r="WJT1" s="570"/>
      <c r="WJU1" s="570"/>
      <c r="WJV1" s="570"/>
      <c r="WJW1" s="570"/>
      <c r="WJX1" s="570"/>
      <c r="WJY1" s="570"/>
      <c r="WJZ1" s="570"/>
      <c r="WKA1" s="570"/>
      <c r="WKB1" s="570"/>
      <c r="WKC1" s="570"/>
      <c r="WKD1" s="570"/>
      <c r="WKE1" s="570"/>
      <c r="WKF1" s="570"/>
      <c r="WKG1" s="570"/>
      <c r="WKH1" s="570"/>
      <c r="WKI1" s="570"/>
      <c r="WKJ1" s="570"/>
      <c r="WKK1" s="570"/>
      <c r="WKL1" s="570"/>
      <c r="WKM1" s="570"/>
      <c r="WKN1" s="570"/>
      <c r="WKO1" s="570"/>
      <c r="WKP1" s="570"/>
      <c r="WKQ1" s="570"/>
      <c r="WKR1" s="570"/>
      <c r="WKS1" s="570"/>
      <c r="WKT1" s="570"/>
      <c r="WKU1" s="570"/>
      <c r="WKV1" s="570"/>
      <c r="WKW1" s="570"/>
      <c r="WKX1" s="570"/>
      <c r="WKY1" s="570"/>
      <c r="WKZ1" s="570"/>
      <c r="WLA1" s="570"/>
      <c r="WLB1" s="570"/>
      <c r="WLC1" s="570"/>
      <c r="WLD1" s="570"/>
      <c r="WLE1" s="570"/>
      <c r="WLF1" s="570"/>
      <c r="WLG1" s="570"/>
      <c r="WLH1" s="570"/>
      <c r="WLI1" s="570"/>
      <c r="WLJ1" s="570"/>
      <c r="WLK1" s="570"/>
      <c r="WLL1" s="570"/>
      <c r="WLM1" s="570"/>
      <c r="WLN1" s="570"/>
      <c r="WLO1" s="570"/>
      <c r="WLP1" s="570"/>
      <c r="WLQ1" s="570"/>
      <c r="WLR1" s="570"/>
      <c r="WLS1" s="570"/>
      <c r="WLT1" s="570"/>
      <c r="WLU1" s="570"/>
      <c r="WLV1" s="570"/>
      <c r="WLW1" s="570"/>
      <c r="WLX1" s="570"/>
      <c r="WLY1" s="570"/>
      <c r="WLZ1" s="570"/>
      <c r="WMA1" s="570"/>
      <c r="WMB1" s="570"/>
      <c r="WMC1" s="570"/>
      <c r="WMD1" s="570"/>
      <c r="WME1" s="570"/>
      <c r="WMF1" s="570"/>
      <c r="WMG1" s="570"/>
      <c r="WMH1" s="570"/>
      <c r="WMI1" s="570"/>
      <c r="WMJ1" s="570"/>
      <c r="WMK1" s="570"/>
      <c r="WML1" s="570"/>
      <c r="WMM1" s="570"/>
      <c r="WMN1" s="570"/>
      <c r="WMO1" s="570"/>
      <c r="WMP1" s="570"/>
      <c r="WMQ1" s="570"/>
      <c r="WMR1" s="570"/>
      <c r="WMS1" s="570"/>
      <c r="WMT1" s="570"/>
      <c r="WMU1" s="570"/>
      <c r="WMV1" s="570"/>
      <c r="WMW1" s="570"/>
      <c r="WMX1" s="570"/>
      <c r="WMY1" s="570"/>
      <c r="WMZ1" s="570"/>
      <c r="WNA1" s="570"/>
      <c r="WNB1" s="570"/>
      <c r="WNC1" s="570"/>
      <c r="WND1" s="570"/>
      <c r="WNE1" s="570"/>
      <c r="WNF1" s="570"/>
      <c r="WNG1" s="570"/>
      <c r="WNH1" s="570"/>
      <c r="WNI1" s="570"/>
      <c r="WNJ1" s="570"/>
      <c r="WNK1" s="570"/>
      <c r="WNL1" s="570"/>
      <c r="WNM1" s="570"/>
      <c r="WNN1" s="570"/>
      <c r="WNO1" s="570"/>
      <c r="WNP1" s="570"/>
      <c r="WNQ1" s="570"/>
      <c r="WNR1" s="570"/>
      <c r="WNS1" s="570"/>
      <c r="WNT1" s="570"/>
      <c r="WNU1" s="570"/>
      <c r="WNV1" s="570"/>
      <c r="WNW1" s="570"/>
      <c r="WNX1" s="570"/>
      <c r="WNY1" s="570"/>
      <c r="WNZ1" s="570"/>
      <c r="WOA1" s="570"/>
      <c r="WOB1" s="570"/>
      <c r="WOC1" s="570"/>
      <c r="WOD1" s="570"/>
      <c r="WOE1" s="570"/>
      <c r="WOF1" s="570"/>
      <c r="WOG1" s="570"/>
      <c r="WOH1" s="570"/>
      <c r="WOI1" s="570"/>
      <c r="WOJ1" s="570"/>
      <c r="WOK1" s="570"/>
      <c r="WOL1" s="570"/>
      <c r="WOM1" s="570"/>
      <c r="WON1" s="570"/>
      <c r="WOO1" s="570"/>
      <c r="WOP1" s="570"/>
      <c r="WOQ1" s="570"/>
      <c r="WOR1" s="570"/>
      <c r="WOS1" s="570"/>
      <c r="WOT1" s="570"/>
      <c r="WOU1" s="570"/>
      <c r="WOV1" s="570"/>
      <c r="WOW1" s="570"/>
      <c r="WOX1" s="570"/>
      <c r="WOY1" s="570"/>
      <c r="WOZ1" s="570"/>
      <c r="WPA1" s="570"/>
      <c r="WPB1" s="570"/>
      <c r="WPC1" s="570"/>
      <c r="WPD1" s="570"/>
      <c r="WPE1" s="570"/>
      <c r="WPF1" s="570"/>
      <c r="WPG1" s="570"/>
      <c r="WPH1" s="570"/>
      <c r="WPI1" s="570"/>
      <c r="WPJ1" s="570"/>
      <c r="WPK1" s="570"/>
      <c r="WPL1" s="570"/>
      <c r="WPM1" s="570"/>
      <c r="WPN1" s="570"/>
      <c r="WPO1" s="570"/>
      <c r="WPP1" s="570"/>
      <c r="WPQ1" s="570"/>
      <c r="WPR1" s="570"/>
      <c r="WPS1" s="570"/>
      <c r="WPT1" s="570"/>
      <c r="WPU1" s="570"/>
      <c r="WPV1" s="570"/>
      <c r="WPW1" s="570"/>
      <c r="WPX1" s="570"/>
      <c r="WPY1" s="570"/>
      <c r="WPZ1" s="570"/>
      <c r="WQA1" s="570"/>
      <c r="WQB1" s="570"/>
      <c r="WQC1" s="570"/>
      <c r="WQD1" s="570"/>
      <c r="WQE1" s="570"/>
      <c r="WQF1" s="570"/>
      <c r="WQG1" s="570"/>
      <c r="WQH1" s="570"/>
      <c r="WQI1" s="570"/>
      <c r="WQJ1" s="570"/>
      <c r="WQK1" s="570"/>
      <c r="WQL1" s="570"/>
      <c r="WQM1" s="570"/>
      <c r="WQN1" s="570"/>
      <c r="WQO1" s="570"/>
      <c r="WQP1" s="570"/>
      <c r="WQQ1" s="570"/>
      <c r="WQR1" s="570"/>
      <c r="WQS1" s="570"/>
      <c r="WQT1" s="570"/>
      <c r="WQU1" s="570"/>
      <c r="WQV1" s="570"/>
      <c r="WQW1" s="570"/>
      <c r="WQX1" s="570"/>
      <c r="WQY1" s="570"/>
      <c r="WQZ1" s="570"/>
      <c r="WRA1" s="570"/>
      <c r="WRB1" s="570"/>
      <c r="WRC1" s="570"/>
      <c r="WRD1" s="570"/>
      <c r="WRE1" s="570"/>
      <c r="WRF1" s="570"/>
      <c r="WRG1" s="570"/>
      <c r="WRH1" s="570"/>
      <c r="WRI1" s="570"/>
      <c r="WRJ1" s="570"/>
      <c r="WRK1" s="570"/>
      <c r="WRL1" s="570"/>
      <c r="WRM1" s="570"/>
      <c r="WRN1" s="570"/>
      <c r="WRO1" s="570"/>
      <c r="WRP1" s="570"/>
      <c r="WRQ1" s="570"/>
      <c r="WRR1" s="570"/>
      <c r="WRS1" s="570"/>
      <c r="WRT1" s="570"/>
      <c r="WRU1" s="570"/>
      <c r="WRV1" s="570"/>
      <c r="WRW1" s="570"/>
      <c r="WRX1" s="570"/>
      <c r="WRY1" s="570"/>
      <c r="WRZ1" s="570"/>
      <c r="WSA1" s="570"/>
      <c r="WSB1" s="570"/>
      <c r="WSC1" s="570"/>
      <c r="WSD1" s="570"/>
      <c r="WSE1" s="570"/>
      <c r="WSF1" s="570"/>
      <c r="WSG1" s="570"/>
      <c r="WSH1" s="570"/>
      <c r="WSI1" s="570"/>
      <c r="WSJ1" s="570"/>
      <c r="WSK1" s="570"/>
      <c r="WSL1" s="570"/>
      <c r="WSM1" s="570"/>
      <c r="WSN1" s="570"/>
      <c r="WSO1" s="570"/>
      <c r="WSP1" s="570"/>
      <c r="WSQ1" s="570"/>
      <c r="WSR1" s="570"/>
      <c r="WSS1" s="570"/>
      <c r="WST1" s="570"/>
      <c r="WSU1" s="570"/>
      <c r="WSV1" s="570"/>
      <c r="WSW1" s="570"/>
      <c r="WSX1" s="570"/>
      <c r="WSY1" s="570"/>
      <c r="WSZ1" s="570"/>
      <c r="WTA1" s="570"/>
      <c r="WTB1" s="570"/>
      <c r="WTC1" s="570"/>
      <c r="WTD1" s="570"/>
      <c r="WTE1" s="570"/>
      <c r="WTF1" s="570"/>
      <c r="WTG1" s="570"/>
      <c r="WTH1" s="570"/>
      <c r="WTI1" s="570"/>
      <c r="WTJ1" s="570"/>
      <c r="WTK1" s="570"/>
      <c r="WTL1" s="570"/>
      <c r="WTM1" s="570"/>
      <c r="WTN1" s="570"/>
      <c r="WTO1" s="570"/>
      <c r="WTP1" s="570"/>
      <c r="WTQ1" s="570"/>
      <c r="WTR1" s="570"/>
      <c r="WTS1" s="570"/>
      <c r="WTT1" s="570"/>
      <c r="WTU1" s="570"/>
      <c r="WTV1" s="570"/>
      <c r="WTW1" s="570"/>
      <c r="WTX1" s="570"/>
      <c r="WTY1" s="570"/>
      <c r="WTZ1" s="570"/>
      <c r="WUA1" s="570"/>
      <c r="WUB1" s="570"/>
      <c r="WUC1" s="570"/>
      <c r="WUD1" s="570"/>
      <c r="WUE1" s="570"/>
      <c r="WUF1" s="570"/>
      <c r="WUG1" s="570"/>
      <c r="WUH1" s="570"/>
      <c r="WUI1" s="570"/>
      <c r="WUJ1" s="570"/>
      <c r="WUK1" s="570"/>
      <c r="WUL1" s="570"/>
      <c r="WUM1" s="570"/>
      <c r="WUN1" s="570"/>
      <c r="WUO1" s="570"/>
      <c r="WUP1" s="570"/>
      <c r="WUQ1" s="570"/>
      <c r="WUR1" s="570"/>
      <c r="WUS1" s="570"/>
      <c r="WUT1" s="570"/>
      <c r="WUU1" s="570"/>
      <c r="WUV1" s="570"/>
      <c r="WUW1" s="570"/>
      <c r="WUX1" s="570"/>
      <c r="WUY1" s="570"/>
      <c r="WUZ1" s="570"/>
      <c r="WVA1" s="570"/>
      <c r="WVB1" s="570"/>
      <c r="WVC1" s="570"/>
      <c r="WVD1" s="570"/>
      <c r="WVE1" s="570"/>
      <c r="WVF1" s="570"/>
      <c r="WVG1" s="570"/>
      <c r="WVH1" s="570"/>
      <c r="WVI1" s="570"/>
      <c r="WVJ1" s="570"/>
      <c r="WVK1" s="570"/>
      <c r="WVL1" s="570"/>
      <c r="WVM1" s="570"/>
      <c r="WVN1" s="570"/>
      <c r="WVO1" s="570"/>
      <c r="WVP1" s="570"/>
      <c r="WVQ1" s="570"/>
      <c r="WVR1" s="570"/>
      <c r="WVS1" s="570"/>
      <c r="WVT1" s="570"/>
      <c r="WVU1" s="570"/>
      <c r="WVV1" s="570"/>
      <c r="WVW1" s="570"/>
      <c r="WVX1" s="570"/>
      <c r="WVY1" s="570"/>
      <c r="WVZ1" s="570"/>
      <c r="WWA1" s="570"/>
      <c r="WWB1" s="570"/>
      <c r="WWC1" s="570"/>
      <c r="WWD1" s="570"/>
      <c r="WWE1" s="570"/>
      <c r="WWF1" s="570"/>
      <c r="WWG1" s="570"/>
      <c r="WWH1" s="570"/>
      <c r="WWI1" s="570"/>
      <c r="WWJ1" s="570"/>
      <c r="WWK1" s="570"/>
      <c r="WWL1" s="570"/>
      <c r="WWM1" s="570"/>
      <c r="WWN1" s="570"/>
      <c r="WWO1" s="570"/>
      <c r="WWP1" s="570"/>
      <c r="WWQ1" s="570"/>
      <c r="WWR1" s="570"/>
      <c r="WWS1" s="570"/>
      <c r="WWT1" s="570"/>
      <c r="WWU1" s="570"/>
      <c r="WWV1" s="570"/>
      <c r="WWW1" s="570"/>
      <c r="WWX1" s="570"/>
      <c r="WWY1" s="570"/>
      <c r="WWZ1" s="570"/>
      <c r="WXA1" s="570"/>
      <c r="WXB1" s="570"/>
      <c r="WXC1" s="570"/>
      <c r="WXD1" s="570"/>
      <c r="WXE1" s="570"/>
      <c r="WXF1" s="570"/>
      <c r="WXG1" s="570"/>
      <c r="WXH1" s="570"/>
      <c r="WXI1" s="570"/>
      <c r="WXJ1" s="570"/>
      <c r="WXK1" s="570"/>
      <c r="WXL1" s="570"/>
      <c r="WXM1" s="570"/>
      <c r="WXN1" s="570"/>
      <c r="WXO1" s="570"/>
      <c r="WXP1" s="570"/>
      <c r="WXQ1" s="570"/>
      <c r="WXR1" s="570"/>
      <c r="WXS1" s="570"/>
      <c r="WXT1" s="570"/>
      <c r="WXU1" s="570"/>
      <c r="WXV1" s="570"/>
      <c r="WXW1" s="570"/>
      <c r="WXX1" s="570"/>
      <c r="WXY1" s="570"/>
      <c r="WXZ1" s="570"/>
      <c r="WYA1" s="570"/>
      <c r="WYB1" s="570"/>
      <c r="WYC1" s="570"/>
      <c r="WYD1" s="570"/>
      <c r="WYE1" s="570"/>
      <c r="WYF1" s="570"/>
      <c r="WYG1" s="570"/>
      <c r="WYH1" s="570"/>
      <c r="WYI1" s="570"/>
      <c r="WYJ1" s="570"/>
      <c r="WYK1" s="570"/>
      <c r="WYL1" s="570"/>
      <c r="WYM1" s="570"/>
      <c r="WYN1" s="570"/>
      <c r="WYO1" s="570"/>
      <c r="WYP1" s="570"/>
      <c r="WYQ1" s="570"/>
      <c r="WYR1" s="570"/>
      <c r="WYS1" s="570"/>
      <c r="WYT1" s="570"/>
      <c r="WYU1" s="570"/>
      <c r="WYV1" s="570"/>
      <c r="WYW1" s="570"/>
      <c r="WYX1" s="570"/>
      <c r="WYY1" s="570"/>
      <c r="WYZ1" s="570"/>
      <c r="WZA1" s="570"/>
      <c r="WZB1" s="570"/>
      <c r="WZC1" s="570"/>
      <c r="WZD1" s="570"/>
      <c r="WZE1" s="570"/>
      <c r="WZF1" s="570"/>
      <c r="WZG1" s="570"/>
      <c r="WZH1" s="570"/>
      <c r="WZI1" s="570"/>
      <c r="WZJ1" s="570"/>
      <c r="WZK1" s="570"/>
      <c r="WZL1" s="570"/>
      <c r="WZM1" s="570"/>
      <c r="WZN1" s="570"/>
      <c r="WZO1" s="570"/>
      <c r="WZP1" s="570"/>
      <c r="WZQ1" s="570"/>
      <c r="WZR1" s="570"/>
      <c r="WZS1" s="570"/>
      <c r="WZT1" s="570"/>
      <c r="WZU1" s="570"/>
      <c r="WZV1" s="570"/>
      <c r="WZW1" s="570"/>
      <c r="WZX1" s="570"/>
      <c r="WZY1" s="570"/>
      <c r="WZZ1" s="570"/>
      <c r="XAA1" s="570"/>
      <c r="XAB1" s="570"/>
      <c r="XAC1" s="570"/>
      <c r="XAD1" s="570"/>
      <c r="XAE1" s="570"/>
      <c r="XAF1" s="570"/>
      <c r="XAG1" s="570"/>
      <c r="XAH1" s="570"/>
      <c r="XAI1" s="570"/>
      <c r="XAJ1" s="570"/>
      <c r="XAK1" s="570"/>
      <c r="XAL1" s="570"/>
      <c r="XAM1" s="570"/>
      <c r="XAN1" s="570"/>
      <c r="XAO1" s="570"/>
      <c r="XAP1" s="570"/>
      <c r="XAQ1" s="570"/>
      <c r="XAR1" s="570"/>
      <c r="XAS1" s="570"/>
      <c r="XAT1" s="570"/>
      <c r="XAU1" s="570"/>
      <c r="XAV1" s="570"/>
      <c r="XAW1" s="570"/>
      <c r="XAX1" s="570"/>
      <c r="XAY1" s="570"/>
      <c r="XAZ1" s="570"/>
      <c r="XBA1" s="570"/>
      <c r="XBB1" s="570"/>
      <c r="XBC1" s="570"/>
      <c r="XBD1" s="570"/>
      <c r="XBE1" s="570"/>
      <c r="XBF1" s="570"/>
      <c r="XBG1" s="570"/>
      <c r="XBH1" s="570"/>
      <c r="XBI1" s="570"/>
      <c r="XBJ1" s="570"/>
      <c r="XBK1" s="570"/>
      <c r="XBL1" s="570"/>
      <c r="XBM1" s="570"/>
      <c r="XBN1" s="570"/>
      <c r="XBO1" s="570"/>
      <c r="XBP1" s="570"/>
      <c r="XBQ1" s="570"/>
      <c r="XBR1" s="570"/>
      <c r="XBS1" s="570"/>
      <c r="XBT1" s="570"/>
      <c r="XBU1" s="570"/>
      <c r="XBV1" s="570"/>
      <c r="XBW1" s="570"/>
      <c r="XBX1" s="570"/>
      <c r="XBY1" s="570"/>
      <c r="XBZ1" s="570"/>
      <c r="XCA1" s="570"/>
      <c r="XCB1" s="570"/>
      <c r="XCC1" s="570"/>
      <c r="XCD1" s="570"/>
      <c r="XCE1" s="570"/>
      <c r="XCF1" s="570"/>
      <c r="XCG1" s="570"/>
      <c r="XCH1" s="570"/>
      <c r="XCI1" s="570"/>
      <c r="XCJ1" s="570"/>
      <c r="XCK1" s="570"/>
      <c r="XCL1" s="570"/>
      <c r="XCM1" s="570"/>
      <c r="XCN1" s="570"/>
      <c r="XCO1" s="570"/>
      <c r="XCP1" s="570"/>
      <c r="XCQ1" s="570"/>
      <c r="XCR1" s="570"/>
      <c r="XCS1" s="570"/>
      <c r="XCT1" s="570"/>
      <c r="XCU1" s="570"/>
      <c r="XCV1" s="570"/>
      <c r="XCW1" s="570"/>
      <c r="XCX1" s="570"/>
      <c r="XCY1" s="570"/>
      <c r="XCZ1" s="570"/>
      <c r="XDA1" s="570"/>
      <c r="XDB1" s="570"/>
      <c r="XDC1" s="570"/>
      <c r="XDD1" s="570"/>
      <c r="XDE1" s="570"/>
      <c r="XDF1" s="570"/>
      <c r="XDG1" s="570"/>
      <c r="XDH1" s="570"/>
      <c r="XDI1" s="570"/>
      <c r="XDJ1" s="570"/>
      <c r="XDK1" s="570"/>
      <c r="XDL1" s="570"/>
      <c r="XDM1" s="570"/>
      <c r="XDN1" s="570"/>
      <c r="XDO1" s="570"/>
      <c r="XDP1" s="570"/>
      <c r="XDQ1" s="570"/>
      <c r="XDR1" s="570"/>
      <c r="XDS1" s="570"/>
      <c r="XDT1" s="570"/>
      <c r="XDU1" s="570"/>
      <c r="XDV1" s="570"/>
      <c r="XDW1" s="570"/>
      <c r="XDX1" s="570"/>
      <c r="XDY1" s="570"/>
      <c r="XDZ1" s="570"/>
      <c r="XEA1" s="570"/>
      <c r="XEB1" s="570"/>
      <c r="XEC1" s="570"/>
      <c r="XED1" s="570"/>
      <c r="XEE1" s="570"/>
      <c r="XEF1" s="570"/>
      <c r="XEG1" s="570"/>
      <c r="XEH1" s="570"/>
      <c r="XEI1" s="570"/>
      <c r="XEJ1" s="570"/>
      <c r="XEK1" s="570"/>
      <c r="XEL1" s="570"/>
      <c r="XEM1" s="570"/>
      <c r="XEN1" s="570"/>
      <c r="XEO1" s="570"/>
      <c r="XEP1" s="570"/>
      <c r="XEQ1" s="570"/>
      <c r="XER1" s="570"/>
      <c r="XES1" s="570"/>
      <c r="XET1" s="570"/>
      <c r="XEU1" s="570"/>
      <c r="XEV1" s="570"/>
      <c r="XEW1" s="570"/>
      <c r="XEX1" s="570"/>
      <c r="XEY1" s="570"/>
      <c r="XEZ1" s="570"/>
      <c r="XFA1" s="570"/>
      <c r="XFB1" s="570"/>
      <c r="XFC1" s="570"/>
      <c r="XFD1" s="570"/>
    </row>
    <row r="2" spans="1:16384" ht="18.75" x14ac:dyDescent="0.3">
      <c r="A2" s="571" t="s">
        <v>234</v>
      </c>
      <c r="B2" s="571"/>
      <c r="C2" s="571"/>
      <c r="D2" s="571"/>
      <c r="E2" s="571"/>
      <c r="F2" s="571"/>
      <c r="G2" s="571"/>
      <c r="H2" s="571"/>
      <c r="I2" s="571"/>
      <c r="J2" s="571"/>
      <c r="K2" s="571"/>
      <c r="L2" s="571"/>
      <c r="M2" s="571"/>
      <c r="N2" s="571"/>
      <c r="O2" s="571"/>
      <c r="P2" s="571"/>
      <c r="Q2" s="571"/>
      <c r="R2" s="571"/>
      <c r="S2" s="108"/>
      <c r="T2" s="108"/>
      <c r="U2" s="570"/>
      <c r="V2" s="570"/>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0"/>
      <c r="BA2" s="570"/>
      <c r="BB2" s="570"/>
      <c r="BC2" s="570"/>
      <c r="BD2" s="570"/>
      <c r="BE2" s="570"/>
      <c r="BF2" s="570"/>
      <c r="BG2" s="570"/>
      <c r="BH2" s="570"/>
      <c r="BI2" s="570"/>
      <c r="BJ2" s="570"/>
      <c r="BK2" s="570"/>
      <c r="BL2" s="570"/>
      <c r="BM2" s="570"/>
      <c r="BN2" s="570"/>
      <c r="BO2" s="570"/>
      <c r="BP2" s="570"/>
      <c r="BQ2" s="570"/>
      <c r="BR2" s="570"/>
      <c r="BS2" s="570"/>
      <c r="BT2" s="570"/>
      <c r="BU2" s="570"/>
      <c r="BV2" s="570"/>
      <c r="BW2" s="570"/>
      <c r="BX2" s="570"/>
      <c r="BY2" s="570"/>
      <c r="BZ2" s="570"/>
      <c r="CA2" s="570"/>
      <c r="CB2" s="570"/>
      <c r="CC2" s="570"/>
      <c r="CD2" s="570"/>
      <c r="CE2" s="570"/>
      <c r="CF2" s="570"/>
      <c r="CG2" s="570"/>
      <c r="CH2" s="570"/>
      <c r="CI2" s="570"/>
      <c r="CJ2" s="570"/>
      <c r="CK2" s="570"/>
      <c r="CL2" s="570"/>
      <c r="CM2" s="570"/>
      <c r="CN2" s="570"/>
      <c r="CO2" s="570"/>
      <c r="CP2" s="570"/>
      <c r="CQ2" s="570"/>
      <c r="CR2" s="570"/>
      <c r="CS2" s="570"/>
      <c r="CT2" s="570"/>
      <c r="CU2" s="570"/>
      <c r="CV2" s="570"/>
      <c r="CW2" s="570"/>
      <c r="CX2" s="570"/>
      <c r="CY2" s="570"/>
      <c r="CZ2" s="570"/>
      <c r="DA2" s="570"/>
      <c r="DB2" s="570"/>
      <c r="DC2" s="570"/>
      <c r="DD2" s="570"/>
      <c r="DE2" s="570"/>
      <c r="DF2" s="570"/>
      <c r="DG2" s="570"/>
      <c r="DH2" s="570"/>
      <c r="DI2" s="570"/>
      <c r="DJ2" s="570"/>
      <c r="DK2" s="570"/>
      <c r="DL2" s="570"/>
      <c r="DM2" s="570"/>
      <c r="DN2" s="570"/>
      <c r="DO2" s="570"/>
      <c r="DP2" s="570"/>
      <c r="DQ2" s="570"/>
      <c r="DR2" s="570"/>
      <c r="DS2" s="570"/>
      <c r="DT2" s="570"/>
      <c r="DU2" s="570"/>
      <c r="DV2" s="570"/>
      <c r="DW2" s="570"/>
      <c r="DX2" s="570"/>
      <c r="DY2" s="570"/>
      <c r="DZ2" s="570"/>
      <c r="EA2" s="570"/>
      <c r="EB2" s="570"/>
      <c r="EC2" s="570"/>
      <c r="ED2" s="570"/>
      <c r="EE2" s="570"/>
      <c r="EF2" s="570"/>
      <c r="EG2" s="570"/>
      <c r="EH2" s="570"/>
      <c r="EI2" s="570"/>
      <c r="EJ2" s="570"/>
      <c r="EK2" s="570"/>
      <c r="EL2" s="570"/>
      <c r="EM2" s="570"/>
      <c r="EN2" s="570"/>
      <c r="EO2" s="570"/>
      <c r="EP2" s="570"/>
      <c r="EQ2" s="570"/>
      <c r="ER2" s="570"/>
      <c r="ES2" s="570"/>
      <c r="ET2" s="570"/>
      <c r="EU2" s="570"/>
      <c r="EV2" s="570"/>
      <c r="EW2" s="570"/>
      <c r="EX2" s="570"/>
      <c r="EY2" s="570"/>
      <c r="EZ2" s="570"/>
      <c r="FA2" s="570"/>
      <c r="FB2" s="570"/>
      <c r="FC2" s="570"/>
      <c r="FD2" s="570"/>
      <c r="FE2" s="570"/>
      <c r="FF2" s="570"/>
      <c r="FG2" s="570"/>
      <c r="FH2" s="570"/>
      <c r="FI2" s="570"/>
      <c r="FJ2" s="570"/>
      <c r="FK2" s="570"/>
      <c r="FL2" s="570"/>
      <c r="FM2" s="570"/>
      <c r="FN2" s="570"/>
      <c r="FO2" s="570"/>
      <c r="FP2" s="570"/>
      <c r="FQ2" s="570"/>
      <c r="FR2" s="570"/>
      <c r="FS2" s="570"/>
      <c r="FT2" s="570"/>
      <c r="FU2" s="570"/>
      <c r="FV2" s="570"/>
      <c r="FW2" s="570"/>
      <c r="FX2" s="570"/>
      <c r="FY2" s="570"/>
      <c r="FZ2" s="570"/>
      <c r="GA2" s="570"/>
      <c r="GB2" s="570"/>
      <c r="GC2" s="570"/>
      <c r="GD2" s="570"/>
      <c r="GE2" s="570"/>
      <c r="GF2" s="570"/>
      <c r="GG2" s="570"/>
      <c r="GH2" s="570"/>
      <c r="GI2" s="570"/>
      <c r="GJ2" s="570"/>
      <c r="GK2" s="570"/>
      <c r="GL2" s="570"/>
      <c r="GM2" s="570"/>
      <c r="GN2" s="570"/>
      <c r="GO2" s="570"/>
      <c r="GP2" s="570"/>
      <c r="GQ2" s="570"/>
      <c r="GR2" s="570"/>
      <c r="GS2" s="570"/>
      <c r="GT2" s="570"/>
      <c r="GU2" s="570"/>
      <c r="GV2" s="570"/>
      <c r="GW2" s="570"/>
      <c r="GX2" s="570"/>
      <c r="GY2" s="570"/>
      <c r="GZ2" s="570"/>
      <c r="HA2" s="570"/>
      <c r="HB2" s="570"/>
      <c r="HC2" s="570"/>
      <c r="HD2" s="570"/>
      <c r="HE2" s="570"/>
      <c r="HF2" s="570"/>
      <c r="HG2" s="570"/>
      <c r="HH2" s="570"/>
      <c r="HI2" s="570"/>
      <c r="HJ2" s="570"/>
      <c r="HK2" s="570"/>
      <c r="HL2" s="570"/>
      <c r="HM2" s="570"/>
      <c r="HN2" s="570"/>
      <c r="HO2" s="570"/>
      <c r="HP2" s="570"/>
      <c r="HQ2" s="570"/>
      <c r="HR2" s="570"/>
      <c r="HS2" s="570"/>
      <c r="HT2" s="570"/>
      <c r="HU2" s="570"/>
      <c r="HV2" s="570"/>
      <c r="HW2" s="570"/>
      <c r="HX2" s="570"/>
      <c r="HY2" s="570"/>
      <c r="HZ2" s="570"/>
      <c r="IA2" s="570"/>
      <c r="IB2" s="570"/>
      <c r="IC2" s="570"/>
      <c r="ID2" s="570"/>
      <c r="IE2" s="570"/>
      <c r="IF2" s="570"/>
      <c r="IG2" s="570"/>
      <c r="IH2" s="570"/>
      <c r="II2" s="570"/>
      <c r="IJ2" s="570"/>
      <c r="IK2" s="570"/>
      <c r="IL2" s="570"/>
      <c r="IM2" s="570"/>
      <c r="IN2" s="570"/>
      <c r="IO2" s="570"/>
      <c r="IP2" s="570"/>
      <c r="IQ2" s="570"/>
      <c r="IR2" s="570"/>
      <c r="IS2" s="570"/>
      <c r="IT2" s="570"/>
      <c r="IU2" s="570"/>
      <c r="IV2" s="570"/>
      <c r="IW2" s="570"/>
      <c r="IX2" s="570"/>
      <c r="IY2" s="570"/>
      <c r="IZ2" s="570"/>
      <c r="JA2" s="570"/>
      <c r="JB2" s="570"/>
      <c r="JC2" s="570"/>
      <c r="JD2" s="570"/>
      <c r="JE2" s="570"/>
      <c r="JF2" s="570"/>
      <c r="JG2" s="570"/>
      <c r="JH2" s="570"/>
      <c r="JI2" s="570"/>
      <c r="JJ2" s="570"/>
      <c r="JK2" s="570"/>
      <c r="JL2" s="570"/>
      <c r="JM2" s="570"/>
      <c r="JN2" s="570"/>
      <c r="JO2" s="570"/>
      <c r="JP2" s="570"/>
      <c r="JQ2" s="570"/>
      <c r="JR2" s="570"/>
      <c r="JS2" s="570"/>
      <c r="JT2" s="570"/>
      <c r="JU2" s="570"/>
      <c r="JV2" s="570"/>
      <c r="JW2" s="570"/>
      <c r="JX2" s="570"/>
      <c r="JY2" s="570"/>
      <c r="JZ2" s="570"/>
      <c r="KA2" s="570"/>
      <c r="KB2" s="570"/>
      <c r="KC2" s="570"/>
      <c r="KD2" s="570"/>
      <c r="KE2" s="570"/>
      <c r="KF2" s="570"/>
      <c r="KG2" s="570"/>
      <c r="KH2" s="570"/>
      <c r="KI2" s="570"/>
      <c r="KJ2" s="570"/>
      <c r="KK2" s="570"/>
      <c r="KL2" s="570"/>
      <c r="KM2" s="570"/>
      <c r="KN2" s="570"/>
      <c r="KO2" s="570"/>
      <c r="KP2" s="570"/>
      <c r="KQ2" s="570"/>
      <c r="KR2" s="570"/>
      <c r="KS2" s="570"/>
      <c r="KT2" s="570"/>
      <c r="KU2" s="570"/>
      <c r="KV2" s="570"/>
      <c r="KW2" s="570"/>
      <c r="KX2" s="570"/>
      <c r="KY2" s="570"/>
      <c r="KZ2" s="570"/>
      <c r="LA2" s="570"/>
      <c r="LB2" s="570"/>
      <c r="LC2" s="570"/>
      <c r="LD2" s="570"/>
      <c r="LE2" s="570"/>
      <c r="LF2" s="570"/>
      <c r="LG2" s="570"/>
      <c r="LH2" s="570"/>
      <c r="LI2" s="570"/>
      <c r="LJ2" s="570"/>
      <c r="LK2" s="570"/>
      <c r="LL2" s="570"/>
      <c r="LM2" s="570"/>
      <c r="LN2" s="570"/>
      <c r="LO2" s="570"/>
      <c r="LP2" s="570"/>
      <c r="LQ2" s="570"/>
      <c r="LR2" s="570"/>
      <c r="LS2" s="570"/>
      <c r="LT2" s="570"/>
      <c r="LU2" s="570"/>
      <c r="LV2" s="570"/>
      <c r="LW2" s="570"/>
      <c r="LX2" s="570"/>
      <c r="LY2" s="570"/>
      <c r="LZ2" s="570"/>
      <c r="MA2" s="570"/>
      <c r="MB2" s="570"/>
      <c r="MC2" s="570"/>
      <c r="MD2" s="570"/>
      <c r="ME2" s="570"/>
      <c r="MF2" s="570"/>
      <c r="MG2" s="570"/>
      <c r="MH2" s="570"/>
      <c r="MI2" s="570"/>
      <c r="MJ2" s="570"/>
      <c r="MK2" s="570"/>
      <c r="ML2" s="570"/>
      <c r="MM2" s="570"/>
      <c r="MN2" s="570"/>
      <c r="MO2" s="570"/>
      <c r="MP2" s="570"/>
      <c r="MQ2" s="570"/>
      <c r="MR2" s="570"/>
      <c r="MS2" s="570"/>
      <c r="MT2" s="570"/>
      <c r="MU2" s="570"/>
      <c r="MV2" s="570"/>
      <c r="MW2" s="570"/>
      <c r="MX2" s="570"/>
      <c r="MY2" s="570"/>
      <c r="MZ2" s="570"/>
      <c r="NA2" s="570"/>
      <c r="NB2" s="570"/>
      <c r="NC2" s="570"/>
      <c r="ND2" s="570"/>
      <c r="NE2" s="570"/>
      <c r="NF2" s="570"/>
      <c r="NG2" s="570"/>
      <c r="NH2" s="570"/>
      <c r="NI2" s="570"/>
      <c r="NJ2" s="570"/>
      <c r="NK2" s="570"/>
      <c r="NL2" s="570"/>
      <c r="NM2" s="570"/>
      <c r="NN2" s="570"/>
      <c r="NO2" s="570"/>
      <c r="NP2" s="570"/>
      <c r="NQ2" s="570"/>
      <c r="NR2" s="570"/>
      <c r="NS2" s="570"/>
      <c r="NT2" s="570"/>
      <c r="NU2" s="570"/>
      <c r="NV2" s="570"/>
      <c r="NW2" s="570"/>
      <c r="NX2" s="570"/>
      <c r="NY2" s="570"/>
      <c r="NZ2" s="570"/>
      <c r="OA2" s="570"/>
      <c r="OB2" s="570"/>
      <c r="OC2" s="570"/>
      <c r="OD2" s="570"/>
      <c r="OE2" s="570"/>
      <c r="OF2" s="570"/>
      <c r="OG2" s="570"/>
      <c r="OH2" s="570"/>
      <c r="OI2" s="570"/>
      <c r="OJ2" s="570"/>
      <c r="OK2" s="570"/>
      <c r="OL2" s="570"/>
      <c r="OM2" s="570"/>
      <c r="ON2" s="570"/>
      <c r="OO2" s="570"/>
      <c r="OP2" s="570"/>
      <c r="OQ2" s="570"/>
      <c r="OR2" s="570"/>
      <c r="OS2" s="570"/>
      <c r="OT2" s="570"/>
      <c r="OU2" s="570"/>
      <c r="OV2" s="570"/>
      <c r="OW2" s="570"/>
      <c r="OX2" s="570"/>
      <c r="OY2" s="570"/>
      <c r="OZ2" s="570"/>
      <c r="PA2" s="570"/>
      <c r="PB2" s="570"/>
      <c r="PC2" s="570"/>
      <c r="PD2" s="570"/>
      <c r="PE2" s="570"/>
      <c r="PF2" s="570"/>
      <c r="PG2" s="570"/>
      <c r="PH2" s="570"/>
      <c r="PI2" s="570"/>
      <c r="PJ2" s="570"/>
      <c r="PK2" s="570"/>
      <c r="PL2" s="570"/>
      <c r="PM2" s="570"/>
      <c r="PN2" s="570"/>
      <c r="PO2" s="570"/>
      <c r="PP2" s="570"/>
      <c r="PQ2" s="570"/>
      <c r="PR2" s="570"/>
      <c r="PS2" s="570"/>
      <c r="PT2" s="570"/>
      <c r="PU2" s="570"/>
      <c r="PV2" s="570"/>
      <c r="PW2" s="570"/>
      <c r="PX2" s="570"/>
      <c r="PY2" s="570"/>
      <c r="PZ2" s="570"/>
      <c r="QA2" s="570"/>
      <c r="QB2" s="570"/>
      <c r="QC2" s="570"/>
      <c r="QD2" s="570"/>
      <c r="QE2" s="570"/>
      <c r="QF2" s="570"/>
      <c r="QG2" s="570"/>
      <c r="QH2" s="570"/>
      <c r="QI2" s="570"/>
      <c r="QJ2" s="570"/>
      <c r="QK2" s="570"/>
      <c r="QL2" s="570"/>
      <c r="QM2" s="570"/>
      <c r="QN2" s="570"/>
      <c r="QO2" s="570"/>
      <c r="QP2" s="570"/>
      <c r="QQ2" s="570"/>
      <c r="QR2" s="570"/>
      <c r="QS2" s="570"/>
      <c r="QT2" s="570"/>
      <c r="QU2" s="570"/>
      <c r="QV2" s="570"/>
      <c r="QW2" s="570"/>
      <c r="QX2" s="570"/>
      <c r="QY2" s="570"/>
      <c r="QZ2" s="570"/>
      <c r="RA2" s="570"/>
      <c r="RB2" s="570"/>
      <c r="RC2" s="570"/>
      <c r="RD2" s="570"/>
      <c r="RE2" s="570"/>
      <c r="RF2" s="570"/>
      <c r="RG2" s="570"/>
      <c r="RH2" s="570"/>
      <c r="RI2" s="570"/>
      <c r="RJ2" s="570"/>
      <c r="RK2" s="570"/>
      <c r="RL2" s="570"/>
      <c r="RM2" s="570"/>
      <c r="RN2" s="570"/>
      <c r="RO2" s="570"/>
      <c r="RP2" s="570"/>
      <c r="RQ2" s="570"/>
      <c r="RR2" s="570"/>
      <c r="RS2" s="570"/>
      <c r="RT2" s="570"/>
      <c r="RU2" s="570"/>
      <c r="RV2" s="570"/>
      <c r="RW2" s="570"/>
      <c r="RX2" s="570"/>
      <c r="RY2" s="570"/>
      <c r="RZ2" s="570"/>
      <c r="SA2" s="570"/>
      <c r="SB2" s="570"/>
      <c r="SC2" s="570"/>
      <c r="SD2" s="570"/>
      <c r="SE2" s="570"/>
      <c r="SF2" s="570"/>
      <c r="SG2" s="570"/>
      <c r="SH2" s="570"/>
      <c r="SI2" s="570"/>
      <c r="SJ2" s="570"/>
      <c r="SK2" s="570"/>
      <c r="SL2" s="570"/>
      <c r="SM2" s="570"/>
      <c r="SN2" s="570"/>
      <c r="SO2" s="570"/>
      <c r="SP2" s="570"/>
      <c r="SQ2" s="570"/>
      <c r="SR2" s="570"/>
      <c r="SS2" s="570"/>
      <c r="ST2" s="570"/>
      <c r="SU2" s="570"/>
      <c r="SV2" s="570"/>
      <c r="SW2" s="570"/>
      <c r="SX2" s="570"/>
      <c r="SY2" s="570"/>
      <c r="SZ2" s="570"/>
      <c r="TA2" s="570"/>
      <c r="TB2" s="570"/>
      <c r="TC2" s="570"/>
      <c r="TD2" s="570"/>
      <c r="TE2" s="570"/>
      <c r="TF2" s="570"/>
      <c r="TG2" s="570"/>
      <c r="TH2" s="570"/>
      <c r="TI2" s="570"/>
      <c r="TJ2" s="570"/>
      <c r="TK2" s="570"/>
      <c r="TL2" s="570"/>
      <c r="TM2" s="570"/>
      <c r="TN2" s="570"/>
      <c r="TO2" s="570"/>
      <c r="TP2" s="570"/>
      <c r="TQ2" s="570"/>
      <c r="TR2" s="570"/>
      <c r="TS2" s="570"/>
      <c r="TT2" s="570"/>
      <c r="TU2" s="570"/>
      <c r="TV2" s="570"/>
      <c r="TW2" s="570"/>
      <c r="TX2" s="570"/>
      <c r="TY2" s="570"/>
      <c r="TZ2" s="570"/>
      <c r="UA2" s="570"/>
      <c r="UB2" s="570"/>
      <c r="UC2" s="570"/>
      <c r="UD2" s="570"/>
      <c r="UE2" s="570"/>
      <c r="UF2" s="570"/>
      <c r="UG2" s="570"/>
      <c r="UH2" s="570"/>
      <c r="UI2" s="570"/>
      <c r="UJ2" s="570"/>
      <c r="UK2" s="570"/>
      <c r="UL2" s="570"/>
      <c r="UM2" s="570"/>
      <c r="UN2" s="570"/>
      <c r="UO2" s="570"/>
      <c r="UP2" s="570"/>
      <c r="UQ2" s="570"/>
      <c r="UR2" s="570"/>
      <c r="US2" s="570"/>
      <c r="UT2" s="570"/>
      <c r="UU2" s="570"/>
      <c r="UV2" s="570"/>
      <c r="UW2" s="570"/>
      <c r="UX2" s="570"/>
      <c r="UY2" s="570"/>
      <c r="UZ2" s="570"/>
      <c r="VA2" s="570"/>
      <c r="VB2" s="570"/>
      <c r="VC2" s="570"/>
      <c r="VD2" s="570"/>
      <c r="VE2" s="570"/>
      <c r="VF2" s="570"/>
      <c r="VG2" s="570"/>
      <c r="VH2" s="570"/>
      <c r="VI2" s="570"/>
      <c r="VJ2" s="570"/>
      <c r="VK2" s="570"/>
      <c r="VL2" s="570"/>
      <c r="VM2" s="570"/>
      <c r="VN2" s="570"/>
      <c r="VO2" s="570"/>
      <c r="VP2" s="570"/>
      <c r="VQ2" s="570"/>
      <c r="VR2" s="570"/>
      <c r="VS2" s="570"/>
      <c r="VT2" s="570"/>
      <c r="VU2" s="570"/>
      <c r="VV2" s="570"/>
      <c r="VW2" s="570"/>
      <c r="VX2" s="570"/>
      <c r="VY2" s="570"/>
      <c r="VZ2" s="570"/>
      <c r="WA2" s="570"/>
      <c r="WB2" s="570"/>
      <c r="WC2" s="570"/>
      <c r="WD2" s="570"/>
      <c r="WE2" s="570"/>
      <c r="WF2" s="570"/>
      <c r="WG2" s="570"/>
      <c r="WH2" s="570"/>
      <c r="WI2" s="570"/>
      <c r="WJ2" s="570"/>
      <c r="WK2" s="570"/>
      <c r="WL2" s="570"/>
      <c r="WM2" s="570"/>
      <c r="WN2" s="570"/>
      <c r="WO2" s="570"/>
      <c r="WP2" s="570"/>
      <c r="WQ2" s="570"/>
      <c r="WR2" s="570"/>
      <c r="WS2" s="570"/>
      <c r="WT2" s="570"/>
      <c r="WU2" s="570"/>
      <c r="WV2" s="570"/>
      <c r="WW2" s="570"/>
      <c r="WX2" s="570"/>
      <c r="WY2" s="570"/>
      <c r="WZ2" s="570"/>
      <c r="XA2" s="570"/>
      <c r="XB2" s="570"/>
      <c r="XC2" s="570"/>
      <c r="XD2" s="570"/>
      <c r="XE2" s="570"/>
      <c r="XF2" s="570"/>
      <c r="XG2" s="570"/>
      <c r="XH2" s="570"/>
      <c r="XI2" s="570"/>
      <c r="XJ2" s="570"/>
      <c r="XK2" s="570"/>
      <c r="XL2" s="570"/>
      <c r="XM2" s="570"/>
      <c r="XN2" s="570"/>
      <c r="XO2" s="570"/>
      <c r="XP2" s="570"/>
      <c r="XQ2" s="570"/>
      <c r="XR2" s="570"/>
      <c r="XS2" s="570"/>
      <c r="XT2" s="570"/>
      <c r="XU2" s="570"/>
      <c r="XV2" s="570"/>
      <c r="XW2" s="570"/>
      <c r="XX2" s="570"/>
      <c r="XY2" s="570"/>
      <c r="XZ2" s="570"/>
      <c r="YA2" s="570"/>
      <c r="YB2" s="570"/>
      <c r="YC2" s="570"/>
      <c r="YD2" s="570"/>
      <c r="YE2" s="570"/>
      <c r="YF2" s="570"/>
      <c r="YG2" s="570"/>
      <c r="YH2" s="570"/>
      <c r="YI2" s="570"/>
      <c r="YJ2" s="570"/>
      <c r="YK2" s="570"/>
      <c r="YL2" s="570"/>
      <c r="YM2" s="570"/>
      <c r="YN2" s="570"/>
      <c r="YO2" s="570"/>
      <c r="YP2" s="570"/>
      <c r="YQ2" s="570"/>
      <c r="YR2" s="570"/>
      <c r="YS2" s="570"/>
      <c r="YT2" s="570"/>
      <c r="YU2" s="570"/>
      <c r="YV2" s="570"/>
      <c r="YW2" s="570"/>
      <c r="YX2" s="570"/>
      <c r="YY2" s="570"/>
      <c r="YZ2" s="570"/>
      <c r="ZA2" s="570"/>
      <c r="ZB2" s="570"/>
      <c r="ZC2" s="570"/>
      <c r="ZD2" s="570"/>
      <c r="ZE2" s="570"/>
      <c r="ZF2" s="570"/>
      <c r="ZG2" s="570"/>
      <c r="ZH2" s="570"/>
      <c r="ZI2" s="570"/>
      <c r="ZJ2" s="570"/>
      <c r="ZK2" s="570"/>
      <c r="ZL2" s="570"/>
      <c r="ZM2" s="570"/>
      <c r="ZN2" s="570"/>
      <c r="ZO2" s="570"/>
      <c r="ZP2" s="570"/>
      <c r="ZQ2" s="570"/>
      <c r="ZR2" s="570"/>
      <c r="ZS2" s="570"/>
      <c r="ZT2" s="570"/>
      <c r="ZU2" s="570"/>
      <c r="ZV2" s="570"/>
      <c r="ZW2" s="570"/>
      <c r="ZX2" s="570"/>
      <c r="ZY2" s="570"/>
      <c r="ZZ2" s="570"/>
      <c r="AAA2" s="570"/>
      <c r="AAB2" s="570"/>
      <c r="AAC2" s="570"/>
      <c r="AAD2" s="570"/>
      <c r="AAE2" s="570"/>
      <c r="AAF2" s="570"/>
      <c r="AAG2" s="570"/>
      <c r="AAH2" s="570"/>
      <c r="AAI2" s="570"/>
      <c r="AAJ2" s="570"/>
      <c r="AAK2" s="570"/>
      <c r="AAL2" s="570"/>
      <c r="AAM2" s="570"/>
      <c r="AAN2" s="570"/>
      <c r="AAO2" s="570"/>
      <c r="AAP2" s="570"/>
      <c r="AAQ2" s="570"/>
      <c r="AAR2" s="570"/>
      <c r="AAS2" s="570"/>
      <c r="AAT2" s="570"/>
      <c r="AAU2" s="570"/>
      <c r="AAV2" s="570"/>
      <c r="AAW2" s="570"/>
      <c r="AAX2" s="570"/>
      <c r="AAY2" s="570"/>
      <c r="AAZ2" s="570"/>
      <c r="ABA2" s="570"/>
      <c r="ABB2" s="570"/>
      <c r="ABC2" s="570"/>
      <c r="ABD2" s="570"/>
      <c r="ABE2" s="570"/>
      <c r="ABF2" s="570"/>
      <c r="ABG2" s="570"/>
      <c r="ABH2" s="570"/>
      <c r="ABI2" s="570"/>
      <c r="ABJ2" s="570"/>
      <c r="ABK2" s="570"/>
      <c r="ABL2" s="570"/>
      <c r="ABM2" s="570"/>
      <c r="ABN2" s="570"/>
      <c r="ABO2" s="570"/>
      <c r="ABP2" s="570"/>
      <c r="ABQ2" s="570"/>
      <c r="ABR2" s="570"/>
      <c r="ABS2" s="570"/>
      <c r="ABT2" s="570"/>
      <c r="ABU2" s="570"/>
      <c r="ABV2" s="570"/>
      <c r="ABW2" s="570"/>
      <c r="ABX2" s="570"/>
      <c r="ABY2" s="570"/>
      <c r="ABZ2" s="570"/>
      <c r="ACA2" s="570"/>
      <c r="ACB2" s="570"/>
      <c r="ACC2" s="570"/>
      <c r="ACD2" s="570"/>
      <c r="ACE2" s="570"/>
      <c r="ACF2" s="570"/>
      <c r="ACG2" s="570"/>
      <c r="ACH2" s="570"/>
      <c r="ACI2" s="570"/>
      <c r="ACJ2" s="570"/>
      <c r="ACK2" s="570"/>
      <c r="ACL2" s="570"/>
      <c r="ACM2" s="570"/>
      <c r="ACN2" s="570"/>
      <c r="ACO2" s="570"/>
      <c r="ACP2" s="570"/>
      <c r="ACQ2" s="570"/>
      <c r="ACR2" s="570"/>
      <c r="ACS2" s="570"/>
      <c r="ACT2" s="570"/>
      <c r="ACU2" s="570"/>
      <c r="ACV2" s="570"/>
      <c r="ACW2" s="570"/>
      <c r="ACX2" s="570"/>
      <c r="ACY2" s="570"/>
      <c r="ACZ2" s="570"/>
      <c r="ADA2" s="570"/>
      <c r="ADB2" s="570"/>
      <c r="ADC2" s="570"/>
      <c r="ADD2" s="570"/>
      <c r="ADE2" s="570"/>
      <c r="ADF2" s="570"/>
      <c r="ADG2" s="570"/>
      <c r="ADH2" s="570"/>
      <c r="ADI2" s="570"/>
      <c r="ADJ2" s="570"/>
      <c r="ADK2" s="570"/>
      <c r="ADL2" s="570"/>
      <c r="ADM2" s="570"/>
      <c r="ADN2" s="570"/>
      <c r="ADO2" s="570"/>
      <c r="ADP2" s="570"/>
      <c r="ADQ2" s="570"/>
      <c r="ADR2" s="570"/>
      <c r="ADS2" s="570"/>
      <c r="ADT2" s="570"/>
      <c r="ADU2" s="570"/>
      <c r="ADV2" s="570"/>
      <c r="ADW2" s="570"/>
      <c r="ADX2" s="570"/>
      <c r="ADY2" s="570"/>
      <c r="ADZ2" s="570"/>
      <c r="AEA2" s="570"/>
      <c r="AEB2" s="570"/>
      <c r="AEC2" s="570"/>
      <c r="AED2" s="570"/>
      <c r="AEE2" s="570"/>
      <c r="AEF2" s="570"/>
      <c r="AEG2" s="570"/>
      <c r="AEH2" s="570"/>
      <c r="AEI2" s="570"/>
      <c r="AEJ2" s="570"/>
      <c r="AEK2" s="570"/>
      <c r="AEL2" s="570"/>
      <c r="AEM2" s="570"/>
      <c r="AEN2" s="570"/>
      <c r="AEO2" s="570"/>
      <c r="AEP2" s="570"/>
      <c r="AEQ2" s="570"/>
      <c r="AER2" s="570"/>
      <c r="AES2" s="570"/>
      <c r="AET2" s="570"/>
      <c r="AEU2" s="570"/>
      <c r="AEV2" s="570"/>
      <c r="AEW2" s="570"/>
      <c r="AEX2" s="570"/>
      <c r="AEY2" s="570"/>
      <c r="AEZ2" s="570"/>
      <c r="AFA2" s="570"/>
      <c r="AFB2" s="570"/>
      <c r="AFC2" s="570"/>
      <c r="AFD2" s="570"/>
      <c r="AFE2" s="570"/>
      <c r="AFF2" s="570"/>
      <c r="AFG2" s="570"/>
      <c r="AFH2" s="570"/>
      <c r="AFI2" s="570"/>
      <c r="AFJ2" s="570"/>
      <c r="AFK2" s="570"/>
      <c r="AFL2" s="570"/>
      <c r="AFM2" s="570"/>
      <c r="AFN2" s="570"/>
      <c r="AFO2" s="570"/>
      <c r="AFP2" s="570"/>
      <c r="AFQ2" s="570"/>
      <c r="AFR2" s="570"/>
      <c r="AFS2" s="570"/>
      <c r="AFT2" s="570"/>
      <c r="AFU2" s="570"/>
      <c r="AFV2" s="570"/>
      <c r="AFW2" s="570"/>
      <c r="AFX2" s="570"/>
      <c r="AFY2" s="570"/>
      <c r="AFZ2" s="570"/>
      <c r="AGA2" s="570"/>
      <c r="AGB2" s="570"/>
      <c r="AGC2" s="570"/>
      <c r="AGD2" s="570"/>
      <c r="AGE2" s="570"/>
      <c r="AGF2" s="570"/>
      <c r="AGG2" s="570"/>
      <c r="AGH2" s="570"/>
      <c r="AGI2" s="570"/>
      <c r="AGJ2" s="570"/>
      <c r="AGK2" s="570"/>
      <c r="AGL2" s="570"/>
      <c r="AGM2" s="570"/>
      <c r="AGN2" s="570"/>
      <c r="AGO2" s="570"/>
      <c r="AGP2" s="570"/>
      <c r="AGQ2" s="570"/>
      <c r="AGR2" s="570"/>
      <c r="AGS2" s="570"/>
      <c r="AGT2" s="570"/>
      <c r="AGU2" s="570"/>
      <c r="AGV2" s="570"/>
      <c r="AGW2" s="570"/>
      <c r="AGX2" s="570"/>
      <c r="AGY2" s="570"/>
      <c r="AGZ2" s="570"/>
      <c r="AHA2" s="570"/>
      <c r="AHB2" s="570"/>
      <c r="AHC2" s="570"/>
      <c r="AHD2" s="570"/>
      <c r="AHE2" s="570"/>
      <c r="AHF2" s="570"/>
      <c r="AHG2" s="570"/>
      <c r="AHH2" s="570"/>
      <c r="AHI2" s="570"/>
      <c r="AHJ2" s="570"/>
      <c r="AHK2" s="570"/>
      <c r="AHL2" s="570"/>
      <c r="AHM2" s="570"/>
      <c r="AHN2" s="570"/>
      <c r="AHO2" s="570"/>
      <c r="AHP2" s="570"/>
      <c r="AHQ2" s="570"/>
      <c r="AHR2" s="570"/>
      <c r="AHS2" s="570"/>
      <c r="AHT2" s="570"/>
      <c r="AHU2" s="570"/>
      <c r="AHV2" s="570"/>
      <c r="AHW2" s="570"/>
      <c r="AHX2" s="570"/>
      <c r="AHY2" s="570"/>
      <c r="AHZ2" s="570"/>
      <c r="AIA2" s="570"/>
      <c r="AIB2" s="570"/>
      <c r="AIC2" s="570"/>
      <c r="AID2" s="570"/>
      <c r="AIE2" s="570"/>
      <c r="AIF2" s="570"/>
      <c r="AIG2" s="570"/>
      <c r="AIH2" s="570"/>
      <c r="AII2" s="570"/>
      <c r="AIJ2" s="570"/>
      <c r="AIK2" s="570"/>
      <c r="AIL2" s="570"/>
      <c r="AIM2" s="570"/>
      <c r="AIN2" s="570"/>
      <c r="AIO2" s="570"/>
      <c r="AIP2" s="570"/>
      <c r="AIQ2" s="570"/>
      <c r="AIR2" s="570"/>
      <c r="AIS2" s="570"/>
      <c r="AIT2" s="570"/>
      <c r="AIU2" s="570"/>
      <c r="AIV2" s="570"/>
      <c r="AIW2" s="570"/>
      <c r="AIX2" s="570"/>
      <c r="AIY2" s="570"/>
      <c r="AIZ2" s="570"/>
      <c r="AJA2" s="570"/>
      <c r="AJB2" s="570"/>
      <c r="AJC2" s="570"/>
      <c r="AJD2" s="570"/>
      <c r="AJE2" s="570"/>
      <c r="AJF2" s="570"/>
      <c r="AJG2" s="570"/>
      <c r="AJH2" s="570"/>
      <c r="AJI2" s="570"/>
      <c r="AJJ2" s="570"/>
      <c r="AJK2" s="570"/>
      <c r="AJL2" s="570"/>
      <c r="AJM2" s="570"/>
      <c r="AJN2" s="570"/>
      <c r="AJO2" s="570"/>
      <c r="AJP2" s="570"/>
      <c r="AJQ2" s="570"/>
      <c r="AJR2" s="570"/>
      <c r="AJS2" s="570"/>
      <c r="AJT2" s="570"/>
      <c r="AJU2" s="570"/>
      <c r="AJV2" s="570"/>
      <c r="AJW2" s="570"/>
      <c r="AJX2" s="570"/>
      <c r="AJY2" s="570"/>
      <c r="AJZ2" s="570"/>
      <c r="AKA2" s="570"/>
      <c r="AKB2" s="570"/>
      <c r="AKC2" s="570"/>
      <c r="AKD2" s="570"/>
      <c r="AKE2" s="570"/>
      <c r="AKF2" s="570"/>
      <c r="AKG2" s="570"/>
      <c r="AKH2" s="570"/>
      <c r="AKI2" s="570"/>
      <c r="AKJ2" s="570"/>
      <c r="AKK2" s="570"/>
      <c r="AKL2" s="570"/>
      <c r="AKM2" s="570"/>
      <c r="AKN2" s="570"/>
      <c r="AKO2" s="570"/>
      <c r="AKP2" s="570"/>
      <c r="AKQ2" s="570"/>
      <c r="AKR2" s="570"/>
      <c r="AKS2" s="570"/>
      <c r="AKT2" s="570"/>
      <c r="AKU2" s="570"/>
      <c r="AKV2" s="570"/>
      <c r="AKW2" s="570"/>
      <c r="AKX2" s="570"/>
      <c r="AKY2" s="570"/>
      <c r="AKZ2" s="570"/>
      <c r="ALA2" s="570"/>
      <c r="ALB2" s="570"/>
      <c r="ALC2" s="570"/>
      <c r="ALD2" s="570"/>
      <c r="ALE2" s="570"/>
      <c r="ALF2" s="570"/>
      <c r="ALG2" s="570"/>
      <c r="ALH2" s="570"/>
      <c r="ALI2" s="570"/>
      <c r="ALJ2" s="570"/>
      <c r="ALK2" s="570"/>
      <c r="ALL2" s="570"/>
      <c r="ALM2" s="570"/>
      <c r="ALN2" s="570"/>
      <c r="ALO2" s="570"/>
      <c r="ALP2" s="570"/>
      <c r="ALQ2" s="570"/>
      <c r="ALR2" s="570"/>
      <c r="ALS2" s="570"/>
      <c r="ALT2" s="570"/>
      <c r="ALU2" s="570"/>
      <c r="ALV2" s="570"/>
      <c r="ALW2" s="570"/>
      <c r="ALX2" s="570"/>
      <c r="ALY2" s="570"/>
      <c r="ALZ2" s="570"/>
      <c r="AMA2" s="570"/>
      <c r="AMB2" s="570"/>
      <c r="AMC2" s="570"/>
      <c r="AMD2" s="570"/>
      <c r="AME2" s="570"/>
      <c r="AMF2" s="570"/>
      <c r="AMG2" s="570"/>
      <c r="AMH2" s="570"/>
      <c r="AMI2" s="570"/>
      <c r="AMJ2" s="570"/>
      <c r="AMK2" s="570"/>
      <c r="AML2" s="570"/>
      <c r="AMM2" s="570"/>
      <c r="AMN2" s="570"/>
      <c r="AMO2" s="570"/>
      <c r="AMP2" s="570"/>
      <c r="AMQ2" s="570"/>
      <c r="AMR2" s="570"/>
      <c r="AMS2" s="570"/>
      <c r="AMT2" s="570"/>
      <c r="AMU2" s="570"/>
      <c r="AMV2" s="570"/>
      <c r="AMW2" s="570"/>
      <c r="AMX2" s="570"/>
      <c r="AMY2" s="570"/>
      <c r="AMZ2" s="570"/>
      <c r="ANA2" s="570"/>
      <c r="ANB2" s="570"/>
      <c r="ANC2" s="570"/>
      <c r="AND2" s="570"/>
      <c r="ANE2" s="570"/>
      <c r="ANF2" s="570"/>
      <c r="ANG2" s="570"/>
      <c r="ANH2" s="570"/>
      <c r="ANI2" s="570"/>
      <c r="ANJ2" s="570"/>
      <c r="ANK2" s="570"/>
      <c r="ANL2" s="570"/>
      <c r="ANM2" s="570"/>
      <c r="ANN2" s="570"/>
      <c r="ANO2" s="570"/>
      <c r="ANP2" s="570"/>
      <c r="ANQ2" s="570"/>
      <c r="ANR2" s="570"/>
      <c r="ANS2" s="570"/>
      <c r="ANT2" s="570"/>
      <c r="ANU2" s="570"/>
      <c r="ANV2" s="570"/>
      <c r="ANW2" s="570"/>
      <c r="ANX2" s="570"/>
      <c r="ANY2" s="570"/>
      <c r="ANZ2" s="570"/>
      <c r="AOA2" s="570"/>
      <c r="AOB2" s="570"/>
      <c r="AOC2" s="570"/>
      <c r="AOD2" s="570"/>
      <c r="AOE2" s="570"/>
      <c r="AOF2" s="570"/>
      <c r="AOG2" s="570"/>
      <c r="AOH2" s="570"/>
      <c r="AOI2" s="570"/>
      <c r="AOJ2" s="570"/>
      <c r="AOK2" s="570"/>
      <c r="AOL2" s="570"/>
      <c r="AOM2" s="570"/>
      <c r="AON2" s="570"/>
      <c r="AOO2" s="570"/>
      <c r="AOP2" s="570"/>
      <c r="AOQ2" s="570"/>
      <c r="AOR2" s="570"/>
      <c r="AOS2" s="570"/>
      <c r="AOT2" s="570"/>
      <c r="AOU2" s="570"/>
      <c r="AOV2" s="570"/>
      <c r="AOW2" s="570"/>
      <c r="AOX2" s="570"/>
      <c r="AOY2" s="570"/>
      <c r="AOZ2" s="570"/>
      <c r="APA2" s="570"/>
      <c r="APB2" s="570"/>
      <c r="APC2" s="570"/>
      <c r="APD2" s="570"/>
      <c r="APE2" s="570"/>
      <c r="APF2" s="570"/>
      <c r="APG2" s="570"/>
      <c r="APH2" s="570"/>
      <c r="API2" s="570"/>
      <c r="APJ2" s="570"/>
      <c r="APK2" s="570"/>
      <c r="APL2" s="570"/>
      <c r="APM2" s="570"/>
      <c r="APN2" s="570"/>
      <c r="APO2" s="570"/>
      <c r="APP2" s="570"/>
      <c r="APQ2" s="570"/>
      <c r="APR2" s="570"/>
      <c r="APS2" s="570"/>
      <c r="APT2" s="570"/>
      <c r="APU2" s="570"/>
      <c r="APV2" s="570"/>
      <c r="APW2" s="570"/>
      <c r="APX2" s="570"/>
      <c r="APY2" s="570"/>
      <c r="APZ2" s="570"/>
      <c r="AQA2" s="570"/>
      <c r="AQB2" s="570"/>
      <c r="AQC2" s="570"/>
      <c r="AQD2" s="570"/>
      <c r="AQE2" s="570"/>
      <c r="AQF2" s="570"/>
      <c r="AQG2" s="570"/>
      <c r="AQH2" s="570"/>
      <c r="AQI2" s="570"/>
      <c r="AQJ2" s="570"/>
      <c r="AQK2" s="570"/>
      <c r="AQL2" s="570"/>
      <c r="AQM2" s="570"/>
      <c r="AQN2" s="570"/>
      <c r="AQO2" s="570"/>
      <c r="AQP2" s="570"/>
      <c r="AQQ2" s="570"/>
      <c r="AQR2" s="570"/>
      <c r="AQS2" s="570"/>
      <c r="AQT2" s="570"/>
      <c r="AQU2" s="570"/>
      <c r="AQV2" s="570"/>
      <c r="AQW2" s="570"/>
      <c r="AQX2" s="570"/>
      <c r="AQY2" s="570"/>
      <c r="AQZ2" s="570"/>
      <c r="ARA2" s="570"/>
      <c r="ARB2" s="570"/>
      <c r="ARC2" s="570"/>
      <c r="ARD2" s="570"/>
      <c r="ARE2" s="570"/>
      <c r="ARF2" s="570"/>
      <c r="ARG2" s="570"/>
      <c r="ARH2" s="570"/>
      <c r="ARI2" s="570"/>
      <c r="ARJ2" s="570"/>
      <c r="ARK2" s="570"/>
      <c r="ARL2" s="570"/>
      <c r="ARM2" s="570"/>
      <c r="ARN2" s="570"/>
      <c r="ARO2" s="570"/>
      <c r="ARP2" s="570"/>
      <c r="ARQ2" s="570"/>
      <c r="ARR2" s="570"/>
      <c r="ARS2" s="570"/>
      <c r="ART2" s="570"/>
      <c r="ARU2" s="570"/>
      <c r="ARV2" s="570"/>
      <c r="ARW2" s="570"/>
      <c r="ARX2" s="570"/>
      <c r="ARY2" s="570"/>
      <c r="ARZ2" s="570"/>
      <c r="ASA2" s="570"/>
      <c r="ASB2" s="570"/>
      <c r="ASC2" s="570"/>
      <c r="ASD2" s="570"/>
      <c r="ASE2" s="570"/>
      <c r="ASF2" s="570"/>
      <c r="ASG2" s="570"/>
      <c r="ASH2" s="570"/>
      <c r="ASI2" s="570"/>
      <c r="ASJ2" s="570"/>
      <c r="ASK2" s="570"/>
      <c r="ASL2" s="570"/>
      <c r="ASM2" s="570"/>
      <c r="ASN2" s="570"/>
      <c r="ASO2" s="570"/>
      <c r="ASP2" s="570"/>
      <c r="ASQ2" s="570"/>
      <c r="ASR2" s="570"/>
      <c r="ASS2" s="570"/>
      <c r="AST2" s="570"/>
      <c r="ASU2" s="570"/>
      <c r="ASV2" s="570"/>
      <c r="ASW2" s="570"/>
      <c r="ASX2" s="570"/>
      <c r="ASY2" s="570"/>
      <c r="ASZ2" s="570"/>
      <c r="ATA2" s="570"/>
      <c r="ATB2" s="570"/>
      <c r="ATC2" s="570"/>
      <c r="ATD2" s="570"/>
      <c r="ATE2" s="570"/>
      <c r="ATF2" s="570"/>
      <c r="ATG2" s="570"/>
      <c r="ATH2" s="570"/>
      <c r="ATI2" s="570"/>
      <c r="ATJ2" s="570"/>
      <c r="ATK2" s="570"/>
      <c r="ATL2" s="570"/>
      <c r="ATM2" s="570"/>
      <c r="ATN2" s="570"/>
      <c r="ATO2" s="570"/>
      <c r="ATP2" s="570"/>
      <c r="ATQ2" s="570"/>
      <c r="ATR2" s="570"/>
      <c r="ATS2" s="570"/>
      <c r="ATT2" s="570"/>
      <c r="ATU2" s="570"/>
      <c r="ATV2" s="570"/>
      <c r="ATW2" s="570"/>
      <c r="ATX2" s="570"/>
      <c r="ATY2" s="570"/>
      <c r="ATZ2" s="570"/>
      <c r="AUA2" s="570"/>
      <c r="AUB2" s="570"/>
      <c r="AUC2" s="570"/>
      <c r="AUD2" s="570"/>
      <c r="AUE2" s="570"/>
      <c r="AUF2" s="570"/>
      <c r="AUG2" s="570"/>
      <c r="AUH2" s="570"/>
      <c r="AUI2" s="570"/>
      <c r="AUJ2" s="570"/>
      <c r="AUK2" s="570"/>
      <c r="AUL2" s="570"/>
      <c r="AUM2" s="570"/>
      <c r="AUN2" s="570"/>
      <c r="AUO2" s="570"/>
      <c r="AUP2" s="570"/>
      <c r="AUQ2" s="570"/>
      <c r="AUR2" s="570"/>
      <c r="AUS2" s="570"/>
      <c r="AUT2" s="570"/>
      <c r="AUU2" s="570"/>
      <c r="AUV2" s="570"/>
      <c r="AUW2" s="570"/>
      <c r="AUX2" s="570"/>
      <c r="AUY2" s="570"/>
      <c r="AUZ2" s="570"/>
      <c r="AVA2" s="570"/>
      <c r="AVB2" s="570"/>
      <c r="AVC2" s="570"/>
      <c r="AVD2" s="570"/>
      <c r="AVE2" s="570"/>
      <c r="AVF2" s="570"/>
      <c r="AVG2" s="570"/>
      <c r="AVH2" s="570"/>
      <c r="AVI2" s="570"/>
      <c r="AVJ2" s="570"/>
      <c r="AVK2" s="570"/>
      <c r="AVL2" s="570"/>
      <c r="AVM2" s="570"/>
      <c r="AVN2" s="570"/>
      <c r="AVO2" s="570"/>
      <c r="AVP2" s="570"/>
      <c r="AVQ2" s="570"/>
      <c r="AVR2" s="570"/>
      <c r="AVS2" s="570"/>
      <c r="AVT2" s="570"/>
      <c r="AVU2" s="570"/>
      <c r="AVV2" s="570"/>
      <c r="AVW2" s="570"/>
      <c r="AVX2" s="570"/>
      <c r="AVY2" s="570"/>
      <c r="AVZ2" s="570"/>
      <c r="AWA2" s="570"/>
      <c r="AWB2" s="570"/>
      <c r="AWC2" s="570"/>
      <c r="AWD2" s="570"/>
      <c r="AWE2" s="570"/>
      <c r="AWF2" s="570"/>
      <c r="AWG2" s="570"/>
      <c r="AWH2" s="570"/>
      <c r="AWI2" s="570"/>
      <c r="AWJ2" s="570"/>
      <c r="AWK2" s="570"/>
      <c r="AWL2" s="570"/>
      <c r="AWM2" s="570"/>
      <c r="AWN2" s="570"/>
      <c r="AWO2" s="570"/>
      <c r="AWP2" s="570"/>
      <c r="AWQ2" s="570"/>
      <c r="AWR2" s="570"/>
      <c r="AWS2" s="570"/>
      <c r="AWT2" s="570"/>
      <c r="AWU2" s="570"/>
      <c r="AWV2" s="570"/>
      <c r="AWW2" s="570"/>
      <c r="AWX2" s="570"/>
      <c r="AWY2" s="570"/>
      <c r="AWZ2" s="570"/>
      <c r="AXA2" s="570"/>
      <c r="AXB2" s="570"/>
      <c r="AXC2" s="570"/>
      <c r="AXD2" s="570"/>
      <c r="AXE2" s="570"/>
      <c r="AXF2" s="570"/>
      <c r="AXG2" s="570"/>
      <c r="AXH2" s="570"/>
      <c r="AXI2" s="570"/>
      <c r="AXJ2" s="570"/>
      <c r="AXK2" s="570"/>
      <c r="AXL2" s="570"/>
      <c r="AXM2" s="570"/>
      <c r="AXN2" s="570"/>
      <c r="AXO2" s="570"/>
      <c r="AXP2" s="570"/>
      <c r="AXQ2" s="570"/>
      <c r="AXR2" s="570"/>
      <c r="AXS2" s="570"/>
      <c r="AXT2" s="570"/>
      <c r="AXU2" s="570"/>
      <c r="AXV2" s="570"/>
      <c r="AXW2" s="570"/>
      <c r="AXX2" s="570"/>
      <c r="AXY2" s="570"/>
      <c r="AXZ2" s="570"/>
      <c r="AYA2" s="570"/>
      <c r="AYB2" s="570"/>
      <c r="AYC2" s="570"/>
      <c r="AYD2" s="570"/>
      <c r="AYE2" s="570"/>
      <c r="AYF2" s="570"/>
      <c r="AYG2" s="570"/>
      <c r="AYH2" s="570"/>
      <c r="AYI2" s="570"/>
      <c r="AYJ2" s="570"/>
      <c r="AYK2" s="570"/>
      <c r="AYL2" s="570"/>
      <c r="AYM2" s="570"/>
      <c r="AYN2" s="570"/>
      <c r="AYO2" s="570"/>
      <c r="AYP2" s="570"/>
      <c r="AYQ2" s="570"/>
      <c r="AYR2" s="570"/>
      <c r="AYS2" s="570"/>
      <c r="AYT2" s="570"/>
      <c r="AYU2" s="570"/>
      <c r="AYV2" s="570"/>
      <c r="AYW2" s="570"/>
      <c r="AYX2" s="570"/>
      <c r="AYY2" s="570"/>
      <c r="AYZ2" s="570"/>
      <c r="AZA2" s="570"/>
      <c r="AZB2" s="570"/>
      <c r="AZC2" s="570"/>
      <c r="AZD2" s="570"/>
      <c r="AZE2" s="570"/>
      <c r="AZF2" s="570"/>
      <c r="AZG2" s="570"/>
      <c r="AZH2" s="570"/>
      <c r="AZI2" s="570"/>
      <c r="AZJ2" s="570"/>
      <c r="AZK2" s="570"/>
      <c r="AZL2" s="570"/>
      <c r="AZM2" s="570"/>
      <c r="AZN2" s="570"/>
      <c r="AZO2" s="570"/>
      <c r="AZP2" s="570"/>
      <c r="AZQ2" s="570"/>
      <c r="AZR2" s="570"/>
      <c r="AZS2" s="570"/>
      <c r="AZT2" s="570"/>
      <c r="AZU2" s="570"/>
      <c r="AZV2" s="570"/>
      <c r="AZW2" s="570"/>
      <c r="AZX2" s="570"/>
      <c r="AZY2" s="570"/>
      <c r="AZZ2" s="570"/>
      <c r="BAA2" s="570"/>
      <c r="BAB2" s="570"/>
      <c r="BAC2" s="570"/>
      <c r="BAD2" s="570"/>
      <c r="BAE2" s="570"/>
      <c r="BAF2" s="570"/>
      <c r="BAG2" s="570"/>
      <c r="BAH2" s="570"/>
      <c r="BAI2" s="570"/>
      <c r="BAJ2" s="570"/>
      <c r="BAK2" s="570"/>
      <c r="BAL2" s="570"/>
      <c r="BAM2" s="570"/>
      <c r="BAN2" s="570"/>
      <c r="BAO2" s="570"/>
      <c r="BAP2" s="570"/>
      <c r="BAQ2" s="570"/>
      <c r="BAR2" s="570"/>
      <c r="BAS2" s="570"/>
      <c r="BAT2" s="570"/>
      <c r="BAU2" s="570"/>
      <c r="BAV2" s="570"/>
      <c r="BAW2" s="570"/>
      <c r="BAX2" s="570"/>
      <c r="BAY2" s="570"/>
      <c r="BAZ2" s="570"/>
      <c r="BBA2" s="570"/>
      <c r="BBB2" s="570"/>
      <c r="BBC2" s="570"/>
      <c r="BBD2" s="570"/>
      <c r="BBE2" s="570"/>
      <c r="BBF2" s="570"/>
      <c r="BBG2" s="570"/>
      <c r="BBH2" s="570"/>
      <c r="BBI2" s="570"/>
      <c r="BBJ2" s="570"/>
      <c r="BBK2" s="570"/>
      <c r="BBL2" s="570"/>
      <c r="BBM2" s="570"/>
      <c r="BBN2" s="570"/>
      <c r="BBO2" s="570"/>
      <c r="BBP2" s="570"/>
      <c r="BBQ2" s="570"/>
      <c r="BBR2" s="570"/>
      <c r="BBS2" s="570"/>
      <c r="BBT2" s="570"/>
      <c r="BBU2" s="570"/>
      <c r="BBV2" s="570"/>
      <c r="BBW2" s="570"/>
      <c r="BBX2" s="570"/>
      <c r="BBY2" s="570"/>
      <c r="BBZ2" s="570"/>
      <c r="BCA2" s="570"/>
      <c r="BCB2" s="570"/>
      <c r="BCC2" s="570"/>
      <c r="BCD2" s="570"/>
      <c r="BCE2" s="570"/>
      <c r="BCF2" s="570"/>
      <c r="BCG2" s="570"/>
      <c r="BCH2" s="570"/>
      <c r="BCI2" s="570"/>
      <c r="BCJ2" s="570"/>
      <c r="BCK2" s="570"/>
      <c r="BCL2" s="570"/>
      <c r="BCM2" s="570"/>
      <c r="BCN2" s="570"/>
      <c r="BCO2" s="570"/>
      <c r="BCP2" s="570"/>
      <c r="BCQ2" s="570"/>
      <c r="BCR2" s="570"/>
      <c r="BCS2" s="570"/>
      <c r="BCT2" s="570"/>
      <c r="BCU2" s="570"/>
      <c r="BCV2" s="570"/>
      <c r="BCW2" s="570"/>
      <c r="BCX2" s="570"/>
      <c r="BCY2" s="570"/>
      <c r="BCZ2" s="570"/>
      <c r="BDA2" s="570"/>
      <c r="BDB2" s="570"/>
      <c r="BDC2" s="570"/>
      <c r="BDD2" s="570"/>
      <c r="BDE2" s="570"/>
      <c r="BDF2" s="570"/>
      <c r="BDG2" s="570"/>
      <c r="BDH2" s="570"/>
      <c r="BDI2" s="570"/>
      <c r="BDJ2" s="570"/>
      <c r="BDK2" s="570"/>
      <c r="BDL2" s="570"/>
      <c r="BDM2" s="570"/>
      <c r="BDN2" s="570"/>
      <c r="BDO2" s="570"/>
      <c r="BDP2" s="570"/>
      <c r="BDQ2" s="570"/>
      <c r="BDR2" s="570"/>
      <c r="BDS2" s="570"/>
      <c r="BDT2" s="570"/>
      <c r="BDU2" s="570"/>
      <c r="BDV2" s="570"/>
      <c r="BDW2" s="570"/>
      <c r="BDX2" s="570"/>
      <c r="BDY2" s="570"/>
      <c r="BDZ2" s="570"/>
      <c r="BEA2" s="570"/>
      <c r="BEB2" s="570"/>
      <c r="BEC2" s="570"/>
      <c r="BED2" s="570"/>
      <c r="BEE2" s="570"/>
      <c r="BEF2" s="570"/>
      <c r="BEG2" s="570"/>
      <c r="BEH2" s="570"/>
      <c r="BEI2" s="570"/>
      <c r="BEJ2" s="570"/>
      <c r="BEK2" s="570"/>
      <c r="BEL2" s="570"/>
      <c r="BEM2" s="570"/>
      <c r="BEN2" s="570"/>
      <c r="BEO2" s="570"/>
      <c r="BEP2" s="570"/>
      <c r="BEQ2" s="570"/>
      <c r="BER2" s="570"/>
      <c r="BES2" s="570"/>
      <c r="BET2" s="570"/>
      <c r="BEU2" s="570"/>
      <c r="BEV2" s="570"/>
      <c r="BEW2" s="570"/>
      <c r="BEX2" s="570"/>
      <c r="BEY2" s="570"/>
      <c r="BEZ2" s="570"/>
      <c r="BFA2" s="570"/>
      <c r="BFB2" s="570"/>
      <c r="BFC2" s="570"/>
      <c r="BFD2" s="570"/>
      <c r="BFE2" s="570"/>
      <c r="BFF2" s="570"/>
      <c r="BFG2" s="570"/>
      <c r="BFH2" s="570"/>
      <c r="BFI2" s="570"/>
      <c r="BFJ2" s="570"/>
      <c r="BFK2" s="570"/>
      <c r="BFL2" s="570"/>
      <c r="BFM2" s="570"/>
      <c r="BFN2" s="570"/>
      <c r="BFO2" s="570"/>
      <c r="BFP2" s="570"/>
      <c r="BFQ2" s="570"/>
      <c r="BFR2" s="570"/>
      <c r="BFS2" s="570"/>
      <c r="BFT2" s="570"/>
      <c r="BFU2" s="570"/>
      <c r="BFV2" s="570"/>
      <c r="BFW2" s="570"/>
      <c r="BFX2" s="570"/>
      <c r="BFY2" s="570"/>
      <c r="BFZ2" s="570"/>
      <c r="BGA2" s="570"/>
      <c r="BGB2" s="570"/>
      <c r="BGC2" s="570"/>
      <c r="BGD2" s="570"/>
      <c r="BGE2" s="570"/>
      <c r="BGF2" s="570"/>
      <c r="BGG2" s="570"/>
      <c r="BGH2" s="570"/>
      <c r="BGI2" s="570"/>
      <c r="BGJ2" s="570"/>
      <c r="BGK2" s="570"/>
      <c r="BGL2" s="570"/>
      <c r="BGM2" s="570"/>
      <c r="BGN2" s="570"/>
      <c r="BGO2" s="570"/>
      <c r="BGP2" s="570"/>
      <c r="BGQ2" s="570"/>
      <c r="BGR2" s="570"/>
      <c r="BGS2" s="570"/>
      <c r="BGT2" s="570"/>
      <c r="BGU2" s="570"/>
      <c r="BGV2" s="570"/>
      <c r="BGW2" s="570"/>
      <c r="BGX2" s="570"/>
      <c r="BGY2" s="570"/>
      <c r="BGZ2" s="570"/>
      <c r="BHA2" s="570"/>
      <c r="BHB2" s="570"/>
      <c r="BHC2" s="570"/>
      <c r="BHD2" s="570"/>
      <c r="BHE2" s="570"/>
      <c r="BHF2" s="570"/>
      <c r="BHG2" s="570"/>
      <c r="BHH2" s="570"/>
      <c r="BHI2" s="570"/>
      <c r="BHJ2" s="570"/>
      <c r="BHK2" s="570"/>
      <c r="BHL2" s="570"/>
      <c r="BHM2" s="570"/>
      <c r="BHN2" s="570"/>
      <c r="BHO2" s="570"/>
      <c r="BHP2" s="570"/>
      <c r="BHQ2" s="570"/>
      <c r="BHR2" s="570"/>
      <c r="BHS2" s="570"/>
      <c r="BHT2" s="570"/>
      <c r="BHU2" s="570"/>
      <c r="BHV2" s="570"/>
      <c r="BHW2" s="570"/>
      <c r="BHX2" s="570"/>
      <c r="BHY2" s="570"/>
      <c r="BHZ2" s="570"/>
      <c r="BIA2" s="570"/>
      <c r="BIB2" s="570"/>
      <c r="BIC2" s="570"/>
      <c r="BID2" s="570"/>
      <c r="BIE2" s="570"/>
      <c r="BIF2" s="570"/>
      <c r="BIG2" s="570"/>
      <c r="BIH2" s="570"/>
      <c r="BII2" s="570"/>
      <c r="BIJ2" s="570"/>
      <c r="BIK2" s="570"/>
      <c r="BIL2" s="570"/>
      <c r="BIM2" s="570"/>
      <c r="BIN2" s="570"/>
      <c r="BIO2" s="570"/>
      <c r="BIP2" s="570"/>
      <c r="BIQ2" s="570"/>
      <c r="BIR2" s="570"/>
      <c r="BIS2" s="570"/>
      <c r="BIT2" s="570"/>
      <c r="BIU2" s="570"/>
      <c r="BIV2" s="570"/>
      <c r="BIW2" s="570"/>
      <c r="BIX2" s="570"/>
      <c r="BIY2" s="570"/>
      <c r="BIZ2" s="570"/>
      <c r="BJA2" s="570"/>
      <c r="BJB2" s="570"/>
      <c r="BJC2" s="570"/>
      <c r="BJD2" s="570"/>
      <c r="BJE2" s="570"/>
      <c r="BJF2" s="570"/>
      <c r="BJG2" s="570"/>
      <c r="BJH2" s="570"/>
      <c r="BJI2" s="570"/>
      <c r="BJJ2" s="570"/>
      <c r="BJK2" s="570"/>
      <c r="BJL2" s="570"/>
      <c r="BJM2" s="570"/>
      <c r="BJN2" s="570"/>
      <c r="BJO2" s="570"/>
      <c r="BJP2" s="570"/>
      <c r="BJQ2" s="570"/>
      <c r="BJR2" s="570"/>
      <c r="BJS2" s="570"/>
      <c r="BJT2" s="570"/>
      <c r="BJU2" s="570"/>
      <c r="BJV2" s="570"/>
      <c r="BJW2" s="570"/>
      <c r="BJX2" s="570"/>
      <c r="BJY2" s="570"/>
      <c r="BJZ2" s="570"/>
      <c r="BKA2" s="570"/>
      <c r="BKB2" s="570"/>
      <c r="BKC2" s="570"/>
      <c r="BKD2" s="570"/>
      <c r="BKE2" s="570"/>
      <c r="BKF2" s="570"/>
      <c r="BKG2" s="570"/>
      <c r="BKH2" s="570"/>
      <c r="BKI2" s="570"/>
      <c r="BKJ2" s="570"/>
      <c r="BKK2" s="570"/>
      <c r="BKL2" s="570"/>
      <c r="BKM2" s="570"/>
      <c r="BKN2" s="570"/>
      <c r="BKO2" s="570"/>
      <c r="BKP2" s="570"/>
      <c r="BKQ2" s="570"/>
      <c r="BKR2" s="570"/>
      <c r="BKS2" s="570"/>
      <c r="BKT2" s="570"/>
      <c r="BKU2" s="570"/>
      <c r="BKV2" s="570"/>
      <c r="BKW2" s="570"/>
      <c r="BKX2" s="570"/>
      <c r="BKY2" s="570"/>
      <c r="BKZ2" s="570"/>
      <c r="BLA2" s="570"/>
      <c r="BLB2" s="570"/>
      <c r="BLC2" s="570"/>
      <c r="BLD2" s="570"/>
      <c r="BLE2" s="570"/>
      <c r="BLF2" s="570"/>
      <c r="BLG2" s="570"/>
      <c r="BLH2" s="570"/>
      <c r="BLI2" s="570"/>
      <c r="BLJ2" s="570"/>
      <c r="BLK2" s="570"/>
      <c r="BLL2" s="570"/>
      <c r="BLM2" s="570"/>
      <c r="BLN2" s="570"/>
      <c r="BLO2" s="570"/>
      <c r="BLP2" s="570"/>
      <c r="BLQ2" s="570"/>
      <c r="BLR2" s="570"/>
      <c r="BLS2" s="570"/>
      <c r="BLT2" s="570"/>
      <c r="BLU2" s="570"/>
      <c r="BLV2" s="570"/>
      <c r="BLW2" s="570"/>
      <c r="BLX2" s="570"/>
      <c r="BLY2" s="570"/>
      <c r="BLZ2" s="570"/>
      <c r="BMA2" s="570"/>
      <c r="BMB2" s="570"/>
      <c r="BMC2" s="570"/>
      <c r="BMD2" s="570"/>
      <c r="BME2" s="570"/>
      <c r="BMF2" s="570"/>
      <c r="BMG2" s="570"/>
      <c r="BMH2" s="570"/>
      <c r="BMI2" s="570"/>
      <c r="BMJ2" s="570"/>
      <c r="BMK2" s="570"/>
      <c r="BML2" s="570"/>
      <c r="BMM2" s="570"/>
      <c r="BMN2" s="570"/>
      <c r="BMO2" s="570"/>
      <c r="BMP2" s="570"/>
      <c r="BMQ2" s="570"/>
      <c r="BMR2" s="570"/>
      <c r="BMS2" s="570"/>
      <c r="BMT2" s="570"/>
      <c r="BMU2" s="570"/>
      <c r="BMV2" s="570"/>
      <c r="BMW2" s="570"/>
      <c r="BMX2" s="570"/>
      <c r="BMY2" s="570"/>
      <c r="BMZ2" s="570"/>
      <c r="BNA2" s="570"/>
      <c r="BNB2" s="570"/>
      <c r="BNC2" s="570"/>
      <c r="BND2" s="570"/>
      <c r="BNE2" s="570"/>
      <c r="BNF2" s="570"/>
      <c r="BNG2" s="570"/>
      <c r="BNH2" s="570"/>
      <c r="BNI2" s="570"/>
      <c r="BNJ2" s="570"/>
      <c r="BNK2" s="570"/>
      <c r="BNL2" s="570"/>
      <c r="BNM2" s="570"/>
      <c r="BNN2" s="570"/>
      <c r="BNO2" s="570"/>
      <c r="BNP2" s="570"/>
      <c r="BNQ2" s="570"/>
      <c r="BNR2" s="570"/>
      <c r="BNS2" s="570"/>
      <c r="BNT2" s="570"/>
      <c r="BNU2" s="570"/>
      <c r="BNV2" s="570"/>
      <c r="BNW2" s="570"/>
      <c r="BNX2" s="570"/>
      <c r="BNY2" s="570"/>
      <c r="BNZ2" s="570"/>
      <c r="BOA2" s="570"/>
      <c r="BOB2" s="570"/>
      <c r="BOC2" s="570"/>
      <c r="BOD2" s="570"/>
      <c r="BOE2" s="570"/>
      <c r="BOF2" s="570"/>
      <c r="BOG2" s="570"/>
      <c r="BOH2" s="570"/>
      <c r="BOI2" s="570"/>
      <c r="BOJ2" s="570"/>
      <c r="BOK2" s="570"/>
      <c r="BOL2" s="570"/>
      <c r="BOM2" s="570"/>
      <c r="BON2" s="570"/>
      <c r="BOO2" s="570"/>
      <c r="BOP2" s="570"/>
      <c r="BOQ2" s="570"/>
      <c r="BOR2" s="570"/>
      <c r="BOS2" s="570"/>
      <c r="BOT2" s="570"/>
      <c r="BOU2" s="570"/>
      <c r="BOV2" s="570"/>
      <c r="BOW2" s="570"/>
      <c r="BOX2" s="570"/>
      <c r="BOY2" s="570"/>
      <c r="BOZ2" s="570"/>
      <c r="BPA2" s="570"/>
      <c r="BPB2" s="570"/>
      <c r="BPC2" s="570"/>
      <c r="BPD2" s="570"/>
      <c r="BPE2" s="570"/>
      <c r="BPF2" s="570"/>
      <c r="BPG2" s="570"/>
      <c r="BPH2" s="570"/>
      <c r="BPI2" s="570"/>
      <c r="BPJ2" s="570"/>
      <c r="BPK2" s="570"/>
      <c r="BPL2" s="570"/>
      <c r="BPM2" s="570"/>
      <c r="BPN2" s="570"/>
      <c r="BPO2" s="570"/>
      <c r="BPP2" s="570"/>
      <c r="BPQ2" s="570"/>
      <c r="BPR2" s="570"/>
      <c r="BPS2" s="570"/>
      <c r="BPT2" s="570"/>
      <c r="BPU2" s="570"/>
      <c r="BPV2" s="570"/>
      <c r="BPW2" s="570"/>
      <c r="BPX2" s="570"/>
      <c r="BPY2" s="570"/>
      <c r="BPZ2" s="570"/>
      <c r="BQA2" s="570"/>
      <c r="BQB2" s="570"/>
      <c r="BQC2" s="570"/>
      <c r="BQD2" s="570"/>
      <c r="BQE2" s="570"/>
      <c r="BQF2" s="570"/>
      <c r="BQG2" s="570"/>
      <c r="BQH2" s="570"/>
      <c r="BQI2" s="570"/>
      <c r="BQJ2" s="570"/>
      <c r="BQK2" s="570"/>
      <c r="BQL2" s="570"/>
      <c r="BQM2" s="570"/>
      <c r="BQN2" s="570"/>
      <c r="BQO2" s="570"/>
      <c r="BQP2" s="570"/>
      <c r="BQQ2" s="570"/>
      <c r="BQR2" s="570"/>
      <c r="BQS2" s="570"/>
      <c r="BQT2" s="570"/>
      <c r="BQU2" s="570"/>
      <c r="BQV2" s="570"/>
      <c r="BQW2" s="570"/>
      <c r="BQX2" s="570"/>
      <c r="BQY2" s="570"/>
      <c r="BQZ2" s="570"/>
      <c r="BRA2" s="570"/>
      <c r="BRB2" s="570"/>
      <c r="BRC2" s="570"/>
      <c r="BRD2" s="570"/>
      <c r="BRE2" s="570"/>
      <c r="BRF2" s="570"/>
      <c r="BRG2" s="570"/>
      <c r="BRH2" s="570"/>
      <c r="BRI2" s="570"/>
      <c r="BRJ2" s="570"/>
      <c r="BRK2" s="570"/>
      <c r="BRL2" s="570"/>
      <c r="BRM2" s="570"/>
      <c r="BRN2" s="570"/>
      <c r="BRO2" s="570"/>
      <c r="BRP2" s="570"/>
      <c r="BRQ2" s="570"/>
      <c r="BRR2" s="570"/>
      <c r="BRS2" s="570"/>
      <c r="BRT2" s="570"/>
      <c r="BRU2" s="570"/>
      <c r="BRV2" s="570"/>
      <c r="BRW2" s="570"/>
      <c r="BRX2" s="570"/>
      <c r="BRY2" s="570"/>
      <c r="BRZ2" s="570"/>
      <c r="BSA2" s="570"/>
      <c r="BSB2" s="570"/>
      <c r="BSC2" s="570"/>
      <c r="BSD2" s="570"/>
      <c r="BSE2" s="570"/>
      <c r="BSF2" s="570"/>
      <c r="BSG2" s="570"/>
      <c r="BSH2" s="570"/>
      <c r="BSI2" s="570"/>
      <c r="BSJ2" s="570"/>
      <c r="BSK2" s="570"/>
      <c r="BSL2" s="570"/>
      <c r="BSM2" s="570"/>
      <c r="BSN2" s="570"/>
      <c r="BSO2" s="570"/>
      <c r="BSP2" s="570"/>
      <c r="BSQ2" s="570"/>
      <c r="BSR2" s="570"/>
      <c r="BSS2" s="570"/>
      <c r="BST2" s="570"/>
      <c r="BSU2" s="570"/>
      <c r="BSV2" s="570"/>
      <c r="BSW2" s="570"/>
      <c r="BSX2" s="570"/>
      <c r="BSY2" s="570"/>
      <c r="BSZ2" s="570"/>
      <c r="BTA2" s="570"/>
      <c r="BTB2" s="570"/>
      <c r="BTC2" s="570"/>
      <c r="BTD2" s="570"/>
      <c r="BTE2" s="570"/>
      <c r="BTF2" s="570"/>
      <c r="BTG2" s="570"/>
      <c r="BTH2" s="570"/>
      <c r="BTI2" s="570"/>
      <c r="BTJ2" s="570"/>
      <c r="BTK2" s="570"/>
      <c r="BTL2" s="570"/>
      <c r="BTM2" s="570"/>
      <c r="BTN2" s="570"/>
      <c r="BTO2" s="570"/>
      <c r="BTP2" s="570"/>
      <c r="BTQ2" s="570"/>
      <c r="BTR2" s="570"/>
      <c r="BTS2" s="570"/>
      <c r="BTT2" s="570"/>
      <c r="BTU2" s="570"/>
      <c r="BTV2" s="570"/>
      <c r="BTW2" s="570"/>
      <c r="BTX2" s="570"/>
      <c r="BTY2" s="570"/>
      <c r="BTZ2" s="570"/>
      <c r="BUA2" s="570"/>
      <c r="BUB2" s="570"/>
      <c r="BUC2" s="570"/>
      <c r="BUD2" s="570"/>
      <c r="BUE2" s="570"/>
      <c r="BUF2" s="570"/>
      <c r="BUG2" s="570"/>
      <c r="BUH2" s="570"/>
      <c r="BUI2" s="570"/>
      <c r="BUJ2" s="570"/>
      <c r="BUK2" s="570"/>
      <c r="BUL2" s="570"/>
      <c r="BUM2" s="570"/>
      <c r="BUN2" s="570"/>
      <c r="BUO2" s="570"/>
      <c r="BUP2" s="570"/>
      <c r="BUQ2" s="570"/>
      <c r="BUR2" s="570"/>
      <c r="BUS2" s="570"/>
      <c r="BUT2" s="570"/>
      <c r="BUU2" s="570"/>
      <c r="BUV2" s="570"/>
      <c r="BUW2" s="570"/>
      <c r="BUX2" s="570"/>
      <c r="BUY2" s="570"/>
      <c r="BUZ2" s="570"/>
      <c r="BVA2" s="570"/>
      <c r="BVB2" s="570"/>
      <c r="BVC2" s="570"/>
      <c r="BVD2" s="570"/>
      <c r="BVE2" s="570"/>
      <c r="BVF2" s="570"/>
      <c r="BVG2" s="570"/>
      <c r="BVH2" s="570"/>
      <c r="BVI2" s="570"/>
      <c r="BVJ2" s="570"/>
      <c r="BVK2" s="570"/>
      <c r="BVL2" s="570"/>
      <c r="BVM2" s="570"/>
      <c r="BVN2" s="570"/>
      <c r="BVO2" s="570"/>
      <c r="BVP2" s="570"/>
      <c r="BVQ2" s="570"/>
      <c r="BVR2" s="570"/>
      <c r="BVS2" s="570"/>
      <c r="BVT2" s="570"/>
      <c r="BVU2" s="570"/>
      <c r="BVV2" s="570"/>
      <c r="BVW2" s="570"/>
      <c r="BVX2" s="570"/>
      <c r="BVY2" s="570"/>
      <c r="BVZ2" s="570"/>
      <c r="BWA2" s="570"/>
      <c r="BWB2" s="570"/>
      <c r="BWC2" s="570"/>
      <c r="BWD2" s="570"/>
      <c r="BWE2" s="570"/>
      <c r="BWF2" s="570"/>
      <c r="BWG2" s="570"/>
      <c r="BWH2" s="570"/>
      <c r="BWI2" s="570"/>
      <c r="BWJ2" s="570"/>
      <c r="BWK2" s="570"/>
      <c r="BWL2" s="570"/>
      <c r="BWM2" s="570"/>
      <c r="BWN2" s="570"/>
      <c r="BWO2" s="570"/>
      <c r="BWP2" s="570"/>
      <c r="BWQ2" s="570"/>
      <c r="BWR2" s="570"/>
      <c r="BWS2" s="570"/>
      <c r="BWT2" s="570"/>
      <c r="BWU2" s="570"/>
      <c r="BWV2" s="570"/>
      <c r="BWW2" s="570"/>
      <c r="BWX2" s="570"/>
      <c r="BWY2" s="570"/>
      <c r="BWZ2" s="570"/>
      <c r="BXA2" s="570"/>
      <c r="BXB2" s="570"/>
      <c r="BXC2" s="570"/>
      <c r="BXD2" s="570"/>
      <c r="BXE2" s="570"/>
      <c r="BXF2" s="570"/>
      <c r="BXG2" s="570"/>
      <c r="BXH2" s="570"/>
      <c r="BXI2" s="570"/>
      <c r="BXJ2" s="570"/>
      <c r="BXK2" s="570"/>
      <c r="BXL2" s="570"/>
      <c r="BXM2" s="570"/>
      <c r="BXN2" s="570"/>
      <c r="BXO2" s="570"/>
      <c r="BXP2" s="570"/>
      <c r="BXQ2" s="570"/>
      <c r="BXR2" s="570"/>
      <c r="BXS2" s="570"/>
      <c r="BXT2" s="570"/>
      <c r="BXU2" s="570"/>
      <c r="BXV2" s="570"/>
      <c r="BXW2" s="570"/>
      <c r="BXX2" s="570"/>
      <c r="BXY2" s="570"/>
      <c r="BXZ2" s="570"/>
      <c r="BYA2" s="570"/>
      <c r="BYB2" s="570"/>
      <c r="BYC2" s="570"/>
      <c r="BYD2" s="570"/>
      <c r="BYE2" s="570"/>
      <c r="BYF2" s="570"/>
      <c r="BYG2" s="570"/>
      <c r="BYH2" s="570"/>
      <c r="BYI2" s="570"/>
      <c r="BYJ2" s="570"/>
      <c r="BYK2" s="570"/>
      <c r="BYL2" s="570"/>
      <c r="BYM2" s="570"/>
      <c r="BYN2" s="570"/>
      <c r="BYO2" s="570"/>
      <c r="BYP2" s="570"/>
      <c r="BYQ2" s="570"/>
      <c r="BYR2" s="570"/>
      <c r="BYS2" s="570"/>
      <c r="BYT2" s="570"/>
      <c r="BYU2" s="570"/>
      <c r="BYV2" s="570"/>
      <c r="BYW2" s="570"/>
      <c r="BYX2" s="570"/>
      <c r="BYY2" s="570"/>
      <c r="BYZ2" s="570"/>
      <c r="BZA2" s="570"/>
      <c r="BZB2" s="570"/>
      <c r="BZC2" s="570"/>
      <c r="BZD2" s="570"/>
      <c r="BZE2" s="570"/>
      <c r="BZF2" s="570"/>
      <c r="BZG2" s="570"/>
      <c r="BZH2" s="570"/>
      <c r="BZI2" s="570"/>
      <c r="BZJ2" s="570"/>
      <c r="BZK2" s="570"/>
      <c r="BZL2" s="570"/>
      <c r="BZM2" s="570"/>
      <c r="BZN2" s="570"/>
      <c r="BZO2" s="570"/>
      <c r="BZP2" s="570"/>
      <c r="BZQ2" s="570"/>
      <c r="BZR2" s="570"/>
      <c r="BZS2" s="570"/>
      <c r="BZT2" s="570"/>
      <c r="BZU2" s="570"/>
      <c r="BZV2" s="570"/>
      <c r="BZW2" s="570"/>
      <c r="BZX2" s="570"/>
      <c r="BZY2" s="570"/>
      <c r="BZZ2" s="570"/>
      <c r="CAA2" s="570"/>
      <c r="CAB2" s="570"/>
      <c r="CAC2" s="570"/>
      <c r="CAD2" s="570"/>
      <c r="CAE2" s="570"/>
      <c r="CAF2" s="570"/>
      <c r="CAG2" s="570"/>
      <c r="CAH2" s="570"/>
      <c r="CAI2" s="570"/>
      <c r="CAJ2" s="570"/>
      <c r="CAK2" s="570"/>
      <c r="CAL2" s="570"/>
      <c r="CAM2" s="570"/>
      <c r="CAN2" s="570"/>
      <c r="CAO2" s="570"/>
      <c r="CAP2" s="570"/>
      <c r="CAQ2" s="570"/>
      <c r="CAR2" s="570"/>
      <c r="CAS2" s="570"/>
      <c r="CAT2" s="570"/>
      <c r="CAU2" s="570"/>
      <c r="CAV2" s="570"/>
      <c r="CAW2" s="570"/>
      <c r="CAX2" s="570"/>
      <c r="CAY2" s="570"/>
      <c r="CAZ2" s="570"/>
      <c r="CBA2" s="570"/>
      <c r="CBB2" s="570"/>
      <c r="CBC2" s="570"/>
      <c r="CBD2" s="570"/>
      <c r="CBE2" s="570"/>
      <c r="CBF2" s="570"/>
      <c r="CBG2" s="570"/>
      <c r="CBH2" s="570"/>
      <c r="CBI2" s="570"/>
      <c r="CBJ2" s="570"/>
      <c r="CBK2" s="570"/>
      <c r="CBL2" s="570"/>
      <c r="CBM2" s="570"/>
      <c r="CBN2" s="570"/>
      <c r="CBO2" s="570"/>
      <c r="CBP2" s="570"/>
      <c r="CBQ2" s="570"/>
      <c r="CBR2" s="570"/>
      <c r="CBS2" s="570"/>
      <c r="CBT2" s="570"/>
      <c r="CBU2" s="570"/>
      <c r="CBV2" s="570"/>
      <c r="CBW2" s="570"/>
      <c r="CBX2" s="570"/>
      <c r="CBY2" s="570"/>
      <c r="CBZ2" s="570"/>
      <c r="CCA2" s="570"/>
      <c r="CCB2" s="570"/>
      <c r="CCC2" s="570"/>
      <c r="CCD2" s="570"/>
      <c r="CCE2" s="570"/>
      <c r="CCF2" s="570"/>
      <c r="CCG2" s="570"/>
      <c r="CCH2" s="570"/>
      <c r="CCI2" s="570"/>
      <c r="CCJ2" s="570"/>
      <c r="CCK2" s="570"/>
      <c r="CCL2" s="570"/>
      <c r="CCM2" s="570"/>
      <c r="CCN2" s="570"/>
      <c r="CCO2" s="570"/>
      <c r="CCP2" s="570"/>
      <c r="CCQ2" s="570"/>
      <c r="CCR2" s="570"/>
      <c r="CCS2" s="570"/>
      <c r="CCT2" s="570"/>
      <c r="CCU2" s="570"/>
      <c r="CCV2" s="570"/>
      <c r="CCW2" s="570"/>
      <c r="CCX2" s="570"/>
      <c r="CCY2" s="570"/>
      <c r="CCZ2" s="570"/>
      <c r="CDA2" s="570"/>
      <c r="CDB2" s="570"/>
      <c r="CDC2" s="570"/>
      <c r="CDD2" s="570"/>
      <c r="CDE2" s="570"/>
      <c r="CDF2" s="570"/>
      <c r="CDG2" s="570"/>
      <c r="CDH2" s="570"/>
      <c r="CDI2" s="570"/>
      <c r="CDJ2" s="570"/>
      <c r="CDK2" s="570"/>
      <c r="CDL2" s="570"/>
      <c r="CDM2" s="570"/>
      <c r="CDN2" s="570"/>
      <c r="CDO2" s="570"/>
      <c r="CDP2" s="570"/>
      <c r="CDQ2" s="570"/>
      <c r="CDR2" s="570"/>
      <c r="CDS2" s="570"/>
      <c r="CDT2" s="570"/>
      <c r="CDU2" s="570"/>
      <c r="CDV2" s="570"/>
      <c r="CDW2" s="570"/>
      <c r="CDX2" s="570"/>
      <c r="CDY2" s="570"/>
      <c r="CDZ2" s="570"/>
      <c r="CEA2" s="570"/>
      <c r="CEB2" s="570"/>
      <c r="CEC2" s="570"/>
      <c r="CED2" s="570"/>
      <c r="CEE2" s="570"/>
      <c r="CEF2" s="570"/>
      <c r="CEG2" s="570"/>
      <c r="CEH2" s="570"/>
      <c r="CEI2" s="570"/>
      <c r="CEJ2" s="570"/>
      <c r="CEK2" s="570"/>
      <c r="CEL2" s="570"/>
      <c r="CEM2" s="570"/>
      <c r="CEN2" s="570"/>
      <c r="CEO2" s="570"/>
      <c r="CEP2" s="570"/>
      <c r="CEQ2" s="570"/>
      <c r="CER2" s="570"/>
      <c r="CES2" s="570"/>
      <c r="CET2" s="570"/>
      <c r="CEU2" s="570"/>
      <c r="CEV2" s="570"/>
      <c r="CEW2" s="570"/>
      <c r="CEX2" s="570"/>
      <c r="CEY2" s="570"/>
      <c r="CEZ2" s="570"/>
      <c r="CFA2" s="570"/>
      <c r="CFB2" s="570"/>
      <c r="CFC2" s="570"/>
      <c r="CFD2" s="570"/>
      <c r="CFE2" s="570"/>
      <c r="CFF2" s="570"/>
      <c r="CFG2" s="570"/>
      <c r="CFH2" s="570"/>
      <c r="CFI2" s="570"/>
      <c r="CFJ2" s="570"/>
      <c r="CFK2" s="570"/>
      <c r="CFL2" s="570"/>
      <c r="CFM2" s="570"/>
      <c r="CFN2" s="570"/>
      <c r="CFO2" s="570"/>
      <c r="CFP2" s="570"/>
      <c r="CFQ2" s="570"/>
      <c r="CFR2" s="570"/>
      <c r="CFS2" s="570"/>
      <c r="CFT2" s="570"/>
      <c r="CFU2" s="570"/>
      <c r="CFV2" s="570"/>
      <c r="CFW2" s="570"/>
      <c r="CFX2" s="570"/>
      <c r="CFY2" s="570"/>
      <c r="CFZ2" s="570"/>
      <c r="CGA2" s="570"/>
      <c r="CGB2" s="570"/>
      <c r="CGC2" s="570"/>
      <c r="CGD2" s="570"/>
      <c r="CGE2" s="570"/>
      <c r="CGF2" s="570"/>
      <c r="CGG2" s="570"/>
      <c r="CGH2" s="570"/>
      <c r="CGI2" s="570"/>
      <c r="CGJ2" s="570"/>
      <c r="CGK2" s="570"/>
      <c r="CGL2" s="570"/>
      <c r="CGM2" s="570"/>
      <c r="CGN2" s="570"/>
      <c r="CGO2" s="570"/>
      <c r="CGP2" s="570"/>
      <c r="CGQ2" s="570"/>
      <c r="CGR2" s="570"/>
      <c r="CGS2" s="570"/>
      <c r="CGT2" s="570"/>
      <c r="CGU2" s="570"/>
      <c r="CGV2" s="570"/>
      <c r="CGW2" s="570"/>
      <c r="CGX2" s="570"/>
      <c r="CGY2" s="570"/>
      <c r="CGZ2" s="570"/>
      <c r="CHA2" s="570"/>
      <c r="CHB2" s="570"/>
      <c r="CHC2" s="570"/>
      <c r="CHD2" s="570"/>
      <c r="CHE2" s="570"/>
      <c r="CHF2" s="570"/>
      <c r="CHG2" s="570"/>
      <c r="CHH2" s="570"/>
      <c r="CHI2" s="570"/>
      <c r="CHJ2" s="570"/>
      <c r="CHK2" s="570"/>
      <c r="CHL2" s="570"/>
      <c r="CHM2" s="570"/>
      <c r="CHN2" s="570"/>
      <c r="CHO2" s="570"/>
      <c r="CHP2" s="570"/>
      <c r="CHQ2" s="570"/>
      <c r="CHR2" s="570"/>
      <c r="CHS2" s="570"/>
      <c r="CHT2" s="570"/>
      <c r="CHU2" s="570"/>
      <c r="CHV2" s="570"/>
      <c r="CHW2" s="570"/>
      <c r="CHX2" s="570"/>
      <c r="CHY2" s="570"/>
      <c r="CHZ2" s="570"/>
      <c r="CIA2" s="570"/>
      <c r="CIB2" s="570"/>
      <c r="CIC2" s="570"/>
      <c r="CID2" s="570"/>
      <c r="CIE2" s="570"/>
      <c r="CIF2" s="570"/>
      <c r="CIG2" s="570"/>
      <c r="CIH2" s="570"/>
      <c r="CII2" s="570"/>
      <c r="CIJ2" s="570"/>
      <c r="CIK2" s="570"/>
      <c r="CIL2" s="570"/>
      <c r="CIM2" s="570"/>
      <c r="CIN2" s="570"/>
      <c r="CIO2" s="570"/>
      <c r="CIP2" s="570"/>
      <c r="CIQ2" s="570"/>
      <c r="CIR2" s="570"/>
      <c r="CIS2" s="570"/>
      <c r="CIT2" s="570"/>
      <c r="CIU2" s="570"/>
      <c r="CIV2" s="570"/>
      <c r="CIW2" s="570"/>
      <c r="CIX2" s="570"/>
      <c r="CIY2" s="570"/>
      <c r="CIZ2" s="570"/>
      <c r="CJA2" s="570"/>
      <c r="CJB2" s="570"/>
      <c r="CJC2" s="570"/>
      <c r="CJD2" s="570"/>
      <c r="CJE2" s="570"/>
      <c r="CJF2" s="570"/>
      <c r="CJG2" s="570"/>
      <c r="CJH2" s="570"/>
      <c r="CJI2" s="570"/>
      <c r="CJJ2" s="570"/>
      <c r="CJK2" s="570"/>
      <c r="CJL2" s="570"/>
      <c r="CJM2" s="570"/>
      <c r="CJN2" s="570"/>
      <c r="CJO2" s="570"/>
      <c r="CJP2" s="570"/>
      <c r="CJQ2" s="570"/>
      <c r="CJR2" s="570"/>
      <c r="CJS2" s="570"/>
      <c r="CJT2" s="570"/>
      <c r="CJU2" s="570"/>
      <c r="CJV2" s="570"/>
      <c r="CJW2" s="570"/>
      <c r="CJX2" s="570"/>
      <c r="CJY2" s="570"/>
      <c r="CJZ2" s="570"/>
      <c r="CKA2" s="570"/>
      <c r="CKB2" s="570"/>
      <c r="CKC2" s="570"/>
      <c r="CKD2" s="570"/>
      <c r="CKE2" s="570"/>
      <c r="CKF2" s="570"/>
      <c r="CKG2" s="570"/>
      <c r="CKH2" s="570"/>
      <c r="CKI2" s="570"/>
      <c r="CKJ2" s="570"/>
      <c r="CKK2" s="570"/>
      <c r="CKL2" s="570"/>
      <c r="CKM2" s="570"/>
      <c r="CKN2" s="570"/>
      <c r="CKO2" s="570"/>
      <c r="CKP2" s="570"/>
      <c r="CKQ2" s="570"/>
      <c r="CKR2" s="570"/>
      <c r="CKS2" s="570"/>
      <c r="CKT2" s="570"/>
      <c r="CKU2" s="570"/>
      <c r="CKV2" s="570"/>
      <c r="CKW2" s="570"/>
      <c r="CKX2" s="570"/>
      <c r="CKY2" s="570"/>
      <c r="CKZ2" s="570"/>
      <c r="CLA2" s="570"/>
      <c r="CLB2" s="570"/>
      <c r="CLC2" s="570"/>
      <c r="CLD2" s="570"/>
      <c r="CLE2" s="570"/>
      <c r="CLF2" s="570"/>
      <c r="CLG2" s="570"/>
      <c r="CLH2" s="570"/>
      <c r="CLI2" s="570"/>
      <c r="CLJ2" s="570"/>
      <c r="CLK2" s="570"/>
      <c r="CLL2" s="570"/>
      <c r="CLM2" s="570"/>
      <c r="CLN2" s="570"/>
      <c r="CLO2" s="570"/>
      <c r="CLP2" s="570"/>
      <c r="CLQ2" s="570"/>
      <c r="CLR2" s="570"/>
      <c r="CLS2" s="570"/>
      <c r="CLT2" s="570"/>
      <c r="CLU2" s="570"/>
      <c r="CLV2" s="570"/>
      <c r="CLW2" s="570"/>
      <c r="CLX2" s="570"/>
      <c r="CLY2" s="570"/>
      <c r="CLZ2" s="570"/>
      <c r="CMA2" s="570"/>
      <c r="CMB2" s="570"/>
      <c r="CMC2" s="570"/>
      <c r="CMD2" s="570"/>
      <c r="CME2" s="570"/>
      <c r="CMF2" s="570"/>
      <c r="CMG2" s="570"/>
      <c r="CMH2" s="570"/>
      <c r="CMI2" s="570"/>
      <c r="CMJ2" s="570"/>
      <c r="CMK2" s="570"/>
      <c r="CML2" s="570"/>
      <c r="CMM2" s="570"/>
      <c r="CMN2" s="570"/>
      <c r="CMO2" s="570"/>
      <c r="CMP2" s="570"/>
      <c r="CMQ2" s="570"/>
      <c r="CMR2" s="570"/>
      <c r="CMS2" s="570"/>
      <c r="CMT2" s="570"/>
      <c r="CMU2" s="570"/>
      <c r="CMV2" s="570"/>
      <c r="CMW2" s="570"/>
      <c r="CMX2" s="570"/>
      <c r="CMY2" s="570"/>
      <c r="CMZ2" s="570"/>
      <c r="CNA2" s="570"/>
      <c r="CNB2" s="570"/>
      <c r="CNC2" s="570"/>
      <c r="CND2" s="570"/>
      <c r="CNE2" s="570"/>
      <c r="CNF2" s="570"/>
      <c r="CNG2" s="570"/>
      <c r="CNH2" s="570"/>
      <c r="CNI2" s="570"/>
      <c r="CNJ2" s="570"/>
      <c r="CNK2" s="570"/>
      <c r="CNL2" s="570"/>
      <c r="CNM2" s="570"/>
      <c r="CNN2" s="570"/>
      <c r="CNO2" s="570"/>
      <c r="CNP2" s="570"/>
      <c r="CNQ2" s="570"/>
      <c r="CNR2" s="570"/>
      <c r="CNS2" s="570"/>
      <c r="CNT2" s="570"/>
      <c r="CNU2" s="570"/>
      <c r="CNV2" s="570"/>
      <c r="CNW2" s="570"/>
      <c r="CNX2" s="570"/>
      <c r="CNY2" s="570"/>
      <c r="CNZ2" s="570"/>
      <c r="COA2" s="570"/>
      <c r="COB2" s="570"/>
      <c r="COC2" s="570"/>
      <c r="COD2" s="570"/>
      <c r="COE2" s="570"/>
      <c r="COF2" s="570"/>
      <c r="COG2" s="570"/>
      <c r="COH2" s="570"/>
      <c r="COI2" s="570"/>
      <c r="COJ2" s="570"/>
      <c r="COK2" s="570"/>
      <c r="COL2" s="570"/>
      <c r="COM2" s="570"/>
      <c r="CON2" s="570"/>
      <c r="COO2" s="570"/>
      <c r="COP2" s="570"/>
      <c r="COQ2" s="570"/>
      <c r="COR2" s="570"/>
      <c r="COS2" s="570"/>
      <c r="COT2" s="570"/>
      <c r="COU2" s="570"/>
      <c r="COV2" s="570"/>
      <c r="COW2" s="570"/>
      <c r="COX2" s="570"/>
      <c r="COY2" s="570"/>
      <c r="COZ2" s="570"/>
      <c r="CPA2" s="570"/>
      <c r="CPB2" s="570"/>
      <c r="CPC2" s="570"/>
      <c r="CPD2" s="570"/>
      <c r="CPE2" s="570"/>
      <c r="CPF2" s="570"/>
      <c r="CPG2" s="570"/>
      <c r="CPH2" s="570"/>
      <c r="CPI2" s="570"/>
      <c r="CPJ2" s="570"/>
      <c r="CPK2" s="570"/>
      <c r="CPL2" s="570"/>
      <c r="CPM2" s="570"/>
      <c r="CPN2" s="570"/>
      <c r="CPO2" s="570"/>
      <c r="CPP2" s="570"/>
      <c r="CPQ2" s="570"/>
      <c r="CPR2" s="570"/>
      <c r="CPS2" s="570"/>
      <c r="CPT2" s="570"/>
      <c r="CPU2" s="570"/>
      <c r="CPV2" s="570"/>
      <c r="CPW2" s="570"/>
      <c r="CPX2" s="570"/>
      <c r="CPY2" s="570"/>
      <c r="CPZ2" s="570"/>
      <c r="CQA2" s="570"/>
      <c r="CQB2" s="570"/>
      <c r="CQC2" s="570"/>
      <c r="CQD2" s="570"/>
      <c r="CQE2" s="570"/>
      <c r="CQF2" s="570"/>
      <c r="CQG2" s="570"/>
      <c r="CQH2" s="570"/>
      <c r="CQI2" s="570"/>
      <c r="CQJ2" s="570"/>
      <c r="CQK2" s="570"/>
      <c r="CQL2" s="570"/>
      <c r="CQM2" s="570"/>
      <c r="CQN2" s="570"/>
      <c r="CQO2" s="570"/>
      <c r="CQP2" s="570"/>
      <c r="CQQ2" s="570"/>
      <c r="CQR2" s="570"/>
      <c r="CQS2" s="570"/>
      <c r="CQT2" s="570"/>
      <c r="CQU2" s="570"/>
      <c r="CQV2" s="570"/>
      <c r="CQW2" s="570"/>
      <c r="CQX2" s="570"/>
      <c r="CQY2" s="570"/>
      <c r="CQZ2" s="570"/>
      <c r="CRA2" s="570"/>
      <c r="CRB2" s="570"/>
      <c r="CRC2" s="570"/>
      <c r="CRD2" s="570"/>
      <c r="CRE2" s="570"/>
      <c r="CRF2" s="570"/>
      <c r="CRG2" s="570"/>
      <c r="CRH2" s="570"/>
      <c r="CRI2" s="570"/>
      <c r="CRJ2" s="570"/>
      <c r="CRK2" s="570"/>
      <c r="CRL2" s="570"/>
      <c r="CRM2" s="570"/>
      <c r="CRN2" s="570"/>
      <c r="CRO2" s="570"/>
      <c r="CRP2" s="570"/>
      <c r="CRQ2" s="570"/>
      <c r="CRR2" s="570"/>
      <c r="CRS2" s="570"/>
      <c r="CRT2" s="570"/>
      <c r="CRU2" s="570"/>
      <c r="CRV2" s="570"/>
      <c r="CRW2" s="570"/>
      <c r="CRX2" s="570"/>
      <c r="CRY2" s="570"/>
      <c r="CRZ2" s="570"/>
      <c r="CSA2" s="570"/>
      <c r="CSB2" s="570"/>
      <c r="CSC2" s="570"/>
      <c r="CSD2" s="570"/>
      <c r="CSE2" s="570"/>
      <c r="CSF2" s="570"/>
      <c r="CSG2" s="570"/>
      <c r="CSH2" s="570"/>
      <c r="CSI2" s="570"/>
      <c r="CSJ2" s="570"/>
      <c r="CSK2" s="570"/>
      <c r="CSL2" s="570"/>
      <c r="CSM2" s="570"/>
      <c r="CSN2" s="570"/>
      <c r="CSO2" s="570"/>
      <c r="CSP2" s="570"/>
      <c r="CSQ2" s="570"/>
      <c r="CSR2" s="570"/>
      <c r="CSS2" s="570"/>
      <c r="CST2" s="570"/>
      <c r="CSU2" s="570"/>
      <c r="CSV2" s="570"/>
      <c r="CSW2" s="570"/>
      <c r="CSX2" s="570"/>
      <c r="CSY2" s="570"/>
      <c r="CSZ2" s="570"/>
      <c r="CTA2" s="570"/>
      <c r="CTB2" s="570"/>
      <c r="CTC2" s="570"/>
      <c r="CTD2" s="570"/>
      <c r="CTE2" s="570"/>
      <c r="CTF2" s="570"/>
      <c r="CTG2" s="570"/>
      <c r="CTH2" s="570"/>
      <c r="CTI2" s="570"/>
      <c r="CTJ2" s="570"/>
      <c r="CTK2" s="570"/>
      <c r="CTL2" s="570"/>
      <c r="CTM2" s="570"/>
      <c r="CTN2" s="570"/>
      <c r="CTO2" s="570"/>
      <c r="CTP2" s="570"/>
      <c r="CTQ2" s="570"/>
      <c r="CTR2" s="570"/>
      <c r="CTS2" s="570"/>
      <c r="CTT2" s="570"/>
      <c r="CTU2" s="570"/>
      <c r="CTV2" s="570"/>
      <c r="CTW2" s="570"/>
      <c r="CTX2" s="570"/>
      <c r="CTY2" s="570"/>
      <c r="CTZ2" s="570"/>
      <c r="CUA2" s="570"/>
      <c r="CUB2" s="570"/>
      <c r="CUC2" s="570"/>
      <c r="CUD2" s="570"/>
      <c r="CUE2" s="570"/>
      <c r="CUF2" s="570"/>
      <c r="CUG2" s="570"/>
      <c r="CUH2" s="570"/>
      <c r="CUI2" s="570"/>
      <c r="CUJ2" s="570"/>
      <c r="CUK2" s="570"/>
      <c r="CUL2" s="570"/>
      <c r="CUM2" s="570"/>
      <c r="CUN2" s="570"/>
      <c r="CUO2" s="570"/>
      <c r="CUP2" s="570"/>
      <c r="CUQ2" s="570"/>
      <c r="CUR2" s="570"/>
      <c r="CUS2" s="570"/>
      <c r="CUT2" s="570"/>
      <c r="CUU2" s="570"/>
      <c r="CUV2" s="570"/>
      <c r="CUW2" s="570"/>
      <c r="CUX2" s="570"/>
      <c r="CUY2" s="570"/>
      <c r="CUZ2" s="570"/>
      <c r="CVA2" s="570"/>
      <c r="CVB2" s="570"/>
      <c r="CVC2" s="570"/>
      <c r="CVD2" s="570"/>
      <c r="CVE2" s="570"/>
      <c r="CVF2" s="570"/>
      <c r="CVG2" s="570"/>
      <c r="CVH2" s="570"/>
      <c r="CVI2" s="570"/>
      <c r="CVJ2" s="570"/>
      <c r="CVK2" s="570"/>
      <c r="CVL2" s="570"/>
      <c r="CVM2" s="570"/>
      <c r="CVN2" s="570"/>
      <c r="CVO2" s="570"/>
      <c r="CVP2" s="570"/>
      <c r="CVQ2" s="570"/>
      <c r="CVR2" s="570"/>
      <c r="CVS2" s="570"/>
      <c r="CVT2" s="570"/>
      <c r="CVU2" s="570"/>
      <c r="CVV2" s="570"/>
      <c r="CVW2" s="570"/>
      <c r="CVX2" s="570"/>
      <c r="CVY2" s="570"/>
      <c r="CVZ2" s="570"/>
      <c r="CWA2" s="570"/>
      <c r="CWB2" s="570"/>
      <c r="CWC2" s="570"/>
      <c r="CWD2" s="570"/>
      <c r="CWE2" s="570"/>
      <c r="CWF2" s="570"/>
      <c r="CWG2" s="570"/>
      <c r="CWH2" s="570"/>
      <c r="CWI2" s="570"/>
      <c r="CWJ2" s="570"/>
      <c r="CWK2" s="570"/>
      <c r="CWL2" s="570"/>
      <c r="CWM2" s="570"/>
      <c r="CWN2" s="570"/>
      <c r="CWO2" s="570"/>
      <c r="CWP2" s="570"/>
      <c r="CWQ2" s="570"/>
      <c r="CWR2" s="570"/>
      <c r="CWS2" s="570"/>
      <c r="CWT2" s="570"/>
      <c r="CWU2" s="570"/>
      <c r="CWV2" s="570"/>
      <c r="CWW2" s="570"/>
      <c r="CWX2" s="570"/>
      <c r="CWY2" s="570"/>
      <c r="CWZ2" s="570"/>
      <c r="CXA2" s="570"/>
      <c r="CXB2" s="570"/>
      <c r="CXC2" s="570"/>
      <c r="CXD2" s="570"/>
      <c r="CXE2" s="570"/>
      <c r="CXF2" s="570"/>
      <c r="CXG2" s="570"/>
      <c r="CXH2" s="570"/>
      <c r="CXI2" s="570"/>
      <c r="CXJ2" s="570"/>
      <c r="CXK2" s="570"/>
      <c r="CXL2" s="570"/>
      <c r="CXM2" s="570"/>
      <c r="CXN2" s="570"/>
      <c r="CXO2" s="570"/>
      <c r="CXP2" s="570"/>
      <c r="CXQ2" s="570"/>
      <c r="CXR2" s="570"/>
      <c r="CXS2" s="570"/>
      <c r="CXT2" s="570"/>
      <c r="CXU2" s="570"/>
      <c r="CXV2" s="570"/>
      <c r="CXW2" s="570"/>
      <c r="CXX2" s="570"/>
      <c r="CXY2" s="570"/>
      <c r="CXZ2" s="570"/>
      <c r="CYA2" s="570"/>
      <c r="CYB2" s="570"/>
      <c r="CYC2" s="570"/>
      <c r="CYD2" s="570"/>
      <c r="CYE2" s="570"/>
      <c r="CYF2" s="570"/>
      <c r="CYG2" s="570"/>
      <c r="CYH2" s="570"/>
      <c r="CYI2" s="570"/>
      <c r="CYJ2" s="570"/>
      <c r="CYK2" s="570"/>
      <c r="CYL2" s="570"/>
      <c r="CYM2" s="570"/>
      <c r="CYN2" s="570"/>
      <c r="CYO2" s="570"/>
      <c r="CYP2" s="570"/>
      <c r="CYQ2" s="570"/>
      <c r="CYR2" s="570"/>
      <c r="CYS2" s="570"/>
      <c r="CYT2" s="570"/>
      <c r="CYU2" s="570"/>
      <c r="CYV2" s="570"/>
      <c r="CYW2" s="570"/>
      <c r="CYX2" s="570"/>
      <c r="CYY2" s="570"/>
      <c r="CYZ2" s="570"/>
      <c r="CZA2" s="570"/>
      <c r="CZB2" s="570"/>
      <c r="CZC2" s="570"/>
      <c r="CZD2" s="570"/>
      <c r="CZE2" s="570"/>
      <c r="CZF2" s="570"/>
      <c r="CZG2" s="570"/>
      <c r="CZH2" s="570"/>
      <c r="CZI2" s="570"/>
      <c r="CZJ2" s="570"/>
      <c r="CZK2" s="570"/>
      <c r="CZL2" s="570"/>
      <c r="CZM2" s="570"/>
      <c r="CZN2" s="570"/>
      <c r="CZO2" s="570"/>
      <c r="CZP2" s="570"/>
      <c r="CZQ2" s="570"/>
      <c r="CZR2" s="570"/>
      <c r="CZS2" s="570"/>
      <c r="CZT2" s="570"/>
      <c r="CZU2" s="570"/>
      <c r="CZV2" s="570"/>
      <c r="CZW2" s="570"/>
      <c r="CZX2" s="570"/>
      <c r="CZY2" s="570"/>
      <c r="CZZ2" s="570"/>
      <c r="DAA2" s="570"/>
      <c r="DAB2" s="570"/>
      <c r="DAC2" s="570"/>
      <c r="DAD2" s="570"/>
      <c r="DAE2" s="570"/>
      <c r="DAF2" s="570"/>
      <c r="DAG2" s="570"/>
      <c r="DAH2" s="570"/>
      <c r="DAI2" s="570"/>
      <c r="DAJ2" s="570"/>
      <c r="DAK2" s="570"/>
      <c r="DAL2" s="570"/>
      <c r="DAM2" s="570"/>
      <c r="DAN2" s="570"/>
      <c r="DAO2" s="570"/>
      <c r="DAP2" s="570"/>
      <c r="DAQ2" s="570"/>
      <c r="DAR2" s="570"/>
      <c r="DAS2" s="570"/>
      <c r="DAT2" s="570"/>
      <c r="DAU2" s="570"/>
      <c r="DAV2" s="570"/>
      <c r="DAW2" s="570"/>
      <c r="DAX2" s="570"/>
      <c r="DAY2" s="570"/>
      <c r="DAZ2" s="570"/>
      <c r="DBA2" s="570"/>
      <c r="DBB2" s="570"/>
      <c r="DBC2" s="570"/>
      <c r="DBD2" s="570"/>
      <c r="DBE2" s="570"/>
      <c r="DBF2" s="570"/>
      <c r="DBG2" s="570"/>
      <c r="DBH2" s="570"/>
      <c r="DBI2" s="570"/>
      <c r="DBJ2" s="570"/>
      <c r="DBK2" s="570"/>
      <c r="DBL2" s="570"/>
      <c r="DBM2" s="570"/>
      <c r="DBN2" s="570"/>
      <c r="DBO2" s="570"/>
      <c r="DBP2" s="570"/>
      <c r="DBQ2" s="570"/>
      <c r="DBR2" s="570"/>
      <c r="DBS2" s="570"/>
      <c r="DBT2" s="570"/>
      <c r="DBU2" s="570"/>
      <c r="DBV2" s="570"/>
      <c r="DBW2" s="570"/>
      <c r="DBX2" s="570"/>
      <c r="DBY2" s="570"/>
      <c r="DBZ2" s="570"/>
      <c r="DCA2" s="570"/>
      <c r="DCB2" s="570"/>
      <c r="DCC2" s="570"/>
      <c r="DCD2" s="570"/>
      <c r="DCE2" s="570"/>
      <c r="DCF2" s="570"/>
      <c r="DCG2" s="570"/>
      <c r="DCH2" s="570"/>
      <c r="DCI2" s="570"/>
      <c r="DCJ2" s="570"/>
      <c r="DCK2" s="570"/>
      <c r="DCL2" s="570"/>
      <c r="DCM2" s="570"/>
      <c r="DCN2" s="570"/>
      <c r="DCO2" s="570"/>
      <c r="DCP2" s="570"/>
      <c r="DCQ2" s="570"/>
      <c r="DCR2" s="570"/>
      <c r="DCS2" s="570"/>
      <c r="DCT2" s="570"/>
      <c r="DCU2" s="570"/>
      <c r="DCV2" s="570"/>
      <c r="DCW2" s="570"/>
      <c r="DCX2" s="570"/>
      <c r="DCY2" s="570"/>
      <c r="DCZ2" s="570"/>
      <c r="DDA2" s="570"/>
      <c r="DDB2" s="570"/>
      <c r="DDC2" s="570"/>
      <c r="DDD2" s="570"/>
      <c r="DDE2" s="570"/>
      <c r="DDF2" s="570"/>
      <c r="DDG2" s="570"/>
      <c r="DDH2" s="570"/>
      <c r="DDI2" s="570"/>
      <c r="DDJ2" s="570"/>
      <c r="DDK2" s="570"/>
      <c r="DDL2" s="570"/>
      <c r="DDM2" s="570"/>
      <c r="DDN2" s="570"/>
      <c r="DDO2" s="570"/>
      <c r="DDP2" s="570"/>
      <c r="DDQ2" s="570"/>
      <c r="DDR2" s="570"/>
      <c r="DDS2" s="570"/>
      <c r="DDT2" s="570"/>
      <c r="DDU2" s="570"/>
      <c r="DDV2" s="570"/>
      <c r="DDW2" s="570"/>
      <c r="DDX2" s="570"/>
      <c r="DDY2" s="570"/>
      <c r="DDZ2" s="570"/>
      <c r="DEA2" s="570"/>
      <c r="DEB2" s="570"/>
      <c r="DEC2" s="570"/>
      <c r="DED2" s="570"/>
      <c r="DEE2" s="570"/>
      <c r="DEF2" s="570"/>
      <c r="DEG2" s="570"/>
      <c r="DEH2" s="570"/>
      <c r="DEI2" s="570"/>
      <c r="DEJ2" s="570"/>
      <c r="DEK2" s="570"/>
      <c r="DEL2" s="570"/>
      <c r="DEM2" s="570"/>
      <c r="DEN2" s="570"/>
      <c r="DEO2" s="570"/>
      <c r="DEP2" s="570"/>
      <c r="DEQ2" s="570"/>
      <c r="DER2" s="570"/>
      <c r="DES2" s="570"/>
      <c r="DET2" s="570"/>
      <c r="DEU2" s="570"/>
      <c r="DEV2" s="570"/>
      <c r="DEW2" s="570"/>
      <c r="DEX2" s="570"/>
      <c r="DEY2" s="570"/>
      <c r="DEZ2" s="570"/>
      <c r="DFA2" s="570"/>
      <c r="DFB2" s="570"/>
      <c r="DFC2" s="570"/>
      <c r="DFD2" s="570"/>
      <c r="DFE2" s="570"/>
      <c r="DFF2" s="570"/>
      <c r="DFG2" s="570"/>
      <c r="DFH2" s="570"/>
      <c r="DFI2" s="570"/>
      <c r="DFJ2" s="570"/>
      <c r="DFK2" s="570"/>
      <c r="DFL2" s="570"/>
      <c r="DFM2" s="570"/>
      <c r="DFN2" s="570"/>
      <c r="DFO2" s="570"/>
      <c r="DFP2" s="570"/>
      <c r="DFQ2" s="570"/>
      <c r="DFR2" s="570"/>
      <c r="DFS2" s="570"/>
      <c r="DFT2" s="570"/>
      <c r="DFU2" s="570"/>
      <c r="DFV2" s="570"/>
      <c r="DFW2" s="570"/>
      <c r="DFX2" s="570"/>
      <c r="DFY2" s="570"/>
      <c r="DFZ2" s="570"/>
      <c r="DGA2" s="570"/>
      <c r="DGB2" s="570"/>
      <c r="DGC2" s="570"/>
      <c r="DGD2" s="570"/>
      <c r="DGE2" s="570"/>
      <c r="DGF2" s="570"/>
      <c r="DGG2" s="570"/>
      <c r="DGH2" s="570"/>
      <c r="DGI2" s="570"/>
      <c r="DGJ2" s="570"/>
      <c r="DGK2" s="570"/>
      <c r="DGL2" s="570"/>
      <c r="DGM2" s="570"/>
      <c r="DGN2" s="570"/>
      <c r="DGO2" s="570"/>
      <c r="DGP2" s="570"/>
      <c r="DGQ2" s="570"/>
      <c r="DGR2" s="570"/>
      <c r="DGS2" s="570"/>
      <c r="DGT2" s="570"/>
      <c r="DGU2" s="570"/>
      <c r="DGV2" s="570"/>
      <c r="DGW2" s="570"/>
      <c r="DGX2" s="570"/>
      <c r="DGY2" s="570"/>
      <c r="DGZ2" s="570"/>
      <c r="DHA2" s="570"/>
      <c r="DHB2" s="570"/>
      <c r="DHC2" s="570"/>
      <c r="DHD2" s="570"/>
      <c r="DHE2" s="570"/>
      <c r="DHF2" s="570"/>
      <c r="DHG2" s="570"/>
      <c r="DHH2" s="570"/>
      <c r="DHI2" s="570"/>
      <c r="DHJ2" s="570"/>
      <c r="DHK2" s="570"/>
      <c r="DHL2" s="570"/>
      <c r="DHM2" s="570"/>
      <c r="DHN2" s="570"/>
      <c r="DHO2" s="570"/>
      <c r="DHP2" s="570"/>
      <c r="DHQ2" s="570"/>
      <c r="DHR2" s="570"/>
      <c r="DHS2" s="570"/>
      <c r="DHT2" s="570"/>
      <c r="DHU2" s="570"/>
      <c r="DHV2" s="570"/>
      <c r="DHW2" s="570"/>
      <c r="DHX2" s="570"/>
      <c r="DHY2" s="570"/>
      <c r="DHZ2" s="570"/>
      <c r="DIA2" s="570"/>
      <c r="DIB2" s="570"/>
      <c r="DIC2" s="570"/>
      <c r="DID2" s="570"/>
      <c r="DIE2" s="570"/>
      <c r="DIF2" s="570"/>
      <c r="DIG2" s="570"/>
      <c r="DIH2" s="570"/>
      <c r="DII2" s="570"/>
      <c r="DIJ2" s="570"/>
      <c r="DIK2" s="570"/>
      <c r="DIL2" s="570"/>
      <c r="DIM2" s="570"/>
      <c r="DIN2" s="570"/>
      <c r="DIO2" s="570"/>
      <c r="DIP2" s="570"/>
      <c r="DIQ2" s="570"/>
      <c r="DIR2" s="570"/>
      <c r="DIS2" s="570"/>
      <c r="DIT2" s="570"/>
      <c r="DIU2" s="570"/>
      <c r="DIV2" s="570"/>
      <c r="DIW2" s="570"/>
      <c r="DIX2" s="570"/>
      <c r="DIY2" s="570"/>
      <c r="DIZ2" s="570"/>
      <c r="DJA2" s="570"/>
      <c r="DJB2" s="570"/>
      <c r="DJC2" s="570"/>
      <c r="DJD2" s="570"/>
      <c r="DJE2" s="570"/>
      <c r="DJF2" s="570"/>
      <c r="DJG2" s="570"/>
      <c r="DJH2" s="570"/>
      <c r="DJI2" s="570"/>
      <c r="DJJ2" s="570"/>
      <c r="DJK2" s="570"/>
      <c r="DJL2" s="570"/>
      <c r="DJM2" s="570"/>
      <c r="DJN2" s="570"/>
      <c r="DJO2" s="570"/>
      <c r="DJP2" s="570"/>
      <c r="DJQ2" s="570"/>
      <c r="DJR2" s="570"/>
      <c r="DJS2" s="570"/>
      <c r="DJT2" s="570"/>
      <c r="DJU2" s="570"/>
      <c r="DJV2" s="570"/>
      <c r="DJW2" s="570"/>
      <c r="DJX2" s="570"/>
      <c r="DJY2" s="570"/>
      <c r="DJZ2" s="570"/>
      <c r="DKA2" s="570"/>
      <c r="DKB2" s="570"/>
      <c r="DKC2" s="570"/>
      <c r="DKD2" s="570"/>
      <c r="DKE2" s="570"/>
      <c r="DKF2" s="570"/>
      <c r="DKG2" s="570"/>
      <c r="DKH2" s="570"/>
      <c r="DKI2" s="570"/>
      <c r="DKJ2" s="570"/>
      <c r="DKK2" s="570"/>
      <c r="DKL2" s="570"/>
      <c r="DKM2" s="570"/>
      <c r="DKN2" s="570"/>
      <c r="DKO2" s="570"/>
      <c r="DKP2" s="570"/>
      <c r="DKQ2" s="570"/>
      <c r="DKR2" s="570"/>
      <c r="DKS2" s="570"/>
      <c r="DKT2" s="570"/>
      <c r="DKU2" s="570"/>
      <c r="DKV2" s="570"/>
      <c r="DKW2" s="570"/>
      <c r="DKX2" s="570"/>
      <c r="DKY2" s="570"/>
      <c r="DKZ2" s="570"/>
      <c r="DLA2" s="570"/>
      <c r="DLB2" s="570"/>
      <c r="DLC2" s="570"/>
      <c r="DLD2" s="570"/>
      <c r="DLE2" s="570"/>
      <c r="DLF2" s="570"/>
      <c r="DLG2" s="570"/>
      <c r="DLH2" s="570"/>
      <c r="DLI2" s="570"/>
      <c r="DLJ2" s="570"/>
      <c r="DLK2" s="570"/>
      <c r="DLL2" s="570"/>
      <c r="DLM2" s="570"/>
      <c r="DLN2" s="570"/>
      <c r="DLO2" s="570"/>
      <c r="DLP2" s="570"/>
      <c r="DLQ2" s="570"/>
      <c r="DLR2" s="570"/>
      <c r="DLS2" s="570"/>
      <c r="DLT2" s="570"/>
      <c r="DLU2" s="570"/>
      <c r="DLV2" s="570"/>
      <c r="DLW2" s="570"/>
      <c r="DLX2" s="570"/>
      <c r="DLY2" s="570"/>
      <c r="DLZ2" s="570"/>
      <c r="DMA2" s="570"/>
      <c r="DMB2" s="570"/>
      <c r="DMC2" s="570"/>
      <c r="DMD2" s="570"/>
      <c r="DME2" s="570"/>
      <c r="DMF2" s="570"/>
      <c r="DMG2" s="570"/>
      <c r="DMH2" s="570"/>
      <c r="DMI2" s="570"/>
      <c r="DMJ2" s="570"/>
      <c r="DMK2" s="570"/>
      <c r="DML2" s="570"/>
      <c r="DMM2" s="570"/>
      <c r="DMN2" s="570"/>
      <c r="DMO2" s="570"/>
      <c r="DMP2" s="570"/>
      <c r="DMQ2" s="570"/>
      <c r="DMR2" s="570"/>
      <c r="DMS2" s="570"/>
      <c r="DMT2" s="570"/>
      <c r="DMU2" s="570"/>
      <c r="DMV2" s="570"/>
      <c r="DMW2" s="570"/>
      <c r="DMX2" s="570"/>
      <c r="DMY2" s="570"/>
      <c r="DMZ2" s="570"/>
      <c r="DNA2" s="570"/>
      <c r="DNB2" s="570"/>
      <c r="DNC2" s="570"/>
      <c r="DND2" s="570"/>
      <c r="DNE2" s="570"/>
      <c r="DNF2" s="570"/>
      <c r="DNG2" s="570"/>
      <c r="DNH2" s="570"/>
      <c r="DNI2" s="570"/>
      <c r="DNJ2" s="570"/>
      <c r="DNK2" s="570"/>
      <c r="DNL2" s="570"/>
      <c r="DNM2" s="570"/>
      <c r="DNN2" s="570"/>
      <c r="DNO2" s="570"/>
      <c r="DNP2" s="570"/>
      <c r="DNQ2" s="570"/>
      <c r="DNR2" s="570"/>
      <c r="DNS2" s="570"/>
      <c r="DNT2" s="570"/>
      <c r="DNU2" s="570"/>
      <c r="DNV2" s="570"/>
      <c r="DNW2" s="570"/>
      <c r="DNX2" s="570"/>
      <c r="DNY2" s="570"/>
      <c r="DNZ2" s="570"/>
      <c r="DOA2" s="570"/>
      <c r="DOB2" s="570"/>
      <c r="DOC2" s="570"/>
      <c r="DOD2" s="570"/>
      <c r="DOE2" s="570"/>
      <c r="DOF2" s="570"/>
      <c r="DOG2" s="570"/>
      <c r="DOH2" s="570"/>
      <c r="DOI2" s="570"/>
      <c r="DOJ2" s="570"/>
      <c r="DOK2" s="570"/>
      <c r="DOL2" s="570"/>
      <c r="DOM2" s="570"/>
      <c r="DON2" s="570"/>
      <c r="DOO2" s="570"/>
      <c r="DOP2" s="570"/>
      <c r="DOQ2" s="570"/>
      <c r="DOR2" s="570"/>
      <c r="DOS2" s="570"/>
      <c r="DOT2" s="570"/>
      <c r="DOU2" s="570"/>
      <c r="DOV2" s="570"/>
      <c r="DOW2" s="570"/>
      <c r="DOX2" s="570"/>
      <c r="DOY2" s="570"/>
      <c r="DOZ2" s="570"/>
      <c r="DPA2" s="570"/>
      <c r="DPB2" s="570"/>
      <c r="DPC2" s="570"/>
      <c r="DPD2" s="570"/>
      <c r="DPE2" s="570"/>
      <c r="DPF2" s="570"/>
      <c r="DPG2" s="570"/>
      <c r="DPH2" s="570"/>
      <c r="DPI2" s="570"/>
      <c r="DPJ2" s="570"/>
      <c r="DPK2" s="570"/>
      <c r="DPL2" s="570"/>
      <c r="DPM2" s="570"/>
      <c r="DPN2" s="570"/>
      <c r="DPO2" s="570"/>
      <c r="DPP2" s="570"/>
      <c r="DPQ2" s="570"/>
      <c r="DPR2" s="570"/>
      <c r="DPS2" s="570"/>
      <c r="DPT2" s="570"/>
      <c r="DPU2" s="570"/>
      <c r="DPV2" s="570"/>
      <c r="DPW2" s="570"/>
      <c r="DPX2" s="570"/>
      <c r="DPY2" s="570"/>
      <c r="DPZ2" s="570"/>
      <c r="DQA2" s="570"/>
      <c r="DQB2" s="570"/>
      <c r="DQC2" s="570"/>
      <c r="DQD2" s="570"/>
      <c r="DQE2" s="570"/>
      <c r="DQF2" s="570"/>
      <c r="DQG2" s="570"/>
      <c r="DQH2" s="570"/>
      <c r="DQI2" s="570"/>
      <c r="DQJ2" s="570"/>
      <c r="DQK2" s="570"/>
      <c r="DQL2" s="570"/>
      <c r="DQM2" s="570"/>
      <c r="DQN2" s="570"/>
      <c r="DQO2" s="570"/>
      <c r="DQP2" s="570"/>
      <c r="DQQ2" s="570"/>
      <c r="DQR2" s="570"/>
      <c r="DQS2" s="570"/>
      <c r="DQT2" s="570"/>
      <c r="DQU2" s="570"/>
      <c r="DQV2" s="570"/>
      <c r="DQW2" s="570"/>
      <c r="DQX2" s="570"/>
      <c r="DQY2" s="570"/>
      <c r="DQZ2" s="570"/>
      <c r="DRA2" s="570"/>
      <c r="DRB2" s="570"/>
      <c r="DRC2" s="570"/>
      <c r="DRD2" s="570"/>
      <c r="DRE2" s="570"/>
      <c r="DRF2" s="570"/>
      <c r="DRG2" s="570"/>
      <c r="DRH2" s="570"/>
      <c r="DRI2" s="570"/>
      <c r="DRJ2" s="570"/>
      <c r="DRK2" s="570"/>
      <c r="DRL2" s="570"/>
      <c r="DRM2" s="570"/>
      <c r="DRN2" s="570"/>
      <c r="DRO2" s="570"/>
      <c r="DRP2" s="570"/>
      <c r="DRQ2" s="570"/>
      <c r="DRR2" s="570"/>
      <c r="DRS2" s="570"/>
      <c r="DRT2" s="570"/>
      <c r="DRU2" s="570"/>
      <c r="DRV2" s="570"/>
      <c r="DRW2" s="570"/>
      <c r="DRX2" s="570"/>
      <c r="DRY2" s="570"/>
      <c r="DRZ2" s="570"/>
      <c r="DSA2" s="570"/>
      <c r="DSB2" s="570"/>
      <c r="DSC2" s="570"/>
      <c r="DSD2" s="570"/>
      <c r="DSE2" s="570"/>
      <c r="DSF2" s="570"/>
      <c r="DSG2" s="570"/>
      <c r="DSH2" s="570"/>
      <c r="DSI2" s="570"/>
      <c r="DSJ2" s="570"/>
      <c r="DSK2" s="570"/>
      <c r="DSL2" s="570"/>
      <c r="DSM2" s="570"/>
      <c r="DSN2" s="570"/>
      <c r="DSO2" s="570"/>
      <c r="DSP2" s="570"/>
      <c r="DSQ2" s="570"/>
      <c r="DSR2" s="570"/>
      <c r="DSS2" s="570"/>
      <c r="DST2" s="570"/>
      <c r="DSU2" s="570"/>
      <c r="DSV2" s="570"/>
      <c r="DSW2" s="570"/>
      <c r="DSX2" s="570"/>
      <c r="DSY2" s="570"/>
      <c r="DSZ2" s="570"/>
      <c r="DTA2" s="570"/>
      <c r="DTB2" s="570"/>
      <c r="DTC2" s="570"/>
      <c r="DTD2" s="570"/>
      <c r="DTE2" s="570"/>
      <c r="DTF2" s="570"/>
      <c r="DTG2" s="570"/>
      <c r="DTH2" s="570"/>
      <c r="DTI2" s="570"/>
      <c r="DTJ2" s="570"/>
      <c r="DTK2" s="570"/>
      <c r="DTL2" s="570"/>
      <c r="DTM2" s="570"/>
      <c r="DTN2" s="570"/>
      <c r="DTO2" s="570"/>
      <c r="DTP2" s="570"/>
      <c r="DTQ2" s="570"/>
      <c r="DTR2" s="570"/>
      <c r="DTS2" s="570"/>
      <c r="DTT2" s="570"/>
      <c r="DTU2" s="570"/>
      <c r="DTV2" s="570"/>
      <c r="DTW2" s="570"/>
      <c r="DTX2" s="570"/>
      <c r="DTY2" s="570"/>
      <c r="DTZ2" s="570"/>
      <c r="DUA2" s="570"/>
      <c r="DUB2" s="570"/>
      <c r="DUC2" s="570"/>
      <c r="DUD2" s="570"/>
      <c r="DUE2" s="570"/>
      <c r="DUF2" s="570"/>
      <c r="DUG2" s="570"/>
      <c r="DUH2" s="570"/>
      <c r="DUI2" s="570"/>
      <c r="DUJ2" s="570"/>
      <c r="DUK2" s="570"/>
      <c r="DUL2" s="570"/>
      <c r="DUM2" s="570"/>
      <c r="DUN2" s="570"/>
      <c r="DUO2" s="570"/>
      <c r="DUP2" s="570"/>
      <c r="DUQ2" s="570"/>
      <c r="DUR2" s="570"/>
      <c r="DUS2" s="570"/>
      <c r="DUT2" s="570"/>
      <c r="DUU2" s="570"/>
      <c r="DUV2" s="570"/>
      <c r="DUW2" s="570"/>
      <c r="DUX2" s="570"/>
      <c r="DUY2" s="570"/>
      <c r="DUZ2" s="570"/>
      <c r="DVA2" s="570"/>
      <c r="DVB2" s="570"/>
      <c r="DVC2" s="570"/>
      <c r="DVD2" s="570"/>
      <c r="DVE2" s="570"/>
      <c r="DVF2" s="570"/>
      <c r="DVG2" s="570"/>
      <c r="DVH2" s="570"/>
      <c r="DVI2" s="570"/>
      <c r="DVJ2" s="570"/>
      <c r="DVK2" s="570"/>
      <c r="DVL2" s="570"/>
      <c r="DVM2" s="570"/>
      <c r="DVN2" s="570"/>
      <c r="DVO2" s="570"/>
      <c r="DVP2" s="570"/>
      <c r="DVQ2" s="570"/>
      <c r="DVR2" s="570"/>
      <c r="DVS2" s="570"/>
      <c r="DVT2" s="570"/>
      <c r="DVU2" s="570"/>
      <c r="DVV2" s="570"/>
      <c r="DVW2" s="570"/>
      <c r="DVX2" s="570"/>
      <c r="DVY2" s="570"/>
      <c r="DVZ2" s="570"/>
      <c r="DWA2" s="570"/>
      <c r="DWB2" s="570"/>
      <c r="DWC2" s="570"/>
      <c r="DWD2" s="570"/>
      <c r="DWE2" s="570"/>
      <c r="DWF2" s="570"/>
      <c r="DWG2" s="570"/>
      <c r="DWH2" s="570"/>
      <c r="DWI2" s="570"/>
      <c r="DWJ2" s="570"/>
      <c r="DWK2" s="570"/>
      <c r="DWL2" s="570"/>
      <c r="DWM2" s="570"/>
      <c r="DWN2" s="570"/>
      <c r="DWO2" s="570"/>
      <c r="DWP2" s="570"/>
      <c r="DWQ2" s="570"/>
      <c r="DWR2" s="570"/>
      <c r="DWS2" s="570"/>
      <c r="DWT2" s="570"/>
      <c r="DWU2" s="570"/>
      <c r="DWV2" s="570"/>
      <c r="DWW2" s="570"/>
      <c r="DWX2" s="570"/>
      <c r="DWY2" s="570"/>
      <c r="DWZ2" s="570"/>
      <c r="DXA2" s="570"/>
      <c r="DXB2" s="570"/>
      <c r="DXC2" s="570"/>
      <c r="DXD2" s="570"/>
      <c r="DXE2" s="570"/>
      <c r="DXF2" s="570"/>
      <c r="DXG2" s="570"/>
      <c r="DXH2" s="570"/>
      <c r="DXI2" s="570"/>
      <c r="DXJ2" s="570"/>
      <c r="DXK2" s="570"/>
      <c r="DXL2" s="570"/>
      <c r="DXM2" s="570"/>
      <c r="DXN2" s="570"/>
      <c r="DXO2" s="570"/>
      <c r="DXP2" s="570"/>
      <c r="DXQ2" s="570"/>
      <c r="DXR2" s="570"/>
      <c r="DXS2" s="570"/>
      <c r="DXT2" s="570"/>
      <c r="DXU2" s="570"/>
      <c r="DXV2" s="570"/>
      <c r="DXW2" s="570"/>
      <c r="DXX2" s="570"/>
      <c r="DXY2" s="570"/>
      <c r="DXZ2" s="570"/>
      <c r="DYA2" s="570"/>
      <c r="DYB2" s="570"/>
      <c r="DYC2" s="570"/>
      <c r="DYD2" s="570"/>
      <c r="DYE2" s="570"/>
      <c r="DYF2" s="570"/>
      <c r="DYG2" s="570"/>
      <c r="DYH2" s="570"/>
      <c r="DYI2" s="570"/>
      <c r="DYJ2" s="570"/>
      <c r="DYK2" s="570"/>
      <c r="DYL2" s="570"/>
      <c r="DYM2" s="570"/>
      <c r="DYN2" s="570"/>
      <c r="DYO2" s="570"/>
      <c r="DYP2" s="570"/>
      <c r="DYQ2" s="570"/>
      <c r="DYR2" s="570"/>
      <c r="DYS2" s="570"/>
      <c r="DYT2" s="570"/>
      <c r="DYU2" s="570"/>
      <c r="DYV2" s="570"/>
      <c r="DYW2" s="570"/>
      <c r="DYX2" s="570"/>
      <c r="DYY2" s="570"/>
      <c r="DYZ2" s="570"/>
      <c r="DZA2" s="570"/>
      <c r="DZB2" s="570"/>
      <c r="DZC2" s="570"/>
      <c r="DZD2" s="570"/>
      <c r="DZE2" s="570"/>
      <c r="DZF2" s="570"/>
      <c r="DZG2" s="570"/>
      <c r="DZH2" s="570"/>
      <c r="DZI2" s="570"/>
      <c r="DZJ2" s="570"/>
      <c r="DZK2" s="570"/>
      <c r="DZL2" s="570"/>
      <c r="DZM2" s="570"/>
      <c r="DZN2" s="570"/>
      <c r="DZO2" s="570"/>
      <c r="DZP2" s="570"/>
      <c r="DZQ2" s="570"/>
      <c r="DZR2" s="570"/>
      <c r="DZS2" s="570"/>
      <c r="DZT2" s="570"/>
      <c r="DZU2" s="570"/>
      <c r="DZV2" s="570"/>
      <c r="DZW2" s="570"/>
      <c r="DZX2" s="570"/>
      <c r="DZY2" s="570"/>
      <c r="DZZ2" s="570"/>
      <c r="EAA2" s="570"/>
      <c r="EAB2" s="570"/>
      <c r="EAC2" s="570"/>
      <c r="EAD2" s="570"/>
      <c r="EAE2" s="570"/>
      <c r="EAF2" s="570"/>
      <c r="EAG2" s="570"/>
      <c r="EAH2" s="570"/>
      <c r="EAI2" s="570"/>
      <c r="EAJ2" s="570"/>
      <c r="EAK2" s="570"/>
      <c r="EAL2" s="570"/>
      <c r="EAM2" s="570"/>
      <c r="EAN2" s="570"/>
      <c r="EAO2" s="570"/>
      <c r="EAP2" s="570"/>
      <c r="EAQ2" s="570"/>
      <c r="EAR2" s="570"/>
      <c r="EAS2" s="570"/>
      <c r="EAT2" s="570"/>
      <c r="EAU2" s="570"/>
      <c r="EAV2" s="570"/>
      <c r="EAW2" s="570"/>
      <c r="EAX2" s="570"/>
      <c r="EAY2" s="570"/>
      <c r="EAZ2" s="570"/>
      <c r="EBA2" s="570"/>
      <c r="EBB2" s="570"/>
      <c r="EBC2" s="570"/>
      <c r="EBD2" s="570"/>
      <c r="EBE2" s="570"/>
      <c r="EBF2" s="570"/>
      <c r="EBG2" s="570"/>
      <c r="EBH2" s="570"/>
      <c r="EBI2" s="570"/>
      <c r="EBJ2" s="570"/>
      <c r="EBK2" s="570"/>
      <c r="EBL2" s="570"/>
      <c r="EBM2" s="570"/>
      <c r="EBN2" s="570"/>
      <c r="EBO2" s="570"/>
      <c r="EBP2" s="570"/>
      <c r="EBQ2" s="570"/>
      <c r="EBR2" s="570"/>
      <c r="EBS2" s="570"/>
      <c r="EBT2" s="570"/>
      <c r="EBU2" s="570"/>
      <c r="EBV2" s="570"/>
      <c r="EBW2" s="570"/>
      <c r="EBX2" s="570"/>
      <c r="EBY2" s="570"/>
      <c r="EBZ2" s="570"/>
      <c r="ECA2" s="570"/>
      <c r="ECB2" s="570"/>
      <c r="ECC2" s="570"/>
      <c r="ECD2" s="570"/>
      <c r="ECE2" s="570"/>
      <c r="ECF2" s="570"/>
      <c r="ECG2" s="570"/>
      <c r="ECH2" s="570"/>
      <c r="ECI2" s="570"/>
      <c r="ECJ2" s="570"/>
      <c r="ECK2" s="570"/>
      <c r="ECL2" s="570"/>
      <c r="ECM2" s="570"/>
      <c r="ECN2" s="570"/>
      <c r="ECO2" s="570"/>
      <c r="ECP2" s="570"/>
      <c r="ECQ2" s="570"/>
      <c r="ECR2" s="570"/>
      <c r="ECS2" s="570"/>
      <c r="ECT2" s="570"/>
      <c r="ECU2" s="570"/>
      <c r="ECV2" s="570"/>
      <c r="ECW2" s="570"/>
      <c r="ECX2" s="570"/>
      <c r="ECY2" s="570"/>
      <c r="ECZ2" s="570"/>
      <c r="EDA2" s="570"/>
      <c r="EDB2" s="570"/>
      <c r="EDC2" s="570"/>
      <c r="EDD2" s="570"/>
      <c r="EDE2" s="570"/>
      <c r="EDF2" s="570"/>
      <c r="EDG2" s="570"/>
      <c r="EDH2" s="570"/>
      <c r="EDI2" s="570"/>
      <c r="EDJ2" s="570"/>
      <c r="EDK2" s="570"/>
      <c r="EDL2" s="570"/>
      <c r="EDM2" s="570"/>
      <c r="EDN2" s="570"/>
      <c r="EDO2" s="570"/>
      <c r="EDP2" s="570"/>
      <c r="EDQ2" s="570"/>
      <c r="EDR2" s="570"/>
      <c r="EDS2" s="570"/>
      <c r="EDT2" s="570"/>
      <c r="EDU2" s="570"/>
      <c r="EDV2" s="570"/>
      <c r="EDW2" s="570"/>
      <c r="EDX2" s="570"/>
      <c r="EDY2" s="570"/>
      <c r="EDZ2" s="570"/>
      <c r="EEA2" s="570"/>
      <c r="EEB2" s="570"/>
      <c r="EEC2" s="570"/>
      <c r="EED2" s="570"/>
      <c r="EEE2" s="570"/>
      <c r="EEF2" s="570"/>
      <c r="EEG2" s="570"/>
      <c r="EEH2" s="570"/>
      <c r="EEI2" s="570"/>
      <c r="EEJ2" s="570"/>
      <c r="EEK2" s="570"/>
      <c r="EEL2" s="570"/>
      <c r="EEM2" s="570"/>
      <c r="EEN2" s="570"/>
      <c r="EEO2" s="570"/>
      <c r="EEP2" s="570"/>
      <c r="EEQ2" s="570"/>
      <c r="EER2" s="570"/>
      <c r="EES2" s="570"/>
      <c r="EET2" s="570"/>
      <c r="EEU2" s="570"/>
      <c r="EEV2" s="570"/>
      <c r="EEW2" s="570"/>
      <c r="EEX2" s="570"/>
      <c r="EEY2" s="570"/>
      <c r="EEZ2" s="570"/>
      <c r="EFA2" s="570"/>
      <c r="EFB2" s="570"/>
      <c r="EFC2" s="570"/>
      <c r="EFD2" s="570"/>
      <c r="EFE2" s="570"/>
      <c r="EFF2" s="570"/>
      <c r="EFG2" s="570"/>
      <c r="EFH2" s="570"/>
      <c r="EFI2" s="570"/>
      <c r="EFJ2" s="570"/>
      <c r="EFK2" s="570"/>
      <c r="EFL2" s="570"/>
      <c r="EFM2" s="570"/>
      <c r="EFN2" s="570"/>
      <c r="EFO2" s="570"/>
      <c r="EFP2" s="570"/>
      <c r="EFQ2" s="570"/>
      <c r="EFR2" s="570"/>
      <c r="EFS2" s="570"/>
      <c r="EFT2" s="570"/>
      <c r="EFU2" s="570"/>
      <c r="EFV2" s="570"/>
      <c r="EFW2" s="570"/>
      <c r="EFX2" s="570"/>
      <c r="EFY2" s="570"/>
      <c r="EFZ2" s="570"/>
      <c r="EGA2" s="570"/>
      <c r="EGB2" s="570"/>
      <c r="EGC2" s="570"/>
      <c r="EGD2" s="570"/>
      <c r="EGE2" s="570"/>
      <c r="EGF2" s="570"/>
      <c r="EGG2" s="570"/>
      <c r="EGH2" s="570"/>
      <c r="EGI2" s="570"/>
      <c r="EGJ2" s="570"/>
      <c r="EGK2" s="570"/>
      <c r="EGL2" s="570"/>
      <c r="EGM2" s="570"/>
      <c r="EGN2" s="570"/>
      <c r="EGO2" s="570"/>
      <c r="EGP2" s="570"/>
      <c r="EGQ2" s="570"/>
      <c r="EGR2" s="570"/>
      <c r="EGS2" s="570"/>
      <c r="EGT2" s="570"/>
      <c r="EGU2" s="570"/>
      <c r="EGV2" s="570"/>
      <c r="EGW2" s="570"/>
      <c r="EGX2" s="570"/>
      <c r="EGY2" s="570"/>
      <c r="EGZ2" s="570"/>
      <c r="EHA2" s="570"/>
      <c r="EHB2" s="570"/>
      <c r="EHC2" s="570"/>
      <c r="EHD2" s="570"/>
      <c r="EHE2" s="570"/>
      <c r="EHF2" s="570"/>
      <c r="EHG2" s="570"/>
      <c r="EHH2" s="570"/>
      <c r="EHI2" s="570"/>
      <c r="EHJ2" s="570"/>
      <c r="EHK2" s="570"/>
      <c r="EHL2" s="570"/>
      <c r="EHM2" s="570"/>
      <c r="EHN2" s="570"/>
      <c r="EHO2" s="570"/>
      <c r="EHP2" s="570"/>
      <c r="EHQ2" s="570"/>
      <c r="EHR2" s="570"/>
      <c r="EHS2" s="570"/>
      <c r="EHT2" s="570"/>
      <c r="EHU2" s="570"/>
      <c r="EHV2" s="570"/>
      <c r="EHW2" s="570"/>
      <c r="EHX2" s="570"/>
      <c r="EHY2" s="570"/>
      <c r="EHZ2" s="570"/>
      <c r="EIA2" s="570"/>
      <c r="EIB2" s="570"/>
      <c r="EIC2" s="570"/>
      <c r="EID2" s="570"/>
      <c r="EIE2" s="570"/>
      <c r="EIF2" s="570"/>
      <c r="EIG2" s="570"/>
      <c r="EIH2" s="570"/>
      <c r="EII2" s="570"/>
      <c r="EIJ2" s="570"/>
      <c r="EIK2" s="570"/>
      <c r="EIL2" s="570"/>
      <c r="EIM2" s="570"/>
      <c r="EIN2" s="570"/>
      <c r="EIO2" s="570"/>
      <c r="EIP2" s="570"/>
      <c r="EIQ2" s="570"/>
      <c r="EIR2" s="570"/>
      <c r="EIS2" s="570"/>
      <c r="EIT2" s="570"/>
      <c r="EIU2" s="570"/>
      <c r="EIV2" s="570"/>
      <c r="EIW2" s="570"/>
      <c r="EIX2" s="570"/>
      <c r="EIY2" s="570"/>
      <c r="EIZ2" s="570"/>
      <c r="EJA2" s="570"/>
      <c r="EJB2" s="570"/>
      <c r="EJC2" s="570"/>
      <c r="EJD2" s="570"/>
      <c r="EJE2" s="570"/>
      <c r="EJF2" s="570"/>
      <c r="EJG2" s="570"/>
      <c r="EJH2" s="570"/>
      <c r="EJI2" s="570"/>
      <c r="EJJ2" s="570"/>
      <c r="EJK2" s="570"/>
      <c r="EJL2" s="570"/>
      <c r="EJM2" s="570"/>
      <c r="EJN2" s="570"/>
      <c r="EJO2" s="570"/>
      <c r="EJP2" s="570"/>
      <c r="EJQ2" s="570"/>
      <c r="EJR2" s="570"/>
      <c r="EJS2" s="570"/>
      <c r="EJT2" s="570"/>
      <c r="EJU2" s="570"/>
      <c r="EJV2" s="570"/>
      <c r="EJW2" s="570"/>
      <c r="EJX2" s="570"/>
      <c r="EJY2" s="570"/>
      <c r="EJZ2" s="570"/>
      <c r="EKA2" s="570"/>
      <c r="EKB2" s="570"/>
      <c r="EKC2" s="570"/>
      <c r="EKD2" s="570"/>
      <c r="EKE2" s="570"/>
      <c r="EKF2" s="570"/>
      <c r="EKG2" s="570"/>
      <c r="EKH2" s="570"/>
      <c r="EKI2" s="570"/>
      <c r="EKJ2" s="570"/>
      <c r="EKK2" s="570"/>
      <c r="EKL2" s="570"/>
      <c r="EKM2" s="570"/>
      <c r="EKN2" s="570"/>
      <c r="EKO2" s="570"/>
      <c r="EKP2" s="570"/>
      <c r="EKQ2" s="570"/>
      <c r="EKR2" s="570"/>
      <c r="EKS2" s="570"/>
      <c r="EKT2" s="570"/>
      <c r="EKU2" s="570"/>
      <c r="EKV2" s="570"/>
      <c r="EKW2" s="570"/>
      <c r="EKX2" s="570"/>
      <c r="EKY2" s="570"/>
      <c r="EKZ2" s="570"/>
      <c r="ELA2" s="570"/>
      <c r="ELB2" s="570"/>
      <c r="ELC2" s="570"/>
      <c r="ELD2" s="570"/>
      <c r="ELE2" s="570"/>
      <c r="ELF2" s="570"/>
      <c r="ELG2" s="570"/>
      <c r="ELH2" s="570"/>
      <c r="ELI2" s="570"/>
      <c r="ELJ2" s="570"/>
      <c r="ELK2" s="570"/>
      <c r="ELL2" s="570"/>
      <c r="ELM2" s="570"/>
      <c r="ELN2" s="570"/>
      <c r="ELO2" s="570"/>
      <c r="ELP2" s="570"/>
      <c r="ELQ2" s="570"/>
      <c r="ELR2" s="570"/>
      <c r="ELS2" s="570"/>
      <c r="ELT2" s="570"/>
      <c r="ELU2" s="570"/>
      <c r="ELV2" s="570"/>
      <c r="ELW2" s="570"/>
      <c r="ELX2" s="570"/>
      <c r="ELY2" s="570"/>
      <c r="ELZ2" s="570"/>
      <c r="EMA2" s="570"/>
      <c r="EMB2" s="570"/>
      <c r="EMC2" s="570"/>
      <c r="EMD2" s="570"/>
      <c r="EME2" s="570"/>
      <c r="EMF2" s="570"/>
      <c r="EMG2" s="570"/>
      <c r="EMH2" s="570"/>
      <c r="EMI2" s="570"/>
      <c r="EMJ2" s="570"/>
      <c r="EMK2" s="570"/>
      <c r="EML2" s="570"/>
      <c r="EMM2" s="570"/>
      <c r="EMN2" s="570"/>
      <c r="EMO2" s="570"/>
      <c r="EMP2" s="570"/>
      <c r="EMQ2" s="570"/>
      <c r="EMR2" s="570"/>
      <c r="EMS2" s="570"/>
      <c r="EMT2" s="570"/>
      <c r="EMU2" s="570"/>
      <c r="EMV2" s="570"/>
      <c r="EMW2" s="570"/>
      <c r="EMX2" s="570"/>
      <c r="EMY2" s="570"/>
      <c r="EMZ2" s="570"/>
      <c r="ENA2" s="570"/>
      <c r="ENB2" s="570"/>
      <c r="ENC2" s="570"/>
      <c r="END2" s="570"/>
      <c r="ENE2" s="570"/>
      <c r="ENF2" s="570"/>
      <c r="ENG2" s="570"/>
      <c r="ENH2" s="570"/>
      <c r="ENI2" s="570"/>
      <c r="ENJ2" s="570"/>
      <c r="ENK2" s="570"/>
      <c r="ENL2" s="570"/>
      <c r="ENM2" s="570"/>
      <c r="ENN2" s="570"/>
      <c r="ENO2" s="570"/>
      <c r="ENP2" s="570"/>
      <c r="ENQ2" s="570"/>
      <c r="ENR2" s="570"/>
      <c r="ENS2" s="570"/>
      <c r="ENT2" s="570"/>
      <c r="ENU2" s="570"/>
      <c r="ENV2" s="570"/>
      <c r="ENW2" s="570"/>
      <c r="ENX2" s="570"/>
      <c r="ENY2" s="570"/>
      <c r="ENZ2" s="570"/>
      <c r="EOA2" s="570"/>
      <c r="EOB2" s="570"/>
      <c r="EOC2" s="570"/>
      <c r="EOD2" s="570"/>
      <c r="EOE2" s="570"/>
      <c r="EOF2" s="570"/>
      <c r="EOG2" s="570"/>
      <c r="EOH2" s="570"/>
      <c r="EOI2" s="570"/>
      <c r="EOJ2" s="570"/>
      <c r="EOK2" s="570"/>
      <c r="EOL2" s="570"/>
      <c r="EOM2" s="570"/>
      <c r="EON2" s="570"/>
      <c r="EOO2" s="570"/>
      <c r="EOP2" s="570"/>
      <c r="EOQ2" s="570"/>
      <c r="EOR2" s="570"/>
      <c r="EOS2" s="570"/>
      <c r="EOT2" s="570"/>
      <c r="EOU2" s="570"/>
      <c r="EOV2" s="570"/>
      <c r="EOW2" s="570"/>
      <c r="EOX2" s="570"/>
      <c r="EOY2" s="570"/>
      <c r="EOZ2" s="570"/>
      <c r="EPA2" s="570"/>
      <c r="EPB2" s="570"/>
      <c r="EPC2" s="570"/>
      <c r="EPD2" s="570"/>
      <c r="EPE2" s="570"/>
      <c r="EPF2" s="570"/>
      <c r="EPG2" s="570"/>
      <c r="EPH2" s="570"/>
      <c r="EPI2" s="570"/>
      <c r="EPJ2" s="570"/>
      <c r="EPK2" s="570"/>
      <c r="EPL2" s="570"/>
      <c r="EPM2" s="570"/>
      <c r="EPN2" s="570"/>
      <c r="EPO2" s="570"/>
      <c r="EPP2" s="570"/>
      <c r="EPQ2" s="570"/>
      <c r="EPR2" s="570"/>
      <c r="EPS2" s="570"/>
      <c r="EPT2" s="570"/>
      <c r="EPU2" s="570"/>
      <c r="EPV2" s="570"/>
      <c r="EPW2" s="570"/>
      <c r="EPX2" s="570"/>
      <c r="EPY2" s="570"/>
      <c r="EPZ2" s="570"/>
      <c r="EQA2" s="570"/>
      <c r="EQB2" s="570"/>
      <c r="EQC2" s="570"/>
      <c r="EQD2" s="570"/>
      <c r="EQE2" s="570"/>
      <c r="EQF2" s="570"/>
      <c r="EQG2" s="570"/>
      <c r="EQH2" s="570"/>
      <c r="EQI2" s="570"/>
      <c r="EQJ2" s="570"/>
      <c r="EQK2" s="570"/>
      <c r="EQL2" s="570"/>
      <c r="EQM2" s="570"/>
      <c r="EQN2" s="570"/>
      <c r="EQO2" s="570"/>
      <c r="EQP2" s="570"/>
      <c r="EQQ2" s="570"/>
      <c r="EQR2" s="570"/>
      <c r="EQS2" s="570"/>
      <c r="EQT2" s="570"/>
      <c r="EQU2" s="570"/>
      <c r="EQV2" s="570"/>
      <c r="EQW2" s="570"/>
      <c r="EQX2" s="570"/>
      <c r="EQY2" s="570"/>
      <c r="EQZ2" s="570"/>
      <c r="ERA2" s="570"/>
      <c r="ERB2" s="570"/>
      <c r="ERC2" s="570"/>
      <c r="ERD2" s="570"/>
      <c r="ERE2" s="570"/>
      <c r="ERF2" s="570"/>
      <c r="ERG2" s="570"/>
      <c r="ERH2" s="570"/>
      <c r="ERI2" s="570"/>
      <c r="ERJ2" s="570"/>
      <c r="ERK2" s="570"/>
      <c r="ERL2" s="570"/>
      <c r="ERM2" s="570"/>
      <c r="ERN2" s="570"/>
      <c r="ERO2" s="570"/>
      <c r="ERP2" s="570"/>
      <c r="ERQ2" s="570"/>
      <c r="ERR2" s="570"/>
      <c r="ERS2" s="570"/>
      <c r="ERT2" s="570"/>
      <c r="ERU2" s="570"/>
      <c r="ERV2" s="570"/>
      <c r="ERW2" s="570"/>
      <c r="ERX2" s="570"/>
      <c r="ERY2" s="570"/>
      <c r="ERZ2" s="570"/>
      <c r="ESA2" s="570"/>
      <c r="ESB2" s="570"/>
      <c r="ESC2" s="570"/>
      <c r="ESD2" s="570"/>
      <c r="ESE2" s="570"/>
      <c r="ESF2" s="570"/>
      <c r="ESG2" s="570"/>
      <c r="ESH2" s="570"/>
      <c r="ESI2" s="570"/>
      <c r="ESJ2" s="570"/>
      <c r="ESK2" s="570"/>
      <c r="ESL2" s="570"/>
      <c r="ESM2" s="570"/>
      <c r="ESN2" s="570"/>
      <c r="ESO2" s="570"/>
      <c r="ESP2" s="570"/>
      <c r="ESQ2" s="570"/>
      <c r="ESR2" s="570"/>
      <c r="ESS2" s="570"/>
      <c r="EST2" s="570"/>
      <c r="ESU2" s="570"/>
      <c r="ESV2" s="570"/>
      <c r="ESW2" s="570"/>
      <c r="ESX2" s="570"/>
      <c r="ESY2" s="570"/>
      <c r="ESZ2" s="570"/>
      <c r="ETA2" s="570"/>
      <c r="ETB2" s="570"/>
      <c r="ETC2" s="570"/>
      <c r="ETD2" s="570"/>
      <c r="ETE2" s="570"/>
      <c r="ETF2" s="570"/>
      <c r="ETG2" s="570"/>
      <c r="ETH2" s="570"/>
      <c r="ETI2" s="570"/>
      <c r="ETJ2" s="570"/>
      <c r="ETK2" s="570"/>
      <c r="ETL2" s="570"/>
      <c r="ETM2" s="570"/>
      <c r="ETN2" s="570"/>
      <c r="ETO2" s="570"/>
      <c r="ETP2" s="570"/>
      <c r="ETQ2" s="570"/>
      <c r="ETR2" s="570"/>
      <c r="ETS2" s="570"/>
      <c r="ETT2" s="570"/>
      <c r="ETU2" s="570"/>
      <c r="ETV2" s="570"/>
      <c r="ETW2" s="570"/>
      <c r="ETX2" s="570"/>
      <c r="ETY2" s="570"/>
      <c r="ETZ2" s="570"/>
      <c r="EUA2" s="570"/>
      <c r="EUB2" s="570"/>
      <c r="EUC2" s="570"/>
      <c r="EUD2" s="570"/>
      <c r="EUE2" s="570"/>
      <c r="EUF2" s="570"/>
      <c r="EUG2" s="570"/>
      <c r="EUH2" s="570"/>
      <c r="EUI2" s="570"/>
      <c r="EUJ2" s="570"/>
      <c r="EUK2" s="570"/>
      <c r="EUL2" s="570"/>
      <c r="EUM2" s="570"/>
      <c r="EUN2" s="570"/>
      <c r="EUO2" s="570"/>
      <c r="EUP2" s="570"/>
      <c r="EUQ2" s="570"/>
      <c r="EUR2" s="570"/>
      <c r="EUS2" s="570"/>
      <c r="EUT2" s="570"/>
      <c r="EUU2" s="570"/>
      <c r="EUV2" s="570"/>
      <c r="EUW2" s="570"/>
      <c r="EUX2" s="570"/>
      <c r="EUY2" s="570"/>
      <c r="EUZ2" s="570"/>
      <c r="EVA2" s="570"/>
      <c r="EVB2" s="570"/>
      <c r="EVC2" s="570"/>
      <c r="EVD2" s="570"/>
      <c r="EVE2" s="570"/>
      <c r="EVF2" s="570"/>
      <c r="EVG2" s="570"/>
      <c r="EVH2" s="570"/>
      <c r="EVI2" s="570"/>
      <c r="EVJ2" s="570"/>
      <c r="EVK2" s="570"/>
      <c r="EVL2" s="570"/>
      <c r="EVM2" s="570"/>
      <c r="EVN2" s="570"/>
      <c r="EVO2" s="570"/>
      <c r="EVP2" s="570"/>
      <c r="EVQ2" s="570"/>
      <c r="EVR2" s="570"/>
      <c r="EVS2" s="570"/>
      <c r="EVT2" s="570"/>
      <c r="EVU2" s="570"/>
      <c r="EVV2" s="570"/>
      <c r="EVW2" s="570"/>
      <c r="EVX2" s="570"/>
      <c r="EVY2" s="570"/>
      <c r="EVZ2" s="570"/>
      <c r="EWA2" s="570"/>
      <c r="EWB2" s="570"/>
      <c r="EWC2" s="570"/>
      <c r="EWD2" s="570"/>
      <c r="EWE2" s="570"/>
      <c r="EWF2" s="570"/>
      <c r="EWG2" s="570"/>
      <c r="EWH2" s="570"/>
      <c r="EWI2" s="570"/>
      <c r="EWJ2" s="570"/>
      <c r="EWK2" s="570"/>
      <c r="EWL2" s="570"/>
      <c r="EWM2" s="570"/>
      <c r="EWN2" s="570"/>
      <c r="EWO2" s="570"/>
      <c r="EWP2" s="570"/>
      <c r="EWQ2" s="570"/>
      <c r="EWR2" s="570"/>
      <c r="EWS2" s="570"/>
      <c r="EWT2" s="570"/>
      <c r="EWU2" s="570"/>
      <c r="EWV2" s="570"/>
      <c r="EWW2" s="570"/>
      <c r="EWX2" s="570"/>
      <c r="EWY2" s="570"/>
      <c r="EWZ2" s="570"/>
      <c r="EXA2" s="570"/>
      <c r="EXB2" s="570"/>
      <c r="EXC2" s="570"/>
      <c r="EXD2" s="570"/>
      <c r="EXE2" s="570"/>
      <c r="EXF2" s="570"/>
      <c r="EXG2" s="570"/>
      <c r="EXH2" s="570"/>
      <c r="EXI2" s="570"/>
      <c r="EXJ2" s="570"/>
      <c r="EXK2" s="570"/>
      <c r="EXL2" s="570"/>
      <c r="EXM2" s="570"/>
      <c r="EXN2" s="570"/>
      <c r="EXO2" s="570"/>
      <c r="EXP2" s="570"/>
      <c r="EXQ2" s="570"/>
      <c r="EXR2" s="570"/>
      <c r="EXS2" s="570"/>
      <c r="EXT2" s="570"/>
      <c r="EXU2" s="570"/>
      <c r="EXV2" s="570"/>
      <c r="EXW2" s="570"/>
      <c r="EXX2" s="570"/>
      <c r="EXY2" s="570"/>
      <c r="EXZ2" s="570"/>
      <c r="EYA2" s="570"/>
      <c r="EYB2" s="570"/>
      <c r="EYC2" s="570"/>
      <c r="EYD2" s="570"/>
      <c r="EYE2" s="570"/>
      <c r="EYF2" s="570"/>
      <c r="EYG2" s="570"/>
      <c r="EYH2" s="570"/>
      <c r="EYI2" s="570"/>
      <c r="EYJ2" s="570"/>
      <c r="EYK2" s="570"/>
      <c r="EYL2" s="570"/>
      <c r="EYM2" s="570"/>
      <c r="EYN2" s="570"/>
      <c r="EYO2" s="570"/>
      <c r="EYP2" s="570"/>
      <c r="EYQ2" s="570"/>
      <c r="EYR2" s="570"/>
      <c r="EYS2" s="570"/>
      <c r="EYT2" s="570"/>
      <c r="EYU2" s="570"/>
      <c r="EYV2" s="570"/>
      <c r="EYW2" s="570"/>
      <c r="EYX2" s="570"/>
      <c r="EYY2" s="570"/>
      <c r="EYZ2" s="570"/>
      <c r="EZA2" s="570"/>
      <c r="EZB2" s="570"/>
      <c r="EZC2" s="570"/>
      <c r="EZD2" s="570"/>
      <c r="EZE2" s="570"/>
      <c r="EZF2" s="570"/>
      <c r="EZG2" s="570"/>
      <c r="EZH2" s="570"/>
      <c r="EZI2" s="570"/>
      <c r="EZJ2" s="570"/>
      <c r="EZK2" s="570"/>
      <c r="EZL2" s="570"/>
      <c r="EZM2" s="570"/>
      <c r="EZN2" s="570"/>
      <c r="EZO2" s="570"/>
      <c r="EZP2" s="570"/>
      <c r="EZQ2" s="570"/>
      <c r="EZR2" s="570"/>
      <c r="EZS2" s="570"/>
      <c r="EZT2" s="570"/>
      <c r="EZU2" s="570"/>
      <c r="EZV2" s="570"/>
      <c r="EZW2" s="570"/>
      <c r="EZX2" s="570"/>
      <c r="EZY2" s="570"/>
      <c r="EZZ2" s="570"/>
      <c r="FAA2" s="570"/>
      <c r="FAB2" s="570"/>
      <c r="FAC2" s="570"/>
      <c r="FAD2" s="570"/>
      <c r="FAE2" s="570"/>
      <c r="FAF2" s="570"/>
      <c r="FAG2" s="570"/>
      <c r="FAH2" s="570"/>
      <c r="FAI2" s="570"/>
      <c r="FAJ2" s="570"/>
      <c r="FAK2" s="570"/>
      <c r="FAL2" s="570"/>
      <c r="FAM2" s="570"/>
      <c r="FAN2" s="570"/>
      <c r="FAO2" s="570"/>
      <c r="FAP2" s="570"/>
      <c r="FAQ2" s="570"/>
      <c r="FAR2" s="570"/>
      <c r="FAS2" s="570"/>
      <c r="FAT2" s="570"/>
      <c r="FAU2" s="570"/>
      <c r="FAV2" s="570"/>
      <c r="FAW2" s="570"/>
      <c r="FAX2" s="570"/>
      <c r="FAY2" s="570"/>
      <c r="FAZ2" s="570"/>
      <c r="FBA2" s="570"/>
      <c r="FBB2" s="570"/>
      <c r="FBC2" s="570"/>
      <c r="FBD2" s="570"/>
      <c r="FBE2" s="570"/>
      <c r="FBF2" s="570"/>
      <c r="FBG2" s="570"/>
      <c r="FBH2" s="570"/>
      <c r="FBI2" s="570"/>
      <c r="FBJ2" s="570"/>
      <c r="FBK2" s="570"/>
      <c r="FBL2" s="570"/>
      <c r="FBM2" s="570"/>
      <c r="FBN2" s="570"/>
      <c r="FBO2" s="570"/>
      <c r="FBP2" s="570"/>
      <c r="FBQ2" s="570"/>
      <c r="FBR2" s="570"/>
      <c r="FBS2" s="570"/>
      <c r="FBT2" s="570"/>
      <c r="FBU2" s="570"/>
      <c r="FBV2" s="570"/>
      <c r="FBW2" s="570"/>
      <c r="FBX2" s="570"/>
      <c r="FBY2" s="570"/>
      <c r="FBZ2" s="570"/>
      <c r="FCA2" s="570"/>
      <c r="FCB2" s="570"/>
      <c r="FCC2" s="570"/>
      <c r="FCD2" s="570"/>
      <c r="FCE2" s="570"/>
      <c r="FCF2" s="570"/>
      <c r="FCG2" s="570"/>
      <c r="FCH2" s="570"/>
      <c r="FCI2" s="570"/>
      <c r="FCJ2" s="570"/>
      <c r="FCK2" s="570"/>
      <c r="FCL2" s="570"/>
      <c r="FCM2" s="570"/>
      <c r="FCN2" s="570"/>
      <c r="FCO2" s="570"/>
      <c r="FCP2" s="570"/>
      <c r="FCQ2" s="570"/>
      <c r="FCR2" s="570"/>
      <c r="FCS2" s="570"/>
      <c r="FCT2" s="570"/>
      <c r="FCU2" s="570"/>
      <c r="FCV2" s="570"/>
      <c r="FCW2" s="570"/>
      <c r="FCX2" s="570"/>
      <c r="FCY2" s="570"/>
      <c r="FCZ2" s="570"/>
      <c r="FDA2" s="570"/>
      <c r="FDB2" s="570"/>
      <c r="FDC2" s="570"/>
      <c r="FDD2" s="570"/>
      <c r="FDE2" s="570"/>
      <c r="FDF2" s="570"/>
      <c r="FDG2" s="570"/>
      <c r="FDH2" s="570"/>
      <c r="FDI2" s="570"/>
      <c r="FDJ2" s="570"/>
      <c r="FDK2" s="570"/>
      <c r="FDL2" s="570"/>
      <c r="FDM2" s="570"/>
      <c r="FDN2" s="570"/>
      <c r="FDO2" s="570"/>
      <c r="FDP2" s="570"/>
      <c r="FDQ2" s="570"/>
      <c r="FDR2" s="570"/>
      <c r="FDS2" s="570"/>
      <c r="FDT2" s="570"/>
      <c r="FDU2" s="570"/>
      <c r="FDV2" s="570"/>
      <c r="FDW2" s="570"/>
      <c r="FDX2" s="570"/>
      <c r="FDY2" s="570"/>
      <c r="FDZ2" s="570"/>
      <c r="FEA2" s="570"/>
      <c r="FEB2" s="570"/>
      <c r="FEC2" s="570"/>
      <c r="FED2" s="570"/>
      <c r="FEE2" s="570"/>
      <c r="FEF2" s="570"/>
      <c r="FEG2" s="570"/>
      <c r="FEH2" s="570"/>
      <c r="FEI2" s="570"/>
      <c r="FEJ2" s="570"/>
      <c r="FEK2" s="570"/>
      <c r="FEL2" s="570"/>
      <c r="FEM2" s="570"/>
      <c r="FEN2" s="570"/>
      <c r="FEO2" s="570"/>
      <c r="FEP2" s="570"/>
      <c r="FEQ2" s="570"/>
      <c r="FER2" s="570"/>
      <c r="FES2" s="570"/>
      <c r="FET2" s="570"/>
      <c r="FEU2" s="570"/>
      <c r="FEV2" s="570"/>
      <c r="FEW2" s="570"/>
      <c r="FEX2" s="570"/>
      <c r="FEY2" s="570"/>
      <c r="FEZ2" s="570"/>
      <c r="FFA2" s="570"/>
      <c r="FFB2" s="570"/>
      <c r="FFC2" s="570"/>
      <c r="FFD2" s="570"/>
      <c r="FFE2" s="570"/>
      <c r="FFF2" s="570"/>
      <c r="FFG2" s="570"/>
      <c r="FFH2" s="570"/>
      <c r="FFI2" s="570"/>
      <c r="FFJ2" s="570"/>
      <c r="FFK2" s="570"/>
      <c r="FFL2" s="570"/>
      <c r="FFM2" s="570"/>
      <c r="FFN2" s="570"/>
      <c r="FFO2" s="570"/>
      <c r="FFP2" s="570"/>
      <c r="FFQ2" s="570"/>
      <c r="FFR2" s="570"/>
      <c r="FFS2" s="570"/>
      <c r="FFT2" s="570"/>
      <c r="FFU2" s="570"/>
      <c r="FFV2" s="570"/>
      <c r="FFW2" s="570"/>
      <c r="FFX2" s="570"/>
      <c r="FFY2" s="570"/>
      <c r="FFZ2" s="570"/>
      <c r="FGA2" s="570"/>
      <c r="FGB2" s="570"/>
      <c r="FGC2" s="570"/>
      <c r="FGD2" s="570"/>
      <c r="FGE2" s="570"/>
      <c r="FGF2" s="570"/>
      <c r="FGG2" s="570"/>
      <c r="FGH2" s="570"/>
      <c r="FGI2" s="570"/>
      <c r="FGJ2" s="570"/>
      <c r="FGK2" s="570"/>
      <c r="FGL2" s="570"/>
      <c r="FGM2" s="570"/>
      <c r="FGN2" s="570"/>
      <c r="FGO2" s="570"/>
      <c r="FGP2" s="570"/>
      <c r="FGQ2" s="570"/>
      <c r="FGR2" s="570"/>
      <c r="FGS2" s="570"/>
      <c r="FGT2" s="570"/>
      <c r="FGU2" s="570"/>
      <c r="FGV2" s="570"/>
      <c r="FGW2" s="570"/>
      <c r="FGX2" s="570"/>
      <c r="FGY2" s="570"/>
      <c r="FGZ2" s="570"/>
      <c r="FHA2" s="570"/>
      <c r="FHB2" s="570"/>
      <c r="FHC2" s="570"/>
      <c r="FHD2" s="570"/>
      <c r="FHE2" s="570"/>
      <c r="FHF2" s="570"/>
      <c r="FHG2" s="570"/>
      <c r="FHH2" s="570"/>
      <c r="FHI2" s="570"/>
      <c r="FHJ2" s="570"/>
      <c r="FHK2" s="570"/>
      <c r="FHL2" s="570"/>
      <c r="FHM2" s="570"/>
      <c r="FHN2" s="570"/>
      <c r="FHO2" s="570"/>
      <c r="FHP2" s="570"/>
      <c r="FHQ2" s="570"/>
      <c r="FHR2" s="570"/>
      <c r="FHS2" s="570"/>
      <c r="FHT2" s="570"/>
      <c r="FHU2" s="570"/>
      <c r="FHV2" s="570"/>
      <c r="FHW2" s="570"/>
      <c r="FHX2" s="570"/>
      <c r="FHY2" s="570"/>
      <c r="FHZ2" s="570"/>
      <c r="FIA2" s="570"/>
      <c r="FIB2" s="570"/>
      <c r="FIC2" s="570"/>
      <c r="FID2" s="570"/>
      <c r="FIE2" s="570"/>
      <c r="FIF2" s="570"/>
      <c r="FIG2" s="570"/>
      <c r="FIH2" s="570"/>
      <c r="FII2" s="570"/>
      <c r="FIJ2" s="570"/>
      <c r="FIK2" s="570"/>
      <c r="FIL2" s="570"/>
      <c r="FIM2" s="570"/>
      <c r="FIN2" s="570"/>
      <c r="FIO2" s="570"/>
      <c r="FIP2" s="570"/>
      <c r="FIQ2" s="570"/>
      <c r="FIR2" s="570"/>
      <c r="FIS2" s="570"/>
      <c r="FIT2" s="570"/>
      <c r="FIU2" s="570"/>
      <c r="FIV2" s="570"/>
      <c r="FIW2" s="570"/>
      <c r="FIX2" s="570"/>
      <c r="FIY2" s="570"/>
      <c r="FIZ2" s="570"/>
      <c r="FJA2" s="570"/>
      <c r="FJB2" s="570"/>
      <c r="FJC2" s="570"/>
      <c r="FJD2" s="570"/>
      <c r="FJE2" s="570"/>
      <c r="FJF2" s="570"/>
      <c r="FJG2" s="570"/>
      <c r="FJH2" s="570"/>
      <c r="FJI2" s="570"/>
      <c r="FJJ2" s="570"/>
      <c r="FJK2" s="570"/>
      <c r="FJL2" s="570"/>
      <c r="FJM2" s="570"/>
      <c r="FJN2" s="570"/>
      <c r="FJO2" s="570"/>
      <c r="FJP2" s="570"/>
      <c r="FJQ2" s="570"/>
      <c r="FJR2" s="570"/>
      <c r="FJS2" s="570"/>
      <c r="FJT2" s="570"/>
      <c r="FJU2" s="570"/>
      <c r="FJV2" s="570"/>
      <c r="FJW2" s="570"/>
      <c r="FJX2" s="570"/>
      <c r="FJY2" s="570"/>
      <c r="FJZ2" s="570"/>
      <c r="FKA2" s="570"/>
      <c r="FKB2" s="570"/>
      <c r="FKC2" s="570"/>
      <c r="FKD2" s="570"/>
      <c r="FKE2" s="570"/>
      <c r="FKF2" s="570"/>
      <c r="FKG2" s="570"/>
      <c r="FKH2" s="570"/>
      <c r="FKI2" s="570"/>
      <c r="FKJ2" s="570"/>
      <c r="FKK2" s="570"/>
      <c r="FKL2" s="570"/>
      <c r="FKM2" s="570"/>
      <c r="FKN2" s="570"/>
      <c r="FKO2" s="570"/>
      <c r="FKP2" s="570"/>
      <c r="FKQ2" s="570"/>
      <c r="FKR2" s="570"/>
      <c r="FKS2" s="570"/>
      <c r="FKT2" s="570"/>
      <c r="FKU2" s="570"/>
      <c r="FKV2" s="570"/>
      <c r="FKW2" s="570"/>
      <c r="FKX2" s="570"/>
      <c r="FKY2" s="570"/>
      <c r="FKZ2" s="570"/>
      <c r="FLA2" s="570"/>
      <c r="FLB2" s="570"/>
      <c r="FLC2" s="570"/>
      <c r="FLD2" s="570"/>
      <c r="FLE2" s="570"/>
      <c r="FLF2" s="570"/>
      <c r="FLG2" s="570"/>
      <c r="FLH2" s="570"/>
      <c r="FLI2" s="570"/>
      <c r="FLJ2" s="570"/>
      <c r="FLK2" s="570"/>
      <c r="FLL2" s="570"/>
      <c r="FLM2" s="570"/>
      <c r="FLN2" s="570"/>
      <c r="FLO2" s="570"/>
      <c r="FLP2" s="570"/>
      <c r="FLQ2" s="570"/>
      <c r="FLR2" s="570"/>
      <c r="FLS2" s="570"/>
      <c r="FLT2" s="570"/>
      <c r="FLU2" s="570"/>
      <c r="FLV2" s="570"/>
      <c r="FLW2" s="570"/>
      <c r="FLX2" s="570"/>
      <c r="FLY2" s="570"/>
      <c r="FLZ2" s="570"/>
      <c r="FMA2" s="570"/>
      <c r="FMB2" s="570"/>
      <c r="FMC2" s="570"/>
      <c r="FMD2" s="570"/>
      <c r="FME2" s="570"/>
      <c r="FMF2" s="570"/>
      <c r="FMG2" s="570"/>
      <c r="FMH2" s="570"/>
      <c r="FMI2" s="570"/>
      <c r="FMJ2" s="570"/>
      <c r="FMK2" s="570"/>
      <c r="FML2" s="570"/>
      <c r="FMM2" s="570"/>
      <c r="FMN2" s="570"/>
      <c r="FMO2" s="570"/>
      <c r="FMP2" s="570"/>
      <c r="FMQ2" s="570"/>
      <c r="FMR2" s="570"/>
      <c r="FMS2" s="570"/>
      <c r="FMT2" s="570"/>
      <c r="FMU2" s="570"/>
      <c r="FMV2" s="570"/>
      <c r="FMW2" s="570"/>
      <c r="FMX2" s="570"/>
      <c r="FMY2" s="570"/>
      <c r="FMZ2" s="570"/>
      <c r="FNA2" s="570"/>
      <c r="FNB2" s="570"/>
      <c r="FNC2" s="570"/>
      <c r="FND2" s="570"/>
      <c r="FNE2" s="570"/>
      <c r="FNF2" s="570"/>
      <c r="FNG2" s="570"/>
      <c r="FNH2" s="570"/>
      <c r="FNI2" s="570"/>
      <c r="FNJ2" s="570"/>
      <c r="FNK2" s="570"/>
      <c r="FNL2" s="570"/>
      <c r="FNM2" s="570"/>
      <c r="FNN2" s="570"/>
      <c r="FNO2" s="570"/>
      <c r="FNP2" s="570"/>
      <c r="FNQ2" s="570"/>
      <c r="FNR2" s="570"/>
      <c r="FNS2" s="570"/>
      <c r="FNT2" s="570"/>
      <c r="FNU2" s="570"/>
      <c r="FNV2" s="570"/>
      <c r="FNW2" s="570"/>
      <c r="FNX2" s="570"/>
      <c r="FNY2" s="570"/>
      <c r="FNZ2" s="570"/>
      <c r="FOA2" s="570"/>
      <c r="FOB2" s="570"/>
      <c r="FOC2" s="570"/>
      <c r="FOD2" s="570"/>
      <c r="FOE2" s="570"/>
      <c r="FOF2" s="570"/>
      <c r="FOG2" s="570"/>
      <c r="FOH2" s="570"/>
      <c r="FOI2" s="570"/>
      <c r="FOJ2" s="570"/>
      <c r="FOK2" s="570"/>
      <c r="FOL2" s="570"/>
      <c r="FOM2" s="570"/>
      <c r="FON2" s="570"/>
      <c r="FOO2" s="570"/>
      <c r="FOP2" s="570"/>
      <c r="FOQ2" s="570"/>
      <c r="FOR2" s="570"/>
      <c r="FOS2" s="570"/>
      <c r="FOT2" s="570"/>
      <c r="FOU2" s="570"/>
      <c r="FOV2" s="570"/>
      <c r="FOW2" s="570"/>
      <c r="FOX2" s="570"/>
      <c r="FOY2" s="570"/>
      <c r="FOZ2" s="570"/>
      <c r="FPA2" s="570"/>
      <c r="FPB2" s="570"/>
      <c r="FPC2" s="570"/>
      <c r="FPD2" s="570"/>
      <c r="FPE2" s="570"/>
      <c r="FPF2" s="570"/>
      <c r="FPG2" s="570"/>
      <c r="FPH2" s="570"/>
      <c r="FPI2" s="570"/>
      <c r="FPJ2" s="570"/>
      <c r="FPK2" s="570"/>
      <c r="FPL2" s="570"/>
      <c r="FPM2" s="570"/>
      <c r="FPN2" s="570"/>
      <c r="FPO2" s="570"/>
      <c r="FPP2" s="570"/>
      <c r="FPQ2" s="570"/>
      <c r="FPR2" s="570"/>
      <c r="FPS2" s="570"/>
      <c r="FPT2" s="570"/>
      <c r="FPU2" s="570"/>
      <c r="FPV2" s="570"/>
      <c r="FPW2" s="570"/>
      <c r="FPX2" s="570"/>
      <c r="FPY2" s="570"/>
      <c r="FPZ2" s="570"/>
      <c r="FQA2" s="570"/>
      <c r="FQB2" s="570"/>
      <c r="FQC2" s="570"/>
      <c r="FQD2" s="570"/>
      <c r="FQE2" s="570"/>
      <c r="FQF2" s="570"/>
      <c r="FQG2" s="570"/>
      <c r="FQH2" s="570"/>
      <c r="FQI2" s="570"/>
      <c r="FQJ2" s="570"/>
      <c r="FQK2" s="570"/>
      <c r="FQL2" s="570"/>
      <c r="FQM2" s="570"/>
      <c r="FQN2" s="570"/>
      <c r="FQO2" s="570"/>
      <c r="FQP2" s="570"/>
      <c r="FQQ2" s="570"/>
      <c r="FQR2" s="570"/>
      <c r="FQS2" s="570"/>
      <c r="FQT2" s="570"/>
      <c r="FQU2" s="570"/>
      <c r="FQV2" s="570"/>
      <c r="FQW2" s="570"/>
      <c r="FQX2" s="570"/>
      <c r="FQY2" s="570"/>
      <c r="FQZ2" s="570"/>
      <c r="FRA2" s="570"/>
      <c r="FRB2" s="570"/>
      <c r="FRC2" s="570"/>
      <c r="FRD2" s="570"/>
      <c r="FRE2" s="570"/>
      <c r="FRF2" s="570"/>
      <c r="FRG2" s="570"/>
      <c r="FRH2" s="570"/>
      <c r="FRI2" s="570"/>
      <c r="FRJ2" s="570"/>
      <c r="FRK2" s="570"/>
      <c r="FRL2" s="570"/>
      <c r="FRM2" s="570"/>
      <c r="FRN2" s="570"/>
      <c r="FRO2" s="570"/>
      <c r="FRP2" s="570"/>
      <c r="FRQ2" s="570"/>
      <c r="FRR2" s="570"/>
      <c r="FRS2" s="570"/>
      <c r="FRT2" s="570"/>
      <c r="FRU2" s="570"/>
      <c r="FRV2" s="570"/>
      <c r="FRW2" s="570"/>
      <c r="FRX2" s="570"/>
      <c r="FRY2" s="570"/>
      <c r="FRZ2" s="570"/>
      <c r="FSA2" s="570"/>
      <c r="FSB2" s="570"/>
      <c r="FSC2" s="570"/>
      <c r="FSD2" s="570"/>
      <c r="FSE2" s="570"/>
      <c r="FSF2" s="570"/>
      <c r="FSG2" s="570"/>
      <c r="FSH2" s="570"/>
      <c r="FSI2" s="570"/>
      <c r="FSJ2" s="570"/>
      <c r="FSK2" s="570"/>
      <c r="FSL2" s="570"/>
      <c r="FSM2" s="570"/>
      <c r="FSN2" s="570"/>
      <c r="FSO2" s="570"/>
      <c r="FSP2" s="570"/>
      <c r="FSQ2" s="570"/>
      <c r="FSR2" s="570"/>
      <c r="FSS2" s="570"/>
      <c r="FST2" s="570"/>
      <c r="FSU2" s="570"/>
      <c r="FSV2" s="570"/>
      <c r="FSW2" s="570"/>
      <c r="FSX2" s="570"/>
      <c r="FSY2" s="570"/>
      <c r="FSZ2" s="570"/>
      <c r="FTA2" s="570"/>
      <c r="FTB2" s="570"/>
      <c r="FTC2" s="570"/>
      <c r="FTD2" s="570"/>
      <c r="FTE2" s="570"/>
      <c r="FTF2" s="570"/>
      <c r="FTG2" s="570"/>
      <c r="FTH2" s="570"/>
      <c r="FTI2" s="570"/>
      <c r="FTJ2" s="570"/>
      <c r="FTK2" s="570"/>
      <c r="FTL2" s="570"/>
      <c r="FTM2" s="570"/>
      <c r="FTN2" s="570"/>
      <c r="FTO2" s="570"/>
      <c r="FTP2" s="570"/>
      <c r="FTQ2" s="570"/>
      <c r="FTR2" s="570"/>
      <c r="FTS2" s="570"/>
      <c r="FTT2" s="570"/>
      <c r="FTU2" s="570"/>
      <c r="FTV2" s="570"/>
      <c r="FTW2" s="570"/>
      <c r="FTX2" s="570"/>
      <c r="FTY2" s="570"/>
      <c r="FTZ2" s="570"/>
      <c r="FUA2" s="570"/>
      <c r="FUB2" s="570"/>
      <c r="FUC2" s="570"/>
      <c r="FUD2" s="570"/>
      <c r="FUE2" s="570"/>
      <c r="FUF2" s="570"/>
      <c r="FUG2" s="570"/>
      <c r="FUH2" s="570"/>
      <c r="FUI2" s="570"/>
      <c r="FUJ2" s="570"/>
      <c r="FUK2" s="570"/>
      <c r="FUL2" s="570"/>
      <c r="FUM2" s="570"/>
      <c r="FUN2" s="570"/>
      <c r="FUO2" s="570"/>
      <c r="FUP2" s="570"/>
      <c r="FUQ2" s="570"/>
      <c r="FUR2" s="570"/>
      <c r="FUS2" s="570"/>
      <c r="FUT2" s="570"/>
      <c r="FUU2" s="570"/>
      <c r="FUV2" s="570"/>
      <c r="FUW2" s="570"/>
      <c r="FUX2" s="570"/>
      <c r="FUY2" s="570"/>
      <c r="FUZ2" s="570"/>
      <c r="FVA2" s="570"/>
      <c r="FVB2" s="570"/>
      <c r="FVC2" s="570"/>
      <c r="FVD2" s="570"/>
      <c r="FVE2" s="570"/>
      <c r="FVF2" s="570"/>
      <c r="FVG2" s="570"/>
      <c r="FVH2" s="570"/>
      <c r="FVI2" s="570"/>
      <c r="FVJ2" s="570"/>
      <c r="FVK2" s="570"/>
      <c r="FVL2" s="570"/>
      <c r="FVM2" s="570"/>
      <c r="FVN2" s="570"/>
      <c r="FVO2" s="570"/>
      <c r="FVP2" s="570"/>
      <c r="FVQ2" s="570"/>
      <c r="FVR2" s="570"/>
      <c r="FVS2" s="570"/>
      <c r="FVT2" s="570"/>
      <c r="FVU2" s="570"/>
      <c r="FVV2" s="570"/>
      <c r="FVW2" s="570"/>
      <c r="FVX2" s="570"/>
      <c r="FVY2" s="570"/>
      <c r="FVZ2" s="570"/>
      <c r="FWA2" s="570"/>
      <c r="FWB2" s="570"/>
      <c r="FWC2" s="570"/>
      <c r="FWD2" s="570"/>
      <c r="FWE2" s="570"/>
      <c r="FWF2" s="570"/>
      <c r="FWG2" s="570"/>
      <c r="FWH2" s="570"/>
      <c r="FWI2" s="570"/>
      <c r="FWJ2" s="570"/>
      <c r="FWK2" s="570"/>
      <c r="FWL2" s="570"/>
      <c r="FWM2" s="570"/>
      <c r="FWN2" s="570"/>
      <c r="FWO2" s="570"/>
      <c r="FWP2" s="570"/>
      <c r="FWQ2" s="570"/>
      <c r="FWR2" s="570"/>
      <c r="FWS2" s="570"/>
      <c r="FWT2" s="570"/>
      <c r="FWU2" s="570"/>
      <c r="FWV2" s="570"/>
      <c r="FWW2" s="570"/>
      <c r="FWX2" s="570"/>
      <c r="FWY2" s="570"/>
      <c r="FWZ2" s="570"/>
      <c r="FXA2" s="570"/>
      <c r="FXB2" s="570"/>
      <c r="FXC2" s="570"/>
      <c r="FXD2" s="570"/>
      <c r="FXE2" s="570"/>
      <c r="FXF2" s="570"/>
      <c r="FXG2" s="570"/>
      <c r="FXH2" s="570"/>
      <c r="FXI2" s="570"/>
      <c r="FXJ2" s="570"/>
      <c r="FXK2" s="570"/>
      <c r="FXL2" s="570"/>
      <c r="FXM2" s="570"/>
      <c r="FXN2" s="570"/>
      <c r="FXO2" s="570"/>
      <c r="FXP2" s="570"/>
      <c r="FXQ2" s="570"/>
      <c r="FXR2" s="570"/>
      <c r="FXS2" s="570"/>
      <c r="FXT2" s="570"/>
      <c r="FXU2" s="570"/>
      <c r="FXV2" s="570"/>
      <c r="FXW2" s="570"/>
      <c r="FXX2" s="570"/>
      <c r="FXY2" s="570"/>
      <c r="FXZ2" s="570"/>
      <c r="FYA2" s="570"/>
      <c r="FYB2" s="570"/>
      <c r="FYC2" s="570"/>
      <c r="FYD2" s="570"/>
      <c r="FYE2" s="570"/>
      <c r="FYF2" s="570"/>
      <c r="FYG2" s="570"/>
      <c r="FYH2" s="570"/>
      <c r="FYI2" s="570"/>
      <c r="FYJ2" s="570"/>
      <c r="FYK2" s="570"/>
      <c r="FYL2" s="570"/>
      <c r="FYM2" s="570"/>
      <c r="FYN2" s="570"/>
      <c r="FYO2" s="570"/>
      <c r="FYP2" s="570"/>
      <c r="FYQ2" s="570"/>
      <c r="FYR2" s="570"/>
      <c r="FYS2" s="570"/>
      <c r="FYT2" s="570"/>
      <c r="FYU2" s="570"/>
      <c r="FYV2" s="570"/>
      <c r="FYW2" s="570"/>
      <c r="FYX2" s="570"/>
      <c r="FYY2" s="570"/>
      <c r="FYZ2" s="570"/>
      <c r="FZA2" s="570"/>
      <c r="FZB2" s="570"/>
      <c r="FZC2" s="570"/>
      <c r="FZD2" s="570"/>
      <c r="FZE2" s="570"/>
      <c r="FZF2" s="570"/>
      <c r="FZG2" s="570"/>
      <c r="FZH2" s="570"/>
      <c r="FZI2" s="570"/>
      <c r="FZJ2" s="570"/>
      <c r="FZK2" s="570"/>
      <c r="FZL2" s="570"/>
      <c r="FZM2" s="570"/>
      <c r="FZN2" s="570"/>
      <c r="FZO2" s="570"/>
      <c r="FZP2" s="570"/>
      <c r="FZQ2" s="570"/>
      <c r="FZR2" s="570"/>
      <c r="FZS2" s="570"/>
      <c r="FZT2" s="570"/>
      <c r="FZU2" s="570"/>
      <c r="FZV2" s="570"/>
      <c r="FZW2" s="570"/>
      <c r="FZX2" s="570"/>
      <c r="FZY2" s="570"/>
      <c r="FZZ2" s="570"/>
      <c r="GAA2" s="570"/>
      <c r="GAB2" s="570"/>
      <c r="GAC2" s="570"/>
      <c r="GAD2" s="570"/>
      <c r="GAE2" s="570"/>
      <c r="GAF2" s="570"/>
      <c r="GAG2" s="570"/>
      <c r="GAH2" s="570"/>
      <c r="GAI2" s="570"/>
      <c r="GAJ2" s="570"/>
      <c r="GAK2" s="570"/>
      <c r="GAL2" s="570"/>
      <c r="GAM2" s="570"/>
      <c r="GAN2" s="570"/>
      <c r="GAO2" s="570"/>
      <c r="GAP2" s="570"/>
      <c r="GAQ2" s="570"/>
      <c r="GAR2" s="570"/>
      <c r="GAS2" s="570"/>
      <c r="GAT2" s="570"/>
      <c r="GAU2" s="570"/>
      <c r="GAV2" s="570"/>
      <c r="GAW2" s="570"/>
      <c r="GAX2" s="570"/>
      <c r="GAY2" s="570"/>
      <c r="GAZ2" s="570"/>
      <c r="GBA2" s="570"/>
      <c r="GBB2" s="570"/>
      <c r="GBC2" s="570"/>
      <c r="GBD2" s="570"/>
      <c r="GBE2" s="570"/>
      <c r="GBF2" s="570"/>
      <c r="GBG2" s="570"/>
      <c r="GBH2" s="570"/>
      <c r="GBI2" s="570"/>
      <c r="GBJ2" s="570"/>
      <c r="GBK2" s="570"/>
      <c r="GBL2" s="570"/>
      <c r="GBM2" s="570"/>
      <c r="GBN2" s="570"/>
      <c r="GBO2" s="570"/>
      <c r="GBP2" s="570"/>
      <c r="GBQ2" s="570"/>
      <c r="GBR2" s="570"/>
      <c r="GBS2" s="570"/>
      <c r="GBT2" s="570"/>
      <c r="GBU2" s="570"/>
      <c r="GBV2" s="570"/>
      <c r="GBW2" s="570"/>
      <c r="GBX2" s="570"/>
      <c r="GBY2" s="570"/>
      <c r="GBZ2" s="570"/>
      <c r="GCA2" s="570"/>
      <c r="GCB2" s="570"/>
      <c r="GCC2" s="570"/>
      <c r="GCD2" s="570"/>
      <c r="GCE2" s="570"/>
      <c r="GCF2" s="570"/>
      <c r="GCG2" s="570"/>
      <c r="GCH2" s="570"/>
      <c r="GCI2" s="570"/>
      <c r="GCJ2" s="570"/>
      <c r="GCK2" s="570"/>
      <c r="GCL2" s="570"/>
      <c r="GCM2" s="570"/>
      <c r="GCN2" s="570"/>
      <c r="GCO2" s="570"/>
      <c r="GCP2" s="570"/>
      <c r="GCQ2" s="570"/>
      <c r="GCR2" s="570"/>
      <c r="GCS2" s="570"/>
      <c r="GCT2" s="570"/>
      <c r="GCU2" s="570"/>
      <c r="GCV2" s="570"/>
      <c r="GCW2" s="570"/>
      <c r="GCX2" s="570"/>
      <c r="GCY2" s="570"/>
      <c r="GCZ2" s="570"/>
      <c r="GDA2" s="570"/>
      <c r="GDB2" s="570"/>
      <c r="GDC2" s="570"/>
      <c r="GDD2" s="570"/>
      <c r="GDE2" s="570"/>
      <c r="GDF2" s="570"/>
      <c r="GDG2" s="570"/>
      <c r="GDH2" s="570"/>
      <c r="GDI2" s="570"/>
      <c r="GDJ2" s="570"/>
      <c r="GDK2" s="570"/>
      <c r="GDL2" s="570"/>
      <c r="GDM2" s="570"/>
      <c r="GDN2" s="570"/>
      <c r="GDO2" s="570"/>
      <c r="GDP2" s="570"/>
      <c r="GDQ2" s="570"/>
      <c r="GDR2" s="570"/>
      <c r="GDS2" s="570"/>
      <c r="GDT2" s="570"/>
      <c r="GDU2" s="570"/>
      <c r="GDV2" s="570"/>
      <c r="GDW2" s="570"/>
      <c r="GDX2" s="570"/>
      <c r="GDY2" s="570"/>
      <c r="GDZ2" s="570"/>
      <c r="GEA2" s="570"/>
      <c r="GEB2" s="570"/>
      <c r="GEC2" s="570"/>
      <c r="GED2" s="570"/>
      <c r="GEE2" s="570"/>
      <c r="GEF2" s="570"/>
      <c r="GEG2" s="570"/>
      <c r="GEH2" s="570"/>
      <c r="GEI2" s="570"/>
      <c r="GEJ2" s="570"/>
      <c r="GEK2" s="570"/>
      <c r="GEL2" s="570"/>
      <c r="GEM2" s="570"/>
      <c r="GEN2" s="570"/>
      <c r="GEO2" s="570"/>
      <c r="GEP2" s="570"/>
      <c r="GEQ2" s="570"/>
      <c r="GER2" s="570"/>
      <c r="GES2" s="570"/>
      <c r="GET2" s="570"/>
      <c r="GEU2" s="570"/>
      <c r="GEV2" s="570"/>
      <c r="GEW2" s="570"/>
      <c r="GEX2" s="570"/>
      <c r="GEY2" s="570"/>
      <c r="GEZ2" s="570"/>
      <c r="GFA2" s="570"/>
      <c r="GFB2" s="570"/>
      <c r="GFC2" s="570"/>
      <c r="GFD2" s="570"/>
      <c r="GFE2" s="570"/>
      <c r="GFF2" s="570"/>
      <c r="GFG2" s="570"/>
      <c r="GFH2" s="570"/>
      <c r="GFI2" s="570"/>
      <c r="GFJ2" s="570"/>
      <c r="GFK2" s="570"/>
      <c r="GFL2" s="570"/>
      <c r="GFM2" s="570"/>
      <c r="GFN2" s="570"/>
      <c r="GFO2" s="570"/>
      <c r="GFP2" s="570"/>
      <c r="GFQ2" s="570"/>
      <c r="GFR2" s="570"/>
      <c r="GFS2" s="570"/>
      <c r="GFT2" s="570"/>
      <c r="GFU2" s="570"/>
      <c r="GFV2" s="570"/>
      <c r="GFW2" s="570"/>
      <c r="GFX2" s="570"/>
      <c r="GFY2" s="570"/>
      <c r="GFZ2" s="570"/>
      <c r="GGA2" s="570"/>
      <c r="GGB2" s="570"/>
      <c r="GGC2" s="570"/>
      <c r="GGD2" s="570"/>
      <c r="GGE2" s="570"/>
      <c r="GGF2" s="570"/>
      <c r="GGG2" s="570"/>
      <c r="GGH2" s="570"/>
      <c r="GGI2" s="570"/>
      <c r="GGJ2" s="570"/>
      <c r="GGK2" s="570"/>
      <c r="GGL2" s="570"/>
      <c r="GGM2" s="570"/>
      <c r="GGN2" s="570"/>
      <c r="GGO2" s="570"/>
      <c r="GGP2" s="570"/>
      <c r="GGQ2" s="570"/>
      <c r="GGR2" s="570"/>
      <c r="GGS2" s="570"/>
      <c r="GGT2" s="570"/>
      <c r="GGU2" s="570"/>
      <c r="GGV2" s="570"/>
      <c r="GGW2" s="570"/>
      <c r="GGX2" s="570"/>
      <c r="GGY2" s="570"/>
      <c r="GGZ2" s="570"/>
      <c r="GHA2" s="570"/>
      <c r="GHB2" s="570"/>
      <c r="GHC2" s="570"/>
      <c r="GHD2" s="570"/>
      <c r="GHE2" s="570"/>
      <c r="GHF2" s="570"/>
      <c r="GHG2" s="570"/>
      <c r="GHH2" s="570"/>
      <c r="GHI2" s="570"/>
      <c r="GHJ2" s="570"/>
      <c r="GHK2" s="570"/>
      <c r="GHL2" s="570"/>
      <c r="GHM2" s="570"/>
      <c r="GHN2" s="570"/>
      <c r="GHO2" s="570"/>
      <c r="GHP2" s="570"/>
      <c r="GHQ2" s="570"/>
      <c r="GHR2" s="570"/>
      <c r="GHS2" s="570"/>
      <c r="GHT2" s="570"/>
      <c r="GHU2" s="570"/>
      <c r="GHV2" s="570"/>
      <c r="GHW2" s="570"/>
      <c r="GHX2" s="570"/>
      <c r="GHY2" s="570"/>
      <c r="GHZ2" s="570"/>
      <c r="GIA2" s="570"/>
      <c r="GIB2" s="570"/>
      <c r="GIC2" s="570"/>
      <c r="GID2" s="570"/>
      <c r="GIE2" s="570"/>
      <c r="GIF2" s="570"/>
      <c r="GIG2" s="570"/>
      <c r="GIH2" s="570"/>
      <c r="GII2" s="570"/>
      <c r="GIJ2" s="570"/>
      <c r="GIK2" s="570"/>
      <c r="GIL2" s="570"/>
      <c r="GIM2" s="570"/>
      <c r="GIN2" s="570"/>
      <c r="GIO2" s="570"/>
      <c r="GIP2" s="570"/>
      <c r="GIQ2" s="570"/>
      <c r="GIR2" s="570"/>
      <c r="GIS2" s="570"/>
      <c r="GIT2" s="570"/>
      <c r="GIU2" s="570"/>
      <c r="GIV2" s="570"/>
      <c r="GIW2" s="570"/>
      <c r="GIX2" s="570"/>
      <c r="GIY2" s="570"/>
      <c r="GIZ2" s="570"/>
      <c r="GJA2" s="570"/>
      <c r="GJB2" s="570"/>
      <c r="GJC2" s="570"/>
      <c r="GJD2" s="570"/>
      <c r="GJE2" s="570"/>
      <c r="GJF2" s="570"/>
      <c r="GJG2" s="570"/>
      <c r="GJH2" s="570"/>
      <c r="GJI2" s="570"/>
      <c r="GJJ2" s="570"/>
      <c r="GJK2" s="570"/>
      <c r="GJL2" s="570"/>
      <c r="GJM2" s="570"/>
      <c r="GJN2" s="570"/>
      <c r="GJO2" s="570"/>
      <c r="GJP2" s="570"/>
      <c r="GJQ2" s="570"/>
      <c r="GJR2" s="570"/>
      <c r="GJS2" s="570"/>
      <c r="GJT2" s="570"/>
      <c r="GJU2" s="570"/>
      <c r="GJV2" s="570"/>
      <c r="GJW2" s="570"/>
      <c r="GJX2" s="570"/>
      <c r="GJY2" s="570"/>
      <c r="GJZ2" s="570"/>
      <c r="GKA2" s="570"/>
      <c r="GKB2" s="570"/>
      <c r="GKC2" s="570"/>
      <c r="GKD2" s="570"/>
      <c r="GKE2" s="570"/>
      <c r="GKF2" s="570"/>
      <c r="GKG2" s="570"/>
      <c r="GKH2" s="570"/>
      <c r="GKI2" s="570"/>
      <c r="GKJ2" s="570"/>
      <c r="GKK2" s="570"/>
      <c r="GKL2" s="570"/>
      <c r="GKM2" s="570"/>
      <c r="GKN2" s="570"/>
      <c r="GKO2" s="570"/>
      <c r="GKP2" s="570"/>
      <c r="GKQ2" s="570"/>
      <c r="GKR2" s="570"/>
      <c r="GKS2" s="570"/>
      <c r="GKT2" s="570"/>
      <c r="GKU2" s="570"/>
      <c r="GKV2" s="570"/>
      <c r="GKW2" s="570"/>
      <c r="GKX2" s="570"/>
      <c r="GKY2" s="570"/>
      <c r="GKZ2" s="570"/>
      <c r="GLA2" s="570"/>
      <c r="GLB2" s="570"/>
      <c r="GLC2" s="570"/>
      <c r="GLD2" s="570"/>
      <c r="GLE2" s="570"/>
      <c r="GLF2" s="570"/>
      <c r="GLG2" s="570"/>
      <c r="GLH2" s="570"/>
      <c r="GLI2" s="570"/>
      <c r="GLJ2" s="570"/>
      <c r="GLK2" s="570"/>
      <c r="GLL2" s="570"/>
      <c r="GLM2" s="570"/>
      <c r="GLN2" s="570"/>
      <c r="GLO2" s="570"/>
      <c r="GLP2" s="570"/>
      <c r="GLQ2" s="570"/>
      <c r="GLR2" s="570"/>
      <c r="GLS2" s="570"/>
      <c r="GLT2" s="570"/>
      <c r="GLU2" s="570"/>
      <c r="GLV2" s="570"/>
      <c r="GLW2" s="570"/>
      <c r="GLX2" s="570"/>
      <c r="GLY2" s="570"/>
      <c r="GLZ2" s="570"/>
      <c r="GMA2" s="570"/>
      <c r="GMB2" s="570"/>
      <c r="GMC2" s="570"/>
      <c r="GMD2" s="570"/>
      <c r="GME2" s="570"/>
      <c r="GMF2" s="570"/>
      <c r="GMG2" s="570"/>
      <c r="GMH2" s="570"/>
      <c r="GMI2" s="570"/>
      <c r="GMJ2" s="570"/>
      <c r="GMK2" s="570"/>
      <c r="GML2" s="570"/>
      <c r="GMM2" s="570"/>
      <c r="GMN2" s="570"/>
      <c r="GMO2" s="570"/>
      <c r="GMP2" s="570"/>
      <c r="GMQ2" s="570"/>
      <c r="GMR2" s="570"/>
      <c r="GMS2" s="570"/>
      <c r="GMT2" s="570"/>
      <c r="GMU2" s="570"/>
      <c r="GMV2" s="570"/>
      <c r="GMW2" s="570"/>
      <c r="GMX2" s="570"/>
      <c r="GMY2" s="570"/>
      <c r="GMZ2" s="570"/>
      <c r="GNA2" s="570"/>
      <c r="GNB2" s="570"/>
      <c r="GNC2" s="570"/>
      <c r="GND2" s="570"/>
      <c r="GNE2" s="570"/>
      <c r="GNF2" s="570"/>
      <c r="GNG2" s="570"/>
      <c r="GNH2" s="570"/>
      <c r="GNI2" s="570"/>
      <c r="GNJ2" s="570"/>
      <c r="GNK2" s="570"/>
      <c r="GNL2" s="570"/>
      <c r="GNM2" s="570"/>
      <c r="GNN2" s="570"/>
      <c r="GNO2" s="570"/>
      <c r="GNP2" s="570"/>
      <c r="GNQ2" s="570"/>
      <c r="GNR2" s="570"/>
      <c r="GNS2" s="570"/>
      <c r="GNT2" s="570"/>
      <c r="GNU2" s="570"/>
      <c r="GNV2" s="570"/>
      <c r="GNW2" s="570"/>
      <c r="GNX2" s="570"/>
      <c r="GNY2" s="570"/>
      <c r="GNZ2" s="570"/>
      <c r="GOA2" s="570"/>
      <c r="GOB2" s="570"/>
      <c r="GOC2" s="570"/>
      <c r="GOD2" s="570"/>
      <c r="GOE2" s="570"/>
      <c r="GOF2" s="570"/>
      <c r="GOG2" s="570"/>
      <c r="GOH2" s="570"/>
      <c r="GOI2" s="570"/>
      <c r="GOJ2" s="570"/>
      <c r="GOK2" s="570"/>
      <c r="GOL2" s="570"/>
      <c r="GOM2" s="570"/>
      <c r="GON2" s="570"/>
      <c r="GOO2" s="570"/>
      <c r="GOP2" s="570"/>
      <c r="GOQ2" s="570"/>
      <c r="GOR2" s="570"/>
      <c r="GOS2" s="570"/>
      <c r="GOT2" s="570"/>
      <c r="GOU2" s="570"/>
      <c r="GOV2" s="570"/>
      <c r="GOW2" s="570"/>
      <c r="GOX2" s="570"/>
      <c r="GOY2" s="570"/>
      <c r="GOZ2" s="570"/>
      <c r="GPA2" s="570"/>
      <c r="GPB2" s="570"/>
      <c r="GPC2" s="570"/>
      <c r="GPD2" s="570"/>
      <c r="GPE2" s="570"/>
      <c r="GPF2" s="570"/>
      <c r="GPG2" s="570"/>
      <c r="GPH2" s="570"/>
      <c r="GPI2" s="570"/>
      <c r="GPJ2" s="570"/>
      <c r="GPK2" s="570"/>
      <c r="GPL2" s="570"/>
      <c r="GPM2" s="570"/>
      <c r="GPN2" s="570"/>
      <c r="GPO2" s="570"/>
      <c r="GPP2" s="570"/>
      <c r="GPQ2" s="570"/>
      <c r="GPR2" s="570"/>
      <c r="GPS2" s="570"/>
      <c r="GPT2" s="570"/>
      <c r="GPU2" s="570"/>
      <c r="GPV2" s="570"/>
      <c r="GPW2" s="570"/>
      <c r="GPX2" s="570"/>
      <c r="GPY2" s="570"/>
      <c r="GPZ2" s="570"/>
      <c r="GQA2" s="570"/>
      <c r="GQB2" s="570"/>
      <c r="GQC2" s="570"/>
      <c r="GQD2" s="570"/>
      <c r="GQE2" s="570"/>
      <c r="GQF2" s="570"/>
      <c r="GQG2" s="570"/>
      <c r="GQH2" s="570"/>
      <c r="GQI2" s="570"/>
      <c r="GQJ2" s="570"/>
      <c r="GQK2" s="570"/>
      <c r="GQL2" s="570"/>
      <c r="GQM2" s="570"/>
      <c r="GQN2" s="570"/>
      <c r="GQO2" s="570"/>
      <c r="GQP2" s="570"/>
      <c r="GQQ2" s="570"/>
      <c r="GQR2" s="570"/>
      <c r="GQS2" s="570"/>
      <c r="GQT2" s="570"/>
      <c r="GQU2" s="570"/>
      <c r="GQV2" s="570"/>
      <c r="GQW2" s="570"/>
      <c r="GQX2" s="570"/>
      <c r="GQY2" s="570"/>
      <c r="GQZ2" s="570"/>
      <c r="GRA2" s="570"/>
      <c r="GRB2" s="570"/>
      <c r="GRC2" s="570"/>
      <c r="GRD2" s="570"/>
      <c r="GRE2" s="570"/>
      <c r="GRF2" s="570"/>
      <c r="GRG2" s="570"/>
      <c r="GRH2" s="570"/>
      <c r="GRI2" s="570"/>
      <c r="GRJ2" s="570"/>
      <c r="GRK2" s="570"/>
      <c r="GRL2" s="570"/>
      <c r="GRM2" s="570"/>
      <c r="GRN2" s="570"/>
      <c r="GRO2" s="570"/>
      <c r="GRP2" s="570"/>
      <c r="GRQ2" s="570"/>
      <c r="GRR2" s="570"/>
      <c r="GRS2" s="570"/>
      <c r="GRT2" s="570"/>
      <c r="GRU2" s="570"/>
      <c r="GRV2" s="570"/>
      <c r="GRW2" s="570"/>
      <c r="GRX2" s="570"/>
      <c r="GRY2" s="570"/>
      <c r="GRZ2" s="570"/>
      <c r="GSA2" s="570"/>
      <c r="GSB2" s="570"/>
      <c r="GSC2" s="570"/>
      <c r="GSD2" s="570"/>
      <c r="GSE2" s="570"/>
      <c r="GSF2" s="570"/>
      <c r="GSG2" s="570"/>
      <c r="GSH2" s="570"/>
      <c r="GSI2" s="570"/>
      <c r="GSJ2" s="570"/>
      <c r="GSK2" s="570"/>
      <c r="GSL2" s="570"/>
      <c r="GSM2" s="570"/>
      <c r="GSN2" s="570"/>
      <c r="GSO2" s="570"/>
      <c r="GSP2" s="570"/>
      <c r="GSQ2" s="570"/>
      <c r="GSR2" s="570"/>
      <c r="GSS2" s="570"/>
      <c r="GST2" s="570"/>
      <c r="GSU2" s="570"/>
      <c r="GSV2" s="570"/>
      <c r="GSW2" s="570"/>
      <c r="GSX2" s="570"/>
      <c r="GSY2" s="570"/>
      <c r="GSZ2" s="570"/>
      <c r="GTA2" s="570"/>
      <c r="GTB2" s="570"/>
      <c r="GTC2" s="570"/>
      <c r="GTD2" s="570"/>
      <c r="GTE2" s="570"/>
      <c r="GTF2" s="570"/>
      <c r="GTG2" s="570"/>
      <c r="GTH2" s="570"/>
      <c r="GTI2" s="570"/>
      <c r="GTJ2" s="570"/>
      <c r="GTK2" s="570"/>
      <c r="GTL2" s="570"/>
      <c r="GTM2" s="570"/>
      <c r="GTN2" s="570"/>
      <c r="GTO2" s="570"/>
      <c r="GTP2" s="570"/>
      <c r="GTQ2" s="570"/>
      <c r="GTR2" s="570"/>
      <c r="GTS2" s="570"/>
      <c r="GTT2" s="570"/>
      <c r="GTU2" s="570"/>
      <c r="GTV2" s="570"/>
      <c r="GTW2" s="570"/>
      <c r="GTX2" s="570"/>
      <c r="GTY2" s="570"/>
      <c r="GTZ2" s="570"/>
      <c r="GUA2" s="570"/>
      <c r="GUB2" s="570"/>
      <c r="GUC2" s="570"/>
      <c r="GUD2" s="570"/>
      <c r="GUE2" s="570"/>
      <c r="GUF2" s="570"/>
      <c r="GUG2" s="570"/>
      <c r="GUH2" s="570"/>
      <c r="GUI2" s="570"/>
      <c r="GUJ2" s="570"/>
      <c r="GUK2" s="570"/>
      <c r="GUL2" s="570"/>
      <c r="GUM2" s="570"/>
      <c r="GUN2" s="570"/>
      <c r="GUO2" s="570"/>
      <c r="GUP2" s="570"/>
      <c r="GUQ2" s="570"/>
      <c r="GUR2" s="570"/>
      <c r="GUS2" s="570"/>
      <c r="GUT2" s="570"/>
      <c r="GUU2" s="570"/>
      <c r="GUV2" s="570"/>
      <c r="GUW2" s="570"/>
      <c r="GUX2" s="570"/>
      <c r="GUY2" s="570"/>
      <c r="GUZ2" s="570"/>
      <c r="GVA2" s="570"/>
      <c r="GVB2" s="570"/>
      <c r="GVC2" s="570"/>
      <c r="GVD2" s="570"/>
      <c r="GVE2" s="570"/>
      <c r="GVF2" s="570"/>
      <c r="GVG2" s="570"/>
      <c r="GVH2" s="570"/>
      <c r="GVI2" s="570"/>
      <c r="GVJ2" s="570"/>
      <c r="GVK2" s="570"/>
      <c r="GVL2" s="570"/>
      <c r="GVM2" s="570"/>
      <c r="GVN2" s="570"/>
      <c r="GVO2" s="570"/>
      <c r="GVP2" s="570"/>
      <c r="GVQ2" s="570"/>
      <c r="GVR2" s="570"/>
      <c r="GVS2" s="570"/>
      <c r="GVT2" s="570"/>
      <c r="GVU2" s="570"/>
      <c r="GVV2" s="570"/>
      <c r="GVW2" s="570"/>
      <c r="GVX2" s="570"/>
      <c r="GVY2" s="570"/>
      <c r="GVZ2" s="570"/>
      <c r="GWA2" s="570"/>
      <c r="GWB2" s="570"/>
      <c r="GWC2" s="570"/>
      <c r="GWD2" s="570"/>
      <c r="GWE2" s="570"/>
      <c r="GWF2" s="570"/>
      <c r="GWG2" s="570"/>
      <c r="GWH2" s="570"/>
      <c r="GWI2" s="570"/>
      <c r="GWJ2" s="570"/>
      <c r="GWK2" s="570"/>
      <c r="GWL2" s="570"/>
      <c r="GWM2" s="570"/>
      <c r="GWN2" s="570"/>
      <c r="GWO2" s="570"/>
      <c r="GWP2" s="570"/>
      <c r="GWQ2" s="570"/>
      <c r="GWR2" s="570"/>
      <c r="GWS2" s="570"/>
      <c r="GWT2" s="570"/>
      <c r="GWU2" s="570"/>
      <c r="GWV2" s="570"/>
      <c r="GWW2" s="570"/>
      <c r="GWX2" s="570"/>
      <c r="GWY2" s="570"/>
      <c r="GWZ2" s="570"/>
      <c r="GXA2" s="570"/>
      <c r="GXB2" s="570"/>
      <c r="GXC2" s="570"/>
      <c r="GXD2" s="570"/>
      <c r="GXE2" s="570"/>
      <c r="GXF2" s="570"/>
      <c r="GXG2" s="570"/>
      <c r="GXH2" s="570"/>
      <c r="GXI2" s="570"/>
      <c r="GXJ2" s="570"/>
      <c r="GXK2" s="570"/>
      <c r="GXL2" s="570"/>
      <c r="GXM2" s="570"/>
      <c r="GXN2" s="570"/>
      <c r="GXO2" s="570"/>
      <c r="GXP2" s="570"/>
      <c r="GXQ2" s="570"/>
      <c r="GXR2" s="570"/>
      <c r="GXS2" s="570"/>
      <c r="GXT2" s="570"/>
      <c r="GXU2" s="570"/>
      <c r="GXV2" s="570"/>
      <c r="GXW2" s="570"/>
      <c r="GXX2" s="570"/>
      <c r="GXY2" s="570"/>
      <c r="GXZ2" s="570"/>
      <c r="GYA2" s="570"/>
      <c r="GYB2" s="570"/>
      <c r="GYC2" s="570"/>
      <c r="GYD2" s="570"/>
      <c r="GYE2" s="570"/>
      <c r="GYF2" s="570"/>
      <c r="GYG2" s="570"/>
      <c r="GYH2" s="570"/>
      <c r="GYI2" s="570"/>
      <c r="GYJ2" s="570"/>
      <c r="GYK2" s="570"/>
      <c r="GYL2" s="570"/>
      <c r="GYM2" s="570"/>
      <c r="GYN2" s="570"/>
      <c r="GYO2" s="570"/>
      <c r="GYP2" s="570"/>
      <c r="GYQ2" s="570"/>
      <c r="GYR2" s="570"/>
      <c r="GYS2" s="570"/>
      <c r="GYT2" s="570"/>
      <c r="GYU2" s="570"/>
      <c r="GYV2" s="570"/>
      <c r="GYW2" s="570"/>
      <c r="GYX2" s="570"/>
      <c r="GYY2" s="570"/>
      <c r="GYZ2" s="570"/>
      <c r="GZA2" s="570"/>
      <c r="GZB2" s="570"/>
      <c r="GZC2" s="570"/>
      <c r="GZD2" s="570"/>
      <c r="GZE2" s="570"/>
      <c r="GZF2" s="570"/>
      <c r="GZG2" s="570"/>
      <c r="GZH2" s="570"/>
      <c r="GZI2" s="570"/>
      <c r="GZJ2" s="570"/>
      <c r="GZK2" s="570"/>
      <c r="GZL2" s="570"/>
      <c r="GZM2" s="570"/>
      <c r="GZN2" s="570"/>
      <c r="GZO2" s="570"/>
      <c r="GZP2" s="570"/>
      <c r="GZQ2" s="570"/>
      <c r="GZR2" s="570"/>
      <c r="GZS2" s="570"/>
      <c r="GZT2" s="570"/>
      <c r="GZU2" s="570"/>
      <c r="GZV2" s="570"/>
      <c r="GZW2" s="570"/>
      <c r="GZX2" s="570"/>
      <c r="GZY2" s="570"/>
      <c r="GZZ2" s="570"/>
      <c r="HAA2" s="570"/>
      <c r="HAB2" s="570"/>
      <c r="HAC2" s="570"/>
      <c r="HAD2" s="570"/>
      <c r="HAE2" s="570"/>
      <c r="HAF2" s="570"/>
      <c r="HAG2" s="570"/>
      <c r="HAH2" s="570"/>
      <c r="HAI2" s="570"/>
      <c r="HAJ2" s="570"/>
      <c r="HAK2" s="570"/>
      <c r="HAL2" s="570"/>
      <c r="HAM2" s="570"/>
      <c r="HAN2" s="570"/>
      <c r="HAO2" s="570"/>
      <c r="HAP2" s="570"/>
      <c r="HAQ2" s="570"/>
      <c r="HAR2" s="570"/>
      <c r="HAS2" s="570"/>
      <c r="HAT2" s="570"/>
      <c r="HAU2" s="570"/>
      <c r="HAV2" s="570"/>
      <c r="HAW2" s="570"/>
      <c r="HAX2" s="570"/>
      <c r="HAY2" s="570"/>
      <c r="HAZ2" s="570"/>
      <c r="HBA2" s="570"/>
      <c r="HBB2" s="570"/>
      <c r="HBC2" s="570"/>
      <c r="HBD2" s="570"/>
      <c r="HBE2" s="570"/>
      <c r="HBF2" s="570"/>
      <c r="HBG2" s="570"/>
      <c r="HBH2" s="570"/>
      <c r="HBI2" s="570"/>
      <c r="HBJ2" s="570"/>
      <c r="HBK2" s="570"/>
      <c r="HBL2" s="570"/>
      <c r="HBM2" s="570"/>
      <c r="HBN2" s="570"/>
      <c r="HBO2" s="570"/>
      <c r="HBP2" s="570"/>
      <c r="HBQ2" s="570"/>
      <c r="HBR2" s="570"/>
      <c r="HBS2" s="570"/>
      <c r="HBT2" s="570"/>
      <c r="HBU2" s="570"/>
      <c r="HBV2" s="570"/>
      <c r="HBW2" s="570"/>
      <c r="HBX2" s="570"/>
      <c r="HBY2" s="570"/>
      <c r="HBZ2" s="570"/>
      <c r="HCA2" s="570"/>
      <c r="HCB2" s="570"/>
      <c r="HCC2" s="570"/>
      <c r="HCD2" s="570"/>
      <c r="HCE2" s="570"/>
      <c r="HCF2" s="570"/>
      <c r="HCG2" s="570"/>
      <c r="HCH2" s="570"/>
      <c r="HCI2" s="570"/>
      <c r="HCJ2" s="570"/>
      <c r="HCK2" s="570"/>
      <c r="HCL2" s="570"/>
      <c r="HCM2" s="570"/>
      <c r="HCN2" s="570"/>
      <c r="HCO2" s="570"/>
      <c r="HCP2" s="570"/>
      <c r="HCQ2" s="570"/>
      <c r="HCR2" s="570"/>
      <c r="HCS2" s="570"/>
      <c r="HCT2" s="570"/>
      <c r="HCU2" s="570"/>
      <c r="HCV2" s="570"/>
      <c r="HCW2" s="570"/>
      <c r="HCX2" s="570"/>
      <c r="HCY2" s="570"/>
      <c r="HCZ2" s="570"/>
      <c r="HDA2" s="570"/>
      <c r="HDB2" s="570"/>
      <c r="HDC2" s="570"/>
      <c r="HDD2" s="570"/>
      <c r="HDE2" s="570"/>
      <c r="HDF2" s="570"/>
      <c r="HDG2" s="570"/>
      <c r="HDH2" s="570"/>
      <c r="HDI2" s="570"/>
      <c r="HDJ2" s="570"/>
      <c r="HDK2" s="570"/>
      <c r="HDL2" s="570"/>
      <c r="HDM2" s="570"/>
      <c r="HDN2" s="570"/>
      <c r="HDO2" s="570"/>
      <c r="HDP2" s="570"/>
      <c r="HDQ2" s="570"/>
      <c r="HDR2" s="570"/>
      <c r="HDS2" s="570"/>
      <c r="HDT2" s="570"/>
      <c r="HDU2" s="570"/>
      <c r="HDV2" s="570"/>
      <c r="HDW2" s="570"/>
      <c r="HDX2" s="570"/>
      <c r="HDY2" s="570"/>
      <c r="HDZ2" s="570"/>
      <c r="HEA2" s="570"/>
      <c r="HEB2" s="570"/>
      <c r="HEC2" s="570"/>
      <c r="HED2" s="570"/>
      <c r="HEE2" s="570"/>
      <c r="HEF2" s="570"/>
      <c r="HEG2" s="570"/>
      <c r="HEH2" s="570"/>
      <c r="HEI2" s="570"/>
      <c r="HEJ2" s="570"/>
      <c r="HEK2" s="570"/>
      <c r="HEL2" s="570"/>
      <c r="HEM2" s="570"/>
      <c r="HEN2" s="570"/>
      <c r="HEO2" s="570"/>
      <c r="HEP2" s="570"/>
      <c r="HEQ2" s="570"/>
      <c r="HER2" s="570"/>
      <c r="HES2" s="570"/>
      <c r="HET2" s="570"/>
      <c r="HEU2" s="570"/>
      <c r="HEV2" s="570"/>
      <c r="HEW2" s="570"/>
      <c r="HEX2" s="570"/>
      <c r="HEY2" s="570"/>
      <c r="HEZ2" s="570"/>
      <c r="HFA2" s="570"/>
      <c r="HFB2" s="570"/>
      <c r="HFC2" s="570"/>
      <c r="HFD2" s="570"/>
      <c r="HFE2" s="570"/>
      <c r="HFF2" s="570"/>
      <c r="HFG2" s="570"/>
      <c r="HFH2" s="570"/>
      <c r="HFI2" s="570"/>
      <c r="HFJ2" s="570"/>
      <c r="HFK2" s="570"/>
      <c r="HFL2" s="570"/>
      <c r="HFM2" s="570"/>
      <c r="HFN2" s="570"/>
      <c r="HFO2" s="570"/>
      <c r="HFP2" s="570"/>
      <c r="HFQ2" s="570"/>
      <c r="HFR2" s="570"/>
      <c r="HFS2" s="570"/>
      <c r="HFT2" s="570"/>
      <c r="HFU2" s="570"/>
      <c r="HFV2" s="570"/>
      <c r="HFW2" s="570"/>
      <c r="HFX2" s="570"/>
      <c r="HFY2" s="570"/>
      <c r="HFZ2" s="570"/>
      <c r="HGA2" s="570"/>
      <c r="HGB2" s="570"/>
      <c r="HGC2" s="570"/>
      <c r="HGD2" s="570"/>
      <c r="HGE2" s="570"/>
      <c r="HGF2" s="570"/>
      <c r="HGG2" s="570"/>
      <c r="HGH2" s="570"/>
      <c r="HGI2" s="570"/>
      <c r="HGJ2" s="570"/>
      <c r="HGK2" s="570"/>
      <c r="HGL2" s="570"/>
      <c r="HGM2" s="570"/>
      <c r="HGN2" s="570"/>
      <c r="HGO2" s="570"/>
      <c r="HGP2" s="570"/>
      <c r="HGQ2" s="570"/>
      <c r="HGR2" s="570"/>
      <c r="HGS2" s="570"/>
      <c r="HGT2" s="570"/>
      <c r="HGU2" s="570"/>
      <c r="HGV2" s="570"/>
      <c r="HGW2" s="570"/>
      <c r="HGX2" s="570"/>
      <c r="HGY2" s="570"/>
      <c r="HGZ2" s="570"/>
      <c r="HHA2" s="570"/>
      <c r="HHB2" s="570"/>
      <c r="HHC2" s="570"/>
      <c r="HHD2" s="570"/>
      <c r="HHE2" s="570"/>
      <c r="HHF2" s="570"/>
      <c r="HHG2" s="570"/>
      <c r="HHH2" s="570"/>
      <c r="HHI2" s="570"/>
      <c r="HHJ2" s="570"/>
      <c r="HHK2" s="570"/>
      <c r="HHL2" s="570"/>
      <c r="HHM2" s="570"/>
      <c r="HHN2" s="570"/>
      <c r="HHO2" s="570"/>
      <c r="HHP2" s="570"/>
      <c r="HHQ2" s="570"/>
      <c r="HHR2" s="570"/>
      <c r="HHS2" s="570"/>
      <c r="HHT2" s="570"/>
      <c r="HHU2" s="570"/>
      <c r="HHV2" s="570"/>
      <c r="HHW2" s="570"/>
      <c r="HHX2" s="570"/>
      <c r="HHY2" s="570"/>
      <c r="HHZ2" s="570"/>
      <c r="HIA2" s="570"/>
      <c r="HIB2" s="570"/>
      <c r="HIC2" s="570"/>
      <c r="HID2" s="570"/>
      <c r="HIE2" s="570"/>
      <c r="HIF2" s="570"/>
      <c r="HIG2" s="570"/>
      <c r="HIH2" s="570"/>
      <c r="HII2" s="570"/>
      <c r="HIJ2" s="570"/>
      <c r="HIK2" s="570"/>
      <c r="HIL2" s="570"/>
      <c r="HIM2" s="570"/>
      <c r="HIN2" s="570"/>
      <c r="HIO2" s="570"/>
      <c r="HIP2" s="570"/>
      <c r="HIQ2" s="570"/>
      <c r="HIR2" s="570"/>
      <c r="HIS2" s="570"/>
      <c r="HIT2" s="570"/>
      <c r="HIU2" s="570"/>
      <c r="HIV2" s="570"/>
      <c r="HIW2" s="570"/>
      <c r="HIX2" s="570"/>
      <c r="HIY2" s="570"/>
      <c r="HIZ2" s="570"/>
      <c r="HJA2" s="570"/>
      <c r="HJB2" s="570"/>
      <c r="HJC2" s="570"/>
      <c r="HJD2" s="570"/>
      <c r="HJE2" s="570"/>
      <c r="HJF2" s="570"/>
      <c r="HJG2" s="570"/>
      <c r="HJH2" s="570"/>
      <c r="HJI2" s="570"/>
      <c r="HJJ2" s="570"/>
      <c r="HJK2" s="570"/>
      <c r="HJL2" s="570"/>
      <c r="HJM2" s="570"/>
      <c r="HJN2" s="570"/>
      <c r="HJO2" s="570"/>
      <c r="HJP2" s="570"/>
      <c r="HJQ2" s="570"/>
      <c r="HJR2" s="570"/>
      <c r="HJS2" s="570"/>
      <c r="HJT2" s="570"/>
      <c r="HJU2" s="570"/>
      <c r="HJV2" s="570"/>
      <c r="HJW2" s="570"/>
      <c r="HJX2" s="570"/>
      <c r="HJY2" s="570"/>
      <c r="HJZ2" s="570"/>
      <c r="HKA2" s="570"/>
      <c r="HKB2" s="570"/>
      <c r="HKC2" s="570"/>
      <c r="HKD2" s="570"/>
      <c r="HKE2" s="570"/>
      <c r="HKF2" s="570"/>
      <c r="HKG2" s="570"/>
      <c r="HKH2" s="570"/>
      <c r="HKI2" s="570"/>
      <c r="HKJ2" s="570"/>
      <c r="HKK2" s="570"/>
      <c r="HKL2" s="570"/>
      <c r="HKM2" s="570"/>
      <c r="HKN2" s="570"/>
      <c r="HKO2" s="570"/>
      <c r="HKP2" s="570"/>
      <c r="HKQ2" s="570"/>
      <c r="HKR2" s="570"/>
      <c r="HKS2" s="570"/>
      <c r="HKT2" s="570"/>
      <c r="HKU2" s="570"/>
      <c r="HKV2" s="570"/>
      <c r="HKW2" s="570"/>
      <c r="HKX2" s="570"/>
      <c r="HKY2" s="570"/>
      <c r="HKZ2" s="570"/>
      <c r="HLA2" s="570"/>
      <c r="HLB2" s="570"/>
      <c r="HLC2" s="570"/>
      <c r="HLD2" s="570"/>
      <c r="HLE2" s="570"/>
      <c r="HLF2" s="570"/>
      <c r="HLG2" s="570"/>
      <c r="HLH2" s="570"/>
      <c r="HLI2" s="570"/>
      <c r="HLJ2" s="570"/>
      <c r="HLK2" s="570"/>
      <c r="HLL2" s="570"/>
      <c r="HLM2" s="570"/>
      <c r="HLN2" s="570"/>
      <c r="HLO2" s="570"/>
      <c r="HLP2" s="570"/>
      <c r="HLQ2" s="570"/>
      <c r="HLR2" s="570"/>
      <c r="HLS2" s="570"/>
      <c r="HLT2" s="570"/>
      <c r="HLU2" s="570"/>
      <c r="HLV2" s="570"/>
      <c r="HLW2" s="570"/>
      <c r="HLX2" s="570"/>
      <c r="HLY2" s="570"/>
      <c r="HLZ2" s="570"/>
      <c r="HMA2" s="570"/>
      <c r="HMB2" s="570"/>
      <c r="HMC2" s="570"/>
      <c r="HMD2" s="570"/>
      <c r="HME2" s="570"/>
      <c r="HMF2" s="570"/>
      <c r="HMG2" s="570"/>
      <c r="HMH2" s="570"/>
      <c r="HMI2" s="570"/>
      <c r="HMJ2" s="570"/>
      <c r="HMK2" s="570"/>
      <c r="HML2" s="570"/>
      <c r="HMM2" s="570"/>
      <c r="HMN2" s="570"/>
      <c r="HMO2" s="570"/>
      <c r="HMP2" s="570"/>
      <c r="HMQ2" s="570"/>
      <c r="HMR2" s="570"/>
      <c r="HMS2" s="570"/>
      <c r="HMT2" s="570"/>
      <c r="HMU2" s="570"/>
      <c r="HMV2" s="570"/>
      <c r="HMW2" s="570"/>
      <c r="HMX2" s="570"/>
      <c r="HMY2" s="570"/>
      <c r="HMZ2" s="570"/>
      <c r="HNA2" s="570"/>
      <c r="HNB2" s="570"/>
      <c r="HNC2" s="570"/>
      <c r="HND2" s="570"/>
      <c r="HNE2" s="570"/>
      <c r="HNF2" s="570"/>
      <c r="HNG2" s="570"/>
      <c r="HNH2" s="570"/>
      <c r="HNI2" s="570"/>
      <c r="HNJ2" s="570"/>
      <c r="HNK2" s="570"/>
      <c r="HNL2" s="570"/>
      <c r="HNM2" s="570"/>
      <c r="HNN2" s="570"/>
      <c r="HNO2" s="570"/>
      <c r="HNP2" s="570"/>
      <c r="HNQ2" s="570"/>
      <c r="HNR2" s="570"/>
      <c r="HNS2" s="570"/>
      <c r="HNT2" s="570"/>
      <c r="HNU2" s="570"/>
      <c r="HNV2" s="570"/>
      <c r="HNW2" s="570"/>
      <c r="HNX2" s="570"/>
      <c r="HNY2" s="570"/>
      <c r="HNZ2" s="570"/>
      <c r="HOA2" s="570"/>
      <c r="HOB2" s="570"/>
      <c r="HOC2" s="570"/>
      <c r="HOD2" s="570"/>
      <c r="HOE2" s="570"/>
      <c r="HOF2" s="570"/>
      <c r="HOG2" s="570"/>
      <c r="HOH2" s="570"/>
      <c r="HOI2" s="570"/>
      <c r="HOJ2" s="570"/>
      <c r="HOK2" s="570"/>
      <c r="HOL2" s="570"/>
      <c r="HOM2" s="570"/>
      <c r="HON2" s="570"/>
      <c r="HOO2" s="570"/>
      <c r="HOP2" s="570"/>
      <c r="HOQ2" s="570"/>
      <c r="HOR2" s="570"/>
      <c r="HOS2" s="570"/>
      <c r="HOT2" s="570"/>
      <c r="HOU2" s="570"/>
      <c r="HOV2" s="570"/>
      <c r="HOW2" s="570"/>
      <c r="HOX2" s="570"/>
      <c r="HOY2" s="570"/>
      <c r="HOZ2" s="570"/>
      <c r="HPA2" s="570"/>
      <c r="HPB2" s="570"/>
      <c r="HPC2" s="570"/>
      <c r="HPD2" s="570"/>
      <c r="HPE2" s="570"/>
      <c r="HPF2" s="570"/>
      <c r="HPG2" s="570"/>
      <c r="HPH2" s="570"/>
      <c r="HPI2" s="570"/>
      <c r="HPJ2" s="570"/>
      <c r="HPK2" s="570"/>
      <c r="HPL2" s="570"/>
      <c r="HPM2" s="570"/>
      <c r="HPN2" s="570"/>
      <c r="HPO2" s="570"/>
      <c r="HPP2" s="570"/>
      <c r="HPQ2" s="570"/>
      <c r="HPR2" s="570"/>
      <c r="HPS2" s="570"/>
      <c r="HPT2" s="570"/>
      <c r="HPU2" s="570"/>
      <c r="HPV2" s="570"/>
      <c r="HPW2" s="570"/>
      <c r="HPX2" s="570"/>
      <c r="HPY2" s="570"/>
      <c r="HPZ2" s="570"/>
      <c r="HQA2" s="570"/>
      <c r="HQB2" s="570"/>
      <c r="HQC2" s="570"/>
      <c r="HQD2" s="570"/>
      <c r="HQE2" s="570"/>
      <c r="HQF2" s="570"/>
      <c r="HQG2" s="570"/>
      <c r="HQH2" s="570"/>
      <c r="HQI2" s="570"/>
      <c r="HQJ2" s="570"/>
      <c r="HQK2" s="570"/>
      <c r="HQL2" s="570"/>
      <c r="HQM2" s="570"/>
      <c r="HQN2" s="570"/>
      <c r="HQO2" s="570"/>
      <c r="HQP2" s="570"/>
      <c r="HQQ2" s="570"/>
      <c r="HQR2" s="570"/>
      <c r="HQS2" s="570"/>
      <c r="HQT2" s="570"/>
      <c r="HQU2" s="570"/>
      <c r="HQV2" s="570"/>
      <c r="HQW2" s="570"/>
      <c r="HQX2" s="570"/>
      <c r="HQY2" s="570"/>
      <c r="HQZ2" s="570"/>
      <c r="HRA2" s="570"/>
      <c r="HRB2" s="570"/>
      <c r="HRC2" s="570"/>
      <c r="HRD2" s="570"/>
      <c r="HRE2" s="570"/>
      <c r="HRF2" s="570"/>
      <c r="HRG2" s="570"/>
      <c r="HRH2" s="570"/>
      <c r="HRI2" s="570"/>
      <c r="HRJ2" s="570"/>
      <c r="HRK2" s="570"/>
      <c r="HRL2" s="570"/>
      <c r="HRM2" s="570"/>
      <c r="HRN2" s="570"/>
      <c r="HRO2" s="570"/>
      <c r="HRP2" s="570"/>
      <c r="HRQ2" s="570"/>
      <c r="HRR2" s="570"/>
      <c r="HRS2" s="570"/>
      <c r="HRT2" s="570"/>
      <c r="HRU2" s="570"/>
      <c r="HRV2" s="570"/>
      <c r="HRW2" s="570"/>
      <c r="HRX2" s="570"/>
      <c r="HRY2" s="570"/>
      <c r="HRZ2" s="570"/>
      <c r="HSA2" s="570"/>
      <c r="HSB2" s="570"/>
      <c r="HSC2" s="570"/>
      <c r="HSD2" s="570"/>
      <c r="HSE2" s="570"/>
      <c r="HSF2" s="570"/>
      <c r="HSG2" s="570"/>
      <c r="HSH2" s="570"/>
      <c r="HSI2" s="570"/>
      <c r="HSJ2" s="570"/>
      <c r="HSK2" s="570"/>
      <c r="HSL2" s="570"/>
      <c r="HSM2" s="570"/>
      <c r="HSN2" s="570"/>
      <c r="HSO2" s="570"/>
      <c r="HSP2" s="570"/>
      <c r="HSQ2" s="570"/>
      <c r="HSR2" s="570"/>
      <c r="HSS2" s="570"/>
      <c r="HST2" s="570"/>
      <c r="HSU2" s="570"/>
      <c r="HSV2" s="570"/>
      <c r="HSW2" s="570"/>
      <c r="HSX2" s="570"/>
      <c r="HSY2" s="570"/>
      <c r="HSZ2" s="570"/>
      <c r="HTA2" s="570"/>
      <c r="HTB2" s="570"/>
      <c r="HTC2" s="570"/>
      <c r="HTD2" s="570"/>
      <c r="HTE2" s="570"/>
      <c r="HTF2" s="570"/>
      <c r="HTG2" s="570"/>
      <c r="HTH2" s="570"/>
      <c r="HTI2" s="570"/>
      <c r="HTJ2" s="570"/>
      <c r="HTK2" s="570"/>
      <c r="HTL2" s="570"/>
      <c r="HTM2" s="570"/>
      <c r="HTN2" s="570"/>
      <c r="HTO2" s="570"/>
      <c r="HTP2" s="570"/>
      <c r="HTQ2" s="570"/>
      <c r="HTR2" s="570"/>
      <c r="HTS2" s="570"/>
      <c r="HTT2" s="570"/>
      <c r="HTU2" s="570"/>
      <c r="HTV2" s="570"/>
      <c r="HTW2" s="570"/>
      <c r="HTX2" s="570"/>
      <c r="HTY2" s="570"/>
      <c r="HTZ2" s="570"/>
      <c r="HUA2" s="570"/>
      <c r="HUB2" s="570"/>
      <c r="HUC2" s="570"/>
      <c r="HUD2" s="570"/>
      <c r="HUE2" s="570"/>
      <c r="HUF2" s="570"/>
      <c r="HUG2" s="570"/>
      <c r="HUH2" s="570"/>
      <c r="HUI2" s="570"/>
      <c r="HUJ2" s="570"/>
      <c r="HUK2" s="570"/>
      <c r="HUL2" s="570"/>
      <c r="HUM2" s="570"/>
      <c r="HUN2" s="570"/>
      <c r="HUO2" s="570"/>
      <c r="HUP2" s="570"/>
      <c r="HUQ2" s="570"/>
      <c r="HUR2" s="570"/>
      <c r="HUS2" s="570"/>
      <c r="HUT2" s="570"/>
      <c r="HUU2" s="570"/>
      <c r="HUV2" s="570"/>
      <c r="HUW2" s="570"/>
      <c r="HUX2" s="570"/>
      <c r="HUY2" s="570"/>
      <c r="HUZ2" s="570"/>
      <c r="HVA2" s="570"/>
      <c r="HVB2" s="570"/>
      <c r="HVC2" s="570"/>
      <c r="HVD2" s="570"/>
      <c r="HVE2" s="570"/>
      <c r="HVF2" s="570"/>
      <c r="HVG2" s="570"/>
      <c r="HVH2" s="570"/>
      <c r="HVI2" s="570"/>
      <c r="HVJ2" s="570"/>
      <c r="HVK2" s="570"/>
      <c r="HVL2" s="570"/>
      <c r="HVM2" s="570"/>
      <c r="HVN2" s="570"/>
      <c r="HVO2" s="570"/>
      <c r="HVP2" s="570"/>
      <c r="HVQ2" s="570"/>
      <c r="HVR2" s="570"/>
      <c r="HVS2" s="570"/>
      <c r="HVT2" s="570"/>
      <c r="HVU2" s="570"/>
      <c r="HVV2" s="570"/>
      <c r="HVW2" s="570"/>
      <c r="HVX2" s="570"/>
      <c r="HVY2" s="570"/>
      <c r="HVZ2" s="570"/>
      <c r="HWA2" s="570"/>
      <c r="HWB2" s="570"/>
      <c r="HWC2" s="570"/>
      <c r="HWD2" s="570"/>
      <c r="HWE2" s="570"/>
      <c r="HWF2" s="570"/>
      <c r="HWG2" s="570"/>
      <c r="HWH2" s="570"/>
      <c r="HWI2" s="570"/>
      <c r="HWJ2" s="570"/>
      <c r="HWK2" s="570"/>
      <c r="HWL2" s="570"/>
      <c r="HWM2" s="570"/>
      <c r="HWN2" s="570"/>
      <c r="HWO2" s="570"/>
      <c r="HWP2" s="570"/>
      <c r="HWQ2" s="570"/>
      <c r="HWR2" s="570"/>
      <c r="HWS2" s="570"/>
      <c r="HWT2" s="570"/>
      <c r="HWU2" s="570"/>
      <c r="HWV2" s="570"/>
      <c r="HWW2" s="570"/>
      <c r="HWX2" s="570"/>
      <c r="HWY2" s="570"/>
      <c r="HWZ2" s="570"/>
      <c r="HXA2" s="570"/>
      <c r="HXB2" s="570"/>
      <c r="HXC2" s="570"/>
      <c r="HXD2" s="570"/>
      <c r="HXE2" s="570"/>
      <c r="HXF2" s="570"/>
      <c r="HXG2" s="570"/>
      <c r="HXH2" s="570"/>
      <c r="HXI2" s="570"/>
      <c r="HXJ2" s="570"/>
      <c r="HXK2" s="570"/>
      <c r="HXL2" s="570"/>
      <c r="HXM2" s="570"/>
      <c r="HXN2" s="570"/>
      <c r="HXO2" s="570"/>
      <c r="HXP2" s="570"/>
      <c r="HXQ2" s="570"/>
      <c r="HXR2" s="570"/>
      <c r="HXS2" s="570"/>
      <c r="HXT2" s="570"/>
      <c r="HXU2" s="570"/>
      <c r="HXV2" s="570"/>
      <c r="HXW2" s="570"/>
      <c r="HXX2" s="570"/>
      <c r="HXY2" s="570"/>
      <c r="HXZ2" s="570"/>
      <c r="HYA2" s="570"/>
      <c r="HYB2" s="570"/>
      <c r="HYC2" s="570"/>
      <c r="HYD2" s="570"/>
      <c r="HYE2" s="570"/>
      <c r="HYF2" s="570"/>
      <c r="HYG2" s="570"/>
      <c r="HYH2" s="570"/>
      <c r="HYI2" s="570"/>
      <c r="HYJ2" s="570"/>
      <c r="HYK2" s="570"/>
      <c r="HYL2" s="570"/>
      <c r="HYM2" s="570"/>
      <c r="HYN2" s="570"/>
      <c r="HYO2" s="570"/>
      <c r="HYP2" s="570"/>
      <c r="HYQ2" s="570"/>
      <c r="HYR2" s="570"/>
      <c r="HYS2" s="570"/>
      <c r="HYT2" s="570"/>
      <c r="HYU2" s="570"/>
      <c r="HYV2" s="570"/>
      <c r="HYW2" s="570"/>
      <c r="HYX2" s="570"/>
      <c r="HYY2" s="570"/>
      <c r="HYZ2" s="570"/>
      <c r="HZA2" s="570"/>
      <c r="HZB2" s="570"/>
      <c r="HZC2" s="570"/>
      <c r="HZD2" s="570"/>
      <c r="HZE2" s="570"/>
      <c r="HZF2" s="570"/>
      <c r="HZG2" s="570"/>
      <c r="HZH2" s="570"/>
      <c r="HZI2" s="570"/>
      <c r="HZJ2" s="570"/>
      <c r="HZK2" s="570"/>
      <c r="HZL2" s="570"/>
      <c r="HZM2" s="570"/>
      <c r="HZN2" s="570"/>
      <c r="HZO2" s="570"/>
      <c r="HZP2" s="570"/>
      <c r="HZQ2" s="570"/>
      <c r="HZR2" s="570"/>
      <c r="HZS2" s="570"/>
      <c r="HZT2" s="570"/>
      <c r="HZU2" s="570"/>
      <c r="HZV2" s="570"/>
      <c r="HZW2" s="570"/>
      <c r="HZX2" s="570"/>
      <c r="HZY2" s="570"/>
      <c r="HZZ2" s="570"/>
      <c r="IAA2" s="570"/>
      <c r="IAB2" s="570"/>
      <c r="IAC2" s="570"/>
      <c r="IAD2" s="570"/>
      <c r="IAE2" s="570"/>
      <c r="IAF2" s="570"/>
      <c r="IAG2" s="570"/>
      <c r="IAH2" s="570"/>
      <c r="IAI2" s="570"/>
      <c r="IAJ2" s="570"/>
      <c r="IAK2" s="570"/>
      <c r="IAL2" s="570"/>
      <c r="IAM2" s="570"/>
      <c r="IAN2" s="570"/>
      <c r="IAO2" s="570"/>
      <c r="IAP2" s="570"/>
      <c r="IAQ2" s="570"/>
      <c r="IAR2" s="570"/>
      <c r="IAS2" s="570"/>
      <c r="IAT2" s="570"/>
      <c r="IAU2" s="570"/>
      <c r="IAV2" s="570"/>
      <c r="IAW2" s="570"/>
      <c r="IAX2" s="570"/>
      <c r="IAY2" s="570"/>
      <c r="IAZ2" s="570"/>
      <c r="IBA2" s="570"/>
      <c r="IBB2" s="570"/>
      <c r="IBC2" s="570"/>
      <c r="IBD2" s="570"/>
      <c r="IBE2" s="570"/>
      <c r="IBF2" s="570"/>
      <c r="IBG2" s="570"/>
      <c r="IBH2" s="570"/>
      <c r="IBI2" s="570"/>
      <c r="IBJ2" s="570"/>
      <c r="IBK2" s="570"/>
      <c r="IBL2" s="570"/>
      <c r="IBM2" s="570"/>
      <c r="IBN2" s="570"/>
      <c r="IBO2" s="570"/>
      <c r="IBP2" s="570"/>
      <c r="IBQ2" s="570"/>
      <c r="IBR2" s="570"/>
      <c r="IBS2" s="570"/>
      <c r="IBT2" s="570"/>
      <c r="IBU2" s="570"/>
      <c r="IBV2" s="570"/>
      <c r="IBW2" s="570"/>
      <c r="IBX2" s="570"/>
      <c r="IBY2" s="570"/>
      <c r="IBZ2" s="570"/>
      <c r="ICA2" s="570"/>
      <c r="ICB2" s="570"/>
      <c r="ICC2" s="570"/>
      <c r="ICD2" s="570"/>
      <c r="ICE2" s="570"/>
      <c r="ICF2" s="570"/>
      <c r="ICG2" s="570"/>
      <c r="ICH2" s="570"/>
      <c r="ICI2" s="570"/>
      <c r="ICJ2" s="570"/>
      <c r="ICK2" s="570"/>
      <c r="ICL2" s="570"/>
      <c r="ICM2" s="570"/>
      <c r="ICN2" s="570"/>
      <c r="ICO2" s="570"/>
      <c r="ICP2" s="570"/>
      <c r="ICQ2" s="570"/>
      <c r="ICR2" s="570"/>
      <c r="ICS2" s="570"/>
      <c r="ICT2" s="570"/>
      <c r="ICU2" s="570"/>
      <c r="ICV2" s="570"/>
      <c r="ICW2" s="570"/>
      <c r="ICX2" s="570"/>
      <c r="ICY2" s="570"/>
      <c r="ICZ2" s="570"/>
      <c r="IDA2" s="570"/>
      <c r="IDB2" s="570"/>
      <c r="IDC2" s="570"/>
      <c r="IDD2" s="570"/>
      <c r="IDE2" s="570"/>
      <c r="IDF2" s="570"/>
      <c r="IDG2" s="570"/>
      <c r="IDH2" s="570"/>
      <c r="IDI2" s="570"/>
      <c r="IDJ2" s="570"/>
      <c r="IDK2" s="570"/>
      <c r="IDL2" s="570"/>
      <c r="IDM2" s="570"/>
      <c r="IDN2" s="570"/>
      <c r="IDO2" s="570"/>
      <c r="IDP2" s="570"/>
      <c r="IDQ2" s="570"/>
      <c r="IDR2" s="570"/>
      <c r="IDS2" s="570"/>
      <c r="IDT2" s="570"/>
      <c r="IDU2" s="570"/>
      <c r="IDV2" s="570"/>
      <c r="IDW2" s="570"/>
      <c r="IDX2" s="570"/>
      <c r="IDY2" s="570"/>
      <c r="IDZ2" s="570"/>
      <c r="IEA2" s="570"/>
      <c r="IEB2" s="570"/>
      <c r="IEC2" s="570"/>
      <c r="IED2" s="570"/>
      <c r="IEE2" s="570"/>
      <c r="IEF2" s="570"/>
      <c r="IEG2" s="570"/>
      <c r="IEH2" s="570"/>
      <c r="IEI2" s="570"/>
      <c r="IEJ2" s="570"/>
      <c r="IEK2" s="570"/>
      <c r="IEL2" s="570"/>
      <c r="IEM2" s="570"/>
      <c r="IEN2" s="570"/>
      <c r="IEO2" s="570"/>
      <c r="IEP2" s="570"/>
      <c r="IEQ2" s="570"/>
      <c r="IER2" s="570"/>
      <c r="IES2" s="570"/>
      <c r="IET2" s="570"/>
      <c r="IEU2" s="570"/>
      <c r="IEV2" s="570"/>
      <c r="IEW2" s="570"/>
      <c r="IEX2" s="570"/>
      <c r="IEY2" s="570"/>
      <c r="IEZ2" s="570"/>
      <c r="IFA2" s="570"/>
      <c r="IFB2" s="570"/>
      <c r="IFC2" s="570"/>
      <c r="IFD2" s="570"/>
      <c r="IFE2" s="570"/>
      <c r="IFF2" s="570"/>
      <c r="IFG2" s="570"/>
      <c r="IFH2" s="570"/>
      <c r="IFI2" s="570"/>
      <c r="IFJ2" s="570"/>
      <c r="IFK2" s="570"/>
      <c r="IFL2" s="570"/>
      <c r="IFM2" s="570"/>
      <c r="IFN2" s="570"/>
      <c r="IFO2" s="570"/>
      <c r="IFP2" s="570"/>
      <c r="IFQ2" s="570"/>
      <c r="IFR2" s="570"/>
      <c r="IFS2" s="570"/>
      <c r="IFT2" s="570"/>
      <c r="IFU2" s="570"/>
      <c r="IFV2" s="570"/>
      <c r="IFW2" s="570"/>
      <c r="IFX2" s="570"/>
      <c r="IFY2" s="570"/>
      <c r="IFZ2" s="570"/>
      <c r="IGA2" s="570"/>
      <c r="IGB2" s="570"/>
      <c r="IGC2" s="570"/>
      <c r="IGD2" s="570"/>
      <c r="IGE2" s="570"/>
      <c r="IGF2" s="570"/>
      <c r="IGG2" s="570"/>
      <c r="IGH2" s="570"/>
      <c r="IGI2" s="570"/>
      <c r="IGJ2" s="570"/>
      <c r="IGK2" s="570"/>
      <c r="IGL2" s="570"/>
      <c r="IGM2" s="570"/>
      <c r="IGN2" s="570"/>
      <c r="IGO2" s="570"/>
      <c r="IGP2" s="570"/>
      <c r="IGQ2" s="570"/>
      <c r="IGR2" s="570"/>
      <c r="IGS2" s="570"/>
      <c r="IGT2" s="570"/>
      <c r="IGU2" s="570"/>
      <c r="IGV2" s="570"/>
      <c r="IGW2" s="570"/>
      <c r="IGX2" s="570"/>
      <c r="IGY2" s="570"/>
      <c r="IGZ2" s="570"/>
      <c r="IHA2" s="570"/>
      <c r="IHB2" s="570"/>
      <c r="IHC2" s="570"/>
      <c r="IHD2" s="570"/>
      <c r="IHE2" s="570"/>
      <c r="IHF2" s="570"/>
      <c r="IHG2" s="570"/>
      <c r="IHH2" s="570"/>
      <c r="IHI2" s="570"/>
      <c r="IHJ2" s="570"/>
      <c r="IHK2" s="570"/>
      <c r="IHL2" s="570"/>
      <c r="IHM2" s="570"/>
      <c r="IHN2" s="570"/>
      <c r="IHO2" s="570"/>
      <c r="IHP2" s="570"/>
      <c r="IHQ2" s="570"/>
      <c r="IHR2" s="570"/>
      <c r="IHS2" s="570"/>
      <c r="IHT2" s="570"/>
      <c r="IHU2" s="570"/>
      <c r="IHV2" s="570"/>
      <c r="IHW2" s="570"/>
      <c r="IHX2" s="570"/>
      <c r="IHY2" s="570"/>
      <c r="IHZ2" s="570"/>
      <c r="IIA2" s="570"/>
      <c r="IIB2" s="570"/>
      <c r="IIC2" s="570"/>
      <c r="IID2" s="570"/>
      <c r="IIE2" s="570"/>
      <c r="IIF2" s="570"/>
      <c r="IIG2" s="570"/>
      <c r="IIH2" s="570"/>
      <c r="III2" s="570"/>
      <c r="IIJ2" s="570"/>
      <c r="IIK2" s="570"/>
      <c r="IIL2" s="570"/>
      <c r="IIM2" s="570"/>
      <c r="IIN2" s="570"/>
      <c r="IIO2" s="570"/>
      <c r="IIP2" s="570"/>
      <c r="IIQ2" s="570"/>
      <c r="IIR2" s="570"/>
      <c r="IIS2" s="570"/>
      <c r="IIT2" s="570"/>
      <c r="IIU2" s="570"/>
      <c r="IIV2" s="570"/>
      <c r="IIW2" s="570"/>
      <c r="IIX2" s="570"/>
      <c r="IIY2" s="570"/>
      <c r="IIZ2" s="570"/>
      <c r="IJA2" s="570"/>
      <c r="IJB2" s="570"/>
      <c r="IJC2" s="570"/>
      <c r="IJD2" s="570"/>
      <c r="IJE2" s="570"/>
      <c r="IJF2" s="570"/>
      <c r="IJG2" s="570"/>
      <c r="IJH2" s="570"/>
      <c r="IJI2" s="570"/>
      <c r="IJJ2" s="570"/>
      <c r="IJK2" s="570"/>
      <c r="IJL2" s="570"/>
      <c r="IJM2" s="570"/>
      <c r="IJN2" s="570"/>
      <c r="IJO2" s="570"/>
      <c r="IJP2" s="570"/>
      <c r="IJQ2" s="570"/>
      <c r="IJR2" s="570"/>
      <c r="IJS2" s="570"/>
      <c r="IJT2" s="570"/>
      <c r="IJU2" s="570"/>
      <c r="IJV2" s="570"/>
      <c r="IJW2" s="570"/>
      <c r="IJX2" s="570"/>
      <c r="IJY2" s="570"/>
      <c r="IJZ2" s="570"/>
      <c r="IKA2" s="570"/>
      <c r="IKB2" s="570"/>
      <c r="IKC2" s="570"/>
      <c r="IKD2" s="570"/>
      <c r="IKE2" s="570"/>
      <c r="IKF2" s="570"/>
      <c r="IKG2" s="570"/>
      <c r="IKH2" s="570"/>
      <c r="IKI2" s="570"/>
      <c r="IKJ2" s="570"/>
      <c r="IKK2" s="570"/>
      <c r="IKL2" s="570"/>
      <c r="IKM2" s="570"/>
      <c r="IKN2" s="570"/>
      <c r="IKO2" s="570"/>
      <c r="IKP2" s="570"/>
      <c r="IKQ2" s="570"/>
      <c r="IKR2" s="570"/>
      <c r="IKS2" s="570"/>
      <c r="IKT2" s="570"/>
      <c r="IKU2" s="570"/>
      <c r="IKV2" s="570"/>
      <c r="IKW2" s="570"/>
      <c r="IKX2" s="570"/>
      <c r="IKY2" s="570"/>
      <c r="IKZ2" s="570"/>
      <c r="ILA2" s="570"/>
      <c r="ILB2" s="570"/>
      <c r="ILC2" s="570"/>
      <c r="ILD2" s="570"/>
      <c r="ILE2" s="570"/>
      <c r="ILF2" s="570"/>
      <c r="ILG2" s="570"/>
      <c r="ILH2" s="570"/>
      <c r="ILI2" s="570"/>
      <c r="ILJ2" s="570"/>
      <c r="ILK2" s="570"/>
      <c r="ILL2" s="570"/>
      <c r="ILM2" s="570"/>
      <c r="ILN2" s="570"/>
      <c r="ILO2" s="570"/>
      <c r="ILP2" s="570"/>
      <c r="ILQ2" s="570"/>
      <c r="ILR2" s="570"/>
      <c r="ILS2" s="570"/>
      <c r="ILT2" s="570"/>
      <c r="ILU2" s="570"/>
      <c r="ILV2" s="570"/>
      <c r="ILW2" s="570"/>
      <c r="ILX2" s="570"/>
      <c r="ILY2" s="570"/>
      <c r="ILZ2" s="570"/>
      <c r="IMA2" s="570"/>
      <c r="IMB2" s="570"/>
      <c r="IMC2" s="570"/>
      <c r="IMD2" s="570"/>
      <c r="IME2" s="570"/>
      <c r="IMF2" s="570"/>
      <c r="IMG2" s="570"/>
      <c r="IMH2" s="570"/>
      <c r="IMI2" s="570"/>
      <c r="IMJ2" s="570"/>
      <c r="IMK2" s="570"/>
      <c r="IML2" s="570"/>
      <c r="IMM2" s="570"/>
      <c r="IMN2" s="570"/>
      <c r="IMO2" s="570"/>
      <c r="IMP2" s="570"/>
      <c r="IMQ2" s="570"/>
      <c r="IMR2" s="570"/>
      <c r="IMS2" s="570"/>
      <c r="IMT2" s="570"/>
      <c r="IMU2" s="570"/>
      <c r="IMV2" s="570"/>
      <c r="IMW2" s="570"/>
      <c r="IMX2" s="570"/>
      <c r="IMY2" s="570"/>
      <c r="IMZ2" s="570"/>
      <c r="INA2" s="570"/>
      <c r="INB2" s="570"/>
      <c r="INC2" s="570"/>
      <c r="IND2" s="570"/>
      <c r="INE2" s="570"/>
      <c r="INF2" s="570"/>
      <c r="ING2" s="570"/>
      <c r="INH2" s="570"/>
      <c r="INI2" s="570"/>
      <c r="INJ2" s="570"/>
      <c r="INK2" s="570"/>
      <c r="INL2" s="570"/>
      <c r="INM2" s="570"/>
      <c r="INN2" s="570"/>
      <c r="INO2" s="570"/>
      <c r="INP2" s="570"/>
      <c r="INQ2" s="570"/>
      <c r="INR2" s="570"/>
      <c r="INS2" s="570"/>
      <c r="INT2" s="570"/>
      <c r="INU2" s="570"/>
      <c r="INV2" s="570"/>
      <c r="INW2" s="570"/>
      <c r="INX2" s="570"/>
      <c r="INY2" s="570"/>
      <c r="INZ2" s="570"/>
      <c r="IOA2" s="570"/>
      <c r="IOB2" s="570"/>
      <c r="IOC2" s="570"/>
      <c r="IOD2" s="570"/>
      <c r="IOE2" s="570"/>
      <c r="IOF2" s="570"/>
      <c r="IOG2" s="570"/>
      <c r="IOH2" s="570"/>
      <c r="IOI2" s="570"/>
      <c r="IOJ2" s="570"/>
      <c r="IOK2" s="570"/>
      <c r="IOL2" s="570"/>
      <c r="IOM2" s="570"/>
      <c r="ION2" s="570"/>
      <c r="IOO2" s="570"/>
      <c r="IOP2" s="570"/>
      <c r="IOQ2" s="570"/>
      <c r="IOR2" s="570"/>
      <c r="IOS2" s="570"/>
      <c r="IOT2" s="570"/>
      <c r="IOU2" s="570"/>
      <c r="IOV2" s="570"/>
      <c r="IOW2" s="570"/>
      <c r="IOX2" s="570"/>
      <c r="IOY2" s="570"/>
      <c r="IOZ2" s="570"/>
      <c r="IPA2" s="570"/>
      <c r="IPB2" s="570"/>
      <c r="IPC2" s="570"/>
      <c r="IPD2" s="570"/>
      <c r="IPE2" s="570"/>
      <c r="IPF2" s="570"/>
      <c r="IPG2" s="570"/>
      <c r="IPH2" s="570"/>
      <c r="IPI2" s="570"/>
      <c r="IPJ2" s="570"/>
      <c r="IPK2" s="570"/>
      <c r="IPL2" s="570"/>
      <c r="IPM2" s="570"/>
      <c r="IPN2" s="570"/>
      <c r="IPO2" s="570"/>
      <c r="IPP2" s="570"/>
      <c r="IPQ2" s="570"/>
      <c r="IPR2" s="570"/>
      <c r="IPS2" s="570"/>
      <c r="IPT2" s="570"/>
      <c r="IPU2" s="570"/>
      <c r="IPV2" s="570"/>
      <c r="IPW2" s="570"/>
      <c r="IPX2" s="570"/>
      <c r="IPY2" s="570"/>
      <c r="IPZ2" s="570"/>
      <c r="IQA2" s="570"/>
      <c r="IQB2" s="570"/>
      <c r="IQC2" s="570"/>
      <c r="IQD2" s="570"/>
      <c r="IQE2" s="570"/>
      <c r="IQF2" s="570"/>
      <c r="IQG2" s="570"/>
      <c r="IQH2" s="570"/>
      <c r="IQI2" s="570"/>
      <c r="IQJ2" s="570"/>
      <c r="IQK2" s="570"/>
      <c r="IQL2" s="570"/>
      <c r="IQM2" s="570"/>
      <c r="IQN2" s="570"/>
      <c r="IQO2" s="570"/>
      <c r="IQP2" s="570"/>
      <c r="IQQ2" s="570"/>
      <c r="IQR2" s="570"/>
      <c r="IQS2" s="570"/>
      <c r="IQT2" s="570"/>
      <c r="IQU2" s="570"/>
      <c r="IQV2" s="570"/>
      <c r="IQW2" s="570"/>
      <c r="IQX2" s="570"/>
      <c r="IQY2" s="570"/>
      <c r="IQZ2" s="570"/>
      <c r="IRA2" s="570"/>
      <c r="IRB2" s="570"/>
      <c r="IRC2" s="570"/>
      <c r="IRD2" s="570"/>
      <c r="IRE2" s="570"/>
      <c r="IRF2" s="570"/>
      <c r="IRG2" s="570"/>
      <c r="IRH2" s="570"/>
      <c r="IRI2" s="570"/>
      <c r="IRJ2" s="570"/>
      <c r="IRK2" s="570"/>
      <c r="IRL2" s="570"/>
      <c r="IRM2" s="570"/>
      <c r="IRN2" s="570"/>
      <c r="IRO2" s="570"/>
      <c r="IRP2" s="570"/>
      <c r="IRQ2" s="570"/>
      <c r="IRR2" s="570"/>
      <c r="IRS2" s="570"/>
      <c r="IRT2" s="570"/>
      <c r="IRU2" s="570"/>
      <c r="IRV2" s="570"/>
      <c r="IRW2" s="570"/>
      <c r="IRX2" s="570"/>
      <c r="IRY2" s="570"/>
      <c r="IRZ2" s="570"/>
      <c r="ISA2" s="570"/>
      <c r="ISB2" s="570"/>
      <c r="ISC2" s="570"/>
      <c r="ISD2" s="570"/>
      <c r="ISE2" s="570"/>
      <c r="ISF2" s="570"/>
      <c r="ISG2" s="570"/>
      <c r="ISH2" s="570"/>
      <c r="ISI2" s="570"/>
      <c r="ISJ2" s="570"/>
      <c r="ISK2" s="570"/>
      <c r="ISL2" s="570"/>
      <c r="ISM2" s="570"/>
      <c r="ISN2" s="570"/>
      <c r="ISO2" s="570"/>
      <c r="ISP2" s="570"/>
      <c r="ISQ2" s="570"/>
      <c r="ISR2" s="570"/>
      <c r="ISS2" s="570"/>
      <c r="IST2" s="570"/>
      <c r="ISU2" s="570"/>
      <c r="ISV2" s="570"/>
      <c r="ISW2" s="570"/>
      <c r="ISX2" s="570"/>
      <c r="ISY2" s="570"/>
      <c r="ISZ2" s="570"/>
      <c r="ITA2" s="570"/>
      <c r="ITB2" s="570"/>
      <c r="ITC2" s="570"/>
      <c r="ITD2" s="570"/>
      <c r="ITE2" s="570"/>
      <c r="ITF2" s="570"/>
      <c r="ITG2" s="570"/>
      <c r="ITH2" s="570"/>
      <c r="ITI2" s="570"/>
      <c r="ITJ2" s="570"/>
      <c r="ITK2" s="570"/>
      <c r="ITL2" s="570"/>
      <c r="ITM2" s="570"/>
      <c r="ITN2" s="570"/>
      <c r="ITO2" s="570"/>
      <c r="ITP2" s="570"/>
      <c r="ITQ2" s="570"/>
      <c r="ITR2" s="570"/>
      <c r="ITS2" s="570"/>
      <c r="ITT2" s="570"/>
      <c r="ITU2" s="570"/>
      <c r="ITV2" s="570"/>
      <c r="ITW2" s="570"/>
      <c r="ITX2" s="570"/>
      <c r="ITY2" s="570"/>
      <c r="ITZ2" s="570"/>
      <c r="IUA2" s="570"/>
      <c r="IUB2" s="570"/>
      <c r="IUC2" s="570"/>
      <c r="IUD2" s="570"/>
      <c r="IUE2" s="570"/>
      <c r="IUF2" s="570"/>
      <c r="IUG2" s="570"/>
      <c r="IUH2" s="570"/>
      <c r="IUI2" s="570"/>
      <c r="IUJ2" s="570"/>
      <c r="IUK2" s="570"/>
      <c r="IUL2" s="570"/>
      <c r="IUM2" s="570"/>
      <c r="IUN2" s="570"/>
      <c r="IUO2" s="570"/>
      <c r="IUP2" s="570"/>
      <c r="IUQ2" s="570"/>
      <c r="IUR2" s="570"/>
      <c r="IUS2" s="570"/>
      <c r="IUT2" s="570"/>
      <c r="IUU2" s="570"/>
      <c r="IUV2" s="570"/>
      <c r="IUW2" s="570"/>
      <c r="IUX2" s="570"/>
      <c r="IUY2" s="570"/>
      <c r="IUZ2" s="570"/>
      <c r="IVA2" s="570"/>
      <c r="IVB2" s="570"/>
      <c r="IVC2" s="570"/>
      <c r="IVD2" s="570"/>
      <c r="IVE2" s="570"/>
      <c r="IVF2" s="570"/>
      <c r="IVG2" s="570"/>
      <c r="IVH2" s="570"/>
      <c r="IVI2" s="570"/>
      <c r="IVJ2" s="570"/>
      <c r="IVK2" s="570"/>
      <c r="IVL2" s="570"/>
      <c r="IVM2" s="570"/>
      <c r="IVN2" s="570"/>
      <c r="IVO2" s="570"/>
      <c r="IVP2" s="570"/>
      <c r="IVQ2" s="570"/>
      <c r="IVR2" s="570"/>
      <c r="IVS2" s="570"/>
      <c r="IVT2" s="570"/>
      <c r="IVU2" s="570"/>
      <c r="IVV2" s="570"/>
      <c r="IVW2" s="570"/>
      <c r="IVX2" s="570"/>
      <c r="IVY2" s="570"/>
      <c r="IVZ2" s="570"/>
      <c r="IWA2" s="570"/>
      <c r="IWB2" s="570"/>
      <c r="IWC2" s="570"/>
      <c r="IWD2" s="570"/>
      <c r="IWE2" s="570"/>
      <c r="IWF2" s="570"/>
      <c r="IWG2" s="570"/>
      <c r="IWH2" s="570"/>
      <c r="IWI2" s="570"/>
      <c r="IWJ2" s="570"/>
      <c r="IWK2" s="570"/>
      <c r="IWL2" s="570"/>
      <c r="IWM2" s="570"/>
      <c r="IWN2" s="570"/>
      <c r="IWO2" s="570"/>
      <c r="IWP2" s="570"/>
      <c r="IWQ2" s="570"/>
      <c r="IWR2" s="570"/>
      <c r="IWS2" s="570"/>
      <c r="IWT2" s="570"/>
      <c r="IWU2" s="570"/>
      <c r="IWV2" s="570"/>
      <c r="IWW2" s="570"/>
      <c r="IWX2" s="570"/>
      <c r="IWY2" s="570"/>
      <c r="IWZ2" s="570"/>
      <c r="IXA2" s="570"/>
      <c r="IXB2" s="570"/>
      <c r="IXC2" s="570"/>
      <c r="IXD2" s="570"/>
      <c r="IXE2" s="570"/>
      <c r="IXF2" s="570"/>
      <c r="IXG2" s="570"/>
      <c r="IXH2" s="570"/>
      <c r="IXI2" s="570"/>
      <c r="IXJ2" s="570"/>
      <c r="IXK2" s="570"/>
      <c r="IXL2" s="570"/>
      <c r="IXM2" s="570"/>
      <c r="IXN2" s="570"/>
      <c r="IXO2" s="570"/>
      <c r="IXP2" s="570"/>
      <c r="IXQ2" s="570"/>
      <c r="IXR2" s="570"/>
      <c r="IXS2" s="570"/>
      <c r="IXT2" s="570"/>
      <c r="IXU2" s="570"/>
      <c r="IXV2" s="570"/>
      <c r="IXW2" s="570"/>
      <c r="IXX2" s="570"/>
      <c r="IXY2" s="570"/>
      <c r="IXZ2" s="570"/>
      <c r="IYA2" s="570"/>
      <c r="IYB2" s="570"/>
      <c r="IYC2" s="570"/>
      <c r="IYD2" s="570"/>
      <c r="IYE2" s="570"/>
      <c r="IYF2" s="570"/>
      <c r="IYG2" s="570"/>
      <c r="IYH2" s="570"/>
      <c r="IYI2" s="570"/>
      <c r="IYJ2" s="570"/>
      <c r="IYK2" s="570"/>
      <c r="IYL2" s="570"/>
      <c r="IYM2" s="570"/>
      <c r="IYN2" s="570"/>
      <c r="IYO2" s="570"/>
      <c r="IYP2" s="570"/>
      <c r="IYQ2" s="570"/>
      <c r="IYR2" s="570"/>
      <c r="IYS2" s="570"/>
      <c r="IYT2" s="570"/>
      <c r="IYU2" s="570"/>
      <c r="IYV2" s="570"/>
      <c r="IYW2" s="570"/>
      <c r="IYX2" s="570"/>
      <c r="IYY2" s="570"/>
      <c r="IYZ2" s="570"/>
      <c r="IZA2" s="570"/>
      <c r="IZB2" s="570"/>
      <c r="IZC2" s="570"/>
      <c r="IZD2" s="570"/>
      <c r="IZE2" s="570"/>
      <c r="IZF2" s="570"/>
      <c r="IZG2" s="570"/>
      <c r="IZH2" s="570"/>
      <c r="IZI2" s="570"/>
      <c r="IZJ2" s="570"/>
      <c r="IZK2" s="570"/>
      <c r="IZL2" s="570"/>
      <c r="IZM2" s="570"/>
      <c r="IZN2" s="570"/>
      <c r="IZO2" s="570"/>
      <c r="IZP2" s="570"/>
      <c r="IZQ2" s="570"/>
      <c r="IZR2" s="570"/>
      <c r="IZS2" s="570"/>
      <c r="IZT2" s="570"/>
      <c r="IZU2" s="570"/>
      <c r="IZV2" s="570"/>
      <c r="IZW2" s="570"/>
      <c r="IZX2" s="570"/>
      <c r="IZY2" s="570"/>
      <c r="IZZ2" s="570"/>
      <c r="JAA2" s="570"/>
      <c r="JAB2" s="570"/>
      <c r="JAC2" s="570"/>
      <c r="JAD2" s="570"/>
      <c r="JAE2" s="570"/>
      <c r="JAF2" s="570"/>
      <c r="JAG2" s="570"/>
      <c r="JAH2" s="570"/>
      <c r="JAI2" s="570"/>
      <c r="JAJ2" s="570"/>
      <c r="JAK2" s="570"/>
      <c r="JAL2" s="570"/>
      <c r="JAM2" s="570"/>
      <c r="JAN2" s="570"/>
      <c r="JAO2" s="570"/>
      <c r="JAP2" s="570"/>
      <c r="JAQ2" s="570"/>
      <c r="JAR2" s="570"/>
      <c r="JAS2" s="570"/>
      <c r="JAT2" s="570"/>
      <c r="JAU2" s="570"/>
      <c r="JAV2" s="570"/>
      <c r="JAW2" s="570"/>
      <c r="JAX2" s="570"/>
      <c r="JAY2" s="570"/>
      <c r="JAZ2" s="570"/>
      <c r="JBA2" s="570"/>
      <c r="JBB2" s="570"/>
      <c r="JBC2" s="570"/>
      <c r="JBD2" s="570"/>
      <c r="JBE2" s="570"/>
      <c r="JBF2" s="570"/>
      <c r="JBG2" s="570"/>
      <c r="JBH2" s="570"/>
      <c r="JBI2" s="570"/>
      <c r="JBJ2" s="570"/>
      <c r="JBK2" s="570"/>
      <c r="JBL2" s="570"/>
      <c r="JBM2" s="570"/>
      <c r="JBN2" s="570"/>
      <c r="JBO2" s="570"/>
      <c r="JBP2" s="570"/>
      <c r="JBQ2" s="570"/>
      <c r="JBR2" s="570"/>
      <c r="JBS2" s="570"/>
      <c r="JBT2" s="570"/>
      <c r="JBU2" s="570"/>
      <c r="JBV2" s="570"/>
      <c r="JBW2" s="570"/>
      <c r="JBX2" s="570"/>
      <c r="JBY2" s="570"/>
      <c r="JBZ2" s="570"/>
      <c r="JCA2" s="570"/>
      <c r="JCB2" s="570"/>
      <c r="JCC2" s="570"/>
      <c r="JCD2" s="570"/>
      <c r="JCE2" s="570"/>
      <c r="JCF2" s="570"/>
      <c r="JCG2" s="570"/>
      <c r="JCH2" s="570"/>
      <c r="JCI2" s="570"/>
      <c r="JCJ2" s="570"/>
      <c r="JCK2" s="570"/>
      <c r="JCL2" s="570"/>
      <c r="JCM2" s="570"/>
      <c r="JCN2" s="570"/>
      <c r="JCO2" s="570"/>
      <c r="JCP2" s="570"/>
      <c r="JCQ2" s="570"/>
      <c r="JCR2" s="570"/>
      <c r="JCS2" s="570"/>
      <c r="JCT2" s="570"/>
      <c r="JCU2" s="570"/>
      <c r="JCV2" s="570"/>
      <c r="JCW2" s="570"/>
      <c r="JCX2" s="570"/>
      <c r="JCY2" s="570"/>
      <c r="JCZ2" s="570"/>
      <c r="JDA2" s="570"/>
      <c r="JDB2" s="570"/>
      <c r="JDC2" s="570"/>
      <c r="JDD2" s="570"/>
      <c r="JDE2" s="570"/>
      <c r="JDF2" s="570"/>
      <c r="JDG2" s="570"/>
      <c r="JDH2" s="570"/>
      <c r="JDI2" s="570"/>
      <c r="JDJ2" s="570"/>
      <c r="JDK2" s="570"/>
      <c r="JDL2" s="570"/>
      <c r="JDM2" s="570"/>
      <c r="JDN2" s="570"/>
      <c r="JDO2" s="570"/>
      <c r="JDP2" s="570"/>
      <c r="JDQ2" s="570"/>
      <c r="JDR2" s="570"/>
      <c r="JDS2" s="570"/>
      <c r="JDT2" s="570"/>
      <c r="JDU2" s="570"/>
      <c r="JDV2" s="570"/>
      <c r="JDW2" s="570"/>
      <c r="JDX2" s="570"/>
      <c r="JDY2" s="570"/>
      <c r="JDZ2" s="570"/>
      <c r="JEA2" s="570"/>
      <c r="JEB2" s="570"/>
      <c r="JEC2" s="570"/>
      <c r="JED2" s="570"/>
      <c r="JEE2" s="570"/>
      <c r="JEF2" s="570"/>
      <c r="JEG2" s="570"/>
      <c r="JEH2" s="570"/>
      <c r="JEI2" s="570"/>
      <c r="JEJ2" s="570"/>
      <c r="JEK2" s="570"/>
      <c r="JEL2" s="570"/>
      <c r="JEM2" s="570"/>
      <c r="JEN2" s="570"/>
      <c r="JEO2" s="570"/>
      <c r="JEP2" s="570"/>
      <c r="JEQ2" s="570"/>
      <c r="JER2" s="570"/>
      <c r="JES2" s="570"/>
      <c r="JET2" s="570"/>
      <c r="JEU2" s="570"/>
      <c r="JEV2" s="570"/>
      <c r="JEW2" s="570"/>
      <c r="JEX2" s="570"/>
      <c r="JEY2" s="570"/>
      <c r="JEZ2" s="570"/>
      <c r="JFA2" s="570"/>
      <c r="JFB2" s="570"/>
      <c r="JFC2" s="570"/>
      <c r="JFD2" s="570"/>
      <c r="JFE2" s="570"/>
      <c r="JFF2" s="570"/>
      <c r="JFG2" s="570"/>
      <c r="JFH2" s="570"/>
      <c r="JFI2" s="570"/>
      <c r="JFJ2" s="570"/>
      <c r="JFK2" s="570"/>
      <c r="JFL2" s="570"/>
      <c r="JFM2" s="570"/>
      <c r="JFN2" s="570"/>
      <c r="JFO2" s="570"/>
      <c r="JFP2" s="570"/>
      <c r="JFQ2" s="570"/>
      <c r="JFR2" s="570"/>
      <c r="JFS2" s="570"/>
      <c r="JFT2" s="570"/>
      <c r="JFU2" s="570"/>
      <c r="JFV2" s="570"/>
      <c r="JFW2" s="570"/>
      <c r="JFX2" s="570"/>
      <c r="JFY2" s="570"/>
      <c r="JFZ2" s="570"/>
      <c r="JGA2" s="570"/>
      <c r="JGB2" s="570"/>
      <c r="JGC2" s="570"/>
      <c r="JGD2" s="570"/>
      <c r="JGE2" s="570"/>
      <c r="JGF2" s="570"/>
      <c r="JGG2" s="570"/>
      <c r="JGH2" s="570"/>
      <c r="JGI2" s="570"/>
      <c r="JGJ2" s="570"/>
      <c r="JGK2" s="570"/>
      <c r="JGL2" s="570"/>
      <c r="JGM2" s="570"/>
      <c r="JGN2" s="570"/>
      <c r="JGO2" s="570"/>
      <c r="JGP2" s="570"/>
      <c r="JGQ2" s="570"/>
      <c r="JGR2" s="570"/>
      <c r="JGS2" s="570"/>
      <c r="JGT2" s="570"/>
      <c r="JGU2" s="570"/>
      <c r="JGV2" s="570"/>
      <c r="JGW2" s="570"/>
      <c r="JGX2" s="570"/>
      <c r="JGY2" s="570"/>
      <c r="JGZ2" s="570"/>
      <c r="JHA2" s="570"/>
      <c r="JHB2" s="570"/>
      <c r="JHC2" s="570"/>
      <c r="JHD2" s="570"/>
      <c r="JHE2" s="570"/>
      <c r="JHF2" s="570"/>
      <c r="JHG2" s="570"/>
      <c r="JHH2" s="570"/>
      <c r="JHI2" s="570"/>
      <c r="JHJ2" s="570"/>
      <c r="JHK2" s="570"/>
      <c r="JHL2" s="570"/>
      <c r="JHM2" s="570"/>
      <c r="JHN2" s="570"/>
      <c r="JHO2" s="570"/>
      <c r="JHP2" s="570"/>
      <c r="JHQ2" s="570"/>
      <c r="JHR2" s="570"/>
      <c r="JHS2" s="570"/>
      <c r="JHT2" s="570"/>
      <c r="JHU2" s="570"/>
      <c r="JHV2" s="570"/>
      <c r="JHW2" s="570"/>
      <c r="JHX2" s="570"/>
      <c r="JHY2" s="570"/>
      <c r="JHZ2" s="570"/>
      <c r="JIA2" s="570"/>
      <c r="JIB2" s="570"/>
      <c r="JIC2" s="570"/>
      <c r="JID2" s="570"/>
      <c r="JIE2" s="570"/>
      <c r="JIF2" s="570"/>
      <c r="JIG2" s="570"/>
      <c r="JIH2" s="570"/>
      <c r="JII2" s="570"/>
      <c r="JIJ2" s="570"/>
      <c r="JIK2" s="570"/>
      <c r="JIL2" s="570"/>
      <c r="JIM2" s="570"/>
      <c r="JIN2" s="570"/>
      <c r="JIO2" s="570"/>
      <c r="JIP2" s="570"/>
      <c r="JIQ2" s="570"/>
      <c r="JIR2" s="570"/>
      <c r="JIS2" s="570"/>
      <c r="JIT2" s="570"/>
      <c r="JIU2" s="570"/>
      <c r="JIV2" s="570"/>
      <c r="JIW2" s="570"/>
      <c r="JIX2" s="570"/>
      <c r="JIY2" s="570"/>
      <c r="JIZ2" s="570"/>
      <c r="JJA2" s="570"/>
      <c r="JJB2" s="570"/>
      <c r="JJC2" s="570"/>
      <c r="JJD2" s="570"/>
      <c r="JJE2" s="570"/>
      <c r="JJF2" s="570"/>
      <c r="JJG2" s="570"/>
      <c r="JJH2" s="570"/>
      <c r="JJI2" s="570"/>
      <c r="JJJ2" s="570"/>
      <c r="JJK2" s="570"/>
      <c r="JJL2" s="570"/>
      <c r="JJM2" s="570"/>
      <c r="JJN2" s="570"/>
      <c r="JJO2" s="570"/>
      <c r="JJP2" s="570"/>
      <c r="JJQ2" s="570"/>
      <c r="JJR2" s="570"/>
      <c r="JJS2" s="570"/>
      <c r="JJT2" s="570"/>
      <c r="JJU2" s="570"/>
      <c r="JJV2" s="570"/>
      <c r="JJW2" s="570"/>
      <c r="JJX2" s="570"/>
      <c r="JJY2" s="570"/>
      <c r="JJZ2" s="570"/>
      <c r="JKA2" s="570"/>
      <c r="JKB2" s="570"/>
      <c r="JKC2" s="570"/>
      <c r="JKD2" s="570"/>
      <c r="JKE2" s="570"/>
      <c r="JKF2" s="570"/>
      <c r="JKG2" s="570"/>
      <c r="JKH2" s="570"/>
      <c r="JKI2" s="570"/>
      <c r="JKJ2" s="570"/>
      <c r="JKK2" s="570"/>
      <c r="JKL2" s="570"/>
      <c r="JKM2" s="570"/>
      <c r="JKN2" s="570"/>
      <c r="JKO2" s="570"/>
      <c r="JKP2" s="570"/>
      <c r="JKQ2" s="570"/>
      <c r="JKR2" s="570"/>
      <c r="JKS2" s="570"/>
      <c r="JKT2" s="570"/>
      <c r="JKU2" s="570"/>
      <c r="JKV2" s="570"/>
      <c r="JKW2" s="570"/>
      <c r="JKX2" s="570"/>
      <c r="JKY2" s="570"/>
      <c r="JKZ2" s="570"/>
      <c r="JLA2" s="570"/>
      <c r="JLB2" s="570"/>
      <c r="JLC2" s="570"/>
      <c r="JLD2" s="570"/>
      <c r="JLE2" s="570"/>
      <c r="JLF2" s="570"/>
      <c r="JLG2" s="570"/>
      <c r="JLH2" s="570"/>
      <c r="JLI2" s="570"/>
      <c r="JLJ2" s="570"/>
      <c r="JLK2" s="570"/>
      <c r="JLL2" s="570"/>
      <c r="JLM2" s="570"/>
      <c r="JLN2" s="570"/>
      <c r="JLO2" s="570"/>
      <c r="JLP2" s="570"/>
      <c r="JLQ2" s="570"/>
      <c r="JLR2" s="570"/>
      <c r="JLS2" s="570"/>
      <c r="JLT2" s="570"/>
      <c r="JLU2" s="570"/>
      <c r="JLV2" s="570"/>
      <c r="JLW2" s="570"/>
      <c r="JLX2" s="570"/>
      <c r="JLY2" s="570"/>
      <c r="JLZ2" s="570"/>
      <c r="JMA2" s="570"/>
      <c r="JMB2" s="570"/>
      <c r="JMC2" s="570"/>
      <c r="JMD2" s="570"/>
      <c r="JME2" s="570"/>
      <c r="JMF2" s="570"/>
      <c r="JMG2" s="570"/>
      <c r="JMH2" s="570"/>
      <c r="JMI2" s="570"/>
      <c r="JMJ2" s="570"/>
      <c r="JMK2" s="570"/>
      <c r="JML2" s="570"/>
      <c r="JMM2" s="570"/>
      <c r="JMN2" s="570"/>
      <c r="JMO2" s="570"/>
      <c r="JMP2" s="570"/>
      <c r="JMQ2" s="570"/>
      <c r="JMR2" s="570"/>
      <c r="JMS2" s="570"/>
      <c r="JMT2" s="570"/>
      <c r="JMU2" s="570"/>
      <c r="JMV2" s="570"/>
      <c r="JMW2" s="570"/>
      <c r="JMX2" s="570"/>
      <c r="JMY2" s="570"/>
      <c r="JMZ2" s="570"/>
      <c r="JNA2" s="570"/>
      <c r="JNB2" s="570"/>
      <c r="JNC2" s="570"/>
      <c r="JND2" s="570"/>
      <c r="JNE2" s="570"/>
      <c r="JNF2" s="570"/>
      <c r="JNG2" s="570"/>
      <c r="JNH2" s="570"/>
      <c r="JNI2" s="570"/>
      <c r="JNJ2" s="570"/>
      <c r="JNK2" s="570"/>
      <c r="JNL2" s="570"/>
      <c r="JNM2" s="570"/>
      <c r="JNN2" s="570"/>
      <c r="JNO2" s="570"/>
      <c r="JNP2" s="570"/>
      <c r="JNQ2" s="570"/>
      <c r="JNR2" s="570"/>
      <c r="JNS2" s="570"/>
      <c r="JNT2" s="570"/>
      <c r="JNU2" s="570"/>
      <c r="JNV2" s="570"/>
      <c r="JNW2" s="570"/>
      <c r="JNX2" s="570"/>
      <c r="JNY2" s="570"/>
      <c r="JNZ2" s="570"/>
      <c r="JOA2" s="570"/>
      <c r="JOB2" s="570"/>
      <c r="JOC2" s="570"/>
      <c r="JOD2" s="570"/>
      <c r="JOE2" s="570"/>
      <c r="JOF2" s="570"/>
      <c r="JOG2" s="570"/>
      <c r="JOH2" s="570"/>
      <c r="JOI2" s="570"/>
      <c r="JOJ2" s="570"/>
      <c r="JOK2" s="570"/>
      <c r="JOL2" s="570"/>
      <c r="JOM2" s="570"/>
      <c r="JON2" s="570"/>
      <c r="JOO2" s="570"/>
      <c r="JOP2" s="570"/>
      <c r="JOQ2" s="570"/>
      <c r="JOR2" s="570"/>
      <c r="JOS2" s="570"/>
      <c r="JOT2" s="570"/>
      <c r="JOU2" s="570"/>
      <c r="JOV2" s="570"/>
      <c r="JOW2" s="570"/>
      <c r="JOX2" s="570"/>
      <c r="JOY2" s="570"/>
      <c r="JOZ2" s="570"/>
      <c r="JPA2" s="570"/>
      <c r="JPB2" s="570"/>
      <c r="JPC2" s="570"/>
      <c r="JPD2" s="570"/>
      <c r="JPE2" s="570"/>
      <c r="JPF2" s="570"/>
      <c r="JPG2" s="570"/>
      <c r="JPH2" s="570"/>
      <c r="JPI2" s="570"/>
      <c r="JPJ2" s="570"/>
      <c r="JPK2" s="570"/>
      <c r="JPL2" s="570"/>
      <c r="JPM2" s="570"/>
      <c r="JPN2" s="570"/>
      <c r="JPO2" s="570"/>
      <c r="JPP2" s="570"/>
      <c r="JPQ2" s="570"/>
      <c r="JPR2" s="570"/>
      <c r="JPS2" s="570"/>
      <c r="JPT2" s="570"/>
      <c r="JPU2" s="570"/>
      <c r="JPV2" s="570"/>
      <c r="JPW2" s="570"/>
      <c r="JPX2" s="570"/>
      <c r="JPY2" s="570"/>
      <c r="JPZ2" s="570"/>
      <c r="JQA2" s="570"/>
      <c r="JQB2" s="570"/>
      <c r="JQC2" s="570"/>
      <c r="JQD2" s="570"/>
      <c r="JQE2" s="570"/>
      <c r="JQF2" s="570"/>
      <c r="JQG2" s="570"/>
      <c r="JQH2" s="570"/>
      <c r="JQI2" s="570"/>
      <c r="JQJ2" s="570"/>
      <c r="JQK2" s="570"/>
      <c r="JQL2" s="570"/>
      <c r="JQM2" s="570"/>
      <c r="JQN2" s="570"/>
      <c r="JQO2" s="570"/>
      <c r="JQP2" s="570"/>
      <c r="JQQ2" s="570"/>
      <c r="JQR2" s="570"/>
      <c r="JQS2" s="570"/>
      <c r="JQT2" s="570"/>
      <c r="JQU2" s="570"/>
      <c r="JQV2" s="570"/>
      <c r="JQW2" s="570"/>
      <c r="JQX2" s="570"/>
      <c r="JQY2" s="570"/>
      <c r="JQZ2" s="570"/>
      <c r="JRA2" s="570"/>
      <c r="JRB2" s="570"/>
      <c r="JRC2" s="570"/>
      <c r="JRD2" s="570"/>
      <c r="JRE2" s="570"/>
      <c r="JRF2" s="570"/>
      <c r="JRG2" s="570"/>
      <c r="JRH2" s="570"/>
      <c r="JRI2" s="570"/>
      <c r="JRJ2" s="570"/>
      <c r="JRK2" s="570"/>
      <c r="JRL2" s="570"/>
      <c r="JRM2" s="570"/>
      <c r="JRN2" s="570"/>
      <c r="JRO2" s="570"/>
      <c r="JRP2" s="570"/>
      <c r="JRQ2" s="570"/>
      <c r="JRR2" s="570"/>
      <c r="JRS2" s="570"/>
      <c r="JRT2" s="570"/>
      <c r="JRU2" s="570"/>
      <c r="JRV2" s="570"/>
      <c r="JRW2" s="570"/>
      <c r="JRX2" s="570"/>
      <c r="JRY2" s="570"/>
      <c r="JRZ2" s="570"/>
      <c r="JSA2" s="570"/>
      <c r="JSB2" s="570"/>
      <c r="JSC2" s="570"/>
      <c r="JSD2" s="570"/>
      <c r="JSE2" s="570"/>
      <c r="JSF2" s="570"/>
      <c r="JSG2" s="570"/>
      <c r="JSH2" s="570"/>
      <c r="JSI2" s="570"/>
      <c r="JSJ2" s="570"/>
      <c r="JSK2" s="570"/>
      <c r="JSL2" s="570"/>
      <c r="JSM2" s="570"/>
      <c r="JSN2" s="570"/>
      <c r="JSO2" s="570"/>
      <c r="JSP2" s="570"/>
      <c r="JSQ2" s="570"/>
      <c r="JSR2" s="570"/>
      <c r="JSS2" s="570"/>
      <c r="JST2" s="570"/>
      <c r="JSU2" s="570"/>
      <c r="JSV2" s="570"/>
      <c r="JSW2" s="570"/>
      <c r="JSX2" s="570"/>
      <c r="JSY2" s="570"/>
      <c r="JSZ2" s="570"/>
      <c r="JTA2" s="570"/>
      <c r="JTB2" s="570"/>
      <c r="JTC2" s="570"/>
      <c r="JTD2" s="570"/>
      <c r="JTE2" s="570"/>
      <c r="JTF2" s="570"/>
      <c r="JTG2" s="570"/>
      <c r="JTH2" s="570"/>
      <c r="JTI2" s="570"/>
      <c r="JTJ2" s="570"/>
      <c r="JTK2" s="570"/>
      <c r="JTL2" s="570"/>
      <c r="JTM2" s="570"/>
      <c r="JTN2" s="570"/>
      <c r="JTO2" s="570"/>
      <c r="JTP2" s="570"/>
      <c r="JTQ2" s="570"/>
      <c r="JTR2" s="570"/>
      <c r="JTS2" s="570"/>
      <c r="JTT2" s="570"/>
      <c r="JTU2" s="570"/>
      <c r="JTV2" s="570"/>
      <c r="JTW2" s="570"/>
      <c r="JTX2" s="570"/>
      <c r="JTY2" s="570"/>
      <c r="JTZ2" s="570"/>
      <c r="JUA2" s="570"/>
      <c r="JUB2" s="570"/>
      <c r="JUC2" s="570"/>
      <c r="JUD2" s="570"/>
      <c r="JUE2" s="570"/>
      <c r="JUF2" s="570"/>
      <c r="JUG2" s="570"/>
      <c r="JUH2" s="570"/>
      <c r="JUI2" s="570"/>
      <c r="JUJ2" s="570"/>
      <c r="JUK2" s="570"/>
      <c r="JUL2" s="570"/>
      <c r="JUM2" s="570"/>
      <c r="JUN2" s="570"/>
      <c r="JUO2" s="570"/>
      <c r="JUP2" s="570"/>
      <c r="JUQ2" s="570"/>
      <c r="JUR2" s="570"/>
      <c r="JUS2" s="570"/>
      <c r="JUT2" s="570"/>
      <c r="JUU2" s="570"/>
      <c r="JUV2" s="570"/>
      <c r="JUW2" s="570"/>
      <c r="JUX2" s="570"/>
      <c r="JUY2" s="570"/>
      <c r="JUZ2" s="570"/>
      <c r="JVA2" s="570"/>
      <c r="JVB2" s="570"/>
      <c r="JVC2" s="570"/>
      <c r="JVD2" s="570"/>
      <c r="JVE2" s="570"/>
      <c r="JVF2" s="570"/>
      <c r="JVG2" s="570"/>
      <c r="JVH2" s="570"/>
      <c r="JVI2" s="570"/>
      <c r="JVJ2" s="570"/>
      <c r="JVK2" s="570"/>
      <c r="JVL2" s="570"/>
      <c r="JVM2" s="570"/>
      <c r="JVN2" s="570"/>
      <c r="JVO2" s="570"/>
      <c r="JVP2" s="570"/>
      <c r="JVQ2" s="570"/>
      <c r="JVR2" s="570"/>
      <c r="JVS2" s="570"/>
      <c r="JVT2" s="570"/>
      <c r="JVU2" s="570"/>
      <c r="JVV2" s="570"/>
      <c r="JVW2" s="570"/>
      <c r="JVX2" s="570"/>
      <c r="JVY2" s="570"/>
      <c r="JVZ2" s="570"/>
      <c r="JWA2" s="570"/>
      <c r="JWB2" s="570"/>
      <c r="JWC2" s="570"/>
      <c r="JWD2" s="570"/>
      <c r="JWE2" s="570"/>
      <c r="JWF2" s="570"/>
      <c r="JWG2" s="570"/>
      <c r="JWH2" s="570"/>
      <c r="JWI2" s="570"/>
      <c r="JWJ2" s="570"/>
      <c r="JWK2" s="570"/>
      <c r="JWL2" s="570"/>
      <c r="JWM2" s="570"/>
      <c r="JWN2" s="570"/>
      <c r="JWO2" s="570"/>
      <c r="JWP2" s="570"/>
      <c r="JWQ2" s="570"/>
      <c r="JWR2" s="570"/>
      <c r="JWS2" s="570"/>
      <c r="JWT2" s="570"/>
      <c r="JWU2" s="570"/>
      <c r="JWV2" s="570"/>
      <c r="JWW2" s="570"/>
      <c r="JWX2" s="570"/>
      <c r="JWY2" s="570"/>
      <c r="JWZ2" s="570"/>
      <c r="JXA2" s="570"/>
      <c r="JXB2" s="570"/>
      <c r="JXC2" s="570"/>
      <c r="JXD2" s="570"/>
      <c r="JXE2" s="570"/>
      <c r="JXF2" s="570"/>
      <c r="JXG2" s="570"/>
      <c r="JXH2" s="570"/>
      <c r="JXI2" s="570"/>
      <c r="JXJ2" s="570"/>
      <c r="JXK2" s="570"/>
      <c r="JXL2" s="570"/>
      <c r="JXM2" s="570"/>
      <c r="JXN2" s="570"/>
      <c r="JXO2" s="570"/>
      <c r="JXP2" s="570"/>
      <c r="JXQ2" s="570"/>
      <c r="JXR2" s="570"/>
      <c r="JXS2" s="570"/>
      <c r="JXT2" s="570"/>
      <c r="JXU2" s="570"/>
      <c r="JXV2" s="570"/>
      <c r="JXW2" s="570"/>
      <c r="JXX2" s="570"/>
      <c r="JXY2" s="570"/>
      <c r="JXZ2" s="570"/>
      <c r="JYA2" s="570"/>
      <c r="JYB2" s="570"/>
      <c r="JYC2" s="570"/>
      <c r="JYD2" s="570"/>
      <c r="JYE2" s="570"/>
      <c r="JYF2" s="570"/>
      <c r="JYG2" s="570"/>
      <c r="JYH2" s="570"/>
      <c r="JYI2" s="570"/>
      <c r="JYJ2" s="570"/>
      <c r="JYK2" s="570"/>
      <c r="JYL2" s="570"/>
      <c r="JYM2" s="570"/>
      <c r="JYN2" s="570"/>
      <c r="JYO2" s="570"/>
      <c r="JYP2" s="570"/>
      <c r="JYQ2" s="570"/>
      <c r="JYR2" s="570"/>
      <c r="JYS2" s="570"/>
      <c r="JYT2" s="570"/>
      <c r="JYU2" s="570"/>
      <c r="JYV2" s="570"/>
      <c r="JYW2" s="570"/>
      <c r="JYX2" s="570"/>
      <c r="JYY2" s="570"/>
      <c r="JYZ2" s="570"/>
      <c r="JZA2" s="570"/>
      <c r="JZB2" s="570"/>
      <c r="JZC2" s="570"/>
      <c r="JZD2" s="570"/>
      <c r="JZE2" s="570"/>
      <c r="JZF2" s="570"/>
      <c r="JZG2" s="570"/>
      <c r="JZH2" s="570"/>
      <c r="JZI2" s="570"/>
      <c r="JZJ2" s="570"/>
      <c r="JZK2" s="570"/>
      <c r="JZL2" s="570"/>
      <c r="JZM2" s="570"/>
      <c r="JZN2" s="570"/>
      <c r="JZO2" s="570"/>
      <c r="JZP2" s="570"/>
      <c r="JZQ2" s="570"/>
      <c r="JZR2" s="570"/>
      <c r="JZS2" s="570"/>
      <c r="JZT2" s="570"/>
      <c r="JZU2" s="570"/>
      <c r="JZV2" s="570"/>
      <c r="JZW2" s="570"/>
      <c r="JZX2" s="570"/>
      <c r="JZY2" s="570"/>
      <c r="JZZ2" s="570"/>
      <c r="KAA2" s="570"/>
      <c r="KAB2" s="570"/>
      <c r="KAC2" s="570"/>
      <c r="KAD2" s="570"/>
      <c r="KAE2" s="570"/>
      <c r="KAF2" s="570"/>
      <c r="KAG2" s="570"/>
      <c r="KAH2" s="570"/>
      <c r="KAI2" s="570"/>
      <c r="KAJ2" s="570"/>
      <c r="KAK2" s="570"/>
      <c r="KAL2" s="570"/>
      <c r="KAM2" s="570"/>
      <c r="KAN2" s="570"/>
      <c r="KAO2" s="570"/>
      <c r="KAP2" s="570"/>
      <c r="KAQ2" s="570"/>
      <c r="KAR2" s="570"/>
      <c r="KAS2" s="570"/>
      <c r="KAT2" s="570"/>
      <c r="KAU2" s="570"/>
      <c r="KAV2" s="570"/>
      <c r="KAW2" s="570"/>
      <c r="KAX2" s="570"/>
      <c r="KAY2" s="570"/>
      <c r="KAZ2" s="570"/>
      <c r="KBA2" s="570"/>
      <c r="KBB2" s="570"/>
      <c r="KBC2" s="570"/>
      <c r="KBD2" s="570"/>
      <c r="KBE2" s="570"/>
      <c r="KBF2" s="570"/>
      <c r="KBG2" s="570"/>
      <c r="KBH2" s="570"/>
      <c r="KBI2" s="570"/>
      <c r="KBJ2" s="570"/>
      <c r="KBK2" s="570"/>
      <c r="KBL2" s="570"/>
      <c r="KBM2" s="570"/>
      <c r="KBN2" s="570"/>
      <c r="KBO2" s="570"/>
      <c r="KBP2" s="570"/>
      <c r="KBQ2" s="570"/>
      <c r="KBR2" s="570"/>
      <c r="KBS2" s="570"/>
      <c r="KBT2" s="570"/>
      <c r="KBU2" s="570"/>
      <c r="KBV2" s="570"/>
      <c r="KBW2" s="570"/>
      <c r="KBX2" s="570"/>
      <c r="KBY2" s="570"/>
      <c r="KBZ2" s="570"/>
      <c r="KCA2" s="570"/>
      <c r="KCB2" s="570"/>
      <c r="KCC2" s="570"/>
      <c r="KCD2" s="570"/>
      <c r="KCE2" s="570"/>
      <c r="KCF2" s="570"/>
      <c r="KCG2" s="570"/>
      <c r="KCH2" s="570"/>
      <c r="KCI2" s="570"/>
      <c r="KCJ2" s="570"/>
      <c r="KCK2" s="570"/>
      <c r="KCL2" s="570"/>
      <c r="KCM2" s="570"/>
      <c r="KCN2" s="570"/>
      <c r="KCO2" s="570"/>
      <c r="KCP2" s="570"/>
      <c r="KCQ2" s="570"/>
      <c r="KCR2" s="570"/>
      <c r="KCS2" s="570"/>
      <c r="KCT2" s="570"/>
      <c r="KCU2" s="570"/>
      <c r="KCV2" s="570"/>
      <c r="KCW2" s="570"/>
      <c r="KCX2" s="570"/>
      <c r="KCY2" s="570"/>
      <c r="KCZ2" s="570"/>
      <c r="KDA2" s="570"/>
      <c r="KDB2" s="570"/>
      <c r="KDC2" s="570"/>
      <c r="KDD2" s="570"/>
      <c r="KDE2" s="570"/>
      <c r="KDF2" s="570"/>
      <c r="KDG2" s="570"/>
      <c r="KDH2" s="570"/>
      <c r="KDI2" s="570"/>
      <c r="KDJ2" s="570"/>
      <c r="KDK2" s="570"/>
      <c r="KDL2" s="570"/>
      <c r="KDM2" s="570"/>
      <c r="KDN2" s="570"/>
      <c r="KDO2" s="570"/>
      <c r="KDP2" s="570"/>
      <c r="KDQ2" s="570"/>
      <c r="KDR2" s="570"/>
      <c r="KDS2" s="570"/>
      <c r="KDT2" s="570"/>
      <c r="KDU2" s="570"/>
      <c r="KDV2" s="570"/>
      <c r="KDW2" s="570"/>
      <c r="KDX2" s="570"/>
      <c r="KDY2" s="570"/>
      <c r="KDZ2" s="570"/>
      <c r="KEA2" s="570"/>
      <c r="KEB2" s="570"/>
      <c r="KEC2" s="570"/>
      <c r="KED2" s="570"/>
      <c r="KEE2" s="570"/>
      <c r="KEF2" s="570"/>
      <c r="KEG2" s="570"/>
      <c r="KEH2" s="570"/>
      <c r="KEI2" s="570"/>
      <c r="KEJ2" s="570"/>
      <c r="KEK2" s="570"/>
      <c r="KEL2" s="570"/>
      <c r="KEM2" s="570"/>
      <c r="KEN2" s="570"/>
      <c r="KEO2" s="570"/>
      <c r="KEP2" s="570"/>
      <c r="KEQ2" s="570"/>
      <c r="KER2" s="570"/>
      <c r="KES2" s="570"/>
      <c r="KET2" s="570"/>
      <c r="KEU2" s="570"/>
      <c r="KEV2" s="570"/>
      <c r="KEW2" s="570"/>
      <c r="KEX2" s="570"/>
      <c r="KEY2" s="570"/>
      <c r="KEZ2" s="570"/>
      <c r="KFA2" s="570"/>
      <c r="KFB2" s="570"/>
      <c r="KFC2" s="570"/>
      <c r="KFD2" s="570"/>
      <c r="KFE2" s="570"/>
      <c r="KFF2" s="570"/>
      <c r="KFG2" s="570"/>
      <c r="KFH2" s="570"/>
      <c r="KFI2" s="570"/>
      <c r="KFJ2" s="570"/>
      <c r="KFK2" s="570"/>
      <c r="KFL2" s="570"/>
      <c r="KFM2" s="570"/>
      <c r="KFN2" s="570"/>
      <c r="KFO2" s="570"/>
      <c r="KFP2" s="570"/>
      <c r="KFQ2" s="570"/>
      <c r="KFR2" s="570"/>
      <c r="KFS2" s="570"/>
      <c r="KFT2" s="570"/>
      <c r="KFU2" s="570"/>
      <c r="KFV2" s="570"/>
      <c r="KFW2" s="570"/>
      <c r="KFX2" s="570"/>
      <c r="KFY2" s="570"/>
      <c r="KFZ2" s="570"/>
      <c r="KGA2" s="570"/>
      <c r="KGB2" s="570"/>
      <c r="KGC2" s="570"/>
      <c r="KGD2" s="570"/>
      <c r="KGE2" s="570"/>
      <c r="KGF2" s="570"/>
      <c r="KGG2" s="570"/>
      <c r="KGH2" s="570"/>
      <c r="KGI2" s="570"/>
      <c r="KGJ2" s="570"/>
      <c r="KGK2" s="570"/>
      <c r="KGL2" s="570"/>
      <c r="KGM2" s="570"/>
      <c r="KGN2" s="570"/>
      <c r="KGO2" s="570"/>
      <c r="KGP2" s="570"/>
      <c r="KGQ2" s="570"/>
      <c r="KGR2" s="570"/>
      <c r="KGS2" s="570"/>
      <c r="KGT2" s="570"/>
      <c r="KGU2" s="570"/>
      <c r="KGV2" s="570"/>
      <c r="KGW2" s="570"/>
      <c r="KGX2" s="570"/>
      <c r="KGY2" s="570"/>
      <c r="KGZ2" s="570"/>
      <c r="KHA2" s="570"/>
      <c r="KHB2" s="570"/>
      <c r="KHC2" s="570"/>
      <c r="KHD2" s="570"/>
      <c r="KHE2" s="570"/>
      <c r="KHF2" s="570"/>
      <c r="KHG2" s="570"/>
      <c r="KHH2" s="570"/>
      <c r="KHI2" s="570"/>
      <c r="KHJ2" s="570"/>
      <c r="KHK2" s="570"/>
      <c r="KHL2" s="570"/>
      <c r="KHM2" s="570"/>
      <c r="KHN2" s="570"/>
      <c r="KHO2" s="570"/>
      <c r="KHP2" s="570"/>
      <c r="KHQ2" s="570"/>
      <c r="KHR2" s="570"/>
      <c r="KHS2" s="570"/>
      <c r="KHT2" s="570"/>
      <c r="KHU2" s="570"/>
      <c r="KHV2" s="570"/>
      <c r="KHW2" s="570"/>
      <c r="KHX2" s="570"/>
      <c r="KHY2" s="570"/>
      <c r="KHZ2" s="570"/>
      <c r="KIA2" s="570"/>
      <c r="KIB2" s="570"/>
      <c r="KIC2" s="570"/>
      <c r="KID2" s="570"/>
      <c r="KIE2" s="570"/>
      <c r="KIF2" s="570"/>
      <c r="KIG2" s="570"/>
      <c r="KIH2" s="570"/>
      <c r="KII2" s="570"/>
      <c r="KIJ2" s="570"/>
      <c r="KIK2" s="570"/>
      <c r="KIL2" s="570"/>
      <c r="KIM2" s="570"/>
      <c r="KIN2" s="570"/>
      <c r="KIO2" s="570"/>
      <c r="KIP2" s="570"/>
      <c r="KIQ2" s="570"/>
      <c r="KIR2" s="570"/>
      <c r="KIS2" s="570"/>
      <c r="KIT2" s="570"/>
      <c r="KIU2" s="570"/>
      <c r="KIV2" s="570"/>
      <c r="KIW2" s="570"/>
      <c r="KIX2" s="570"/>
      <c r="KIY2" s="570"/>
      <c r="KIZ2" s="570"/>
      <c r="KJA2" s="570"/>
      <c r="KJB2" s="570"/>
      <c r="KJC2" s="570"/>
      <c r="KJD2" s="570"/>
      <c r="KJE2" s="570"/>
      <c r="KJF2" s="570"/>
      <c r="KJG2" s="570"/>
      <c r="KJH2" s="570"/>
      <c r="KJI2" s="570"/>
      <c r="KJJ2" s="570"/>
      <c r="KJK2" s="570"/>
      <c r="KJL2" s="570"/>
      <c r="KJM2" s="570"/>
      <c r="KJN2" s="570"/>
      <c r="KJO2" s="570"/>
      <c r="KJP2" s="570"/>
      <c r="KJQ2" s="570"/>
      <c r="KJR2" s="570"/>
      <c r="KJS2" s="570"/>
      <c r="KJT2" s="570"/>
      <c r="KJU2" s="570"/>
      <c r="KJV2" s="570"/>
      <c r="KJW2" s="570"/>
      <c r="KJX2" s="570"/>
      <c r="KJY2" s="570"/>
      <c r="KJZ2" s="570"/>
      <c r="KKA2" s="570"/>
      <c r="KKB2" s="570"/>
      <c r="KKC2" s="570"/>
      <c r="KKD2" s="570"/>
      <c r="KKE2" s="570"/>
      <c r="KKF2" s="570"/>
      <c r="KKG2" s="570"/>
      <c r="KKH2" s="570"/>
      <c r="KKI2" s="570"/>
      <c r="KKJ2" s="570"/>
      <c r="KKK2" s="570"/>
      <c r="KKL2" s="570"/>
      <c r="KKM2" s="570"/>
      <c r="KKN2" s="570"/>
      <c r="KKO2" s="570"/>
      <c r="KKP2" s="570"/>
      <c r="KKQ2" s="570"/>
      <c r="KKR2" s="570"/>
      <c r="KKS2" s="570"/>
      <c r="KKT2" s="570"/>
      <c r="KKU2" s="570"/>
      <c r="KKV2" s="570"/>
      <c r="KKW2" s="570"/>
      <c r="KKX2" s="570"/>
      <c r="KKY2" s="570"/>
      <c r="KKZ2" s="570"/>
      <c r="KLA2" s="570"/>
      <c r="KLB2" s="570"/>
      <c r="KLC2" s="570"/>
      <c r="KLD2" s="570"/>
      <c r="KLE2" s="570"/>
      <c r="KLF2" s="570"/>
      <c r="KLG2" s="570"/>
      <c r="KLH2" s="570"/>
      <c r="KLI2" s="570"/>
      <c r="KLJ2" s="570"/>
      <c r="KLK2" s="570"/>
      <c r="KLL2" s="570"/>
      <c r="KLM2" s="570"/>
      <c r="KLN2" s="570"/>
      <c r="KLO2" s="570"/>
      <c r="KLP2" s="570"/>
      <c r="KLQ2" s="570"/>
      <c r="KLR2" s="570"/>
      <c r="KLS2" s="570"/>
      <c r="KLT2" s="570"/>
      <c r="KLU2" s="570"/>
      <c r="KLV2" s="570"/>
      <c r="KLW2" s="570"/>
      <c r="KLX2" s="570"/>
      <c r="KLY2" s="570"/>
      <c r="KLZ2" s="570"/>
      <c r="KMA2" s="570"/>
      <c r="KMB2" s="570"/>
      <c r="KMC2" s="570"/>
      <c r="KMD2" s="570"/>
      <c r="KME2" s="570"/>
      <c r="KMF2" s="570"/>
      <c r="KMG2" s="570"/>
      <c r="KMH2" s="570"/>
      <c r="KMI2" s="570"/>
      <c r="KMJ2" s="570"/>
      <c r="KMK2" s="570"/>
      <c r="KML2" s="570"/>
      <c r="KMM2" s="570"/>
      <c r="KMN2" s="570"/>
      <c r="KMO2" s="570"/>
      <c r="KMP2" s="570"/>
      <c r="KMQ2" s="570"/>
      <c r="KMR2" s="570"/>
      <c r="KMS2" s="570"/>
      <c r="KMT2" s="570"/>
      <c r="KMU2" s="570"/>
      <c r="KMV2" s="570"/>
      <c r="KMW2" s="570"/>
      <c r="KMX2" s="570"/>
      <c r="KMY2" s="570"/>
      <c r="KMZ2" s="570"/>
      <c r="KNA2" s="570"/>
      <c r="KNB2" s="570"/>
      <c r="KNC2" s="570"/>
      <c r="KND2" s="570"/>
      <c r="KNE2" s="570"/>
      <c r="KNF2" s="570"/>
      <c r="KNG2" s="570"/>
      <c r="KNH2" s="570"/>
      <c r="KNI2" s="570"/>
      <c r="KNJ2" s="570"/>
      <c r="KNK2" s="570"/>
      <c r="KNL2" s="570"/>
      <c r="KNM2" s="570"/>
      <c r="KNN2" s="570"/>
      <c r="KNO2" s="570"/>
      <c r="KNP2" s="570"/>
      <c r="KNQ2" s="570"/>
      <c r="KNR2" s="570"/>
      <c r="KNS2" s="570"/>
      <c r="KNT2" s="570"/>
      <c r="KNU2" s="570"/>
      <c r="KNV2" s="570"/>
      <c r="KNW2" s="570"/>
      <c r="KNX2" s="570"/>
      <c r="KNY2" s="570"/>
      <c r="KNZ2" s="570"/>
      <c r="KOA2" s="570"/>
      <c r="KOB2" s="570"/>
      <c r="KOC2" s="570"/>
      <c r="KOD2" s="570"/>
      <c r="KOE2" s="570"/>
      <c r="KOF2" s="570"/>
      <c r="KOG2" s="570"/>
      <c r="KOH2" s="570"/>
      <c r="KOI2" s="570"/>
      <c r="KOJ2" s="570"/>
      <c r="KOK2" s="570"/>
      <c r="KOL2" s="570"/>
      <c r="KOM2" s="570"/>
      <c r="KON2" s="570"/>
      <c r="KOO2" s="570"/>
      <c r="KOP2" s="570"/>
      <c r="KOQ2" s="570"/>
      <c r="KOR2" s="570"/>
      <c r="KOS2" s="570"/>
      <c r="KOT2" s="570"/>
      <c r="KOU2" s="570"/>
      <c r="KOV2" s="570"/>
      <c r="KOW2" s="570"/>
      <c r="KOX2" s="570"/>
      <c r="KOY2" s="570"/>
      <c r="KOZ2" s="570"/>
      <c r="KPA2" s="570"/>
      <c r="KPB2" s="570"/>
      <c r="KPC2" s="570"/>
      <c r="KPD2" s="570"/>
      <c r="KPE2" s="570"/>
      <c r="KPF2" s="570"/>
      <c r="KPG2" s="570"/>
      <c r="KPH2" s="570"/>
      <c r="KPI2" s="570"/>
      <c r="KPJ2" s="570"/>
      <c r="KPK2" s="570"/>
      <c r="KPL2" s="570"/>
      <c r="KPM2" s="570"/>
      <c r="KPN2" s="570"/>
      <c r="KPO2" s="570"/>
      <c r="KPP2" s="570"/>
      <c r="KPQ2" s="570"/>
      <c r="KPR2" s="570"/>
      <c r="KPS2" s="570"/>
      <c r="KPT2" s="570"/>
      <c r="KPU2" s="570"/>
      <c r="KPV2" s="570"/>
      <c r="KPW2" s="570"/>
      <c r="KPX2" s="570"/>
      <c r="KPY2" s="570"/>
      <c r="KPZ2" s="570"/>
      <c r="KQA2" s="570"/>
      <c r="KQB2" s="570"/>
      <c r="KQC2" s="570"/>
      <c r="KQD2" s="570"/>
      <c r="KQE2" s="570"/>
      <c r="KQF2" s="570"/>
      <c r="KQG2" s="570"/>
      <c r="KQH2" s="570"/>
      <c r="KQI2" s="570"/>
      <c r="KQJ2" s="570"/>
      <c r="KQK2" s="570"/>
      <c r="KQL2" s="570"/>
      <c r="KQM2" s="570"/>
      <c r="KQN2" s="570"/>
      <c r="KQO2" s="570"/>
      <c r="KQP2" s="570"/>
      <c r="KQQ2" s="570"/>
      <c r="KQR2" s="570"/>
      <c r="KQS2" s="570"/>
      <c r="KQT2" s="570"/>
      <c r="KQU2" s="570"/>
      <c r="KQV2" s="570"/>
      <c r="KQW2" s="570"/>
      <c r="KQX2" s="570"/>
      <c r="KQY2" s="570"/>
      <c r="KQZ2" s="570"/>
      <c r="KRA2" s="570"/>
      <c r="KRB2" s="570"/>
      <c r="KRC2" s="570"/>
      <c r="KRD2" s="570"/>
      <c r="KRE2" s="570"/>
      <c r="KRF2" s="570"/>
      <c r="KRG2" s="570"/>
      <c r="KRH2" s="570"/>
      <c r="KRI2" s="570"/>
      <c r="KRJ2" s="570"/>
      <c r="KRK2" s="570"/>
      <c r="KRL2" s="570"/>
      <c r="KRM2" s="570"/>
      <c r="KRN2" s="570"/>
      <c r="KRO2" s="570"/>
      <c r="KRP2" s="570"/>
      <c r="KRQ2" s="570"/>
      <c r="KRR2" s="570"/>
      <c r="KRS2" s="570"/>
      <c r="KRT2" s="570"/>
      <c r="KRU2" s="570"/>
      <c r="KRV2" s="570"/>
      <c r="KRW2" s="570"/>
      <c r="KRX2" s="570"/>
      <c r="KRY2" s="570"/>
      <c r="KRZ2" s="570"/>
      <c r="KSA2" s="570"/>
      <c r="KSB2" s="570"/>
      <c r="KSC2" s="570"/>
      <c r="KSD2" s="570"/>
      <c r="KSE2" s="570"/>
      <c r="KSF2" s="570"/>
      <c r="KSG2" s="570"/>
      <c r="KSH2" s="570"/>
      <c r="KSI2" s="570"/>
      <c r="KSJ2" s="570"/>
      <c r="KSK2" s="570"/>
      <c r="KSL2" s="570"/>
      <c r="KSM2" s="570"/>
      <c r="KSN2" s="570"/>
      <c r="KSO2" s="570"/>
      <c r="KSP2" s="570"/>
      <c r="KSQ2" s="570"/>
      <c r="KSR2" s="570"/>
      <c r="KSS2" s="570"/>
      <c r="KST2" s="570"/>
      <c r="KSU2" s="570"/>
      <c r="KSV2" s="570"/>
      <c r="KSW2" s="570"/>
      <c r="KSX2" s="570"/>
      <c r="KSY2" s="570"/>
      <c r="KSZ2" s="570"/>
      <c r="KTA2" s="570"/>
      <c r="KTB2" s="570"/>
      <c r="KTC2" s="570"/>
      <c r="KTD2" s="570"/>
      <c r="KTE2" s="570"/>
      <c r="KTF2" s="570"/>
      <c r="KTG2" s="570"/>
      <c r="KTH2" s="570"/>
      <c r="KTI2" s="570"/>
      <c r="KTJ2" s="570"/>
      <c r="KTK2" s="570"/>
      <c r="KTL2" s="570"/>
      <c r="KTM2" s="570"/>
      <c r="KTN2" s="570"/>
      <c r="KTO2" s="570"/>
      <c r="KTP2" s="570"/>
      <c r="KTQ2" s="570"/>
      <c r="KTR2" s="570"/>
      <c r="KTS2" s="570"/>
      <c r="KTT2" s="570"/>
      <c r="KTU2" s="570"/>
      <c r="KTV2" s="570"/>
      <c r="KTW2" s="570"/>
      <c r="KTX2" s="570"/>
      <c r="KTY2" s="570"/>
      <c r="KTZ2" s="570"/>
      <c r="KUA2" s="570"/>
      <c r="KUB2" s="570"/>
      <c r="KUC2" s="570"/>
      <c r="KUD2" s="570"/>
      <c r="KUE2" s="570"/>
      <c r="KUF2" s="570"/>
      <c r="KUG2" s="570"/>
      <c r="KUH2" s="570"/>
      <c r="KUI2" s="570"/>
      <c r="KUJ2" s="570"/>
      <c r="KUK2" s="570"/>
      <c r="KUL2" s="570"/>
      <c r="KUM2" s="570"/>
      <c r="KUN2" s="570"/>
      <c r="KUO2" s="570"/>
      <c r="KUP2" s="570"/>
      <c r="KUQ2" s="570"/>
      <c r="KUR2" s="570"/>
      <c r="KUS2" s="570"/>
      <c r="KUT2" s="570"/>
      <c r="KUU2" s="570"/>
      <c r="KUV2" s="570"/>
      <c r="KUW2" s="570"/>
      <c r="KUX2" s="570"/>
      <c r="KUY2" s="570"/>
      <c r="KUZ2" s="570"/>
      <c r="KVA2" s="570"/>
      <c r="KVB2" s="570"/>
      <c r="KVC2" s="570"/>
      <c r="KVD2" s="570"/>
      <c r="KVE2" s="570"/>
      <c r="KVF2" s="570"/>
      <c r="KVG2" s="570"/>
      <c r="KVH2" s="570"/>
      <c r="KVI2" s="570"/>
      <c r="KVJ2" s="570"/>
      <c r="KVK2" s="570"/>
      <c r="KVL2" s="570"/>
      <c r="KVM2" s="570"/>
      <c r="KVN2" s="570"/>
      <c r="KVO2" s="570"/>
      <c r="KVP2" s="570"/>
      <c r="KVQ2" s="570"/>
      <c r="KVR2" s="570"/>
      <c r="KVS2" s="570"/>
      <c r="KVT2" s="570"/>
      <c r="KVU2" s="570"/>
      <c r="KVV2" s="570"/>
      <c r="KVW2" s="570"/>
      <c r="KVX2" s="570"/>
      <c r="KVY2" s="570"/>
      <c r="KVZ2" s="570"/>
      <c r="KWA2" s="570"/>
      <c r="KWB2" s="570"/>
      <c r="KWC2" s="570"/>
      <c r="KWD2" s="570"/>
      <c r="KWE2" s="570"/>
      <c r="KWF2" s="570"/>
      <c r="KWG2" s="570"/>
      <c r="KWH2" s="570"/>
      <c r="KWI2" s="570"/>
      <c r="KWJ2" s="570"/>
      <c r="KWK2" s="570"/>
      <c r="KWL2" s="570"/>
      <c r="KWM2" s="570"/>
      <c r="KWN2" s="570"/>
      <c r="KWO2" s="570"/>
      <c r="KWP2" s="570"/>
      <c r="KWQ2" s="570"/>
      <c r="KWR2" s="570"/>
      <c r="KWS2" s="570"/>
      <c r="KWT2" s="570"/>
      <c r="KWU2" s="570"/>
      <c r="KWV2" s="570"/>
      <c r="KWW2" s="570"/>
      <c r="KWX2" s="570"/>
      <c r="KWY2" s="570"/>
      <c r="KWZ2" s="570"/>
      <c r="KXA2" s="570"/>
      <c r="KXB2" s="570"/>
      <c r="KXC2" s="570"/>
      <c r="KXD2" s="570"/>
      <c r="KXE2" s="570"/>
      <c r="KXF2" s="570"/>
      <c r="KXG2" s="570"/>
      <c r="KXH2" s="570"/>
      <c r="KXI2" s="570"/>
      <c r="KXJ2" s="570"/>
      <c r="KXK2" s="570"/>
      <c r="KXL2" s="570"/>
      <c r="KXM2" s="570"/>
      <c r="KXN2" s="570"/>
      <c r="KXO2" s="570"/>
      <c r="KXP2" s="570"/>
      <c r="KXQ2" s="570"/>
      <c r="KXR2" s="570"/>
      <c r="KXS2" s="570"/>
      <c r="KXT2" s="570"/>
      <c r="KXU2" s="570"/>
      <c r="KXV2" s="570"/>
      <c r="KXW2" s="570"/>
      <c r="KXX2" s="570"/>
      <c r="KXY2" s="570"/>
      <c r="KXZ2" s="570"/>
      <c r="KYA2" s="570"/>
      <c r="KYB2" s="570"/>
      <c r="KYC2" s="570"/>
      <c r="KYD2" s="570"/>
      <c r="KYE2" s="570"/>
      <c r="KYF2" s="570"/>
      <c r="KYG2" s="570"/>
      <c r="KYH2" s="570"/>
      <c r="KYI2" s="570"/>
      <c r="KYJ2" s="570"/>
      <c r="KYK2" s="570"/>
      <c r="KYL2" s="570"/>
      <c r="KYM2" s="570"/>
      <c r="KYN2" s="570"/>
      <c r="KYO2" s="570"/>
      <c r="KYP2" s="570"/>
      <c r="KYQ2" s="570"/>
      <c r="KYR2" s="570"/>
      <c r="KYS2" s="570"/>
      <c r="KYT2" s="570"/>
      <c r="KYU2" s="570"/>
      <c r="KYV2" s="570"/>
      <c r="KYW2" s="570"/>
      <c r="KYX2" s="570"/>
      <c r="KYY2" s="570"/>
      <c r="KYZ2" s="570"/>
      <c r="KZA2" s="570"/>
      <c r="KZB2" s="570"/>
      <c r="KZC2" s="570"/>
      <c r="KZD2" s="570"/>
      <c r="KZE2" s="570"/>
      <c r="KZF2" s="570"/>
      <c r="KZG2" s="570"/>
      <c r="KZH2" s="570"/>
      <c r="KZI2" s="570"/>
      <c r="KZJ2" s="570"/>
      <c r="KZK2" s="570"/>
      <c r="KZL2" s="570"/>
      <c r="KZM2" s="570"/>
      <c r="KZN2" s="570"/>
      <c r="KZO2" s="570"/>
      <c r="KZP2" s="570"/>
      <c r="KZQ2" s="570"/>
      <c r="KZR2" s="570"/>
      <c r="KZS2" s="570"/>
      <c r="KZT2" s="570"/>
      <c r="KZU2" s="570"/>
      <c r="KZV2" s="570"/>
      <c r="KZW2" s="570"/>
      <c r="KZX2" s="570"/>
      <c r="KZY2" s="570"/>
      <c r="KZZ2" s="570"/>
      <c r="LAA2" s="570"/>
      <c r="LAB2" s="570"/>
      <c r="LAC2" s="570"/>
      <c r="LAD2" s="570"/>
      <c r="LAE2" s="570"/>
      <c r="LAF2" s="570"/>
      <c r="LAG2" s="570"/>
      <c r="LAH2" s="570"/>
      <c r="LAI2" s="570"/>
      <c r="LAJ2" s="570"/>
      <c r="LAK2" s="570"/>
      <c r="LAL2" s="570"/>
      <c r="LAM2" s="570"/>
      <c r="LAN2" s="570"/>
      <c r="LAO2" s="570"/>
      <c r="LAP2" s="570"/>
      <c r="LAQ2" s="570"/>
      <c r="LAR2" s="570"/>
      <c r="LAS2" s="570"/>
      <c r="LAT2" s="570"/>
      <c r="LAU2" s="570"/>
      <c r="LAV2" s="570"/>
      <c r="LAW2" s="570"/>
      <c r="LAX2" s="570"/>
      <c r="LAY2" s="570"/>
      <c r="LAZ2" s="570"/>
      <c r="LBA2" s="570"/>
      <c r="LBB2" s="570"/>
      <c r="LBC2" s="570"/>
      <c r="LBD2" s="570"/>
      <c r="LBE2" s="570"/>
      <c r="LBF2" s="570"/>
      <c r="LBG2" s="570"/>
      <c r="LBH2" s="570"/>
      <c r="LBI2" s="570"/>
      <c r="LBJ2" s="570"/>
      <c r="LBK2" s="570"/>
      <c r="LBL2" s="570"/>
      <c r="LBM2" s="570"/>
      <c r="LBN2" s="570"/>
      <c r="LBO2" s="570"/>
      <c r="LBP2" s="570"/>
      <c r="LBQ2" s="570"/>
      <c r="LBR2" s="570"/>
      <c r="LBS2" s="570"/>
      <c r="LBT2" s="570"/>
      <c r="LBU2" s="570"/>
      <c r="LBV2" s="570"/>
      <c r="LBW2" s="570"/>
      <c r="LBX2" s="570"/>
      <c r="LBY2" s="570"/>
      <c r="LBZ2" s="570"/>
      <c r="LCA2" s="570"/>
      <c r="LCB2" s="570"/>
      <c r="LCC2" s="570"/>
      <c r="LCD2" s="570"/>
      <c r="LCE2" s="570"/>
      <c r="LCF2" s="570"/>
      <c r="LCG2" s="570"/>
      <c r="LCH2" s="570"/>
      <c r="LCI2" s="570"/>
      <c r="LCJ2" s="570"/>
      <c r="LCK2" s="570"/>
      <c r="LCL2" s="570"/>
      <c r="LCM2" s="570"/>
      <c r="LCN2" s="570"/>
      <c r="LCO2" s="570"/>
      <c r="LCP2" s="570"/>
      <c r="LCQ2" s="570"/>
      <c r="LCR2" s="570"/>
      <c r="LCS2" s="570"/>
      <c r="LCT2" s="570"/>
      <c r="LCU2" s="570"/>
      <c r="LCV2" s="570"/>
      <c r="LCW2" s="570"/>
      <c r="LCX2" s="570"/>
      <c r="LCY2" s="570"/>
      <c r="LCZ2" s="570"/>
      <c r="LDA2" s="570"/>
      <c r="LDB2" s="570"/>
      <c r="LDC2" s="570"/>
      <c r="LDD2" s="570"/>
      <c r="LDE2" s="570"/>
      <c r="LDF2" s="570"/>
      <c r="LDG2" s="570"/>
      <c r="LDH2" s="570"/>
      <c r="LDI2" s="570"/>
      <c r="LDJ2" s="570"/>
      <c r="LDK2" s="570"/>
      <c r="LDL2" s="570"/>
      <c r="LDM2" s="570"/>
      <c r="LDN2" s="570"/>
      <c r="LDO2" s="570"/>
      <c r="LDP2" s="570"/>
      <c r="LDQ2" s="570"/>
      <c r="LDR2" s="570"/>
      <c r="LDS2" s="570"/>
      <c r="LDT2" s="570"/>
      <c r="LDU2" s="570"/>
      <c r="LDV2" s="570"/>
      <c r="LDW2" s="570"/>
      <c r="LDX2" s="570"/>
      <c r="LDY2" s="570"/>
      <c r="LDZ2" s="570"/>
      <c r="LEA2" s="570"/>
      <c r="LEB2" s="570"/>
      <c r="LEC2" s="570"/>
      <c r="LED2" s="570"/>
      <c r="LEE2" s="570"/>
      <c r="LEF2" s="570"/>
      <c r="LEG2" s="570"/>
      <c r="LEH2" s="570"/>
      <c r="LEI2" s="570"/>
      <c r="LEJ2" s="570"/>
      <c r="LEK2" s="570"/>
      <c r="LEL2" s="570"/>
      <c r="LEM2" s="570"/>
      <c r="LEN2" s="570"/>
      <c r="LEO2" s="570"/>
      <c r="LEP2" s="570"/>
      <c r="LEQ2" s="570"/>
      <c r="LER2" s="570"/>
      <c r="LES2" s="570"/>
      <c r="LET2" s="570"/>
      <c r="LEU2" s="570"/>
      <c r="LEV2" s="570"/>
      <c r="LEW2" s="570"/>
      <c r="LEX2" s="570"/>
      <c r="LEY2" s="570"/>
      <c r="LEZ2" s="570"/>
      <c r="LFA2" s="570"/>
      <c r="LFB2" s="570"/>
      <c r="LFC2" s="570"/>
      <c r="LFD2" s="570"/>
      <c r="LFE2" s="570"/>
      <c r="LFF2" s="570"/>
      <c r="LFG2" s="570"/>
      <c r="LFH2" s="570"/>
      <c r="LFI2" s="570"/>
      <c r="LFJ2" s="570"/>
      <c r="LFK2" s="570"/>
      <c r="LFL2" s="570"/>
      <c r="LFM2" s="570"/>
      <c r="LFN2" s="570"/>
      <c r="LFO2" s="570"/>
      <c r="LFP2" s="570"/>
      <c r="LFQ2" s="570"/>
      <c r="LFR2" s="570"/>
      <c r="LFS2" s="570"/>
      <c r="LFT2" s="570"/>
      <c r="LFU2" s="570"/>
      <c r="LFV2" s="570"/>
      <c r="LFW2" s="570"/>
      <c r="LFX2" s="570"/>
      <c r="LFY2" s="570"/>
      <c r="LFZ2" s="570"/>
      <c r="LGA2" s="570"/>
      <c r="LGB2" s="570"/>
      <c r="LGC2" s="570"/>
      <c r="LGD2" s="570"/>
      <c r="LGE2" s="570"/>
      <c r="LGF2" s="570"/>
      <c r="LGG2" s="570"/>
      <c r="LGH2" s="570"/>
      <c r="LGI2" s="570"/>
      <c r="LGJ2" s="570"/>
      <c r="LGK2" s="570"/>
      <c r="LGL2" s="570"/>
      <c r="LGM2" s="570"/>
      <c r="LGN2" s="570"/>
      <c r="LGO2" s="570"/>
      <c r="LGP2" s="570"/>
      <c r="LGQ2" s="570"/>
      <c r="LGR2" s="570"/>
      <c r="LGS2" s="570"/>
      <c r="LGT2" s="570"/>
      <c r="LGU2" s="570"/>
      <c r="LGV2" s="570"/>
      <c r="LGW2" s="570"/>
      <c r="LGX2" s="570"/>
      <c r="LGY2" s="570"/>
      <c r="LGZ2" s="570"/>
      <c r="LHA2" s="570"/>
      <c r="LHB2" s="570"/>
      <c r="LHC2" s="570"/>
      <c r="LHD2" s="570"/>
      <c r="LHE2" s="570"/>
      <c r="LHF2" s="570"/>
      <c r="LHG2" s="570"/>
      <c r="LHH2" s="570"/>
      <c r="LHI2" s="570"/>
      <c r="LHJ2" s="570"/>
      <c r="LHK2" s="570"/>
      <c r="LHL2" s="570"/>
      <c r="LHM2" s="570"/>
      <c r="LHN2" s="570"/>
      <c r="LHO2" s="570"/>
      <c r="LHP2" s="570"/>
      <c r="LHQ2" s="570"/>
      <c r="LHR2" s="570"/>
      <c r="LHS2" s="570"/>
      <c r="LHT2" s="570"/>
      <c r="LHU2" s="570"/>
      <c r="LHV2" s="570"/>
      <c r="LHW2" s="570"/>
      <c r="LHX2" s="570"/>
      <c r="LHY2" s="570"/>
      <c r="LHZ2" s="570"/>
      <c r="LIA2" s="570"/>
      <c r="LIB2" s="570"/>
      <c r="LIC2" s="570"/>
      <c r="LID2" s="570"/>
      <c r="LIE2" s="570"/>
      <c r="LIF2" s="570"/>
      <c r="LIG2" s="570"/>
      <c r="LIH2" s="570"/>
      <c r="LII2" s="570"/>
      <c r="LIJ2" s="570"/>
      <c r="LIK2" s="570"/>
      <c r="LIL2" s="570"/>
      <c r="LIM2" s="570"/>
      <c r="LIN2" s="570"/>
      <c r="LIO2" s="570"/>
      <c r="LIP2" s="570"/>
      <c r="LIQ2" s="570"/>
      <c r="LIR2" s="570"/>
      <c r="LIS2" s="570"/>
      <c r="LIT2" s="570"/>
      <c r="LIU2" s="570"/>
      <c r="LIV2" s="570"/>
      <c r="LIW2" s="570"/>
      <c r="LIX2" s="570"/>
      <c r="LIY2" s="570"/>
      <c r="LIZ2" s="570"/>
      <c r="LJA2" s="570"/>
      <c r="LJB2" s="570"/>
      <c r="LJC2" s="570"/>
      <c r="LJD2" s="570"/>
      <c r="LJE2" s="570"/>
      <c r="LJF2" s="570"/>
      <c r="LJG2" s="570"/>
      <c r="LJH2" s="570"/>
      <c r="LJI2" s="570"/>
      <c r="LJJ2" s="570"/>
      <c r="LJK2" s="570"/>
      <c r="LJL2" s="570"/>
      <c r="LJM2" s="570"/>
      <c r="LJN2" s="570"/>
      <c r="LJO2" s="570"/>
      <c r="LJP2" s="570"/>
      <c r="LJQ2" s="570"/>
      <c r="LJR2" s="570"/>
      <c r="LJS2" s="570"/>
      <c r="LJT2" s="570"/>
      <c r="LJU2" s="570"/>
      <c r="LJV2" s="570"/>
      <c r="LJW2" s="570"/>
      <c r="LJX2" s="570"/>
      <c r="LJY2" s="570"/>
      <c r="LJZ2" s="570"/>
      <c r="LKA2" s="570"/>
      <c r="LKB2" s="570"/>
      <c r="LKC2" s="570"/>
      <c r="LKD2" s="570"/>
      <c r="LKE2" s="570"/>
      <c r="LKF2" s="570"/>
      <c r="LKG2" s="570"/>
      <c r="LKH2" s="570"/>
      <c r="LKI2" s="570"/>
      <c r="LKJ2" s="570"/>
      <c r="LKK2" s="570"/>
      <c r="LKL2" s="570"/>
      <c r="LKM2" s="570"/>
      <c r="LKN2" s="570"/>
      <c r="LKO2" s="570"/>
      <c r="LKP2" s="570"/>
      <c r="LKQ2" s="570"/>
      <c r="LKR2" s="570"/>
      <c r="LKS2" s="570"/>
      <c r="LKT2" s="570"/>
      <c r="LKU2" s="570"/>
      <c r="LKV2" s="570"/>
      <c r="LKW2" s="570"/>
      <c r="LKX2" s="570"/>
      <c r="LKY2" s="570"/>
      <c r="LKZ2" s="570"/>
      <c r="LLA2" s="570"/>
      <c r="LLB2" s="570"/>
      <c r="LLC2" s="570"/>
      <c r="LLD2" s="570"/>
      <c r="LLE2" s="570"/>
      <c r="LLF2" s="570"/>
      <c r="LLG2" s="570"/>
      <c r="LLH2" s="570"/>
      <c r="LLI2" s="570"/>
      <c r="LLJ2" s="570"/>
      <c r="LLK2" s="570"/>
      <c r="LLL2" s="570"/>
      <c r="LLM2" s="570"/>
      <c r="LLN2" s="570"/>
      <c r="LLO2" s="570"/>
      <c r="LLP2" s="570"/>
      <c r="LLQ2" s="570"/>
      <c r="LLR2" s="570"/>
      <c r="LLS2" s="570"/>
      <c r="LLT2" s="570"/>
      <c r="LLU2" s="570"/>
      <c r="LLV2" s="570"/>
      <c r="LLW2" s="570"/>
      <c r="LLX2" s="570"/>
      <c r="LLY2" s="570"/>
      <c r="LLZ2" s="570"/>
      <c r="LMA2" s="570"/>
      <c r="LMB2" s="570"/>
      <c r="LMC2" s="570"/>
      <c r="LMD2" s="570"/>
      <c r="LME2" s="570"/>
      <c r="LMF2" s="570"/>
      <c r="LMG2" s="570"/>
      <c r="LMH2" s="570"/>
      <c r="LMI2" s="570"/>
      <c r="LMJ2" s="570"/>
      <c r="LMK2" s="570"/>
      <c r="LML2" s="570"/>
      <c r="LMM2" s="570"/>
      <c r="LMN2" s="570"/>
      <c r="LMO2" s="570"/>
      <c r="LMP2" s="570"/>
      <c r="LMQ2" s="570"/>
      <c r="LMR2" s="570"/>
      <c r="LMS2" s="570"/>
      <c r="LMT2" s="570"/>
      <c r="LMU2" s="570"/>
      <c r="LMV2" s="570"/>
      <c r="LMW2" s="570"/>
      <c r="LMX2" s="570"/>
      <c r="LMY2" s="570"/>
      <c r="LMZ2" s="570"/>
      <c r="LNA2" s="570"/>
      <c r="LNB2" s="570"/>
      <c r="LNC2" s="570"/>
      <c r="LND2" s="570"/>
      <c r="LNE2" s="570"/>
      <c r="LNF2" s="570"/>
      <c r="LNG2" s="570"/>
      <c r="LNH2" s="570"/>
      <c r="LNI2" s="570"/>
      <c r="LNJ2" s="570"/>
      <c r="LNK2" s="570"/>
      <c r="LNL2" s="570"/>
      <c r="LNM2" s="570"/>
      <c r="LNN2" s="570"/>
      <c r="LNO2" s="570"/>
      <c r="LNP2" s="570"/>
      <c r="LNQ2" s="570"/>
      <c r="LNR2" s="570"/>
      <c r="LNS2" s="570"/>
      <c r="LNT2" s="570"/>
      <c r="LNU2" s="570"/>
      <c r="LNV2" s="570"/>
      <c r="LNW2" s="570"/>
      <c r="LNX2" s="570"/>
      <c r="LNY2" s="570"/>
      <c r="LNZ2" s="570"/>
      <c r="LOA2" s="570"/>
      <c r="LOB2" s="570"/>
      <c r="LOC2" s="570"/>
      <c r="LOD2" s="570"/>
      <c r="LOE2" s="570"/>
      <c r="LOF2" s="570"/>
      <c r="LOG2" s="570"/>
      <c r="LOH2" s="570"/>
      <c r="LOI2" s="570"/>
      <c r="LOJ2" s="570"/>
      <c r="LOK2" s="570"/>
      <c r="LOL2" s="570"/>
      <c r="LOM2" s="570"/>
      <c r="LON2" s="570"/>
      <c r="LOO2" s="570"/>
      <c r="LOP2" s="570"/>
      <c r="LOQ2" s="570"/>
      <c r="LOR2" s="570"/>
      <c r="LOS2" s="570"/>
      <c r="LOT2" s="570"/>
      <c r="LOU2" s="570"/>
      <c r="LOV2" s="570"/>
      <c r="LOW2" s="570"/>
      <c r="LOX2" s="570"/>
      <c r="LOY2" s="570"/>
      <c r="LOZ2" s="570"/>
      <c r="LPA2" s="570"/>
      <c r="LPB2" s="570"/>
      <c r="LPC2" s="570"/>
      <c r="LPD2" s="570"/>
      <c r="LPE2" s="570"/>
      <c r="LPF2" s="570"/>
      <c r="LPG2" s="570"/>
      <c r="LPH2" s="570"/>
      <c r="LPI2" s="570"/>
      <c r="LPJ2" s="570"/>
      <c r="LPK2" s="570"/>
      <c r="LPL2" s="570"/>
      <c r="LPM2" s="570"/>
      <c r="LPN2" s="570"/>
      <c r="LPO2" s="570"/>
      <c r="LPP2" s="570"/>
      <c r="LPQ2" s="570"/>
      <c r="LPR2" s="570"/>
      <c r="LPS2" s="570"/>
      <c r="LPT2" s="570"/>
      <c r="LPU2" s="570"/>
      <c r="LPV2" s="570"/>
      <c r="LPW2" s="570"/>
      <c r="LPX2" s="570"/>
      <c r="LPY2" s="570"/>
      <c r="LPZ2" s="570"/>
      <c r="LQA2" s="570"/>
      <c r="LQB2" s="570"/>
      <c r="LQC2" s="570"/>
      <c r="LQD2" s="570"/>
      <c r="LQE2" s="570"/>
      <c r="LQF2" s="570"/>
      <c r="LQG2" s="570"/>
      <c r="LQH2" s="570"/>
      <c r="LQI2" s="570"/>
      <c r="LQJ2" s="570"/>
      <c r="LQK2" s="570"/>
      <c r="LQL2" s="570"/>
      <c r="LQM2" s="570"/>
      <c r="LQN2" s="570"/>
      <c r="LQO2" s="570"/>
      <c r="LQP2" s="570"/>
      <c r="LQQ2" s="570"/>
      <c r="LQR2" s="570"/>
      <c r="LQS2" s="570"/>
      <c r="LQT2" s="570"/>
      <c r="LQU2" s="570"/>
      <c r="LQV2" s="570"/>
      <c r="LQW2" s="570"/>
      <c r="LQX2" s="570"/>
      <c r="LQY2" s="570"/>
      <c r="LQZ2" s="570"/>
      <c r="LRA2" s="570"/>
      <c r="LRB2" s="570"/>
      <c r="LRC2" s="570"/>
      <c r="LRD2" s="570"/>
      <c r="LRE2" s="570"/>
      <c r="LRF2" s="570"/>
      <c r="LRG2" s="570"/>
      <c r="LRH2" s="570"/>
      <c r="LRI2" s="570"/>
      <c r="LRJ2" s="570"/>
      <c r="LRK2" s="570"/>
      <c r="LRL2" s="570"/>
      <c r="LRM2" s="570"/>
      <c r="LRN2" s="570"/>
      <c r="LRO2" s="570"/>
      <c r="LRP2" s="570"/>
      <c r="LRQ2" s="570"/>
      <c r="LRR2" s="570"/>
      <c r="LRS2" s="570"/>
      <c r="LRT2" s="570"/>
      <c r="LRU2" s="570"/>
      <c r="LRV2" s="570"/>
      <c r="LRW2" s="570"/>
      <c r="LRX2" s="570"/>
      <c r="LRY2" s="570"/>
      <c r="LRZ2" s="570"/>
      <c r="LSA2" s="570"/>
      <c r="LSB2" s="570"/>
      <c r="LSC2" s="570"/>
      <c r="LSD2" s="570"/>
      <c r="LSE2" s="570"/>
      <c r="LSF2" s="570"/>
      <c r="LSG2" s="570"/>
      <c r="LSH2" s="570"/>
      <c r="LSI2" s="570"/>
      <c r="LSJ2" s="570"/>
      <c r="LSK2" s="570"/>
      <c r="LSL2" s="570"/>
      <c r="LSM2" s="570"/>
      <c r="LSN2" s="570"/>
      <c r="LSO2" s="570"/>
      <c r="LSP2" s="570"/>
      <c r="LSQ2" s="570"/>
      <c r="LSR2" s="570"/>
      <c r="LSS2" s="570"/>
      <c r="LST2" s="570"/>
      <c r="LSU2" s="570"/>
      <c r="LSV2" s="570"/>
      <c r="LSW2" s="570"/>
      <c r="LSX2" s="570"/>
      <c r="LSY2" s="570"/>
      <c r="LSZ2" s="570"/>
      <c r="LTA2" s="570"/>
      <c r="LTB2" s="570"/>
      <c r="LTC2" s="570"/>
      <c r="LTD2" s="570"/>
      <c r="LTE2" s="570"/>
      <c r="LTF2" s="570"/>
      <c r="LTG2" s="570"/>
      <c r="LTH2" s="570"/>
      <c r="LTI2" s="570"/>
      <c r="LTJ2" s="570"/>
      <c r="LTK2" s="570"/>
      <c r="LTL2" s="570"/>
      <c r="LTM2" s="570"/>
      <c r="LTN2" s="570"/>
      <c r="LTO2" s="570"/>
      <c r="LTP2" s="570"/>
      <c r="LTQ2" s="570"/>
      <c r="LTR2" s="570"/>
      <c r="LTS2" s="570"/>
      <c r="LTT2" s="570"/>
      <c r="LTU2" s="570"/>
      <c r="LTV2" s="570"/>
      <c r="LTW2" s="570"/>
      <c r="LTX2" s="570"/>
      <c r="LTY2" s="570"/>
      <c r="LTZ2" s="570"/>
      <c r="LUA2" s="570"/>
      <c r="LUB2" s="570"/>
      <c r="LUC2" s="570"/>
      <c r="LUD2" s="570"/>
      <c r="LUE2" s="570"/>
      <c r="LUF2" s="570"/>
      <c r="LUG2" s="570"/>
      <c r="LUH2" s="570"/>
      <c r="LUI2" s="570"/>
      <c r="LUJ2" s="570"/>
      <c r="LUK2" s="570"/>
      <c r="LUL2" s="570"/>
      <c r="LUM2" s="570"/>
      <c r="LUN2" s="570"/>
      <c r="LUO2" s="570"/>
      <c r="LUP2" s="570"/>
      <c r="LUQ2" s="570"/>
      <c r="LUR2" s="570"/>
      <c r="LUS2" s="570"/>
      <c r="LUT2" s="570"/>
      <c r="LUU2" s="570"/>
      <c r="LUV2" s="570"/>
      <c r="LUW2" s="570"/>
      <c r="LUX2" s="570"/>
      <c r="LUY2" s="570"/>
      <c r="LUZ2" s="570"/>
      <c r="LVA2" s="570"/>
      <c r="LVB2" s="570"/>
      <c r="LVC2" s="570"/>
      <c r="LVD2" s="570"/>
      <c r="LVE2" s="570"/>
      <c r="LVF2" s="570"/>
      <c r="LVG2" s="570"/>
      <c r="LVH2" s="570"/>
      <c r="LVI2" s="570"/>
      <c r="LVJ2" s="570"/>
      <c r="LVK2" s="570"/>
      <c r="LVL2" s="570"/>
      <c r="LVM2" s="570"/>
      <c r="LVN2" s="570"/>
      <c r="LVO2" s="570"/>
      <c r="LVP2" s="570"/>
      <c r="LVQ2" s="570"/>
      <c r="LVR2" s="570"/>
      <c r="LVS2" s="570"/>
      <c r="LVT2" s="570"/>
      <c r="LVU2" s="570"/>
      <c r="LVV2" s="570"/>
      <c r="LVW2" s="570"/>
      <c r="LVX2" s="570"/>
      <c r="LVY2" s="570"/>
      <c r="LVZ2" s="570"/>
      <c r="LWA2" s="570"/>
      <c r="LWB2" s="570"/>
      <c r="LWC2" s="570"/>
      <c r="LWD2" s="570"/>
      <c r="LWE2" s="570"/>
      <c r="LWF2" s="570"/>
      <c r="LWG2" s="570"/>
      <c r="LWH2" s="570"/>
      <c r="LWI2" s="570"/>
      <c r="LWJ2" s="570"/>
      <c r="LWK2" s="570"/>
      <c r="LWL2" s="570"/>
      <c r="LWM2" s="570"/>
      <c r="LWN2" s="570"/>
      <c r="LWO2" s="570"/>
      <c r="LWP2" s="570"/>
      <c r="LWQ2" s="570"/>
      <c r="LWR2" s="570"/>
      <c r="LWS2" s="570"/>
      <c r="LWT2" s="570"/>
      <c r="LWU2" s="570"/>
      <c r="LWV2" s="570"/>
      <c r="LWW2" s="570"/>
      <c r="LWX2" s="570"/>
      <c r="LWY2" s="570"/>
      <c r="LWZ2" s="570"/>
      <c r="LXA2" s="570"/>
      <c r="LXB2" s="570"/>
      <c r="LXC2" s="570"/>
      <c r="LXD2" s="570"/>
      <c r="LXE2" s="570"/>
      <c r="LXF2" s="570"/>
      <c r="LXG2" s="570"/>
      <c r="LXH2" s="570"/>
      <c r="LXI2" s="570"/>
      <c r="LXJ2" s="570"/>
      <c r="LXK2" s="570"/>
      <c r="LXL2" s="570"/>
      <c r="LXM2" s="570"/>
      <c r="LXN2" s="570"/>
      <c r="LXO2" s="570"/>
      <c r="LXP2" s="570"/>
      <c r="LXQ2" s="570"/>
      <c r="LXR2" s="570"/>
      <c r="LXS2" s="570"/>
      <c r="LXT2" s="570"/>
      <c r="LXU2" s="570"/>
      <c r="LXV2" s="570"/>
      <c r="LXW2" s="570"/>
      <c r="LXX2" s="570"/>
      <c r="LXY2" s="570"/>
      <c r="LXZ2" s="570"/>
      <c r="LYA2" s="570"/>
      <c r="LYB2" s="570"/>
      <c r="LYC2" s="570"/>
      <c r="LYD2" s="570"/>
      <c r="LYE2" s="570"/>
      <c r="LYF2" s="570"/>
      <c r="LYG2" s="570"/>
      <c r="LYH2" s="570"/>
      <c r="LYI2" s="570"/>
      <c r="LYJ2" s="570"/>
      <c r="LYK2" s="570"/>
      <c r="LYL2" s="570"/>
      <c r="LYM2" s="570"/>
      <c r="LYN2" s="570"/>
      <c r="LYO2" s="570"/>
      <c r="LYP2" s="570"/>
      <c r="LYQ2" s="570"/>
      <c r="LYR2" s="570"/>
      <c r="LYS2" s="570"/>
      <c r="LYT2" s="570"/>
      <c r="LYU2" s="570"/>
      <c r="LYV2" s="570"/>
      <c r="LYW2" s="570"/>
      <c r="LYX2" s="570"/>
      <c r="LYY2" s="570"/>
      <c r="LYZ2" s="570"/>
      <c r="LZA2" s="570"/>
      <c r="LZB2" s="570"/>
      <c r="LZC2" s="570"/>
      <c r="LZD2" s="570"/>
      <c r="LZE2" s="570"/>
      <c r="LZF2" s="570"/>
      <c r="LZG2" s="570"/>
      <c r="LZH2" s="570"/>
      <c r="LZI2" s="570"/>
      <c r="LZJ2" s="570"/>
      <c r="LZK2" s="570"/>
      <c r="LZL2" s="570"/>
      <c r="LZM2" s="570"/>
      <c r="LZN2" s="570"/>
      <c r="LZO2" s="570"/>
      <c r="LZP2" s="570"/>
      <c r="LZQ2" s="570"/>
      <c r="LZR2" s="570"/>
      <c r="LZS2" s="570"/>
      <c r="LZT2" s="570"/>
      <c r="LZU2" s="570"/>
      <c r="LZV2" s="570"/>
      <c r="LZW2" s="570"/>
      <c r="LZX2" s="570"/>
      <c r="LZY2" s="570"/>
      <c r="LZZ2" s="570"/>
      <c r="MAA2" s="570"/>
      <c r="MAB2" s="570"/>
      <c r="MAC2" s="570"/>
      <c r="MAD2" s="570"/>
      <c r="MAE2" s="570"/>
      <c r="MAF2" s="570"/>
      <c r="MAG2" s="570"/>
      <c r="MAH2" s="570"/>
      <c r="MAI2" s="570"/>
      <c r="MAJ2" s="570"/>
      <c r="MAK2" s="570"/>
      <c r="MAL2" s="570"/>
      <c r="MAM2" s="570"/>
      <c r="MAN2" s="570"/>
      <c r="MAO2" s="570"/>
      <c r="MAP2" s="570"/>
      <c r="MAQ2" s="570"/>
      <c r="MAR2" s="570"/>
      <c r="MAS2" s="570"/>
      <c r="MAT2" s="570"/>
      <c r="MAU2" s="570"/>
      <c r="MAV2" s="570"/>
      <c r="MAW2" s="570"/>
      <c r="MAX2" s="570"/>
      <c r="MAY2" s="570"/>
      <c r="MAZ2" s="570"/>
      <c r="MBA2" s="570"/>
      <c r="MBB2" s="570"/>
      <c r="MBC2" s="570"/>
      <c r="MBD2" s="570"/>
      <c r="MBE2" s="570"/>
      <c r="MBF2" s="570"/>
      <c r="MBG2" s="570"/>
      <c r="MBH2" s="570"/>
      <c r="MBI2" s="570"/>
      <c r="MBJ2" s="570"/>
      <c r="MBK2" s="570"/>
      <c r="MBL2" s="570"/>
      <c r="MBM2" s="570"/>
      <c r="MBN2" s="570"/>
      <c r="MBO2" s="570"/>
      <c r="MBP2" s="570"/>
      <c r="MBQ2" s="570"/>
      <c r="MBR2" s="570"/>
      <c r="MBS2" s="570"/>
      <c r="MBT2" s="570"/>
      <c r="MBU2" s="570"/>
      <c r="MBV2" s="570"/>
      <c r="MBW2" s="570"/>
      <c r="MBX2" s="570"/>
      <c r="MBY2" s="570"/>
      <c r="MBZ2" s="570"/>
      <c r="MCA2" s="570"/>
      <c r="MCB2" s="570"/>
      <c r="MCC2" s="570"/>
      <c r="MCD2" s="570"/>
      <c r="MCE2" s="570"/>
      <c r="MCF2" s="570"/>
      <c r="MCG2" s="570"/>
      <c r="MCH2" s="570"/>
      <c r="MCI2" s="570"/>
      <c r="MCJ2" s="570"/>
      <c r="MCK2" s="570"/>
      <c r="MCL2" s="570"/>
      <c r="MCM2" s="570"/>
      <c r="MCN2" s="570"/>
      <c r="MCO2" s="570"/>
      <c r="MCP2" s="570"/>
      <c r="MCQ2" s="570"/>
      <c r="MCR2" s="570"/>
      <c r="MCS2" s="570"/>
      <c r="MCT2" s="570"/>
      <c r="MCU2" s="570"/>
      <c r="MCV2" s="570"/>
      <c r="MCW2" s="570"/>
      <c r="MCX2" s="570"/>
      <c r="MCY2" s="570"/>
      <c r="MCZ2" s="570"/>
      <c r="MDA2" s="570"/>
      <c r="MDB2" s="570"/>
      <c r="MDC2" s="570"/>
      <c r="MDD2" s="570"/>
      <c r="MDE2" s="570"/>
      <c r="MDF2" s="570"/>
      <c r="MDG2" s="570"/>
      <c r="MDH2" s="570"/>
      <c r="MDI2" s="570"/>
      <c r="MDJ2" s="570"/>
      <c r="MDK2" s="570"/>
      <c r="MDL2" s="570"/>
      <c r="MDM2" s="570"/>
      <c r="MDN2" s="570"/>
      <c r="MDO2" s="570"/>
      <c r="MDP2" s="570"/>
      <c r="MDQ2" s="570"/>
      <c r="MDR2" s="570"/>
      <c r="MDS2" s="570"/>
      <c r="MDT2" s="570"/>
      <c r="MDU2" s="570"/>
      <c r="MDV2" s="570"/>
      <c r="MDW2" s="570"/>
      <c r="MDX2" s="570"/>
      <c r="MDY2" s="570"/>
      <c r="MDZ2" s="570"/>
      <c r="MEA2" s="570"/>
      <c r="MEB2" s="570"/>
      <c r="MEC2" s="570"/>
      <c r="MED2" s="570"/>
      <c r="MEE2" s="570"/>
      <c r="MEF2" s="570"/>
      <c r="MEG2" s="570"/>
      <c r="MEH2" s="570"/>
      <c r="MEI2" s="570"/>
      <c r="MEJ2" s="570"/>
      <c r="MEK2" s="570"/>
      <c r="MEL2" s="570"/>
      <c r="MEM2" s="570"/>
      <c r="MEN2" s="570"/>
      <c r="MEO2" s="570"/>
      <c r="MEP2" s="570"/>
      <c r="MEQ2" s="570"/>
      <c r="MER2" s="570"/>
      <c r="MES2" s="570"/>
      <c r="MET2" s="570"/>
      <c r="MEU2" s="570"/>
      <c r="MEV2" s="570"/>
      <c r="MEW2" s="570"/>
      <c r="MEX2" s="570"/>
      <c r="MEY2" s="570"/>
      <c r="MEZ2" s="570"/>
      <c r="MFA2" s="570"/>
      <c r="MFB2" s="570"/>
      <c r="MFC2" s="570"/>
      <c r="MFD2" s="570"/>
      <c r="MFE2" s="570"/>
      <c r="MFF2" s="570"/>
      <c r="MFG2" s="570"/>
      <c r="MFH2" s="570"/>
      <c r="MFI2" s="570"/>
      <c r="MFJ2" s="570"/>
      <c r="MFK2" s="570"/>
      <c r="MFL2" s="570"/>
      <c r="MFM2" s="570"/>
      <c r="MFN2" s="570"/>
      <c r="MFO2" s="570"/>
      <c r="MFP2" s="570"/>
      <c r="MFQ2" s="570"/>
      <c r="MFR2" s="570"/>
      <c r="MFS2" s="570"/>
      <c r="MFT2" s="570"/>
      <c r="MFU2" s="570"/>
      <c r="MFV2" s="570"/>
      <c r="MFW2" s="570"/>
      <c r="MFX2" s="570"/>
      <c r="MFY2" s="570"/>
      <c r="MFZ2" s="570"/>
      <c r="MGA2" s="570"/>
      <c r="MGB2" s="570"/>
      <c r="MGC2" s="570"/>
      <c r="MGD2" s="570"/>
      <c r="MGE2" s="570"/>
      <c r="MGF2" s="570"/>
      <c r="MGG2" s="570"/>
      <c r="MGH2" s="570"/>
      <c r="MGI2" s="570"/>
      <c r="MGJ2" s="570"/>
      <c r="MGK2" s="570"/>
      <c r="MGL2" s="570"/>
      <c r="MGM2" s="570"/>
      <c r="MGN2" s="570"/>
      <c r="MGO2" s="570"/>
      <c r="MGP2" s="570"/>
      <c r="MGQ2" s="570"/>
      <c r="MGR2" s="570"/>
      <c r="MGS2" s="570"/>
      <c r="MGT2" s="570"/>
      <c r="MGU2" s="570"/>
      <c r="MGV2" s="570"/>
      <c r="MGW2" s="570"/>
      <c r="MGX2" s="570"/>
      <c r="MGY2" s="570"/>
      <c r="MGZ2" s="570"/>
      <c r="MHA2" s="570"/>
      <c r="MHB2" s="570"/>
      <c r="MHC2" s="570"/>
      <c r="MHD2" s="570"/>
      <c r="MHE2" s="570"/>
      <c r="MHF2" s="570"/>
      <c r="MHG2" s="570"/>
      <c r="MHH2" s="570"/>
      <c r="MHI2" s="570"/>
      <c r="MHJ2" s="570"/>
      <c r="MHK2" s="570"/>
      <c r="MHL2" s="570"/>
      <c r="MHM2" s="570"/>
      <c r="MHN2" s="570"/>
      <c r="MHO2" s="570"/>
      <c r="MHP2" s="570"/>
      <c r="MHQ2" s="570"/>
      <c r="MHR2" s="570"/>
      <c r="MHS2" s="570"/>
      <c r="MHT2" s="570"/>
      <c r="MHU2" s="570"/>
      <c r="MHV2" s="570"/>
      <c r="MHW2" s="570"/>
      <c r="MHX2" s="570"/>
      <c r="MHY2" s="570"/>
      <c r="MHZ2" s="570"/>
      <c r="MIA2" s="570"/>
      <c r="MIB2" s="570"/>
      <c r="MIC2" s="570"/>
      <c r="MID2" s="570"/>
      <c r="MIE2" s="570"/>
      <c r="MIF2" s="570"/>
      <c r="MIG2" s="570"/>
      <c r="MIH2" s="570"/>
      <c r="MII2" s="570"/>
      <c r="MIJ2" s="570"/>
      <c r="MIK2" s="570"/>
      <c r="MIL2" s="570"/>
      <c r="MIM2" s="570"/>
      <c r="MIN2" s="570"/>
      <c r="MIO2" s="570"/>
      <c r="MIP2" s="570"/>
      <c r="MIQ2" s="570"/>
      <c r="MIR2" s="570"/>
      <c r="MIS2" s="570"/>
      <c r="MIT2" s="570"/>
      <c r="MIU2" s="570"/>
      <c r="MIV2" s="570"/>
      <c r="MIW2" s="570"/>
      <c r="MIX2" s="570"/>
      <c r="MIY2" s="570"/>
      <c r="MIZ2" s="570"/>
      <c r="MJA2" s="570"/>
      <c r="MJB2" s="570"/>
      <c r="MJC2" s="570"/>
      <c r="MJD2" s="570"/>
      <c r="MJE2" s="570"/>
      <c r="MJF2" s="570"/>
      <c r="MJG2" s="570"/>
      <c r="MJH2" s="570"/>
      <c r="MJI2" s="570"/>
      <c r="MJJ2" s="570"/>
      <c r="MJK2" s="570"/>
      <c r="MJL2" s="570"/>
      <c r="MJM2" s="570"/>
      <c r="MJN2" s="570"/>
      <c r="MJO2" s="570"/>
      <c r="MJP2" s="570"/>
      <c r="MJQ2" s="570"/>
      <c r="MJR2" s="570"/>
      <c r="MJS2" s="570"/>
      <c r="MJT2" s="570"/>
      <c r="MJU2" s="570"/>
      <c r="MJV2" s="570"/>
      <c r="MJW2" s="570"/>
      <c r="MJX2" s="570"/>
      <c r="MJY2" s="570"/>
      <c r="MJZ2" s="570"/>
      <c r="MKA2" s="570"/>
      <c r="MKB2" s="570"/>
      <c r="MKC2" s="570"/>
      <c r="MKD2" s="570"/>
      <c r="MKE2" s="570"/>
      <c r="MKF2" s="570"/>
      <c r="MKG2" s="570"/>
      <c r="MKH2" s="570"/>
      <c r="MKI2" s="570"/>
      <c r="MKJ2" s="570"/>
      <c r="MKK2" s="570"/>
      <c r="MKL2" s="570"/>
      <c r="MKM2" s="570"/>
      <c r="MKN2" s="570"/>
      <c r="MKO2" s="570"/>
      <c r="MKP2" s="570"/>
      <c r="MKQ2" s="570"/>
      <c r="MKR2" s="570"/>
      <c r="MKS2" s="570"/>
      <c r="MKT2" s="570"/>
      <c r="MKU2" s="570"/>
      <c r="MKV2" s="570"/>
      <c r="MKW2" s="570"/>
      <c r="MKX2" s="570"/>
      <c r="MKY2" s="570"/>
      <c r="MKZ2" s="570"/>
      <c r="MLA2" s="570"/>
      <c r="MLB2" s="570"/>
      <c r="MLC2" s="570"/>
      <c r="MLD2" s="570"/>
      <c r="MLE2" s="570"/>
      <c r="MLF2" s="570"/>
      <c r="MLG2" s="570"/>
      <c r="MLH2" s="570"/>
      <c r="MLI2" s="570"/>
      <c r="MLJ2" s="570"/>
      <c r="MLK2" s="570"/>
      <c r="MLL2" s="570"/>
      <c r="MLM2" s="570"/>
      <c r="MLN2" s="570"/>
      <c r="MLO2" s="570"/>
      <c r="MLP2" s="570"/>
      <c r="MLQ2" s="570"/>
      <c r="MLR2" s="570"/>
      <c r="MLS2" s="570"/>
      <c r="MLT2" s="570"/>
      <c r="MLU2" s="570"/>
      <c r="MLV2" s="570"/>
      <c r="MLW2" s="570"/>
      <c r="MLX2" s="570"/>
      <c r="MLY2" s="570"/>
      <c r="MLZ2" s="570"/>
      <c r="MMA2" s="570"/>
      <c r="MMB2" s="570"/>
      <c r="MMC2" s="570"/>
      <c r="MMD2" s="570"/>
      <c r="MME2" s="570"/>
      <c r="MMF2" s="570"/>
      <c r="MMG2" s="570"/>
      <c r="MMH2" s="570"/>
      <c r="MMI2" s="570"/>
      <c r="MMJ2" s="570"/>
      <c r="MMK2" s="570"/>
      <c r="MML2" s="570"/>
      <c r="MMM2" s="570"/>
      <c r="MMN2" s="570"/>
      <c r="MMO2" s="570"/>
      <c r="MMP2" s="570"/>
      <c r="MMQ2" s="570"/>
      <c r="MMR2" s="570"/>
      <c r="MMS2" s="570"/>
      <c r="MMT2" s="570"/>
      <c r="MMU2" s="570"/>
      <c r="MMV2" s="570"/>
      <c r="MMW2" s="570"/>
      <c r="MMX2" s="570"/>
      <c r="MMY2" s="570"/>
      <c r="MMZ2" s="570"/>
      <c r="MNA2" s="570"/>
      <c r="MNB2" s="570"/>
      <c r="MNC2" s="570"/>
      <c r="MND2" s="570"/>
      <c r="MNE2" s="570"/>
      <c r="MNF2" s="570"/>
      <c r="MNG2" s="570"/>
      <c r="MNH2" s="570"/>
      <c r="MNI2" s="570"/>
      <c r="MNJ2" s="570"/>
      <c r="MNK2" s="570"/>
      <c r="MNL2" s="570"/>
      <c r="MNM2" s="570"/>
      <c r="MNN2" s="570"/>
      <c r="MNO2" s="570"/>
      <c r="MNP2" s="570"/>
      <c r="MNQ2" s="570"/>
      <c r="MNR2" s="570"/>
      <c r="MNS2" s="570"/>
      <c r="MNT2" s="570"/>
      <c r="MNU2" s="570"/>
      <c r="MNV2" s="570"/>
      <c r="MNW2" s="570"/>
      <c r="MNX2" s="570"/>
      <c r="MNY2" s="570"/>
      <c r="MNZ2" s="570"/>
      <c r="MOA2" s="570"/>
      <c r="MOB2" s="570"/>
      <c r="MOC2" s="570"/>
      <c r="MOD2" s="570"/>
      <c r="MOE2" s="570"/>
      <c r="MOF2" s="570"/>
      <c r="MOG2" s="570"/>
      <c r="MOH2" s="570"/>
      <c r="MOI2" s="570"/>
      <c r="MOJ2" s="570"/>
      <c r="MOK2" s="570"/>
      <c r="MOL2" s="570"/>
      <c r="MOM2" s="570"/>
      <c r="MON2" s="570"/>
      <c r="MOO2" s="570"/>
      <c r="MOP2" s="570"/>
      <c r="MOQ2" s="570"/>
      <c r="MOR2" s="570"/>
      <c r="MOS2" s="570"/>
      <c r="MOT2" s="570"/>
      <c r="MOU2" s="570"/>
      <c r="MOV2" s="570"/>
      <c r="MOW2" s="570"/>
      <c r="MOX2" s="570"/>
      <c r="MOY2" s="570"/>
      <c r="MOZ2" s="570"/>
      <c r="MPA2" s="570"/>
      <c r="MPB2" s="570"/>
      <c r="MPC2" s="570"/>
      <c r="MPD2" s="570"/>
      <c r="MPE2" s="570"/>
      <c r="MPF2" s="570"/>
      <c r="MPG2" s="570"/>
      <c r="MPH2" s="570"/>
      <c r="MPI2" s="570"/>
      <c r="MPJ2" s="570"/>
      <c r="MPK2" s="570"/>
      <c r="MPL2" s="570"/>
      <c r="MPM2" s="570"/>
      <c r="MPN2" s="570"/>
      <c r="MPO2" s="570"/>
      <c r="MPP2" s="570"/>
      <c r="MPQ2" s="570"/>
      <c r="MPR2" s="570"/>
      <c r="MPS2" s="570"/>
      <c r="MPT2" s="570"/>
      <c r="MPU2" s="570"/>
      <c r="MPV2" s="570"/>
      <c r="MPW2" s="570"/>
      <c r="MPX2" s="570"/>
      <c r="MPY2" s="570"/>
      <c r="MPZ2" s="570"/>
      <c r="MQA2" s="570"/>
      <c r="MQB2" s="570"/>
      <c r="MQC2" s="570"/>
      <c r="MQD2" s="570"/>
      <c r="MQE2" s="570"/>
      <c r="MQF2" s="570"/>
      <c r="MQG2" s="570"/>
      <c r="MQH2" s="570"/>
      <c r="MQI2" s="570"/>
      <c r="MQJ2" s="570"/>
      <c r="MQK2" s="570"/>
      <c r="MQL2" s="570"/>
      <c r="MQM2" s="570"/>
      <c r="MQN2" s="570"/>
      <c r="MQO2" s="570"/>
      <c r="MQP2" s="570"/>
      <c r="MQQ2" s="570"/>
      <c r="MQR2" s="570"/>
      <c r="MQS2" s="570"/>
      <c r="MQT2" s="570"/>
      <c r="MQU2" s="570"/>
      <c r="MQV2" s="570"/>
      <c r="MQW2" s="570"/>
      <c r="MQX2" s="570"/>
      <c r="MQY2" s="570"/>
      <c r="MQZ2" s="570"/>
      <c r="MRA2" s="570"/>
      <c r="MRB2" s="570"/>
      <c r="MRC2" s="570"/>
      <c r="MRD2" s="570"/>
      <c r="MRE2" s="570"/>
      <c r="MRF2" s="570"/>
      <c r="MRG2" s="570"/>
      <c r="MRH2" s="570"/>
      <c r="MRI2" s="570"/>
      <c r="MRJ2" s="570"/>
      <c r="MRK2" s="570"/>
      <c r="MRL2" s="570"/>
      <c r="MRM2" s="570"/>
      <c r="MRN2" s="570"/>
      <c r="MRO2" s="570"/>
      <c r="MRP2" s="570"/>
      <c r="MRQ2" s="570"/>
      <c r="MRR2" s="570"/>
      <c r="MRS2" s="570"/>
      <c r="MRT2" s="570"/>
      <c r="MRU2" s="570"/>
      <c r="MRV2" s="570"/>
      <c r="MRW2" s="570"/>
      <c r="MRX2" s="570"/>
      <c r="MRY2" s="570"/>
      <c r="MRZ2" s="570"/>
      <c r="MSA2" s="570"/>
      <c r="MSB2" s="570"/>
      <c r="MSC2" s="570"/>
      <c r="MSD2" s="570"/>
      <c r="MSE2" s="570"/>
      <c r="MSF2" s="570"/>
      <c r="MSG2" s="570"/>
      <c r="MSH2" s="570"/>
      <c r="MSI2" s="570"/>
      <c r="MSJ2" s="570"/>
      <c r="MSK2" s="570"/>
      <c r="MSL2" s="570"/>
      <c r="MSM2" s="570"/>
      <c r="MSN2" s="570"/>
      <c r="MSO2" s="570"/>
      <c r="MSP2" s="570"/>
      <c r="MSQ2" s="570"/>
      <c r="MSR2" s="570"/>
      <c r="MSS2" s="570"/>
      <c r="MST2" s="570"/>
      <c r="MSU2" s="570"/>
      <c r="MSV2" s="570"/>
      <c r="MSW2" s="570"/>
      <c r="MSX2" s="570"/>
      <c r="MSY2" s="570"/>
      <c r="MSZ2" s="570"/>
      <c r="MTA2" s="570"/>
      <c r="MTB2" s="570"/>
      <c r="MTC2" s="570"/>
      <c r="MTD2" s="570"/>
      <c r="MTE2" s="570"/>
      <c r="MTF2" s="570"/>
      <c r="MTG2" s="570"/>
      <c r="MTH2" s="570"/>
      <c r="MTI2" s="570"/>
      <c r="MTJ2" s="570"/>
      <c r="MTK2" s="570"/>
      <c r="MTL2" s="570"/>
      <c r="MTM2" s="570"/>
      <c r="MTN2" s="570"/>
      <c r="MTO2" s="570"/>
      <c r="MTP2" s="570"/>
      <c r="MTQ2" s="570"/>
      <c r="MTR2" s="570"/>
      <c r="MTS2" s="570"/>
      <c r="MTT2" s="570"/>
      <c r="MTU2" s="570"/>
      <c r="MTV2" s="570"/>
      <c r="MTW2" s="570"/>
      <c r="MTX2" s="570"/>
      <c r="MTY2" s="570"/>
      <c r="MTZ2" s="570"/>
      <c r="MUA2" s="570"/>
      <c r="MUB2" s="570"/>
      <c r="MUC2" s="570"/>
      <c r="MUD2" s="570"/>
      <c r="MUE2" s="570"/>
      <c r="MUF2" s="570"/>
      <c r="MUG2" s="570"/>
      <c r="MUH2" s="570"/>
      <c r="MUI2" s="570"/>
      <c r="MUJ2" s="570"/>
      <c r="MUK2" s="570"/>
      <c r="MUL2" s="570"/>
      <c r="MUM2" s="570"/>
      <c r="MUN2" s="570"/>
      <c r="MUO2" s="570"/>
      <c r="MUP2" s="570"/>
      <c r="MUQ2" s="570"/>
      <c r="MUR2" s="570"/>
      <c r="MUS2" s="570"/>
      <c r="MUT2" s="570"/>
      <c r="MUU2" s="570"/>
      <c r="MUV2" s="570"/>
      <c r="MUW2" s="570"/>
      <c r="MUX2" s="570"/>
      <c r="MUY2" s="570"/>
      <c r="MUZ2" s="570"/>
      <c r="MVA2" s="570"/>
      <c r="MVB2" s="570"/>
      <c r="MVC2" s="570"/>
      <c r="MVD2" s="570"/>
      <c r="MVE2" s="570"/>
      <c r="MVF2" s="570"/>
      <c r="MVG2" s="570"/>
      <c r="MVH2" s="570"/>
      <c r="MVI2" s="570"/>
      <c r="MVJ2" s="570"/>
      <c r="MVK2" s="570"/>
      <c r="MVL2" s="570"/>
      <c r="MVM2" s="570"/>
      <c r="MVN2" s="570"/>
      <c r="MVO2" s="570"/>
      <c r="MVP2" s="570"/>
      <c r="MVQ2" s="570"/>
      <c r="MVR2" s="570"/>
      <c r="MVS2" s="570"/>
      <c r="MVT2" s="570"/>
      <c r="MVU2" s="570"/>
      <c r="MVV2" s="570"/>
      <c r="MVW2" s="570"/>
      <c r="MVX2" s="570"/>
      <c r="MVY2" s="570"/>
      <c r="MVZ2" s="570"/>
      <c r="MWA2" s="570"/>
      <c r="MWB2" s="570"/>
      <c r="MWC2" s="570"/>
      <c r="MWD2" s="570"/>
      <c r="MWE2" s="570"/>
      <c r="MWF2" s="570"/>
      <c r="MWG2" s="570"/>
      <c r="MWH2" s="570"/>
      <c r="MWI2" s="570"/>
      <c r="MWJ2" s="570"/>
      <c r="MWK2" s="570"/>
      <c r="MWL2" s="570"/>
      <c r="MWM2" s="570"/>
      <c r="MWN2" s="570"/>
      <c r="MWO2" s="570"/>
      <c r="MWP2" s="570"/>
      <c r="MWQ2" s="570"/>
      <c r="MWR2" s="570"/>
      <c r="MWS2" s="570"/>
      <c r="MWT2" s="570"/>
      <c r="MWU2" s="570"/>
      <c r="MWV2" s="570"/>
      <c r="MWW2" s="570"/>
      <c r="MWX2" s="570"/>
      <c r="MWY2" s="570"/>
      <c r="MWZ2" s="570"/>
      <c r="MXA2" s="570"/>
      <c r="MXB2" s="570"/>
      <c r="MXC2" s="570"/>
      <c r="MXD2" s="570"/>
      <c r="MXE2" s="570"/>
      <c r="MXF2" s="570"/>
      <c r="MXG2" s="570"/>
      <c r="MXH2" s="570"/>
      <c r="MXI2" s="570"/>
      <c r="MXJ2" s="570"/>
      <c r="MXK2" s="570"/>
      <c r="MXL2" s="570"/>
      <c r="MXM2" s="570"/>
      <c r="MXN2" s="570"/>
      <c r="MXO2" s="570"/>
      <c r="MXP2" s="570"/>
      <c r="MXQ2" s="570"/>
      <c r="MXR2" s="570"/>
      <c r="MXS2" s="570"/>
      <c r="MXT2" s="570"/>
      <c r="MXU2" s="570"/>
      <c r="MXV2" s="570"/>
      <c r="MXW2" s="570"/>
      <c r="MXX2" s="570"/>
      <c r="MXY2" s="570"/>
      <c r="MXZ2" s="570"/>
      <c r="MYA2" s="570"/>
      <c r="MYB2" s="570"/>
      <c r="MYC2" s="570"/>
      <c r="MYD2" s="570"/>
      <c r="MYE2" s="570"/>
      <c r="MYF2" s="570"/>
      <c r="MYG2" s="570"/>
      <c r="MYH2" s="570"/>
      <c r="MYI2" s="570"/>
      <c r="MYJ2" s="570"/>
      <c r="MYK2" s="570"/>
      <c r="MYL2" s="570"/>
      <c r="MYM2" s="570"/>
      <c r="MYN2" s="570"/>
      <c r="MYO2" s="570"/>
      <c r="MYP2" s="570"/>
      <c r="MYQ2" s="570"/>
      <c r="MYR2" s="570"/>
      <c r="MYS2" s="570"/>
      <c r="MYT2" s="570"/>
      <c r="MYU2" s="570"/>
      <c r="MYV2" s="570"/>
      <c r="MYW2" s="570"/>
      <c r="MYX2" s="570"/>
      <c r="MYY2" s="570"/>
      <c r="MYZ2" s="570"/>
      <c r="MZA2" s="570"/>
      <c r="MZB2" s="570"/>
      <c r="MZC2" s="570"/>
      <c r="MZD2" s="570"/>
      <c r="MZE2" s="570"/>
      <c r="MZF2" s="570"/>
      <c r="MZG2" s="570"/>
      <c r="MZH2" s="570"/>
      <c r="MZI2" s="570"/>
      <c r="MZJ2" s="570"/>
      <c r="MZK2" s="570"/>
      <c r="MZL2" s="570"/>
      <c r="MZM2" s="570"/>
      <c r="MZN2" s="570"/>
      <c r="MZO2" s="570"/>
      <c r="MZP2" s="570"/>
      <c r="MZQ2" s="570"/>
      <c r="MZR2" s="570"/>
      <c r="MZS2" s="570"/>
      <c r="MZT2" s="570"/>
      <c r="MZU2" s="570"/>
      <c r="MZV2" s="570"/>
      <c r="MZW2" s="570"/>
      <c r="MZX2" s="570"/>
      <c r="MZY2" s="570"/>
      <c r="MZZ2" s="570"/>
      <c r="NAA2" s="570"/>
      <c r="NAB2" s="570"/>
      <c r="NAC2" s="570"/>
      <c r="NAD2" s="570"/>
      <c r="NAE2" s="570"/>
      <c r="NAF2" s="570"/>
      <c r="NAG2" s="570"/>
      <c r="NAH2" s="570"/>
      <c r="NAI2" s="570"/>
      <c r="NAJ2" s="570"/>
      <c r="NAK2" s="570"/>
      <c r="NAL2" s="570"/>
      <c r="NAM2" s="570"/>
      <c r="NAN2" s="570"/>
      <c r="NAO2" s="570"/>
      <c r="NAP2" s="570"/>
      <c r="NAQ2" s="570"/>
      <c r="NAR2" s="570"/>
      <c r="NAS2" s="570"/>
      <c r="NAT2" s="570"/>
      <c r="NAU2" s="570"/>
      <c r="NAV2" s="570"/>
      <c r="NAW2" s="570"/>
      <c r="NAX2" s="570"/>
      <c r="NAY2" s="570"/>
      <c r="NAZ2" s="570"/>
      <c r="NBA2" s="570"/>
      <c r="NBB2" s="570"/>
      <c r="NBC2" s="570"/>
      <c r="NBD2" s="570"/>
      <c r="NBE2" s="570"/>
      <c r="NBF2" s="570"/>
      <c r="NBG2" s="570"/>
      <c r="NBH2" s="570"/>
      <c r="NBI2" s="570"/>
      <c r="NBJ2" s="570"/>
      <c r="NBK2" s="570"/>
      <c r="NBL2" s="570"/>
      <c r="NBM2" s="570"/>
      <c r="NBN2" s="570"/>
      <c r="NBO2" s="570"/>
      <c r="NBP2" s="570"/>
      <c r="NBQ2" s="570"/>
      <c r="NBR2" s="570"/>
      <c r="NBS2" s="570"/>
      <c r="NBT2" s="570"/>
      <c r="NBU2" s="570"/>
      <c r="NBV2" s="570"/>
      <c r="NBW2" s="570"/>
      <c r="NBX2" s="570"/>
      <c r="NBY2" s="570"/>
      <c r="NBZ2" s="570"/>
      <c r="NCA2" s="570"/>
      <c r="NCB2" s="570"/>
      <c r="NCC2" s="570"/>
      <c r="NCD2" s="570"/>
      <c r="NCE2" s="570"/>
      <c r="NCF2" s="570"/>
      <c r="NCG2" s="570"/>
      <c r="NCH2" s="570"/>
      <c r="NCI2" s="570"/>
      <c r="NCJ2" s="570"/>
      <c r="NCK2" s="570"/>
      <c r="NCL2" s="570"/>
      <c r="NCM2" s="570"/>
      <c r="NCN2" s="570"/>
      <c r="NCO2" s="570"/>
      <c r="NCP2" s="570"/>
      <c r="NCQ2" s="570"/>
      <c r="NCR2" s="570"/>
      <c r="NCS2" s="570"/>
      <c r="NCT2" s="570"/>
      <c r="NCU2" s="570"/>
      <c r="NCV2" s="570"/>
      <c r="NCW2" s="570"/>
      <c r="NCX2" s="570"/>
      <c r="NCY2" s="570"/>
      <c r="NCZ2" s="570"/>
      <c r="NDA2" s="570"/>
      <c r="NDB2" s="570"/>
      <c r="NDC2" s="570"/>
      <c r="NDD2" s="570"/>
      <c r="NDE2" s="570"/>
      <c r="NDF2" s="570"/>
      <c r="NDG2" s="570"/>
      <c r="NDH2" s="570"/>
      <c r="NDI2" s="570"/>
      <c r="NDJ2" s="570"/>
      <c r="NDK2" s="570"/>
      <c r="NDL2" s="570"/>
      <c r="NDM2" s="570"/>
      <c r="NDN2" s="570"/>
      <c r="NDO2" s="570"/>
      <c r="NDP2" s="570"/>
      <c r="NDQ2" s="570"/>
      <c r="NDR2" s="570"/>
      <c r="NDS2" s="570"/>
      <c r="NDT2" s="570"/>
      <c r="NDU2" s="570"/>
      <c r="NDV2" s="570"/>
      <c r="NDW2" s="570"/>
      <c r="NDX2" s="570"/>
      <c r="NDY2" s="570"/>
      <c r="NDZ2" s="570"/>
      <c r="NEA2" s="570"/>
      <c r="NEB2" s="570"/>
      <c r="NEC2" s="570"/>
      <c r="NED2" s="570"/>
      <c r="NEE2" s="570"/>
      <c r="NEF2" s="570"/>
      <c r="NEG2" s="570"/>
      <c r="NEH2" s="570"/>
      <c r="NEI2" s="570"/>
      <c r="NEJ2" s="570"/>
      <c r="NEK2" s="570"/>
      <c r="NEL2" s="570"/>
      <c r="NEM2" s="570"/>
      <c r="NEN2" s="570"/>
      <c r="NEO2" s="570"/>
      <c r="NEP2" s="570"/>
      <c r="NEQ2" s="570"/>
      <c r="NER2" s="570"/>
      <c r="NES2" s="570"/>
      <c r="NET2" s="570"/>
      <c r="NEU2" s="570"/>
      <c r="NEV2" s="570"/>
      <c r="NEW2" s="570"/>
      <c r="NEX2" s="570"/>
      <c r="NEY2" s="570"/>
      <c r="NEZ2" s="570"/>
      <c r="NFA2" s="570"/>
      <c r="NFB2" s="570"/>
      <c r="NFC2" s="570"/>
      <c r="NFD2" s="570"/>
      <c r="NFE2" s="570"/>
      <c r="NFF2" s="570"/>
      <c r="NFG2" s="570"/>
      <c r="NFH2" s="570"/>
      <c r="NFI2" s="570"/>
      <c r="NFJ2" s="570"/>
      <c r="NFK2" s="570"/>
      <c r="NFL2" s="570"/>
      <c r="NFM2" s="570"/>
      <c r="NFN2" s="570"/>
      <c r="NFO2" s="570"/>
      <c r="NFP2" s="570"/>
      <c r="NFQ2" s="570"/>
      <c r="NFR2" s="570"/>
      <c r="NFS2" s="570"/>
      <c r="NFT2" s="570"/>
      <c r="NFU2" s="570"/>
      <c r="NFV2" s="570"/>
      <c r="NFW2" s="570"/>
      <c r="NFX2" s="570"/>
      <c r="NFY2" s="570"/>
      <c r="NFZ2" s="570"/>
      <c r="NGA2" s="570"/>
      <c r="NGB2" s="570"/>
      <c r="NGC2" s="570"/>
      <c r="NGD2" s="570"/>
      <c r="NGE2" s="570"/>
      <c r="NGF2" s="570"/>
      <c r="NGG2" s="570"/>
      <c r="NGH2" s="570"/>
      <c r="NGI2" s="570"/>
      <c r="NGJ2" s="570"/>
      <c r="NGK2" s="570"/>
      <c r="NGL2" s="570"/>
      <c r="NGM2" s="570"/>
      <c r="NGN2" s="570"/>
      <c r="NGO2" s="570"/>
      <c r="NGP2" s="570"/>
      <c r="NGQ2" s="570"/>
      <c r="NGR2" s="570"/>
      <c r="NGS2" s="570"/>
      <c r="NGT2" s="570"/>
      <c r="NGU2" s="570"/>
      <c r="NGV2" s="570"/>
      <c r="NGW2" s="570"/>
      <c r="NGX2" s="570"/>
      <c r="NGY2" s="570"/>
      <c r="NGZ2" s="570"/>
      <c r="NHA2" s="570"/>
      <c r="NHB2" s="570"/>
      <c r="NHC2" s="570"/>
      <c r="NHD2" s="570"/>
      <c r="NHE2" s="570"/>
      <c r="NHF2" s="570"/>
      <c r="NHG2" s="570"/>
      <c r="NHH2" s="570"/>
      <c r="NHI2" s="570"/>
      <c r="NHJ2" s="570"/>
      <c r="NHK2" s="570"/>
      <c r="NHL2" s="570"/>
      <c r="NHM2" s="570"/>
      <c r="NHN2" s="570"/>
      <c r="NHO2" s="570"/>
      <c r="NHP2" s="570"/>
      <c r="NHQ2" s="570"/>
      <c r="NHR2" s="570"/>
      <c r="NHS2" s="570"/>
      <c r="NHT2" s="570"/>
      <c r="NHU2" s="570"/>
      <c r="NHV2" s="570"/>
      <c r="NHW2" s="570"/>
      <c r="NHX2" s="570"/>
      <c r="NHY2" s="570"/>
      <c r="NHZ2" s="570"/>
      <c r="NIA2" s="570"/>
      <c r="NIB2" s="570"/>
      <c r="NIC2" s="570"/>
      <c r="NID2" s="570"/>
      <c r="NIE2" s="570"/>
      <c r="NIF2" s="570"/>
      <c r="NIG2" s="570"/>
      <c r="NIH2" s="570"/>
      <c r="NII2" s="570"/>
      <c r="NIJ2" s="570"/>
      <c r="NIK2" s="570"/>
      <c r="NIL2" s="570"/>
      <c r="NIM2" s="570"/>
      <c r="NIN2" s="570"/>
      <c r="NIO2" s="570"/>
      <c r="NIP2" s="570"/>
      <c r="NIQ2" s="570"/>
      <c r="NIR2" s="570"/>
      <c r="NIS2" s="570"/>
      <c r="NIT2" s="570"/>
      <c r="NIU2" s="570"/>
      <c r="NIV2" s="570"/>
      <c r="NIW2" s="570"/>
      <c r="NIX2" s="570"/>
      <c r="NIY2" s="570"/>
      <c r="NIZ2" s="570"/>
      <c r="NJA2" s="570"/>
      <c r="NJB2" s="570"/>
      <c r="NJC2" s="570"/>
      <c r="NJD2" s="570"/>
      <c r="NJE2" s="570"/>
      <c r="NJF2" s="570"/>
      <c r="NJG2" s="570"/>
      <c r="NJH2" s="570"/>
      <c r="NJI2" s="570"/>
      <c r="NJJ2" s="570"/>
      <c r="NJK2" s="570"/>
      <c r="NJL2" s="570"/>
      <c r="NJM2" s="570"/>
      <c r="NJN2" s="570"/>
      <c r="NJO2" s="570"/>
      <c r="NJP2" s="570"/>
      <c r="NJQ2" s="570"/>
      <c r="NJR2" s="570"/>
      <c r="NJS2" s="570"/>
      <c r="NJT2" s="570"/>
      <c r="NJU2" s="570"/>
      <c r="NJV2" s="570"/>
      <c r="NJW2" s="570"/>
      <c r="NJX2" s="570"/>
      <c r="NJY2" s="570"/>
      <c r="NJZ2" s="570"/>
      <c r="NKA2" s="570"/>
      <c r="NKB2" s="570"/>
      <c r="NKC2" s="570"/>
      <c r="NKD2" s="570"/>
      <c r="NKE2" s="570"/>
      <c r="NKF2" s="570"/>
      <c r="NKG2" s="570"/>
      <c r="NKH2" s="570"/>
      <c r="NKI2" s="570"/>
      <c r="NKJ2" s="570"/>
      <c r="NKK2" s="570"/>
      <c r="NKL2" s="570"/>
      <c r="NKM2" s="570"/>
      <c r="NKN2" s="570"/>
      <c r="NKO2" s="570"/>
      <c r="NKP2" s="570"/>
      <c r="NKQ2" s="570"/>
      <c r="NKR2" s="570"/>
      <c r="NKS2" s="570"/>
      <c r="NKT2" s="570"/>
      <c r="NKU2" s="570"/>
      <c r="NKV2" s="570"/>
      <c r="NKW2" s="570"/>
      <c r="NKX2" s="570"/>
      <c r="NKY2" s="570"/>
      <c r="NKZ2" s="570"/>
      <c r="NLA2" s="570"/>
      <c r="NLB2" s="570"/>
      <c r="NLC2" s="570"/>
      <c r="NLD2" s="570"/>
      <c r="NLE2" s="570"/>
      <c r="NLF2" s="570"/>
      <c r="NLG2" s="570"/>
      <c r="NLH2" s="570"/>
      <c r="NLI2" s="570"/>
      <c r="NLJ2" s="570"/>
      <c r="NLK2" s="570"/>
      <c r="NLL2" s="570"/>
      <c r="NLM2" s="570"/>
      <c r="NLN2" s="570"/>
      <c r="NLO2" s="570"/>
      <c r="NLP2" s="570"/>
      <c r="NLQ2" s="570"/>
      <c r="NLR2" s="570"/>
      <c r="NLS2" s="570"/>
      <c r="NLT2" s="570"/>
      <c r="NLU2" s="570"/>
      <c r="NLV2" s="570"/>
      <c r="NLW2" s="570"/>
      <c r="NLX2" s="570"/>
      <c r="NLY2" s="570"/>
      <c r="NLZ2" s="570"/>
      <c r="NMA2" s="570"/>
      <c r="NMB2" s="570"/>
      <c r="NMC2" s="570"/>
      <c r="NMD2" s="570"/>
      <c r="NME2" s="570"/>
      <c r="NMF2" s="570"/>
      <c r="NMG2" s="570"/>
      <c r="NMH2" s="570"/>
      <c r="NMI2" s="570"/>
      <c r="NMJ2" s="570"/>
      <c r="NMK2" s="570"/>
      <c r="NML2" s="570"/>
      <c r="NMM2" s="570"/>
      <c r="NMN2" s="570"/>
      <c r="NMO2" s="570"/>
      <c r="NMP2" s="570"/>
      <c r="NMQ2" s="570"/>
      <c r="NMR2" s="570"/>
      <c r="NMS2" s="570"/>
      <c r="NMT2" s="570"/>
      <c r="NMU2" s="570"/>
      <c r="NMV2" s="570"/>
      <c r="NMW2" s="570"/>
      <c r="NMX2" s="570"/>
      <c r="NMY2" s="570"/>
      <c r="NMZ2" s="570"/>
      <c r="NNA2" s="570"/>
      <c r="NNB2" s="570"/>
      <c r="NNC2" s="570"/>
      <c r="NND2" s="570"/>
      <c r="NNE2" s="570"/>
      <c r="NNF2" s="570"/>
      <c r="NNG2" s="570"/>
      <c r="NNH2" s="570"/>
      <c r="NNI2" s="570"/>
      <c r="NNJ2" s="570"/>
      <c r="NNK2" s="570"/>
      <c r="NNL2" s="570"/>
      <c r="NNM2" s="570"/>
      <c r="NNN2" s="570"/>
      <c r="NNO2" s="570"/>
      <c r="NNP2" s="570"/>
      <c r="NNQ2" s="570"/>
      <c r="NNR2" s="570"/>
      <c r="NNS2" s="570"/>
      <c r="NNT2" s="570"/>
      <c r="NNU2" s="570"/>
      <c r="NNV2" s="570"/>
      <c r="NNW2" s="570"/>
      <c r="NNX2" s="570"/>
      <c r="NNY2" s="570"/>
      <c r="NNZ2" s="570"/>
      <c r="NOA2" s="570"/>
      <c r="NOB2" s="570"/>
      <c r="NOC2" s="570"/>
      <c r="NOD2" s="570"/>
      <c r="NOE2" s="570"/>
      <c r="NOF2" s="570"/>
      <c r="NOG2" s="570"/>
      <c r="NOH2" s="570"/>
      <c r="NOI2" s="570"/>
      <c r="NOJ2" s="570"/>
      <c r="NOK2" s="570"/>
      <c r="NOL2" s="570"/>
      <c r="NOM2" s="570"/>
      <c r="NON2" s="570"/>
      <c r="NOO2" s="570"/>
      <c r="NOP2" s="570"/>
      <c r="NOQ2" s="570"/>
      <c r="NOR2" s="570"/>
      <c r="NOS2" s="570"/>
      <c r="NOT2" s="570"/>
      <c r="NOU2" s="570"/>
      <c r="NOV2" s="570"/>
      <c r="NOW2" s="570"/>
      <c r="NOX2" s="570"/>
      <c r="NOY2" s="570"/>
      <c r="NOZ2" s="570"/>
      <c r="NPA2" s="570"/>
      <c r="NPB2" s="570"/>
      <c r="NPC2" s="570"/>
      <c r="NPD2" s="570"/>
      <c r="NPE2" s="570"/>
      <c r="NPF2" s="570"/>
      <c r="NPG2" s="570"/>
      <c r="NPH2" s="570"/>
      <c r="NPI2" s="570"/>
      <c r="NPJ2" s="570"/>
      <c r="NPK2" s="570"/>
      <c r="NPL2" s="570"/>
      <c r="NPM2" s="570"/>
      <c r="NPN2" s="570"/>
      <c r="NPO2" s="570"/>
      <c r="NPP2" s="570"/>
      <c r="NPQ2" s="570"/>
      <c r="NPR2" s="570"/>
      <c r="NPS2" s="570"/>
      <c r="NPT2" s="570"/>
      <c r="NPU2" s="570"/>
      <c r="NPV2" s="570"/>
      <c r="NPW2" s="570"/>
      <c r="NPX2" s="570"/>
      <c r="NPY2" s="570"/>
      <c r="NPZ2" s="570"/>
      <c r="NQA2" s="570"/>
      <c r="NQB2" s="570"/>
      <c r="NQC2" s="570"/>
      <c r="NQD2" s="570"/>
      <c r="NQE2" s="570"/>
      <c r="NQF2" s="570"/>
      <c r="NQG2" s="570"/>
      <c r="NQH2" s="570"/>
      <c r="NQI2" s="570"/>
      <c r="NQJ2" s="570"/>
      <c r="NQK2" s="570"/>
      <c r="NQL2" s="570"/>
      <c r="NQM2" s="570"/>
      <c r="NQN2" s="570"/>
      <c r="NQO2" s="570"/>
      <c r="NQP2" s="570"/>
      <c r="NQQ2" s="570"/>
      <c r="NQR2" s="570"/>
      <c r="NQS2" s="570"/>
      <c r="NQT2" s="570"/>
      <c r="NQU2" s="570"/>
      <c r="NQV2" s="570"/>
      <c r="NQW2" s="570"/>
      <c r="NQX2" s="570"/>
      <c r="NQY2" s="570"/>
      <c r="NQZ2" s="570"/>
      <c r="NRA2" s="570"/>
      <c r="NRB2" s="570"/>
      <c r="NRC2" s="570"/>
      <c r="NRD2" s="570"/>
      <c r="NRE2" s="570"/>
      <c r="NRF2" s="570"/>
      <c r="NRG2" s="570"/>
      <c r="NRH2" s="570"/>
      <c r="NRI2" s="570"/>
      <c r="NRJ2" s="570"/>
      <c r="NRK2" s="570"/>
      <c r="NRL2" s="570"/>
      <c r="NRM2" s="570"/>
      <c r="NRN2" s="570"/>
      <c r="NRO2" s="570"/>
      <c r="NRP2" s="570"/>
      <c r="NRQ2" s="570"/>
      <c r="NRR2" s="570"/>
      <c r="NRS2" s="570"/>
      <c r="NRT2" s="570"/>
      <c r="NRU2" s="570"/>
      <c r="NRV2" s="570"/>
      <c r="NRW2" s="570"/>
      <c r="NRX2" s="570"/>
      <c r="NRY2" s="570"/>
      <c r="NRZ2" s="570"/>
      <c r="NSA2" s="570"/>
      <c r="NSB2" s="570"/>
      <c r="NSC2" s="570"/>
      <c r="NSD2" s="570"/>
      <c r="NSE2" s="570"/>
      <c r="NSF2" s="570"/>
      <c r="NSG2" s="570"/>
      <c r="NSH2" s="570"/>
      <c r="NSI2" s="570"/>
      <c r="NSJ2" s="570"/>
      <c r="NSK2" s="570"/>
      <c r="NSL2" s="570"/>
      <c r="NSM2" s="570"/>
      <c r="NSN2" s="570"/>
      <c r="NSO2" s="570"/>
      <c r="NSP2" s="570"/>
      <c r="NSQ2" s="570"/>
      <c r="NSR2" s="570"/>
      <c r="NSS2" s="570"/>
      <c r="NST2" s="570"/>
      <c r="NSU2" s="570"/>
      <c r="NSV2" s="570"/>
      <c r="NSW2" s="570"/>
      <c r="NSX2" s="570"/>
      <c r="NSY2" s="570"/>
      <c r="NSZ2" s="570"/>
      <c r="NTA2" s="570"/>
      <c r="NTB2" s="570"/>
      <c r="NTC2" s="570"/>
      <c r="NTD2" s="570"/>
      <c r="NTE2" s="570"/>
      <c r="NTF2" s="570"/>
      <c r="NTG2" s="570"/>
      <c r="NTH2" s="570"/>
      <c r="NTI2" s="570"/>
      <c r="NTJ2" s="570"/>
      <c r="NTK2" s="570"/>
      <c r="NTL2" s="570"/>
      <c r="NTM2" s="570"/>
      <c r="NTN2" s="570"/>
      <c r="NTO2" s="570"/>
      <c r="NTP2" s="570"/>
      <c r="NTQ2" s="570"/>
      <c r="NTR2" s="570"/>
      <c r="NTS2" s="570"/>
      <c r="NTT2" s="570"/>
      <c r="NTU2" s="570"/>
      <c r="NTV2" s="570"/>
      <c r="NTW2" s="570"/>
      <c r="NTX2" s="570"/>
      <c r="NTY2" s="570"/>
      <c r="NTZ2" s="570"/>
      <c r="NUA2" s="570"/>
      <c r="NUB2" s="570"/>
      <c r="NUC2" s="570"/>
      <c r="NUD2" s="570"/>
      <c r="NUE2" s="570"/>
      <c r="NUF2" s="570"/>
      <c r="NUG2" s="570"/>
      <c r="NUH2" s="570"/>
      <c r="NUI2" s="570"/>
      <c r="NUJ2" s="570"/>
      <c r="NUK2" s="570"/>
      <c r="NUL2" s="570"/>
      <c r="NUM2" s="570"/>
      <c r="NUN2" s="570"/>
      <c r="NUO2" s="570"/>
      <c r="NUP2" s="570"/>
      <c r="NUQ2" s="570"/>
      <c r="NUR2" s="570"/>
      <c r="NUS2" s="570"/>
      <c r="NUT2" s="570"/>
      <c r="NUU2" s="570"/>
      <c r="NUV2" s="570"/>
      <c r="NUW2" s="570"/>
      <c r="NUX2" s="570"/>
      <c r="NUY2" s="570"/>
      <c r="NUZ2" s="570"/>
      <c r="NVA2" s="570"/>
      <c r="NVB2" s="570"/>
      <c r="NVC2" s="570"/>
      <c r="NVD2" s="570"/>
      <c r="NVE2" s="570"/>
      <c r="NVF2" s="570"/>
      <c r="NVG2" s="570"/>
      <c r="NVH2" s="570"/>
      <c r="NVI2" s="570"/>
      <c r="NVJ2" s="570"/>
      <c r="NVK2" s="570"/>
      <c r="NVL2" s="570"/>
      <c r="NVM2" s="570"/>
      <c r="NVN2" s="570"/>
      <c r="NVO2" s="570"/>
      <c r="NVP2" s="570"/>
      <c r="NVQ2" s="570"/>
      <c r="NVR2" s="570"/>
      <c r="NVS2" s="570"/>
      <c r="NVT2" s="570"/>
      <c r="NVU2" s="570"/>
      <c r="NVV2" s="570"/>
      <c r="NVW2" s="570"/>
      <c r="NVX2" s="570"/>
      <c r="NVY2" s="570"/>
      <c r="NVZ2" s="570"/>
      <c r="NWA2" s="570"/>
      <c r="NWB2" s="570"/>
      <c r="NWC2" s="570"/>
      <c r="NWD2" s="570"/>
      <c r="NWE2" s="570"/>
      <c r="NWF2" s="570"/>
      <c r="NWG2" s="570"/>
      <c r="NWH2" s="570"/>
      <c r="NWI2" s="570"/>
      <c r="NWJ2" s="570"/>
      <c r="NWK2" s="570"/>
      <c r="NWL2" s="570"/>
      <c r="NWM2" s="570"/>
      <c r="NWN2" s="570"/>
      <c r="NWO2" s="570"/>
      <c r="NWP2" s="570"/>
      <c r="NWQ2" s="570"/>
      <c r="NWR2" s="570"/>
      <c r="NWS2" s="570"/>
      <c r="NWT2" s="570"/>
      <c r="NWU2" s="570"/>
      <c r="NWV2" s="570"/>
      <c r="NWW2" s="570"/>
      <c r="NWX2" s="570"/>
      <c r="NWY2" s="570"/>
      <c r="NWZ2" s="570"/>
      <c r="NXA2" s="570"/>
      <c r="NXB2" s="570"/>
      <c r="NXC2" s="570"/>
      <c r="NXD2" s="570"/>
      <c r="NXE2" s="570"/>
      <c r="NXF2" s="570"/>
      <c r="NXG2" s="570"/>
      <c r="NXH2" s="570"/>
      <c r="NXI2" s="570"/>
      <c r="NXJ2" s="570"/>
      <c r="NXK2" s="570"/>
      <c r="NXL2" s="570"/>
      <c r="NXM2" s="570"/>
      <c r="NXN2" s="570"/>
      <c r="NXO2" s="570"/>
      <c r="NXP2" s="570"/>
      <c r="NXQ2" s="570"/>
      <c r="NXR2" s="570"/>
      <c r="NXS2" s="570"/>
      <c r="NXT2" s="570"/>
      <c r="NXU2" s="570"/>
      <c r="NXV2" s="570"/>
      <c r="NXW2" s="570"/>
      <c r="NXX2" s="570"/>
      <c r="NXY2" s="570"/>
      <c r="NXZ2" s="570"/>
      <c r="NYA2" s="570"/>
      <c r="NYB2" s="570"/>
      <c r="NYC2" s="570"/>
      <c r="NYD2" s="570"/>
      <c r="NYE2" s="570"/>
      <c r="NYF2" s="570"/>
      <c r="NYG2" s="570"/>
      <c r="NYH2" s="570"/>
      <c r="NYI2" s="570"/>
      <c r="NYJ2" s="570"/>
      <c r="NYK2" s="570"/>
      <c r="NYL2" s="570"/>
      <c r="NYM2" s="570"/>
      <c r="NYN2" s="570"/>
      <c r="NYO2" s="570"/>
      <c r="NYP2" s="570"/>
      <c r="NYQ2" s="570"/>
      <c r="NYR2" s="570"/>
      <c r="NYS2" s="570"/>
      <c r="NYT2" s="570"/>
      <c r="NYU2" s="570"/>
      <c r="NYV2" s="570"/>
      <c r="NYW2" s="570"/>
      <c r="NYX2" s="570"/>
      <c r="NYY2" s="570"/>
      <c r="NYZ2" s="570"/>
      <c r="NZA2" s="570"/>
      <c r="NZB2" s="570"/>
      <c r="NZC2" s="570"/>
      <c r="NZD2" s="570"/>
      <c r="NZE2" s="570"/>
      <c r="NZF2" s="570"/>
      <c r="NZG2" s="570"/>
      <c r="NZH2" s="570"/>
      <c r="NZI2" s="570"/>
      <c r="NZJ2" s="570"/>
      <c r="NZK2" s="570"/>
      <c r="NZL2" s="570"/>
      <c r="NZM2" s="570"/>
      <c r="NZN2" s="570"/>
      <c r="NZO2" s="570"/>
      <c r="NZP2" s="570"/>
      <c r="NZQ2" s="570"/>
      <c r="NZR2" s="570"/>
      <c r="NZS2" s="570"/>
      <c r="NZT2" s="570"/>
      <c r="NZU2" s="570"/>
      <c r="NZV2" s="570"/>
      <c r="NZW2" s="570"/>
      <c r="NZX2" s="570"/>
      <c r="NZY2" s="570"/>
      <c r="NZZ2" s="570"/>
      <c r="OAA2" s="570"/>
      <c r="OAB2" s="570"/>
      <c r="OAC2" s="570"/>
      <c r="OAD2" s="570"/>
      <c r="OAE2" s="570"/>
      <c r="OAF2" s="570"/>
      <c r="OAG2" s="570"/>
      <c r="OAH2" s="570"/>
      <c r="OAI2" s="570"/>
      <c r="OAJ2" s="570"/>
      <c r="OAK2" s="570"/>
      <c r="OAL2" s="570"/>
      <c r="OAM2" s="570"/>
      <c r="OAN2" s="570"/>
      <c r="OAO2" s="570"/>
      <c r="OAP2" s="570"/>
      <c r="OAQ2" s="570"/>
      <c r="OAR2" s="570"/>
      <c r="OAS2" s="570"/>
      <c r="OAT2" s="570"/>
      <c r="OAU2" s="570"/>
      <c r="OAV2" s="570"/>
      <c r="OAW2" s="570"/>
      <c r="OAX2" s="570"/>
      <c r="OAY2" s="570"/>
      <c r="OAZ2" s="570"/>
      <c r="OBA2" s="570"/>
      <c r="OBB2" s="570"/>
      <c r="OBC2" s="570"/>
      <c r="OBD2" s="570"/>
      <c r="OBE2" s="570"/>
      <c r="OBF2" s="570"/>
      <c r="OBG2" s="570"/>
      <c r="OBH2" s="570"/>
      <c r="OBI2" s="570"/>
      <c r="OBJ2" s="570"/>
      <c r="OBK2" s="570"/>
      <c r="OBL2" s="570"/>
      <c r="OBM2" s="570"/>
      <c r="OBN2" s="570"/>
      <c r="OBO2" s="570"/>
      <c r="OBP2" s="570"/>
      <c r="OBQ2" s="570"/>
      <c r="OBR2" s="570"/>
      <c r="OBS2" s="570"/>
      <c r="OBT2" s="570"/>
      <c r="OBU2" s="570"/>
      <c r="OBV2" s="570"/>
      <c r="OBW2" s="570"/>
      <c r="OBX2" s="570"/>
      <c r="OBY2" s="570"/>
      <c r="OBZ2" s="570"/>
      <c r="OCA2" s="570"/>
      <c r="OCB2" s="570"/>
      <c r="OCC2" s="570"/>
      <c r="OCD2" s="570"/>
      <c r="OCE2" s="570"/>
      <c r="OCF2" s="570"/>
      <c r="OCG2" s="570"/>
      <c r="OCH2" s="570"/>
      <c r="OCI2" s="570"/>
      <c r="OCJ2" s="570"/>
      <c r="OCK2" s="570"/>
      <c r="OCL2" s="570"/>
      <c r="OCM2" s="570"/>
      <c r="OCN2" s="570"/>
      <c r="OCO2" s="570"/>
      <c r="OCP2" s="570"/>
      <c r="OCQ2" s="570"/>
      <c r="OCR2" s="570"/>
      <c r="OCS2" s="570"/>
      <c r="OCT2" s="570"/>
      <c r="OCU2" s="570"/>
      <c r="OCV2" s="570"/>
      <c r="OCW2" s="570"/>
      <c r="OCX2" s="570"/>
      <c r="OCY2" s="570"/>
      <c r="OCZ2" s="570"/>
      <c r="ODA2" s="570"/>
      <c r="ODB2" s="570"/>
      <c r="ODC2" s="570"/>
      <c r="ODD2" s="570"/>
      <c r="ODE2" s="570"/>
      <c r="ODF2" s="570"/>
      <c r="ODG2" s="570"/>
      <c r="ODH2" s="570"/>
      <c r="ODI2" s="570"/>
      <c r="ODJ2" s="570"/>
      <c r="ODK2" s="570"/>
      <c r="ODL2" s="570"/>
      <c r="ODM2" s="570"/>
      <c r="ODN2" s="570"/>
      <c r="ODO2" s="570"/>
      <c r="ODP2" s="570"/>
      <c r="ODQ2" s="570"/>
      <c r="ODR2" s="570"/>
      <c r="ODS2" s="570"/>
      <c r="ODT2" s="570"/>
      <c r="ODU2" s="570"/>
      <c r="ODV2" s="570"/>
      <c r="ODW2" s="570"/>
      <c r="ODX2" s="570"/>
      <c r="ODY2" s="570"/>
      <c r="ODZ2" s="570"/>
      <c r="OEA2" s="570"/>
      <c r="OEB2" s="570"/>
      <c r="OEC2" s="570"/>
      <c r="OED2" s="570"/>
      <c r="OEE2" s="570"/>
      <c r="OEF2" s="570"/>
      <c r="OEG2" s="570"/>
      <c r="OEH2" s="570"/>
      <c r="OEI2" s="570"/>
      <c r="OEJ2" s="570"/>
      <c r="OEK2" s="570"/>
      <c r="OEL2" s="570"/>
      <c r="OEM2" s="570"/>
      <c r="OEN2" s="570"/>
      <c r="OEO2" s="570"/>
      <c r="OEP2" s="570"/>
      <c r="OEQ2" s="570"/>
      <c r="OER2" s="570"/>
      <c r="OES2" s="570"/>
      <c r="OET2" s="570"/>
      <c r="OEU2" s="570"/>
      <c r="OEV2" s="570"/>
      <c r="OEW2" s="570"/>
      <c r="OEX2" s="570"/>
      <c r="OEY2" s="570"/>
      <c r="OEZ2" s="570"/>
      <c r="OFA2" s="570"/>
      <c r="OFB2" s="570"/>
      <c r="OFC2" s="570"/>
      <c r="OFD2" s="570"/>
      <c r="OFE2" s="570"/>
      <c r="OFF2" s="570"/>
      <c r="OFG2" s="570"/>
      <c r="OFH2" s="570"/>
      <c r="OFI2" s="570"/>
      <c r="OFJ2" s="570"/>
      <c r="OFK2" s="570"/>
      <c r="OFL2" s="570"/>
      <c r="OFM2" s="570"/>
      <c r="OFN2" s="570"/>
      <c r="OFO2" s="570"/>
      <c r="OFP2" s="570"/>
      <c r="OFQ2" s="570"/>
      <c r="OFR2" s="570"/>
      <c r="OFS2" s="570"/>
      <c r="OFT2" s="570"/>
      <c r="OFU2" s="570"/>
      <c r="OFV2" s="570"/>
      <c r="OFW2" s="570"/>
      <c r="OFX2" s="570"/>
      <c r="OFY2" s="570"/>
      <c r="OFZ2" s="570"/>
      <c r="OGA2" s="570"/>
      <c r="OGB2" s="570"/>
      <c r="OGC2" s="570"/>
      <c r="OGD2" s="570"/>
      <c r="OGE2" s="570"/>
      <c r="OGF2" s="570"/>
      <c r="OGG2" s="570"/>
      <c r="OGH2" s="570"/>
      <c r="OGI2" s="570"/>
      <c r="OGJ2" s="570"/>
      <c r="OGK2" s="570"/>
      <c r="OGL2" s="570"/>
      <c r="OGM2" s="570"/>
      <c r="OGN2" s="570"/>
      <c r="OGO2" s="570"/>
      <c r="OGP2" s="570"/>
      <c r="OGQ2" s="570"/>
      <c r="OGR2" s="570"/>
      <c r="OGS2" s="570"/>
      <c r="OGT2" s="570"/>
      <c r="OGU2" s="570"/>
      <c r="OGV2" s="570"/>
      <c r="OGW2" s="570"/>
      <c r="OGX2" s="570"/>
      <c r="OGY2" s="570"/>
      <c r="OGZ2" s="570"/>
      <c r="OHA2" s="570"/>
      <c r="OHB2" s="570"/>
      <c r="OHC2" s="570"/>
      <c r="OHD2" s="570"/>
      <c r="OHE2" s="570"/>
      <c r="OHF2" s="570"/>
      <c r="OHG2" s="570"/>
      <c r="OHH2" s="570"/>
      <c r="OHI2" s="570"/>
      <c r="OHJ2" s="570"/>
      <c r="OHK2" s="570"/>
      <c r="OHL2" s="570"/>
      <c r="OHM2" s="570"/>
      <c r="OHN2" s="570"/>
      <c r="OHO2" s="570"/>
      <c r="OHP2" s="570"/>
      <c r="OHQ2" s="570"/>
      <c r="OHR2" s="570"/>
      <c r="OHS2" s="570"/>
      <c r="OHT2" s="570"/>
      <c r="OHU2" s="570"/>
      <c r="OHV2" s="570"/>
      <c r="OHW2" s="570"/>
      <c r="OHX2" s="570"/>
      <c r="OHY2" s="570"/>
      <c r="OHZ2" s="570"/>
      <c r="OIA2" s="570"/>
      <c r="OIB2" s="570"/>
      <c r="OIC2" s="570"/>
      <c r="OID2" s="570"/>
      <c r="OIE2" s="570"/>
      <c r="OIF2" s="570"/>
      <c r="OIG2" s="570"/>
      <c r="OIH2" s="570"/>
      <c r="OII2" s="570"/>
      <c r="OIJ2" s="570"/>
      <c r="OIK2" s="570"/>
      <c r="OIL2" s="570"/>
      <c r="OIM2" s="570"/>
      <c r="OIN2" s="570"/>
      <c r="OIO2" s="570"/>
      <c r="OIP2" s="570"/>
      <c r="OIQ2" s="570"/>
      <c r="OIR2" s="570"/>
      <c r="OIS2" s="570"/>
      <c r="OIT2" s="570"/>
      <c r="OIU2" s="570"/>
      <c r="OIV2" s="570"/>
      <c r="OIW2" s="570"/>
      <c r="OIX2" s="570"/>
      <c r="OIY2" s="570"/>
      <c r="OIZ2" s="570"/>
      <c r="OJA2" s="570"/>
      <c r="OJB2" s="570"/>
      <c r="OJC2" s="570"/>
      <c r="OJD2" s="570"/>
      <c r="OJE2" s="570"/>
      <c r="OJF2" s="570"/>
      <c r="OJG2" s="570"/>
      <c r="OJH2" s="570"/>
      <c r="OJI2" s="570"/>
      <c r="OJJ2" s="570"/>
      <c r="OJK2" s="570"/>
      <c r="OJL2" s="570"/>
      <c r="OJM2" s="570"/>
      <c r="OJN2" s="570"/>
      <c r="OJO2" s="570"/>
      <c r="OJP2" s="570"/>
      <c r="OJQ2" s="570"/>
      <c r="OJR2" s="570"/>
      <c r="OJS2" s="570"/>
      <c r="OJT2" s="570"/>
      <c r="OJU2" s="570"/>
      <c r="OJV2" s="570"/>
      <c r="OJW2" s="570"/>
      <c r="OJX2" s="570"/>
      <c r="OJY2" s="570"/>
      <c r="OJZ2" s="570"/>
      <c r="OKA2" s="570"/>
      <c r="OKB2" s="570"/>
      <c r="OKC2" s="570"/>
      <c r="OKD2" s="570"/>
      <c r="OKE2" s="570"/>
      <c r="OKF2" s="570"/>
      <c r="OKG2" s="570"/>
      <c r="OKH2" s="570"/>
      <c r="OKI2" s="570"/>
      <c r="OKJ2" s="570"/>
      <c r="OKK2" s="570"/>
      <c r="OKL2" s="570"/>
      <c r="OKM2" s="570"/>
      <c r="OKN2" s="570"/>
      <c r="OKO2" s="570"/>
      <c r="OKP2" s="570"/>
      <c r="OKQ2" s="570"/>
      <c r="OKR2" s="570"/>
      <c r="OKS2" s="570"/>
      <c r="OKT2" s="570"/>
      <c r="OKU2" s="570"/>
      <c r="OKV2" s="570"/>
      <c r="OKW2" s="570"/>
      <c r="OKX2" s="570"/>
      <c r="OKY2" s="570"/>
      <c r="OKZ2" s="570"/>
      <c r="OLA2" s="570"/>
      <c r="OLB2" s="570"/>
      <c r="OLC2" s="570"/>
      <c r="OLD2" s="570"/>
      <c r="OLE2" s="570"/>
      <c r="OLF2" s="570"/>
      <c r="OLG2" s="570"/>
      <c r="OLH2" s="570"/>
      <c r="OLI2" s="570"/>
      <c r="OLJ2" s="570"/>
      <c r="OLK2" s="570"/>
      <c r="OLL2" s="570"/>
      <c r="OLM2" s="570"/>
      <c r="OLN2" s="570"/>
      <c r="OLO2" s="570"/>
      <c r="OLP2" s="570"/>
      <c r="OLQ2" s="570"/>
      <c r="OLR2" s="570"/>
      <c r="OLS2" s="570"/>
      <c r="OLT2" s="570"/>
      <c r="OLU2" s="570"/>
      <c r="OLV2" s="570"/>
      <c r="OLW2" s="570"/>
      <c r="OLX2" s="570"/>
      <c r="OLY2" s="570"/>
      <c r="OLZ2" s="570"/>
      <c r="OMA2" s="570"/>
      <c r="OMB2" s="570"/>
      <c r="OMC2" s="570"/>
      <c r="OMD2" s="570"/>
      <c r="OME2" s="570"/>
      <c r="OMF2" s="570"/>
      <c r="OMG2" s="570"/>
      <c r="OMH2" s="570"/>
      <c r="OMI2" s="570"/>
      <c r="OMJ2" s="570"/>
      <c r="OMK2" s="570"/>
      <c r="OML2" s="570"/>
      <c r="OMM2" s="570"/>
      <c r="OMN2" s="570"/>
      <c r="OMO2" s="570"/>
      <c r="OMP2" s="570"/>
      <c r="OMQ2" s="570"/>
      <c r="OMR2" s="570"/>
      <c r="OMS2" s="570"/>
      <c r="OMT2" s="570"/>
      <c r="OMU2" s="570"/>
      <c r="OMV2" s="570"/>
      <c r="OMW2" s="570"/>
      <c r="OMX2" s="570"/>
      <c r="OMY2" s="570"/>
      <c r="OMZ2" s="570"/>
      <c r="ONA2" s="570"/>
      <c r="ONB2" s="570"/>
      <c r="ONC2" s="570"/>
      <c r="OND2" s="570"/>
      <c r="ONE2" s="570"/>
      <c r="ONF2" s="570"/>
      <c r="ONG2" s="570"/>
      <c r="ONH2" s="570"/>
      <c r="ONI2" s="570"/>
      <c r="ONJ2" s="570"/>
      <c r="ONK2" s="570"/>
      <c r="ONL2" s="570"/>
      <c r="ONM2" s="570"/>
      <c r="ONN2" s="570"/>
      <c r="ONO2" s="570"/>
      <c r="ONP2" s="570"/>
      <c r="ONQ2" s="570"/>
      <c r="ONR2" s="570"/>
      <c r="ONS2" s="570"/>
      <c r="ONT2" s="570"/>
      <c r="ONU2" s="570"/>
      <c r="ONV2" s="570"/>
      <c r="ONW2" s="570"/>
      <c r="ONX2" s="570"/>
      <c r="ONY2" s="570"/>
      <c r="ONZ2" s="570"/>
      <c r="OOA2" s="570"/>
      <c r="OOB2" s="570"/>
      <c r="OOC2" s="570"/>
      <c r="OOD2" s="570"/>
      <c r="OOE2" s="570"/>
      <c r="OOF2" s="570"/>
      <c r="OOG2" s="570"/>
      <c r="OOH2" s="570"/>
      <c r="OOI2" s="570"/>
      <c r="OOJ2" s="570"/>
      <c r="OOK2" s="570"/>
      <c r="OOL2" s="570"/>
      <c r="OOM2" s="570"/>
      <c r="OON2" s="570"/>
      <c r="OOO2" s="570"/>
      <c r="OOP2" s="570"/>
      <c r="OOQ2" s="570"/>
      <c r="OOR2" s="570"/>
      <c r="OOS2" s="570"/>
      <c r="OOT2" s="570"/>
      <c r="OOU2" s="570"/>
      <c r="OOV2" s="570"/>
      <c r="OOW2" s="570"/>
      <c r="OOX2" s="570"/>
      <c r="OOY2" s="570"/>
      <c r="OOZ2" s="570"/>
      <c r="OPA2" s="570"/>
      <c r="OPB2" s="570"/>
      <c r="OPC2" s="570"/>
      <c r="OPD2" s="570"/>
      <c r="OPE2" s="570"/>
      <c r="OPF2" s="570"/>
      <c r="OPG2" s="570"/>
      <c r="OPH2" s="570"/>
      <c r="OPI2" s="570"/>
      <c r="OPJ2" s="570"/>
      <c r="OPK2" s="570"/>
      <c r="OPL2" s="570"/>
      <c r="OPM2" s="570"/>
      <c r="OPN2" s="570"/>
      <c r="OPO2" s="570"/>
      <c r="OPP2" s="570"/>
      <c r="OPQ2" s="570"/>
      <c r="OPR2" s="570"/>
      <c r="OPS2" s="570"/>
      <c r="OPT2" s="570"/>
      <c r="OPU2" s="570"/>
      <c r="OPV2" s="570"/>
      <c r="OPW2" s="570"/>
      <c r="OPX2" s="570"/>
      <c r="OPY2" s="570"/>
      <c r="OPZ2" s="570"/>
      <c r="OQA2" s="570"/>
      <c r="OQB2" s="570"/>
      <c r="OQC2" s="570"/>
      <c r="OQD2" s="570"/>
      <c r="OQE2" s="570"/>
      <c r="OQF2" s="570"/>
      <c r="OQG2" s="570"/>
      <c r="OQH2" s="570"/>
      <c r="OQI2" s="570"/>
      <c r="OQJ2" s="570"/>
      <c r="OQK2" s="570"/>
      <c r="OQL2" s="570"/>
      <c r="OQM2" s="570"/>
      <c r="OQN2" s="570"/>
      <c r="OQO2" s="570"/>
      <c r="OQP2" s="570"/>
      <c r="OQQ2" s="570"/>
      <c r="OQR2" s="570"/>
      <c r="OQS2" s="570"/>
      <c r="OQT2" s="570"/>
      <c r="OQU2" s="570"/>
      <c r="OQV2" s="570"/>
      <c r="OQW2" s="570"/>
      <c r="OQX2" s="570"/>
      <c r="OQY2" s="570"/>
      <c r="OQZ2" s="570"/>
      <c r="ORA2" s="570"/>
      <c r="ORB2" s="570"/>
      <c r="ORC2" s="570"/>
      <c r="ORD2" s="570"/>
      <c r="ORE2" s="570"/>
      <c r="ORF2" s="570"/>
      <c r="ORG2" s="570"/>
      <c r="ORH2" s="570"/>
      <c r="ORI2" s="570"/>
      <c r="ORJ2" s="570"/>
      <c r="ORK2" s="570"/>
      <c r="ORL2" s="570"/>
      <c r="ORM2" s="570"/>
      <c r="ORN2" s="570"/>
      <c r="ORO2" s="570"/>
      <c r="ORP2" s="570"/>
      <c r="ORQ2" s="570"/>
      <c r="ORR2" s="570"/>
      <c r="ORS2" s="570"/>
      <c r="ORT2" s="570"/>
      <c r="ORU2" s="570"/>
      <c r="ORV2" s="570"/>
      <c r="ORW2" s="570"/>
      <c r="ORX2" s="570"/>
      <c r="ORY2" s="570"/>
      <c r="ORZ2" s="570"/>
      <c r="OSA2" s="570"/>
      <c r="OSB2" s="570"/>
      <c r="OSC2" s="570"/>
      <c r="OSD2" s="570"/>
      <c r="OSE2" s="570"/>
      <c r="OSF2" s="570"/>
      <c r="OSG2" s="570"/>
      <c r="OSH2" s="570"/>
      <c r="OSI2" s="570"/>
      <c r="OSJ2" s="570"/>
      <c r="OSK2" s="570"/>
      <c r="OSL2" s="570"/>
      <c r="OSM2" s="570"/>
      <c r="OSN2" s="570"/>
      <c r="OSO2" s="570"/>
      <c r="OSP2" s="570"/>
      <c r="OSQ2" s="570"/>
      <c r="OSR2" s="570"/>
      <c r="OSS2" s="570"/>
      <c r="OST2" s="570"/>
      <c r="OSU2" s="570"/>
      <c r="OSV2" s="570"/>
      <c r="OSW2" s="570"/>
      <c r="OSX2" s="570"/>
      <c r="OSY2" s="570"/>
      <c r="OSZ2" s="570"/>
      <c r="OTA2" s="570"/>
      <c r="OTB2" s="570"/>
      <c r="OTC2" s="570"/>
      <c r="OTD2" s="570"/>
      <c r="OTE2" s="570"/>
      <c r="OTF2" s="570"/>
      <c r="OTG2" s="570"/>
      <c r="OTH2" s="570"/>
      <c r="OTI2" s="570"/>
      <c r="OTJ2" s="570"/>
      <c r="OTK2" s="570"/>
      <c r="OTL2" s="570"/>
      <c r="OTM2" s="570"/>
      <c r="OTN2" s="570"/>
      <c r="OTO2" s="570"/>
      <c r="OTP2" s="570"/>
      <c r="OTQ2" s="570"/>
      <c r="OTR2" s="570"/>
      <c r="OTS2" s="570"/>
      <c r="OTT2" s="570"/>
      <c r="OTU2" s="570"/>
      <c r="OTV2" s="570"/>
      <c r="OTW2" s="570"/>
      <c r="OTX2" s="570"/>
      <c r="OTY2" s="570"/>
      <c r="OTZ2" s="570"/>
      <c r="OUA2" s="570"/>
      <c r="OUB2" s="570"/>
      <c r="OUC2" s="570"/>
      <c r="OUD2" s="570"/>
      <c r="OUE2" s="570"/>
      <c r="OUF2" s="570"/>
      <c r="OUG2" s="570"/>
      <c r="OUH2" s="570"/>
      <c r="OUI2" s="570"/>
      <c r="OUJ2" s="570"/>
      <c r="OUK2" s="570"/>
      <c r="OUL2" s="570"/>
      <c r="OUM2" s="570"/>
      <c r="OUN2" s="570"/>
      <c r="OUO2" s="570"/>
      <c r="OUP2" s="570"/>
      <c r="OUQ2" s="570"/>
      <c r="OUR2" s="570"/>
      <c r="OUS2" s="570"/>
      <c r="OUT2" s="570"/>
      <c r="OUU2" s="570"/>
      <c r="OUV2" s="570"/>
      <c r="OUW2" s="570"/>
      <c r="OUX2" s="570"/>
      <c r="OUY2" s="570"/>
      <c r="OUZ2" s="570"/>
      <c r="OVA2" s="570"/>
      <c r="OVB2" s="570"/>
      <c r="OVC2" s="570"/>
      <c r="OVD2" s="570"/>
      <c r="OVE2" s="570"/>
      <c r="OVF2" s="570"/>
      <c r="OVG2" s="570"/>
      <c r="OVH2" s="570"/>
      <c r="OVI2" s="570"/>
      <c r="OVJ2" s="570"/>
      <c r="OVK2" s="570"/>
      <c r="OVL2" s="570"/>
      <c r="OVM2" s="570"/>
      <c r="OVN2" s="570"/>
      <c r="OVO2" s="570"/>
      <c r="OVP2" s="570"/>
      <c r="OVQ2" s="570"/>
      <c r="OVR2" s="570"/>
      <c r="OVS2" s="570"/>
      <c r="OVT2" s="570"/>
      <c r="OVU2" s="570"/>
      <c r="OVV2" s="570"/>
      <c r="OVW2" s="570"/>
      <c r="OVX2" s="570"/>
      <c r="OVY2" s="570"/>
      <c r="OVZ2" s="570"/>
      <c r="OWA2" s="570"/>
      <c r="OWB2" s="570"/>
      <c r="OWC2" s="570"/>
      <c r="OWD2" s="570"/>
      <c r="OWE2" s="570"/>
      <c r="OWF2" s="570"/>
      <c r="OWG2" s="570"/>
      <c r="OWH2" s="570"/>
      <c r="OWI2" s="570"/>
      <c r="OWJ2" s="570"/>
      <c r="OWK2" s="570"/>
      <c r="OWL2" s="570"/>
      <c r="OWM2" s="570"/>
      <c r="OWN2" s="570"/>
      <c r="OWO2" s="570"/>
      <c r="OWP2" s="570"/>
      <c r="OWQ2" s="570"/>
      <c r="OWR2" s="570"/>
      <c r="OWS2" s="570"/>
      <c r="OWT2" s="570"/>
      <c r="OWU2" s="570"/>
      <c r="OWV2" s="570"/>
      <c r="OWW2" s="570"/>
      <c r="OWX2" s="570"/>
      <c r="OWY2" s="570"/>
      <c r="OWZ2" s="570"/>
      <c r="OXA2" s="570"/>
      <c r="OXB2" s="570"/>
      <c r="OXC2" s="570"/>
      <c r="OXD2" s="570"/>
      <c r="OXE2" s="570"/>
      <c r="OXF2" s="570"/>
      <c r="OXG2" s="570"/>
      <c r="OXH2" s="570"/>
      <c r="OXI2" s="570"/>
      <c r="OXJ2" s="570"/>
      <c r="OXK2" s="570"/>
      <c r="OXL2" s="570"/>
      <c r="OXM2" s="570"/>
      <c r="OXN2" s="570"/>
      <c r="OXO2" s="570"/>
      <c r="OXP2" s="570"/>
      <c r="OXQ2" s="570"/>
      <c r="OXR2" s="570"/>
      <c r="OXS2" s="570"/>
      <c r="OXT2" s="570"/>
      <c r="OXU2" s="570"/>
      <c r="OXV2" s="570"/>
      <c r="OXW2" s="570"/>
      <c r="OXX2" s="570"/>
      <c r="OXY2" s="570"/>
      <c r="OXZ2" s="570"/>
      <c r="OYA2" s="570"/>
      <c r="OYB2" s="570"/>
      <c r="OYC2" s="570"/>
      <c r="OYD2" s="570"/>
      <c r="OYE2" s="570"/>
      <c r="OYF2" s="570"/>
      <c r="OYG2" s="570"/>
      <c r="OYH2" s="570"/>
      <c r="OYI2" s="570"/>
      <c r="OYJ2" s="570"/>
      <c r="OYK2" s="570"/>
      <c r="OYL2" s="570"/>
      <c r="OYM2" s="570"/>
      <c r="OYN2" s="570"/>
      <c r="OYO2" s="570"/>
      <c r="OYP2" s="570"/>
      <c r="OYQ2" s="570"/>
      <c r="OYR2" s="570"/>
      <c r="OYS2" s="570"/>
      <c r="OYT2" s="570"/>
      <c r="OYU2" s="570"/>
      <c r="OYV2" s="570"/>
      <c r="OYW2" s="570"/>
      <c r="OYX2" s="570"/>
      <c r="OYY2" s="570"/>
      <c r="OYZ2" s="570"/>
      <c r="OZA2" s="570"/>
      <c r="OZB2" s="570"/>
      <c r="OZC2" s="570"/>
      <c r="OZD2" s="570"/>
      <c r="OZE2" s="570"/>
      <c r="OZF2" s="570"/>
      <c r="OZG2" s="570"/>
      <c r="OZH2" s="570"/>
      <c r="OZI2" s="570"/>
      <c r="OZJ2" s="570"/>
      <c r="OZK2" s="570"/>
      <c r="OZL2" s="570"/>
      <c r="OZM2" s="570"/>
      <c r="OZN2" s="570"/>
      <c r="OZO2" s="570"/>
      <c r="OZP2" s="570"/>
      <c r="OZQ2" s="570"/>
      <c r="OZR2" s="570"/>
      <c r="OZS2" s="570"/>
      <c r="OZT2" s="570"/>
      <c r="OZU2" s="570"/>
      <c r="OZV2" s="570"/>
      <c r="OZW2" s="570"/>
      <c r="OZX2" s="570"/>
      <c r="OZY2" s="570"/>
      <c r="OZZ2" s="570"/>
      <c r="PAA2" s="570"/>
      <c r="PAB2" s="570"/>
      <c r="PAC2" s="570"/>
      <c r="PAD2" s="570"/>
      <c r="PAE2" s="570"/>
      <c r="PAF2" s="570"/>
      <c r="PAG2" s="570"/>
      <c r="PAH2" s="570"/>
      <c r="PAI2" s="570"/>
      <c r="PAJ2" s="570"/>
      <c r="PAK2" s="570"/>
      <c r="PAL2" s="570"/>
      <c r="PAM2" s="570"/>
      <c r="PAN2" s="570"/>
      <c r="PAO2" s="570"/>
      <c r="PAP2" s="570"/>
      <c r="PAQ2" s="570"/>
      <c r="PAR2" s="570"/>
      <c r="PAS2" s="570"/>
      <c r="PAT2" s="570"/>
      <c r="PAU2" s="570"/>
      <c r="PAV2" s="570"/>
      <c r="PAW2" s="570"/>
      <c r="PAX2" s="570"/>
      <c r="PAY2" s="570"/>
      <c r="PAZ2" s="570"/>
      <c r="PBA2" s="570"/>
      <c r="PBB2" s="570"/>
      <c r="PBC2" s="570"/>
      <c r="PBD2" s="570"/>
      <c r="PBE2" s="570"/>
      <c r="PBF2" s="570"/>
      <c r="PBG2" s="570"/>
      <c r="PBH2" s="570"/>
      <c r="PBI2" s="570"/>
      <c r="PBJ2" s="570"/>
      <c r="PBK2" s="570"/>
      <c r="PBL2" s="570"/>
      <c r="PBM2" s="570"/>
      <c r="PBN2" s="570"/>
      <c r="PBO2" s="570"/>
      <c r="PBP2" s="570"/>
      <c r="PBQ2" s="570"/>
      <c r="PBR2" s="570"/>
      <c r="PBS2" s="570"/>
      <c r="PBT2" s="570"/>
      <c r="PBU2" s="570"/>
      <c r="PBV2" s="570"/>
      <c r="PBW2" s="570"/>
      <c r="PBX2" s="570"/>
      <c r="PBY2" s="570"/>
      <c r="PBZ2" s="570"/>
      <c r="PCA2" s="570"/>
      <c r="PCB2" s="570"/>
      <c r="PCC2" s="570"/>
      <c r="PCD2" s="570"/>
      <c r="PCE2" s="570"/>
      <c r="PCF2" s="570"/>
      <c r="PCG2" s="570"/>
      <c r="PCH2" s="570"/>
      <c r="PCI2" s="570"/>
      <c r="PCJ2" s="570"/>
      <c r="PCK2" s="570"/>
      <c r="PCL2" s="570"/>
      <c r="PCM2" s="570"/>
      <c r="PCN2" s="570"/>
      <c r="PCO2" s="570"/>
      <c r="PCP2" s="570"/>
      <c r="PCQ2" s="570"/>
      <c r="PCR2" s="570"/>
      <c r="PCS2" s="570"/>
      <c r="PCT2" s="570"/>
      <c r="PCU2" s="570"/>
      <c r="PCV2" s="570"/>
      <c r="PCW2" s="570"/>
      <c r="PCX2" s="570"/>
      <c r="PCY2" s="570"/>
      <c r="PCZ2" s="570"/>
      <c r="PDA2" s="570"/>
      <c r="PDB2" s="570"/>
      <c r="PDC2" s="570"/>
      <c r="PDD2" s="570"/>
      <c r="PDE2" s="570"/>
      <c r="PDF2" s="570"/>
      <c r="PDG2" s="570"/>
      <c r="PDH2" s="570"/>
      <c r="PDI2" s="570"/>
      <c r="PDJ2" s="570"/>
      <c r="PDK2" s="570"/>
      <c r="PDL2" s="570"/>
      <c r="PDM2" s="570"/>
      <c r="PDN2" s="570"/>
      <c r="PDO2" s="570"/>
      <c r="PDP2" s="570"/>
      <c r="PDQ2" s="570"/>
      <c r="PDR2" s="570"/>
      <c r="PDS2" s="570"/>
      <c r="PDT2" s="570"/>
      <c r="PDU2" s="570"/>
      <c r="PDV2" s="570"/>
      <c r="PDW2" s="570"/>
      <c r="PDX2" s="570"/>
      <c r="PDY2" s="570"/>
      <c r="PDZ2" s="570"/>
      <c r="PEA2" s="570"/>
      <c r="PEB2" s="570"/>
      <c r="PEC2" s="570"/>
      <c r="PED2" s="570"/>
      <c r="PEE2" s="570"/>
      <c r="PEF2" s="570"/>
      <c r="PEG2" s="570"/>
      <c r="PEH2" s="570"/>
      <c r="PEI2" s="570"/>
      <c r="PEJ2" s="570"/>
      <c r="PEK2" s="570"/>
      <c r="PEL2" s="570"/>
      <c r="PEM2" s="570"/>
      <c r="PEN2" s="570"/>
      <c r="PEO2" s="570"/>
      <c r="PEP2" s="570"/>
      <c r="PEQ2" s="570"/>
      <c r="PER2" s="570"/>
      <c r="PES2" s="570"/>
      <c r="PET2" s="570"/>
      <c r="PEU2" s="570"/>
      <c r="PEV2" s="570"/>
      <c r="PEW2" s="570"/>
      <c r="PEX2" s="570"/>
      <c r="PEY2" s="570"/>
      <c r="PEZ2" s="570"/>
      <c r="PFA2" s="570"/>
      <c r="PFB2" s="570"/>
      <c r="PFC2" s="570"/>
      <c r="PFD2" s="570"/>
      <c r="PFE2" s="570"/>
      <c r="PFF2" s="570"/>
      <c r="PFG2" s="570"/>
      <c r="PFH2" s="570"/>
      <c r="PFI2" s="570"/>
      <c r="PFJ2" s="570"/>
      <c r="PFK2" s="570"/>
      <c r="PFL2" s="570"/>
      <c r="PFM2" s="570"/>
      <c r="PFN2" s="570"/>
      <c r="PFO2" s="570"/>
      <c r="PFP2" s="570"/>
      <c r="PFQ2" s="570"/>
      <c r="PFR2" s="570"/>
      <c r="PFS2" s="570"/>
      <c r="PFT2" s="570"/>
      <c r="PFU2" s="570"/>
      <c r="PFV2" s="570"/>
      <c r="PFW2" s="570"/>
      <c r="PFX2" s="570"/>
      <c r="PFY2" s="570"/>
      <c r="PFZ2" s="570"/>
      <c r="PGA2" s="570"/>
      <c r="PGB2" s="570"/>
      <c r="PGC2" s="570"/>
      <c r="PGD2" s="570"/>
      <c r="PGE2" s="570"/>
      <c r="PGF2" s="570"/>
      <c r="PGG2" s="570"/>
      <c r="PGH2" s="570"/>
      <c r="PGI2" s="570"/>
      <c r="PGJ2" s="570"/>
      <c r="PGK2" s="570"/>
      <c r="PGL2" s="570"/>
      <c r="PGM2" s="570"/>
      <c r="PGN2" s="570"/>
      <c r="PGO2" s="570"/>
      <c r="PGP2" s="570"/>
      <c r="PGQ2" s="570"/>
      <c r="PGR2" s="570"/>
      <c r="PGS2" s="570"/>
      <c r="PGT2" s="570"/>
      <c r="PGU2" s="570"/>
      <c r="PGV2" s="570"/>
      <c r="PGW2" s="570"/>
      <c r="PGX2" s="570"/>
      <c r="PGY2" s="570"/>
      <c r="PGZ2" s="570"/>
      <c r="PHA2" s="570"/>
      <c r="PHB2" s="570"/>
      <c r="PHC2" s="570"/>
      <c r="PHD2" s="570"/>
      <c r="PHE2" s="570"/>
      <c r="PHF2" s="570"/>
      <c r="PHG2" s="570"/>
      <c r="PHH2" s="570"/>
      <c r="PHI2" s="570"/>
      <c r="PHJ2" s="570"/>
      <c r="PHK2" s="570"/>
      <c r="PHL2" s="570"/>
      <c r="PHM2" s="570"/>
      <c r="PHN2" s="570"/>
      <c r="PHO2" s="570"/>
      <c r="PHP2" s="570"/>
      <c r="PHQ2" s="570"/>
      <c r="PHR2" s="570"/>
      <c r="PHS2" s="570"/>
      <c r="PHT2" s="570"/>
      <c r="PHU2" s="570"/>
      <c r="PHV2" s="570"/>
      <c r="PHW2" s="570"/>
      <c r="PHX2" s="570"/>
      <c r="PHY2" s="570"/>
      <c r="PHZ2" s="570"/>
      <c r="PIA2" s="570"/>
      <c r="PIB2" s="570"/>
      <c r="PIC2" s="570"/>
      <c r="PID2" s="570"/>
      <c r="PIE2" s="570"/>
      <c r="PIF2" s="570"/>
      <c r="PIG2" s="570"/>
      <c r="PIH2" s="570"/>
      <c r="PII2" s="570"/>
      <c r="PIJ2" s="570"/>
      <c r="PIK2" s="570"/>
      <c r="PIL2" s="570"/>
      <c r="PIM2" s="570"/>
      <c r="PIN2" s="570"/>
      <c r="PIO2" s="570"/>
      <c r="PIP2" s="570"/>
      <c r="PIQ2" s="570"/>
      <c r="PIR2" s="570"/>
      <c r="PIS2" s="570"/>
      <c r="PIT2" s="570"/>
      <c r="PIU2" s="570"/>
      <c r="PIV2" s="570"/>
      <c r="PIW2" s="570"/>
      <c r="PIX2" s="570"/>
      <c r="PIY2" s="570"/>
      <c r="PIZ2" s="570"/>
      <c r="PJA2" s="570"/>
      <c r="PJB2" s="570"/>
      <c r="PJC2" s="570"/>
      <c r="PJD2" s="570"/>
      <c r="PJE2" s="570"/>
      <c r="PJF2" s="570"/>
      <c r="PJG2" s="570"/>
      <c r="PJH2" s="570"/>
      <c r="PJI2" s="570"/>
      <c r="PJJ2" s="570"/>
      <c r="PJK2" s="570"/>
      <c r="PJL2" s="570"/>
      <c r="PJM2" s="570"/>
      <c r="PJN2" s="570"/>
      <c r="PJO2" s="570"/>
      <c r="PJP2" s="570"/>
      <c r="PJQ2" s="570"/>
      <c r="PJR2" s="570"/>
      <c r="PJS2" s="570"/>
      <c r="PJT2" s="570"/>
      <c r="PJU2" s="570"/>
      <c r="PJV2" s="570"/>
      <c r="PJW2" s="570"/>
      <c r="PJX2" s="570"/>
      <c r="PJY2" s="570"/>
      <c r="PJZ2" s="570"/>
      <c r="PKA2" s="570"/>
      <c r="PKB2" s="570"/>
      <c r="PKC2" s="570"/>
      <c r="PKD2" s="570"/>
      <c r="PKE2" s="570"/>
      <c r="PKF2" s="570"/>
      <c r="PKG2" s="570"/>
      <c r="PKH2" s="570"/>
      <c r="PKI2" s="570"/>
      <c r="PKJ2" s="570"/>
      <c r="PKK2" s="570"/>
      <c r="PKL2" s="570"/>
      <c r="PKM2" s="570"/>
      <c r="PKN2" s="570"/>
      <c r="PKO2" s="570"/>
      <c r="PKP2" s="570"/>
      <c r="PKQ2" s="570"/>
      <c r="PKR2" s="570"/>
      <c r="PKS2" s="570"/>
      <c r="PKT2" s="570"/>
      <c r="PKU2" s="570"/>
      <c r="PKV2" s="570"/>
      <c r="PKW2" s="570"/>
      <c r="PKX2" s="570"/>
      <c r="PKY2" s="570"/>
      <c r="PKZ2" s="570"/>
      <c r="PLA2" s="570"/>
      <c r="PLB2" s="570"/>
      <c r="PLC2" s="570"/>
      <c r="PLD2" s="570"/>
      <c r="PLE2" s="570"/>
      <c r="PLF2" s="570"/>
      <c r="PLG2" s="570"/>
      <c r="PLH2" s="570"/>
      <c r="PLI2" s="570"/>
      <c r="PLJ2" s="570"/>
      <c r="PLK2" s="570"/>
      <c r="PLL2" s="570"/>
      <c r="PLM2" s="570"/>
      <c r="PLN2" s="570"/>
      <c r="PLO2" s="570"/>
      <c r="PLP2" s="570"/>
      <c r="PLQ2" s="570"/>
      <c r="PLR2" s="570"/>
      <c r="PLS2" s="570"/>
      <c r="PLT2" s="570"/>
      <c r="PLU2" s="570"/>
      <c r="PLV2" s="570"/>
      <c r="PLW2" s="570"/>
      <c r="PLX2" s="570"/>
      <c r="PLY2" s="570"/>
      <c r="PLZ2" s="570"/>
      <c r="PMA2" s="570"/>
      <c r="PMB2" s="570"/>
      <c r="PMC2" s="570"/>
      <c r="PMD2" s="570"/>
      <c r="PME2" s="570"/>
      <c r="PMF2" s="570"/>
      <c r="PMG2" s="570"/>
      <c r="PMH2" s="570"/>
      <c r="PMI2" s="570"/>
      <c r="PMJ2" s="570"/>
      <c r="PMK2" s="570"/>
      <c r="PML2" s="570"/>
      <c r="PMM2" s="570"/>
      <c r="PMN2" s="570"/>
      <c r="PMO2" s="570"/>
      <c r="PMP2" s="570"/>
      <c r="PMQ2" s="570"/>
      <c r="PMR2" s="570"/>
      <c r="PMS2" s="570"/>
      <c r="PMT2" s="570"/>
      <c r="PMU2" s="570"/>
      <c r="PMV2" s="570"/>
      <c r="PMW2" s="570"/>
      <c r="PMX2" s="570"/>
      <c r="PMY2" s="570"/>
      <c r="PMZ2" s="570"/>
      <c r="PNA2" s="570"/>
      <c r="PNB2" s="570"/>
      <c r="PNC2" s="570"/>
      <c r="PND2" s="570"/>
      <c r="PNE2" s="570"/>
      <c r="PNF2" s="570"/>
      <c r="PNG2" s="570"/>
      <c r="PNH2" s="570"/>
      <c r="PNI2" s="570"/>
      <c r="PNJ2" s="570"/>
      <c r="PNK2" s="570"/>
      <c r="PNL2" s="570"/>
      <c r="PNM2" s="570"/>
      <c r="PNN2" s="570"/>
      <c r="PNO2" s="570"/>
      <c r="PNP2" s="570"/>
      <c r="PNQ2" s="570"/>
      <c r="PNR2" s="570"/>
      <c r="PNS2" s="570"/>
      <c r="PNT2" s="570"/>
      <c r="PNU2" s="570"/>
      <c r="PNV2" s="570"/>
      <c r="PNW2" s="570"/>
      <c r="PNX2" s="570"/>
      <c r="PNY2" s="570"/>
      <c r="PNZ2" s="570"/>
      <c r="POA2" s="570"/>
      <c r="POB2" s="570"/>
      <c r="POC2" s="570"/>
      <c r="POD2" s="570"/>
      <c r="POE2" s="570"/>
      <c r="POF2" s="570"/>
      <c r="POG2" s="570"/>
      <c r="POH2" s="570"/>
      <c r="POI2" s="570"/>
      <c r="POJ2" s="570"/>
      <c r="POK2" s="570"/>
      <c r="POL2" s="570"/>
      <c r="POM2" s="570"/>
      <c r="PON2" s="570"/>
      <c r="POO2" s="570"/>
      <c r="POP2" s="570"/>
      <c r="POQ2" s="570"/>
      <c r="POR2" s="570"/>
      <c r="POS2" s="570"/>
      <c r="POT2" s="570"/>
      <c r="POU2" s="570"/>
      <c r="POV2" s="570"/>
      <c r="POW2" s="570"/>
      <c r="POX2" s="570"/>
      <c r="POY2" s="570"/>
      <c r="POZ2" s="570"/>
      <c r="PPA2" s="570"/>
      <c r="PPB2" s="570"/>
      <c r="PPC2" s="570"/>
      <c r="PPD2" s="570"/>
      <c r="PPE2" s="570"/>
      <c r="PPF2" s="570"/>
      <c r="PPG2" s="570"/>
      <c r="PPH2" s="570"/>
      <c r="PPI2" s="570"/>
      <c r="PPJ2" s="570"/>
      <c r="PPK2" s="570"/>
      <c r="PPL2" s="570"/>
      <c r="PPM2" s="570"/>
      <c r="PPN2" s="570"/>
      <c r="PPO2" s="570"/>
      <c r="PPP2" s="570"/>
      <c r="PPQ2" s="570"/>
      <c r="PPR2" s="570"/>
      <c r="PPS2" s="570"/>
      <c r="PPT2" s="570"/>
      <c r="PPU2" s="570"/>
      <c r="PPV2" s="570"/>
      <c r="PPW2" s="570"/>
      <c r="PPX2" s="570"/>
      <c r="PPY2" s="570"/>
      <c r="PPZ2" s="570"/>
      <c r="PQA2" s="570"/>
      <c r="PQB2" s="570"/>
      <c r="PQC2" s="570"/>
      <c r="PQD2" s="570"/>
      <c r="PQE2" s="570"/>
      <c r="PQF2" s="570"/>
      <c r="PQG2" s="570"/>
      <c r="PQH2" s="570"/>
      <c r="PQI2" s="570"/>
      <c r="PQJ2" s="570"/>
      <c r="PQK2" s="570"/>
      <c r="PQL2" s="570"/>
      <c r="PQM2" s="570"/>
      <c r="PQN2" s="570"/>
      <c r="PQO2" s="570"/>
      <c r="PQP2" s="570"/>
      <c r="PQQ2" s="570"/>
      <c r="PQR2" s="570"/>
      <c r="PQS2" s="570"/>
      <c r="PQT2" s="570"/>
      <c r="PQU2" s="570"/>
      <c r="PQV2" s="570"/>
      <c r="PQW2" s="570"/>
      <c r="PQX2" s="570"/>
      <c r="PQY2" s="570"/>
      <c r="PQZ2" s="570"/>
      <c r="PRA2" s="570"/>
      <c r="PRB2" s="570"/>
      <c r="PRC2" s="570"/>
      <c r="PRD2" s="570"/>
      <c r="PRE2" s="570"/>
      <c r="PRF2" s="570"/>
      <c r="PRG2" s="570"/>
      <c r="PRH2" s="570"/>
      <c r="PRI2" s="570"/>
      <c r="PRJ2" s="570"/>
      <c r="PRK2" s="570"/>
      <c r="PRL2" s="570"/>
      <c r="PRM2" s="570"/>
      <c r="PRN2" s="570"/>
      <c r="PRO2" s="570"/>
      <c r="PRP2" s="570"/>
      <c r="PRQ2" s="570"/>
      <c r="PRR2" s="570"/>
      <c r="PRS2" s="570"/>
      <c r="PRT2" s="570"/>
      <c r="PRU2" s="570"/>
      <c r="PRV2" s="570"/>
      <c r="PRW2" s="570"/>
      <c r="PRX2" s="570"/>
      <c r="PRY2" s="570"/>
      <c r="PRZ2" s="570"/>
      <c r="PSA2" s="570"/>
      <c r="PSB2" s="570"/>
      <c r="PSC2" s="570"/>
      <c r="PSD2" s="570"/>
      <c r="PSE2" s="570"/>
      <c r="PSF2" s="570"/>
      <c r="PSG2" s="570"/>
      <c r="PSH2" s="570"/>
      <c r="PSI2" s="570"/>
      <c r="PSJ2" s="570"/>
      <c r="PSK2" s="570"/>
      <c r="PSL2" s="570"/>
      <c r="PSM2" s="570"/>
      <c r="PSN2" s="570"/>
      <c r="PSO2" s="570"/>
      <c r="PSP2" s="570"/>
      <c r="PSQ2" s="570"/>
      <c r="PSR2" s="570"/>
      <c r="PSS2" s="570"/>
      <c r="PST2" s="570"/>
      <c r="PSU2" s="570"/>
      <c r="PSV2" s="570"/>
      <c r="PSW2" s="570"/>
      <c r="PSX2" s="570"/>
      <c r="PSY2" s="570"/>
      <c r="PSZ2" s="570"/>
      <c r="PTA2" s="570"/>
      <c r="PTB2" s="570"/>
      <c r="PTC2" s="570"/>
      <c r="PTD2" s="570"/>
      <c r="PTE2" s="570"/>
      <c r="PTF2" s="570"/>
      <c r="PTG2" s="570"/>
      <c r="PTH2" s="570"/>
      <c r="PTI2" s="570"/>
      <c r="PTJ2" s="570"/>
      <c r="PTK2" s="570"/>
      <c r="PTL2" s="570"/>
      <c r="PTM2" s="570"/>
      <c r="PTN2" s="570"/>
      <c r="PTO2" s="570"/>
      <c r="PTP2" s="570"/>
      <c r="PTQ2" s="570"/>
      <c r="PTR2" s="570"/>
      <c r="PTS2" s="570"/>
      <c r="PTT2" s="570"/>
      <c r="PTU2" s="570"/>
      <c r="PTV2" s="570"/>
      <c r="PTW2" s="570"/>
      <c r="PTX2" s="570"/>
      <c r="PTY2" s="570"/>
      <c r="PTZ2" s="570"/>
      <c r="PUA2" s="570"/>
      <c r="PUB2" s="570"/>
      <c r="PUC2" s="570"/>
      <c r="PUD2" s="570"/>
      <c r="PUE2" s="570"/>
      <c r="PUF2" s="570"/>
      <c r="PUG2" s="570"/>
      <c r="PUH2" s="570"/>
      <c r="PUI2" s="570"/>
      <c r="PUJ2" s="570"/>
      <c r="PUK2" s="570"/>
      <c r="PUL2" s="570"/>
      <c r="PUM2" s="570"/>
      <c r="PUN2" s="570"/>
      <c r="PUO2" s="570"/>
      <c r="PUP2" s="570"/>
      <c r="PUQ2" s="570"/>
      <c r="PUR2" s="570"/>
      <c r="PUS2" s="570"/>
      <c r="PUT2" s="570"/>
      <c r="PUU2" s="570"/>
      <c r="PUV2" s="570"/>
      <c r="PUW2" s="570"/>
      <c r="PUX2" s="570"/>
      <c r="PUY2" s="570"/>
      <c r="PUZ2" s="570"/>
      <c r="PVA2" s="570"/>
      <c r="PVB2" s="570"/>
      <c r="PVC2" s="570"/>
      <c r="PVD2" s="570"/>
      <c r="PVE2" s="570"/>
      <c r="PVF2" s="570"/>
      <c r="PVG2" s="570"/>
      <c r="PVH2" s="570"/>
      <c r="PVI2" s="570"/>
      <c r="PVJ2" s="570"/>
      <c r="PVK2" s="570"/>
      <c r="PVL2" s="570"/>
      <c r="PVM2" s="570"/>
      <c r="PVN2" s="570"/>
      <c r="PVO2" s="570"/>
      <c r="PVP2" s="570"/>
      <c r="PVQ2" s="570"/>
      <c r="PVR2" s="570"/>
      <c r="PVS2" s="570"/>
      <c r="PVT2" s="570"/>
      <c r="PVU2" s="570"/>
      <c r="PVV2" s="570"/>
      <c r="PVW2" s="570"/>
      <c r="PVX2" s="570"/>
      <c r="PVY2" s="570"/>
      <c r="PVZ2" s="570"/>
      <c r="PWA2" s="570"/>
      <c r="PWB2" s="570"/>
      <c r="PWC2" s="570"/>
      <c r="PWD2" s="570"/>
      <c r="PWE2" s="570"/>
      <c r="PWF2" s="570"/>
      <c r="PWG2" s="570"/>
      <c r="PWH2" s="570"/>
      <c r="PWI2" s="570"/>
      <c r="PWJ2" s="570"/>
      <c r="PWK2" s="570"/>
      <c r="PWL2" s="570"/>
      <c r="PWM2" s="570"/>
      <c r="PWN2" s="570"/>
      <c r="PWO2" s="570"/>
      <c r="PWP2" s="570"/>
      <c r="PWQ2" s="570"/>
      <c r="PWR2" s="570"/>
      <c r="PWS2" s="570"/>
      <c r="PWT2" s="570"/>
      <c r="PWU2" s="570"/>
      <c r="PWV2" s="570"/>
      <c r="PWW2" s="570"/>
      <c r="PWX2" s="570"/>
      <c r="PWY2" s="570"/>
      <c r="PWZ2" s="570"/>
      <c r="PXA2" s="570"/>
      <c r="PXB2" s="570"/>
      <c r="PXC2" s="570"/>
      <c r="PXD2" s="570"/>
      <c r="PXE2" s="570"/>
      <c r="PXF2" s="570"/>
      <c r="PXG2" s="570"/>
      <c r="PXH2" s="570"/>
      <c r="PXI2" s="570"/>
      <c r="PXJ2" s="570"/>
      <c r="PXK2" s="570"/>
      <c r="PXL2" s="570"/>
      <c r="PXM2" s="570"/>
      <c r="PXN2" s="570"/>
      <c r="PXO2" s="570"/>
      <c r="PXP2" s="570"/>
      <c r="PXQ2" s="570"/>
      <c r="PXR2" s="570"/>
      <c r="PXS2" s="570"/>
      <c r="PXT2" s="570"/>
      <c r="PXU2" s="570"/>
      <c r="PXV2" s="570"/>
      <c r="PXW2" s="570"/>
      <c r="PXX2" s="570"/>
      <c r="PXY2" s="570"/>
      <c r="PXZ2" s="570"/>
      <c r="PYA2" s="570"/>
      <c r="PYB2" s="570"/>
      <c r="PYC2" s="570"/>
      <c r="PYD2" s="570"/>
      <c r="PYE2" s="570"/>
      <c r="PYF2" s="570"/>
      <c r="PYG2" s="570"/>
      <c r="PYH2" s="570"/>
      <c r="PYI2" s="570"/>
      <c r="PYJ2" s="570"/>
      <c r="PYK2" s="570"/>
      <c r="PYL2" s="570"/>
      <c r="PYM2" s="570"/>
      <c r="PYN2" s="570"/>
      <c r="PYO2" s="570"/>
      <c r="PYP2" s="570"/>
      <c r="PYQ2" s="570"/>
      <c r="PYR2" s="570"/>
      <c r="PYS2" s="570"/>
      <c r="PYT2" s="570"/>
      <c r="PYU2" s="570"/>
      <c r="PYV2" s="570"/>
      <c r="PYW2" s="570"/>
      <c r="PYX2" s="570"/>
      <c r="PYY2" s="570"/>
      <c r="PYZ2" s="570"/>
      <c r="PZA2" s="570"/>
      <c r="PZB2" s="570"/>
      <c r="PZC2" s="570"/>
      <c r="PZD2" s="570"/>
      <c r="PZE2" s="570"/>
      <c r="PZF2" s="570"/>
      <c r="PZG2" s="570"/>
      <c r="PZH2" s="570"/>
      <c r="PZI2" s="570"/>
      <c r="PZJ2" s="570"/>
      <c r="PZK2" s="570"/>
      <c r="PZL2" s="570"/>
      <c r="PZM2" s="570"/>
      <c r="PZN2" s="570"/>
      <c r="PZO2" s="570"/>
      <c r="PZP2" s="570"/>
      <c r="PZQ2" s="570"/>
      <c r="PZR2" s="570"/>
      <c r="PZS2" s="570"/>
      <c r="PZT2" s="570"/>
      <c r="PZU2" s="570"/>
      <c r="PZV2" s="570"/>
      <c r="PZW2" s="570"/>
      <c r="PZX2" s="570"/>
      <c r="PZY2" s="570"/>
      <c r="PZZ2" s="570"/>
      <c r="QAA2" s="570"/>
      <c r="QAB2" s="570"/>
      <c r="QAC2" s="570"/>
      <c r="QAD2" s="570"/>
      <c r="QAE2" s="570"/>
      <c r="QAF2" s="570"/>
      <c r="QAG2" s="570"/>
      <c r="QAH2" s="570"/>
      <c r="QAI2" s="570"/>
      <c r="QAJ2" s="570"/>
      <c r="QAK2" s="570"/>
      <c r="QAL2" s="570"/>
      <c r="QAM2" s="570"/>
      <c r="QAN2" s="570"/>
      <c r="QAO2" s="570"/>
      <c r="QAP2" s="570"/>
      <c r="QAQ2" s="570"/>
      <c r="QAR2" s="570"/>
      <c r="QAS2" s="570"/>
      <c r="QAT2" s="570"/>
      <c r="QAU2" s="570"/>
      <c r="QAV2" s="570"/>
      <c r="QAW2" s="570"/>
      <c r="QAX2" s="570"/>
      <c r="QAY2" s="570"/>
      <c r="QAZ2" s="570"/>
      <c r="QBA2" s="570"/>
      <c r="QBB2" s="570"/>
      <c r="QBC2" s="570"/>
      <c r="QBD2" s="570"/>
      <c r="QBE2" s="570"/>
      <c r="QBF2" s="570"/>
      <c r="QBG2" s="570"/>
      <c r="QBH2" s="570"/>
      <c r="QBI2" s="570"/>
      <c r="QBJ2" s="570"/>
      <c r="QBK2" s="570"/>
      <c r="QBL2" s="570"/>
      <c r="QBM2" s="570"/>
      <c r="QBN2" s="570"/>
      <c r="QBO2" s="570"/>
      <c r="QBP2" s="570"/>
      <c r="QBQ2" s="570"/>
      <c r="QBR2" s="570"/>
      <c r="QBS2" s="570"/>
      <c r="QBT2" s="570"/>
      <c r="QBU2" s="570"/>
      <c r="QBV2" s="570"/>
      <c r="QBW2" s="570"/>
      <c r="QBX2" s="570"/>
      <c r="QBY2" s="570"/>
      <c r="QBZ2" s="570"/>
      <c r="QCA2" s="570"/>
      <c r="QCB2" s="570"/>
      <c r="QCC2" s="570"/>
      <c r="QCD2" s="570"/>
      <c r="QCE2" s="570"/>
      <c r="QCF2" s="570"/>
      <c r="QCG2" s="570"/>
      <c r="QCH2" s="570"/>
      <c r="QCI2" s="570"/>
      <c r="QCJ2" s="570"/>
      <c r="QCK2" s="570"/>
      <c r="QCL2" s="570"/>
      <c r="QCM2" s="570"/>
      <c r="QCN2" s="570"/>
      <c r="QCO2" s="570"/>
      <c r="QCP2" s="570"/>
      <c r="QCQ2" s="570"/>
      <c r="QCR2" s="570"/>
      <c r="QCS2" s="570"/>
      <c r="QCT2" s="570"/>
      <c r="QCU2" s="570"/>
      <c r="QCV2" s="570"/>
      <c r="QCW2" s="570"/>
      <c r="QCX2" s="570"/>
      <c r="QCY2" s="570"/>
      <c r="QCZ2" s="570"/>
      <c r="QDA2" s="570"/>
      <c r="QDB2" s="570"/>
      <c r="QDC2" s="570"/>
      <c r="QDD2" s="570"/>
      <c r="QDE2" s="570"/>
      <c r="QDF2" s="570"/>
      <c r="QDG2" s="570"/>
      <c r="QDH2" s="570"/>
      <c r="QDI2" s="570"/>
      <c r="QDJ2" s="570"/>
      <c r="QDK2" s="570"/>
      <c r="QDL2" s="570"/>
      <c r="QDM2" s="570"/>
      <c r="QDN2" s="570"/>
      <c r="QDO2" s="570"/>
      <c r="QDP2" s="570"/>
      <c r="QDQ2" s="570"/>
      <c r="QDR2" s="570"/>
      <c r="QDS2" s="570"/>
      <c r="QDT2" s="570"/>
      <c r="QDU2" s="570"/>
      <c r="QDV2" s="570"/>
      <c r="QDW2" s="570"/>
      <c r="QDX2" s="570"/>
      <c r="QDY2" s="570"/>
      <c r="QDZ2" s="570"/>
      <c r="QEA2" s="570"/>
      <c r="QEB2" s="570"/>
      <c r="QEC2" s="570"/>
      <c r="QED2" s="570"/>
      <c r="QEE2" s="570"/>
      <c r="QEF2" s="570"/>
      <c r="QEG2" s="570"/>
      <c r="QEH2" s="570"/>
      <c r="QEI2" s="570"/>
      <c r="QEJ2" s="570"/>
      <c r="QEK2" s="570"/>
      <c r="QEL2" s="570"/>
      <c r="QEM2" s="570"/>
      <c r="QEN2" s="570"/>
      <c r="QEO2" s="570"/>
      <c r="QEP2" s="570"/>
      <c r="QEQ2" s="570"/>
      <c r="QER2" s="570"/>
      <c r="QES2" s="570"/>
      <c r="QET2" s="570"/>
      <c r="QEU2" s="570"/>
      <c r="QEV2" s="570"/>
      <c r="QEW2" s="570"/>
      <c r="QEX2" s="570"/>
      <c r="QEY2" s="570"/>
      <c r="QEZ2" s="570"/>
      <c r="QFA2" s="570"/>
      <c r="QFB2" s="570"/>
      <c r="QFC2" s="570"/>
      <c r="QFD2" s="570"/>
      <c r="QFE2" s="570"/>
      <c r="QFF2" s="570"/>
      <c r="QFG2" s="570"/>
      <c r="QFH2" s="570"/>
      <c r="QFI2" s="570"/>
      <c r="QFJ2" s="570"/>
      <c r="QFK2" s="570"/>
      <c r="QFL2" s="570"/>
      <c r="QFM2" s="570"/>
      <c r="QFN2" s="570"/>
      <c r="QFO2" s="570"/>
      <c r="QFP2" s="570"/>
      <c r="QFQ2" s="570"/>
      <c r="QFR2" s="570"/>
      <c r="QFS2" s="570"/>
      <c r="QFT2" s="570"/>
      <c r="QFU2" s="570"/>
      <c r="QFV2" s="570"/>
      <c r="QFW2" s="570"/>
      <c r="QFX2" s="570"/>
      <c r="QFY2" s="570"/>
      <c r="QFZ2" s="570"/>
      <c r="QGA2" s="570"/>
      <c r="QGB2" s="570"/>
      <c r="QGC2" s="570"/>
      <c r="QGD2" s="570"/>
      <c r="QGE2" s="570"/>
      <c r="QGF2" s="570"/>
      <c r="QGG2" s="570"/>
      <c r="QGH2" s="570"/>
      <c r="QGI2" s="570"/>
      <c r="QGJ2" s="570"/>
      <c r="QGK2" s="570"/>
      <c r="QGL2" s="570"/>
      <c r="QGM2" s="570"/>
      <c r="QGN2" s="570"/>
      <c r="QGO2" s="570"/>
      <c r="QGP2" s="570"/>
      <c r="QGQ2" s="570"/>
      <c r="QGR2" s="570"/>
      <c r="QGS2" s="570"/>
      <c r="QGT2" s="570"/>
      <c r="QGU2" s="570"/>
      <c r="QGV2" s="570"/>
      <c r="QGW2" s="570"/>
      <c r="QGX2" s="570"/>
      <c r="QGY2" s="570"/>
      <c r="QGZ2" s="570"/>
      <c r="QHA2" s="570"/>
      <c r="QHB2" s="570"/>
      <c r="QHC2" s="570"/>
      <c r="QHD2" s="570"/>
      <c r="QHE2" s="570"/>
      <c r="QHF2" s="570"/>
      <c r="QHG2" s="570"/>
      <c r="QHH2" s="570"/>
      <c r="QHI2" s="570"/>
      <c r="QHJ2" s="570"/>
      <c r="QHK2" s="570"/>
      <c r="QHL2" s="570"/>
      <c r="QHM2" s="570"/>
      <c r="QHN2" s="570"/>
      <c r="QHO2" s="570"/>
      <c r="QHP2" s="570"/>
      <c r="QHQ2" s="570"/>
      <c r="QHR2" s="570"/>
      <c r="QHS2" s="570"/>
      <c r="QHT2" s="570"/>
      <c r="QHU2" s="570"/>
      <c r="QHV2" s="570"/>
      <c r="QHW2" s="570"/>
      <c r="QHX2" s="570"/>
      <c r="QHY2" s="570"/>
      <c r="QHZ2" s="570"/>
      <c r="QIA2" s="570"/>
      <c r="QIB2" s="570"/>
      <c r="QIC2" s="570"/>
      <c r="QID2" s="570"/>
      <c r="QIE2" s="570"/>
      <c r="QIF2" s="570"/>
      <c r="QIG2" s="570"/>
      <c r="QIH2" s="570"/>
      <c r="QII2" s="570"/>
      <c r="QIJ2" s="570"/>
      <c r="QIK2" s="570"/>
      <c r="QIL2" s="570"/>
      <c r="QIM2" s="570"/>
      <c r="QIN2" s="570"/>
      <c r="QIO2" s="570"/>
      <c r="QIP2" s="570"/>
      <c r="QIQ2" s="570"/>
      <c r="QIR2" s="570"/>
      <c r="QIS2" s="570"/>
      <c r="QIT2" s="570"/>
      <c r="QIU2" s="570"/>
      <c r="QIV2" s="570"/>
      <c r="QIW2" s="570"/>
      <c r="QIX2" s="570"/>
      <c r="QIY2" s="570"/>
      <c r="QIZ2" s="570"/>
      <c r="QJA2" s="570"/>
      <c r="QJB2" s="570"/>
      <c r="QJC2" s="570"/>
      <c r="QJD2" s="570"/>
      <c r="QJE2" s="570"/>
      <c r="QJF2" s="570"/>
      <c r="QJG2" s="570"/>
      <c r="QJH2" s="570"/>
      <c r="QJI2" s="570"/>
      <c r="QJJ2" s="570"/>
      <c r="QJK2" s="570"/>
      <c r="QJL2" s="570"/>
      <c r="QJM2" s="570"/>
      <c r="QJN2" s="570"/>
      <c r="QJO2" s="570"/>
      <c r="QJP2" s="570"/>
      <c r="QJQ2" s="570"/>
      <c r="QJR2" s="570"/>
      <c r="QJS2" s="570"/>
      <c r="QJT2" s="570"/>
      <c r="QJU2" s="570"/>
      <c r="QJV2" s="570"/>
      <c r="QJW2" s="570"/>
      <c r="QJX2" s="570"/>
      <c r="QJY2" s="570"/>
      <c r="QJZ2" s="570"/>
      <c r="QKA2" s="570"/>
      <c r="QKB2" s="570"/>
      <c r="QKC2" s="570"/>
      <c r="QKD2" s="570"/>
      <c r="QKE2" s="570"/>
      <c r="QKF2" s="570"/>
      <c r="QKG2" s="570"/>
      <c r="QKH2" s="570"/>
      <c r="QKI2" s="570"/>
      <c r="QKJ2" s="570"/>
      <c r="QKK2" s="570"/>
      <c r="QKL2" s="570"/>
      <c r="QKM2" s="570"/>
      <c r="QKN2" s="570"/>
      <c r="QKO2" s="570"/>
      <c r="QKP2" s="570"/>
      <c r="QKQ2" s="570"/>
      <c r="QKR2" s="570"/>
      <c r="QKS2" s="570"/>
      <c r="QKT2" s="570"/>
      <c r="QKU2" s="570"/>
      <c r="QKV2" s="570"/>
      <c r="QKW2" s="570"/>
      <c r="QKX2" s="570"/>
      <c r="QKY2" s="570"/>
      <c r="QKZ2" s="570"/>
      <c r="QLA2" s="570"/>
      <c r="QLB2" s="570"/>
      <c r="QLC2" s="570"/>
      <c r="QLD2" s="570"/>
      <c r="QLE2" s="570"/>
      <c r="QLF2" s="570"/>
      <c r="QLG2" s="570"/>
      <c r="QLH2" s="570"/>
      <c r="QLI2" s="570"/>
      <c r="QLJ2" s="570"/>
      <c r="QLK2" s="570"/>
      <c r="QLL2" s="570"/>
      <c r="QLM2" s="570"/>
      <c r="QLN2" s="570"/>
      <c r="QLO2" s="570"/>
      <c r="QLP2" s="570"/>
      <c r="QLQ2" s="570"/>
      <c r="QLR2" s="570"/>
      <c r="QLS2" s="570"/>
      <c r="QLT2" s="570"/>
      <c r="QLU2" s="570"/>
      <c r="QLV2" s="570"/>
      <c r="QLW2" s="570"/>
      <c r="QLX2" s="570"/>
      <c r="QLY2" s="570"/>
      <c r="QLZ2" s="570"/>
      <c r="QMA2" s="570"/>
      <c r="QMB2" s="570"/>
      <c r="QMC2" s="570"/>
      <c r="QMD2" s="570"/>
      <c r="QME2" s="570"/>
      <c r="QMF2" s="570"/>
      <c r="QMG2" s="570"/>
      <c r="QMH2" s="570"/>
      <c r="QMI2" s="570"/>
      <c r="QMJ2" s="570"/>
      <c r="QMK2" s="570"/>
      <c r="QML2" s="570"/>
      <c r="QMM2" s="570"/>
      <c r="QMN2" s="570"/>
      <c r="QMO2" s="570"/>
      <c r="QMP2" s="570"/>
      <c r="QMQ2" s="570"/>
      <c r="QMR2" s="570"/>
      <c r="QMS2" s="570"/>
      <c r="QMT2" s="570"/>
      <c r="QMU2" s="570"/>
      <c r="QMV2" s="570"/>
      <c r="QMW2" s="570"/>
      <c r="QMX2" s="570"/>
      <c r="QMY2" s="570"/>
      <c r="QMZ2" s="570"/>
      <c r="QNA2" s="570"/>
      <c r="QNB2" s="570"/>
      <c r="QNC2" s="570"/>
      <c r="QND2" s="570"/>
      <c r="QNE2" s="570"/>
      <c r="QNF2" s="570"/>
      <c r="QNG2" s="570"/>
      <c r="QNH2" s="570"/>
      <c r="QNI2" s="570"/>
      <c r="QNJ2" s="570"/>
      <c r="QNK2" s="570"/>
      <c r="QNL2" s="570"/>
      <c r="QNM2" s="570"/>
      <c r="QNN2" s="570"/>
      <c r="QNO2" s="570"/>
      <c r="QNP2" s="570"/>
      <c r="QNQ2" s="570"/>
      <c r="QNR2" s="570"/>
      <c r="QNS2" s="570"/>
      <c r="QNT2" s="570"/>
      <c r="QNU2" s="570"/>
      <c r="QNV2" s="570"/>
      <c r="QNW2" s="570"/>
      <c r="QNX2" s="570"/>
      <c r="QNY2" s="570"/>
      <c r="QNZ2" s="570"/>
      <c r="QOA2" s="570"/>
      <c r="QOB2" s="570"/>
      <c r="QOC2" s="570"/>
      <c r="QOD2" s="570"/>
      <c r="QOE2" s="570"/>
      <c r="QOF2" s="570"/>
      <c r="QOG2" s="570"/>
      <c r="QOH2" s="570"/>
      <c r="QOI2" s="570"/>
      <c r="QOJ2" s="570"/>
      <c r="QOK2" s="570"/>
      <c r="QOL2" s="570"/>
      <c r="QOM2" s="570"/>
      <c r="QON2" s="570"/>
      <c r="QOO2" s="570"/>
      <c r="QOP2" s="570"/>
      <c r="QOQ2" s="570"/>
      <c r="QOR2" s="570"/>
      <c r="QOS2" s="570"/>
      <c r="QOT2" s="570"/>
      <c r="QOU2" s="570"/>
      <c r="QOV2" s="570"/>
      <c r="QOW2" s="570"/>
      <c r="QOX2" s="570"/>
      <c r="QOY2" s="570"/>
      <c r="QOZ2" s="570"/>
      <c r="QPA2" s="570"/>
      <c r="QPB2" s="570"/>
      <c r="QPC2" s="570"/>
      <c r="QPD2" s="570"/>
      <c r="QPE2" s="570"/>
      <c r="QPF2" s="570"/>
      <c r="QPG2" s="570"/>
      <c r="QPH2" s="570"/>
      <c r="QPI2" s="570"/>
      <c r="QPJ2" s="570"/>
      <c r="QPK2" s="570"/>
      <c r="QPL2" s="570"/>
      <c r="QPM2" s="570"/>
      <c r="QPN2" s="570"/>
      <c r="QPO2" s="570"/>
      <c r="QPP2" s="570"/>
      <c r="QPQ2" s="570"/>
      <c r="QPR2" s="570"/>
      <c r="QPS2" s="570"/>
      <c r="QPT2" s="570"/>
      <c r="QPU2" s="570"/>
      <c r="QPV2" s="570"/>
      <c r="QPW2" s="570"/>
      <c r="QPX2" s="570"/>
      <c r="QPY2" s="570"/>
      <c r="QPZ2" s="570"/>
      <c r="QQA2" s="570"/>
      <c r="QQB2" s="570"/>
      <c r="QQC2" s="570"/>
      <c r="QQD2" s="570"/>
      <c r="QQE2" s="570"/>
      <c r="QQF2" s="570"/>
      <c r="QQG2" s="570"/>
      <c r="QQH2" s="570"/>
      <c r="QQI2" s="570"/>
      <c r="QQJ2" s="570"/>
      <c r="QQK2" s="570"/>
      <c r="QQL2" s="570"/>
      <c r="QQM2" s="570"/>
      <c r="QQN2" s="570"/>
      <c r="QQO2" s="570"/>
      <c r="QQP2" s="570"/>
      <c r="QQQ2" s="570"/>
      <c r="QQR2" s="570"/>
      <c r="QQS2" s="570"/>
      <c r="QQT2" s="570"/>
      <c r="QQU2" s="570"/>
      <c r="QQV2" s="570"/>
      <c r="QQW2" s="570"/>
      <c r="QQX2" s="570"/>
      <c r="QQY2" s="570"/>
      <c r="QQZ2" s="570"/>
      <c r="QRA2" s="570"/>
      <c r="QRB2" s="570"/>
      <c r="QRC2" s="570"/>
      <c r="QRD2" s="570"/>
      <c r="QRE2" s="570"/>
      <c r="QRF2" s="570"/>
      <c r="QRG2" s="570"/>
      <c r="QRH2" s="570"/>
      <c r="QRI2" s="570"/>
      <c r="QRJ2" s="570"/>
      <c r="QRK2" s="570"/>
      <c r="QRL2" s="570"/>
      <c r="QRM2" s="570"/>
      <c r="QRN2" s="570"/>
      <c r="QRO2" s="570"/>
      <c r="QRP2" s="570"/>
      <c r="QRQ2" s="570"/>
      <c r="QRR2" s="570"/>
      <c r="QRS2" s="570"/>
      <c r="QRT2" s="570"/>
      <c r="QRU2" s="570"/>
      <c r="QRV2" s="570"/>
      <c r="QRW2" s="570"/>
      <c r="QRX2" s="570"/>
      <c r="QRY2" s="570"/>
      <c r="QRZ2" s="570"/>
      <c r="QSA2" s="570"/>
      <c r="QSB2" s="570"/>
      <c r="QSC2" s="570"/>
      <c r="QSD2" s="570"/>
      <c r="QSE2" s="570"/>
      <c r="QSF2" s="570"/>
      <c r="QSG2" s="570"/>
      <c r="QSH2" s="570"/>
      <c r="QSI2" s="570"/>
      <c r="QSJ2" s="570"/>
      <c r="QSK2" s="570"/>
      <c r="QSL2" s="570"/>
      <c r="QSM2" s="570"/>
      <c r="QSN2" s="570"/>
      <c r="QSO2" s="570"/>
      <c r="QSP2" s="570"/>
      <c r="QSQ2" s="570"/>
      <c r="QSR2" s="570"/>
      <c r="QSS2" s="570"/>
      <c r="QST2" s="570"/>
      <c r="QSU2" s="570"/>
      <c r="QSV2" s="570"/>
      <c r="QSW2" s="570"/>
      <c r="QSX2" s="570"/>
      <c r="QSY2" s="570"/>
      <c r="QSZ2" s="570"/>
      <c r="QTA2" s="570"/>
      <c r="QTB2" s="570"/>
      <c r="QTC2" s="570"/>
      <c r="QTD2" s="570"/>
      <c r="QTE2" s="570"/>
      <c r="QTF2" s="570"/>
      <c r="QTG2" s="570"/>
      <c r="QTH2" s="570"/>
      <c r="QTI2" s="570"/>
      <c r="QTJ2" s="570"/>
      <c r="QTK2" s="570"/>
      <c r="QTL2" s="570"/>
      <c r="QTM2" s="570"/>
      <c r="QTN2" s="570"/>
      <c r="QTO2" s="570"/>
      <c r="QTP2" s="570"/>
      <c r="QTQ2" s="570"/>
      <c r="QTR2" s="570"/>
      <c r="QTS2" s="570"/>
      <c r="QTT2" s="570"/>
      <c r="QTU2" s="570"/>
      <c r="QTV2" s="570"/>
      <c r="QTW2" s="570"/>
      <c r="QTX2" s="570"/>
      <c r="QTY2" s="570"/>
      <c r="QTZ2" s="570"/>
      <c r="QUA2" s="570"/>
      <c r="QUB2" s="570"/>
      <c r="QUC2" s="570"/>
      <c r="QUD2" s="570"/>
      <c r="QUE2" s="570"/>
      <c r="QUF2" s="570"/>
      <c r="QUG2" s="570"/>
      <c r="QUH2" s="570"/>
      <c r="QUI2" s="570"/>
      <c r="QUJ2" s="570"/>
      <c r="QUK2" s="570"/>
      <c r="QUL2" s="570"/>
      <c r="QUM2" s="570"/>
      <c r="QUN2" s="570"/>
      <c r="QUO2" s="570"/>
      <c r="QUP2" s="570"/>
      <c r="QUQ2" s="570"/>
      <c r="QUR2" s="570"/>
      <c r="QUS2" s="570"/>
      <c r="QUT2" s="570"/>
      <c r="QUU2" s="570"/>
      <c r="QUV2" s="570"/>
      <c r="QUW2" s="570"/>
      <c r="QUX2" s="570"/>
      <c r="QUY2" s="570"/>
      <c r="QUZ2" s="570"/>
      <c r="QVA2" s="570"/>
      <c r="QVB2" s="570"/>
      <c r="QVC2" s="570"/>
      <c r="QVD2" s="570"/>
      <c r="QVE2" s="570"/>
      <c r="QVF2" s="570"/>
      <c r="QVG2" s="570"/>
      <c r="QVH2" s="570"/>
      <c r="QVI2" s="570"/>
      <c r="QVJ2" s="570"/>
      <c r="QVK2" s="570"/>
      <c r="QVL2" s="570"/>
      <c r="QVM2" s="570"/>
      <c r="QVN2" s="570"/>
      <c r="QVO2" s="570"/>
      <c r="QVP2" s="570"/>
      <c r="QVQ2" s="570"/>
      <c r="QVR2" s="570"/>
      <c r="QVS2" s="570"/>
      <c r="QVT2" s="570"/>
      <c r="QVU2" s="570"/>
      <c r="QVV2" s="570"/>
      <c r="QVW2" s="570"/>
      <c r="QVX2" s="570"/>
      <c r="QVY2" s="570"/>
      <c r="QVZ2" s="570"/>
      <c r="QWA2" s="570"/>
      <c r="QWB2" s="570"/>
      <c r="QWC2" s="570"/>
      <c r="QWD2" s="570"/>
      <c r="QWE2" s="570"/>
      <c r="QWF2" s="570"/>
      <c r="QWG2" s="570"/>
      <c r="QWH2" s="570"/>
      <c r="QWI2" s="570"/>
      <c r="QWJ2" s="570"/>
      <c r="QWK2" s="570"/>
      <c r="QWL2" s="570"/>
      <c r="QWM2" s="570"/>
      <c r="QWN2" s="570"/>
      <c r="QWO2" s="570"/>
      <c r="QWP2" s="570"/>
      <c r="QWQ2" s="570"/>
      <c r="QWR2" s="570"/>
      <c r="QWS2" s="570"/>
      <c r="QWT2" s="570"/>
      <c r="QWU2" s="570"/>
      <c r="QWV2" s="570"/>
      <c r="QWW2" s="570"/>
      <c r="QWX2" s="570"/>
      <c r="QWY2" s="570"/>
      <c r="QWZ2" s="570"/>
      <c r="QXA2" s="570"/>
      <c r="QXB2" s="570"/>
      <c r="QXC2" s="570"/>
      <c r="QXD2" s="570"/>
      <c r="QXE2" s="570"/>
      <c r="QXF2" s="570"/>
      <c r="QXG2" s="570"/>
      <c r="QXH2" s="570"/>
      <c r="QXI2" s="570"/>
      <c r="QXJ2" s="570"/>
      <c r="QXK2" s="570"/>
      <c r="QXL2" s="570"/>
      <c r="QXM2" s="570"/>
      <c r="QXN2" s="570"/>
      <c r="QXO2" s="570"/>
      <c r="QXP2" s="570"/>
      <c r="QXQ2" s="570"/>
      <c r="QXR2" s="570"/>
      <c r="QXS2" s="570"/>
      <c r="QXT2" s="570"/>
      <c r="QXU2" s="570"/>
      <c r="QXV2" s="570"/>
      <c r="QXW2" s="570"/>
      <c r="QXX2" s="570"/>
      <c r="QXY2" s="570"/>
      <c r="QXZ2" s="570"/>
      <c r="QYA2" s="570"/>
      <c r="QYB2" s="570"/>
      <c r="QYC2" s="570"/>
      <c r="QYD2" s="570"/>
      <c r="QYE2" s="570"/>
      <c r="QYF2" s="570"/>
      <c r="QYG2" s="570"/>
      <c r="QYH2" s="570"/>
      <c r="QYI2" s="570"/>
      <c r="QYJ2" s="570"/>
      <c r="QYK2" s="570"/>
      <c r="QYL2" s="570"/>
      <c r="QYM2" s="570"/>
      <c r="QYN2" s="570"/>
      <c r="QYO2" s="570"/>
      <c r="QYP2" s="570"/>
      <c r="QYQ2" s="570"/>
      <c r="QYR2" s="570"/>
      <c r="QYS2" s="570"/>
      <c r="QYT2" s="570"/>
      <c r="QYU2" s="570"/>
      <c r="QYV2" s="570"/>
      <c r="QYW2" s="570"/>
      <c r="QYX2" s="570"/>
      <c r="QYY2" s="570"/>
      <c r="QYZ2" s="570"/>
      <c r="QZA2" s="570"/>
      <c r="QZB2" s="570"/>
      <c r="QZC2" s="570"/>
      <c r="QZD2" s="570"/>
      <c r="QZE2" s="570"/>
      <c r="QZF2" s="570"/>
      <c r="QZG2" s="570"/>
      <c r="QZH2" s="570"/>
      <c r="QZI2" s="570"/>
      <c r="QZJ2" s="570"/>
      <c r="QZK2" s="570"/>
      <c r="QZL2" s="570"/>
      <c r="QZM2" s="570"/>
      <c r="QZN2" s="570"/>
      <c r="QZO2" s="570"/>
      <c r="QZP2" s="570"/>
      <c r="QZQ2" s="570"/>
      <c r="QZR2" s="570"/>
      <c r="QZS2" s="570"/>
      <c r="QZT2" s="570"/>
      <c r="QZU2" s="570"/>
      <c r="QZV2" s="570"/>
      <c r="QZW2" s="570"/>
      <c r="QZX2" s="570"/>
      <c r="QZY2" s="570"/>
      <c r="QZZ2" s="570"/>
      <c r="RAA2" s="570"/>
      <c r="RAB2" s="570"/>
      <c r="RAC2" s="570"/>
      <c r="RAD2" s="570"/>
      <c r="RAE2" s="570"/>
      <c r="RAF2" s="570"/>
      <c r="RAG2" s="570"/>
      <c r="RAH2" s="570"/>
      <c r="RAI2" s="570"/>
      <c r="RAJ2" s="570"/>
      <c r="RAK2" s="570"/>
      <c r="RAL2" s="570"/>
      <c r="RAM2" s="570"/>
      <c r="RAN2" s="570"/>
      <c r="RAO2" s="570"/>
      <c r="RAP2" s="570"/>
      <c r="RAQ2" s="570"/>
      <c r="RAR2" s="570"/>
      <c r="RAS2" s="570"/>
      <c r="RAT2" s="570"/>
      <c r="RAU2" s="570"/>
      <c r="RAV2" s="570"/>
      <c r="RAW2" s="570"/>
      <c r="RAX2" s="570"/>
      <c r="RAY2" s="570"/>
      <c r="RAZ2" s="570"/>
      <c r="RBA2" s="570"/>
      <c r="RBB2" s="570"/>
      <c r="RBC2" s="570"/>
      <c r="RBD2" s="570"/>
      <c r="RBE2" s="570"/>
      <c r="RBF2" s="570"/>
      <c r="RBG2" s="570"/>
      <c r="RBH2" s="570"/>
      <c r="RBI2" s="570"/>
      <c r="RBJ2" s="570"/>
      <c r="RBK2" s="570"/>
      <c r="RBL2" s="570"/>
      <c r="RBM2" s="570"/>
      <c r="RBN2" s="570"/>
      <c r="RBO2" s="570"/>
      <c r="RBP2" s="570"/>
      <c r="RBQ2" s="570"/>
      <c r="RBR2" s="570"/>
      <c r="RBS2" s="570"/>
      <c r="RBT2" s="570"/>
      <c r="RBU2" s="570"/>
      <c r="RBV2" s="570"/>
      <c r="RBW2" s="570"/>
      <c r="RBX2" s="570"/>
      <c r="RBY2" s="570"/>
      <c r="RBZ2" s="570"/>
      <c r="RCA2" s="570"/>
      <c r="RCB2" s="570"/>
      <c r="RCC2" s="570"/>
      <c r="RCD2" s="570"/>
      <c r="RCE2" s="570"/>
      <c r="RCF2" s="570"/>
      <c r="RCG2" s="570"/>
      <c r="RCH2" s="570"/>
      <c r="RCI2" s="570"/>
      <c r="RCJ2" s="570"/>
      <c r="RCK2" s="570"/>
      <c r="RCL2" s="570"/>
      <c r="RCM2" s="570"/>
      <c r="RCN2" s="570"/>
      <c r="RCO2" s="570"/>
      <c r="RCP2" s="570"/>
      <c r="RCQ2" s="570"/>
      <c r="RCR2" s="570"/>
      <c r="RCS2" s="570"/>
      <c r="RCT2" s="570"/>
      <c r="RCU2" s="570"/>
      <c r="RCV2" s="570"/>
      <c r="RCW2" s="570"/>
      <c r="RCX2" s="570"/>
      <c r="RCY2" s="570"/>
      <c r="RCZ2" s="570"/>
      <c r="RDA2" s="570"/>
      <c r="RDB2" s="570"/>
      <c r="RDC2" s="570"/>
      <c r="RDD2" s="570"/>
      <c r="RDE2" s="570"/>
      <c r="RDF2" s="570"/>
      <c r="RDG2" s="570"/>
      <c r="RDH2" s="570"/>
      <c r="RDI2" s="570"/>
      <c r="RDJ2" s="570"/>
      <c r="RDK2" s="570"/>
      <c r="RDL2" s="570"/>
      <c r="RDM2" s="570"/>
      <c r="RDN2" s="570"/>
      <c r="RDO2" s="570"/>
      <c r="RDP2" s="570"/>
      <c r="RDQ2" s="570"/>
      <c r="RDR2" s="570"/>
      <c r="RDS2" s="570"/>
      <c r="RDT2" s="570"/>
      <c r="RDU2" s="570"/>
      <c r="RDV2" s="570"/>
      <c r="RDW2" s="570"/>
      <c r="RDX2" s="570"/>
      <c r="RDY2" s="570"/>
      <c r="RDZ2" s="570"/>
      <c r="REA2" s="570"/>
      <c r="REB2" s="570"/>
      <c r="REC2" s="570"/>
      <c r="RED2" s="570"/>
      <c r="REE2" s="570"/>
      <c r="REF2" s="570"/>
      <c r="REG2" s="570"/>
      <c r="REH2" s="570"/>
      <c r="REI2" s="570"/>
      <c r="REJ2" s="570"/>
      <c r="REK2" s="570"/>
      <c r="REL2" s="570"/>
      <c r="REM2" s="570"/>
      <c r="REN2" s="570"/>
      <c r="REO2" s="570"/>
      <c r="REP2" s="570"/>
      <c r="REQ2" s="570"/>
      <c r="RER2" s="570"/>
      <c r="RES2" s="570"/>
      <c r="RET2" s="570"/>
      <c r="REU2" s="570"/>
      <c r="REV2" s="570"/>
      <c r="REW2" s="570"/>
      <c r="REX2" s="570"/>
      <c r="REY2" s="570"/>
      <c r="REZ2" s="570"/>
      <c r="RFA2" s="570"/>
      <c r="RFB2" s="570"/>
      <c r="RFC2" s="570"/>
      <c r="RFD2" s="570"/>
      <c r="RFE2" s="570"/>
      <c r="RFF2" s="570"/>
      <c r="RFG2" s="570"/>
      <c r="RFH2" s="570"/>
      <c r="RFI2" s="570"/>
      <c r="RFJ2" s="570"/>
      <c r="RFK2" s="570"/>
      <c r="RFL2" s="570"/>
      <c r="RFM2" s="570"/>
      <c r="RFN2" s="570"/>
      <c r="RFO2" s="570"/>
      <c r="RFP2" s="570"/>
      <c r="RFQ2" s="570"/>
      <c r="RFR2" s="570"/>
      <c r="RFS2" s="570"/>
      <c r="RFT2" s="570"/>
      <c r="RFU2" s="570"/>
      <c r="RFV2" s="570"/>
      <c r="RFW2" s="570"/>
      <c r="RFX2" s="570"/>
      <c r="RFY2" s="570"/>
      <c r="RFZ2" s="570"/>
      <c r="RGA2" s="570"/>
      <c r="RGB2" s="570"/>
      <c r="RGC2" s="570"/>
      <c r="RGD2" s="570"/>
      <c r="RGE2" s="570"/>
      <c r="RGF2" s="570"/>
      <c r="RGG2" s="570"/>
      <c r="RGH2" s="570"/>
      <c r="RGI2" s="570"/>
      <c r="RGJ2" s="570"/>
      <c r="RGK2" s="570"/>
      <c r="RGL2" s="570"/>
      <c r="RGM2" s="570"/>
      <c r="RGN2" s="570"/>
      <c r="RGO2" s="570"/>
      <c r="RGP2" s="570"/>
      <c r="RGQ2" s="570"/>
      <c r="RGR2" s="570"/>
      <c r="RGS2" s="570"/>
      <c r="RGT2" s="570"/>
      <c r="RGU2" s="570"/>
      <c r="RGV2" s="570"/>
      <c r="RGW2" s="570"/>
      <c r="RGX2" s="570"/>
      <c r="RGY2" s="570"/>
      <c r="RGZ2" s="570"/>
      <c r="RHA2" s="570"/>
      <c r="RHB2" s="570"/>
      <c r="RHC2" s="570"/>
      <c r="RHD2" s="570"/>
      <c r="RHE2" s="570"/>
      <c r="RHF2" s="570"/>
      <c r="RHG2" s="570"/>
      <c r="RHH2" s="570"/>
      <c r="RHI2" s="570"/>
      <c r="RHJ2" s="570"/>
      <c r="RHK2" s="570"/>
      <c r="RHL2" s="570"/>
      <c r="RHM2" s="570"/>
      <c r="RHN2" s="570"/>
      <c r="RHO2" s="570"/>
      <c r="RHP2" s="570"/>
      <c r="RHQ2" s="570"/>
      <c r="RHR2" s="570"/>
      <c r="RHS2" s="570"/>
      <c r="RHT2" s="570"/>
      <c r="RHU2" s="570"/>
      <c r="RHV2" s="570"/>
      <c r="RHW2" s="570"/>
      <c r="RHX2" s="570"/>
      <c r="RHY2" s="570"/>
      <c r="RHZ2" s="570"/>
      <c r="RIA2" s="570"/>
      <c r="RIB2" s="570"/>
      <c r="RIC2" s="570"/>
      <c r="RID2" s="570"/>
      <c r="RIE2" s="570"/>
      <c r="RIF2" s="570"/>
      <c r="RIG2" s="570"/>
      <c r="RIH2" s="570"/>
      <c r="RII2" s="570"/>
      <c r="RIJ2" s="570"/>
      <c r="RIK2" s="570"/>
      <c r="RIL2" s="570"/>
      <c r="RIM2" s="570"/>
      <c r="RIN2" s="570"/>
      <c r="RIO2" s="570"/>
      <c r="RIP2" s="570"/>
      <c r="RIQ2" s="570"/>
      <c r="RIR2" s="570"/>
      <c r="RIS2" s="570"/>
      <c r="RIT2" s="570"/>
      <c r="RIU2" s="570"/>
      <c r="RIV2" s="570"/>
      <c r="RIW2" s="570"/>
      <c r="RIX2" s="570"/>
      <c r="RIY2" s="570"/>
      <c r="RIZ2" s="570"/>
      <c r="RJA2" s="570"/>
      <c r="RJB2" s="570"/>
      <c r="RJC2" s="570"/>
      <c r="RJD2" s="570"/>
      <c r="RJE2" s="570"/>
      <c r="RJF2" s="570"/>
      <c r="RJG2" s="570"/>
      <c r="RJH2" s="570"/>
      <c r="RJI2" s="570"/>
      <c r="RJJ2" s="570"/>
      <c r="RJK2" s="570"/>
      <c r="RJL2" s="570"/>
      <c r="RJM2" s="570"/>
      <c r="RJN2" s="570"/>
      <c r="RJO2" s="570"/>
      <c r="RJP2" s="570"/>
      <c r="RJQ2" s="570"/>
      <c r="RJR2" s="570"/>
      <c r="RJS2" s="570"/>
      <c r="RJT2" s="570"/>
      <c r="RJU2" s="570"/>
      <c r="RJV2" s="570"/>
      <c r="RJW2" s="570"/>
      <c r="RJX2" s="570"/>
      <c r="RJY2" s="570"/>
      <c r="RJZ2" s="570"/>
      <c r="RKA2" s="570"/>
      <c r="RKB2" s="570"/>
      <c r="RKC2" s="570"/>
      <c r="RKD2" s="570"/>
      <c r="RKE2" s="570"/>
      <c r="RKF2" s="570"/>
      <c r="RKG2" s="570"/>
      <c r="RKH2" s="570"/>
      <c r="RKI2" s="570"/>
      <c r="RKJ2" s="570"/>
      <c r="RKK2" s="570"/>
      <c r="RKL2" s="570"/>
      <c r="RKM2" s="570"/>
      <c r="RKN2" s="570"/>
      <c r="RKO2" s="570"/>
      <c r="RKP2" s="570"/>
      <c r="RKQ2" s="570"/>
      <c r="RKR2" s="570"/>
      <c r="RKS2" s="570"/>
      <c r="RKT2" s="570"/>
      <c r="RKU2" s="570"/>
      <c r="RKV2" s="570"/>
      <c r="RKW2" s="570"/>
      <c r="RKX2" s="570"/>
      <c r="RKY2" s="570"/>
      <c r="RKZ2" s="570"/>
      <c r="RLA2" s="570"/>
      <c r="RLB2" s="570"/>
      <c r="RLC2" s="570"/>
      <c r="RLD2" s="570"/>
      <c r="RLE2" s="570"/>
      <c r="RLF2" s="570"/>
      <c r="RLG2" s="570"/>
      <c r="RLH2" s="570"/>
      <c r="RLI2" s="570"/>
      <c r="RLJ2" s="570"/>
      <c r="RLK2" s="570"/>
      <c r="RLL2" s="570"/>
      <c r="RLM2" s="570"/>
      <c r="RLN2" s="570"/>
      <c r="RLO2" s="570"/>
      <c r="RLP2" s="570"/>
      <c r="RLQ2" s="570"/>
      <c r="RLR2" s="570"/>
      <c r="RLS2" s="570"/>
      <c r="RLT2" s="570"/>
      <c r="RLU2" s="570"/>
      <c r="RLV2" s="570"/>
      <c r="RLW2" s="570"/>
      <c r="RLX2" s="570"/>
      <c r="RLY2" s="570"/>
      <c r="RLZ2" s="570"/>
      <c r="RMA2" s="570"/>
      <c r="RMB2" s="570"/>
      <c r="RMC2" s="570"/>
      <c r="RMD2" s="570"/>
      <c r="RME2" s="570"/>
      <c r="RMF2" s="570"/>
      <c r="RMG2" s="570"/>
      <c r="RMH2" s="570"/>
      <c r="RMI2" s="570"/>
      <c r="RMJ2" s="570"/>
      <c r="RMK2" s="570"/>
      <c r="RML2" s="570"/>
      <c r="RMM2" s="570"/>
      <c r="RMN2" s="570"/>
      <c r="RMO2" s="570"/>
      <c r="RMP2" s="570"/>
      <c r="RMQ2" s="570"/>
      <c r="RMR2" s="570"/>
      <c r="RMS2" s="570"/>
      <c r="RMT2" s="570"/>
      <c r="RMU2" s="570"/>
      <c r="RMV2" s="570"/>
      <c r="RMW2" s="570"/>
      <c r="RMX2" s="570"/>
      <c r="RMY2" s="570"/>
      <c r="RMZ2" s="570"/>
      <c r="RNA2" s="570"/>
      <c r="RNB2" s="570"/>
      <c r="RNC2" s="570"/>
      <c r="RND2" s="570"/>
      <c r="RNE2" s="570"/>
      <c r="RNF2" s="570"/>
      <c r="RNG2" s="570"/>
      <c r="RNH2" s="570"/>
      <c r="RNI2" s="570"/>
      <c r="RNJ2" s="570"/>
      <c r="RNK2" s="570"/>
      <c r="RNL2" s="570"/>
      <c r="RNM2" s="570"/>
      <c r="RNN2" s="570"/>
      <c r="RNO2" s="570"/>
      <c r="RNP2" s="570"/>
      <c r="RNQ2" s="570"/>
      <c r="RNR2" s="570"/>
      <c r="RNS2" s="570"/>
      <c r="RNT2" s="570"/>
      <c r="RNU2" s="570"/>
      <c r="RNV2" s="570"/>
      <c r="RNW2" s="570"/>
      <c r="RNX2" s="570"/>
      <c r="RNY2" s="570"/>
      <c r="RNZ2" s="570"/>
      <c r="ROA2" s="570"/>
      <c r="ROB2" s="570"/>
      <c r="ROC2" s="570"/>
      <c r="ROD2" s="570"/>
      <c r="ROE2" s="570"/>
      <c r="ROF2" s="570"/>
      <c r="ROG2" s="570"/>
      <c r="ROH2" s="570"/>
      <c r="ROI2" s="570"/>
      <c r="ROJ2" s="570"/>
      <c r="ROK2" s="570"/>
      <c r="ROL2" s="570"/>
      <c r="ROM2" s="570"/>
      <c r="RON2" s="570"/>
      <c r="ROO2" s="570"/>
      <c r="ROP2" s="570"/>
      <c r="ROQ2" s="570"/>
      <c r="ROR2" s="570"/>
      <c r="ROS2" s="570"/>
      <c r="ROT2" s="570"/>
      <c r="ROU2" s="570"/>
      <c r="ROV2" s="570"/>
      <c r="ROW2" s="570"/>
      <c r="ROX2" s="570"/>
      <c r="ROY2" s="570"/>
      <c r="ROZ2" s="570"/>
      <c r="RPA2" s="570"/>
      <c r="RPB2" s="570"/>
      <c r="RPC2" s="570"/>
      <c r="RPD2" s="570"/>
      <c r="RPE2" s="570"/>
      <c r="RPF2" s="570"/>
      <c r="RPG2" s="570"/>
      <c r="RPH2" s="570"/>
      <c r="RPI2" s="570"/>
      <c r="RPJ2" s="570"/>
      <c r="RPK2" s="570"/>
      <c r="RPL2" s="570"/>
      <c r="RPM2" s="570"/>
      <c r="RPN2" s="570"/>
      <c r="RPO2" s="570"/>
      <c r="RPP2" s="570"/>
      <c r="RPQ2" s="570"/>
      <c r="RPR2" s="570"/>
      <c r="RPS2" s="570"/>
      <c r="RPT2" s="570"/>
      <c r="RPU2" s="570"/>
      <c r="RPV2" s="570"/>
      <c r="RPW2" s="570"/>
      <c r="RPX2" s="570"/>
      <c r="RPY2" s="570"/>
      <c r="RPZ2" s="570"/>
      <c r="RQA2" s="570"/>
      <c r="RQB2" s="570"/>
      <c r="RQC2" s="570"/>
      <c r="RQD2" s="570"/>
      <c r="RQE2" s="570"/>
      <c r="RQF2" s="570"/>
      <c r="RQG2" s="570"/>
      <c r="RQH2" s="570"/>
      <c r="RQI2" s="570"/>
      <c r="RQJ2" s="570"/>
      <c r="RQK2" s="570"/>
      <c r="RQL2" s="570"/>
      <c r="RQM2" s="570"/>
      <c r="RQN2" s="570"/>
      <c r="RQO2" s="570"/>
      <c r="RQP2" s="570"/>
      <c r="RQQ2" s="570"/>
      <c r="RQR2" s="570"/>
      <c r="RQS2" s="570"/>
      <c r="RQT2" s="570"/>
      <c r="RQU2" s="570"/>
      <c r="RQV2" s="570"/>
      <c r="RQW2" s="570"/>
      <c r="RQX2" s="570"/>
      <c r="RQY2" s="570"/>
      <c r="RQZ2" s="570"/>
      <c r="RRA2" s="570"/>
      <c r="RRB2" s="570"/>
      <c r="RRC2" s="570"/>
      <c r="RRD2" s="570"/>
      <c r="RRE2" s="570"/>
      <c r="RRF2" s="570"/>
      <c r="RRG2" s="570"/>
      <c r="RRH2" s="570"/>
      <c r="RRI2" s="570"/>
      <c r="RRJ2" s="570"/>
      <c r="RRK2" s="570"/>
      <c r="RRL2" s="570"/>
      <c r="RRM2" s="570"/>
      <c r="RRN2" s="570"/>
      <c r="RRO2" s="570"/>
      <c r="RRP2" s="570"/>
      <c r="RRQ2" s="570"/>
      <c r="RRR2" s="570"/>
      <c r="RRS2" s="570"/>
      <c r="RRT2" s="570"/>
      <c r="RRU2" s="570"/>
      <c r="RRV2" s="570"/>
      <c r="RRW2" s="570"/>
      <c r="RRX2" s="570"/>
      <c r="RRY2" s="570"/>
      <c r="RRZ2" s="570"/>
      <c r="RSA2" s="570"/>
      <c r="RSB2" s="570"/>
      <c r="RSC2" s="570"/>
      <c r="RSD2" s="570"/>
      <c r="RSE2" s="570"/>
      <c r="RSF2" s="570"/>
      <c r="RSG2" s="570"/>
      <c r="RSH2" s="570"/>
      <c r="RSI2" s="570"/>
      <c r="RSJ2" s="570"/>
      <c r="RSK2" s="570"/>
      <c r="RSL2" s="570"/>
      <c r="RSM2" s="570"/>
      <c r="RSN2" s="570"/>
      <c r="RSO2" s="570"/>
      <c r="RSP2" s="570"/>
      <c r="RSQ2" s="570"/>
      <c r="RSR2" s="570"/>
      <c r="RSS2" s="570"/>
      <c r="RST2" s="570"/>
      <c r="RSU2" s="570"/>
      <c r="RSV2" s="570"/>
      <c r="RSW2" s="570"/>
      <c r="RSX2" s="570"/>
      <c r="RSY2" s="570"/>
      <c r="RSZ2" s="570"/>
      <c r="RTA2" s="570"/>
      <c r="RTB2" s="570"/>
      <c r="RTC2" s="570"/>
      <c r="RTD2" s="570"/>
      <c r="RTE2" s="570"/>
      <c r="RTF2" s="570"/>
      <c r="RTG2" s="570"/>
      <c r="RTH2" s="570"/>
      <c r="RTI2" s="570"/>
      <c r="RTJ2" s="570"/>
      <c r="RTK2" s="570"/>
      <c r="RTL2" s="570"/>
      <c r="RTM2" s="570"/>
      <c r="RTN2" s="570"/>
      <c r="RTO2" s="570"/>
      <c r="RTP2" s="570"/>
      <c r="RTQ2" s="570"/>
      <c r="RTR2" s="570"/>
      <c r="RTS2" s="570"/>
      <c r="RTT2" s="570"/>
      <c r="RTU2" s="570"/>
      <c r="RTV2" s="570"/>
      <c r="RTW2" s="570"/>
      <c r="RTX2" s="570"/>
      <c r="RTY2" s="570"/>
      <c r="RTZ2" s="570"/>
      <c r="RUA2" s="570"/>
      <c r="RUB2" s="570"/>
      <c r="RUC2" s="570"/>
      <c r="RUD2" s="570"/>
      <c r="RUE2" s="570"/>
      <c r="RUF2" s="570"/>
      <c r="RUG2" s="570"/>
      <c r="RUH2" s="570"/>
      <c r="RUI2" s="570"/>
      <c r="RUJ2" s="570"/>
      <c r="RUK2" s="570"/>
      <c r="RUL2" s="570"/>
      <c r="RUM2" s="570"/>
      <c r="RUN2" s="570"/>
      <c r="RUO2" s="570"/>
      <c r="RUP2" s="570"/>
      <c r="RUQ2" s="570"/>
      <c r="RUR2" s="570"/>
      <c r="RUS2" s="570"/>
      <c r="RUT2" s="570"/>
      <c r="RUU2" s="570"/>
      <c r="RUV2" s="570"/>
      <c r="RUW2" s="570"/>
      <c r="RUX2" s="570"/>
      <c r="RUY2" s="570"/>
      <c r="RUZ2" s="570"/>
      <c r="RVA2" s="570"/>
      <c r="RVB2" s="570"/>
      <c r="RVC2" s="570"/>
      <c r="RVD2" s="570"/>
      <c r="RVE2" s="570"/>
      <c r="RVF2" s="570"/>
      <c r="RVG2" s="570"/>
      <c r="RVH2" s="570"/>
      <c r="RVI2" s="570"/>
      <c r="RVJ2" s="570"/>
      <c r="RVK2" s="570"/>
      <c r="RVL2" s="570"/>
      <c r="RVM2" s="570"/>
      <c r="RVN2" s="570"/>
      <c r="RVO2" s="570"/>
      <c r="RVP2" s="570"/>
      <c r="RVQ2" s="570"/>
      <c r="RVR2" s="570"/>
      <c r="RVS2" s="570"/>
      <c r="RVT2" s="570"/>
      <c r="RVU2" s="570"/>
      <c r="RVV2" s="570"/>
      <c r="RVW2" s="570"/>
      <c r="RVX2" s="570"/>
      <c r="RVY2" s="570"/>
      <c r="RVZ2" s="570"/>
      <c r="RWA2" s="570"/>
      <c r="RWB2" s="570"/>
      <c r="RWC2" s="570"/>
      <c r="RWD2" s="570"/>
      <c r="RWE2" s="570"/>
      <c r="RWF2" s="570"/>
      <c r="RWG2" s="570"/>
      <c r="RWH2" s="570"/>
      <c r="RWI2" s="570"/>
      <c r="RWJ2" s="570"/>
      <c r="RWK2" s="570"/>
      <c r="RWL2" s="570"/>
      <c r="RWM2" s="570"/>
      <c r="RWN2" s="570"/>
      <c r="RWO2" s="570"/>
      <c r="RWP2" s="570"/>
      <c r="RWQ2" s="570"/>
      <c r="RWR2" s="570"/>
      <c r="RWS2" s="570"/>
      <c r="RWT2" s="570"/>
      <c r="RWU2" s="570"/>
      <c r="RWV2" s="570"/>
      <c r="RWW2" s="570"/>
      <c r="RWX2" s="570"/>
      <c r="RWY2" s="570"/>
      <c r="RWZ2" s="570"/>
      <c r="RXA2" s="570"/>
      <c r="RXB2" s="570"/>
      <c r="RXC2" s="570"/>
      <c r="RXD2" s="570"/>
      <c r="RXE2" s="570"/>
      <c r="RXF2" s="570"/>
      <c r="RXG2" s="570"/>
      <c r="RXH2" s="570"/>
      <c r="RXI2" s="570"/>
      <c r="RXJ2" s="570"/>
      <c r="RXK2" s="570"/>
      <c r="RXL2" s="570"/>
      <c r="RXM2" s="570"/>
      <c r="RXN2" s="570"/>
      <c r="RXO2" s="570"/>
      <c r="RXP2" s="570"/>
      <c r="RXQ2" s="570"/>
      <c r="RXR2" s="570"/>
      <c r="RXS2" s="570"/>
      <c r="RXT2" s="570"/>
      <c r="RXU2" s="570"/>
      <c r="RXV2" s="570"/>
      <c r="RXW2" s="570"/>
      <c r="RXX2" s="570"/>
      <c r="RXY2" s="570"/>
      <c r="RXZ2" s="570"/>
      <c r="RYA2" s="570"/>
      <c r="RYB2" s="570"/>
      <c r="RYC2" s="570"/>
      <c r="RYD2" s="570"/>
      <c r="RYE2" s="570"/>
      <c r="RYF2" s="570"/>
      <c r="RYG2" s="570"/>
      <c r="RYH2" s="570"/>
      <c r="RYI2" s="570"/>
      <c r="RYJ2" s="570"/>
      <c r="RYK2" s="570"/>
      <c r="RYL2" s="570"/>
      <c r="RYM2" s="570"/>
      <c r="RYN2" s="570"/>
      <c r="RYO2" s="570"/>
      <c r="RYP2" s="570"/>
      <c r="RYQ2" s="570"/>
      <c r="RYR2" s="570"/>
      <c r="RYS2" s="570"/>
      <c r="RYT2" s="570"/>
      <c r="RYU2" s="570"/>
      <c r="RYV2" s="570"/>
      <c r="RYW2" s="570"/>
      <c r="RYX2" s="570"/>
      <c r="RYY2" s="570"/>
      <c r="RYZ2" s="570"/>
      <c r="RZA2" s="570"/>
      <c r="RZB2" s="570"/>
      <c r="RZC2" s="570"/>
      <c r="RZD2" s="570"/>
      <c r="RZE2" s="570"/>
      <c r="RZF2" s="570"/>
      <c r="RZG2" s="570"/>
      <c r="RZH2" s="570"/>
      <c r="RZI2" s="570"/>
      <c r="RZJ2" s="570"/>
      <c r="RZK2" s="570"/>
      <c r="RZL2" s="570"/>
      <c r="RZM2" s="570"/>
      <c r="RZN2" s="570"/>
      <c r="RZO2" s="570"/>
      <c r="RZP2" s="570"/>
      <c r="RZQ2" s="570"/>
      <c r="RZR2" s="570"/>
      <c r="RZS2" s="570"/>
      <c r="RZT2" s="570"/>
      <c r="RZU2" s="570"/>
      <c r="RZV2" s="570"/>
      <c r="RZW2" s="570"/>
      <c r="RZX2" s="570"/>
      <c r="RZY2" s="570"/>
      <c r="RZZ2" s="570"/>
      <c r="SAA2" s="570"/>
      <c r="SAB2" s="570"/>
      <c r="SAC2" s="570"/>
      <c r="SAD2" s="570"/>
      <c r="SAE2" s="570"/>
      <c r="SAF2" s="570"/>
      <c r="SAG2" s="570"/>
      <c r="SAH2" s="570"/>
      <c r="SAI2" s="570"/>
      <c r="SAJ2" s="570"/>
      <c r="SAK2" s="570"/>
      <c r="SAL2" s="570"/>
      <c r="SAM2" s="570"/>
      <c r="SAN2" s="570"/>
      <c r="SAO2" s="570"/>
      <c r="SAP2" s="570"/>
      <c r="SAQ2" s="570"/>
      <c r="SAR2" s="570"/>
      <c r="SAS2" s="570"/>
      <c r="SAT2" s="570"/>
      <c r="SAU2" s="570"/>
      <c r="SAV2" s="570"/>
      <c r="SAW2" s="570"/>
      <c r="SAX2" s="570"/>
      <c r="SAY2" s="570"/>
      <c r="SAZ2" s="570"/>
      <c r="SBA2" s="570"/>
      <c r="SBB2" s="570"/>
      <c r="SBC2" s="570"/>
      <c r="SBD2" s="570"/>
      <c r="SBE2" s="570"/>
      <c r="SBF2" s="570"/>
      <c r="SBG2" s="570"/>
      <c r="SBH2" s="570"/>
      <c r="SBI2" s="570"/>
      <c r="SBJ2" s="570"/>
      <c r="SBK2" s="570"/>
      <c r="SBL2" s="570"/>
      <c r="SBM2" s="570"/>
      <c r="SBN2" s="570"/>
      <c r="SBO2" s="570"/>
      <c r="SBP2" s="570"/>
      <c r="SBQ2" s="570"/>
      <c r="SBR2" s="570"/>
      <c r="SBS2" s="570"/>
      <c r="SBT2" s="570"/>
      <c r="SBU2" s="570"/>
      <c r="SBV2" s="570"/>
      <c r="SBW2" s="570"/>
      <c r="SBX2" s="570"/>
      <c r="SBY2" s="570"/>
      <c r="SBZ2" s="570"/>
      <c r="SCA2" s="570"/>
      <c r="SCB2" s="570"/>
      <c r="SCC2" s="570"/>
      <c r="SCD2" s="570"/>
      <c r="SCE2" s="570"/>
      <c r="SCF2" s="570"/>
      <c r="SCG2" s="570"/>
      <c r="SCH2" s="570"/>
      <c r="SCI2" s="570"/>
      <c r="SCJ2" s="570"/>
      <c r="SCK2" s="570"/>
      <c r="SCL2" s="570"/>
      <c r="SCM2" s="570"/>
      <c r="SCN2" s="570"/>
      <c r="SCO2" s="570"/>
      <c r="SCP2" s="570"/>
      <c r="SCQ2" s="570"/>
      <c r="SCR2" s="570"/>
      <c r="SCS2" s="570"/>
      <c r="SCT2" s="570"/>
      <c r="SCU2" s="570"/>
      <c r="SCV2" s="570"/>
      <c r="SCW2" s="570"/>
      <c r="SCX2" s="570"/>
      <c r="SCY2" s="570"/>
      <c r="SCZ2" s="570"/>
      <c r="SDA2" s="570"/>
      <c r="SDB2" s="570"/>
      <c r="SDC2" s="570"/>
      <c r="SDD2" s="570"/>
      <c r="SDE2" s="570"/>
      <c r="SDF2" s="570"/>
      <c r="SDG2" s="570"/>
      <c r="SDH2" s="570"/>
      <c r="SDI2" s="570"/>
      <c r="SDJ2" s="570"/>
      <c r="SDK2" s="570"/>
      <c r="SDL2" s="570"/>
      <c r="SDM2" s="570"/>
      <c r="SDN2" s="570"/>
      <c r="SDO2" s="570"/>
      <c r="SDP2" s="570"/>
      <c r="SDQ2" s="570"/>
      <c r="SDR2" s="570"/>
      <c r="SDS2" s="570"/>
      <c r="SDT2" s="570"/>
      <c r="SDU2" s="570"/>
      <c r="SDV2" s="570"/>
      <c r="SDW2" s="570"/>
      <c r="SDX2" s="570"/>
      <c r="SDY2" s="570"/>
      <c r="SDZ2" s="570"/>
      <c r="SEA2" s="570"/>
      <c r="SEB2" s="570"/>
      <c r="SEC2" s="570"/>
      <c r="SED2" s="570"/>
      <c r="SEE2" s="570"/>
      <c r="SEF2" s="570"/>
      <c r="SEG2" s="570"/>
      <c r="SEH2" s="570"/>
      <c r="SEI2" s="570"/>
      <c r="SEJ2" s="570"/>
      <c r="SEK2" s="570"/>
      <c r="SEL2" s="570"/>
      <c r="SEM2" s="570"/>
      <c r="SEN2" s="570"/>
      <c r="SEO2" s="570"/>
      <c r="SEP2" s="570"/>
      <c r="SEQ2" s="570"/>
      <c r="SER2" s="570"/>
      <c r="SES2" s="570"/>
      <c r="SET2" s="570"/>
      <c r="SEU2" s="570"/>
      <c r="SEV2" s="570"/>
      <c r="SEW2" s="570"/>
      <c r="SEX2" s="570"/>
      <c r="SEY2" s="570"/>
      <c r="SEZ2" s="570"/>
      <c r="SFA2" s="570"/>
      <c r="SFB2" s="570"/>
      <c r="SFC2" s="570"/>
      <c r="SFD2" s="570"/>
      <c r="SFE2" s="570"/>
      <c r="SFF2" s="570"/>
      <c r="SFG2" s="570"/>
      <c r="SFH2" s="570"/>
      <c r="SFI2" s="570"/>
      <c r="SFJ2" s="570"/>
      <c r="SFK2" s="570"/>
      <c r="SFL2" s="570"/>
      <c r="SFM2" s="570"/>
      <c r="SFN2" s="570"/>
      <c r="SFO2" s="570"/>
      <c r="SFP2" s="570"/>
      <c r="SFQ2" s="570"/>
      <c r="SFR2" s="570"/>
      <c r="SFS2" s="570"/>
      <c r="SFT2" s="570"/>
      <c r="SFU2" s="570"/>
      <c r="SFV2" s="570"/>
      <c r="SFW2" s="570"/>
      <c r="SFX2" s="570"/>
      <c r="SFY2" s="570"/>
      <c r="SFZ2" s="570"/>
      <c r="SGA2" s="570"/>
      <c r="SGB2" s="570"/>
      <c r="SGC2" s="570"/>
      <c r="SGD2" s="570"/>
      <c r="SGE2" s="570"/>
      <c r="SGF2" s="570"/>
      <c r="SGG2" s="570"/>
      <c r="SGH2" s="570"/>
      <c r="SGI2" s="570"/>
      <c r="SGJ2" s="570"/>
      <c r="SGK2" s="570"/>
      <c r="SGL2" s="570"/>
      <c r="SGM2" s="570"/>
      <c r="SGN2" s="570"/>
      <c r="SGO2" s="570"/>
      <c r="SGP2" s="570"/>
      <c r="SGQ2" s="570"/>
      <c r="SGR2" s="570"/>
      <c r="SGS2" s="570"/>
      <c r="SGT2" s="570"/>
      <c r="SGU2" s="570"/>
      <c r="SGV2" s="570"/>
      <c r="SGW2" s="570"/>
      <c r="SGX2" s="570"/>
      <c r="SGY2" s="570"/>
      <c r="SGZ2" s="570"/>
      <c r="SHA2" s="570"/>
      <c r="SHB2" s="570"/>
      <c r="SHC2" s="570"/>
      <c r="SHD2" s="570"/>
      <c r="SHE2" s="570"/>
      <c r="SHF2" s="570"/>
      <c r="SHG2" s="570"/>
      <c r="SHH2" s="570"/>
      <c r="SHI2" s="570"/>
      <c r="SHJ2" s="570"/>
      <c r="SHK2" s="570"/>
      <c r="SHL2" s="570"/>
      <c r="SHM2" s="570"/>
      <c r="SHN2" s="570"/>
      <c r="SHO2" s="570"/>
      <c r="SHP2" s="570"/>
      <c r="SHQ2" s="570"/>
      <c r="SHR2" s="570"/>
      <c r="SHS2" s="570"/>
      <c r="SHT2" s="570"/>
      <c r="SHU2" s="570"/>
      <c r="SHV2" s="570"/>
      <c r="SHW2" s="570"/>
      <c r="SHX2" s="570"/>
      <c r="SHY2" s="570"/>
      <c r="SHZ2" s="570"/>
      <c r="SIA2" s="570"/>
      <c r="SIB2" s="570"/>
      <c r="SIC2" s="570"/>
      <c r="SID2" s="570"/>
      <c r="SIE2" s="570"/>
      <c r="SIF2" s="570"/>
      <c r="SIG2" s="570"/>
      <c r="SIH2" s="570"/>
      <c r="SII2" s="570"/>
      <c r="SIJ2" s="570"/>
      <c r="SIK2" s="570"/>
      <c r="SIL2" s="570"/>
      <c r="SIM2" s="570"/>
      <c r="SIN2" s="570"/>
      <c r="SIO2" s="570"/>
      <c r="SIP2" s="570"/>
      <c r="SIQ2" s="570"/>
      <c r="SIR2" s="570"/>
      <c r="SIS2" s="570"/>
      <c r="SIT2" s="570"/>
      <c r="SIU2" s="570"/>
      <c r="SIV2" s="570"/>
      <c r="SIW2" s="570"/>
      <c r="SIX2" s="570"/>
      <c r="SIY2" s="570"/>
      <c r="SIZ2" s="570"/>
      <c r="SJA2" s="570"/>
      <c r="SJB2" s="570"/>
      <c r="SJC2" s="570"/>
      <c r="SJD2" s="570"/>
      <c r="SJE2" s="570"/>
      <c r="SJF2" s="570"/>
      <c r="SJG2" s="570"/>
      <c r="SJH2" s="570"/>
      <c r="SJI2" s="570"/>
      <c r="SJJ2" s="570"/>
      <c r="SJK2" s="570"/>
      <c r="SJL2" s="570"/>
      <c r="SJM2" s="570"/>
      <c r="SJN2" s="570"/>
      <c r="SJO2" s="570"/>
      <c r="SJP2" s="570"/>
      <c r="SJQ2" s="570"/>
      <c r="SJR2" s="570"/>
      <c r="SJS2" s="570"/>
      <c r="SJT2" s="570"/>
      <c r="SJU2" s="570"/>
      <c r="SJV2" s="570"/>
      <c r="SJW2" s="570"/>
      <c r="SJX2" s="570"/>
      <c r="SJY2" s="570"/>
      <c r="SJZ2" s="570"/>
      <c r="SKA2" s="570"/>
      <c r="SKB2" s="570"/>
      <c r="SKC2" s="570"/>
      <c r="SKD2" s="570"/>
      <c r="SKE2" s="570"/>
      <c r="SKF2" s="570"/>
      <c r="SKG2" s="570"/>
      <c r="SKH2" s="570"/>
      <c r="SKI2" s="570"/>
      <c r="SKJ2" s="570"/>
      <c r="SKK2" s="570"/>
      <c r="SKL2" s="570"/>
      <c r="SKM2" s="570"/>
      <c r="SKN2" s="570"/>
      <c r="SKO2" s="570"/>
      <c r="SKP2" s="570"/>
      <c r="SKQ2" s="570"/>
      <c r="SKR2" s="570"/>
      <c r="SKS2" s="570"/>
      <c r="SKT2" s="570"/>
      <c r="SKU2" s="570"/>
      <c r="SKV2" s="570"/>
      <c r="SKW2" s="570"/>
      <c r="SKX2" s="570"/>
      <c r="SKY2" s="570"/>
      <c r="SKZ2" s="570"/>
      <c r="SLA2" s="570"/>
      <c r="SLB2" s="570"/>
      <c r="SLC2" s="570"/>
      <c r="SLD2" s="570"/>
      <c r="SLE2" s="570"/>
      <c r="SLF2" s="570"/>
      <c r="SLG2" s="570"/>
      <c r="SLH2" s="570"/>
      <c r="SLI2" s="570"/>
      <c r="SLJ2" s="570"/>
      <c r="SLK2" s="570"/>
      <c r="SLL2" s="570"/>
      <c r="SLM2" s="570"/>
      <c r="SLN2" s="570"/>
      <c r="SLO2" s="570"/>
      <c r="SLP2" s="570"/>
      <c r="SLQ2" s="570"/>
      <c r="SLR2" s="570"/>
      <c r="SLS2" s="570"/>
      <c r="SLT2" s="570"/>
      <c r="SLU2" s="570"/>
      <c r="SLV2" s="570"/>
      <c r="SLW2" s="570"/>
      <c r="SLX2" s="570"/>
      <c r="SLY2" s="570"/>
      <c r="SLZ2" s="570"/>
      <c r="SMA2" s="570"/>
      <c r="SMB2" s="570"/>
      <c r="SMC2" s="570"/>
      <c r="SMD2" s="570"/>
      <c r="SME2" s="570"/>
      <c r="SMF2" s="570"/>
      <c r="SMG2" s="570"/>
      <c r="SMH2" s="570"/>
      <c r="SMI2" s="570"/>
      <c r="SMJ2" s="570"/>
      <c r="SMK2" s="570"/>
      <c r="SML2" s="570"/>
      <c r="SMM2" s="570"/>
      <c r="SMN2" s="570"/>
      <c r="SMO2" s="570"/>
      <c r="SMP2" s="570"/>
      <c r="SMQ2" s="570"/>
      <c r="SMR2" s="570"/>
      <c r="SMS2" s="570"/>
      <c r="SMT2" s="570"/>
      <c r="SMU2" s="570"/>
      <c r="SMV2" s="570"/>
      <c r="SMW2" s="570"/>
      <c r="SMX2" s="570"/>
      <c r="SMY2" s="570"/>
      <c r="SMZ2" s="570"/>
      <c r="SNA2" s="570"/>
      <c r="SNB2" s="570"/>
      <c r="SNC2" s="570"/>
      <c r="SND2" s="570"/>
      <c r="SNE2" s="570"/>
      <c r="SNF2" s="570"/>
      <c r="SNG2" s="570"/>
      <c r="SNH2" s="570"/>
      <c r="SNI2" s="570"/>
      <c r="SNJ2" s="570"/>
      <c r="SNK2" s="570"/>
      <c r="SNL2" s="570"/>
      <c r="SNM2" s="570"/>
      <c r="SNN2" s="570"/>
      <c r="SNO2" s="570"/>
      <c r="SNP2" s="570"/>
      <c r="SNQ2" s="570"/>
      <c r="SNR2" s="570"/>
      <c r="SNS2" s="570"/>
      <c r="SNT2" s="570"/>
      <c r="SNU2" s="570"/>
      <c r="SNV2" s="570"/>
      <c r="SNW2" s="570"/>
      <c r="SNX2" s="570"/>
      <c r="SNY2" s="570"/>
      <c r="SNZ2" s="570"/>
      <c r="SOA2" s="570"/>
      <c r="SOB2" s="570"/>
      <c r="SOC2" s="570"/>
      <c r="SOD2" s="570"/>
      <c r="SOE2" s="570"/>
      <c r="SOF2" s="570"/>
      <c r="SOG2" s="570"/>
      <c r="SOH2" s="570"/>
      <c r="SOI2" s="570"/>
      <c r="SOJ2" s="570"/>
      <c r="SOK2" s="570"/>
      <c r="SOL2" s="570"/>
      <c r="SOM2" s="570"/>
      <c r="SON2" s="570"/>
      <c r="SOO2" s="570"/>
      <c r="SOP2" s="570"/>
      <c r="SOQ2" s="570"/>
      <c r="SOR2" s="570"/>
      <c r="SOS2" s="570"/>
      <c r="SOT2" s="570"/>
      <c r="SOU2" s="570"/>
      <c r="SOV2" s="570"/>
      <c r="SOW2" s="570"/>
      <c r="SOX2" s="570"/>
      <c r="SOY2" s="570"/>
      <c r="SOZ2" s="570"/>
      <c r="SPA2" s="570"/>
      <c r="SPB2" s="570"/>
      <c r="SPC2" s="570"/>
      <c r="SPD2" s="570"/>
      <c r="SPE2" s="570"/>
      <c r="SPF2" s="570"/>
      <c r="SPG2" s="570"/>
      <c r="SPH2" s="570"/>
      <c r="SPI2" s="570"/>
      <c r="SPJ2" s="570"/>
      <c r="SPK2" s="570"/>
      <c r="SPL2" s="570"/>
      <c r="SPM2" s="570"/>
      <c r="SPN2" s="570"/>
      <c r="SPO2" s="570"/>
      <c r="SPP2" s="570"/>
      <c r="SPQ2" s="570"/>
      <c r="SPR2" s="570"/>
      <c r="SPS2" s="570"/>
      <c r="SPT2" s="570"/>
      <c r="SPU2" s="570"/>
      <c r="SPV2" s="570"/>
      <c r="SPW2" s="570"/>
      <c r="SPX2" s="570"/>
      <c r="SPY2" s="570"/>
      <c r="SPZ2" s="570"/>
      <c r="SQA2" s="570"/>
      <c r="SQB2" s="570"/>
      <c r="SQC2" s="570"/>
      <c r="SQD2" s="570"/>
      <c r="SQE2" s="570"/>
      <c r="SQF2" s="570"/>
      <c r="SQG2" s="570"/>
      <c r="SQH2" s="570"/>
      <c r="SQI2" s="570"/>
      <c r="SQJ2" s="570"/>
      <c r="SQK2" s="570"/>
      <c r="SQL2" s="570"/>
      <c r="SQM2" s="570"/>
      <c r="SQN2" s="570"/>
      <c r="SQO2" s="570"/>
      <c r="SQP2" s="570"/>
      <c r="SQQ2" s="570"/>
      <c r="SQR2" s="570"/>
      <c r="SQS2" s="570"/>
      <c r="SQT2" s="570"/>
      <c r="SQU2" s="570"/>
      <c r="SQV2" s="570"/>
      <c r="SQW2" s="570"/>
      <c r="SQX2" s="570"/>
      <c r="SQY2" s="570"/>
      <c r="SQZ2" s="570"/>
      <c r="SRA2" s="570"/>
      <c r="SRB2" s="570"/>
      <c r="SRC2" s="570"/>
      <c r="SRD2" s="570"/>
      <c r="SRE2" s="570"/>
      <c r="SRF2" s="570"/>
      <c r="SRG2" s="570"/>
      <c r="SRH2" s="570"/>
      <c r="SRI2" s="570"/>
      <c r="SRJ2" s="570"/>
      <c r="SRK2" s="570"/>
      <c r="SRL2" s="570"/>
      <c r="SRM2" s="570"/>
      <c r="SRN2" s="570"/>
      <c r="SRO2" s="570"/>
      <c r="SRP2" s="570"/>
      <c r="SRQ2" s="570"/>
      <c r="SRR2" s="570"/>
      <c r="SRS2" s="570"/>
      <c r="SRT2" s="570"/>
      <c r="SRU2" s="570"/>
      <c r="SRV2" s="570"/>
      <c r="SRW2" s="570"/>
      <c r="SRX2" s="570"/>
      <c r="SRY2" s="570"/>
      <c r="SRZ2" s="570"/>
      <c r="SSA2" s="570"/>
      <c r="SSB2" s="570"/>
      <c r="SSC2" s="570"/>
      <c r="SSD2" s="570"/>
      <c r="SSE2" s="570"/>
      <c r="SSF2" s="570"/>
      <c r="SSG2" s="570"/>
      <c r="SSH2" s="570"/>
      <c r="SSI2" s="570"/>
      <c r="SSJ2" s="570"/>
      <c r="SSK2" s="570"/>
      <c r="SSL2" s="570"/>
      <c r="SSM2" s="570"/>
      <c r="SSN2" s="570"/>
      <c r="SSO2" s="570"/>
      <c r="SSP2" s="570"/>
      <c r="SSQ2" s="570"/>
      <c r="SSR2" s="570"/>
      <c r="SSS2" s="570"/>
      <c r="SST2" s="570"/>
      <c r="SSU2" s="570"/>
      <c r="SSV2" s="570"/>
      <c r="SSW2" s="570"/>
      <c r="SSX2" s="570"/>
      <c r="SSY2" s="570"/>
      <c r="SSZ2" s="570"/>
      <c r="STA2" s="570"/>
      <c r="STB2" s="570"/>
      <c r="STC2" s="570"/>
      <c r="STD2" s="570"/>
      <c r="STE2" s="570"/>
      <c r="STF2" s="570"/>
      <c r="STG2" s="570"/>
      <c r="STH2" s="570"/>
      <c r="STI2" s="570"/>
      <c r="STJ2" s="570"/>
      <c r="STK2" s="570"/>
      <c r="STL2" s="570"/>
      <c r="STM2" s="570"/>
      <c r="STN2" s="570"/>
      <c r="STO2" s="570"/>
      <c r="STP2" s="570"/>
      <c r="STQ2" s="570"/>
      <c r="STR2" s="570"/>
      <c r="STS2" s="570"/>
      <c r="STT2" s="570"/>
      <c r="STU2" s="570"/>
      <c r="STV2" s="570"/>
      <c r="STW2" s="570"/>
      <c r="STX2" s="570"/>
      <c r="STY2" s="570"/>
      <c r="STZ2" s="570"/>
      <c r="SUA2" s="570"/>
      <c r="SUB2" s="570"/>
      <c r="SUC2" s="570"/>
      <c r="SUD2" s="570"/>
      <c r="SUE2" s="570"/>
      <c r="SUF2" s="570"/>
      <c r="SUG2" s="570"/>
      <c r="SUH2" s="570"/>
      <c r="SUI2" s="570"/>
      <c r="SUJ2" s="570"/>
      <c r="SUK2" s="570"/>
      <c r="SUL2" s="570"/>
      <c r="SUM2" s="570"/>
      <c r="SUN2" s="570"/>
      <c r="SUO2" s="570"/>
      <c r="SUP2" s="570"/>
      <c r="SUQ2" s="570"/>
      <c r="SUR2" s="570"/>
      <c r="SUS2" s="570"/>
      <c r="SUT2" s="570"/>
      <c r="SUU2" s="570"/>
      <c r="SUV2" s="570"/>
      <c r="SUW2" s="570"/>
      <c r="SUX2" s="570"/>
      <c r="SUY2" s="570"/>
      <c r="SUZ2" s="570"/>
      <c r="SVA2" s="570"/>
      <c r="SVB2" s="570"/>
      <c r="SVC2" s="570"/>
      <c r="SVD2" s="570"/>
      <c r="SVE2" s="570"/>
      <c r="SVF2" s="570"/>
      <c r="SVG2" s="570"/>
      <c r="SVH2" s="570"/>
      <c r="SVI2" s="570"/>
      <c r="SVJ2" s="570"/>
      <c r="SVK2" s="570"/>
      <c r="SVL2" s="570"/>
      <c r="SVM2" s="570"/>
      <c r="SVN2" s="570"/>
      <c r="SVO2" s="570"/>
      <c r="SVP2" s="570"/>
      <c r="SVQ2" s="570"/>
      <c r="SVR2" s="570"/>
      <c r="SVS2" s="570"/>
      <c r="SVT2" s="570"/>
      <c r="SVU2" s="570"/>
      <c r="SVV2" s="570"/>
      <c r="SVW2" s="570"/>
      <c r="SVX2" s="570"/>
      <c r="SVY2" s="570"/>
      <c r="SVZ2" s="570"/>
      <c r="SWA2" s="570"/>
      <c r="SWB2" s="570"/>
      <c r="SWC2" s="570"/>
      <c r="SWD2" s="570"/>
      <c r="SWE2" s="570"/>
      <c r="SWF2" s="570"/>
      <c r="SWG2" s="570"/>
      <c r="SWH2" s="570"/>
      <c r="SWI2" s="570"/>
      <c r="SWJ2" s="570"/>
      <c r="SWK2" s="570"/>
      <c r="SWL2" s="570"/>
      <c r="SWM2" s="570"/>
      <c r="SWN2" s="570"/>
      <c r="SWO2" s="570"/>
      <c r="SWP2" s="570"/>
      <c r="SWQ2" s="570"/>
      <c r="SWR2" s="570"/>
      <c r="SWS2" s="570"/>
      <c r="SWT2" s="570"/>
      <c r="SWU2" s="570"/>
      <c r="SWV2" s="570"/>
      <c r="SWW2" s="570"/>
      <c r="SWX2" s="570"/>
      <c r="SWY2" s="570"/>
      <c r="SWZ2" s="570"/>
      <c r="SXA2" s="570"/>
      <c r="SXB2" s="570"/>
      <c r="SXC2" s="570"/>
      <c r="SXD2" s="570"/>
      <c r="SXE2" s="570"/>
      <c r="SXF2" s="570"/>
      <c r="SXG2" s="570"/>
      <c r="SXH2" s="570"/>
      <c r="SXI2" s="570"/>
      <c r="SXJ2" s="570"/>
      <c r="SXK2" s="570"/>
      <c r="SXL2" s="570"/>
      <c r="SXM2" s="570"/>
      <c r="SXN2" s="570"/>
      <c r="SXO2" s="570"/>
      <c r="SXP2" s="570"/>
      <c r="SXQ2" s="570"/>
      <c r="SXR2" s="570"/>
      <c r="SXS2" s="570"/>
      <c r="SXT2" s="570"/>
      <c r="SXU2" s="570"/>
      <c r="SXV2" s="570"/>
      <c r="SXW2" s="570"/>
      <c r="SXX2" s="570"/>
      <c r="SXY2" s="570"/>
      <c r="SXZ2" s="570"/>
      <c r="SYA2" s="570"/>
      <c r="SYB2" s="570"/>
      <c r="SYC2" s="570"/>
      <c r="SYD2" s="570"/>
      <c r="SYE2" s="570"/>
      <c r="SYF2" s="570"/>
      <c r="SYG2" s="570"/>
      <c r="SYH2" s="570"/>
      <c r="SYI2" s="570"/>
      <c r="SYJ2" s="570"/>
      <c r="SYK2" s="570"/>
      <c r="SYL2" s="570"/>
      <c r="SYM2" s="570"/>
      <c r="SYN2" s="570"/>
      <c r="SYO2" s="570"/>
      <c r="SYP2" s="570"/>
      <c r="SYQ2" s="570"/>
      <c r="SYR2" s="570"/>
      <c r="SYS2" s="570"/>
      <c r="SYT2" s="570"/>
      <c r="SYU2" s="570"/>
      <c r="SYV2" s="570"/>
      <c r="SYW2" s="570"/>
      <c r="SYX2" s="570"/>
      <c r="SYY2" s="570"/>
      <c r="SYZ2" s="570"/>
      <c r="SZA2" s="570"/>
      <c r="SZB2" s="570"/>
      <c r="SZC2" s="570"/>
      <c r="SZD2" s="570"/>
      <c r="SZE2" s="570"/>
      <c r="SZF2" s="570"/>
      <c r="SZG2" s="570"/>
      <c r="SZH2" s="570"/>
      <c r="SZI2" s="570"/>
      <c r="SZJ2" s="570"/>
      <c r="SZK2" s="570"/>
      <c r="SZL2" s="570"/>
      <c r="SZM2" s="570"/>
      <c r="SZN2" s="570"/>
      <c r="SZO2" s="570"/>
      <c r="SZP2" s="570"/>
      <c r="SZQ2" s="570"/>
      <c r="SZR2" s="570"/>
      <c r="SZS2" s="570"/>
      <c r="SZT2" s="570"/>
      <c r="SZU2" s="570"/>
      <c r="SZV2" s="570"/>
      <c r="SZW2" s="570"/>
      <c r="SZX2" s="570"/>
      <c r="SZY2" s="570"/>
      <c r="SZZ2" s="570"/>
      <c r="TAA2" s="570"/>
      <c r="TAB2" s="570"/>
      <c r="TAC2" s="570"/>
      <c r="TAD2" s="570"/>
      <c r="TAE2" s="570"/>
      <c r="TAF2" s="570"/>
      <c r="TAG2" s="570"/>
      <c r="TAH2" s="570"/>
      <c r="TAI2" s="570"/>
      <c r="TAJ2" s="570"/>
      <c r="TAK2" s="570"/>
      <c r="TAL2" s="570"/>
      <c r="TAM2" s="570"/>
      <c r="TAN2" s="570"/>
      <c r="TAO2" s="570"/>
      <c r="TAP2" s="570"/>
      <c r="TAQ2" s="570"/>
      <c r="TAR2" s="570"/>
      <c r="TAS2" s="570"/>
      <c r="TAT2" s="570"/>
      <c r="TAU2" s="570"/>
      <c r="TAV2" s="570"/>
      <c r="TAW2" s="570"/>
      <c r="TAX2" s="570"/>
      <c r="TAY2" s="570"/>
      <c r="TAZ2" s="570"/>
      <c r="TBA2" s="570"/>
      <c r="TBB2" s="570"/>
      <c r="TBC2" s="570"/>
      <c r="TBD2" s="570"/>
      <c r="TBE2" s="570"/>
      <c r="TBF2" s="570"/>
      <c r="TBG2" s="570"/>
      <c r="TBH2" s="570"/>
      <c r="TBI2" s="570"/>
      <c r="TBJ2" s="570"/>
      <c r="TBK2" s="570"/>
      <c r="TBL2" s="570"/>
      <c r="TBM2" s="570"/>
      <c r="TBN2" s="570"/>
      <c r="TBO2" s="570"/>
      <c r="TBP2" s="570"/>
      <c r="TBQ2" s="570"/>
      <c r="TBR2" s="570"/>
      <c r="TBS2" s="570"/>
      <c r="TBT2" s="570"/>
      <c r="TBU2" s="570"/>
      <c r="TBV2" s="570"/>
      <c r="TBW2" s="570"/>
      <c r="TBX2" s="570"/>
      <c r="TBY2" s="570"/>
      <c r="TBZ2" s="570"/>
      <c r="TCA2" s="570"/>
      <c r="TCB2" s="570"/>
      <c r="TCC2" s="570"/>
      <c r="TCD2" s="570"/>
      <c r="TCE2" s="570"/>
      <c r="TCF2" s="570"/>
      <c r="TCG2" s="570"/>
      <c r="TCH2" s="570"/>
      <c r="TCI2" s="570"/>
      <c r="TCJ2" s="570"/>
      <c r="TCK2" s="570"/>
      <c r="TCL2" s="570"/>
      <c r="TCM2" s="570"/>
      <c r="TCN2" s="570"/>
      <c r="TCO2" s="570"/>
      <c r="TCP2" s="570"/>
      <c r="TCQ2" s="570"/>
      <c r="TCR2" s="570"/>
      <c r="TCS2" s="570"/>
      <c r="TCT2" s="570"/>
      <c r="TCU2" s="570"/>
      <c r="TCV2" s="570"/>
      <c r="TCW2" s="570"/>
      <c r="TCX2" s="570"/>
      <c r="TCY2" s="570"/>
      <c r="TCZ2" s="570"/>
      <c r="TDA2" s="570"/>
      <c r="TDB2" s="570"/>
      <c r="TDC2" s="570"/>
      <c r="TDD2" s="570"/>
      <c r="TDE2" s="570"/>
      <c r="TDF2" s="570"/>
      <c r="TDG2" s="570"/>
      <c r="TDH2" s="570"/>
      <c r="TDI2" s="570"/>
      <c r="TDJ2" s="570"/>
      <c r="TDK2" s="570"/>
      <c r="TDL2" s="570"/>
      <c r="TDM2" s="570"/>
      <c r="TDN2" s="570"/>
      <c r="TDO2" s="570"/>
      <c r="TDP2" s="570"/>
      <c r="TDQ2" s="570"/>
      <c r="TDR2" s="570"/>
      <c r="TDS2" s="570"/>
      <c r="TDT2" s="570"/>
      <c r="TDU2" s="570"/>
      <c r="TDV2" s="570"/>
      <c r="TDW2" s="570"/>
      <c r="TDX2" s="570"/>
      <c r="TDY2" s="570"/>
      <c r="TDZ2" s="570"/>
      <c r="TEA2" s="570"/>
      <c r="TEB2" s="570"/>
      <c r="TEC2" s="570"/>
      <c r="TED2" s="570"/>
      <c r="TEE2" s="570"/>
      <c r="TEF2" s="570"/>
      <c r="TEG2" s="570"/>
      <c r="TEH2" s="570"/>
      <c r="TEI2" s="570"/>
      <c r="TEJ2" s="570"/>
      <c r="TEK2" s="570"/>
      <c r="TEL2" s="570"/>
      <c r="TEM2" s="570"/>
      <c r="TEN2" s="570"/>
      <c r="TEO2" s="570"/>
      <c r="TEP2" s="570"/>
      <c r="TEQ2" s="570"/>
      <c r="TER2" s="570"/>
      <c r="TES2" s="570"/>
      <c r="TET2" s="570"/>
      <c r="TEU2" s="570"/>
      <c r="TEV2" s="570"/>
      <c r="TEW2" s="570"/>
      <c r="TEX2" s="570"/>
      <c r="TEY2" s="570"/>
      <c r="TEZ2" s="570"/>
      <c r="TFA2" s="570"/>
      <c r="TFB2" s="570"/>
      <c r="TFC2" s="570"/>
      <c r="TFD2" s="570"/>
      <c r="TFE2" s="570"/>
      <c r="TFF2" s="570"/>
      <c r="TFG2" s="570"/>
      <c r="TFH2" s="570"/>
      <c r="TFI2" s="570"/>
      <c r="TFJ2" s="570"/>
      <c r="TFK2" s="570"/>
      <c r="TFL2" s="570"/>
      <c r="TFM2" s="570"/>
      <c r="TFN2" s="570"/>
      <c r="TFO2" s="570"/>
      <c r="TFP2" s="570"/>
      <c r="TFQ2" s="570"/>
      <c r="TFR2" s="570"/>
      <c r="TFS2" s="570"/>
      <c r="TFT2" s="570"/>
      <c r="TFU2" s="570"/>
      <c r="TFV2" s="570"/>
      <c r="TFW2" s="570"/>
      <c r="TFX2" s="570"/>
      <c r="TFY2" s="570"/>
      <c r="TFZ2" s="570"/>
      <c r="TGA2" s="570"/>
      <c r="TGB2" s="570"/>
      <c r="TGC2" s="570"/>
      <c r="TGD2" s="570"/>
      <c r="TGE2" s="570"/>
      <c r="TGF2" s="570"/>
      <c r="TGG2" s="570"/>
      <c r="TGH2" s="570"/>
      <c r="TGI2" s="570"/>
      <c r="TGJ2" s="570"/>
      <c r="TGK2" s="570"/>
      <c r="TGL2" s="570"/>
      <c r="TGM2" s="570"/>
      <c r="TGN2" s="570"/>
      <c r="TGO2" s="570"/>
      <c r="TGP2" s="570"/>
      <c r="TGQ2" s="570"/>
      <c r="TGR2" s="570"/>
      <c r="TGS2" s="570"/>
      <c r="TGT2" s="570"/>
      <c r="TGU2" s="570"/>
      <c r="TGV2" s="570"/>
      <c r="TGW2" s="570"/>
      <c r="TGX2" s="570"/>
      <c r="TGY2" s="570"/>
      <c r="TGZ2" s="570"/>
      <c r="THA2" s="570"/>
      <c r="THB2" s="570"/>
      <c r="THC2" s="570"/>
      <c r="THD2" s="570"/>
      <c r="THE2" s="570"/>
      <c r="THF2" s="570"/>
      <c r="THG2" s="570"/>
      <c r="THH2" s="570"/>
      <c r="THI2" s="570"/>
      <c r="THJ2" s="570"/>
      <c r="THK2" s="570"/>
      <c r="THL2" s="570"/>
      <c r="THM2" s="570"/>
      <c r="THN2" s="570"/>
      <c r="THO2" s="570"/>
      <c r="THP2" s="570"/>
      <c r="THQ2" s="570"/>
      <c r="THR2" s="570"/>
      <c r="THS2" s="570"/>
      <c r="THT2" s="570"/>
      <c r="THU2" s="570"/>
      <c r="THV2" s="570"/>
      <c r="THW2" s="570"/>
      <c r="THX2" s="570"/>
      <c r="THY2" s="570"/>
      <c r="THZ2" s="570"/>
      <c r="TIA2" s="570"/>
      <c r="TIB2" s="570"/>
      <c r="TIC2" s="570"/>
      <c r="TID2" s="570"/>
      <c r="TIE2" s="570"/>
      <c r="TIF2" s="570"/>
      <c r="TIG2" s="570"/>
      <c r="TIH2" s="570"/>
      <c r="TII2" s="570"/>
      <c r="TIJ2" s="570"/>
      <c r="TIK2" s="570"/>
      <c r="TIL2" s="570"/>
      <c r="TIM2" s="570"/>
      <c r="TIN2" s="570"/>
      <c r="TIO2" s="570"/>
      <c r="TIP2" s="570"/>
      <c r="TIQ2" s="570"/>
      <c r="TIR2" s="570"/>
      <c r="TIS2" s="570"/>
      <c r="TIT2" s="570"/>
      <c r="TIU2" s="570"/>
      <c r="TIV2" s="570"/>
      <c r="TIW2" s="570"/>
      <c r="TIX2" s="570"/>
      <c r="TIY2" s="570"/>
      <c r="TIZ2" s="570"/>
      <c r="TJA2" s="570"/>
      <c r="TJB2" s="570"/>
      <c r="TJC2" s="570"/>
      <c r="TJD2" s="570"/>
      <c r="TJE2" s="570"/>
      <c r="TJF2" s="570"/>
      <c r="TJG2" s="570"/>
      <c r="TJH2" s="570"/>
      <c r="TJI2" s="570"/>
      <c r="TJJ2" s="570"/>
      <c r="TJK2" s="570"/>
      <c r="TJL2" s="570"/>
      <c r="TJM2" s="570"/>
      <c r="TJN2" s="570"/>
      <c r="TJO2" s="570"/>
      <c r="TJP2" s="570"/>
      <c r="TJQ2" s="570"/>
      <c r="TJR2" s="570"/>
      <c r="TJS2" s="570"/>
      <c r="TJT2" s="570"/>
      <c r="TJU2" s="570"/>
      <c r="TJV2" s="570"/>
      <c r="TJW2" s="570"/>
      <c r="TJX2" s="570"/>
      <c r="TJY2" s="570"/>
      <c r="TJZ2" s="570"/>
      <c r="TKA2" s="570"/>
      <c r="TKB2" s="570"/>
      <c r="TKC2" s="570"/>
      <c r="TKD2" s="570"/>
      <c r="TKE2" s="570"/>
      <c r="TKF2" s="570"/>
      <c r="TKG2" s="570"/>
      <c r="TKH2" s="570"/>
      <c r="TKI2" s="570"/>
      <c r="TKJ2" s="570"/>
      <c r="TKK2" s="570"/>
      <c r="TKL2" s="570"/>
      <c r="TKM2" s="570"/>
      <c r="TKN2" s="570"/>
      <c r="TKO2" s="570"/>
      <c r="TKP2" s="570"/>
      <c r="TKQ2" s="570"/>
      <c r="TKR2" s="570"/>
      <c r="TKS2" s="570"/>
      <c r="TKT2" s="570"/>
      <c r="TKU2" s="570"/>
      <c r="TKV2" s="570"/>
      <c r="TKW2" s="570"/>
      <c r="TKX2" s="570"/>
      <c r="TKY2" s="570"/>
      <c r="TKZ2" s="570"/>
      <c r="TLA2" s="570"/>
      <c r="TLB2" s="570"/>
      <c r="TLC2" s="570"/>
      <c r="TLD2" s="570"/>
      <c r="TLE2" s="570"/>
      <c r="TLF2" s="570"/>
      <c r="TLG2" s="570"/>
      <c r="TLH2" s="570"/>
      <c r="TLI2" s="570"/>
      <c r="TLJ2" s="570"/>
      <c r="TLK2" s="570"/>
      <c r="TLL2" s="570"/>
      <c r="TLM2" s="570"/>
      <c r="TLN2" s="570"/>
      <c r="TLO2" s="570"/>
      <c r="TLP2" s="570"/>
      <c r="TLQ2" s="570"/>
      <c r="TLR2" s="570"/>
      <c r="TLS2" s="570"/>
      <c r="TLT2" s="570"/>
      <c r="TLU2" s="570"/>
      <c r="TLV2" s="570"/>
      <c r="TLW2" s="570"/>
      <c r="TLX2" s="570"/>
      <c r="TLY2" s="570"/>
      <c r="TLZ2" s="570"/>
      <c r="TMA2" s="570"/>
      <c r="TMB2" s="570"/>
      <c r="TMC2" s="570"/>
      <c r="TMD2" s="570"/>
      <c r="TME2" s="570"/>
      <c r="TMF2" s="570"/>
      <c r="TMG2" s="570"/>
      <c r="TMH2" s="570"/>
      <c r="TMI2" s="570"/>
      <c r="TMJ2" s="570"/>
      <c r="TMK2" s="570"/>
      <c r="TML2" s="570"/>
      <c r="TMM2" s="570"/>
      <c r="TMN2" s="570"/>
      <c r="TMO2" s="570"/>
      <c r="TMP2" s="570"/>
      <c r="TMQ2" s="570"/>
      <c r="TMR2" s="570"/>
      <c r="TMS2" s="570"/>
      <c r="TMT2" s="570"/>
      <c r="TMU2" s="570"/>
      <c r="TMV2" s="570"/>
      <c r="TMW2" s="570"/>
      <c r="TMX2" s="570"/>
      <c r="TMY2" s="570"/>
      <c r="TMZ2" s="570"/>
      <c r="TNA2" s="570"/>
      <c r="TNB2" s="570"/>
      <c r="TNC2" s="570"/>
      <c r="TND2" s="570"/>
      <c r="TNE2" s="570"/>
      <c r="TNF2" s="570"/>
      <c r="TNG2" s="570"/>
      <c r="TNH2" s="570"/>
      <c r="TNI2" s="570"/>
      <c r="TNJ2" s="570"/>
      <c r="TNK2" s="570"/>
      <c r="TNL2" s="570"/>
      <c r="TNM2" s="570"/>
      <c r="TNN2" s="570"/>
      <c r="TNO2" s="570"/>
      <c r="TNP2" s="570"/>
      <c r="TNQ2" s="570"/>
      <c r="TNR2" s="570"/>
      <c r="TNS2" s="570"/>
      <c r="TNT2" s="570"/>
      <c r="TNU2" s="570"/>
      <c r="TNV2" s="570"/>
      <c r="TNW2" s="570"/>
      <c r="TNX2" s="570"/>
      <c r="TNY2" s="570"/>
      <c r="TNZ2" s="570"/>
      <c r="TOA2" s="570"/>
      <c r="TOB2" s="570"/>
      <c r="TOC2" s="570"/>
      <c r="TOD2" s="570"/>
      <c r="TOE2" s="570"/>
      <c r="TOF2" s="570"/>
      <c r="TOG2" s="570"/>
      <c r="TOH2" s="570"/>
      <c r="TOI2" s="570"/>
      <c r="TOJ2" s="570"/>
      <c r="TOK2" s="570"/>
      <c r="TOL2" s="570"/>
      <c r="TOM2" s="570"/>
      <c r="TON2" s="570"/>
      <c r="TOO2" s="570"/>
      <c r="TOP2" s="570"/>
      <c r="TOQ2" s="570"/>
      <c r="TOR2" s="570"/>
      <c r="TOS2" s="570"/>
      <c r="TOT2" s="570"/>
      <c r="TOU2" s="570"/>
      <c r="TOV2" s="570"/>
      <c r="TOW2" s="570"/>
      <c r="TOX2" s="570"/>
      <c r="TOY2" s="570"/>
      <c r="TOZ2" s="570"/>
      <c r="TPA2" s="570"/>
      <c r="TPB2" s="570"/>
      <c r="TPC2" s="570"/>
      <c r="TPD2" s="570"/>
      <c r="TPE2" s="570"/>
      <c r="TPF2" s="570"/>
      <c r="TPG2" s="570"/>
      <c r="TPH2" s="570"/>
      <c r="TPI2" s="570"/>
      <c r="TPJ2" s="570"/>
      <c r="TPK2" s="570"/>
      <c r="TPL2" s="570"/>
      <c r="TPM2" s="570"/>
      <c r="TPN2" s="570"/>
      <c r="TPO2" s="570"/>
      <c r="TPP2" s="570"/>
      <c r="TPQ2" s="570"/>
      <c r="TPR2" s="570"/>
      <c r="TPS2" s="570"/>
      <c r="TPT2" s="570"/>
      <c r="TPU2" s="570"/>
      <c r="TPV2" s="570"/>
      <c r="TPW2" s="570"/>
      <c r="TPX2" s="570"/>
      <c r="TPY2" s="570"/>
      <c r="TPZ2" s="570"/>
      <c r="TQA2" s="570"/>
      <c r="TQB2" s="570"/>
      <c r="TQC2" s="570"/>
      <c r="TQD2" s="570"/>
      <c r="TQE2" s="570"/>
      <c r="TQF2" s="570"/>
      <c r="TQG2" s="570"/>
      <c r="TQH2" s="570"/>
      <c r="TQI2" s="570"/>
      <c r="TQJ2" s="570"/>
      <c r="TQK2" s="570"/>
      <c r="TQL2" s="570"/>
      <c r="TQM2" s="570"/>
      <c r="TQN2" s="570"/>
      <c r="TQO2" s="570"/>
      <c r="TQP2" s="570"/>
      <c r="TQQ2" s="570"/>
      <c r="TQR2" s="570"/>
      <c r="TQS2" s="570"/>
      <c r="TQT2" s="570"/>
      <c r="TQU2" s="570"/>
      <c r="TQV2" s="570"/>
      <c r="TQW2" s="570"/>
      <c r="TQX2" s="570"/>
      <c r="TQY2" s="570"/>
      <c r="TQZ2" s="570"/>
      <c r="TRA2" s="570"/>
      <c r="TRB2" s="570"/>
      <c r="TRC2" s="570"/>
      <c r="TRD2" s="570"/>
      <c r="TRE2" s="570"/>
      <c r="TRF2" s="570"/>
      <c r="TRG2" s="570"/>
      <c r="TRH2" s="570"/>
      <c r="TRI2" s="570"/>
      <c r="TRJ2" s="570"/>
      <c r="TRK2" s="570"/>
      <c r="TRL2" s="570"/>
      <c r="TRM2" s="570"/>
      <c r="TRN2" s="570"/>
      <c r="TRO2" s="570"/>
      <c r="TRP2" s="570"/>
      <c r="TRQ2" s="570"/>
      <c r="TRR2" s="570"/>
      <c r="TRS2" s="570"/>
      <c r="TRT2" s="570"/>
      <c r="TRU2" s="570"/>
      <c r="TRV2" s="570"/>
      <c r="TRW2" s="570"/>
      <c r="TRX2" s="570"/>
      <c r="TRY2" s="570"/>
      <c r="TRZ2" s="570"/>
      <c r="TSA2" s="570"/>
      <c r="TSB2" s="570"/>
      <c r="TSC2" s="570"/>
      <c r="TSD2" s="570"/>
      <c r="TSE2" s="570"/>
      <c r="TSF2" s="570"/>
      <c r="TSG2" s="570"/>
      <c r="TSH2" s="570"/>
      <c r="TSI2" s="570"/>
      <c r="TSJ2" s="570"/>
      <c r="TSK2" s="570"/>
      <c r="TSL2" s="570"/>
      <c r="TSM2" s="570"/>
      <c r="TSN2" s="570"/>
      <c r="TSO2" s="570"/>
      <c r="TSP2" s="570"/>
      <c r="TSQ2" s="570"/>
      <c r="TSR2" s="570"/>
      <c r="TSS2" s="570"/>
      <c r="TST2" s="570"/>
      <c r="TSU2" s="570"/>
      <c r="TSV2" s="570"/>
      <c r="TSW2" s="570"/>
      <c r="TSX2" s="570"/>
      <c r="TSY2" s="570"/>
      <c r="TSZ2" s="570"/>
      <c r="TTA2" s="570"/>
      <c r="TTB2" s="570"/>
      <c r="TTC2" s="570"/>
      <c r="TTD2" s="570"/>
      <c r="TTE2" s="570"/>
      <c r="TTF2" s="570"/>
      <c r="TTG2" s="570"/>
      <c r="TTH2" s="570"/>
      <c r="TTI2" s="570"/>
      <c r="TTJ2" s="570"/>
      <c r="TTK2" s="570"/>
      <c r="TTL2" s="570"/>
      <c r="TTM2" s="570"/>
      <c r="TTN2" s="570"/>
      <c r="TTO2" s="570"/>
      <c r="TTP2" s="570"/>
      <c r="TTQ2" s="570"/>
      <c r="TTR2" s="570"/>
      <c r="TTS2" s="570"/>
      <c r="TTT2" s="570"/>
      <c r="TTU2" s="570"/>
      <c r="TTV2" s="570"/>
      <c r="TTW2" s="570"/>
      <c r="TTX2" s="570"/>
      <c r="TTY2" s="570"/>
      <c r="TTZ2" s="570"/>
      <c r="TUA2" s="570"/>
      <c r="TUB2" s="570"/>
      <c r="TUC2" s="570"/>
      <c r="TUD2" s="570"/>
      <c r="TUE2" s="570"/>
      <c r="TUF2" s="570"/>
      <c r="TUG2" s="570"/>
      <c r="TUH2" s="570"/>
      <c r="TUI2" s="570"/>
      <c r="TUJ2" s="570"/>
      <c r="TUK2" s="570"/>
      <c r="TUL2" s="570"/>
      <c r="TUM2" s="570"/>
      <c r="TUN2" s="570"/>
      <c r="TUO2" s="570"/>
      <c r="TUP2" s="570"/>
      <c r="TUQ2" s="570"/>
      <c r="TUR2" s="570"/>
      <c r="TUS2" s="570"/>
      <c r="TUT2" s="570"/>
      <c r="TUU2" s="570"/>
      <c r="TUV2" s="570"/>
      <c r="TUW2" s="570"/>
      <c r="TUX2" s="570"/>
      <c r="TUY2" s="570"/>
      <c r="TUZ2" s="570"/>
      <c r="TVA2" s="570"/>
      <c r="TVB2" s="570"/>
      <c r="TVC2" s="570"/>
      <c r="TVD2" s="570"/>
      <c r="TVE2" s="570"/>
      <c r="TVF2" s="570"/>
      <c r="TVG2" s="570"/>
      <c r="TVH2" s="570"/>
      <c r="TVI2" s="570"/>
      <c r="TVJ2" s="570"/>
      <c r="TVK2" s="570"/>
      <c r="TVL2" s="570"/>
      <c r="TVM2" s="570"/>
      <c r="TVN2" s="570"/>
      <c r="TVO2" s="570"/>
      <c r="TVP2" s="570"/>
      <c r="TVQ2" s="570"/>
      <c r="TVR2" s="570"/>
      <c r="TVS2" s="570"/>
      <c r="TVT2" s="570"/>
      <c r="TVU2" s="570"/>
      <c r="TVV2" s="570"/>
      <c r="TVW2" s="570"/>
      <c r="TVX2" s="570"/>
      <c r="TVY2" s="570"/>
      <c r="TVZ2" s="570"/>
      <c r="TWA2" s="570"/>
      <c r="TWB2" s="570"/>
      <c r="TWC2" s="570"/>
      <c r="TWD2" s="570"/>
      <c r="TWE2" s="570"/>
      <c r="TWF2" s="570"/>
      <c r="TWG2" s="570"/>
      <c r="TWH2" s="570"/>
      <c r="TWI2" s="570"/>
      <c r="TWJ2" s="570"/>
      <c r="TWK2" s="570"/>
      <c r="TWL2" s="570"/>
      <c r="TWM2" s="570"/>
      <c r="TWN2" s="570"/>
      <c r="TWO2" s="570"/>
      <c r="TWP2" s="570"/>
      <c r="TWQ2" s="570"/>
      <c r="TWR2" s="570"/>
      <c r="TWS2" s="570"/>
      <c r="TWT2" s="570"/>
      <c r="TWU2" s="570"/>
      <c r="TWV2" s="570"/>
      <c r="TWW2" s="570"/>
      <c r="TWX2" s="570"/>
      <c r="TWY2" s="570"/>
      <c r="TWZ2" s="570"/>
      <c r="TXA2" s="570"/>
      <c r="TXB2" s="570"/>
      <c r="TXC2" s="570"/>
      <c r="TXD2" s="570"/>
      <c r="TXE2" s="570"/>
      <c r="TXF2" s="570"/>
      <c r="TXG2" s="570"/>
      <c r="TXH2" s="570"/>
      <c r="TXI2" s="570"/>
      <c r="TXJ2" s="570"/>
      <c r="TXK2" s="570"/>
      <c r="TXL2" s="570"/>
      <c r="TXM2" s="570"/>
      <c r="TXN2" s="570"/>
      <c r="TXO2" s="570"/>
      <c r="TXP2" s="570"/>
      <c r="TXQ2" s="570"/>
      <c r="TXR2" s="570"/>
      <c r="TXS2" s="570"/>
      <c r="TXT2" s="570"/>
      <c r="TXU2" s="570"/>
      <c r="TXV2" s="570"/>
      <c r="TXW2" s="570"/>
      <c r="TXX2" s="570"/>
      <c r="TXY2" s="570"/>
      <c r="TXZ2" s="570"/>
      <c r="TYA2" s="570"/>
      <c r="TYB2" s="570"/>
      <c r="TYC2" s="570"/>
      <c r="TYD2" s="570"/>
      <c r="TYE2" s="570"/>
      <c r="TYF2" s="570"/>
      <c r="TYG2" s="570"/>
      <c r="TYH2" s="570"/>
      <c r="TYI2" s="570"/>
      <c r="TYJ2" s="570"/>
      <c r="TYK2" s="570"/>
      <c r="TYL2" s="570"/>
      <c r="TYM2" s="570"/>
      <c r="TYN2" s="570"/>
      <c r="TYO2" s="570"/>
      <c r="TYP2" s="570"/>
      <c r="TYQ2" s="570"/>
      <c r="TYR2" s="570"/>
      <c r="TYS2" s="570"/>
      <c r="TYT2" s="570"/>
      <c r="TYU2" s="570"/>
      <c r="TYV2" s="570"/>
      <c r="TYW2" s="570"/>
      <c r="TYX2" s="570"/>
      <c r="TYY2" s="570"/>
      <c r="TYZ2" s="570"/>
      <c r="TZA2" s="570"/>
      <c r="TZB2" s="570"/>
      <c r="TZC2" s="570"/>
      <c r="TZD2" s="570"/>
      <c r="TZE2" s="570"/>
      <c r="TZF2" s="570"/>
      <c r="TZG2" s="570"/>
      <c r="TZH2" s="570"/>
      <c r="TZI2" s="570"/>
      <c r="TZJ2" s="570"/>
      <c r="TZK2" s="570"/>
      <c r="TZL2" s="570"/>
      <c r="TZM2" s="570"/>
      <c r="TZN2" s="570"/>
      <c r="TZO2" s="570"/>
      <c r="TZP2" s="570"/>
      <c r="TZQ2" s="570"/>
      <c r="TZR2" s="570"/>
      <c r="TZS2" s="570"/>
      <c r="TZT2" s="570"/>
      <c r="TZU2" s="570"/>
      <c r="TZV2" s="570"/>
      <c r="TZW2" s="570"/>
      <c r="TZX2" s="570"/>
      <c r="TZY2" s="570"/>
      <c r="TZZ2" s="570"/>
      <c r="UAA2" s="570"/>
      <c r="UAB2" s="570"/>
      <c r="UAC2" s="570"/>
      <c r="UAD2" s="570"/>
      <c r="UAE2" s="570"/>
      <c r="UAF2" s="570"/>
      <c r="UAG2" s="570"/>
      <c r="UAH2" s="570"/>
      <c r="UAI2" s="570"/>
      <c r="UAJ2" s="570"/>
      <c r="UAK2" s="570"/>
      <c r="UAL2" s="570"/>
      <c r="UAM2" s="570"/>
      <c r="UAN2" s="570"/>
      <c r="UAO2" s="570"/>
      <c r="UAP2" s="570"/>
      <c r="UAQ2" s="570"/>
      <c r="UAR2" s="570"/>
      <c r="UAS2" s="570"/>
      <c r="UAT2" s="570"/>
      <c r="UAU2" s="570"/>
      <c r="UAV2" s="570"/>
      <c r="UAW2" s="570"/>
      <c r="UAX2" s="570"/>
      <c r="UAY2" s="570"/>
      <c r="UAZ2" s="570"/>
      <c r="UBA2" s="570"/>
      <c r="UBB2" s="570"/>
      <c r="UBC2" s="570"/>
      <c r="UBD2" s="570"/>
      <c r="UBE2" s="570"/>
      <c r="UBF2" s="570"/>
      <c r="UBG2" s="570"/>
      <c r="UBH2" s="570"/>
      <c r="UBI2" s="570"/>
      <c r="UBJ2" s="570"/>
      <c r="UBK2" s="570"/>
      <c r="UBL2" s="570"/>
      <c r="UBM2" s="570"/>
      <c r="UBN2" s="570"/>
      <c r="UBO2" s="570"/>
      <c r="UBP2" s="570"/>
      <c r="UBQ2" s="570"/>
      <c r="UBR2" s="570"/>
      <c r="UBS2" s="570"/>
      <c r="UBT2" s="570"/>
      <c r="UBU2" s="570"/>
      <c r="UBV2" s="570"/>
      <c r="UBW2" s="570"/>
      <c r="UBX2" s="570"/>
      <c r="UBY2" s="570"/>
      <c r="UBZ2" s="570"/>
      <c r="UCA2" s="570"/>
      <c r="UCB2" s="570"/>
      <c r="UCC2" s="570"/>
      <c r="UCD2" s="570"/>
      <c r="UCE2" s="570"/>
      <c r="UCF2" s="570"/>
      <c r="UCG2" s="570"/>
      <c r="UCH2" s="570"/>
      <c r="UCI2" s="570"/>
      <c r="UCJ2" s="570"/>
      <c r="UCK2" s="570"/>
      <c r="UCL2" s="570"/>
      <c r="UCM2" s="570"/>
      <c r="UCN2" s="570"/>
      <c r="UCO2" s="570"/>
      <c r="UCP2" s="570"/>
      <c r="UCQ2" s="570"/>
      <c r="UCR2" s="570"/>
      <c r="UCS2" s="570"/>
      <c r="UCT2" s="570"/>
      <c r="UCU2" s="570"/>
      <c r="UCV2" s="570"/>
      <c r="UCW2" s="570"/>
      <c r="UCX2" s="570"/>
      <c r="UCY2" s="570"/>
      <c r="UCZ2" s="570"/>
      <c r="UDA2" s="570"/>
      <c r="UDB2" s="570"/>
      <c r="UDC2" s="570"/>
      <c r="UDD2" s="570"/>
      <c r="UDE2" s="570"/>
      <c r="UDF2" s="570"/>
      <c r="UDG2" s="570"/>
      <c r="UDH2" s="570"/>
      <c r="UDI2" s="570"/>
      <c r="UDJ2" s="570"/>
      <c r="UDK2" s="570"/>
      <c r="UDL2" s="570"/>
      <c r="UDM2" s="570"/>
      <c r="UDN2" s="570"/>
      <c r="UDO2" s="570"/>
      <c r="UDP2" s="570"/>
      <c r="UDQ2" s="570"/>
      <c r="UDR2" s="570"/>
      <c r="UDS2" s="570"/>
      <c r="UDT2" s="570"/>
      <c r="UDU2" s="570"/>
      <c r="UDV2" s="570"/>
      <c r="UDW2" s="570"/>
      <c r="UDX2" s="570"/>
      <c r="UDY2" s="570"/>
      <c r="UDZ2" s="570"/>
      <c r="UEA2" s="570"/>
      <c r="UEB2" s="570"/>
      <c r="UEC2" s="570"/>
      <c r="UED2" s="570"/>
      <c r="UEE2" s="570"/>
      <c r="UEF2" s="570"/>
      <c r="UEG2" s="570"/>
      <c r="UEH2" s="570"/>
      <c r="UEI2" s="570"/>
      <c r="UEJ2" s="570"/>
      <c r="UEK2" s="570"/>
      <c r="UEL2" s="570"/>
      <c r="UEM2" s="570"/>
      <c r="UEN2" s="570"/>
      <c r="UEO2" s="570"/>
      <c r="UEP2" s="570"/>
      <c r="UEQ2" s="570"/>
      <c r="UER2" s="570"/>
      <c r="UES2" s="570"/>
      <c r="UET2" s="570"/>
      <c r="UEU2" s="570"/>
      <c r="UEV2" s="570"/>
      <c r="UEW2" s="570"/>
      <c r="UEX2" s="570"/>
      <c r="UEY2" s="570"/>
      <c r="UEZ2" s="570"/>
      <c r="UFA2" s="570"/>
      <c r="UFB2" s="570"/>
      <c r="UFC2" s="570"/>
      <c r="UFD2" s="570"/>
      <c r="UFE2" s="570"/>
      <c r="UFF2" s="570"/>
      <c r="UFG2" s="570"/>
      <c r="UFH2" s="570"/>
      <c r="UFI2" s="570"/>
      <c r="UFJ2" s="570"/>
      <c r="UFK2" s="570"/>
      <c r="UFL2" s="570"/>
      <c r="UFM2" s="570"/>
      <c r="UFN2" s="570"/>
      <c r="UFO2" s="570"/>
      <c r="UFP2" s="570"/>
      <c r="UFQ2" s="570"/>
      <c r="UFR2" s="570"/>
      <c r="UFS2" s="570"/>
      <c r="UFT2" s="570"/>
      <c r="UFU2" s="570"/>
      <c r="UFV2" s="570"/>
      <c r="UFW2" s="570"/>
      <c r="UFX2" s="570"/>
      <c r="UFY2" s="570"/>
      <c r="UFZ2" s="570"/>
      <c r="UGA2" s="570"/>
      <c r="UGB2" s="570"/>
      <c r="UGC2" s="570"/>
      <c r="UGD2" s="570"/>
      <c r="UGE2" s="570"/>
      <c r="UGF2" s="570"/>
      <c r="UGG2" s="570"/>
      <c r="UGH2" s="570"/>
      <c r="UGI2" s="570"/>
      <c r="UGJ2" s="570"/>
      <c r="UGK2" s="570"/>
      <c r="UGL2" s="570"/>
      <c r="UGM2" s="570"/>
      <c r="UGN2" s="570"/>
      <c r="UGO2" s="570"/>
      <c r="UGP2" s="570"/>
      <c r="UGQ2" s="570"/>
      <c r="UGR2" s="570"/>
      <c r="UGS2" s="570"/>
      <c r="UGT2" s="570"/>
      <c r="UGU2" s="570"/>
      <c r="UGV2" s="570"/>
      <c r="UGW2" s="570"/>
      <c r="UGX2" s="570"/>
      <c r="UGY2" s="570"/>
      <c r="UGZ2" s="570"/>
      <c r="UHA2" s="570"/>
      <c r="UHB2" s="570"/>
      <c r="UHC2" s="570"/>
      <c r="UHD2" s="570"/>
      <c r="UHE2" s="570"/>
      <c r="UHF2" s="570"/>
      <c r="UHG2" s="570"/>
      <c r="UHH2" s="570"/>
      <c r="UHI2" s="570"/>
      <c r="UHJ2" s="570"/>
      <c r="UHK2" s="570"/>
      <c r="UHL2" s="570"/>
      <c r="UHM2" s="570"/>
      <c r="UHN2" s="570"/>
      <c r="UHO2" s="570"/>
      <c r="UHP2" s="570"/>
      <c r="UHQ2" s="570"/>
      <c r="UHR2" s="570"/>
      <c r="UHS2" s="570"/>
      <c r="UHT2" s="570"/>
      <c r="UHU2" s="570"/>
      <c r="UHV2" s="570"/>
      <c r="UHW2" s="570"/>
      <c r="UHX2" s="570"/>
      <c r="UHY2" s="570"/>
      <c r="UHZ2" s="570"/>
      <c r="UIA2" s="570"/>
      <c r="UIB2" s="570"/>
      <c r="UIC2" s="570"/>
      <c r="UID2" s="570"/>
      <c r="UIE2" s="570"/>
      <c r="UIF2" s="570"/>
      <c r="UIG2" s="570"/>
      <c r="UIH2" s="570"/>
      <c r="UII2" s="570"/>
      <c r="UIJ2" s="570"/>
      <c r="UIK2" s="570"/>
      <c r="UIL2" s="570"/>
      <c r="UIM2" s="570"/>
      <c r="UIN2" s="570"/>
      <c r="UIO2" s="570"/>
      <c r="UIP2" s="570"/>
      <c r="UIQ2" s="570"/>
      <c r="UIR2" s="570"/>
      <c r="UIS2" s="570"/>
      <c r="UIT2" s="570"/>
      <c r="UIU2" s="570"/>
      <c r="UIV2" s="570"/>
      <c r="UIW2" s="570"/>
      <c r="UIX2" s="570"/>
      <c r="UIY2" s="570"/>
      <c r="UIZ2" s="570"/>
      <c r="UJA2" s="570"/>
      <c r="UJB2" s="570"/>
      <c r="UJC2" s="570"/>
      <c r="UJD2" s="570"/>
      <c r="UJE2" s="570"/>
      <c r="UJF2" s="570"/>
      <c r="UJG2" s="570"/>
      <c r="UJH2" s="570"/>
      <c r="UJI2" s="570"/>
      <c r="UJJ2" s="570"/>
      <c r="UJK2" s="570"/>
      <c r="UJL2" s="570"/>
      <c r="UJM2" s="570"/>
      <c r="UJN2" s="570"/>
      <c r="UJO2" s="570"/>
      <c r="UJP2" s="570"/>
      <c r="UJQ2" s="570"/>
      <c r="UJR2" s="570"/>
      <c r="UJS2" s="570"/>
      <c r="UJT2" s="570"/>
      <c r="UJU2" s="570"/>
      <c r="UJV2" s="570"/>
      <c r="UJW2" s="570"/>
      <c r="UJX2" s="570"/>
      <c r="UJY2" s="570"/>
      <c r="UJZ2" s="570"/>
      <c r="UKA2" s="570"/>
      <c r="UKB2" s="570"/>
      <c r="UKC2" s="570"/>
      <c r="UKD2" s="570"/>
      <c r="UKE2" s="570"/>
      <c r="UKF2" s="570"/>
      <c r="UKG2" s="570"/>
      <c r="UKH2" s="570"/>
      <c r="UKI2" s="570"/>
      <c r="UKJ2" s="570"/>
      <c r="UKK2" s="570"/>
      <c r="UKL2" s="570"/>
      <c r="UKM2" s="570"/>
      <c r="UKN2" s="570"/>
      <c r="UKO2" s="570"/>
      <c r="UKP2" s="570"/>
      <c r="UKQ2" s="570"/>
      <c r="UKR2" s="570"/>
      <c r="UKS2" s="570"/>
      <c r="UKT2" s="570"/>
      <c r="UKU2" s="570"/>
      <c r="UKV2" s="570"/>
      <c r="UKW2" s="570"/>
      <c r="UKX2" s="570"/>
      <c r="UKY2" s="570"/>
      <c r="UKZ2" s="570"/>
      <c r="ULA2" s="570"/>
      <c r="ULB2" s="570"/>
      <c r="ULC2" s="570"/>
      <c r="ULD2" s="570"/>
      <c r="ULE2" s="570"/>
      <c r="ULF2" s="570"/>
      <c r="ULG2" s="570"/>
      <c r="ULH2" s="570"/>
      <c r="ULI2" s="570"/>
      <c r="ULJ2" s="570"/>
      <c r="ULK2" s="570"/>
      <c r="ULL2" s="570"/>
      <c r="ULM2" s="570"/>
      <c r="ULN2" s="570"/>
      <c r="ULO2" s="570"/>
      <c r="ULP2" s="570"/>
      <c r="ULQ2" s="570"/>
      <c r="ULR2" s="570"/>
      <c r="ULS2" s="570"/>
      <c r="ULT2" s="570"/>
      <c r="ULU2" s="570"/>
      <c r="ULV2" s="570"/>
      <c r="ULW2" s="570"/>
      <c r="ULX2" s="570"/>
      <c r="ULY2" s="570"/>
      <c r="ULZ2" s="570"/>
      <c r="UMA2" s="570"/>
      <c r="UMB2" s="570"/>
      <c r="UMC2" s="570"/>
      <c r="UMD2" s="570"/>
      <c r="UME2" s="570"/>
      <c r="UMF2" s="570"/>
      <c r="UMG2" s="570"/>
      <c r="UMH2" s="570"/>
      <c r="UMI2" s="570"/>
      <c r="UMJ2" s="570"/>
      <c r="UMK2" s="570"/>
      <c r="UML2" s="570"/>
      <c r="UMM2" s="570"/>
      <c r="UMN2" s="570"/>
      <c r="UMO2" s="570"/>
      <c r="UMP2" s="570"/>
      <c r="UMQ2" s="570"/>
      <c r="UMR2" s="570"/>
      <c r="UMS2" s="570"/>
      <c r="UMT2" s="570"/>
      <c r="UMU2" s="570"/>
      <c r="UMV2" s="570"/>
      <c r="UMW2" s="570"/>
      <c r="UMX2" s="570"/>
      <c r="UMY2" s="570"/>
      <c r="UMZ2" s="570"/>
      <c r="UNA2" s="570"/>
      <c r="UNB2" s="570"/>
      <c r="UNC2" s="570"/>
      <c r="UND2" s="570"/>
      <c r="UNE2" s="570"/>
      <c r="UNF2" s="570"/>
      <c r="UNG2" s="570"/>
      <c r="UNH2" s="570"/>
      <c r="UNI2" s="570"/>
      <c r="UNJ2" s="570"/>
      <c r="UNK2" s="570"/>
      <c r="UNL2" s="570"/>
      <c r="UNM2" s="570"/>
      <c r="UNN2" s="570"/>
      <c r="UNO2" s="570"/>
      <c r="UNP2" s="570"/>
      <c r="UNQ2" s="570"/>
      <c r="UNR2" s="570"/>
      <c r="UNS2" s="570"/>
      <c r="UNT2" s="570"/>
      <c r="UNU2" s="570"/>
      <c r="UNV2" s="570"/>
      <c r="UNW2" s="570"/>
      <c r="UNX2" s="570"/>
      <c r="UNY2" s="570"/>
      <c r="UNZ2" s="570"/>
      <c r="UOA2" s="570"/>
      <c r="UOB2" s="570"/>
      <c r="UOC2" s="570"/>
      <c r="UOD2" s="570"/>
      <c r="UOE2" s="570"/>
      <c r="UOF2" s="570"/>
      <c r="UOG2" s="570"/>
      <c r="UOH2" s="570"/>
      <c r="UOI2" s="570"/>
      <c r="UOJ2" s="570"/>
      <c r="UOK2" s="570"/>
      <c r="UOL2" s="570"/>
      <c r="UOM2" s="570"/>
      <c r="UON2" s="570"/>
      <c r="UOO2" s="570"/>
      <c r="UOP2" s="570"/>
      <c r="UOQ2" s="570"/>
      <c r="UOR2" s="570"/>
      <c r="UOS2" s="570"/>
      <c r="UOT2" s="570"/>
      <c r="UOU2" s="570"/>
      <c r="UOV2" s="570"/>
      <c r="UOW2" s="570"/>
      <c r="UOX2" s="570"/>
      <c r="UOY2" s="570"/>
      <c r="UOZ2" s="570"/>
      <c r="UPA2" s="570"/>
      <c r="UPB2" s="570"/>
      <c r="UPC2" s="570"/>
      <c r="UPD2" s="570"/>
      <c r="UPE2" s="570"/>
      <c r="UPF2" s="570"/>
      <c r="UPG2" s="570"/>
      <c r="UPH2" s="570"/>
      <c r="UPI2" s="570"/>
      <c r="UPJ2" s="570"/>
      <c r="UPK2" s="570"/>
      <c r="UPL2" s="570"/>
      <c r="UPM2" s="570"/>
      <c r="UPN2" s="570"/>
      <c r="UPO2" s="570"/>
      <c r="UPP2" s="570"/>
      <c r="UPQ2" s="570"/>
      <c r="UPR2" s="570"/>
      <c r="UPS2" s="570"/>
      <c r="UPT2" s="570"/>
      <c r="UPU2" s="570"/>
      <c r="UPV2" s="570"/>
      <c r="UPW2" s="570"/>
      <c r="UPX2" s="570"/>
      <c r="UPY2" s="570"/>
      <c r="UPZ2" s="570"/>
      <c r="UQA2" s="570"/>
      <c r="UQB2" s="570"/>
      <c r="UQC2" s="570"/>
      <c r="UQD2" s="570"/>
      <c r="UQE2" s="570"/>
      <c r="UQF2" s="570"/>
      <c r="UQG2" s="570"/>
      <c r="UQH2" s="570"/>
      <c r="UQI2" s="570"/>
      <c r="UQJ2" s="570"/>
      <c r="UQK2" s="570"/>
      <c r="UQL2" s="570"/>
      <c r="UQM2" s="570"/>
      <c r="UQN2" s="570"/>
      <c r="UQO2" s="570"/>
      <c r="UQP2" s="570"/>
      <c r="UQQ2" s="570"/>
      <c r="UQR2" s="570"/>
      <c r="UQS2" s="570"/>
      <c r="UQT2" s="570"/>
      <c r="UQU2" s="570"/>
      <c r="UQV2" s="570"/>
      <c r="UQW2" s="570"/>
      <c r="UQX2" s="570"/>
      <c r="UQY2" s="570"/>
      <c r="UQZ2" s="570"/>
      <c r="URA2" s="570"/>
      <c r="URB2" s="570"/>
      <c r="URC2" s="570"/>
      <c r="URD2" s="570"/>
      <c r="URE2" s="570"/>
      <c r="URF2" s="570"/>
      <c r="URG2" s="570"/>
      <c r="URH2" s="570"/>
      <c r="URI2" s="570"/>
      <c r="URJ2" s="570"/>
      <c r="URK2" s="570"/>
      <c r="URL2" s="570"/>
      <c r="URM2" s="570"/>
      <c r="URN2" s="570"/>
      <c r="URO2" s="570"/>
      <c r="URP2" s="570"/>
      <c r="URQ2" s="570"/>
      <c r="URR2" s="570"/>
      <c r="URS2" s="570"/>
      <c r="URT2" s="570"/>
      <c r="URU2" s="570"/>
      <c r="URV2" s="570"/>
      <c r="URW2" s="570"/>
      <c r="URX2" s="570"/>
      <c r="URY2" s="570"/>
      <c r="URZ2" s="570"/>
      <c r="USA2" s="570"/>
      <c r="USB2" s="570"/>
      <c r="USC2" s="570"/>
      <c r="USD2" s="570"/>
      <c r="USE2" s="570"/>
      <c r="USF2" s="570"/>
      <c r="USG2" s="570"/>
      <c r="USH2" s="570"/>
      <c r="USI2" s="570"/>
      <c r="USJ2" s="570"/>
      <c r="USK2" s="570"/>
      <c r="USL2" s="570"/>
      <c r="USM2" s="570"/>
      <c r="USN2" s="570"/>
      <c r="USO2" s="570"/>
      <c r="USP2" s="570"/>
      <c r="USQ2" s="570"/>
      <c r="USR2" s="570"/>
      <c r="USS2" s="570"/>
      <c r="UST2" s="570"/>
      <c r="USU2" s="570"/>
      <c r="USV2" s="570"/>
      <c r="USW2" s="570"/>
      <c r="USX2" s="570"/>
      <c r="USY2" s="570"/>
      <c r="USZ2" s="570"/>
      <c r="UTA2" s="570"/>
      <c r="UTB2" s="570"/>
      <c r="UTC2" s="570"/>
      <c r="UTD2" s="570"/>
      <c r="UTE2" s="570"/>
      <c r="UTF2" s="570"/>
      <c r="UTG2" s="570"/>
      <c r="UTH2" s="570"/>
      <c r="UTI2" s="570"/>
      <c r="UTJ2" s="570"/>
      <c r="UTK2" s="570"/>
      <c r="UTL2" s="570"/>
      <c r="UTM2" s="570"/>
      <c r="UTN2" s="570"/>
      <c r="UTO2" s="570"/>
      <c r="UTP2" s="570"/>
      <c r="UTQ2" s="570"/>
      <c r="UTR2" s="570"/>
      <c r="UTS2" s="570"/>
      <c r="UTT2" s="570"/>
      <c r="UTU2" s="570"/>
      <c r="UTV2" s="570"/>
      <c r="UTW2" s="570"/>
      <c r="UTX2" s="570"/>
      <c r="UTY2" s="570"/>
      <c r="UTZ2" s="570"/>
      <c r="UUA2" s="570"/>
      <c r="UUB2" s="570"/>
      <c r="UUC2" s="570"/>
      <c r="UUD2" s="570"/>
      <c r="UUE2" s="570"/>
      <c r="UUF2" s="570"/>
      <c r="UUG2" s="570"/>
      <c r="UUH2" s="570"/>
      <c r="UUI2" s="570"/>
      <c r="UUJ2" s="570"/>
      <c r="UUK2" s="570"/>
      <c r="UUL2" s="570"/>
      <c r="UUM2" s="570"/>
      <c r="UUN2" s="570"/>
      <c r="UUO2" s="570"/>
      <c r="UUP2" s="570"/>
      <c r="UUQ2" s="570"/>
      <c r="UUR2" s="570"/>
      <c r="UUS2" s="570"/>
      <c r="UUT2" s="570"/>
      <c r="UUU2" s="570"/>
      <c r="UUV2" s="570"/>
      <c r="UUW2" s="570"/>
      <c r="UUX2" s="570"/>
      <c r="UUY2" s="570"/>
      <c r="UUZ2" s="570"/>
      <c r="UVA2" s="570"/>
      <c r="UVB2" s="570"/>
      <c r="UVC2" s="570"/>
      <c r="UVD2" s="570"/>
      <c r="UVE2" s="570"/>
      <c r="UVF2" s="570"/>
      <c r="UVG2" s="570"/>
      <c r="UVH2" s="570"/>
      <c r="UVI2" s="570"/>
      <c r="UVJ2" s="570"/>
      <c r="UVK2" s="570"/>
      <c r="UVL2" s="570"/>
      <c r="UVM2" s="570"/>
      <c r="UVN2" s="570"/>
      <c r="UVO2" s="570"/>
      <c r="UVP2" s="570"/>
      <c r="UVQ2" s="570"/>
      <c r="UVR2" s="570"/>
      <c r="UVS2" s="570"/>
      <c r="UVT2" s="570"/>
      <c r="UVU2" s="570"/>
      <c r="UVV2" s="570"/>
      <c r="UVW2" s="570"/>
      <c r="UVX2" s="570"/>
      <c r="UVY2" s="570"/>
      <c r="UVZ2" s="570"/>
      <c r="UWA2" s="570"/>
      <c r="UWB2" s="570"/>
      <c r="UWC2" s="570"/>
      <c r="UWD2" s="570"/>
      <c r="UWE2" s="570"/>
      <c r="UWF2" s="570"/>
      <c r="UWG2" s="570"/>
      <c r="UWH2" s="570"/>
      <c r="UWI2" s="570"/>
      <c r="UWJ2" s="570"/>
      <c r="UWK2" s="570"/>
      <c r="UWL2" s="570"/>
      <c r="UWM2" s="570"/>
      <c r="UWN2" s="570"/>
      <c r="UWO2" s="570"/>
      <c r="UWP2" s="570"/>
      <c r="UWQ2" s="570"/>
      <c r="UWR2" s="570"/>
      <c r="UWS2" s="570"/>
      <c r="UWT2" s="570"/>
      <c r="UWU2" s="570"/>
      <c r="UWV2" s="570"/>
      <c r="UWW2" s="570"/>
      <c r="UWX2" s="570"/>
      <c r="UWY2" s="570"/>
      <c r="UWZ2" s="570"/>
      <c r="UXA2" s="570"/>
      <c r="UXB2" s="570"/>
      <c r="UXC2" s="570"/>
      <c r="UXD2" s="570"/>
      <c r="UXE2" s="570"/>
      <c r="UXF2" s="570"/>
      <c r="UXG2" s="570"/>
      <c r="UXH2" s="570"/>
      <c r="UXI2" s="570"/>
      <c r="UXJ2" s="570"/>
      <c r="UXK2" s="570"/>
      <c r="UXL2" s="570"/>
      <c r="UXM2" s="570"/>
      <c r="UXN2" s="570"/>
      <c r="UXO2" s="570"/>
      <c r="UXP2" s="570"/>
      <c r="UXQ2" s="570"/>
      <c r="UXR2" s="570"/>
      <c r="UXS2" s="570"/>
      <c r="UXT2" s="570"/>
      <c r="UXU2" s="570"/>
      <c r="UXV2" s="570"/>
      <c r="UXW2" s="570"/>
      <c r="UXX2" s="570"/>
      <c r="UXY2" s="570"/>
      <c r="UXZ2" s="570"/>
      <c r="UYA2" s="570"/>
      <c r="UYB2" s="570"/>
      <c r="UYC2" s="570"/>
      <c r="UYD2" s="570"/>
      <c r="UYE2" s="570"/>
      <c r="UYF2" s="570"/>
      <c r="UYG2" s="570"/>
      <c r="UYH2" s="570"/>
      <c r="UYI2" s="570"/>
      <c r="UYJ2" s="570"/>
      <c r="UYK2" s="570"/>
      <c r="UYL2" s="570"/>
      <c r="UYM2" s="570"/>
      <c r="UYN2" s="570"/>
      <c r="UYO2" s="570"/>
      <c r="UYP2" s="570"/>
      <c r="UYQ2" s="570"/>
      <c r="UYR2" s="570"/>
      <c r="UYS2" s="570"/>
      <c r="UYT2" s="570"/>
      <c r="UYU2" s="570"/>
      <c r="UYV2" s="570"/>
      <c r="UYW2" s="570"/>
      <c r="UYX2" s="570"/>
      <c r="UYY2" s="570"/>
      <c r="UYZ2" s="570"/>
      <c r="UZA2" s="570"/>
      <c r="UZB2" s="570"/>
      <c r="UZC2" s="570"/>
      <c r="UZD2" s="570"/>
      <c r="UZE2" s="570"/>
      <c r="UZF2" s="570"/>
      <c r="UZG2" s="570"/>
      <c r="UZH2" s="570"/>
      <c r="UZI2" s="570"/>
      <c r="UZJ2" s="570"/>
      <c r="UZK2" s="570"/>
      <c r="UZL2" s="570"/>
      <c r="UZM2" s="570"/>
      <c r="UZN2" s="570"/>
      <c r="UZO2" s="570"/>
      <c r="UZP2" s="570"/>
      <c r="UZQ2" s="570"/>
      <c r="UZR2" s="570"/>
      <c r="UZS2" s="570"/>
      <c r="UZT2" s="570"/>
      <c r="UZU2" s="570"/>
      <c r="UZV2" s="570"/>
      <c r="UZW2" s="570"/>
      <c r="UZX2" s="570"/>
      <c r="UZY2" s="570"/>
      <c r="UZZ2" s="570"/>
      <c r="VAA2" s="570"/>
      <c r="VAB2" s="570"/>
      <c r="VAC2" s="570"/>
      <c r="VAD2" s="570"/>
      <c r="VAE2" s="570"/>
      <c r="VAF2" s="570"/>
      <c r="VAG2" s="570"/>
      <c r="VAH2" s="570"/>
      <c r="VAI2" s="570"/>
      <c r="VAJ2" s="570"/>
      <c r="VAK2" s="570"/>
      <c r="VAL2" s="570"/>
      <c r="VAM2" s="570"/>
      <c r="VAN2" s="570"/>
      <c r="VAO2" s="570"/>
      <c r="VAP2" s="570"/>
      <c r="VAQ2" s="570"/>
      <c r="VAR2" s="570"/>
      <c r="VAS2" s="570"/>
      <c r="VAT2" s="570"/>
      <c r="VAU2" s="570"/>
      <c r="VAV2" s="570"/>
      <c r="VAW2" s="570"/>
      <c r="VAX2" s="570"/>
      <c r="VAY2" s="570"/>
      <c r="VAZ2" s="570"/>
      <c r="VBA2" s="570"/>
      <c r="VBB2" s="570"/>
      <c r="VBC2" s="570"/>
      <c r="VBD2" s="570"/>
      <c r="VBE2" s="570"/>
      <c r="VBF2" s="570"/>
      <c r="VBG2" s="570"/>
      <c r="VBH2" s="570"/>
      <c r="VBI2" s="570"/>
      <c r="VBJ2" s="570"/>
      <c r="VBK2" s="570"/>
      <c r="VBL2" s="570"/>
      <c r="VBM2" s="570"/>
      <c r="VBN2" s="570"/>
      <c r="VBO2" s="570"/>
      <c r="VBP2" s="570"/>
      <c r="VBQ2" s="570"/>
      <c r="VBR2" s="570"/>
      <c r="VBS2" s="570"/>
      <c r="VBT2" s="570"/>
      <c r="VBU2" s="570"/>
      <c r="VBV2" s="570"/>
      <c r="VBW2" s="570"/>
      <c r="VBX2" s="570"/>
      <c r="VBY2" s="570"/>
      <c r="VBZ2" s="570"/>
      <c r="VCA2" s="570"/>
      <c r="VCB2" s="570"/>
      <c r="VCC2" s="570"/>
      <c r="VCD2" s="570"/>
      <c r="VCE2" s="570"/>
      <c r="VCF2" s="570"/>
      <c r="VCG2" s="570"/>
      <c r="VCH2" s="570"/>
      <c r="VCI2" s="570"/>
      <c r="VCJ2" s="570"/>
      <c r="VCK2" s="570"/>
      <c r="VCL2" s="570"/>
      <c r="VCM2" s="570"/>
      <c r="VCN2" s="570"/>
      <c r="VCO2" s="570"/>
      <c r="VCP2" s="570"/>
      <c r="VCQ2" s="570"/>
      <c r="VCR2" s="570"/>
      <c r="VCS2" s="570"/>
      <c r="VCT2" s="570"/>
      <c r="VCU2" s="570"/>
      <c r="VCV2" s="570"/>
      <c r="VCW2" s="570"/>
      <c r="VCX2" s="570"/>
      <c r="VCY2" s="570"/>
      <c r="VCZ2" s="570"/>
      <c r="VDA2" s="570"/>
      <c r="VDB2" s="570"/>
      <c r="VDC2" s="570"/>
      <c r="VDD2" s="570"/>
      <c r="VDE2" s="570"/>
      <c r="VDF2" s="570"/>
      <c r="VDG2" s="570"/>
      <c r="VDH2" s="570"/>
      <c r="VDI2" s="570"/>
      <c r="VDJ2" s="570"/>
      <c r="VDK2" s="570"/>
      <c r="VDL2" s="570"/>
      <c r="VDM2" s="570"/>
      <c r="VDN2" s="570"/>
      <c r="VDO2" s="570"/>
      <c r="VDP2" s="570"/>
      <c r="VDQ2" s="570"/>
      <c r="VDR2" s="570"/>
      <c r="VDS2" s="570"/>
      <c r="VDT2" s="570"/>
      <c r="VDU2" s="570"/>
      <c r="VDV2" s="570"/>
      <c r="VDW2" s="570"/>
      <c r="VDX2" s="570"/>
      <c r="VDY2" s="570"/>
      <c r="VDZ2" s="570"/>
      <c r="VEA2" s="570"/>
      <c r="VEB2" s="570"/>
      <c r="VEC2" s="570"/>
      <c r="VED2" s="570"/>
      <c r="VEE2" s="570"/>
      <c r="VEF2" s="570"/>
      <c r="VEG2" s="570"/>
      <c r="VEH2" s="570"/>
      <c r="VEI2" s="570"/>
      <c r="VEJ2" s="570"/>
      <c r="VEK2" s="570"/>
      <c r="VEL2" s="570"/>
      <c r="VEM2" s="570"/>
      <c r="VEN2" s="570"/>
      <c r="VEO2" s="570"/>
      <c r="VEP2" s="570"/>
      <c r="VEQ2" s="570"/>
      <c r="VER2" s="570"/>
      <c r="VES2" s="570"/>
      <c r="VET2" s="570"/>
      <c r="VEU2" s="570"/>
      <c r="VEV2" s="570"/>
      <c r="VEW2" s="570"/>
      <c r="VEX2" s="570"/>
      <c r="VEY2" s="570"/>
      <c r="VEZ2" s="570"/>
      <c r="VFA2" s="570"/>
      <c r="VFB2" s="570"/>
      <c r="VFC2" s="570"/>
      <c r="VFD2" s="570"/>
      <c r="VFE2" s="570"/>
      <c r="VFF2" s="570"/>
      <c r="VFG2" s="570"/>
      <c r="VFH2" s="570"/>
      <c r="VFI2" s="570"/>
      <c r="VFJ2" s="570"/>
      <c r="VFK2" s="570"/>
      <c r="VFL2" s="570"/>
      <c r="VFM2" s="570"/>
      <c r="VFN2" s="570"/>
      <c r="VFO2" s="570"/>
      <c r="VFP2" s="570"/>
      <c r="VFQ2" s="570"/>
      <c r="VFR2" s="570"/>
      <c r="VFS2" s="570"/>
      <c r="VFT2" s="570"/>
      <c r="VFU2" s="570"/>
      <c r="VFV2" s="570"/>
      <c r="VFW2" s="570"/>
      <c r="VFX2" s="570"/>
      <c r="VFY2" s="570"/>
      <c r="VFZ2" s="570"/>
      <c r="VGA2" s="570"/>
      <c r="VGB2" s="570"/>
      <c r="VGC2" s="570"/>
      <c r="VGD2" s="570"/>
      <c r="VGE2" s="570"/>
      <c r="VGF2" s="570"/>
      <c r="VGG2" s="570"/>
      <c r="VGH2" s="570"/>
      <c r="VGI2" s="570"/>
      <c r="VGJ2" s="570"/>
      <c r="VGK2" s="570"/>
      <c r="VGL2" s="570"/>
      <c r="VGM2" s="570"/>
      <c r="VGN2" s="570"/>
      <c r="VGO2" s="570"/>
      <c r="VGP2" s="570"/>
      <c r="VGQ2" s="570"/>
      <c r="VGR2" s="570"/>
      <c r="VGS2" s="570"/>
      <c r="VGT2" s="570"/>
      <c r="VGU2" s="570"/>
      <c r="VGV2" s="570"/>
      <c r="VGW2" s="570"/>
      <c r="VGX2" s="570"/>
      <c r="VGY2" s="570"/>
      <c r="VGZ2" s="570"/>
      <c r="VHA2" s="570"/>
      <c r="VHB2" s="570"/>
      <c r="VHC2" s="570"/>
      <c r="VHD2" s="570"/>
      <c r="VHE2" s="570"/>
      <c r="VHF2" s="570"/>
      <c r="VHG2" s="570"/>
      <c r="VHH2" s="570"/>
      <c r="VHI2" s="570"/>
      <c r="VHJ2" s="570"/>
      <c r="VHK2" s="570"/>
      <c r="VHL2" s="570"/>
      <c r="VHM2" s="570"/>
      <c r="VHN2" s="570"/>
      <c r="VHO2" s="570"/>
      <c r="VHP2" s="570"/>
      <c r="VHQ2" s="570"/>
      <c r="VHR2" s="570"/>
      <c r="VHS2" s="570"/>
      <c r="VHT2" s="570"/>
      <c r="VHU2" s="570"/>
      <c r="VHV2" s="570"/>
      <c r="VHW2" s="570"/>
      <c r="VHX2" s="570"/>
      <c r="VHY2" s="570"/>
      <c r="VHZ2" s="570"/>
      <c r="VIA2" s="570"/>
      <c r="VIB2" s="570"/>
      <c r="VIC2" s="570"/>
      <c r="VID2" s="570"/>
      <c r="VIE2" s="570"/>
      <c r="VIF2" s="570"/>
      <c r="VIG2" s="570"/>
      <c r="VIH2" s="570"/>
      <c r="VII2" s="570"/>
      <c r="VIJ2" s="570"/>
      <c r="VIK2" s="570"/>
      <c r="VIL2" s="570"/>
      <c r="VIM2" s="570"/>
      <c r="VIN2" s="570"/>
      <c r="VIO2" s="570"/>
      <c r="VIP2" s="570"/>
      <c r="VIQ2" s="570"/>
      <c r="VIR2" s="570"/>
      <c r="VIS2" s="570"/>
      <c r="VIT2" s="570"/>
      <c r="VIU2" s="570"/>
      <c r="VIV2" s="570"/>
      <c r="VIW2" s="570"/>
      <c r="VIX2" s="570"/>
      <c r="VIY2" s="570"/>
      <c r="VIZ2" s="570"/>
      <c r="VJA2" s="570"/>
      <c r="VJB2" s="570"/>
      <c r="VJC2" s="570"/>
      <c r="VJD2" s="570"/>
      <c r="VJE2" s="570"/>
      <c r="VJF2" s="570"/>
      <c r="VJG2" s="570"/>
      <c r="VJH2" s="570"/>
      <c r="VJI2" s="570"/>
      <c r="VJJ2" s="570"/>
      <c r="VJK2" s="570"/>
      <c r="VJL2" s="570"/>
      <c r="VJM2" s="570"/>
      <c r="VJN2" s="570"/>
      <c r="VJO2" s="570"/>
      <c r="VJP2" s="570"/>
      <c r="VJQ2" s="570"/>
      <c r="VJR2" s="570"/>
      <c r="VJS2" s="570"/>
      <c r="VJT2" s="570"/>
      <c r="VJU2" s="570"/>
      <c r="VJV2" s="570"/>
      <c r="VJW2" s="570"/>
      <c r="VJX2" s="570"/>
      <c r="VJY2" s="570"/>
      <c r="VJZ2" s="570"/>
      <c r="VKA2" s="570"/>
      <c r="VKB2" s="570"/>
      <c r="VKC2" s="570"/>
      <c r="VKD2" s="570"/>
      <c r="VKE2" s="570"/>
      <c r="VKF2" s="570"/>
      <c r="VKG2" s="570"/>
      <c r="VKH2" s="570"/>
      <c r="VKI2" s="570"/>
      <c r="VKJ2" s="570"/>
      <c r="VKK2" s="570"/>
      <c r="VKL2" s="570"/>
      <c r="VKM2" s="570"/>
      <c r="VKN2" s="570"/>
      <c r="VKO2" s="570"/>
      <c r="VKP2" s="570"/>
      <c r="VKQ2" s="570"/>
      <c r="VKR2" s="570"/>
      <c r="VKS2" s="570"/>
      <c r="VKT2" s="570"/>
      <c r="VKU2" s="570"/>
      <c r="VKV2" s="570"/>
      <c r="VKW2" s="570"/>
      <c r="VKX2" s="570"/>
      <c r="VKY2" s="570"/>
      <c r="VKZ2" s="570"/>
      <c r="VLA2" s="570"/>
      <c r="VLB2" s="570"/>
      <c r="VLC2" s="570"/>
      <c r="VLD2" s="570"/>
      <c r="VLE2" s="570"/>
      <c r="VLF2" s="570"/>
      <c r="VLG2" s="570"/>
      <c r="VLH2" s="570"/>
      <c r="VLI2" s="570"/>
      <c r="VLJ2" s="570"/>
      <c r="VLK2" s="570"/>
      <c r="VLL2" s="570"/>
      <c r="VLM2" s="570"/>
      <c r="VLN2" s="570"/>
      <c r="VLO2" s="570"/>
      <c r="VLP2" s="570"/>
      <c r="VLQ2" s="570"/>
      <c r="VLR2" s="570"/>
      <c r="VLS2" s="570"/>
      <c r="VLT2" s="570"/>
      <c r="VLU2" s="570"/>
      <c r="VLV2" s="570"/>
      <c r="VLW2" s="570"/>
      <c r="VLX2" s="570"/>
      <c r="VLY2" s="570"/>
      <c r="VLZ2" s="570"/>
      <c r="VMA2" s="570"/>
      <c r="VMB2" s="570"/>
      <c r="VMC2" s="570"/>
      <c r="VMD2" s="570"/>
      <c r="VME2" s="570"/>
      <c r="VMF2" s="570"/>
      <c r="VMG2" s="570"/>
      <c r="VMH2" s="570"/>
      <c r="VMI2" s="570"/>
      <c r="VMJ2" s="570"/>
      <c r="VMK2" s="570"/>
      <c r="VML2" s="570"/>
      <c r="VMM2" s="570"/>
      <c r="VMN2" s="570"/>
      <c r="VMO2" s="570"/>
      <c r="VMP2" s="570"/>
      <c r="VMQ2" s="570"/>
      <c r="VMR2" s="570"/>
      <c r="VMS2" s="570"/>
      <c r="VMT2" s="570"/>
      <c r="VMU2" s="570"/>
      <c r="VMV2" s="570"/>
      <c r="VMW2" s="570"/>
      <c r="VMX2" s="570"/>
      <c r="VMY2" s="570"/>
      <c r="VMZ2" s="570"/>
      <c r="VNA2" s="570"/>
      <c r="VNB2" s="570"/>
      <c r="VNC2" s="570"/>
      <c r="VND2" s="570"/>
      <c r="VNE2" s="570"/>
      <c r="VNF2" s="570"/>
      <c r="VNG2" s="570"/>
      <c r="VNH2" s="570"/>
      <c r="VNI2" s="570"/>
      <c r="VNJ2" s="570"/>
      <c r="VNK2" s="570"/>
      <c r="VNL2" s="570"/>
      <c r="VNM2" s="570"/>
      <c r="VNN2" s="570"/>
      <c r="VNO2" s="570"/>
      <c r="VNP2" s="570"/>
      <c r="VNQ2" s="570"/>
      <c r="VNR2" s="570"/>
      <c r="VNS2" s="570"/>
      <c r="VNT2" s="570"/>
      <c r="VNU2" s="570"/>
      <c r="VNV2" s="570"/>
      <c r="VNW2" s="570"/>
      <c r="VNX2" s="570"/>
      <c r="VNY2" s="570"/>
      <c r="VNZ2" s="570"/>
      <c r="VOA2" s="570"/>
      <c r="VOB2" s="570"/>
      <c r="VOC2" s="570"/>
      <c r="VOD2" s="570"/>
      <c r="VOE2" s="570"/>
      <c r="VOF2" s="570"/>
      <c r="VOG2" s="570"/>
      <c r="VOH2" s="570"/>
      <c r="VOI2" s="570"/>
      <c r="VOJ2" s="570"/>
      <c r="VOK2" s="570"/>
      <c r="VOL2" s="570"/>
      <c r="VOM2" s="570"/>
      <c r="VON2" s="570"/>
      <c r="VOO2" s="570"/>
      <c r="VOP2" s="570"/>
      <c r="VOQ2" s="570"/>
      <c r="VOR2" s="570"/>
      <c r="VOS2" s="570"/>
      <c r="VOT2" s="570"/>
      <c r="VOU2" s="570"/>
      <c r="VOV2" s="570"/>
      <c r="VOW2" s="570"/>
      <c r="VOX2" s="570"/>
      <c r="VOY2" s="570"/>
      <c r="VOZ2" s="570"/>
      <c r="VPA2" s="570"/>
      <c r="VPB2" s="570"/>
      <c r="VPC2" s="570"/>
      <c r="VPD2" s="570"/>
      <c r="VPE2" s="570"/>
      <c r="VPF2" s="570"/>
      <c r="VPG2" s="570"/>
      <c r="VPH2" s="570"/>
      <c r="VPI2" s="570"/>
      <c r="VPJ2" s="570"/>
      <c r="VPK2" s="570"/>
      <c r="VPL2" s="570"/>
      <c r="VPM2" s="570"/>
      <c r="VPN2" s="570"/>
      <c r="VPO2" s="570"/>
      <c r="VPP2" s="570"/>
      <c r="VPQ2" s="570"/>
      <c r="VPR2" s="570"/>
      <c r="VPS2" s="570"/>
      <c r="VPT2" s="570"/>
      <c r="VPU2" s="570"/>
      <c r="VPV2" s="570"/>
      <c r="VPW2" s="570"/>
      <c r="VPX2" s="570"/>
      <c r="VPY2" s="570"/>
      <c r="VPZ2" s="570"/>
      <c r="VQA2" s="570"/>
      <c r="VQB2" s="570"/>
      <c r="VQC2" s="570"/>
      <c r="VQD2" s="570"/>
      <c r="VQE2" s="570"/>
      <c r="VQF2" s="570"/>
      <c r="VQG2" s="570"/>
      <c r="VQH2" s="570"/>
      <c r="VQI2" s="570"/>
      <c r="VQJ2" s="570"/>
      <c r="VQK2" s="570"/>
      <c r="VQL2" s="570"/>
      <c r="VQM2" s="570"/>
      <c r="VQN2" s="570"/>
      <c r="VQO2" s="570"/>
      <c r="VQP2" s="570"/>
      <c r="VQQ2" s="570"/>
      <c r="VQR2" s="570"/>
      <c r="VQS2" s="570"/>
      <c r="VQT2" s="570"/>
      <c r="VQU2" s="570"/>
      <c r="VQV2" s="570"/>
      <c r="VQW2" s="570"/>
      <c r="VQX2" s="570"/>
      <c r="VQY2" s="570"/>
      <c r="VQZ2" s="570"/>
      <c r="VRA2" s="570"/>
      <c r="VRB2" s="570"/>
      <c r="VRC2" s="570"/>
      <c r="VRD2" s="570"/>
      <c r="VRE2" s="570"/>
      <c r="VRF2" s="570"/>
      <c r="VRG2" s="570"/>
      <c r="VRH2" s="570"/>
      <c r="VRI2" s="570"/>
      <c r="VRJ2" s="570"/>
      <c r="VRK2" s="570"/>
      <c r="VRL2" s="570"/>
      <c r="VRM2" s="570"/>
      <c r="VRN2" s="570"/>
      <c r="VRO2" s="570"/>
      <c r="VRP2" s="570"/>
      <c r="VRQ2" s="570"/>
      <c r="VRR2" s="570"/>
      <c r="VRS2" s="570"/>
      <c r="VRT2" s="570"/>
      <c r="VRU2" s="570"/>
      <c r="VRV2" s="570"/>
      <c r="VRW2" s="570"/>
      <c r="VRX2" s="570"/>
      <c r="VRY2" s="570"/>
      <c r="VRZ2" s="570"/>
      <c r="VSA2" s="570"/>
      <c r="VSB2" s="570"/>
      <c r="VSC2" s="570"/>
      <c r="VSD2" s="570"/>
      <c r="VSE2" s="570"/>
      <c r="VSF2" s="570"/>
      <c r="VSG2" s="570"/>
      <c r="VSH2" s="570"/>
      <c r="VSI2" s="570"/>
      <c r="VSJ2" s="570"/>
      <c r="VSK2" s="570"/>
      <c r="VSL2" s="570"/>
      <c r="VSM2" s="570"/>
      <c r="VSN2" s="570"/>
      <c r="VSO2" s="570"/>
      <c r="VSP2" s="570"/>
      <c r="VSQ2" s="570"/>
      <c r="VSR2" s="570"/>
      <c r="VSS2" s="570"/>
      <c r="VST2" s="570"/>
      <c r="VSU2" s="570"/>
      <c r="VSV2" s="570"/>
      <c r="VSW2" s="570"/>
      <c r="VSX2" s="570"/>
      <c r="VSY2" s="570"/>
      <c r="VSZ2" s="570"/>
      <c r="VTA2" s="570"/>
      <c r="VTB2" s="570"/>
      <c r="VTC2" s="570"/>
      <c r="VTD2" s="570"/>
      <c r="VTE2" s="570"/>
      <c r="VTF2" s="570"/>
      <c r="VTG2" s="570"/>
      <c r="VTH2" s="570"/>
      <c r="VTI2" s="570"/>
      <c r="VTJ2" s="570"/>
      <c r="VTK2" s="570"/>
      <c r="VTL2" s="570"/>
      <c r="VTM2" s="570"/>
      <c r="VTN2" s="570"/>
      <c r="VTO2" s="570"/>
      <c r="VTP2" s="570"/>
      <c r="VTQ2" s="570"/>
      <c r="VTR2" s="570"/>
      <c r="VTS2" s="570"/>
      <c r="VTT2" s="570"/>
      <c r="VTU2" s="570"/>
      <c r="VTV2" s="570"/>
      <c r="VTW2" s="570"/>
      <c r="VTX2" s="570"/>
      <c r="VTY2" s="570"/>
      <c r="VTZ2" s="570"/>
      <c r="VUA2" s="570"/>
      <c r="VUB2" s="570"/>
      <c r="VUC2" s="570"/>
      <c r="VUD2" s="570"/>
      <c r="VUE2" s="570"/>
      <c r="VUF2" s="570"/>
      <c r="VUG2" s="570"/>
      <c r="VUH2" s="570"/>
      <c r="VUI2" s="570"/>
      <c r="VUJ2" s="570"/>
      <c r="VUK2" s="570"/>
      <c r="VUL2" s="570"/>
      <c r="VUM2" s="570"/>
      <c r="VUN2" s="570"/>
      <c r="VUO2" s="570"/>
      <c r="VUP2" s="570"/>
      <c r="VUQ2" s="570"/>
      <c r="VUR2" s="570"/>
      <c r="VUS2" s="570"/>
      <c r="VUT2" s="570"/>
      <c r="VUU2" s="570"/>
      <c r="VUV2" s="570"/>
      <c r="VUW2" s="570"/>
      <c r="VUX2" s="570"/>
      <c r="VUY2" s="570"/>
      <c r="VUZ2" s="570"/>
      <c r="VVA2" s="570"/>
      <c r="VVB2" s="570"/>
      <c r="VVC2" s="570"/>
      <c r="VVD2" s="570"/>
      <c r="VVE2" s="570"/>
      <c r="VVF2" s="570"/>
      <c r="VVG2" s="570"/>
      <c r="VVH2" s="570"/>
      <c r="VVI2" s="570"/>
      <c r="VVJ2" s="570"/>
      <c r="VVK2" s="570"/>
      <c r="VVL2" s="570"/>
      <c r="VVM2" s="570"/>
      <c r="VVN2" s="570"/>
      <c r="VVO2" s="570"/>
      <c r="VVP2" s="570"/>
      <c r="VVQ2" s="570"/>
      <c r="VVR2" s="570"/>
      <c r="VVS2" s="570"/>
      <c r="VVT2" s="570"/>
      <c r="VVU2" s="570"/>
      <c r="VVV2" s="570"/>
      <c r="VVW2" s="570"/>
      <c r="VVX2" s="570"/>
      <c r="VVY2" s="570"/>
      <c r="VVZ2" s="570"/>
      <c r="VWA2" s="570"/>
      <c r="VWB2" s="570"/>
      <c r="VWC2" s="570"/>
      <c r="VWD2" s="570"/>
      <c r="VWE2" s="570"/>
      <c r="VWF2" s="570"/>
      <c r="VWG2" s="570"/>
      <c r="VWH2" s="570"/>
      <c r="VWI2" s="570"/>
      <c r="VWJ2" s="570"/>
      <c r="VWK2" s="570"/>
      <c r="VWL2" s="570"/>
      <c r="VWM2" s="570"/>
      <c r="VWN2" s="570"/>
      <c r="VWO2" s="570"/>
      <c r="VWP2" s="570"/>
      <c r="VWQ2" s="570"/>
      <c r="VWR2" s="570"/>
      <c r="VWS2" s="570"/>
      <c r="VWT2" s="570"/>
      <c r="VWU2" s="570"/>
      <c r="VWV2" s="570"/>
      <c r="VWW2" s="570"/>
      <c r="VWX2" s="570"/>
      <c r="VWY2" s="570"/>
      <c r="VWZ2" s="570"/>
      <c r="VXA2" s="570"/>
      <c r="VXB2" s="570"/>
      <c r="VXC2" s="570"/>
      <c r="VXD2" s="570"/>
      <c r="VXE2" s="570"/>
      <c r="VXF2" s="570"/>
      <c r="VXG2" s="570"/>
      <c r="VXH2" s="570"/>
      <c r="VXI2" s="570"/>
      <c r="VXJ2" s="570"/>
      <c r="VXK2" s="570"/>
      <c r="VXL2" s="570"/>
      <c r="VXM2" s="570"/>
      <c r="VXN2" s="570"/>
      <c r="VXO2" s="570"/>
      <c r="VXP2" s="570"/>
      <c r="VXQ2" s="570"/>
      <c r="VXR2" s="570"/>
      <c r="VXS2" s="570"/>
      <c r="VXT2" s="570"/>
      <c r="VXU2" s="570"/>
      <c r="VXV2" s="570"/>
      <c r="VXW2" s="570"/>
      <c r="VXX2" s="570"/>
      <c r="VXY2" s="570"/>
      <c r="VXZ2" s="570"/>
      <c r="VYA2" s="570"/>
      <c r="VYB2" s="570"/>
      <c r="VYC2" s="570"/>
      <c r="VYD2" s="570"/>
      <c r="VYE2" s="570"/>
      <c r="VYF2" s="570"/>
      <c r="VYG2" s="570"/>
      <c r="VYH2" s="570"/>
      <c r="VYI2" s="570"/>
      <c r="VYJ2" s="570"/>
      <c r="VYK2" s="570"/>
      <c r="VYL2" s="570"/>
      <c r="VYM2" s="570"/>
      <c r="VYN2" s="570"/>
      <c r="VYO2" s="570"/>
      <c r="VYP2" s="570"/>
      <c r="VYQ2" s="570"/>
      <c r="VYR2" s="570"/>
      <c r="VYS2" s="570"/>
      <c r="VYT2" s="570"/>
      <c r="VYU2" s="570"/>
      <c r="VYV2" s="570"/>
      <c r="VYW2" s="570"/>
      <c r="VYX2" s="570"/>
      <c r="VYY2" s="570"/>
      <c r="VYZ2" s="570"/>
      <c r="VZA2" s="570"/>
      <c r="VZB2" s="570"/>
      <c r="VZC2" s="570"/>
      <c r="VZD2" s="570"/>
      <c r="VZE2" s="570"/>
      <c r="VZF2" s="570"/>
      <c r="VZG2" s="570"/>
      <c r="VZH2" s="570"/>
      <c r="VZI2" s="570"/>
      <c r="VZJ2" s="570"/>
      <c r="VZK2" s="570"/>
      <c r="VZL2" s="570"/>
      <c r="VZM2" s="570"/>
      <c r="VZN2" s="570"/>
      <c r="VZO2" s="570"/>
      <c r="VZP2" s="570"/>
      <c r="VZQ2" s="570"/>
      <c r="VZR2" s="570"/>
      <c r="VZS2" s="570"/>
      <c r="VZT2" s="570"/>
      <c r="VZU2" s="570"/>
      <c r="VZV2" s="570"/>
      <c r="VZW2" s="570"/>
      <c r="VZX2" s="570"/>
      <c r="VZY2" s="570"/>
      <c r="VZZ2" s="570"/>
      <c r="WAA2" s="570"/>
      <c r="WAB2" s="570"/>
      <c r="WAC2" s="570"/>
      <c r="WAD2" s="570"/>
      <c r="WAE2" s="570"/>
      <c r="WAF2" s="570"/>
      <c r="WAG2" s="570"/>
      <c r="WAH2" s="570"/>
      <c r="WAI2" s="570"/>
      <c r="WAJ2" s="570"/>
      <c r="WAK2" s="570"/>
      <c r="WAL2" s="570"/>
      <c r="WAM2" s="570"/>
      <c r="WAN2" s="570"/>
      <c r="WAO2" s="570"/>
      <c r="WAP2" s="570"/>
      <c r="WAQ2" s="570"/>
      <c r="WAR2" s="570"/>
      <c r="WAS2" s="570"/>
      <c r="WAT2" s="570"/>
      <c r="WAU2" s="570"/>
      <c r="WAV2" s="570"/>
      <c r="WAW2" s="570"/>
      <c r="WAX2" s="570"/>
      <c r="WAY2" s="570"/>
      <c r="WAZ2" s="570"/>
      <c r="WBA2" s="570"/>
      <c r="WBB2" s="570"/>
      <c r="WBC2" s="570"/>
      <c r="WBD2" s="570"/>
      <c r="WBE2" s="570"/>
      <c r="WBF2" s="570"/>
      <c r="WBG2" s="570"/>
      <c r="WBH2" s="570"/>
      <c r="WBI2" s="570"/>
      <c r="WBJ2" s="570"/>
      <c r="WBK2" s="570"/>
      <c r="WBL2" s="570"/>
      <c r="WBM2" s="570"/>
      <c r="WBN2" s="570"/>
      <c r="WBO2" s="570"/>
      <c r="WBP2" s="570"/>
      <c r="WBQ2" s="570"/>
      <c r="WBR2" s="570"/>
      <c r="WBS2" s="570"/>
      <c r="WBT2" s="570"/>
      <c r="WBU2" s="570"/>
      <c r="WBV2" s="570"/>
      <c r="WBW2" s="570"/>
      <c r="WBX2" s="570"/>
      <c r="WBY2" s="570"/>
      <c r="WBZ2" s="570"/>
      <c r="WCA2" s="570"/>
      <c r="WCB2" s="570"/>
      <c r="WCC2" s="570"/>
      <c r="WCD2" s="570"/>
      <c r="WCE2" s="570"/>
      <c r="WCF2" s="570"/>
      <c r="WCG2" s="570"/>
      <c r="WCH2" s="570"/>
      <c r="WCI2" s="570"/>
      <c r="WCJ2" s="570"/>
      <c r="WCK2" s="570"/>
      <c r="WCL2" s="570"/>
      <c r="WCM2" s="570"/>
      <c r="WCN2" s="570"/>
      <c r="WCO2" s="570"/>
      <c r="WCP2" s="570"/>
      <c r="WCQ2" s="570"/>
      <c r="WCR2" s="570"/>
      <c r="WCS2" s="570"/>
      <c r="WCT2" s="570"/>
      <c r="WCU2" s="570"/>
      <c r="WCV2" s="570"/>
      <c r="WCW2" s="570"/>
      <c r="WCX2" s="570"/>
      <c r="WCY2" s="570"/>
      <c r="WCZ2" s="570"/>
      <c r="WDA2" s="570"/>
      <c r="WDB2" s="570"/>
      <c r="WDC2" s="570"/>
      <c r="WDD2" s="570"/>
      <c r="WDE2" s="570"/>
      <c r="WDF2" s="570"/>
      <c r="WDG2" s="570"/>
      <c r="WDH2" s="570"/>
      <c r="WDI2" s="570"/>
      <c r="WDJ2" s="570"/>
      <c r="WDK2" s="570"/>
      <c r="WDL2" s="570"/>
      <c r="WDM2" s="570"/>
      <c r="WDN2" s="570"/>
      <c r="WDO2" s="570"/>
      <c r="WDP2" s="570"/>
      <c r="WDQ2" s="570"/>
      <c r="WDR2" s="570"/>
      <c r="WDS2" s="570"/>
      <c r="WDT2" s="570"/>
      <c r="WDU2" s="570"/>
      <c r="WDV2" s="570"/>
      <c r="WDW2" s="570"/>
      <c r="WDX2" s="570"/>
      <c r="WDY2" s="570"/>
      <c r="WDZ2" s="570"/>
      <c r="WEA2" s="570"/>
      <c r="WEB2" s="570"/>
      <c r="WEC2" s="570"/>
      <c r="WED2" s="570"/>
      <c r="WEE2" s="570"/>
      <c r="WEF2" s="570"/>
      <c r="WEG2" s="570"/>
      <c r="WEH2" s="570"/>
      <c r="WEI2" s="570"/>
      <c r="WEJ2" s="570"/>
      <c r="WEK2" s="570"/>
      <c r="WEL2" s="570"/>
      <c r="WEM2" s="570"/>
      <c r="WEN2" s="570"/>
      <c r="WEO2" s="570"/>
      <c r="WEP2" s="570"/>
      <c r="WEQ2" s="570"/>
      <c r="WER2" s="570"/>
      <c r="WES2" s="570"/>
      <c r="WET2" s="570"/>
      <c r="WEU2" s="570"/>
      <c r="WEV2" s="570"/>
      <c r="WEW2" s="570"/>
      <c r="WEX2" s="570"/>
      <c r="WEY2" s="570"/>
      <c r="WEZ2" s="570"/>
      <c r="WFA2" s="570"/>
      <c r="WFB2" s="570"/>
      <c r="WFC2" s="570"/>
      <c r="WFD2" s="570"/>
      <c r="WFE2" s="570"/>
      <c r="WFF2" s="570"/>
      <c r="WFG2" s="570"/>
      <c r="WFH2" s="570"/>
      <c r="WFI2" s="570"/>
      <c r="WFJ2" s="570"/>
      <c r="WFK2" s="570"/>
      <c r="WFL2" s="570"/>
      <c r="WFM2" s="570"/>
      <c r="WFN2" s="570"/>
      <c r="WFO2" s="570"/>
      <c r="WFP2" s="570"/>
      <c r="WFQ2" s="570"/>
      <c r="WFR2" s="570"/>
      <c r="WFS2" s="570"/>
      <c r="WFT2" s="570"/>
      <c r="WFU2" s="570"/>
      <c r="WFV2" s="570"/>
      <c r="WFW2" s="570"/>
      <c r="WFX2" s="570"/>
      <c r="WFY2" s="570"/>
      <c r="WFZ2" s="570"/>
      <c r="WGA2" s="570"/>
      <c r="WGB2" s="570"/>
      <c r="WGC2" s="570"/>
      <c r="WGD2" s="570"/>
      <c r="WGE2" s="570"/>
      <c r="WGF2" s="570"/>
      <c r="WGG2" s="570"/>
      <c r="WGH2" s="570"/>
      <c r="WGI2" s="570"/>
      <c r="WGJ2" s="570"/>
      <c r="WGK2" s="570"/>
      <c r="WGL2" s="570"/>
      <c r="WGM2" s="570"/>
      <c r="WGN2" s="570"/>
      <c r="WGO2" s="570"/>
      <c r="WGP2" s="570"/>
      <c r="WGQ2" s="570"/>
      <c r="WGR2" s="570"/>
      <c r="WGS2" s="570"/>
      <c r="WGT2" s="570"/>
      <c r="WGU2" s="570"/>
      <c r="WGV2" s="570"/>
      <c r="WGW2" s="570"/>
      <c r="WGX2" s="570"/>
      <c r="WGY2" s="570"/>
      <c r="WGZ2" s="570"/>
      <c r="WHA2" s="570"/>
      <c r="WHB2" s="570"/>
      <c r="WHC2" s="570"/>
      <c r="WHD2" s="570"/>
      <c r="WHE2" s="570"/>
      <c r="WHF2" s="570"/>
      <c r="WHG2" s="570"/>
      <c r="WHH2" s="570"/>
      <c r="WHI2" s="570"/>
      <c r="WHJ2" s="570"/>
      <c r="WHK2" s="570"/>
      <c r="WHL2" s="570"/>
      <c r="WHM2" s="570"/>
      <c r="WHN2" s="570"/>
      <c r="WHO2" s="570"/>
      <c r="WHP2" s="570"/>
      <c r="WHQ2" s="570"/>
      <c r="WHR2" s="570"/>
      <c r="WHS2" s="570"/>
      <c r="WHT2" s="570"/>
      <c r="WHU2" s="570"/>
      <c r="WHV2" s="570"/>
      <c r="WHW2" s="570"/>
      <c r="WHX2" s="570"/>
      <c r="WHY2" s="570"/>
      <c r="WHZ2" s="570"/>
      <c r="WIA2" s="570"/>
      <c r="WIB2" s="570"/>
      <c r="WIC2" s="570"/>
      <c r="WID2" s="570"/>
      <c r="WIE2" s="570"/>
      <c r="WIF2" s="570"/>
      <c r="WIG2" s="570"/>
      <c r="WIH2" s="570"/>
      <c r="WII2" s="570"/>
      <c r="WIJ2" s="570"/>
      <c r="WIK2" s="570"/>
      <c r="WIL2" s="570"/>
      <c r="WIM2" s="570"/>
      <c r="WIN2" s="570"/>
      <c r="WIO2" s="570"/>
      <c r="WIP2" s="570"/>
      <c r="WIQ2" s="570"/>
      <c r="WIR2" s="570"/>
      <c r="WIS2" s="570"/>
      <c r="WIT2" s="570"/>
      <c r="WIU2" s="570"/>
      <c r="WIV2" s="570"/>
      <c r="WIW2" s="570"/>
      <c r="WIX2" s="570"/>
      <c r="WIY2" s="570"/>
      <c r="WIZ2" s="570"/>
      <c r="WJA2" s="570"/>
      <c r="WJB2" s="570"/>
      <c r="WJC2" s="570"/>
      <c r="WJD2" s="570"/>
      <c r="WJE2" s="570"/>
      <c r="WJF2" s="570"/>
      <c r="WJG2" s="570"/>
      <c r="WJH2" s="570"/>
      <c r="WJI2" s="570"/>
      <c r="WJJ2" s="570"/>
      <c r="WJK2" s="570"/>
      <c r="WJL2" s="570"/>
      <c r="WJM2" s="570"/>
      <c r="WJN2" s="570"/>
      <c r="WJO2" s="570"/>
      <c r="WJP2" s="570"/>
      <c r="WJQ2" s="570"/>
      <c r="WJR2" s="570"/>
      <c r="WJS2" s="570"/>
      <c r="WJT2" s="570"/>
      <c r="WJU2" s="570"/>
      <c r="WJV2" s="570"/>
      <c r="WJW2" s="570"/>
      <c r="WJX2" s="570"/>
      <c r="WJY2" s="570"/>
      <c r="WJZ2" s="570"/>
      <c r="WKA2" s="570"/>
      <c r="WKB2" s="570"/>
      <c r="WKC2" s="570"/>
      <c r="WKD2" s="570"/>
      <c r="WKE2" s="570"/>
      <c r="WKF2" s="570"/>
      <c r="WKG2" s="570"/>
      <c r="WKH2" s="570"/>
      <c r="WKI2" s="570"/>
      <c r="WKJ2" s="570"/>
      <c r="WKK2" s="570"/>
      <c r="WKL2" s="570"/>
      <c r="WKM2" s="570"/>
      <c r="WKN2" s="570"/>
      <c r="WKO2" s="570"/>
      <c r="WKP2" s="570"/>
      <c r="WKQ2" s="570"/>
      <c r="WKR2" s="570"/>
      <c r="WKS2" s="570"/>
      <c r="WKT2" s="570"/>
      <c r="WKU2" s="570"/>
      <c r="WKV2" s="570"/>
      <c r="WKW2" s="570"/>
      <c r="WKX2" s="570"/>
      <c r="WKY2" s="570"/>
      <c r="WKZ2" s="570"/>
      <c r="WLA2" s="570"/>
      <c r="WLB2" s="570"/>
      <c r="WLC2" s="570"/>
      <c r="WLD2" s="570"/>
      <c r="WLE2" s="570"/>
      <c r="WLF2" s="570"/>
      <c r="WLG2" s="570"/>
      <c r="WLH2" s="570"/>
      <c r="WLI2" s="570"/>
      <c r="WLJ2" s="570"/>
      <c r="WLK2" s="570"/>
      <c r="WLL2" s="570"/>
      <c r="WLM2" s="570"/>
      <c r="WLN2" s="570"/>
      <c r="WLO2" s="570"/>
      <c r="WLP2" s="570"/>
      <c r="WLQ2" s="570"/>
      <c r="WLR2" s="570"/>
      <c r="WLS2" s="570"/>
      <c r="WLT2" s="570"/>
      <c r="WLU2" s="570"/>
      <c r="WLV2" s="570"/>
      <c r="WLW2" s="570"/>
      <c r="WLX2" s="570"/>
      <c r="WLY2" s="570"/>
      <c r="WLZ2" s="570"/>
      <c r="WMA2" s="570"/>
      <c r="WMB2" s="570"/>
      <c r="WMC2" s="570"/>
      <c r="WMD2" s="570"/>
      <c r="WME2" s="570"/>
      <c r="WMF2" s="570"/>
      <c r="WMG2" s="570"/>
      <c r="WMH2" s="570"/>
      <c r="WMI2" s="570"/>
      <c r="WMJ2" s="570"/>
      <c r="WMK2" s="570"/>
      <c r="WML2" s="570"/>
      <c r="WMM2" s="570"/>
      <c r="WMN2" s="570"/>
      <c r="WMO2" s="570"/>
      <c r="WMP2" s="570"/>
      <c r="WMQ2" s="570"/>
      <c r="WMR2" s="570"/>
      <c r="WMS2" s="570"/>
      <c r="WMT2" s="570"/>
      <c r="WMU2" s="570"/>
      <c r="WMV2" s="570"/>
      <c r="WMW2" s="570"/>
      <c r="WMX2" s="570"/>
      <c r="WMY2" s="570"/>
      <c r="WMZ2" s="570"/>
      <c r="WNA2" s="570"/>
      <c r="WNB2" s="570"/>
      <c r="WNC2" s="570"/>
      <c r="WND2" s="570"/>
      <c r="WNE2" s="570"/>
      <c r="WNF2" s="570"/>
      <c r="WNG2" s="570"/>
      <c r="WNH2" s="570"/>
      <c r="WNI2" s="570"/>
      <c r="WNJ2" s="570"/>
      <c r="WNK2" s="570"/>
      <c r="WNL2" s="570"/>
      <c r="WNM2" s="570"/>
      <c r="WNN2" s="570"/>
      <c r="WNO2" s="570"/>
      <c r="WNP2" s="570"/>
      <c r="WNQ2" s="570"/>
      <c r="WNR2" s="570"/>
      <c r="WNS2" s="570"/>
      <c r="WNT2" s="570"/>
      <c r="WNU2" s="570"/>
      <c r="WNV2" s="570"/>
      <c r="WNW2" s="570"/>
      <c r="WNX2" s="570"/>
      <c r="WNY2" s="570"/>
      <c r="WNZ2" s="570"/>
      <c r="WOA2" s="570"/>
      <c r="WOB2" s="570"/>
      <c r="WOC2" s="570"/>
      <c r="WOD2" s="570"/>
      <c r="WOE2" s="570"/>
      <c r="WOF2" s="570"/>
      <c r="WOG2" s="570"/>
      <c r="WOH2" s="570"/>
      <c r="WOI2" s="570"/>
      <c r="WOJ2" s="570"/>
      <c r="WOK2" s="570"/>
      <c r="WOL2" s="570"/>
      <c r="WOM2" s="570"/>
      <c r="WON2" s="570"/>
      <c r="WOO2" s="570"/>
      <c r="WOP2" s="570"/>
      <c r="WOQ2" s="570"/>
      <c r="WOR2" s="570"/>
      <c r="WOS2" s="570"/>
      <c r="WOT2" s="570"/>
      <c r="WOU2" s="570"/>
      <c r="WOV2" s="570"/>
      <c r="WOW2" s="570"/>
      <c r="WOX2" s="570"/>
      <c r="WOY2" s="570"/>
      <c r="WOZ2" s="570"/>
      <c r="WPA2" s="570"/>
      <c r="WPB2" s="570"/>
      <c r="WPC2" s="570"/>
      <c r="WPD2" s="570"/>
      <c r="WPE2" s="570"/>
      <c r="WPF2" s="570"/>
      <c r="WPG2" s="570"/>
      <c r="WPH2" s="570"/>
      <c r="WPI2" s="570"/>
      <c r="WPJ2" s="570"/>
      <c r="WPK2" s="570"/>
      <c r="WPL2" s="570"/>
      <c r="WPM2" s="570"/>
      <c r="WPN2" s="570"/>
      <c r="WPO2" s="570"/>
      <c r="WPP2" s="570"/>
      <c r="WPQ2" s="570"/>
      <c r="WPR2" s="570"/>
      <c r="WPS2" s="570"/>
      <c r="WPT2" s="570"/>
      <c r="WPU2" s="570"/>
      <c r="WPV2" s="570"/>
      <c r="WPW2" s="570"/>
      <c r="WPX2" s="570"/>
      <c r="WPY2" s="570"/>
      <c r="WPZ2" s="570"/>
      <c r="WQA2" s="570"/>
      <c r="WQB2" s="570"/>
      <c r="WQC2" s="570"/>
      <c r="WQD2" s="570"/>
      <c r="WQE2" s="570"/>
      <c r="WQF2" s="570"/>
      <c r="WQG2" s="570"/>
      <c r="WQH2" s="570"/>
      <c r="WQI2" s="570"/>
      <c r="WQJ2" s="570"/>
      <c r="WQK2" s="570"/>
      <c r="WQL2" s="570"/>
      <c r="WQM2" s="570"/>
      <c r="WQN2" s="570"/>
      <c r="WQO2" s="570"/>
      <c r="WQP2" s="570"/>
      <c r="WQQ2" s="570"/>
      <c r="WQR2" s="570"/>
      <c r="WQS2" s="570"/>
      <c r="WQT2" s="570"/>
      <c r="WQU2" s="570"/>
      <c r="WQV2" s="570"/>
      <c r="WQW2" s="570"/>
      <c r="WQX2" s="570"/>
      <c r="WQY2" s="570"/>
      <c r="WQZ2" s="570"/>
      <c r="WRA2" s="570"/>
      <c r="WRB2" s="570"/>
      <c r="WRC2" s="570"/>
      <c r="WRD2" s="570"/>
      <c r="WRE2" s="570"/>
      <c r="WRF2" s="570"/>
      <c r="WRG2" s="570"/>
      <c r="WRH2" s="570"/>
      <c r="WRI2" s="570"/>
      <c r="WRJ2" s="570"/>
      <c r="WRK2" s="570"/>
      <c r="WRL2" s="570"/>
      <c r="WRM2" s="570"/>
      <c r="WRN2" s="570"/>
      <c r="WRO2" s="570"/>
      <c r="WRP2" s="570"/>
      <c r="WRQ2" s="570"/>
      <c r="WRR2" s="570"/>
      <c r="WRS2" s="570"/>
      <c r="WRT2" s="570"/>
      <c r="WRU2" s="570"/>
      <c r="WRV2" s="570"/>
      <c r="WRW2" s="570"/>
      <c r="WRX2" s="570"/>
      <c r="WRY2" s="570"/>
      <c r="WRZ2" s="570"/>
      <c r="WSA2" s="570"/>
      <c r="WSB2" s="570"/>
      <c r="WSC2" s="570"/>
      <c r="WSD2" s="570"/>
      <c r="WSE2" s="570"/>
      <c r="WSF2" s="570"/>
      <c r="WSG2" s="570"/>
      <c r="WSH2" s="570"/>
      <c r="WSI2" s="570"/>
      <c r="WSJ2" s="570"/>
      <c r="WSK2" s="570"/>
      <c r="WSL2" s="570"/>
      <c r="WSM2" s="570"/>
      <c r="WSN2" s="570"/>
      <c r="WSO2" s="570"/>
      <c r="WSP2" s="570"/>
      <c r="WSQ2" s="570"/>
      <c r="WSR2" s="570"/>
      <c r="WSS2" s="570"/>
      <c r="WST2" s="570"/>
      <c r="WSU2" s="570"/>
      <c r="WSV2" s="570"/>
      <c r="WSW2" s="570"/>
      <c r="WSX2" s="570"/>
      <c r="WSY2" s="570"/>
      <c r="WSZ2" s="570"/>
      <c r="WTA2" s="570"/>
      <c r="WTB2" s="570"/>
      <c r="WTC2" s="570"/>
      <c r="WTD2" s="570"/>
      <c r="WTE2" s="570"/>
      <c r="WTF2" s="570"/>
      <c r="WTG2" s="570"/>
      <c r="WTH2" s="570"/>
      <c r="WTI2" s="570"/>
      <c r="WTJ2" s="570"/>
      <c r="WTK2" s="570"/>
      <c r="WTL2" s="570"/>
      <c r="WTM2" s="570"/>
      <c r="WTN2" s="570"/>
      <c r="WTO2" s="570"/>
      <c r="WTP2" s="570"/>
      <c r="WTQ2" s="570"/>
      <c r="WTR2" s="570"/>
      <c r="WTS2" s="570"/>
      <c r="WTT2" s="570"/>
      <c r="WTU2" s="570"/>
      <c r="WTV2" s="570"/>
      <c r="WTW2" s="570"/>
      <c r="WTX2" s="570"/>
      <c r="WTY2" s="570"/>
      <c r="WTZ2" s="570"/>
      <c r="WUA2" s="570"/>
      <c r="WUB2" s="570"/>
      <c r="WUC2" s="570"/>
      <c r="WUD2" s="570"/>
      <c r="WUE2" s="570"/>
      <c r="WUF2" s="570"/>
      <c r="WUG2" s="570"/>
      <c r="WUH2" s="570"/>
      <c r="WUI2" s="570"/>
      <c r="WUJ2" s="570"/>
      <c r="WUK2" s="570"/>
      <c r="WUL2" s="570"/>
      <c r="WUM2" s="570"/>
      <c r="WUN2" s="570"/>
      <c r="WUO2" s="570"/>
      <c r="WUP2" s="570"/>
      <c r="WUQ2" s="570"/>
      <c r="WUR2" s="570"/>
      <c r="WUS2" s="570"/>
      <c r="WUT2" s="570"/>
      <c r="WUU2" s="570"/>
      <c r="WUV2" s="570"/>
      <c r="WUW2" s="570"/>
      <c r="WUX2" s="570"/>
      <c r="WUY2" s="570"/>
      <c r="WUZ2" s="570"/>
      <c r="WVA2" s="570"/>
      <c r="WVB2" s="570"/>
      <c r="WVC2" s="570"/>
      <c r="WVD2" s="570"/>
      <c r="WVE2" s="570"/>
      <c r="WVF2" s="570"/>
      <c r="WVG2" s="570"/>
      <c r="WVH2" s="570"/>
      <c r="WVI2" s="570"/>
      <c r="WVJ2" s="570"/>
      <c r="WVK2" s="570"/>
      <c r="WVL2" s="570"/>
      <c r="WVM2" s="570"/>
      <c r="WVN2" s="570"/>
      <c r="WVO2" s="570"/>
      <c r="WVP2" s="570"/>
      <c r="WVQ2" s="570"/>
      <c r="WVR2" s="570"/>
      <c r="WVS2" s="570"/>
      <c r="WVT2" s="570"/>
      <c r="WVU2" s="570"/>
      <c r="WVV2" s="570"/>
      <c r="WVW2" s="570"/>
      <c r="WVX2" s="570"/>
      <c r="WVY2" s="570"/>
      <c r="WVZ2" s="570"/>
      <c r="WWA2" s="570"/>
      <c r="WWB2" s="570"/>
      <c r="WWC2" s="570"/>
      <c r="WWD2" s="570"/>
      <c r="WWE2" s="570"/>
      <c r="WWF2" s="570"/>
      <c r="WWG2" s="570"/>
      <c r="WWH2" s="570"/>
      <c r="WWI2" s="570"/>
      <c r="WWJ2" s="570"/>
      <c r="WWK2" s="570"/>
      <c r="WWL2" s="570"/>
      <c r="WWM2" s="570"/>
      <c r="WWN2" s="570"/>
      <c r="WWO2" s="570"/>
      <c r="WWP2" s="570"/>
      <c r="WWQ2" s="570"/>
      <c r="WWR2" s="570"/>
      <c r="WWS2" s="570"/>
      <c r="WWT2" s="570"/>
      <c r="WWU2" s="570"/>
      <c r="WWV2" s="570"/>
      <c r="WWW2" s="570"/>
      <c r="WWX2" s="570"/>
      <c r="WWY2" s="570"/>
      <c r="WWZ2" s="570"/>
      <c r="WXA2" s="570"/>
      <c r="WXB2" s="570"/>
      <c r="WXC2" s="570"/>
      <c r="WXD2" s="570"/>
      <c r="WXE2" s="570"/>
      <c r="WXF2" s="570"/>
      <c r="WXG2" s="570"/>
      <c r="WXH2" s="570"/>
      <c r="WXI2" s="570"/>
      <c r="WXJ2" s="570"/>
      <c r="WXK2" s="570"/>
      <c r="WXL2" s="570"/>
      <c r="WXM2" s="570"/>
      <c r="WXN2" s="570"/>
      <c r="WXO2" s="570"/>
      <c r="WXP2" s="570"/>
      <c r="WXQ2" s="570"/>
      <c r="WXR2" s="570"/>
      <c r="WXS2" s="570"/>
      <c r="WXT2" s="570"/>
      <c r="WXU2" s="570"/>
      <c r="WXV2" s="570"/>
      <c r="WXW2" s="570"/>
      <c r="WXX2" s="570"/>
      <c r="WXY2" s="570"/>
      <c r="WXZ2" s="570"/>
      <c r="WYA2" s="570"/>
      <c r="WYB2" s="570"/>
      <c r="WYC2" s="570"/>
      <c r="WYD2" s="570"/>
      <c r="WYE2" s="570"/>
      <c r="WYF2" s="570"/>
      <c r="WYG2" s="570"/>
      <c r="WYH2" s="570"/>
      <c r="WYI2" s="570"/>
      <c r="WYJ2" s="570"/>
      <c r="WYK2" s="570"/>
      <c r="WYL2" s="570"/>
      <c r="WYM2" s="570"/>
      <c r="WYN2" s="570"/>
      <c r="WYO2" s="570"/>
      <c r="WYP2" s="570"/>
      <c r="WYQ2" s="570"/>
      <c r="WYR2" s="570"/>
      <c r="WYS2" s="570"/>
      <c r="WYT2" s="570"/>
      <c r="WYU2" s="570"/>
      <c r="WYV2" s="570"/>
      <c r="WYW2" s="570"/>
      <c r="WYX2" s="570"/>
      <c r="WYY2" s="570"/>
      <c r="WYZ2" s="570"/>
      <c r="WZA2" s="570"/>
      <c r="WZB2" s="570"/>
      <c r="WZC2" s="570"/>
      <c r="WZD2" s="570"/>
      <c r="WZE2" s="570"/>
      <c r="WZF2" s="570"/>
      <c r="WZG2" s="570"/>
      <c r="WZH2" s="570"/>
      <c r="WZI2" s="570"/>
      <c r="WZJ2" s="570"/>
      <c r="WZK2" s="570"/>
      <c r="WZL2" s="570"/>
      <c r="WZM2" s="570"/>
      <c r="WZN2" s="570"/>
      <c r="WZO2" s="570"/>
      <c r="WZP2" s="570"/>
      <c r="WZQ2" s="570"/>
      <c r="WZR2" s="570"/>
      <c r="WZS2" s="570"/>
      <c r="WZT2" s="570"/>
      <c r="WZU2" s="570"/>
      <c r="WZV2" s="570"/>
      <c r="WZW2" s="570"/>
      <c r="WZX2" s="570"/>
      <c r="WZY2" s="570"/>
      <c r="WZZ2" s="570"/>
      <c r="XAA2" s="570"/>
      <c r="XAB2" s="570"/>
      <c r="XAC2" s="570"/>
      <c r="XAD2" s="570"/>
      <c r="XAE2" s="570"/>
      <c r="XAF2" s="570"/>
      <c r="XAG2" s="570"/>
      <c r="XAH2" s="570"/>
      <c r="XAI2" s="570"/>
      <c r="XAJ2" s="570"/>
      <c r="XAK2" s="570"/>
      <c r="XAL2" s="570"/>
      <c r="XAM2" s="570"/>
      <c r="XAN2" s="570"/>
      <c r="XAO2" s="570"/>
      <c r="XAP2" s="570"/>
      <c r="XAQ2" s="570"/>
      <c r="XAR2" s="570"/>
      <c r="XAS2" s="570"/>
      <c r="XAT2" s="570"/>
      <c r="XAU2" s="570"/>
      <c r="XAV2" s="570"/>
      <c r="XAW2" s="570"/>
      <c r="XAX2" s="570"/>
      <c r="XAY2" s="570"/>
      <c r="XAZ2" s="570"/>
      <c r="XBA2" s="570"/>
      <c r="XBB2" s="570"/>
      <c r="XBC2" s="570"/>
      <c r="XBD2" s="570"/>
      <c r="XBE2" s="570"/>
      <c r="XBF2" s="570"/>
      <c r="XBG2" s="570"/>
      <c r="XBH2" s="570"/>
      <c r="XBI2" s="570"/>
      <c r="XBJ2" s="570"/>
      <c r="XBK2" s="570"/>
      <c r="XBL2" s="570"/>
      <c r="XBM2" s="570"/>
      <c r="XBN2" s="570"/>
      <c r="XBO2" s="570"/>
      <c r="XBP2" s="570"/>
      <c r="XBQ2" s="570"/>
      <c r="XBR2" s="570"/>
      <c r="XBS2" s="570"/>
      <c r="XBT2" s="570"/>
      <c r="XBU2" s="570"/>
      <c r="XBV2" s="570"/>
      <c r="XBW2" s="570"/>
      <c r="XBX2" s="570"/>
      <c r="XBY2" s="570"/>
      <c r="XBZ2" s="570"/>
      <c r="XCA2" s="570"/>
      <c r="XCB2" s="570"/>
      <c r="XCC2" s="570"/>
      <c r="XCD2" s="570"/>
      <c r="XCE2" s="570"/>
      <c r="XCF2" s="570"/>
      <c r="XCG2" s="570"/>
      <c r="XCH2" s="570"/>
      <c r="XCI2" s="570"/>
      <c r="XCJ2" s="570"/>
      <c r="XCK2" s="570"/>
      <c r="XCL2" s="570"/>
      <c r="XCM2" s="570"/>
      <c r="XCN2" s="570"/>
      <c r="XCO2" s="570"/>
      <c r="XCP2" s="570"/>
      <c r="XCQ2" s="570"/>
      <c r="XCR2" s="570"/>
      <c r="XCS2" s="570"/>
      <c r="XCT2" s="570"/>
      <c r="XCU2" s="570"/>
      <c r="XCV2" s="570"/>
      <c r="XCW2" s="570"/>
      <c r="XCX2" s="570"/>
      <c r="XCY2" s="570"/>
      <c r="XCZ2" s="570"/>
      <c r="XDA2" s="570"/>
      <c r="XDB2" s="570"/>
      <c r="XDC2" s="570"/>
      <c r="XDD2" s="570"/>
      <c r="XDE2" s="570"/>
      <c r="XDF2" s="570"/>
      <c r="XDG2" s="570"/>
      <c r="XDH2" s="570"/>
      <c r="XDI2" s="570"/>
      <c r="XDJ2" s="570"/>
      <c r="XDK2" s="570"/>
      <c r="XDL2" s="570"/>
      <c r="XDM2" s="570"/>
      <c r="XDN2" s="570"/>
      <c r="XDO2" s="570"/>
      <c r="XDP2" s="570"/>
      <c r="XDQ2" s="570"/>
      <c r="XDR2" s="570"/>
      <c r="XDS2" s="570"/>
      <c r="XDT2" s="570"/>
      <c r="XDU2" s="570"/>
      <c r="XDV2" s="570"/>
      <c r="XDW2" s="570"/>
      <c r="XDX2" s="570"/>
      <c r="XDY2" s="570"/>
      <c r="XDZ2" s="570"/>
      <c r="XEA2" s="570"/>
      <c r="XEB2" s="570"/>
      <c r="XEC2" s="570"/>
      <c r="XED2" s="570"/>
      <c r="XEE2" s="570"/>
      <c r="XEF2" s="570"/>
      <c r="XEG2" s="570"/>
      <c r="XEH2" s="570"/>
      <c r="XEI2" s="570"/>
      <c r="XEJ2" s="570"/>
      <c r="XEK2" s="570"/>
      <c r="XEL2" s="570"/>
      <c r="XEM2" s="570"/>
      <c r="XEN2" s="570"/>
      <c r="XEO2" s="570"/>
      <c r="XEP2" s="570"/>
      <c r="XEQ2" s="570"/>
      <c r="XER2" s="570"/>
      <c r="XES2" s="570"/>
      <c r="XET2" s="570"/>
      <c r="XEU2" s="570"/>
      <c r="XEV2" s="570"/>
      <c r="XEW2" s="570"/>
      <c r="XEX2" s="570"/>
      <c r="XEY2" s="570"/>
      <c r="XEZ2" s="570"/>
      <c r="XFA2" s="570"/>
      <c r="XFB2" s="570"/>
      <c r="XFC2" s="570"/>
      <c r="XFD2" s="570"/>
    </row>
    <row r="3" spans="1:16384" ht="18.75" x14ac:dyDescent="0.3">
      <c r="A3" s="155"/>
      <c r="B3" s="155"/>
      <c r="C3" s="155"/>
      <c r="D3" s="155"/>
      <c r="E3" s="155"/>
      <c r="F3" s="155"/>
      <c r="G3" s="155"/>
      <c r="H3" s="155"/>
      <c r="I3" s="155"/>
      <c r="J3" s="155"/>
      <c r="K3" s="155"/>
      <c r="L3" s="155"/>
      <c r="M3" s="155"/>
      <c r="N3" s="155"/>
      <c r="O3" s="155"/>
      <c r="P3" s="155"/>
      <c r="Q3" s="155"/>
      <c r="R3" s="155"/>
      <c r="S3" s="108"/>
      <c r="T3" s="108"/>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c r="IW3" s="154"/>
      <c r="IX3" s="154"/>
      <c r="IY3" s="154"/>
      <c r="IZ3" s="154"/>
      <c r="JA3" s="154"/>
      <c r="JB3" s="154"/>
      <c r="JC3" s="154"/>
      <c r="JD3" s="154"/>
      <c r="JE3" s="154"/>
      <c r="JF3" s="154"/>
      <c r="JG3" s="154"/>
      <c r="JH3" s="154"/>
      <c r="JI3" s="154"/>
      <c r="JJ3" s="154"/>
      <c r="JK3" s="154"/>
      <c r="JL3" s="154"/>
      <c r="JM3" s="154"/>
      <c r="JN3" s="154"/>
      <c r="JO3" s="154"/>
      <c r="JP3" s="154"/>
      <c r="JQ3" s="154"/>
      <c r="JR3" s="154"/>
      <c r="JS3" s="154"/>
      <c r="JT3" s="154"/>
      <c r="JU3" s="154"/>
      <c r="JV3" s="154"/>
      <c r="JW3" s="154"/>
      <c r="JX3" s="154"/>
      <c r="JY3" s="154"/>
      <c r="JZ3" s="154"/>
      <c r="KA3" s="154"/>
      <c r="KB3" s="154"/>
      <c r="KC3" s="154"/>
      <c r="KD3" s="154"/>
      <c r="KE3" s="154"/>
      <c r="KF3" s="154"/>
      <c r="KG3" s="154"/>
      <c r="KH3" s="154"/>
      <c r="KI3" s="154"/>
      <c r="KJ3" s="154"/>
      <c r="KK3" s="154"/>
      <c r="KL3" s="154"/>
      <c r="KM3" s="154"/>
      <c r="KN3" s="154"/>
      <c r="KO3" s="154"/>
      <c r="KP3" s="154"/>
      <c r="KQ3" s="154"/>
      <c r="KR3" s="154"/>
      <c r="KS3" s="154"/>
      <c r="KT3" s="154"/>
      <c r="KU3" s="154"/>
      <c r="KV3" s="154"/>
      <c r="KW3" s="154"/>
      <c r="KX3" s="154"/>
      <c r="KY3" s="154"/>
      <c r="KZ3" s="154"/>
      <c r="LA3" s="154"/>
      <c r="LB3" s="154"/>
      <c r="LC3" s="154"/>
      <c r="LD3" s="154"/>
      <c r="LE3" s="154"/>
      <c r="LF3" s="154"/>
      <c r="LG3" s="154"/>
      <c r="LH3" s="154"/>
      <c r="LI3" s="154"/>
      <c r="LJ3" s="154"/>
      <c r="LK3" s="154"/>
      <c r="LL3" s="154"/>
      <c r="LM3" s="154"/>
      <c r="LN3" s="154"/>
      <c r="LO3" s="154"/>
      <c r="LP3" s="154"/>
      <c r="LQ3" s="154"/>
      <c r="LR3" s="154"/>
      <c r="LS3" s="154"/>
      <c r="LT3" s="154"/>
      <c r="LU3" s="154"/>
      <c r="LV3" s="154"/>
      <c r="LW3" s="154"/>
      <c r="LX3" s="154"/>
      <c r="LY3" s="154"/>
      <c r="LZ3" s="154"/>
      <c r="MA3" s="154"/>
      <c r="MB3" s="154"/>
      <c r="MC3" s="154"/>
      <c r="MD3" s="154"/>
      <c r="ME3" s="154"/>
      <c r="MF3" s="154"/>
      <c r="MG3" s="154"/>
      <c r="MH3" s="154"/>
      <c r="MI3" s="154"/>
      <c r="MJ3" s="154"/>
      <c r="MK3" s="154"/>
      <c r="ML3" s="154"/>
      <c r="MM3" s="154"/>
      <c r="MN3" s="154"/>
      <c r="MO3" s="154"/>
      <c r="MP3" s="154"/>
      <c r="MQ3" s="154"/>
      <c r="MR3" s="154"/>
      <c r="MS3" s="154"/>
      <c r="MT3" s="154"/>
      <c r="MU3" s="154"/>
      <c r="MV3" s="154"/>
      <c r="MW3" s="154"/>
      <c r="MX3" s="154"/>
      <c r="MY3" s="154"/>
      <c r="MZ3" s="154"/>
      <c r="NA3" s="154"/>
      <c r="NB3" s="154"/>
      <c r="NC3" s="154"/>
      <c r="ND3" s="154"/>
      <c r="NE3" s="154"/>
      <c r="NF3" s="154"/>
      <c r="NG3" s="154"/>
      <c r="NH3" s="154"/>
      <c r="NI3" s="154"/>
      <c r="NJ3" s="154"/>
      <c r="NK3" s="154"/>
      <c r="NL3" s="154"/>
      <c r="NM3" s="154"/>
      <c r="NN3" s="154"/>
      <c r="NO3" s="154"/>
      <c r="NP3" s="154"/>
      <c r="NQ3" s="154"/>
      <c r="NR3" s="154"/>
      <c r="NS3" s="154"/>
      <c r="NT3" s="154"/>
      <c r="NU3" s="154"/>
      <c r="NV3" s="154"/>
      <c r="NW3" s="154"/>
      <c r="NX3" s="154"/>
      <c r="NY3" s="154"/>
      <c r="NZ3" s="154"/>
      <c r="OA3" s="154"/>
      <c r="OB3" s="154"/>
      <c r="OC3" s="154"/>
      <c r="OD3" s="154"/>
      <c r="OE3" s="154"/>
      <c r="OF3" s="154"/>
      <c r="OG3" s="154"/>
      <c r="OH3" s="154"/>
      <c r="OI3" s="154"/>
      <c r="OJ3" s="154"/>
      <c r="OK3" s="154"/>
      <c r="OL3" s="154"/>
      <c r="OM3" s="154"/>
      <c r="ON3" s="154"/>
      <c r="OO3" s="154"/>
      <c r="OP3" s="154"/>
      <c r="OQ3" s="154"/>
      <c r="OR3" s="154"/>
      <c r="OS3" s="154"/>
      <c r="OT3" s="154"/>
      <c r="OU3" s="154"/>
      <c r="OV3" s="154"/>
      <c r="OW3" s="154"/>
      <c r="OX3" s="154"/>
      <c r="OY3" s="154"/>
      <c r="OZ3" s="154"/>
      <c r="PA3" s="154"/>
      <c r="PB3" s="154"/>
      <c r="PC3" s="154"/>
      <c r="PD3" s="154"/>
      <c r="PE3" s="154"/>
      <c r="PF3" s="154"/>
      <c r="PG3" s="154"/>
      <c r="PH3" s="154"/>
      <c r="PI3" s="154"/>
      <c r="PJ3" s="154"/>
      <c r="PK3" s="154"/>
      <c r="PL3" s="154"/>
      <c r="PM3" s="154"/>
      <c r="PN3" s="154"/>
      <c r="PO3" s="154"/>
      <c r="PP3" s="154"/>
      <c r="PQ3" s="154"/>
      <c r="PR3" s="154"/>
      <c r="PS3" s="154"/>
      <c r="PT3" s="154"/>
      <c r="PU3" s="154"/>
      <c r="PV3" s="154"/>
      <c r="PW3" s="154"/>
      <c r="PX3" s="154"/>
      <c r="PY3" s="154"/>
      <c r="PZ3" s="154"/>
      <c r="QA3" s="154"/>
      <c r="QB3" s="154"/>
      <c r="QC3" s="154"/>
      <c r="QD3" s="154"/>
      <c r="QE3" s="154"/>
      <c r="QF3" s="154"/>
      <c r="QG3" s="154"/>
      <c r="QH3" s="154"/>
      <c r="QI3" s="154"/>
      <c r="QJ3" s="154"/>
      <c r="QK3" s="154"/>
      <c r="QL3" s="154"/>
      <c r="QM3" s="154"/>
      <c r="QN3" s="154"/>
      <c r="QO3" s="154"/>
      <c r="QP3" s="154"/>
      <c r="QQ3" s="154"/>
      <c r="QR3" s="154"/>
      <c r="QS3" s="154"/>
      <c r="QT3" s="154"/>
      <c r="QU3" s="154"/>
      <c r="QV3" s="154"/>
      <c r="QW3" s="154"/>
      <c r="QX3" s="154"/>
      <c r="QY3" s="154"/>
      <c r="QZ3" s="154"/>
      <c r="RA3" s="154"/>
      <c r="RB3" s="154"/>
      <c r="RC3" s="154"/>
      <c r="RD3" s="154"/>
      <c r="RE3" s="154"/>
      <c r="RF3" s="154"/>
      <c r="RG3" s="154"/>
      <c r="RH3" s="154"/>
      <c r="RI3" s="154"/>
      <c r="RJ3" s="154"/>
      <c r="RK3" s="154"/>
      <c r="RL3" s="154"/>
      <c r="RM3" s="154"/>
      <c r="RN3" s="154"/>
      <c r="RO3" s="154"/>
      <c r="RP3" s="154"/>
      <c r="RQ3" s="154"/>
      <c r="RR3" s="154"/>
      <c r="RS3" s="154"/>
      <c r="RT3" s="154"/>
      <c r="RU3" s="154"/>
      <c r="RV3" s="154"/>
      <c r="RW3" s="154"/>
      <c r="RX3" s="154"/>
      <c r="RY3" s="154"/>
      <c r="RZ3" s="154"/>
      <c r="SA3" s="154"/>
      <c r="SB3" s="154"/>
      <c r="SC3" s="154"/>
      <c r="SD3" s="154"/>
      <c r="SE3" s="154"/>
      <c r="SF3" s="154"/>
      <c r="SG3" s="154"/>
      <c r="SH3" s="154"/>
      <c r="SI3" s="154"/>
      <c r="SJ3" s="154"/>
      <c r="SK3" s="154"/>
      <c r="SL3" s="154"/>
      <c r="SM3" s="154"/>
      <c r="SN3" s="154"/>
      <c r="SO3" s="154"/>
      <c r="SP3" s="154"/>
      <c r="SQ3" s="154"/>
      <c r="SR3" s="154"/>
      <c r="SS3" s="154"/>
      <c r="ST3" s="154"/>
      <c r="SU3" s="154"/>
      <c r="SV3" s="154"/>
      <c r="SW3" s="154"/>
      <c r="SX3" s="154"/>
      <c r="SY3" s="154"/>
      <c r="SZ3" s="154"/>
      <c r="TA3" s="154"/>
      <c r="TB3" s="154"/>
      <c r="TC3" s="154"/>
      <c r="TD3" s="154"/>
      <c r="TE3" s="154"/>
      <c r="TF3" s="154"/>
      <c r="TG3" s="154"/>
      <c r="TH3" s="154"/>
      <c r="TI3" s="154"/>
      <c r="TJ3" s="154"/>
      <c r="TK3" s="154"/>
      <c r="TL3" s="154"/>
      <c r="TM3" s="154"/>
      <c r="TN3" s="154"/>
      <c r="TO3" s="154"/>
      <c r="TP3" s="154"/>
      <c r="TQ3" s="154"/>
      <c r="TR3" s="154"/>
      <c r="TS3" s="154"/>
      <c r="TT3" s="154"/>
      <c r="TU3" s="154"/>
      <c r="TV3" s="154"/>
      <c r="TW3" s="154"/>
      <c r="TX3" s="154"/>
      <c r="TY3" s="154"/>
      <c r="TZ3" s="154"/>
      <c r="UA3" s="154"/>
      <c r="UB3" s="154"/>
      <c r="UC3" s="154"/>
      <c r="UD3" s="154"/>
      <c r="UE3" s="154"/>
      <c r="UF3" s="154"/>
      <c r="UG3" s="154"/>
      <c r="UH3" s="154"/>
      <c r="UI3" s="154"/>
      <c r="UJ3" s="154"/>
      <c r="UK3" s="154"/>
      <c r="UL3" s="154"/>
      <c r="UM3" s="154"/>
      <c r="UN3" s="154"/>
      <c r="UO3" s="154"/>
      <c r="UP3" s="154"/>
      <c r="UQ3" s="154"/>
      <c r="UR3" s="154"/>
      <c r="US3" s="154"/>
      <c r="UT3" s="154"/>
      <c r="UU3" s="154"/>
      <c r="UV3" s="154"/>
      <c r="UW3" s="154"/>
      <c r="UX3" s="154"/>
      <c r="UY3" s="154"/>
      <c r="UZ3" s="154"/>
      <c r="VA3" s="154"/>
      <c r="VB3" s="154"/>
      <c r="VC3" s="154"/>
      <c r="VD3" s="154"/>
      <c r="VE3" s="154"/>
      <c r="VF3" s="154"/>
      <c r="VG3" s="154"/>
      <c r="VH3" s="154"/>
      <c r="VI3" s="154"/>
      <c r="VJ3" s="154"/>
      <c r="VK3" s="154"/>
      <c r="VL3" s="154"/>
      <c r="VM3" s="154"/>
      <c r="VN3" s="154"/>
      <c r="VO3" s="154"/>
      <c r="VP3" s="154"/>
      <c r="VQ3" s="154"/>
      <c r="VR3" s="154"/>
      <c r="VS3" s="154"/>
      <c r="VT3" s="154"/>
      <c r="VU3" s="154"/>
      <c r="VV3" s="154"/>
      <c r="VW3" s="154"/>
      <c r="VX3" s="154"/>
      <c r="VY3" s="154"/>
      <c r="VZ3" s="154"/>
      <c r="WA3" s="154"/>
      <c r="WB3" s="154"/>
      <c r="WC3" s="154"/>
      <c r="WD3" s="154"/>
      <c r="WE3" s="154"/>
      <c r="WF3" s="154"/>
      <c r="WG3" s="154"/>
      <c r="WH3" s="154"/>
      <c r="WI3" s="154"/>
      <c r="WJ3" s="154"/>
      <c r="WK3" s="154"/>
      <c r="WL3" s="154"/>
      <c r="WM3" s="154"/>
      <c r="WN3" s="154"/>
      <c r="WO3" s="154"/>
      <c r="WP3" s="154"/>
      <c r="WQ3" s="154"/>
      <c r="WR3" s="154"/>
      <c r="WS3" s="154"/>
      <c r="WT3" s="154"/>
      <c r="WU3" s="154"/>
      <c r="WV3" s="154"/>
      <c r="WW3" s="154"/>
      <c r="WX3" s="154"/>
      <c r="WY3" s="154"/>
      <c r="WZ3" s="154"/>
      <c r="XA3" s="154"/>
      <c r="XB3" s="154"/>
      <c r="XC3" s="154"/>
      <c r="XD3" s="154"/>
      <c r="XE3" s="154"/>
      <c r="XF3" s="154"/>
      <c r="XG3" s="154"/>
      <c r="XH3" s="154"/>
      <c r="XI3" s="154"/>
      <c r="XJ3" s="154"/>
      <c r="XK3" s="154"/>
      <c r="XL3" s="154"/>
      <c r="XM3" s="154"/>
      <c r="XN3" s="154"/>
      <c r="XO3" s="154"/>
      <c r="XP3" s="154"/>
      <c r="XQ3" s="154"/>
      <c r="XR3" s="154"/>
      <c r="XS3" s="154"/>
      <c r="XT3" s="154"/>
      <c r="XU3" s="154"/>
      <c r="XV3" s="154"/>
      <c r="XW3" s="154"/>
      <c r="XX3" s="154"/>
      <c r="XY3" s="154"/>
      <c r="XZ3" s="154"/>
      <c r="YA3" s="154"/>
      <c r="YB3" s="154"/>
      <c r="YC3" s="154"/>
      <c r="YD3" s="154"/>
      <c r="YE3" s="154"/>
      <c r="YF3" s="154"/>
      <c r="YG3" s="154"/>
      <c r="YH3" s="154"/>
      <c r="YI3" s="154"/>
      <c r="YJ3" s="154"/>
      <c r="YK3" s="154"/>
      <c r="YL3" s="154"/>
      <c r="YM3" s="154"/>
      <c r="YN3" s="154"/>
      <c r="YO3" s="154"/>
      <c r="YP3" s="154"/>
      <c r="YQ3" s="154"/>
      <c r="YR3" s="154"/>
      <c r="YS3" s="154"/>
      <c r="YT3" s="154"/>
      <c r="YU3" s="154"/>
      <c r="YV3" s="154"/>
      <c r="YW3" s="154"/>
      <c r="YX3" s="154"/>
      <c r="YY3" s="154"/>
      <c r="YZ3" s="154"/>
      <c r="ZA3" s="154"/>
      <c r="ZB3" s="154"/>
      <c r="ZC3" s="154"/>
      <c r="ZD3" s="154"/>
      <c r="ZE3" s="154"/>
      <c r="ZF3" s="154"/>
      <c r="ZG3" s="154"/>
      <c r="ZH3" s="154"/>
      <c r="ZI3" s="154"/>
      <c r="ZJ3" s="154"/>
      <c r="ZK3" s="154"/>
      <c r="ZL3" s="154"/>
      <c r="ZM3" s="154"/>
      <c r="ZN3" s="154"/>
      <c r="ZO3" s="154"/>
      <c r="ZP3" s="154"/>
      <c r="ZQ3" s="154"/>
      <c r="ZR3" s="154"/>
      <c r="ZS3" s="154"/>
      <c r="ZT3" s="154"/>
      <c r="ZU3" s="154"/>
      <c r="ZV3" s="154"/>
      <c r="ZW3" s="154"/>
      <c r="ZX3" s="154"/>
      <c r="ZY3" s="154"/>
      <c r="ZZ3" s="154"/>
      <c r="AAA3" s="154"/>
      <c r="AAB3" s="154"/>
      <c r="AAC3" s="154"/>
      <c r="AAD3" s="154"/>
      <c r="AAE3" s="154"/>
      <c r="AAF3" s="154"/>
      <c r="AAG3" s="154"/>
      <c r="AAH3" s="154"/>
      <c r="AAI3" s="154"/>
      <c r="AAJ3" s="154"/>
      <c r="AAK3" s="154"/>
      <c r="AAL3" s="154"/>
      <c r="AAM3" s="154"/>
      <c r="AAN3" s="154"/>
      <c r="AAO3" s="154"/>
      <c r="AAP3" s="154"/>
      <c r="AAQ3" s="154"/>
      <c r="AAR3" s="154"/>
      <c r="AAS3" s="154"/>
      <c r="AAT3" s="154"/>
      <c r="AAU3" s="154"/>
      <c r="AAV3" s="154"/>
      <c r="AAW3" s="154"/>
      <c r="AAX3" s="154"/>
      <c r="AAY3" s="154"/>
      <c r="AAZ3" s="154"/>
      <c r="ABA3" s="154"/>
      <c r="ABB3" s="154"/>
      <c r="ABC3" s="154"/>
      <c r="ABD3" s="154"/>
      <c r="ABE3" s="154"/>
      <c r="ABF3" s="154"/>
      <c r="ABG3" s="154"/>
      <c r="ABH3" s="154"/>
      <c r="ABI3" s="154"/>
      <c r="ABJ3" s="154"/>
      <c r="ABK3" s="154"/>
      <c r="ABL3" s="154"/>
      <c r="ABM3" s="154"/>
      <c r="ABN3" s="154"/>
      <c r="ABO3" s="154"/>
      <c r="ABP3" s="154"/>
      <c r="ABQ3" s="154"/>
      <c r="ABR3" s="154"/>
      <c r="ABS3" s="154"/>
      <c r="ABT3" s="154"/>
      <c r="ABU3" s="154"/>
      <c r="ABV3" s="154"/>
      <c r="ABW3" s="154"/>
      <c r="ABX3" s="154"/>
      <c r="ABY3" s="154"/>
      <c r="ABZ3" s="154"/>
      <c r="ACA3" s="154"/>
      <c r="ACB3" s="154"/>
      <c r="ACC3" s="154"/>
      <c r="ACD3" s="154"/>
      <c r="ACE3" s="154"/>
      <c r="ACF3" s="154"/>
      <c r="ACG3" s="154"/>
      <c r="ACH3" s="154"/>
      <c r="ACI3" s="154"/>
      <c r="ACJ3" s="154"/>
      <c r="ACK3" s="154"/>
      <c r="ACL3" s="154"/>
      <c r="ACM3" s="154"/>
      <c r="ACN3" s="154"/>
      <c r="ACO3" s="154"/>
      <c r="ACP3" s="154"/>
      <c r="ACQ3" s="154"/>
      <c r="ACR3" s="154"/>
      <c r="ACS3" s="154"/>
      <c r="ACT3" s="154"/>
      <c r="ACU3" s="154"/>
      <c r="ACV3" s="154"/>
      <c r="ACW3" s="154"/>
      <c r="ACX3" s="154"/>
      <c r="ACY3" s="154"/>
      <c r="ACZ3" s="154"/>
      <c r="ADA3" s="154"/>
      <c r="ADB3" s="154"/>
      <c r="ADC3" s="154"/>
      <c r="ADD3" s="154"/>
      <c r="ADE3" s="154"/>
      <c r="ADF3" s="154"/>
      <c r="ADG3" s="154"/>
      <c r="ADH3" s="154"/>
      <c r="ADI3" s="154"/>
      <c r="ADJ3" s="154"/>
      <c r="ADK3" s="154"/>
      <c r="ADL3" s="154"/>
      <c r="ADM3" s="154"/>
      <c r="ADN3" s="154"/>
      <c r="ADO3" s="154"/>
      <c r="ADP3" s="154"/>
      <c r="ADQ3" s="154"/>
      <c r="ADR3" s="154"/>
      <c r="ADS3" s="154"/>
      <c r="ADT3" s="154"/>
      <c r="ADU3" s="154"/>
      <c r="ADV3" s="154"/>
      <c r="ADW3" s="154"/>
      <c r="ADX3" s="154"/>
      <c r="ADY3" s="154"/>
      <c r="ADZ3" s="154"/>
      <c r="AEA3" s="154"/>
      <c r="AEB3" s="154"/>
      <c r="AEC3" s="154"/>
      <c r="AED3" s="154"/>
      <c r="AEE3" s="154"/>
      <c r="AEF3" s="154"/>
      <c r="AEG3" s="154"/>
      <c r="AEH3" s="154"/>
      <c r="AEI3" s="154"/>
      <c r="AEJ3" s="154"/>
      <c r="AEK3" s="154"/>
      <c r="AEL3" s="154"/>
      <c r="AEM3" s="154"/>
      <c r="AEN3" s="154"/>
      <c r="AEO3" s="154"/>
      <c r="AEP3" s="154"/>
      <c r="AEQ3" s="154"/>
      <c r="AER3" s="154"/>
      <c r="AES3" s="154"/>
      <c r="AET3" s="154"/>
      <c r="AEU3" s="154"/>
      <c r="AEV3" s="154"/>
      <c r="AEW3" s="154"/>
      <c r="AEX3" s="154"/>
      <c r="AEY3" s="154"/>
      <c r="AEZ3" s="154"/>
      <c r="AFA3" s="154"/>
      <c r="AFB3" s="154"/>
      <c r="AFC3" s="154"/>
      <c r="AFD3" s="154"/>
      <c r="AFE3" s="154"/>
      <c r="AFF3" s="154"/>
      <c r="AFG3" s="154"/>
      <c r="AFH3" s="154"/>
      <c r="AFI3" s="154"/>
      <c r="AFJ3" s="154"/>
      <c r="AFK3" s="154"/>
      <c r="AFL3" s="154"/>
      <c r="AFM3" s="154"/>
      <c r="AFN3" s="154"/>
      <c r="AFO3" s="154"/>
      <c r="AFP3" s="154"/>
      <c r="AFQ3" s="154"/>
      <c r="AFR3" s="154"/>
      <c r="AFS3" s="154"/>
      <c r="AFT3" s="154"/>
      <c r="AFU3" s="154"/>
      <c r="AFV3" s="154"/>
      <c r="AFW3" s="154"/>
      <c r="AFX3" s="154"/>
      <c r="AFY3" s="154"/>
      <c r="AFZ3" s="154"/>
      <c r="AGA3" s="154"/>
      <c r="AGB3" s="154"/>
      <c r="AGC3" s="154"/>
      <c r="AGD3" s="154"/>
      <c r="AGE3" s="154"/>
      <c r="AGF3" s="154"/>
      <c r="AGG3" s="154"/>
      <c r="AGH3" s="154"/>
      <c r="AGI3" s="154"/>
      <c r="AGJ3" s="154"/>
      <c r="AGK3" s="154"/>
      <c r="AGL3" s="154"/>
      <c r="AGM3" s="154"/>
      <c r="AGN3" s="154"/>
      <c r="AGO3" s="154"/>
      <c r="AGP3" s="154"/>
      <c r="AGQ3" s="154"/>
      <c r="AGR3" s="154"/>
      <c r="AGS3" s="154"/>
      <c r="AGT3" s="154"/>
      <c r="AGU3" s="154"/>
      <c r="AGV3" s="154"/>
      <c r="AGW3" s="154"/>
      <c r="AGX3" s="154"/>
      <c r="AGY3" s="154"/>
      <c r="AGZ3" s="154"/>
      <c r="AHA3" s="154"/>
      <c r="AHB3" s="154"/>
      <c r="AHC3" s="154"/>
      <c r="AHD3" s="154"/>
      <c r="AHE3" s="154"/>
      <c r="AHF3" s="154"/>
      <c r="AHG3" s="154"/>
      <c r="AHH3" s="154"/>
      <c r="AHI3" s="154"/>
      <c r="AHJ3" s="154"/>
      <c r="AHK3" s="154"/>
      <c r="AHL3" s="154"/>
      <c r="AHM3" s="154"/>
      <c r="AHN3" s="154"/>
      <c r="AHO3" s="154"/>
      <c r="AHP3" s="154"/>
      <c r="AHQ3" s="154"/>
      <c r="AHR3" s="154"/>
      <c r="AHS3" s="154"/>
      <c r="AHT3" s="154"/>
      <c r="AHU3" s="154"/>
      <c r="AHV3" s="154"/>
      <c r="AHW3" s="154"/>
      <c r="AHX3" s="154"/>
      <c r="AHY3" s="154"/>
      <c r="AHZ3" s="154"/>
      <c r="AIA3" s="154"/>
      <c r="AIB3" s="154"/>
      <c r="AIC3" s="154"/>
      <c r="AID3" s="154"/>
      <c r="AIE3" s="154"/>
      <c r="AIF3" s="154"/>
      <c r="AIG3" s="154"/>
      <c r="AIH3" s="154"/>
      <c r="AII3" s="154"/>
      <c r="AIJ3" s="154"/>
      <c r="AIK3" s="154"/>
      <c r="AIL3" s="154"/>
      <c r="AIM3" s="154"/>
      <c r="AIN3" s="154"/>
      <c r="AIO3" s="154"/>
      <c r="AIP3" s="154"/>
      <c r="AIQ3" s="154"/>
      <c r="AIR3" s="154"/>
      <c r="AIS3" s="154"/>
      <c r="AIT3" s="154"/>
      <c r="AIU3" s="154"/>
      <c r="AIV3" s="154"/>
      <c r="AIW3" s="154"/>
      <c r="AIX3" s="154"/>
      <c r="AIY3" s="154"/>
      <c r="AIZ3" s="154"/>
      <c r="AJA3" s="154"/>
      <c r="AJB3" s="154"/>
      <c r="AJC3" s="154"/>
      <c r="AJD3" s="154"/>
      <c r="AJE3" s="154"/>
      <c r="AJF3" s="154"/>
      <c r="AJG3" s="154"/>
      <c r="AJH3" s="154"/>
      <c r="AJI3" s="154"/>
      <c r="AJJ3" s="154"/>
      <c r="AJK3" s="154"/>
      <c r="AJL3" s="154"/>
      <c r="AJM3" s="154"/>
      <c r="AJN3" s="154"/>
      <c r="AJO3" s="154"/>
      <c r="AJP3" s="154"/>
      <c r="AJQ3" s="154"/>
      <c r="AJR3" s="154"/>
      <c r="AJS3" s="154"/>
      <c r="AJT3" s="154"/>
      <c r="AJU3" s="154"/>
      <c r="AJV3" s="154"/>
      <c r="AJW3" s="154"/>
      <c r="AJX3" s="154"/>
      <c r="AJY3" s="154"/>
      <c r="AJZ3" s="154"/>
      <c r="AKA3" s="154"/>
      <c r="AKB3" s="154"/>
      <c r="AKC3" s="154"/>
      <c r="AKD3" s="154"/>
      <c r="AKE3" s="154"/>
      <c r="AKF3" s="154"/>
      <c r="AKG3" s="154"/>
      <c r="AKH3" s="154"/>
      <c r="AKI3" s="154"/>
      <c r="AKJ3" s="154"/>
      <c r="AKK3" s="154"/>
      <c r="AKL3" s="154"/>
      <c r="AKM3" s="154"/>
      <c r="AKN3" s="154"/>
      <c r="AKO3" s="154"/>
      <c r="AKP3" s="154"/>
      <c r="AKQ3" s="154"/>
      <c r="AKR3" s="154"/>
      <c r="AKS3" s="154"/>
      <c r="AKT3" s="154"/>
      <c r="AKU3" s="154"/>
      <c r="AKV3" s="154"/>
      <c r="AKW3" s="154"/>
      <c r="AKX3" s="154"/>
      <c r="AKY3" s="154"/>
      <c r="AKZ3" s="154"/>
      <c r="ALA3" s="154"/>
      <c r="ALB3" s="154"/>
      <c r="ALC3" s="154"/>
      <c r="ALD3" s="154"/>
      <c r="ALE3" s="154"/>
      <c r="ALF3" s="154"/>
      <c r="ALG3" s="154"/>
      <c r="ALH3" s="154"/>
      <c r="ALI3" s="154"/>
      <c r="ALJ3" s="154"/>
      <c r="ALK3" s="154"/>
      <c r="ALL3" s="154"/>
      <c r="ALM3" s="154"/>
      <c r="ALN3" s="154"/>
      <c r="ALO3" s="154"/>
      <c r="ALP3" s="154"/>
      <c r="ALQ3" s="154"/>
      <c r="ALR3" s="154"/>
      <c r="ALS3" s="154"/>
      <c r="ALT3" s="154"/>
      <c r="ALU3" s="154"/>
      <c r="ALV3" s="154"/>
      <c r="ALW3" s="154"/>
      <c r="ALX3" s="154"/>
      <c r="ALY3" s="154"/>
      <c r="ALZ3" s="154"/>
      <c r="AMA3" s="154"/>
      <c r="AMB3" s="154"/>
      <c r="AMC3" s="154"/>
      <c r="AMD3" s="154"/>
      <c r="AME3" s="154"/>
      <c r="AMF3" s="154"/>
      <c r="AMG3" s="154"/>
      <c r="AMH3" s="154"/>
      <c r="AMI3" s="154"/>
      <c r="AMJ3" s="154"/>
      <c r="AMK3" s="154"/>
      <c r="AML3" s="154"/>
      <c r="AMM3" s="154"/>
      <c r="AMN3" s="154"/>
      <c r="AMO3" s="154"/>
      <c r="AMP3" s="154"/>
      <c r="AMQ3" s="154"/>
      <c r="AMR3" s="154"/>
      <c r="AMS3" s="154"/>
      <c r="AMT3" s="154"/>
      <c r="AMU3" s="154"/>
      <c r="AMV3" s="154"/>
      <c r="AMW3" s="154"/>
      <c r="AMX3" s="154"/>
      <c r="AMY3" s="154"/>
      <c r="AMZ3" s="154"/>
      <c r="ANA3" s="154"/>
      <c r="ANB3" s="154"/>
      <c r="ANC3" s="154"/>
      <c r="AND3" s="154"/>
      <c r="ANE3" s="154"/>
      <c r="ANF3" s="154"/>
      <c r="ANG3" s="154"/>
      <c r="ANH3" s="154"/>
      <c r="ANI3" s="154"/>
      <c r="ANJ3" s="154"/>
      <c r="ANK3" s="154"/>
      <c r="ANL3" s="154"/>
      <c r="ANM3" s="154"/>
      <c r="ANN3" s="154"/>
      <c r="ANO3" s="154"/>
      <c r="ANP3" s="154"/>
      <c r="ANQ3" s="154"/>
      <c r="ANR3" s="154"/>
      <c r="ANS3" s="154"/>
      <c r="ANT3" s="154"/>
      <c r="ANU3" s="154"/>
      <c r="ANV3" s="154"/>
      <c r="ANW3" s="154"/>
      <c r="ANX3" s="154"/>
      <c r="ANY3" s="154"/>
      <c r="ANZ3" s="154"/>
      <c r="AOA3" s="154"/>
      <c r="AOB3" s="154"/>
      <c r="AOC3" s="154"/>
      <c r="AOD3" s="154"/>
      <c r="AOE3" s="154"/>
      <c r="AOF3" s="154"/>
      <c r="AOG3" s="154"/>
      <c r="AOH3" s="154"/>
      <c r="AOI3" s="154"/>
      <c r="AOJ3" s="154"/>
      <c r="AOK3" s="154"/>
      <c r="AOL3" s="154"/>
      <c r="AOM3" s="154"/>
      <c r="AON3" s="154"/>
      <c r="AOO3" s="154"/>
      <c r="AOP3" s="154"/>
      <c r="AOQ3" s="154"/>
      <c r="AOR3" s="154"/>
      <c r="AOS3" s="154"/>
      <c r="AOT3" s="154"/>
      <c r="AOU3" s="154"/>
      <c r="AOV3" s="154"/>
      <c r="AOW3" s="154"/>
      <c r="AOX3" s="154"/>
      <c r="AOY3" s="154"/>
      <c r="AOZ3" s="154"/>
      <c r="APA3" s="154"/>
      <c r="APB3" s="154"/>
      <c r="APC3" s="154"/>
      <c r="APD3" s="154"/>
      <c r="APE3" s="154"/>
      <c r="APF3" s="154"/>
      <c r="APG3" s="154"/>
      <c r="APH3" s="154"/>
      <c r="API3" s="154"/>
      <c r="APJ3" s="154"/>
      <c r="APK3" s="154"/>
      <c r="APL3" s="154"/>
      <c r="APM3" s="154"/>
      <c r="APN3" s="154"/>
      <c r="APO3" s="154"/>
      <c r="APP3" s="154"/>
      <c r="APQ3" s="154"/>
      <c r="APR3" s="154"/>
      <c r="APS3" s="154"/>
      <c r="APT3" s="154"/>
      <c r="APU3" s="154"/>
      <c r="APV3" s="154"/>
      <c r="APW3" s="154"/>
      <c r="APX3" s="154"/>
      <c r="APY3" s="154"/>
      <c r="APZ3" s="154"/>
      <c r="AQA3" s="154"/>
      <c r="AQB3" s="154"/>
      <c r="AQC3" s="154"/>
      <c r="AQD3" s="154"/>
      <c r="AQE3" s="154"/>
      <c r="AQF3" s="154"/>
      <c r="AQG3" s="154"/>
      <c r="AQH3" s="154"/>
      <c r="AQI3" s="154"/>
      <c r="AQJ3" s="154"/>
      <c r="AQK3" s="154"/>
      <c r="AQL3" s="154"/>
      <c r="AQM3" s="154"/>
      <c r="AQN3" s="154"/>
      <c r="AQO3" s="154"/>
      <c r="AQP3" s="154"/>
      <c r="AQQ3" s="154"/>
      <c r="AQR3" s="154"/>
      <c r="AQS3" s="154"/>
      <c r="AQT3" s="154"/>
      <c r="AQU3" s="154"/>
      <c r="AQV3" s="154"/>
      <c r="AQW3" s="154"/>
      <c r="AQX3" s="154"/>
      <c r="AQY3" s="154"/>
      <c r="AQZ3" s="154"/>
      <c r="ARA3" s="154"/>
      <c r="ARB3" s="154"/>
      <c r="ARC3" s="154"/>
      <c r="ARD3" s="154"/>
      <c r="ARE3" s="154"/>
      <c r="ARF3" s="154"/>
      <c r="ARG3" s="154"/>
      <c r="ARH3" s="154"/>
      <c r="ARI3" s="154"/>
      <c r="ARJ3" s="154"/>
      <c r="ARK3" s="154"/>
      <c r="ARL3" s="154"/>
      <c r="ARM3" s="154"/>
      <c r="ARN3" s="154"/>
      <c r="ARO3" s="154"/>
      <c r="ARP3" s="154"/>
      <c r="ARQ3" s="154"/>
      <c r="ARR3" s="154"/>
      <c r="ARS3" s="154"/>
      <c r="ART3" s="154"/>
      <c r="ARU3" s="154"/>
      <c r="ARV3" s="154"/>
      <c r="ARW3" s="154"/>
      <c r="ARX3" s="154"/>
      <c r="ARY3" s="154"/>
      <c r="ARZ3" s="154"/>
      <c r="ASA3" s="154"/>
      <c r="ASB3" s="154"/>
      <c r="ASC3" s="154"/>
      <c r="ASD3" s="154"/>
      <c r="ASE3" s="154"/>
      <c r="ASF3" s="154"/>
      <c r="ASG3" s="154"/>
      <c r="ASH3" s="154"/>
      <c r="ASI3" s="154"/>
      <c r="ASJ3" s="154"/>
      <c r="ASK3" s="154"/>
      <c r="ASL3" s="154"/>
      <c r="ASM3" s="154"/>
      <c r="ASN3" s="154"/>
      <c r="ASO3" s="154"/>
      <c r="ASP3" s="154"/>
      <c r="ASQ3" s="154"/>
      <c r="ASR3" s="154"/>
      <c r="ASS3" s="154"/>
      <c r="AST3" s="154"/>
      <c r="ASU3" s="154"/>
      <c r="ASV3" s="154"/>
      <c r="ASW3" s="154"/>
      <c r="ASX3" s="154"/>
      <c r="ASY3" s="154"/>
      <c r="ASZ3" s="154"/>
      <c r="ATA3" s="154"/>
      <c r="ATB3" s="154"/>
      <c r="ATC3" s="154"/>
      <c r="ATD3" s="154"/>
      <c r="ATE3" s="154"/>
      <c r="ATF3" s="154"/>
      <c r="ATG3" s="154"/>
      <c r="ATH3" s="154"/>
      <c r="ATI3" s="154"/>
      <c r="ATJ3" s="154"/>
      <c r="ATK3" s="154"/>
      <c r="ATL3" s="154"/>
      <c r="ATM3" s="154"/>
      <c r="ATN3" s="154"/>
      <c r="ATO3" s="154"/>
      <c r="ATP3" s="154"/>
      <c r="ATQ3" s="154"/>
      <c r="ATR3" s="154"/>
      <c r="ATS3" s="154"/>
      <c r="ATT3" s="154"/>
      <c r="ATU3" s="154"/>
      <c r="ATV3" s="154"/>
      <c r="ATW3" s="154"/>
      <c r="ATX3" s="154"/>
      <c r="ATY3" s="154"/>
      <c r="ATZ3" s="154"/>
      <c r="AUA3" s="154"/>
      <c r="AUB3" s="154"/>
      <c r="AUC3" s="154"/>
      <c r="AUD3" s="154"/>
      <c r="AUE3" s="154"/>
      <c r="AUF3" s="154"/>
      <c r="AUG3" s="154"/>
      <c r="AUH3" s="154"/>
      <c r="AUI3" s="154"/>
      <c r="AUJ3" s="154"/>
      <c r="AUK3" s="154"/>
      <c r="AUL3" s="154"/>
      <c r="AUM3" s="154"/>
      <c r="AUN3" s="154"/>
      <c r="AUO3" s="154"/>
      <c r="AUP3" s="154"/>
      <c r="AUQ3" s="154"/>
      <c r="AUR3" s="154"/>
      <c r="AUS3" s="154"/>
      <c r="AUT3" s="154"/>
      <c r="AUU3" s="154"/>
      <c r="AUV3" s="154"/>
      <c r="AUW3" s="154"/>
      <c r="AUX3" s="154"/>
      <c r="AUY3" s="154"/>
      <c r="AUZ3" s="154"/>
      <c r="AVA3" s="154"/>
      <c r="AVB3" s="154"/>
      <c r="AVC3" s="154"/>
      <c r="AVD3" s="154"/>
      <c r="AVE3" s="154"/>
      <c r="AVF3" s="154"/>
      <c r="AVG3" s="154"/>
      <c r="AVH3" s="154"/>
      <c r="AVI3" s="154"/>
      <c r="AVJ3" s="154"/>
      <c r="AVK3" s="154"/>
      <c r="AVL3" s="154"/>
      <c r="AVM3" s="154"/>
      <c r="AVN3" s="154"/>
      <c r="AVO3" s="154"/>
      <c r="AVP3" s="154"/>
      <c r="AVQ3" s="154"/>
      <c r="AVR3" s="154"/>
      <c r="AVS3" s="154"/>
      <c r="AVT3" s="154"/>
      <c r="AVU3" s="154"/>
      <c r="AVV3" s="154"/>
      <c r="AVW3" s="154"/>
      <c r="AVX3" s="154"/>
      <c r="AVY3" s="154"/>
      <c r="AVZ3" s="154"/>
      <c r="AWA3" s="154"/>
      <c r="AWB3" s="154"/>
      <c r="AWC3" s="154"/>
      <c r="AWD3" s="154"/>
      <c r="AWE3" s="154"/>
      <c r="AWF3" s="154"/>
      <c r="AWG3" s="154"/>
      <c r="AWH3" s="154"/>
      <c r="AWI3" s="154"/>
      <c r="AWJ3" s="154"/>
      <c r="AWK3" s="154"/>
      <c r="AWL3" s="154"/>
      <c r="AWM3" s="154"/>
      <c r="AWN3" s="154"/>
      <c r="AWO3" s="154"/>
      <c r="AWP3" s="154"/>
      <c r="AWQ3" s="154"/>
      <c r="AWR3" s="154"/>
      <c r="AWS3" s="154"/>
      <c r="AWT3" s="154"/>
      <c r="AWU3" s="154"/>
      <c r="AWV3" s="154"/>
      <c r="AWW3" s="154"/>
      <c r="AWX3" s="154"/>
      <c r="AWY3" s="154"/>
      <c r="AWZ3" s="154"/>
      <c r="AXA3" s="154"/>
      <c r="AXB3" s="154"/>
      <c r="AXC3" s="154"/>
      <c r="AXD3" s="154"/>
      <c r="AXE3" s="154"/>
      <c r="AXF3" s="154"/>
      <c r="AXG3" s="154"/>
      <c r="AXH3" s="154"/>
      <c r="AXI3" s="154"/>
      <c r="AXJ3" s="154"/>
      <c r="AXK3" s="154"/>
      <c r="AXL3" s="154"/>
      <c r="AXM3" s="154"/>
      <c r="AXN3" s="154"/>
      <c r="AXO3" s="154"/>
      <c r="AXP3" s="154"/>
      <c r="AXQ3" s="154"/>
      <c r="AXR3" s="154"/>
      <c r="AXS3" s="154"/>
      <c r="AXT3" s="154"/>
      <c r="AXU3" s="154"/>
      <c r="AXV3" s="154"/>
      <c r="AXW3" s="154"/>
      <c r="AXX3" s="154"/>
      <c r="AXY3" s="154"/>
      <c r="AXZ3" s="154"/>
      <c r="AYA3" s="154"/>
      <c r="AYB3" s="154"/>
      <c r="AYC3" s="154"/>
      <c r="AYD3" s="154"/>
      <c r="AYE3" s="154"/>
      <c r="AYF3" s="154"/>
      <c r="AYG3" s="154"/>
      <c r="AYH3" s="154"/>
      <c r="AYI3" s="154"/>
      <c r="AYJ3" s="154"/>
      <c r="AYK3" s="154"/>
      <c r="AYL3" s="154"/>
      <c r="AYM3" s="154"/>
      <c r="AYN3" s="154"/>
      <c r="AYO3" s="154"/>
      <c r="AYP3" s="154"/>
      <c r="AYQ3" s="154"/>
      <c r="AYR3" s="154"/>
      <c r="AYS3" s="154"/>
      <c r="AYT3" s="154"/>
      <c r="AYU3" s="154"/>
      <c r="AYV3" s="154"/>
      <c r="AYW3" s="154"/>
      <c r="AYX3" s="154"/>
      <c r="AYY3" s="154"/>
      <c r="AYZ3" s="154"/>
      <c r="AZA3" s="154"/>
      <c r="AZB3" s="154"/>
      <c r="AZC3" s="154"/>
      <c r="AZD3" s="154"/>
      <c r="AZE3" s="154"/>
      <c r="AZF3" s="154"/>
      <c r="AZG3" s="154"/>
      <c r="AZH3" s="154"/>
      <c r="AZI3" s="154"/>
      <c r="AZJ3" s="154"/>
      <c r="AZK3" s="154"/>
      <c r="AZL3" s="154"/>
      <c r="AZM3" s="154"/>
      <c r="AZN3" s="154"/>
      <c r="AZO3" s="154"/>
      <c r="AZP3" s="154"/>
      <c r="AZQ3" s="154"/>
      <c r="AZR3" s="154"/>
      <c r="AZS3" s="154"/>
      <c r="AZT3" s="154"/>
      <c r="AZU3" s="154"/>
      <c r="AZV3" s="154"/>
      <c r="AZW3" s="154"/>
      <c r="AZX3" s="154"/>
      <c r="AZY3" s="154"/>
      <c r="AZZ3" s="154"/>
      <c r="BAA3" s="154"/>
      <c r="BAB3" s="154"/>
      <c r="BAC3" s="154"/>
      <c r="BAD3" s="154"/>
      <c r="BAE3" s="154"/>
      <c r="BAF3" s="154"/>
      <c r="BAG3" s="154"/>
      <c r="BAH3" s="154"/>
      <c r="BAI3" s="154"/>
      <c r="BAJ3" s="154"/>
      <c r="BAK3" s="154"/>
      <c r="BAL3" s="154"/>
      <c r="BAM3" s="154"/>
      <c r="BAN3" s="154"/>
      <c r="BAO3" s="154"/>
      <c r="BAP3" s="154"/>
      <c r="BAQ3" s="154"/>
      <c r="BAR3" s="154"/>
      <c r="BAS3" s="154"/>
      <c r="BAT3" s="154"/>
      <c r="BAU3" s="154"/>
      <c r="BAV3" s="154"/>
      <c r="BAW3" s="154"/>
      <c r="BAX3" s="154"/>
      <c r="BAY3" s="154"/>
      <c r="BAZ3" s="154"/>
      <c r="BBA3" s="154"/>
      <c r="BBB3" s="154"/>
      <c r="BBC3" s="154"/>
      <c r="BBD3" s="154"/>
      <c r="BBE3" s="154"/>
      <c r="BBF3" s="154"/>
      <c r="BBG3" s="154"/>
      <c r="BBH3" s="154"/>
      <c r="BBI3" s="154"/>
      <c r="BBJ3" s="154"/>
      <c r="BBK3" s="154"/>
      <c r="BBL3" s="154"/>
      <c r="BBM3" s="154"/>
      <c r="BBN3" s="154"/>
      <c r="BBO3" s="154"/>
      <c r="BBP3" s="154"/>
      <c r="BBQ3" s="154"/>
      <c r="BBR3" s="154"/>
      <c r="BBS3" s="154"/>
      <c r="BBT3" s="154"/>
      <c r="BBU3" s="154"/>
      <c r="BBV3" s="154"/>
      <c r="BBW3" s="154"/>
      <c r="BBX3" s="154"/>
      <c r="BBY3" s="154"/>
      <c r="BBZ3" s="154"/>
      <c r="BCA3" s="154"/>
      <c r="BCB3" s="154"/>
      <c r="BCC3" s="154"/>
      <c r="BCD3" s="154"/>
      <c r="BCE3" s="154"/>
      <c r="BCF3" s="154"/>
      <c r="BCG3" s="154"/>
      <c r="BCH3" s="154"/>
      <c r="BCI3" s="154"/>
      <c r="BCJ3" s="154"/>
      <c r="BCK3" s="154"/>
      <c r="BCL3" s="154"/>
      <c r="BCM3" s="154"/>
      <c r="BCN3" s="154"/>
      <c r="BCO3" s="154"/>
      <c r="BCP3" s="154"/>
      <c r="BCQ3" s="154"/>
      <c r="BCR3" s="154"/>
      <c r="BCS3" s="154"/>
      <c r="BCT3" s="154"/>
      <c r="BCU3" s="154"/>
      <c r="BCV3" s="154"/>
      <c r="BCW3" s="154"/>
      <c r="BCX3" s="154"/>
      <c r="BCY3" s="154"/>
      <c r="BCZ3" s="154"/>
      <c r="BDA3" s="154"/>
      <c r="BDB3" s="154"/>
      <c r="BDC3" s="154"/>
      <c r="BDD3" s="154"/>
      <c r="BDE3" s="154"/>
      <c r="BDF3" s="154"/>
      <c r="BDG3" s="154"/>
      <c r="BDH3" s="154"/>
      <c r="BDI3" s="154"/>
      <c r="BDJ3" s="154"/>
      <c r="BDK3" s="154"/>
      <c r="BDL3" s="154"/>
      <c r="BDM3" s="154"/>
      <c r="BDN3" s="154"/>
      <c r="BDO3" s="154"/>
      <c r="BDP3" s="154"/>
      <c r="BDQ3" s="154"/>
      <c r="BDR3" s="154"/>
      <c r="BDS3" s="154"/>
      <c r="BDT3" s="154"/>
      <c r="BDU3" s="154"/>
      <c r="BDV3" s="154"/>
      <c r="BDW3" s="154"/>
      <c r="BDX3" s="154"/>
      <c r="BDY3" s="154"/>
      <c r="BDZ3" s="154"/>
      <c r="BEA3" s="154"/>
      <c r="BEB3" s="154"/>
      <c r="BEC3" s="154"/>
      <c r="BED3" s="154"/>
      <c r="BEE3" s="154"/>
      <c r="BEF3" s="154"/>
      <c r="BEG3" s="154"/>
      <c r="BEH3" s="154"/>
      <c r="BEI3" s="154"/>
      <c r="BEJ3" s="154"/>
      <c r="BEK3" s="154"/>
      <c r="BEL3" s="154"/>
      <c r="BEM3" s="154"/>
      <c r="BEN3" s="154"/>
      <c r="BEO3" s="154"/>
      <c r="BEP3" s="154"/>
      <c r="BEQ3" s="154"/>
      <c r="BER3" s="154"/>
      <c r="BES3" s="154"/>
      <c r="BET3" s="154"/>
      <c r="BEU3" s="154"/>
      <c r="BEV3" s="154"/>
      <c r="BEW3" s="154"/>
      <c r="BEX3" s="154"/>
      <c r="BEY3" s="154"/>
      <c r="BEZ3" s="154"/>
      <c r="BFA3" s="154"/>
      <c r="BFB3" s="154"/>
      <c r="BFC3" s="154"/>
      <c r="BFD3" s="154"/>
      <c r="BFE3" s="154"/>
      <c r="BFF3" s="154"/>
      <c r="BFG3" s="154"/>
      <c r="BFH3" s="154"/>
      <c r="BFI3" s="154"/>
      <c r="BFJ3" s="154"/>
      <c r="BFK3" s="154"/>
      <c r="BFL3" s="154"/>
      <c r="BFM3" s="154"/>
      <c r="BFN3" s="154"/>
      <c r="BFO3" s="154"/>
      <c r="BFP3" s="154"/>
      <c r="BFQ3" s="154"/>
      <c r="BFR3" s="154"/>
      <c r="BFS3" s="154"/>
      <c r="BFT3" s="154"/>
      <c r="BFU3" s="154"/>
      <c r="BFV3" s="154"/>
      <c r="BFW3" s="154"/>
      <c r="BFX3" s="154"/>
      <c r="BFY3" s="154"/>
      <c r="BFZ3" s="154"/>
      <c r="BGA3" s="154"/>
      <c r="BGB3" s="154"/>
      <c r="BGC3" s="154"/>
      <c r="BGD3" s="154"/>
      <c r="BGE3" s="154"/>
      <c r="BGF3" s="154"/>
      <c r="BGG3" s="154"/>
      <c r="BGH3" s="154"/>
      <c r="BGI3" s="154"/>
      <c r="BGJ3" s="154"/>
      <c r="BGK3" s="154"/>
      <c r="BGL3" s="154"/>
      <c r="BGM3" s="154"/>
      <c r="BGN3" s="154"/>
      <c r="BGO3" s="154"/>
      <c r="BGP3" s="154"/>
      <c r="BGQ3" s="154"/>
      <c r="BGR3" s="154"/>
      <c r="BGS3" s="154"/>
      <c r="BGT3" s="154"/>
      <c r="BGU3" s="154"/>
      <c r="BGV3" s="154"/>
      <c r="BGW3" s="154"/>
      <c r="BGX3" s="154"/>
      <c r="BGY3" s="154"/>
      <c r="BGZ3" s="154"/>
      <c r="BHA3" s="154"/>
      <c r="BHB3" s="154"/>
      <c r="BHC3" s="154"/>
      <c r="BHD3" s="154"/>
      <c r="BHE3" s="154"/>
      <c r="BHF3" s="154"/>
      <c r="BHG3" s="154"/>
      <c r="BHH3" s="154"/>
      <c r="BHI3" s="154"/>
      <c r="BHJ3" s="154"/>
      <c r="BHK3" s="154"/>
      <c r="BHL3" s="154"/>
      <c r="BHM3" s="154"/>
      <c r="BHN3" s="154"/>
      <c r="BHO3" s="154"/>
      <c r="BHP3" s="154"/>
      <c r="BHQ3" s="154"/>
      <c r="BHR3" s="154"/>
      <c r="BHS3" s="154"/>
      <c r="BHT3" s="154"/>
      <c r="BHU3" s="154"/>
      <c r="BHV3" s="154"/>
      <c r="BHW3" s="154"/>
      <c r="BHX3" s="154"/>
      <c r="BHY3" s="154"/>
      <c r="BHZ3" s="154"/>
      <c r="BIA3" s="154"/>
      <c r="BIB3" s="154"/>
      <c r="BIC3" s="154"/>
      <c r="BID3" s="154"/>
      <c r="BIE3" s="154"/>
      <c r="BIF3" s="154"/>
      <c r="BIG3" s="154"/>
      <c r="BIH3" s="154"/>
      <c r="BII3" s="154"/>
      <c r="BIJ3" s="154"/>
      <c r="BIK3" s="154"/>
      <c r="BIL3" s="154"/>
      <c r="BIM3" s="154"/>
      <c r="BIN3" s="154"/>
      <c r="BIO3" s="154"/>
      <c r="BIP3" s="154"/>
      <c r="BIQ3" s="154"/>
      <c r="BIR3" s="154"/>
      <c r="BIS3" s="154"/>
      <c r="BIT3" s="154"/>
      <c r="BIU3" s="154"/>
      <c r="BIV3" s="154"/>
      <c r="BIW3" s="154"/>
      <c r="BIX3" s="154"/>
      <c r="BIY3" s="154"/>
      <c r="BIZ3" s="154"/>
      <c r="BJA3" s="154"/>
      <c r="BJB3" s="154"/>
      <c r="BJC3" s="154"/>
      <c r="BJD3" s="154"/>
      <c r="BJE3" s="154"/>
      <c r="BJF3" s="154"/>
      <c r="BJG3" s="154"/>
      <c r="BJH3" s="154"/>
      <c r="BJI3" s="154"/>
      <c r="BJJ3" s="154"/>
      <c r="BJK3" s="154"/>
      <c r="BJL3" s="154"/>
      <c r="BJM3" s="154"/>
      <c r="BJN3" s="154"/>
      <c r="BJO3" s="154"/>
      <c r="BJP3" s="154"/>
      <c r="BJQ3" s="154"/>
      <c r="BJR3" s="154"/>
      <c r="BJS3" s="154"/>
      <c r="BJT3" s="154"/>
      <c r="BJU3" s="154"/>
      <c r="BJV3" s="154"/>
      <c r="BJW3" s="154"/>
      <c r="BJX3" s="154"/>
      <c r="BJY3" s="154"/>
      <c r="BJZ3" s="154"/>
      <c r="BKA3" s="154"/>
      <c r="BKB3" s="154"/>
      <c r="BKC3" s="154"/>
      <c r="BKD3" s="154"/>
      <c r="BKE3" s="154"/>
      <c r="BKF3" s="154"/>
      <c r="BKG3" s="154"/>
      <c r="BKH3" s="154"/>
      <c r="BKI3" s="154"/>
      <c r="BKJ3" s="154"/>
      <c r="BKK3" s="154"/>
      <c r="BKL3" s="154"/>
      <c r="BKM3" s="154"/>
      <c r="BKN3" s="154"/>
      <c r="BKO3" s="154"/>
      <c r="BKP3" s="154"/>
      <c r="BKQ3" s="154"/>
      <c r="BKR3" s="154"/>
      <c r="BKS3" s="154"/>
      <c r="BKT3" s="154"/>
      <c r="BKU3" s="154"/>
      <c r="BKV3" s="154"/>
      <c r="BKW3" s="154"/>
      <c r="BKX3" s="154"/>
      <c r="BKY3" s="154"/>
      <c r="BKZ3" s="154"/>
      <c r="BLA3" s="154"/>
      <c r="BLB3" s="154"/>
      <c r="BLC3" s="154"/>
      <c r="BLD3" s="154"/>
      <c r="BLE3" s="154"/>
      <c r="BLF3" s="154"/>
      <c r="BLG3" s="154"/>
      <c r="BLH3" s="154"/>
      <c r="BLI3" s="154"/>
      <c r="BLJ3" s="154"/>
      <c r="BLK3" s="154"/>
      <c r="BLL3" s="154"/>
      <c r="BLM3" s="154"/>
      <c r="BLN3" s="154"/>
      <c r="BLO3" s="154"/>
      <c r="BLP3" s="154"/>
      <c r="BLQ3" s="154"/>
      <c r="BLR3" s="154"/>
      <c r="BLS3" s="154"/>
      <c r="BLT3" s="154"/>
      <c r="BLU3" s="154"/>
      <c r="BLV3" s="154"/>
      <c r="BLW3" s="154"/>
      <c r="BLX3" s="154"/>
      <c r="BLY3" s="154"/>
      <c r="BLZ3" s="154"/>
      <c r="BMA3" s="154"/>
      <c r="BMB3" s="154"/>
      <c r="BMC3" s="154"/>
      <c r="BMD3" s="154"/>
      <c r="BME3" s="154"/>
      <c r="BMF3" s="154"/>
      <c r="BMG3" s="154"/>
      <c r="BMH3" s="154"/>
      <c r="BMI3" s="154"/>
      <c r="BMJ3" s="154"/>
      <c r="BMK3" s="154"/>
      <c r="BML3" s="154"/>
      <c r="BMM3" s="154"/>
      <c r="BMN3" s="154"/>
      <c r="BMO3" s="154"/>
      <c r="BMP3" s="154"/>
      <c r="BMQ3" s="154"/>
      <c r="BMR3" s="154"/>
      <c r="BMS3" s="154"/>
      <c r="BMT3" s="154"/>
      <c r="BMU3" s="154"/>
      <c r="BMV3" s="154"/>
      <c r="BMW3" s="154"/>
      <c r="BMX3" s="154"/>
      <c r="BMY3" s="154"/>
      <c r="BMZ3" s="154"/>
      <c r="BNA3" s="154"/>
      <c r="BNB3" s="154"/>
      <c r="BNC3" s="154"/>
      <c r="BND3" s="154"/>
      <c r="BNE3" s="154"/>
      <c r="BNF3" s="154"/>
      <c r="BNG3" s="154"/>
      <c r="BNH3" s="154"/>
      <c r="BNI3" s="154"/>
      <c r="BNJ3" s="154"/>
      <c r="BNK3" s="154"/>
      <c r="BNL3" s="154"/>
      <c r="BNM3" s="154"/>
      <c r="BNN3" s="154"/>
      <c r="BNO3" s="154"/>
      <c r="BNP3" s="154"/>
      <c r="BNQ3" s="154"/>
      <c r="BNR3" s="154"/>
      <c r="BNS3" s="154"/>
      <c r="BNT3" s="154"/>
      <c r="BNU3" s="154"/>
      <c r="BNV3" s="154"/>
      <c r="BNW3" s="154"/>
      <c r="BNX3" s="154"/>
      <c r="BNY3" s="154"/>
      <c r="BNZ3" s="154"/>
      <c r="BOA3" s="154"/>
      <c r="BOB3" s="154"/>
      <c r="BOC3" s="154"/>
      <c r="BOD3" s="154"/>
      <c r="BOE3" s="154"/>
      <c r="BOF3" s="154"/>
      <c r="BOG3" s="154"/>
      <c r="BOH3" s="154"/>
      <c r="BOI3" s="154"/>
      <c r="BOJ3" s="154"/>
      <c r="BOK3" s="154"/>
      <c r="BOL3" s="154"/>
      <c r="BOM3" s="154"/>
      <c r="BON3" s="154"/>
      <c r="BOO3" s="154"/>
      <c r="BOP3" s="154"/>
      <c r="BOQ3" s="154"/>
      <c r="BOR3" s="154"/>
      <c r="BOS3" s="154"/>
      <c r="BOT3" s="154"/>
      <c r="BOU3" s="154"/>
      <c r="BOV3" s="154"/>
      <c r="BOW3" s="154"/>
      <c r="BOX3" s="154"/>
      <c r="BOY3" s="154"/>
      <c r="BOZ3" s="154"/>
      <c r="BPA3" s="154"/>
      <c r="BPB3" s="154"/>
      <c r="BPC3" s="154"/>
      <c r="BPD3" s="154"/>
      <c r="BPE3" s="154"/>
      <c r="BPF3" s="154"/>
      <c r="BPG3" s="154"/>
      <c r="BPH3" s="154"/>
      <c r="BPI3" s="154"/>
      <c r="BPJ3" s="154"/>
      <c r="BPK3" s="154"/>
      <c r="BPL3" s="154"/>
      <c r="BPM3" s="154"/>
      <c r="BPN3" s="154"/>
      <c r="BPO3" s="154"/>
      <c r="BPP3" s="154"/>
      <c r="BPQ3" s="154"/>
      <c r="BPR3" s="154"/>
      <c r="BPS3" s="154"/>
      <c r="BPT3" s="154"/>
      <c r="BPU3" s="154"/>
      <c r="BPV3" s="154"/>
      <c r="BPW3" s="154"/>
      <c r="BPX3" s="154"/>
      <c r="BPY3" s="154"/>
      <c r="BPZ3" s="154"/>
      <c r="BQA3" s="154"/>
      <c r="BQB3" s="154"/>
      <c r="BQC3" s="154"/>
      <c r="BQD3" s="154"/>
      <c r="BQE3" s="154"/>
      <c r="BQF3" s="154"/>
      <c r="BQG3" s="154"/>
      <c r="BQH3" s="154"/>
      <c r="BQI3" s="154"/>
      <c r="BQJ3" s="154"/>
      <c r="BQK3" s="154"/>
      <c r="BQL3" s="154"/>
      <c r="BQM3" s="154"/>
      <c r="BQN3" s="154"/>
      <c r="BQO3" s="154"/>
      <c r="BQP3" s="154"/>
      <c r="BQQ3" s="154"/>
      <c r="BQR3" s="154"/>
      <c r="BQS3" s="154"/>
      <c r="BQT3" s="154"/>
      <c r="BQU3" s="154"/>
      <c r="BQV3" s="154"/>
      <c r="BQW3" s="154"/>
      <c r="BQX3" s="154"/>
      <c r="BQY3" s="154"/>
      <c r="BQZ3" s="154"/>
      <c r="BRA3" s="154"/>
      <c r="BRB3" s="154"/>
      <c r="BRC3" s="154"/>
      <c r="BRD3" s="154"/>
      <c r="BRE3" s="154"/>
      <c r="BRF3" s="154"/>
      <c r="BRG3" s="154"/>
      <c r="BRH3" s="154"/>
      <c r="BRI3" s="154"/>
      <c r="BRJ3" s="154"/>
      <c r="BRK3" s="154"/>
      <c r="BRL3" s="154"/>
      <c r="BRM3" s="154"/>
      <c r="BRN3" s="154"/>
      <c r="BRO3" s="154"/>
      <c r="BRP3" s="154"/>
      <c r="BRQ3" s="154"/>
      <c r="BRR3" s="154"/>
      <c r="BRS3" s="154"/>
      <c r="BRT3" s="154"/>
      <c r="BRU3" s="154"/>
      <c r="BRV3" s="154"/>
      <c r="BRW3" s="154"/>
      <c r="BRX3" s="154"/>
      <c r="BRY3" s="154"/>
      <c r="BRZ3" s="154"/>
      <c r="BSA3" s="154"/>
      <c r="BSB3" s="154"/>
      <c r="BSC3" s="154"/>
      <c r="BSD3" s="154"/>
      <c r="BSE3" s="154"/>
      <c r="BSF3" s="154"/>
      <c r="BSG3" s="154"/>
      <c r="BSH3" s="154"/>
      <c r="BSI3" s="154"/>
      <c r="BSJ3" s="154"/>
      <c r="BSK3" s="154"/>
      <c r="BSL3" s="154"/>
      <c r="BSM3" s="154"/>
      <c r="BSN3" s="154"/>
      <c r="BSO3" s="154"/>
      <c r="BSP3" s="154"/>
      <c r="BSQ3" s="154"/>
      <c r="BSR3" s="154"/>
      <c r="BSS3" s="154"/>
      <c r="BST3" s="154"/>
      <c r="BSU3" s="154"/>
      <c r="BSV3" s="154"/>
      <c r="BSW3" s="154"/>
      <c r="BSX3" s="154"/>
      <c r="BSY3" s="154"/>
      <c r="BSZ3" s="154"/>
      <c r="BTA3" s="154"/>
      <c r="BTB3" s="154"/>
      <c r="BTC3" s="154"/>
      <c r="BTD3" s="154"/>
      <c r="BTE3" s="154"/>
      <c r="BTF3" s="154"/>
      <c r="BTG3" s="154"/>
      <c r="BTH3" s="154"/>
      <c r="BTI3" s="154"/>
      <c r="BTJ3" s="154"/>
      <c r="BTK3" s="154"/>
      <c r="BTL3" s="154"/>
      <c r="BTM3" s="154"/>
      <c r="BTN3" s="154"/>
      <c r="BTO3" s="154"/>
      <c r="BTP3" s="154"/>
      <c r="BTQ3" s="154"/>
      <c r="BTR3" s="154"/>
      <c r="BTS3" s="154"/>
      <c r="BTT3" s="154"/>
      <c r="BTU3" s="154"/>
      <c r="BTV3" s="154"/>
      <c r="BTW3" s="154"/>
      <c r="BTX3" s="154"/>
      <c r="BTY3" s="154"/>
      <c r="BTZ3" s="154"/>
      <c r="BUA3" s="154"/>
      <c r="BUB3" s="154"/>
      <c r="BUC3" s="154"/>
      <c r="BUD3" s="154"/>
      <c r="BUE3" s="154"/>
      <c r="BUF3" s="154"/>
      <c r="BUG3" s="154"/>
      <c r="BUH3" s="154"/>
      <c r="BUI3" s="154"/>
      <c r="BUJ3" s="154"/>
      <c r="BUK3" s="154"/>
      <c r="BUL3" s="154"/>
      <c r="BUM3" s="154"/>
      <c r="BUN3" s="154"/>
      <c r="BUO3" s="154"/>
      <c r="BUP3" s="154"/>
      <c r="BUQ3" s="154"/>
      <c r="BUR3" s="154"/>
      <c r="BUS3" s="154"/>
      <c r="BUT3" s="154"/>
      <c r="BUU3" s="154"/>
      <c r="BUV3" s="154"/>
      <c r="BUW3" s="154"/>
      <c r="BUX3" s="154"/>
      <c r="BUY3" s="154"/>
      <c r="BUZ3" s="154"/>
      <c r="BVA3" s="154"/>
      <c r="BVB3" s="154"/>
      <c r="BVC3" s="154"/>
      <c r="BVD3" s="154"/>
      <c r="BVE3" s="154"/>
      <c r="BVF3" s="154"/>
      <c r="BVG3" s="154"/>
      <c r="BVH3" s="154"/>
      <c r="BVI3" s="154"/>
      <c r="BVJ3" s="154"/>
      <c r="BVK3" s="154"/>
      <c r="BVL3" s="154"/>
      <c r="BVM3" s="154"/>
      <c r="BVN3" s="154"/>
      <c r="BVO3" s="154"/>
      <c r="BVP3" s="154"/>
      <c r="BVQ3" s="154"/>
      <c r="BVR3" s="154"/>
      <c r="BVS3" s="154"/>
      <c r="BVT3" s="154"/>
      <c r="BVU3" s="154"/>
      <c r="BVV3" s="154"/>
      <c r="BVW3" s="154"/>
      <c r="BVX3" s="154"/>
      <c r="BVY3" s="154"/>
      <c r="BVZ3" s="154"/>
      <c r="BWA3" s="154"/>
      <c r="BWB3" s="154"/>
      <c r="BWC3" s="154"/>
      <c r="BWD3" s="154"/>
      <c r="BWE3" s="154"/>
      <c r="BWF3" s="154"/>
      <c r="BWG3" s="154"/>
      <c r="BWH3" s="154"/>
      <c r="BWI3" s="154"/>
      <c r="BWJ3" s="154"/>
      <c r="BWK3" s="154"/>
      <c r="BWL3" s="154"/>
      <c r="BWM3" s="154"/>
      <c r="BWN3" s="154"/>
      <c r="BWO3" s="154"/>
      <c r="BWP3" s="154"/>
      <c r="BWQ3" s="154"/>
      <c r="BWR3" s="154"/>
      <c r="BWS3" s="154"/>
      <c r="BWT3" s="154"/>
      <c r="BWU3" s="154"/>
      <c r="BWV3" s="154"/>
      <c r="BWW3" s="154"/>
      <c r="BWX3" s="154"/>
      <c r="BWY3" s="154"/>
      <c r="BWZ3" s="154"/>
      <c r="BXA3" s="154"/>
      <c r="BXB3" s="154"/>
      <c r="BXC3" s="154"/>
      <c r="BXD3" s="154"/>
      <c r="BXE3" s="154"/>
      <c r="BXF3" s="154"/>
      <c r="BXG3" s="154"/>
      <c r="BXH3" s="154"/>
      <c r="BXI3" s="154"/>
      <c r="BXJ3" s="154"/>
      <c r="BXK3" s="154"/>
      <c r="BXL3" s="154"/>
      <c r="BXM3" s="154"/>
      <c r="BXN3" s="154"/>
      <c r="BXO3" s="154"/>
      <c r="BXP3" s="154"/>
      <c r="BXQ3" s="154"/>
      <c r="BXR3" s="154"/>
      <c r="BXS3" s="154"/>
      <c r="BXT3" s="154"/>
      <c r="BXU3" s="154"/>
      <c r="BXV3" s="154"/>
      <c r="BXW3" s="154"/>
      <c r="BXX3" s="154"/>
      <c r="BXY3" s="154"/>
      <c r="BXZ3" s="154"/>
      <c r="BYA3" s="154"/>
      <c r="BYB3" s="154"/>
      <c r="BYC3" s="154"/>
      <c r="BYD3" s="154"/>
      <c r="BYE3" s="154"/>
      <c r="BYF3" s="154"/>
      <c r="BYG3" s="154"/>
      <c r="BYH3" s="154"/>
      <c r="BYI3" s="154"/>
      <c r="BYJ3" s="154"/>
      <c r="BYK3" s="154"/>
      <c r="BYL3" s="154"/>
      <c r="BYM3" s="154"/>
      <c r="BYN3" s="154"/>
      <c r="BYO3" s="154"/>
      <c r="BYP3" s="154"/>
      <c r="BYQ3" s="154"/>
      <c r="BYR3" s="154"/>
      <c r="BYS3" s="154"/>
      <c r="BYT3" s="154"/>
      <c r="BYU3" s="154"/>
      <c r="BYV3" s="154"/>
      <c r="BYW3" s="154"/>
      <c r="BYX3" s="154"/>
      <c r="BYY3" s="154"/>
      <c r="BYZ3" s="154"/>
      <c r="BZA3" s="154"/>
      <c r="BZB3" s="154"/>
      <c r="BZC3" s="154"/>
      <c r="BZD3" s="154"/>
      <c r="BZE3" s="154"/>
      <c r="BZF3" s="154"/>
      <c r="BZG3" s="154"/>
      <c r="BZH3" s="154"/>
      <c r="BZI3" s="154"/>
      <c r="BZJ3" s="154"/>
      <c r="BZK3" s="154"/>
      <c r="BZL3" s="154"/>
      <c r="BZM3" s="154"/>
      <c r="BZN3" s="154"/>
      <c r="BZO3" s="154"/>
      <c r="BZP3" s="154"/>
      <c r="BZQ3" s="154"/>
      <c r="BZR3" s="154"/>
      <c r="BZS3" s="154"/>
      <c r="BZT3" s="154"/>
      <c r="BZU3" s="154"/>
      <c r="BZV3" s="154"/>
      <c r="BZW3" s="154"/>
      <c r="BZX3" s="154"/>
      <c r="BZY3" s="154"/>
      <c r="BZZ3" s="154"/>
      <c r="CAA3" s="154"/>
      <c r="CAB3" s="154"/>
      <c r="CAC3" s="154"/>
      <c r="CAD3" s="154"/>
      <c r="CAE3" s="154"/>
      <c r="CAF3" s="154"/>
      <c r="CAG3" s="154"/>
      <c r="CAH3" s="154"/>
      <c r="CAI3" s="154"/>
      <c r="CAJ3" s="154"/>
      <c r="CAK3" s="154"/>
      <c r="CAL3" s="154"/>
      <c r="CAM3" s="154"/>
      <c r="CAN3" s="154"/>
      <c r="CAO3" s="154"/>
      <c r="CAP3" s="154"/>
      <c r="CAQ3" s="154"/>
      <c r="CAR3" s="154"/>
      <c r="CAS3" s="154"/>
      <c r="CAT3" s="154"/>
      <c r="CAU3" s="154"/>
      <c r="CAV3" s="154"/>
      <c r="CAW3" s="154"/>
      <c r="CAX3" s="154"/>
      <c r="CAY3" s="154"/>
      <c r="CAZ3" s="154"/>
      <c r="CBA3" s="154"/>
      <c r="CBB3" s="154"/>
      <c r="CBC3" s="154"/>
      <c r="CBD3" s="154"/>
      <c r="CBE3" s="154"/>
      <c r="CBF3" s="154"/>
      <c r="CBG3" s="154"/>
      <c r="CBH3" s="154"/>
      <c r="CBI3" s="154"/>
      <c r="CBJ3" s="154"/>
      <c r="CBK3" s="154"/>
      <c r="CBL3" s="154"/>
      <c r="CBM3" s="154"/>
      <c r="CBN3" s="154"/>
      <c r="CBO3" s="154"/>
      <c r="CBP3" s="154"/>
      <c r="CBQ3" s="154"/>
      <c r="CBR3" s="154"/>
      <c r="CBS3" s="154"/>
      <c r="CBT3" s="154"/>
      <c r="CBU3" s="154"/>
      <c r="CBV3" s="154"/>
      <c r="CBW3" s="154"/>
      <c r="CBX3" s="154"/>
      <c r="CBY3" s="154"/>
      <c r="CBZ3" s="154"/>
      <c r="CCA3" s="154"/>
      <c r="CCB3" s="154"/>
      <c r="CCC3" s="154"/>
      <c r="CCD3" s="154"/>
      <c r="CCE3" s="154"/>
      <c r="CCF3" s="154"/>
      <c r="CCG3" s="154"/>
      <c r="CCH3" s="154"/>
      <c r="CCI3" s="154"/>
      <c r="CCJ3" s="154"/>
      <c r="CCK3" s="154"/>
      <c r="CCL3" s="154"/>
      <c r="CCM3" s="154"/>
      <c r="CCN3" s="154"/>
      <c r="CCO3" s="154"/>
      <c r="CCP3" s="154"/>
      <c r="CCQ3" s="154"/>
      <c r="CCR3" s="154"/>
      <c r="CCS3" s="154"/>
      <c r="CCT3" s="154"/>
      <c r="CCU3" s="154"/>
      <c r="CCV3" s="154"/>
      <c r="CCW3" s="154"/>
      <c r="CCX3" s="154"/>
      <c r="CCY3" s="154"/>
      <c r="CCZ3" s="154"/>
      <c r="CDA3" s="154"/>
      <c r="CDB3" s="154"/>
      <c r="CDC3" s="154"/>
      <c r="CDD3" s="154"/>
      <c r="CDE3" s="154"/>
      <c r="CDF3" s="154"/>
      <c r="CDG3" s="154"/>
      <c r="CDH3" s="154"/>
      <c r="CDI3" s="154"/>
      <c r="CDJ3" s="154"/>
      <c r="CDK3" s="154"/>
      <c r="CDL3" s="154"/>
      <c r="CDM3" s="154"/>
      <c r="CDN3" s="154"/>
      <c r="CDO3" s="154"/>
      <c r="CDP3" s="154"/>
      <c r="CDQ3" s="154"/>
      <c r="CDR3" s="154"/>
      <c r="CDS3" s="154"/>
      <c r="CDT3" s="154"/>
      <c r="CDU3" s="154"/>
      <c r="CDV3" s="154"/>
      <c r="CDW3" s="154"/>
      <c r="CDX3" s="154"/>
      <c r="CDY3" s="154"/>
      <c r="CDZ3" s="154"/>
      <c r="CEA3" s="154"/>
      <c r="CEB3" s="154"/>
      <c r="CEC3" s="154"/>
      <c r="CED3" s="154"/>
      <c r="CEE3" s="154"/>
      <c r="CEF3" s="154"/>
      <c r="CEG3" s="154"/>
      <c r="CEH3" s="154"/>
      <c r="CEI3" s="154"/>
      <c r="CEJ3" s="154"/>
      <c r="CEK3" s="154"/>
      <c r="CEL3" s="154"/>
      <c r="CEM3" s="154"/>
      <c r="CEN3" s="154"/>
      <c r="CEO3" s="154"/>
      <c r="CEP3" s="154"/>
      <c r="CEQ3" s="154"/>
      <c r="CER3" s="154"/>
      <c r="CES3" s="154"/>
      <c r="CET3" s="154"/>
      <c r="CEU3" s="154"/>
      <c r="CEV3" s="154"/>
      <c r="CEW3" s="154"/>
      <c r="CEX3" s="154"/>
      <c r="CEY3" s="154"/>
      <c r="CEZ3" s="154"/>
      <c r="CFA3" s="154"/>
      <c r="CFB3" s="154"/>
      <c r="CFC3" s="154"/>
      <c r="CFD3" s="154"/>
      <c r="CFE3" s="154"/>
      <c r="CFF3" s="154"/>
      <c r="CFG3" s="154"/>
      <c r="CFH3" s="154"/>
      <c r="CFI3" s="154"/>
      <c r="CFJ3" s="154"/>
      <c r="CFK3" s="154"/>
      <c r="CFL3" s="154"/>
      <c r="CFM3" s="154"/>
      <c r="CFN3" s="154"/>
      <c r="CFO3" s="154"/>
      <c r="CFP3" s="154"/>
      <c r="CFQ3" s="154"/>
      <c r="CFR3" s="154"/>
      <c r="CFS3" s="154"/>
      <c r="CFT3" s="154"/>
      <c r="CFU3" s="154"/>
      <c r="CFV3" s="154"/>
      <c r="CFW3" s="154"/>
      <c r="CFX3" s="154"/>
      <c r="CFY3" s="154"/>
      <c r="CFZ3" s="154"/>
      <c r="CGA3" s="154"/>
      <c r="CGB3" s="154"/>
      <c r="CGC3" s="154"/>
      <c r="CGD3" s="154"/>
      <c r="CGE3" s="154"/>
      <c r="CGF3" s="154"/>
      <c r="CGG3" s="154"/>
      <c r="CGH3" s="154"/>
      <c r="CGI3" s="154"/>
      <c r="CGJ3" s="154"/>
      <c r="CGK3" s="154"/>
      <c r="CGL3" s="154"/>
      <c r="CGM3" s="154"/>
      <c r="CGN3" s="154"/>
      <c r="CGO3" s="154"/>
      <c r="CGP3" s="154"/>
      <c r="CGQ3" s="154"/>
      <c r="CGR3" s="154"/>
      <c r="CGS3" s="154"/>
      <c r="CGT3" s="154"/>
      <c r="CGU3" s="154"/>
      <c r="CGV3" s="154"/>
      <c r="CGW3" s="154"/>
      <c r="CGX3" s="154"/>
      <c r="CGY3" s="154"/>
      <c r="CGZ3" s="154"/>
      <c r="CHA3" s="154"/>
      <c r="CHB3" s="154"/>
      <c r="CHC3" s="154"/>
      <c r="CHD3" s="154"/>
      <c r="CHE3" s="154"/>
      <c r="CHF3" s="154"/>
      <c r="CHG3" s="154"/>
      <c r="CHH3" s="154"/>
      <c r="CHI3" s="154"/>
      <c r="CHJ3" s="154"/>
      <c r="CHK3" s="154"/>
      <c r="CHL3" s="154"/>
      <c r="CHM3" s="154"/>
      <c r="CHN3" s="154"/>
      <c r="CHO3" s="154"/>
      <c r="CHP3" s="154"/>
      <c r="CHQ3" s="154"/>
      <c r="CHR3" s="154"/>
      <c r="CHS3" s="154"/>
      <c r="CHT3" s="154"/>
      <c r="CHU3" s="154"/>
      <c r="CHV3" s="154"/>
      <c r="CHW3" s="154"/>
      <c r="CHX3" s="154"/>
      <c r="CHY3" s="154"/>
      <c r="CHZ3" s="154"/>
      <c r="CIA3" s="154"/>
      <c r="CIB3" s="154"/>
      <c r="CIC3" s="154"/>
      <c r="CID3" s="154"/>
      <c r="CIE3" s="154"/>
      <c r="CIF3" s="154"/>
      <c r="CIG3" s="154"/>
      <c r="CIH3" s="154"/>
      <c r="CII3" s="154"/>
      <c r="CIJ3" s="154"/>
      <c r="CIK3" s="154"/>
      <c r="CIL3" s="154"/>
      <c r="CIM3" s="154"/>
      <c r="CIN3" s="154"/>
      <c r="CIO3" s="154"/>
      <c r="CIP3" s="154"/>
      <c r="CIQ3" s="154"/>
      <c r="CIR3" s="154"/>
      <c r="CIS3" s="154"/>
      <c r="CIT3" s="154"/>
      <c r="CIU3" s="154"/>
      <c r="CIV3" s="154"/>
      <c r="CIW3" s="154"/>
      <c r="CIX3" s="154"/>
      <c r="CIY3" s="154"/>
      <c r="CIZ3" s="154"/>
      <c r="CJA3" s="154"/>
      <c r="CJB3" s="154"/>
      <c r="CJC3" s="154"/>
      <c r="CJD3" s="154"/>
      <c r="CJE3" s="154"/>
      <c r="CJF3" s="154"/>
      <c r="CJG3" s="154"/>
      <c r="CJH3" s="154"/>
      <c r="CJI3" s="154"/>
      <c r="CJJ3" s="154"/>
      <c r="CJK3" s="154"/>
      <c r="CJL3" s="154"/>
      <c r="CJM3" s="154"/>
      <c r="CJN3" s="154"/>
      <c r="CJO3" s="154"/>
      <c r="CJP3" s="154"/>
      <c r="CJQ3" s="154"/>
      <c r="CJR3" s="154"/>
      <c r="CJS3" s="154"/>
      <c r="CJT3" s="154"/>
      <c r="CJU3" s="154"/>
      <c r="CJV3" s="154"/>
      <c r="CJW3" s="154"/>
      <c r="CJX3" s="154"/>
      <c r="CJY3" s="154"/>
      <c r="CJZ3" s="154"/>
      <c r="CKA3" s="154"/>
      <c r="CKB3" s="154"/>
      <c r="CKC3" s="154"/>
      <c r="CKD3" s="154"/>
      <c r="CKE3" s="154"/>
      <c r="CKF3" s="154"/>
      <c r="CKG3" s="154"/>
      <c r="CKH3" s="154"/>
      <c r="CKI3" s="154"/>
      <c r="CKJ3" s="154"/>
      <c r="CKK3" s="154"/>
      <c r="CKL3" s="154"/>
      <c r="CKM3" s="154"/>
      <c r="CKN3" s="154"/>
      <c r="CKO3" s="154"/>
      <c r="CKP3" s="154"/>
      <c r="CKQ3" s="154"/>
      <c r="CKR3" s="154"/>
      <c r="CKS3" s="154"/>
      <c r="CKT3" s="154"/>
      <c r="CKU3" s="154"/>
      <c r="CKV3" s="154"/>
      <c r="CKW3" s="154"/>
      <c r="CKX3" s="154"/>
      <c r="CKY3" s="154"/>
      <c r="CKZ3" s="154"/>
      <c r="CLA3" s="154"/>
      <c r="CLB3" s="154"/>
      <c r="CLC3" s="154"/>
      <c r="CLD3" s="154"/>
      <c r="CLE3" s="154"/>
      <c r="CLF3" s="154"/>
      <c r="CLG3" s="154"/>
      <c r="CLH3" s="154"/>
      <c r="CLI3" s="154"/>
      <c r="CLJ3" s="154"/>
      <c r="CLK3" s="154"/>
      <c r="CLL3" s="154"/>
      <c r="CLM3" s="154"/>
      <c r="CLN3" s="154"/>
      <c r="CLO3" s="154"/>
      <c r="CLP3" s="154"/>
      <c r="CLQ3" s="154"/>
      <c r="CLR3" s="154"/>
      <c r="CLS3" s="154"/>
      <c r="CLT3" s="154"/>
      <c r="CLU3" s="154"/>
      <c r="CLV3" s="154"/>
      <c r="CLW3" s="154"/>
      <c r="CLX3" s="154"/>
      <c r="CLY3" s="154"/>
      <c r="CLZ3" s="154"/>
      <c r="CMA3" s="154"/>
      <c r="CMB3" s="154"/>
      <c r="CMC3" s="154"/>
      <c r="CMD3" s="154"/>
      <c r="CME3" s="154"/>
      <c r="CMF3" s="154"/>
      <c r="CMG3" s="154"/>
      <c r="CMH3" s="154"/>
      <c r="CMI3" s="154"/>
      <c r="CMJ3" s="154"/>
      <c r="CMK3" s="154"/>
      <c r="CML3" s="154"/>
      <c r="CMM3" s="154"/>
      <c r="CMN3" s="154"/>
      <c r="CMO3" s="154"/>
      <c r="CMP3" s="154"/>
      <c r="CMQ3" s="154"/>
      <c r="CMR3" s="154"/>
      <c r="CMS3" s="154"/>
      <c r="CMT3" s="154"/>
      <c r="CMU3" s="154"/>
      <c r="CMV3" s="154"/>
      <c r="CMW3" s="154"/>
      <c r="CMX3" s="154"/>
      <c r="CMY3" s="154"/>
      <c r="CMZ3" s="154"/>
      <c r="CNA3" s="154"/>
      <c r="CNB3" s="154"/>
      <c r="CNC3" s="154"/>
      <c r="CND3" s="154"/>
      <c r="CNE3" s="154"/>
      <c r="CNF3" s="154"/>
      <c r="CNG3" s="154"/>
      <c r="CNH3" s="154"/>
      <c r="CNI3" s="154"/>
      <c r="CNJ3" s="154"/>
      <c r="CNK3" s="154"/>
      <c r="CNL3" s="154"/>
      <c r="CNM3" s="154"/>
      <c r="CNN3" s="154"/>
      <c r="CNO3" s="154"/>
      <c r="CNP3" s="154"/>
      <c r="CNQ3" s="154"/>
      <c r="CNR3" s="154"/>
      <c r="CNS3" s="154"/>
      <c r="CNT3" s="154"/>
      <c r="CNU3" s="154"/>
      <c r="CNV3" s="154"/>
      <c r="CNW3" s="154"/>
      <c r="CNX3" s="154"/>
      <c r="CNY3" s="154"/>
      <c r="CNZ3" s="154"/>
      <c r="COA3" s="154"/>
      <c r="COB3" s="154"/>
      <c r="COC3" s="154"/>
      <c r="COD3" s="154"/>
      <c r="COE3" s="154"/>
      <c r="COF3" s="154"/>
      <c r="COG3" s="154"/>
      <c r="COH3" s="154"/>
      <c r="COI3" s="154"/>
      <c r="COJ3" s="154"/>
      <c r="COK3" s="154"/>
      <c r="COL3" s="154"/>
      <c r="COM3" s="154"/>
      <c r="CON3" s="154"/>
      <c r="COO3" s="154"/>
      <c r="COP3" s="154"/>
      <c r="COQ3" s="154"/>
      <c r="COR3" s="154"/>
      <c r="COS3" s="154"/>
      <c r="COT3" s="154"/>
      <c r="COU3" s="154"/>
      <c r="COV3" s="154"/>
      <c r="COW3" s="154"/>
      <c r="COX3" s="154"/>
      <c r="COY3" s="154"/>
      <c r="COZ3" s="154"/>
      <c r="CPA3" s="154"/>
      <c r="CPB3" s="154"/>
      <c r="CPC3" s="154"/>
      <c r="CPD3" s="154"/>
      <c r="CPE3" s="154"/>
      <c r="CPF3" s="154"/>
      <c r="CPG3" s="154"/>
      <c r="CPH3" s="154"/>
      <c r="CPI3" s="154"/>
      <c r="CPJ3" s="154"/>
      <c r="CPK3" s="154"/>
      <c r="CPL3" s="154"/>
      <c r="CPM3" s="154"/>
      <c r="CPN3" s="154"/>
      <c r="CPO3" s="154"/>
      <c r="CPP3" s="154"/>
      <c r="CPQ3" s="154"/>
      <c r="CPR3" s="154"/>
      <c r="CPS3" s="154"/>
      <c r="CPT3" s="154"/>
      <c r="CPU3" s="154"/>
      <c r="CPV3" s="154"/>
      <c r="CPW3" s="154"/>
      <c r="CPX3" s="154"/>
      <c r="CPY3" s="154"/>
      <c r="CPZ3" s="154"/>
      <c r="CQA3" s="154"/>
      <c r="CQB3" s="154"/>
      <c r="CQC3" s="154"/>
      <c r="CQD3" s="154"/>
      <c r="CQE3" s="154"/>
      <c r="CQF3" s="154"/>
      <c r="CQG3" s="154"/>
      <c r="CQH3" s="154"/>
      <c r="CQI3" s="154"/>
      <c r="CQJ3" s="154"/>
      <c r="CQK3" s="154"/>
      <c r="CQL3" s="154"/>
      <c r="CQM3" s="154"/>
      <c r="CQN3" s="154"/>
      <c r="CQO3" s="154"/>
      <c r="CQP3" s="154"/>
      <c r="CQQ3" s="154"/>
      <c r="CQR3" s="154"/>
      <c r="CQS3" s="154"/>
      <c r="CQT3" s="154"/>
      <c r="CQU3" s="154"/>
      <c r="CQV3" s="154"/>
      <c r="CQW3" s="154"/>
      <c r="CQX3" s="154"/>
      <c r="CQY3" s="154"/>
      <c r="CQZ3" s="154"/>
      <c r="CRA3" s="154"/>
      <c r="CRB3" s="154"/>
      <c r="CRC3" s="154"/>
      <c r="CRD3" s="154"/>
      <c r="CRE3" s="154"/>
      <c r="CRF3" s="154"/>
      <c r="CRG3" s="154"/>
      <c r="CRH3" s="154"/>
      <c r="CRI3" s="154"/>
      <c r="CRJ3" s="154"/>
      <c r="CRK3" s="154"/>
      <c r="CRL3" s="154"/>
      <c r="CRM3" s="154"/>
      <c r="CRN3" s="154"/>
      <c r="CRO3" s="154"/>
      <c r="CRP3" s="154"/>
      <c r="CRQ3" s="154"/>
      <c r="CRR3" s="154"/>
      <c r="CRS3" s="154"/>
      <c r="CRT3" s="154"/>
      <c r="CRU3" s="154"/>
      <c r="CRV3" s="154"/>
      <c r="CRW3" s="154"/>
      <c r="CRX3" s="154"/>
      <c r="CRY3" s="154"/>
      <c r="CRZ3" s="154"/>
      <c r="CSA3" s="154"/>
      <c r="CSB3" s="154"/>
      <c r="CSC3" s="154"/>
      <c r="CSD3" s="154"/>
      <c r="CSE3" s="154"/>
      <c r="CSF3" s="154"/>
      <c r="CSG3" s="154"/>
      <c r="CSH3" s="154"/>
      <c r="CSI3" s="154"/>
      <c r="CSJ3" s="154"/>
      <c r="CSK3" s="154"/>
      <c r="CSL3" s="154"/>
      <c r="CSM3" s="154"/>
      <c r="CSN3" s="154"/>
      <c r="CSO3" s="154"/>
      <c r="CSP3" s="154"/>
      <c r="CSQ3" s="154"/>
      <c r="CSR3" s="154"/>
      <c r="CSS3" s="154"/>
      <c r="CST3" s="154"/>
      <c r="CSU3" s="154"/>
      <c r="CSV3" s="154"/>
      <c r="CSW3" s="154"/>
      <c r="CSX3" s="154"/>
      <c r="CSY3" s="154"/>
      <c r="CSZ3" s="154"/>
      <c r="CTA3" s="154"/>
      <c r="CTB3" s="154"/>
      <c r="CTC3" s="154"/>
      <c r="CTD3" s="154"/>
      <c r="CTE3" s="154"/>
      <c r="CTF3" s="154"/>
      <c r="CTG3" s="154"/>
      <c r="CTH3" s="154"/>
      <c r="CTI3" s="154"/>
      <c r="CTJ3" s="154"/>
      <c r="CTK3" s="154"/>
      <c r="CTL3" s="154"/>
      <c r="CTM3" s="154"/>
      <c r="CTN3" s="154"/>
      <c r="CTO3" s="154"/>
      <c r="CTP3" s="154"/>
      <c r="CTQ3" s="154"/>
      <c r="CTR3" s="154"/>
      <c r="CTS3" s="154"/>
      <c r="CTT3" s="154"/>
      <c r="CTU3" s="154"/>
      <c r="CTV3" s="154"/>
      <c r="CTW3" s="154"/>
      <c r="CTX3" s="154"/>
      <c r="CTY3" s="154"/>
      <c r="CTZ3" s="154"/>
      <c r="CUA3" s="154"/>
      <c r="CUB3" s="154"/>
      <c r="CUC3" s="154"/>
      <c r="CUD3" s="154"/>
      <c r="CUE3" s="154"/>
      <c r="CUF3" s="154"/>
      <c r="CUG3" s="154"/>
      <c r="CUH3" s="154"/>
      <c r="CUI3" s="154"/>
      <c r="CUJ3" s="154"/>
      <c r="CUK3" s="154"/>
      <c r="CUL3" s="154"/>
      <c r="CUM3" s="154"/>
      <c r="CUN3" s="154"/>
      <c r="CUO3" s="154"/>
      <c r="CUP3" s="154"/>
      <c r="CUQ3" s="154"/>
      <c r="CUR3" s="154"/>
      <c r="CUS3" s="154"/>
      <c r="CUT3" s="154"/>
      <c r="CUU3" s="154"/>
      <c r="CUV3" s="154"/>
      <c r="CUW3" s="154"/>
      <c r="CUX3" s="154"/>
      <c r="CUY3" s="154"/>
      <c r="CUZ3" s="154"/>
      <c r="CVA3" s="154"/>
      <c r="CVB3" s="154"/>
      <c r="CVC3" s="154"/>
      <c r="CVD3" s="154"/>
      <c r="CVE3" s="154"/>
      <c r="CVF3" s="154"/>
      <c r="CVG3" s="154"/>
      <c r="CVH3" s="154"/>
      <c r="CVI3" s="154"/>
      <c r="CVJ3" s="154"/>
      <c r="CVK3" s="154"/>
      <c r="CVL3" s="154"/>
      <c r="CVM3" s="154"/>
      <c r="CVN3" s="154"/>
      <c r="CVO3" s="154"/>
      <c r="CVP3" s="154"/>
      <c r="CVQ3" s="154"/>
      <c r="CVR3" s="154"/>
      <c r="CVS3" s="154"/>
      <c r="CVT3" s="154"/>
      <c r="CVU3" s="154"/>
      <c r="CVV3" s="154"/>
      <c r="CVW3" s="154"/>
      <c r="CVX3" s="154"/>
      <c r="CVY3" s="154"/>
      <c r="CVZ3" s="154"/>
      <c r="CWA3" s="154"/>
      <c r="CWB3" s="154"/>
      <c r="CWC3" s="154"/>
      <c r="CWD3" s="154"/>
      <c r="CWE3" s="154"/>
      <c r="CWF3" s="154"/>
      <c r="CWG3" s="154"/>
      <c r="CWH3" s="154"/>
      <c r="CWI3" s="154"/>
      <c r="CWJ3" s="154"/>
      <c r="CWK3" s="154"/>
      <c r="CWL3" s="154"/>
      <c r="CWM3" s="154"/>
      <c r="CWN3" s="154"/>
      <c r="CWO3" s="154"/>
      <c r="CWP3" s="154"/>
      <c r="CWQ3" s="154"/>
      <c r="CWR3" s="154"/>
      <c r="CWS3" s="154"/>
      <c r="CWT3" s="154"/>
      <c r="CWU3" s="154"/>
      <c r="CWV3" s="154"/>
      <c r="CWW3" s="154"/>
      <c r="CWX3" s="154"/>
      <c r="CWY3" s="154"/>
      <c r="CWZ3" s="154"/>
      <c r="CXA3" s="154"/>
      <c r="CXB3" s="154"/>
      <c r="CXC3" s="154"/>
      <c r="CXD3" s="154"/>
      <c r="CXE3" s="154"/>
      <c r="CXF3" s="154"/>
      <c r="CXG3" s="154"/>
      <c r="CXH3" s="154"/>
      <c r="CXI3" s="154"/>
      <c r="CXJ3" s="154"/>
      <c r="CXK3" s="154"/>
      <c r="CXL3" s="154"/>
      <c r="CXM3" s="154"/>
      <c r="CXN3" s="154"/>
      <c r="CXO3" s="154"/>
      <c r="CXP3" s="154"/>
      <c r="CXQ3" s="154"/>
      <c r="CXR3" s="154"/>
      <c r="CXS3" s="154"/>
      <c r="CXT3" s="154"/>
      <c r="CXU3" s="154"/>
      <c r="CXV3" s="154"/>
      <c r="CXW3" s="154"/>
      <c r="CXX3" s="154"/>
      <c r="CXY3" s="154"/>
      <c r="CXZ3" s="154"/>
      <c r="CYA3" s="154"/>
      <c r="CYB3" s="154"/>
      <c r="CYC3" s="154"/>
      <c r="CYD3" s="154"/>
      <c r="CYE3" s="154"/>
      <c r="CYF3" s="154"/>
      <c r="CYG3" s="154"/>
      <c r="CYH3" s="154"/>
      <c r="CYI3" s="154"/>
      <c r="CYJ3" s="154"/>
      <c r="CYK3" s="154"/>
      <c r="CYL3" s="154"/>
      <c r="CYM3" s="154"/>
      <c r="CYN3" s="154"/>
      <c r="CYO3" s="154"/>
      <c r="CYP3" s="154"/>
      <c r="CYQ3" s="154"/>
      <c r="CYR3" s="154"/>
      <c r="CYS3" s="154"/>
      <c r="CYT3" s="154"/>
      <c r="CYU3" s="154"/>
      <c r="CYV3" s="154"/>
      <c r="CYW3" s="154"/>
      <c r="CYX3" s="154"/>
      <c r="CYY3" s="154"/>
      <c r="CYZ3" s="154"/>
      <c r="CZA3" s="154"/>
      <c r="CZB3" s="154"/>
      <c r="CZC3" s="154"/>
      <c r="CZD3" s="154"/>
      <c r="CZE3" s="154"/>
      <c r="CZF3" s="154"/>
      <c r="CZG3" s="154"/>
      <c r="CZH3" s="154"/>
      <c r="CZI3" s="154"/>
      <c r="CZJ3" s="154"/>
      <c r="CZK3" s="154"/>
      <c r="CZL3" s="154"/>
      <c r="CZM3" s="154"/>
      <c r="CZN3" s="154"/>
      <c r="CZO3" s="154"/>
      <c r="CZP3" s="154"/>
      <c r="CZQ3" s="154"/>
      <c r="CZR3" s="154"/>
      <c r="CZS3" s="154"/>
      <c r="CZT3" s="154"/>
      <c r="CZU3" s="154"/>
      <c r="CZV3" s="154"/>
      <c r="CZW3" s="154"/>
      <c r="CZX3" s="154"/>
      <c r="CZY3" s="154"/>
      <c r="CZZ3" s="154"/>
      <c r="DAA3" s="154"/>
      <c r="DAB3" s="154"/>
      <c r="DAC3" s="154"/>
      <c r="DAD3" s="154"/>
      <c r="DAE3" s="154"/>
      <c r="DAF3" s="154"/>
      <c r="DAG3" s="154"/>
      <c r="DAH3" s="154"/>
      <c r="DAI3" s="154"/>
      <c r="DAJ3" s="154"/>
      <c r="DAK3" s="154"/>
      <c r="DAL3" s="154"/>
      <c r="DAM3" s="154"/>
      <c r="DAN3" s="154"/>
      <c r="DAO3" s="154"/>
      <c r="DAP3" s="154"/>
      <c r="DAQ3" s="154"/>
      <c r="DAR3" s="154"/>
      <c r="DAS3" s="154"/>
      <c r="DAT3" s="154"/>
      <c r="DAU3" s="154"/>
      <c r="DAV3" s="154"/>
      <c r="DAW3" s="154"/>
      <c r="DAX3" s="154"/>
      <c r="DAY3" s="154"/>
      <c r="DAZ3" s="154"/>
      <c r="DBA3" s="154"/>
      <c r="DBB3" s="154"/>
      <c r="DBC3" s="154"/>
      <c r="DBD3" s="154"/>
      <c r="DBE3" s="154"/>
      <c r="DBF3" s="154"/>
      <c r="DBG3" s="154"/>
      <c r="DBH3" s="154"/>
      <c r="DBI3" s="154"/>
      <c r="DBJ3" s="154"/>
      <c r="DBK3" s="154"/>
      <c r="DBL3" s="154"/>
      <c r="DBM3" s="154"/>
      <c r="DBN3" s="154"/>
      <c r="DBO3" s="154"/>
      <c r="DBP3" s="154"/>
      <c r="DBQ3" s="154"/>
      <c r="DBR3" s="154"/>
      <c r="DBS3" s="154"/>
      <c r="DBT3" s="154"/>
      <c r="DBU3" s="154"/>
      <c r="DBV3" s="154"/>
      <c r="DBW3" s="154"/>
      <c r="DBX3" s="154"/>
      <c r="DBY3" s="154"/>
      <c r="DBZ3" s="154"/>
      <c r="DCA3" s="154"/>
      <c r="DCB3" s="154"/>
      <c r="DCC3" s="154"/>
      <c r="DCD3" s="154"/>
      <c r="DCE3" s="154"/>
      <c r="DCF3" s="154"/>
      <c r="DCG3" s="154"/>
      <c r="DCH3" s="154"/>
      <c r="DCI3" s="154"/>
      <c r="DCJ3" s="154"/>
      <c r="DCK3" s="154"/>
      <c r="DCL3" s="154"/>
      <c r="DCM3" s="154"/>
      <c r="DCN3" s="154"/>
      <c r="DCO3" s="154"/>
      <c r="DCP3" s="154"/>
      <c r="DCQ3" s="154"/>
      <c r="DCR3" s="154"/>
      <c r="DCS3" s="154"/>
      <c r="DCT3" s="154"/>
      <c r="DCU3" s="154"/>
      <c r="DCV3" s="154"/>
      <c r="DCW3" s="154"/>
      <c r="DCX3" s="154"/>
      <c r="DCY3" s="154"/>
      <c r="DCZ3" s="154"/>
      <c r="DDA3" s="154"/>
      <c r="DDB3" s="154"/>
      <c r="DDC3" s="154"/>
      <c r="DDD3" s="154"/>
      <c r="DDE3" s="154"/>
      <c r="DDF3" s="154"/>
      <c r="DDG3" s="154"/>
      <c r="DDH3" s="154"/>
      <c r="DDI3" s="154"/>
      <c r="DDJ3" s="154"/>
      <c r="DDK3" s="154"/>
      <c r="DDL3" s="154"/>
      <c r="DDM3" s="154"/>
      <c r="DDN3" s="154"/>
      <c r="DDO3" s="154"/>
      <c r="DDP3" s="154"/>
      <c r="DDQ3" s="154"/>
      <c r="DDR3" s="154"/>
      <c r="DDS3" s="154"/>
      <c r="DDT3" s="154"/>
      <c r="DDU3" s="154"/>
      <c r="DDV3" s="154"/>
      <c r="DDW3" s="154"/>
      <c r="DDX3" s="154"/>
      <c r="DDY3" s="154"/>
      <c r="DDZ3" s="154"/>
      <c r="DEA3" s="154"/>
      <c r="DEB3" s="154"/>
      <c r="DEC3" s="154"/>
      <c r="DED3" s="154"/>
      <c r="DEE3" s="154"/>
      <c r="DEF3" s="154"/>
      <c r="DEG3" s="154"/>
      <c r="DEH3" s="154"/>
      <c r="DEI3" s="154"/>
      <c r="DEJ3" s="154"/>
      <c r="DEK3" s="154"/>
      <c r="DEL3" s="154"/>
      <c r="DEM3" s="154"/>
      <c r="DEN3" s="154"/>
      <c r="DEO3" s="154"/>
      <c r="DEP3" s="154"/>
      <c r="DEQ3" s="154"/>
      <c r="DER3" s="154"/>
      <c r="DES3" s="154"/>
      <c r="DET3" s="154"/>
      <c r="DEU3" s="154"/>
      <c r="DEV3" s="154"/>
      <c r="DEW3" s="154"/>
      <c r="DEX3" s="154"/>
      <c r="DEY3" s="154"/>
      <c r="DEZ3" s="154"/>
      <c r="DFA3" s="154"/>
      <c r="DFB3" s="154"/>
      <c r="DFC3" s="154"/>
      <c r="DFD3" s="154"/>
      <c r="DFE3" s="154"/>
      <c r="DFF3" s="154"/>
      <c r="DFG3" s="154"/>
      <c r="DFH3" s="154"/>
      <c r="DFI3" s="154"/>
      <c r="DFJ3" s="154"/>
      <c r="DFK3" s="154"/>
      <c r="DFL3" s="154"/>
      <c r="DFM3" s="154"/>
      <c r="DFN3" s="154"/>
      <c r="DFO3" s="154"/>
      <c r="DFP3" s="154"/>
      <c r="DFQ3" s="154"/>
      <c r="DFR3" s="154"/>
      <c r="DFS3" s="154"/>
      <c r="DFT3" s="154"/>
      <c r="DFU3" s="154"/>
      <c r="DFV3" s="154"/>
      <c r="DFW3" s="154"/>
      <c r="DFX3" s="154"/>
      <c r="DFY3" s="154"/>
      <c r="DFZ3" s="154"/>
      <c r="DGA3" s="154"/>
      <c r="DGB3" s="154"/>
      <c r="DGC3" s="154"/>
      <c r="DGD3" s="154"/>
      <c r="DGE3" s="154"/>
      <c r="DGF3" s="154"/>
      <c r="DGG3" s="154"/>
      <c r="DGH3" s="154"/>
      <c r="DGI3" s="154"/>
      <c r="DGJ3" s="154"/>
      <c r="DGK3" s="154"/>
      <c r="DGL3" s="154"/>
      <c r="DGM3" s="154"/>
      <c r="DGN3" s="154"/>
      <c r="DGO3" s="154"/>
      <c r="DGP3" s="154"/>
      <c r="DGQ3" s="154"/>
      <c r="DGR3" s="154"/>
      <c r="DGS3" s="154"/>
      <c r="DGT3" s="154"/>
      <c r="DGU3" s="154"/>
      <c r="DGV3" s="154"/>
      <c r="DGW3" s="154"/>
      <c r="DGX3" s="154"/>
      <c r="DGY3" s="154"/>
      <c r="DGZ3" s="154"/>
      <c r="DHA3" s="154"/>
      <c r="DHB3" s="154"/>
      <c r="DHC3" s="154"/>
      <c r="DHD3" s="154"/>
      <c r="DHE3" s="154"/>
      <c r="DHF3" s="154"/>
      <c r="DHG3" s="154"/>
      <c r="DHH3" s="154"/>
      <c r="DHI3" s="154"/>
      <c r="DHJ3" s="154"/>
      <c r="DHK3" s="154"/>
      <c r="DHL3" s="154"/>
      <c r="DHM3" s="154"/>
      <c r="DHN3" s="154"/>
      <c r="DHO3" s="154"/>
      <c r="DHP3" s="154"/>
      <c r="DHQ3" s="154"/>
      <c r="DHR3" s="154"/>
      <c r="DHS3" s="154"/>
      <c r="DHT3" s="154"/>
      <c r="DHU3" s="154"/>
      <c r="DHV3" s="154"/>
      <c r="DHW3" s="154"/>
      <c r="DHX3" s="154"/>
      <c r="DHY3" s="154"/>
      <c r="DHZ3" s="154"/>
      <c r="DIA3" s="154"/>
      <c r="DIB3" s="154"/>
      <c r="DIC3" s="154"/>
      <c r="DID3" s="154"/>
      <c r="DIE3" s="154"/>
      <c r="DIF3" s="154"/>
      <c r="DIG3" s="154"/>
      <c r="DIH3" s="154"/>
      <c r="DII3" s="154"/>
      <c r="DIJ3" s="154"/>
      <c r="DIK3" s="154"/>
      <c r="DIL3" s="154"/>
      <c r="DIM3" s="154"/>
      <c r="DIN3" s="154"/>
      <c r="DIO3" s="154"/>
      <c r="DIP3" s="154"/>
      <c r="DIQ3" s="154"/>
      <c r="DIR3" s="154"/>
      <c r="DIS3" s="154"/>
      <c r="DIT3" s="154"/>
      <c r="DIU3" s="154"/>
      <c r="DIV3" s="154"/>
      <c r="DIW3" s="154"/>
      <c r="DIX3" s="154"/>
      <c r="DIY3" s="154"/>
      <c r="DIZ3" s="154"/>
      <c r="DJA3" s="154"/>
      <c r="DJB3" s="154"/>
      <c r="DJC3" s="154"/>
      <c r="DJD3" s="154"/>
      <c r="DJE3" s="154"/>
      <c r="DJF3" s="154"/>
      <c r="DJG3" s="154"/>
      <c r="DJH3" s="154"/>
      <c r="DJI3" s="154"/>
      <c r="DJJ3" s="154"/>
      <c r="DJK3" s="154"/>
      <c r="DJL3" s="154"/>
      <c r="DJM3" s="154"/>
      <c r="DJN3" s="154"/>
      <c r="DJO3" s="154"/>
      <c r="DJP3" s="154"/>
      <c r="DJQ3" s="154"/>
      <c r="DJR3" s="154"/>
      <c r="DJS3" s="154"/>
      <c r="DJT3" s="154"/>
      <c r="DJU3" s="154"/>
      <c r="DJV3" s="154"/>
      <c r="DJW3" s="154"/>
      <c r="DJX3" s="154"/>
      <c r="DJY3" s="154"/>
      <c r="DJZ3" s="154"/>
      <c r="DKA3" s="154"/>
      <c r="DKB3" s="154"/>
      <c r="DKC3" s="154"/>
      <c r="DKD3" s="154"/>
      <c r="DKE3" s="154"/>
      <c r="DKF3" s="154"/>
      <c r="DKG3" s="154"/>
      <c r="DKH3" s="154"/>
      <c r="DKI3" s="154"/>
      <c r="DKJ3" s="154"/>
      <c r="DKK3" s="154"/>
      <c r="DKL3" s="154"/>
      <c r="DKM3" s="154"/>
      <c r="DKN3" s="154"/>
      <c r="DKO3" s="154"/>
      <c r="DKP3" s="154"/>
      <c r="DKQ3" s="154"/>
      <c r="DKR3" s="154"/>
      <c r="DKS3" s="154"/>
      <c r="DKT3" s="154"/>
      <c r="DKU3" s="154"/>
      <c r="DKV3" s="154"/>
      <c r="DKW3" s="154"/>
      <c r="DKX3" s="154"/>
      <c r="DKY3" s="154"/>
      <c r="DKZ3" s="154"/>
      <c r="DLA3" s="154"/>
      <c r="DLB3" s="154"/>
      <c r="DLC3" s="154"/>
      <c r="DLD3" s="154"/>
      <c r="DLE3" s="154"/>
      <c r="DLF3" s="154"/>
      <c r="DLG3" s="154"/>
      <c r="DLH3" s="154"/>
      <c r="DLI3" s="154"/>
      <c r="DLJ3" s="154"/>
      <c r="DLK3" s="154"/>
      <c r="DLL3" s="154"/>
      <c r="DLM3" s="154"/>
      <c r="DLN3" s="154"/>
      <c r="DLO3" s="154"/>
      <c r="DLP3" s="154"/>
      <c r="DLQ3" s="154"/>
      <c r="DLR3" s="154"/>
      <c r="DLS3" s="154"/>
      <c r="DLT3" s="154"/>
      <c r="DLU3" s="154"/>
      <c r="DLV3" s="154"/>
      <c r="DLW3" s="154"/>
      <c r="DLX3" s="154"/>
      <c r="DLY3" s="154"/>
      <c r="DLZ3" s="154"/>
      <c r="DMA3" s="154"/>
      <c r="DMB3" s="154"/>
      <c r="DMC3" s="154"/>
      <c r="DMD3" s="154"/>
      <c r="DME3" s="154"/>
      <c r="DMF3" s="154"/>
      <c r="DMG3" s="154"/>
      <c r="DMH3" s="154"/>
      <c r="DMI3" s="154"/>
      <c r="DMJ3" s="154"/>
      <c r="DMK3" s="154"/>
      <c r="DML3" s="154"/>
      <c r="DMM3" s="154"/>
      <c r="DMN3" s="154"/>
      <c r="DMO3" s="154"/>
      <c r="DMP3" s="154"/>
      <c r="DMQ3" s="154"/>
      <c r="DMR3" s="154"/>
      <c r="DMS3" s="154"/>
      <c r="DMT3" s="154"/>
      <c r="DMU3" s="154"/>
      <c r="DMV3" s="154"/>
      <c r="DMW3" s="154"/>
      <c r="DMX3" s="154"/>
      <c r="DMY3" s="154"/>
      <c r="DMZ3" s="154"/>
      <c r="DNA3" s="154"/>
      <c r="DNB3" s="154"/>
      <c r="DNC3" s="154"/>
      <c r="DND3" s="154"/>
      <c r="DNE3" s="154"/>
      <c r="DNF3" s="154"/>
      <c r="DNG3" s="154"/>
      <c r="DNH3" s="154"/>
      <c r="DNI3" s="154"/>
      <c r="DNJ3" s="154"/>
      <c r="DNK3" s="154"/>
      <c r="DNL3" s="154"/>
      <c r="DNM3" s="154"/>
      <c r="DNN3" s="154"/>
      <c r="DNO3" s="154"/>
      <c r="DNP3" s="154"/>
      <c r="DNQ3" s="154"/>
      <c r="DNR3" s="154"/>
      <c r="DNS3" s="154"/>
      <c r="DNT3" s="154"/>
      <c r="DNU3" s="154"/>
      <c r="DNV3" s="154"/>
      <c r="DNW3" s="154"/>
      <c r="DNX3" s="154"/>
      <c r="DNY3" s="154"/>
      <c r="DNZ3" s="154"/>
      <c r="DOA3" s="154"/>
      <c r="DOB3" s="154"/>
      <c r="DOC3" s="154"/>
      <c r="DOD3" s="154"/>
      <c r="DOE3" s="154"/>
      <c r="DOF3" s="154"/>
      <c r="DOG3" s="154"/>
      <c r="DOH3" s="154"/>
      <c r="DOI3" s="154"/>
      <c r="DOJ3" s="154"/>
      <c r="DOK3" s="154"/>
      <c r="DOL3" s="154"/>
      <c r="DOM3" s="154"/>
      <c r="DON3" s="154"/>
      <c r="DOO3" s="154"/>
      <c r="DOP3" s="154"/>
      <c r="DOQ3" s="154"/>
      <c r="DOR3" s="154"/>
      <c r="DOS3" s="154"/>
      <c r="DOT3" s="154"/>
      <c r="DOU3" s="154"/>
      <c r="DOV3" s="154"/>
      <c r="DOW3" s="154"/>
      <c r="DOX3" s="154"/>
      <c r="DOY3" s="154"/>
      <c r="DOZ3" s="154"/>
      <c r="DPA3" s="154"/>
      <c r="DPB3" s="154"/>
      <c r="DPC3" s="154"/>
      <c r="DPD3" s="154"/>
      <c r="DPE3" s="154"/>
      <c r="DPF3" s="154"/>
      <c r="DPG3" s="154"/>
      <c r="DPH3" s="154"/>
      <c r="DPI3" s="154"/>
      <c r="DPJ3" s="154"/>
      <c r="DPK3" s="154"/>
      <c r="DPL3" s="154"/>
      <c r="DPM3" s="154"/>
      <c r="DPN3" s="154"/>
      <c r="DPO3" s="154"/>
      <c r="DPP3" s="154"/>
      <c r="DPQ3" s="154"/>
      <c r="DPR3" s="154"/>
      <c r="DPS3" s="154"/>
      <c r="DPT3" s="154"/>
      <c r="DPU3" s="154"/>
      <c r="DPV3" s="154"/>
      <c r="DPW3" s="154"/>
      <c r="DPX3" s="154"/>
      <c r="DPY3" s="154"/>
      <c r="DPZ3" s="154"/>
      <c r="DQA3" s="154"/>
      <c r="DQB3" s="154"/>
      <c r="DQC3" s="154"/>
      <c r="DQD3" s="154"/>
      <c r="DQE3" s="154"/>
      <c r="DQF3" s="154"/>
      <c r="DQG3" s="154"/>
      <c r="DQH3" s="154"/>
      <c r="DQI3" s="154"/>
      <c r="DQJ3" s="154"/>
      <c r="DQK3" s="154"/>
      <c r="DQL3" s="154"/>
      <c r="DQM3" s="154"/>
      <c r="DQN3" s="154"/>
      <c r="DQO3" s="154"/>
      <c r="DQP3" s="154"/>
      <c r="DQQ3" s="154"/>
      <c r="DQR3" s="154"/>
      <c r="DQS3" s="154"/>
      <c r="DQT3" s="154"/>
      <c r="DQU3" s="154"/>
      <c r="DQV3" s="154"/>
      <c r="DQW3" s="154"/>
      <c r="DQX3" s="154"/>
      <c r="DQY3" s="154"/>
      <c r="DQZ3" s="154"/>
      <c r="DRA3" s="154"/>
      <c r="DRB3" s="154"/>
      <c r="DRC3" s="154"/>
      <c r="DRD3" s="154"/>
      <c r="DRE3" s="154"/>
      <c r="DRF3" s="154"/>
      <c r="DRG3" s="154"/>
      <c r="DRH3" s="154"/>
      <c r="DRI3" s="154"/>
      <c r="DRJ3" s="154"/>
      <c r="DRK3" s="154"/>
      <c r="DRL3" s="154"/>
      <c r="DRM3" s="154"/>
      <c r="DRN3" s="154"/>
      <c r="DRO3" s="154"/>
      <c r="DRP3" s="154"/>
      <c r="DRQ3" s="154"/>
      <c r="DRR3" s="154"/>
      <c r="DRS3" s="154"/>
      <c r="DRT3" s="154"/>
      <c r="DRU3" s="154"/>
      <c r="DRV3" s="154"/>
      <c r="DRW3" s="154"/>
      <c r="DRX3" s="154"/>
      <c r="DRY3" s="154"/>
      <c r="DRZ3" s="154"/>
      <c r="DSA3" s="154"/>
      <c r="DSB3" s="154"/>
      <c r="DSC3" s="154"/>
      <c r="DSD3" s="154"/>
      <c r="DSE3" s="154"/>
      <c r="DSF3" s="154"/>
      <c r="DSG3" s="154"/>
      <c r="DSH3" s="154"/>
      <c r="DSI3" s="154"/>
      <c r="DSJ3" s="154"/>
      <c r="DSK3" s="154"/>
      <c r="DSL3" s="154"/>
      <c r="DSM3" s="154"/>
      <c r="DSN3" s="154"/>
      <c r="DSO3" s="154"/>
      <c r="DSP3" s="154"/>
      <c r="DSQ3" s="154"/>
      <c r="DSR3" s="154"/>
      <c r="DSS3" s="154"/>
      <c r="DST3" s="154"/>
      <c r="DSU3" s="154"/>
      <c r="DSV3" s="154"/>
      <c r="DSW3" s="154"/>
      <c r="DSX3" s="154"/>
      <c r="DSY3" s="154"/>
      <c r="DSZ3" s="154"/>
      <c r="DTA3" s="154"/>
      <c r="DTB3" s="154"/>
      <c r="DTC3" s="154"/>
      <c r="DTD3" s="154"/>
      <c r="DTE3" s="154"/>
      <c r="DTF3" s="154"/>
      <c r="DTG3" s="154"/>
      <c r="DTH3" s="154"/>
      <c r="DTI3" s="154"/>
      <c r="DTJ3" s="154"/>
      <c r="DTK3" s="154"/>
      <c r="DTL3" s="154"/>
      <c r="DTM3" s="154"/>
      <c r="DTN3" s="154"/>
      <c r="DTO3" s="154"/>
      <c r="DTP3" s="154"/>
      <c r="DTQ3" s="154"/>
      <c r="DTR3" s="154"/>
      <c r="DTS3" s="154"/>
      <c r="DTT3" s="154"/>
      <c r="DTU3" s="154"/>
      <c r="DTV3" s="154"/>
      <c r="DTW3" s="154"/>
      <c r="DTX3" s="154"/>
      <c r="DTY3" s="154"/>
      <c r="DTZ3" s="154"/>
      <c r="DUA3" s="154"/>
      <c r="DUB3" s="154"/>
      <c r="DUC3" s="154"/>
      <c r="DUD3" s="154"/>
      <c r="DUE3" s="154"/>
      <c r="DUF3" s="154"/>
      <c r="DUG3" s="154"/>
      <c r="DUH3" s="154"/>
      <c r="DUI3" s="154"/>
      <c r="DUJ3" s="154"/>
      <c r="DUK3" s="154"/>
      <c r="DUL3" s="154"/>
      <c r="DUM3" s="154"/>
      <c r="DUN3" s="154"/>
      <c r="DUO3" s="154"/>
      <c r="DUP3" s="154"/>
      <c r="DUQ3" s="154"/>
      <c r="DUR3" s="154"/>
      <c r="DUS3" s="154"/>
      <c r="DUT3" s="154"/>
      <c r="DUU3" s="154"/>
      <c r="DUV3" s="154"/>
      <c r="DUW3" s="154"/>
      <c r="DUX3" s="154"/>
      <c r="DUY3" s="154"/>
      <c r="DUZ3" s="154"/>
      <c r="DVA3" s="154"/>
      <c r="DVB3" s="154"/>
      <c r="DVC3" s="154"/>
      <c r="DVD3" s="154"/>
      <c r="DVE3" s="154"/>
      <c r="DVF3" s="154"/>
      <c r="DVG3" s="154"/>
      <c r="DVH3" s="154"/>
      <c r="DVI3" s="154"/>
      <c r="DVJ3" s="154"/>
      <c r="DVK3" s="154"/>
      <c r="DVL3" s="154"/>
      <c r="DVM3" s="154"/>
      <c r="DVN3" s="154"/>
      <c r="DVO3" s="154"/>
      <c r="DVP3" s="154"/>
      <c r="DVQ3" s="154"/>
      <c r="DVR3" s="154"/>
      <c r="DVS3" s="154"/>
      <c r="DVT3" s="154"/>
      <c r="DVU3" s="154"/>
      <c r="DVV3" s="154"/>
      <c r="DVW3" s="154"/>
      <c r="DVX3" s="154"/>
      <c r="DVY3" s="154"/>
      <c r="DVZ3" s="154"/>
      <c r="DWA3" s="154"/>
      <c r="DWB3" s="154"/>
      <c r="DWC3" s="154"/>
      <c r="DWD3" s="154"/>
      <c r="DWE3" s="154"/>
      <c r="DWF3" s="154"/>
      <c r="DWG3" s="154"/>
      <c r="DWH3" s="154"/>
      <c r="DWI3" s="154"/>
      <c r="DWJ3" s="154"/>
      <c r="DWK3" s="154"/>
      <c r="DWL3" s="154"/>
      <c r="DWM3" s="154"/>
      <c r="DWN3" s="154"/>
      <c r="DWO3" s="154"/>
      <c r="DWP3" s="154"/>
      <c r="DWQ3" s="154"/>
      <c r="DWR3" s="154"/>
      <c r="DWS3" s="154"/>
      <c r="DWT3" s="154"/>
      <c r="DWU3" s="154"/>
      <c r="DWV3" s="154"/>
      <c r="DWW3" s="154"/>
      <c r="DWX3" s="154"/>
      <c r="DWY3" s="154"/>
      <c r="DWZ3" s="154"/>
      <c r="DXA3" s="154"/>
      <c r="DXB3" s="154"/>
      <c r="DXC3" s="154"/>
      <c r="DXD3" s="154"/>
      <c r="DXE3" s="154"/>
      <c r="DXF3" s="154"/>
      <c r="DXG3" s="154"/>
      <c r="DXH3" s="154"/>
      <c r="DXI3" s="154"/>
      <c r="DXJ3" s="154"/>
      <c r="DXK3" s="154"/>
      <c r="DXL3" s="154"/>
      <c r="DXM3" s="154"/>
      <c r="DXN3" s="154"/>
      <c r="DXO3" s="154"/>
      <c r="DXP3" s="154"/>
      <c r="DXQ3" s="154"/>
      <c r="DXR3" s="154"/>
      <c r="DXS3" s="154"/>
      <c r="DXT3" s="154"/>
      <c r="DXU3" s="154"/>
      <c r="DXV3" s="154"/>
      <c r="DXW3" s="154"/>
      <c r="DXX3" s="154"/>
      <c r="DXY3" s="154"/>
      <c r="DXZ3" s="154"/>
      <c r="DYA3" s="154"/>
      <c r="DYB3" s="154"/>
      <c r="DYC3" s="154"/>
      <c r="DYD3" s="154"/>
      <c r="DYE3" s="154"/>
      <c r="DYF3" s="154"/>
      <c r="DYG3" s="154"/>
      <c r="DYH3" s="154"/>
      <c r="DYI3" s="154"/>
      <c r="DYJ3" s="154"/>
      <c r="DYK3" s="154"/>
      <c r="DYL3" s="154"/>
      <c r="DYM3" s="154"/>
      <c r="DYN3" s="154"/>
      <c r="DYO3" s="154"/>
      <c r="DYP3" s="154"/>
      <c r="DYQ3" s="154"/>
      <c r="DYR3" s="154"/>
      <c r="DYS3" s="154"/>
      <c r="DYT3" s="154"/>
      <c r="DYU3" s="154"/>
      <c r="DYV3" s="154"/>
      <c r="DYW3" s="154"/>
      <c r="DYX3" s="154"/>
      <c r="DYY3" s="154"/>
      <c r="DYZ3" s="154"/>
      <c r="DZA3" s="154"/>
      <c r="DZB3" s="154"/>
      <c r="DZC3" s="154"/>
      <c r="DZD3" s="154"/>
      <c r="DZE3" s="154"/>
      <c r="DZF3" s="154"/>
      <c r="DZG3" s="154"/>
      <c r="DZH3" s="154"/>
      <c r="DZI3" s="154"/>
      <c r="DZJ3" s="154"/>
      <c r="DZK3" s="154"/>
      <c r="DZL3" s="154"/>
      <c r="DZM3" s="154"/>
      <c r="DZN3" s="154"/>
      <c r="DZO3" s="154"/>
      <c r="DZP3" s="154"/>
      <c r="DZQ3" s="154"/>
      <c r="DZR3" s="154"/>
      <c r="DZS3" s="154"/>
      <c r="DZT3" s="154"/>
      <c r="DZU3" s="154"/>
      <c r="DZV3" s="154"/>
      <c r="DZW3" s="154"/>
      <c r="DZX3" s="154"/>
      <c r="DZY3" s="154"/>
      <c r="DZZ3" s="154"/>
      <c r="EAA3" s="154"/>
      <c r="EAB3" s="154"/>
      <c r="EAC3" s="154"/>
      <c r="EAD3" s="154"/>
      <c r="EAE3" s="154"/>
      <c r="EAF3" s="154"/>
      <c r="EAG3" s="154"/>
      <c r="EAH3" s="154"/>
      <c r="EAI3" s="154"/>
      <c r="EAJ3" s="154"/>
      <c r="EAK3" s="154"/>
      <c r="EAL3" s="154"/>
      <c r="EAM3" s="154"/>
      <c r="EAN3" s="154"/>
      <c r="EAO3" s="154"/>
      <c r="EAP3" s="154"/>
      <c r="EAQ3" s="154"/>
      <c r="EAR3" s="154"/>
      <c r="EAS3" s="154"/>
      <c r="EAT3" s="154"/>
      <c r="EAU3" s="154"/>
      <c r="EAV3" s="154"/>
      <c r="EAW3" s="154"/>
      <c r="EAX3" s="154"/>
      <c r="EAY3" s="154"/>
      <c r="EAZ3" s="154"/>
      <c r="EBA3" s="154"/>
      <c r="EBB3" s="154"/>
      <c r="EBC3" s="154"/>
      <c r="EBD3" s="154"/>
      <c r="EBE3" s="154"/>
      <c r="EBF3" s="154"/>
      <c r="EBG3" s="154"/>
      <c r="EBH3" s="154"/>
      <c r="EBI3" s="154"/>
      <c r="EBJ3" s="154"/>
      <c r="EBK3" s="154"/>
      <c r="EBL3" s="154"/>
      <c r="EBM3" s="154"/>
      <c r="EBN3" s="154"/>
      <c r="EBO3" s="154"/>
      <c r="EBP3" s="154"/>
      <c r="EBQ3" s="154"/>
      <c r="EBR3" s="154"/>
      <c r="EBS3" s="154"/>
      <c r="EBT3" s="154"/>
      <c r="EBU3" s="154"/>
      <c r="EBV3" s="154"/>
      <c r="EBW3" s="154"/>
      <c r="EBX3" s="154"/>
      <c r="EBY3" s="154"/>
      <c r="EBZ3" s="154"/>
      <c r="ECA3" s="154"/>
      <c r="ECB3" s="154"/>
      <c r="ECC3" s="154"/>
      <c r="ECD3" s="154"/>
      <c r="ECE3" s="154"/>
      <c r="ECF3" s="154"/>
      <c r="ECG3" s="154"/>
      <c r="ECH3" s="154"/>
      <c r="ECI3" s="154"/>
      <c r="ECJ3" s="154"/>
      <c r="ECK3" s="154"/>
      <c r="ECL3" s="154"/>
      <c r="ECM3" s="154"/>
      <c r="ECN3" s="154"/>
      <c r="ECO3" s="154"/>
      <c r="ECP3" s="154"/>
      <c r="ECQ3" s="154"/>
      <c r="ECR3" s="154"/>
      <c r="ECS3" s="154"/>
      <c r="ECT3" s="154"/>
      <c r="ECU3" s="154"/>
      <c r="ECV3" s="154"/>
      <c r="ECW3" s="154"/>
      <c r="ECX3" s="154"/>
      <c r="ECY3" s="154"/>
      <c r="ECZ3" s="154"/>
      <c r="EDA3" s="154"/>
      <c r="EDB3" s="154"/>
      <c r="EDC3" s="154"/>
      <c r="EDD3" s="154"/>
      <c r="EDE3" s="154"/>
      <c r="EDF3" s="154"/>
      <c r="EDG3" s="154"/>
      <c r="EDH3" s="154"/>
      <c r="EDI3" s="154"/>
      <c r="EDJ3" s="154"/>
      <c r="EDK3" s="154"/>
      <c r="EDL3" s="154"/>
      <c r="EDM3" s="154"/>
      <c r="EDN3" s="154"/>
      <c r="EDO3" s="154"/>
      <c r="EDP3" s="154"/>
      <c r="EDQ3" s="154"/>
      <c r="EDR3" s="154"/>
      <c r="EDS3" s="154"/>
      <c r="EDT3" s="154"/>
      <c r="EDU3" s="154"/>
      <c r="EDV3" s="154"/>
      <c r="EDW3" s="154"/>
      <c r="EDX3" s="154"/>
      <c r="EDY3" s="154"/>
      <c r="EDZ3" s="154"/>
      <c r="EEA3" s="154"/>
      <c r="EEB3" s="154"/>
      <c r="EEC3" s="154"/>
      <c r="EED3" s="154"/>
      <c r="EEE3" s="154"/>
      <c r="EEF3" s="154"/>
      <c r="EEG3" s="154"/>
      <c r="EEH3" s="154"/>
      <c r="EEI3" s="154"/>
      <c r="EEJ3" s="154"/>
      <c r="EEK3" s="154"/>
      <c r="EEL3" s="154"/>
      <c r="EEM3" s="154"/>
      <c r="EEN3" s="154"/>
      <c r="EEO3" s="154"/>
      <c r="EEP3" s="154"/>
      <c r="EEQ3" s="154"/>
      <c r="EER3" s="154"/>
      <c r="EES3" s="154"/>
      <c r="EET3" s="154"/>
      <c r="EEU3" s="154"/>
      <c r="EEV3" s="154"/>
      <c r="EEW3" s="154"/>
      <c r="EEX3" s="154"/>
      <c r="EEY3" s="154"/>
      <c r="EEZ3" s="154"/>
      <c r="EFA3" s="154"/>
      <c r="EFB3" s="154"/>
      <c r="EFC3" s="154"/>
      <c r="EFD3" s="154"/>
      <c r="EFE3" s="154"/>
      <c r="EFF3" s="154"/>
      <c r="EFG3" s="154"/>
      <c r="EFH3" s="154"/>
      <c r="EFI3" s="154"/>
      <c r="EFJ3" s="154"/>
      <c r="EFK3" s="154"/>
      <c r="EFL3" s="154"/>
      <c r="EFM3" s="154"/>
      <c r="EFN3" s="154"/>
      <c r="EFO3" s="154"/>
      <c r="EFP3" s="154"/>
      <c r="EFQ3" s="154"/>
      <c r="EFR3" s="154"/>
      <c r="EFS3" s="154"/>
      <c r="EFT3" s="154"/>
      <c r="EFU3" s="154"/>
      <c r="EFV3" s="154"/>
      <c r="EFW3" s="154"/>
      <c r="EFX3" s="154"/>
      <c r="EFY3" s="154"/>
      <c r="EFZ3" s="154"/>
      <c r="EGA3" s="154"/>
      <c r="EGB3" s="154"/>
      <c r="EGC3" s="154"/>
      <c r="EGD3" s="154"/>
      <c r="EGE3" s="154"/>
      <c r="EGF3" s="154"/>
      <c r="EGG3" s="154"/>
      <c r="EGH3" s="154"/>
      <c r="EGI3" s="154"/>
      <c r="EGJ3" s="154"/>
      <c r="EGK3" s="154"/>
      <c r="EGL3" s="154"/>
      <c r="EGM3" s="154"/>
      <c r="EGN3" s="154"/>
      <c r="EGO3" s="154"/>
      <c r="EGP3" s="154"/>
      <c r="EGQ3" s="154"/>
      <c r="EGR3" s="154"/>
      <c r="EGS3" s="154"/>
      <c r="EGT3" s="154"/>
      <c r="EGU3" s="154"/>
      <c r="EGV3" s="154"/>
      <c r="EGW3" s="154"/>
      <c r="EGX3" s="154"/>
      <c r="EGY3" s="154"/>
      <c r="EGZ3" s="154"/>
      <c r="EHA3" s="154"/>
      <c r="EHB3" s="154"/>
      <c r="EHC3" s="154"/>
      <c r="EHD3" s="154"/>
      <c r="EHE3" s="154"/>
      <c r="EHF3" s="154"/>
      <c r="EHG3" s="154"/>
      <c r="EHH3" s="154"/>
      <c r="EHI3" s="154"/>
      <c r="EHJ3" s="154"/>
      <c r="EHK3" s="154"/>
      <c r="EHL3" s="154"/>
      <c r="EHM3" s="154"/>
      <c r="EHN3" s="154"/>
      <c r="EHO3" s="154"/>
      <c r="EHP3" s="154"/>
      <c r="EHQ3" s="154"/>
      <c r="EHR3" s="154"/>
      <c r="EHS3" s="154"/>
      <c r="EHT3" s="154"/>
      <c r="EHU3" s="154"/>
      <c r="EHV3" s="154"/>
      <c r="EHW3" s="154"/>
      <c r="EHX3" s="154"/>
      <c r="EHY3" s="154"/>
      <c r="EHZ3" s="154"/>
      <c r="EIA3" s="154"/>
      <c r="EIB3" s="154"/>
      <c r="EIC3" s="154"/>
      <c r="EID3" s="154"/>
      <c r="EIE3" s="154"/>
      <c r="EIF3" s="154"/>
      <c r="EIG3" s="154"/>
      <c r="EIH3" s="154"/>
      <c r="EII3" s="154"/>
      <c r="EIJ3" s="154"/>
      <c r="EIK3" s="154"/>
      <c r="EIL3" s="154"/>
      <c r="EIM3" s="154"/>
      <c r="EIN3" s="154"/>
      <c r="EIO3" s="154"/>
      <c r="EIP3" s="154"/>
      <c r="EIQ3" s="154"/>
      <c r="EIR3" s="154"/>
      <c r="EIS3" s="154"/>
      <c r="EIT3" s="154"/>
      <c r="EIU3" s="154"/>
      <c r="EIV3" s="154"/>
      <c r="EIW3" s="154"/>
      <c r="EIX3" s="154"/>
      <c r="EIY3" s="154"/>
      <c r="EIZ3" s="154"/>
      <c r="EJA3" s="154"/>
      <c r="EJB3" s="154"/>
      <c r="EJC3" s="154"/>
      <c r="EJD3" s="154"/>
      <c r="EJE3" s="154"/>
      <c r="EJF3" s="154"/>
      <c r="EJG3" s="154"/>
      <c r="EJH3" s="154"/>
      <c r="EJI3" s="154"/>
      <c r="EJJ3" s="154"/>
      <c r="EJK3" s="154"/>
      <c r="EJL3" s="154"/>
      <c r="EJM3" s="154"/>
      <c r="EJN3" s="154"/>
      <c r="EJO3" s="154"/>
      <c r="EJP3" s="154"/>
      <c r="EJQ3" s="154"/>
      <c r="EJR3" s="154"/>
      <c r="EJS3" s="154"/>
      <c r="EJT3" s="154"/>
      <c r="EJU3" s="154"/>
      <c r="EJV3" s="154"/>
      <c r="EJW3" s="154"/>
      <c r="EJX3" s="154"/>
      <c r="EJY3" s="154"/>
      <c r="EJZ3" s="154"/>
      <c r="EKA3" s="154"/>
      <c r="EKB3" s="154"/>
      <c r="EKC3" s="154"/>
      <c r="EKD3" s="154"/>
      <c r="EKE3" s="154"/>
      <c r="EKF3" s="154"/>
      <c r="EKG3" s="154"/>
      <c r="EKH3" s="154"/>
      <c r="EKI3" s="154"/>
      <c r="EKJ3" s="154"/>
      <c r="EKK3" s="154"/>
      <c r="EKL3" s="154"/>
      <c r="EKM3" s="154"/>
      <c r="EKN3" s="154"/>
      <c r="EKO3" s="154"/>
      <c r="EKP3" s="154"/>
      <c r="EKQ3" s="154"/>
      <c r="EKR3" s="154"/>
      <c r="EKS3" s="154"/>
      <c r="EKT3" s="154"/>
      <c r="EKU3" s="154"/>
      <c r="EKV3" s="154"/>
      <c r="EKW3" s="154"/>
      <c r="EKX3" s="154"/>
      <c r="EKY3" s="154"/>
      <c r="EKZ3" s="154"/>
      <c r="ELA3" s="154"/>
      <c r="ELB3" s="154"/>
      <c r="ELC3" s="154"/>
      <c r="ELD3" s="154"/>
      <c r="ELE3" s="154"/>
      <c r="ELF3" s="154"/>
      <c r="ELG3" s="154"/>
      <c r="ELH3" s="154"/>
      <c r="ELI3" s="154"/>
      <c r="ELJ3" s="154"/>
      <c r="ELK3" s="154"/>
      <c r="ELL3" s="154"/>
      <c r="ELM3" s="154"/>
      <c r="ELN3" s="154"/>
      <c r="ELO3" s="154"/>
      <c r="ELP3" s="154"/>
      <c r="ELQ3" s="154"/>
      <c r="ELR3" s="154"/>
      <c r="ELS3" s="154"/>
      <c r="ELT3" s="154"/>
      <c r="ELU3" s="154"/>
      <c r="ELV3" s="154"/>
      <c r="ELW3" s="154"/>
      <c r="ELX3" s="154"/>
      <c r="ELY3" s="154"/>
      <c r="ELZ3" s="154"/>
      <c r="EMA3" s="154"/>
      <c r="EMB3" s="154"/>
      <c r="EMC3" s="154"/>
      <c r="EMD3" s="154"/>
      <c r="EME3" s="154"/>
      <c r="EMF3" s="154"/>
      <c r="EMG3" s="154"/>
      <c r="EMH3" s="154"/>
      <c r="EMI3" s="154"/>
      <c r="EMJ3" s="154"/>
      <c r="EMK3" s="154"/>
      <c r="EML3" s="154"/>
      <c r="EMM3" s="154"/>
      <c r="EMN3" s="154"/>
      <c r="EMO3" s="154"/>
      <c r="EMP3" s="154"/>
      <c r="EMQ3" s="154"/>
      <c r="EMR3" s="154"/>
      <c r="EMS3" s="154"/>
      <c r="EMT3" s="154"/>
      <c r="EMU3" s="154"/>
      <c r="EMV3" s="154"/>
      <c r="EMW3" s="154"/>
      <c r="EMX3" s="154"/>
      <c r="EMY3" s="154"/>
      <c r="EMZ3" s="154"/>
      <c r="ENA3" s="154"/>
      <c r="ENB3" s="154"/>
      <c r="ENC3" s="154"/>
      <c r="END3" s="154"/>
      <c r="ENE3" s="154"/>
      <c r="ENF3" s="154"/>
      <c r="ENG3" s="154"/>
      <c r="ENH3" s="154"/>
      <c r="ENI3" s="154"/>
      <c r="ENJ3" s="154"/>
      <c r="ENK3" s="154"/>
      <c r="ENL3" s="154"/>
      <c r="ENM3" s="154"/>
      <c r="ENN3" s="154"/>
      <c r="ENO3" s="154"/>
      <c r="ENP3" s="154"/>
      <c r="ENQ3" s="154"/>
      <c r="ENR3" s="154"/>
      <c r="ENS3" s="154"/>
      <c r="ENT3" s="154"/>
      <c r="ENU3" s="154"/>
      <c r="ENV3" s="154"/>
      <c r="ENW3" s="154"/>
      <c r="ENX3" s="154"/>
      <c r="ENY3" s="154"/>
      <c r="ENZ3" s="154"/>
      <c r="EOA3" s="154"/>
      <c r="EOB3" s="154"/>
      <c r="EOC3" s="154"/>
      <c r="EOD3" s="154"/>
      <c r="EOE3" s="154"/>
      <c r="EOF3" s="154"/>
      <c r="EOG3" s="154"/>
      <c r="EOH3" s="154"/>
      <c r="EOI3" s="154"/>
      <c r="EOJ3" s="154"/>
      <c r="EOK3" s="154"/>
      <c r="EOL3" s="154"/>
      <c r="EOM3" s="154"/>
      <c r="EON3" s="154"/>
      <c r="EOO3" s="154"/>
      <c r="EOP3" s="154"/>
      <c r="EOQ3" s="154"/>
      <c r="EOR3" s="154"/>
      <c r="EOS3" s="154"/>
      <c r="EOT3" s="154"/>
      <c r="EOU3" s="154"/>
      <c r="EOV3" s="154"/>
      <c r="EOW3" s="154"/>
      <c r="EOX3" s="154"/>
      <c r="EOY3" s="154"/>
      <c r="EOZ3" s="154"/>
      <c r="EPA3" s="154"/>
      <c r="EPB3" s="154"/>
      <c r="EPC3" s="154"/>
      <c r="EPD3" s="154"/>
      <c r="EPE3" s="154"/>
      <c r="EPF3" s="154"/>
      <c r="EPG3" s="154"/>
      <c r="EPH3" s="154"/>
      <c r="EPI3" s="154"/>
      <c r="EPJ3" s="154"/>
      <c r="EPK3" s="154"/>
      <c r="EPL3" s="154"/>
      <c r="EPM3" s="154"/>
      <c r="EPN3" s="154"/>
      <c r="EPO3" s="154"/>
      <c r="EPP3" s="154"/>
      <c r="EPQ3" s="154"/>
      <c r="EPR3" s="154"/>
      <c r="EPS3" s="154"/>
      <c r="EPT3" s="154"/>
      <c r="EPU3" s="154"/>
      <c r="EPV3" s="154"/>
      <c r="EPW3" s="154"/>
      <c r="EPX3" s="154"/>
      <c r="EPY3" s="154"/>
      <c r="EPZ3" s="154"/>
      <c r="EQA3" s="154"/>
      <c r="EQB3" s="154"/>
      <c r="EQC3" s="154"/>
      <c r="EQD3" s="154"/>
      <c r="EQE3" s="154"/>
      <c r="EQF3" s="154"/>
      <c r="EQG3" s="154"/>
      <c r="EQH3" s="154"/>
      <c r="EQI3" s="154"/>
      <c r="EQJ3" s="154"/>
      <c r="EQK3" s="154"/>
      <c r="EQL3" s="154"/>
      <c r="EQM3" s="154"/>
      <c r="EQN3" s="154"/>
      <c r="EQO3" s="154"/>
      <c r="EQP3" s="154"/>
      <c r="EQQ3" s="154"/>
      <c r="EQR3" s="154"/>
      <c r="EQS3" s="154"/>
      <c r="EQT3" s="154"/>
      <c r="EQU3" s="154"/>
      <c r="EQV3" s="154"/>
      <c r="EQW3" s="154"/>
      <c r="EQX3" s="154"/>
      <c r="EQY3" s="154"/>
      <c r="EQZ3" s="154"/>
      <c r="ERA3" s="154"/>
      <c r="ERB3" s="154"/>
      <c r="ERC3" s="154"/>
      <c r="ERD3" s="154"/>
      <c r="ERE3" s="154"/>
      <c r="ERF3" s="154"/>
      <c r="ERG3" s="154"/>
      <c r="ERH3" s="154"/>
      <c r="ERI3" s="154"/>
      <c r="ERJ3" s="154"/>
      <c r="ERK3" s="154"/>
      <c r="ERL3" s="154"/>
      <c r="ERM3" s="154"/>
      <c r="ERN3" s="154"/>
      <c r="ERO3" s="154"/>
      <c r="ERP3" s="154"/>
      <c r="ERQ3" s="154"/>
      <c r="ERR3" s="154"/>
      <c r="ERS3" s="154"/>
      <c r="ERT3" s="154"/>
      <c r="ERU3" s="154"/>
      <c r="ERV3" s="154"/>
      <c r="ERW3" s="154"/>
      <c r="ERX3" s="154"/>
      <c r="ERY3" s="154"/>
      <c r="ERZ3" s="154"/>
      <c r="ESA3" s="154"/>
      <c r="ESB3" s="154"/>
      <c r="ESC3" s="154"/>
      <c r="ESD3" s="154"/>
      <c r="ESE3" s="154"/>
      <c r="ESF3" s="154"/>
      <c r="ESG3" s="154"/>
      <c r="ESH3" s="154"/>
      <c r="ESI3" s="154"/>
      <c r="ESJ3" s="154"/>
      <c r="ESK3" s="154"/>
      <c r="ESL3" s="154"/>
      <c r="ESM3" s="154"/>
      <c r="ESN3" s="154"/>
      <c r="ESO3" s="154"/>
      <c r="ESP3" s="154"/>
      <c r="ESQ3" s="154"/>
      <c r="ESR3" s="154"/>
      <c r="ESS3" s="154"/>
      <c r="EST3" s="154"/>
      <c r="ESU3" s="154"/>
      <c r="ESV3" s="154"/>
      <c r="ESW3" s="154"/>
      <c r="ESX3" s="154"/>
      <c r="ESY3" s="154"/>
      <c r="ESZ3" s="154"/>
      <c r="ETA3" s="154"/>
      <c r="ETB3" s="154"/>
      <c r="ETC3" s="154"/>
      <c r="ETD3" s="154"/>
      <c r="ETE3" s="154"/>
      <c r="ETF3" s="154"/>
      <c r="ETG3" s="154"/>
      <c r="ETH3" s="154"/>
      <c r="ETI3" s="154"/>
      <c r="ETJ3" s="154"/>
      <c r="ETK3" s="154"/>
      <c r="ETL3" s="154"/>
      <c r="ETM3" s="154"/>
      <c r="ETN3" s="154"/>
      <c r="ETO3" s="154"/>
      <c r="ETP3" s="154"/>
      <c r="ETQ3" s="154"/>
      <c r="ETR3" s="154"/>
      <c r="ETS3" s="154"/>
      <c r="ETT3" s="154"/>
      <c r="ETU3" s="154"/>
      <c r="ETV3" s="154"/>
      <c r="ETW3" s="154"/>
      <c r="ETX3" s="154"/>
      <c r="ETY3" s="154"/>
      <c r="ETZ3" s="154"/>
      <c r="EUA3" s="154"/>
      <c r="EUB3" s="154"/>
      <c r="EUC3" s="154"/>
      <c r="EUD3" s="154"/>
      <c r="EUE3" s="154"/>
      <c r="EUF3" s="154"/>
      <c r="EUG3" s="154"/>
      <c r="EUH3" s="154"/>
      <c r="EUI3" s="154"/>
      <c r="EUJ3" s="154"/>
      <c r="EUK3" s="154"/>
      <c r="EUL3" s="154"/>
      <c r="EUM3" s="154"/>
      <c r="EUN3" s="154"/>
      <c r="EUO3" s="154"/>
      <c r="EUP3" s="154"/>
      <c r="EUQ3" s="154"/>
      <c r="EUR3" s="154"/>
      <c r="EUS3" s="154"/>
      <c r="EUT3" s="154"/>
      <c r="EUU3" s="154"/>
      <c r="EUV3" s="154"/>
      <c r="EUW3" s="154"/>
      <c r="EUX3" s="154"/>
      <c r="EUY3" s="154"/>
      <c r="EUZ3" s="154"/>
      <c r="EVA3" s="154"/>
      <c r="EVB3" s="154"/>
      <c r="EVC3" s="154"/>
      <c r="EVD3" s="154"/>
      <c r="EVE3" s="154"/>
      <c r="EVF3" s="154"/>
      <c r="EVG3" s="154"/>
      <c r="EVH3" s="154"/>
      <c r="EVI3" s="154"/>
      <c r="EVJ3" s="154"/>
      <c r="EVK3" s="154"/>
      <c r="EVL3" s="154"/>
      <c r="EVM3" s="154"/>
      <c r="EVN3" s="154"/>
      <c r="EVO3" s="154"/>
      <c r="EVP3" s="154"/>
      <c r="EVQ3" s="154"/>
      <c r="EVR3" s="154"/>
      <c r="EVS3" s="154"/>
      <c r="EVT3" s="154"/>
      <c r="EVU3" s="154"/>
      <c r="EVV3" s="154"/>
      <c r="EVW3" s="154"/>
      <c r="EVX3" s="154"/>
      <c r="EVY3" s="154"/>
      <c r="EVZ3" s="154"/>
      <c r="EWA3" s="154"/>
      <c r="EWB3" s="154"/>
      <c r="EWC3" s="154"/>
      <c r="EWD3" s="154"/>
      <c r="EWE3" s="154"/>
      <c r="EWF3" s="154"/>
      <c r="EWG3" s="154"/>
      <c r="EWH3" s="154"/>
      <c r="EWI3" s="154"/>
      <c r="EWJ3" s="154"/>
      <c r="EWK3" s="154"/>
      <c r="EWL3" s="154"/>
      <c r="EWM3" s="154"/>
      <c r="EWN3" s="154"/>
      <c r="EWO3" s="154"/>
      <c r="EWP3" s="154"/>
      <c r="EWQ3" s="154"/>
      <c r="EWR3" s="154"/>
      <c r="EWS3" s="154"/>
      <c r="EWT3" s="154"/>
      <c r="EWU3" s="154"/>
      <c r="EWV3" s="154"/>
      <c r="EWW3" s="154"/>
      <c r="EWX3" s="154"/>
      <c r="EWY3" s="154"/>
      <c r="EWZ3" s="154"/>
      <c r="EXA3" s="154"/>
      <c r="EXB3" s="154"/>
      <c r="EXC3" s="154"/>
      <c r="EXD3" s="154"/>
      <c r="EXE3" s="154"/>
      <c r="EXF3" s="154"/>
      <c r="EXG3" s="154"/>
      <c r="EXH3" s="154"/>
      <c r="EXI3" s="154"/>
      <c r="EXJ3" s="154"/>
      <c r="EXK3" s="154"/>
      <c r="EXL3" s="154"/>
      <c r="EXM3" s="154"/>
      <c r="EXN3" s="154"/>
      <c r="EXO3" s="154"/>
      <c r="EXP3" s="154"/>
      <c r="EXQ3" s="154"/>
      <c r="EXR3" s="154"/>
      <c r="EXS3" s="154"/>
      <c r="EXT3" s="154"/>
      <c r="EXU3" s="154"/>
      <c r="EXV3" s="154"/>
      <c r="EXW3" s="154"/>
      <c r="EXX3" s="154"/>
      <c r="EXY3" s="154"/>
      <c r="EXZ3" s="154"/>
      <c r="EYA3" s="154"/>
      <c r="EYB3" s="154"/>
      <c r="EYC3" s="154"/>
      <c r="EYD3" s="154"/>
      <c r="EYE3" s="154"/>
      <c r="EYF3" s="154"/>
      <c r="EYG3" s="154"/>
      <c r="EYH3" s="154"/>
      <c r="EYI3" s="154"/>
      <c r="EYJ3" s="154"/>
      <c r="EYK3" s="154"/>
      <c r="EYL3" s="154"/>
      <c r="EYM3" s="154"/>
      <c r="EYN3" s="154"/>
      <c r="EYO3" s="154"/>
      <c r="EYP3" s="154"/>
      <c r="EYQ3" s="154"/>
      <c r="EYR3" s="154"/>
      <c r="EYS3" s="154"/>
      <c r="EYT3" s="154"/>
      <c r="EYU3" s="154"/>
      <c r="EYV3" s="154"/>
      <c r="EYW3" s="154"/>
      <c r="EYX3" s="154"/>
      <c r="EYY3" s="154"/>
      <c r="EYZ3" s="154"/>
      <c r="EZA3" s="154"/>
      <c r="EZB3" s="154"/>
      <c r="EZC3" s="154"/>
      <c r="EZD3" s="154"/>
      <c r="EZE3" s="154"/>
      <c r="EZF3" s="154"/>
      <c r="EZG3" s="154"/>
      <c r="EZH3" s="154"/>
      <c r="EZI3" s="154"/>
      <c r="EZJ3" s="154"/>
      <c r="EZK3" s="154"/>
      <c r="EZL3" s="154"/>
      <c r="EZM3" s="154"/>
      <c r="EZN3" s="154"/>
      <c r="EZO3" s="154"/>
      <c r="EZP3" s="154"/>
      <c r="EZQ3" s="154"/>
      <c r="EZR3" s="154"/>
      <c r="EZS3" s="154"/>
      <c r="EZT3" s="154"/>
      <c r="EZU3" s="154"/>
      <c r="EZV3" s="154"/>
      <c r="EZW3" s="154"/>
      <c r="EZX3" s="154"/>
      <c r="EZY3" s="154"/>
      <c r="EZZ3" s="154"/>
      <c r="FAA3" s="154"/>
      <c r="FAB3" s="154"/>
      <c r="FAC3" s="154"/>
      <c r="FAD3" s="154"/>
      <c r="FAE3" s="154"/>
      <c r="FAF3" s="154"/>
      <c r="FAG3" s="154"/>
      <c r="FAH3" s="154"/>
      <c r="FAI3" s="154"/>
      <c r="FAJ3" s="154"/>
      <c r="FAK3" s="154"/>
      <c r="FAL3" s="154"/>
      <c r="FAM3" s="154"/>
      <c r="FAN3" s="154"/>
      <c r="FAO3" s="154"/>
      <c r="FAP3" s="154"/>
      <c r="FAQ3" s="154"/>
      <c r="FAR3" s="154"/>
      <c r="FAS3" s="154"/>
      <c r="FAT3" s="154"/>
      <c r="FAU3" s="154"/>
      <c r="FAV3" s="154"/>
      <c r="FAW3" s="154"/>
      <c r="FAX3" s="154"/>
      <c r="FAY3" s="154"/>
      <c r="FAZ3" s="154"/>
      <c r="FBA3" s="154"/>
      <c r="FBB3" s="154"/>
      <c r="FBC3" s="154"/>
      <c r="FBD3" s="154"/>
      <c r="FBE3" s="154"/>
      <c r="FBF3" s="154"/>
      <c r="FBG3" s="154"/>
      <c r="FBH3" s="154"/>
      <c r="FBI3" s="154"/>
      <c r="FBJ3" s="154"/>
      <c r="FBK3" s="154"/>
      <c r="FBL3" s="154"/>
      <c r="FBM3" s="154"/>
      <c r="FBN3" s="154"/>
      <c r="FBO3" s="154"/>
      <c r="FBP3" s="154"/>
      <c r="FBQ3" s="154"/>
      <c r="FBR3" s="154"/>
      <c r="FBS3" s="154"/>
      <c r="FBT3" s="154"/>
      <c r="FBU3" s="154"/>
      <c r="FBV3" s="154"/>
      <c r="FBW3" s="154"/>
      <c r="FBX3" s="154"/>
      <c r="FBY3" s="154"/>
      <c r="FBZ3" s="154"/>
      <c r="FCA3" s="154"/>
      <c r="FCB3" s="154"/>
      <c r="FCC3" s="154"/>
      <c r="FCD3" s="154"/>
      <c r="FCE3" s="154"/>
      <c r="FCF3" s="154"/>
      <c r="FCG3" s="154"/>
      <c r="FCH3" s="154"/>
      <c r="FCI3" s="154"/>
      <c r="FCJ3" s="154"/>
      <c r="FCK3" s="154"/>
      <c r="FCL3" s="154"/>
      <c r="FCM3" s="154"/>
      <c r="FCN3" s="154"/>
      <c r="FCO3" s="154"/>
      <c r="FCP3" s="154"/>
      <c r="FCQ3" s="154"/>
      <c r="FCR3" s="154"/>
      <c r="FCS3" s="154"/>
      <c r="FCT3" s="154"/>
      <c r="FCU3" s="154"/>
      <c r="FCV3" s="154"/>
      <c r="FCW3" s="154"/>
      <c r="FCX3" s="154"/>
      <c r="FCY3" s="154"/>
      <c r="FCZ3" s="154"/>
      <c r="FDA3" s="154"/>
      <c r="FDB3" s="154"/>
      <c r="FDC3" s="154"/>
      <c r="FDD3" s="154"/>
      <c r="FDE3" s="154"/>
      <c r="FDF3" s="154"/>
      <c r="FDG3" s="154"/>
      <c r="FDH3" s="154"/>
      <c r="FDI3" s="154"/>
      <c r="FDJ3" s="154"/>
      <c r="FDK3" s="154"/>
      <c r="FDL3" s="154"/>
      <c r="FDM3" s="154"/>
      <c r="FDN3" s="154"/>
      <c r="FDO3" s="154"/>
      <c r="FDP3" s="154"/>
      <c r="FDQ3" s="154"/>
      <c r="FDR3" s="154"/>
      <c r="FDS3" s="154"/>
      <c r="FDT3" s="154"/>
      <c r="FDU3" s="154"/>
      <c r="FDV3" s="154"/>
      <c r="FDW3" s="154"/>
      <c r="FDX3" s="154"/>
      <c r="FDY3" s="154"/>
      <c r="FDZ3" s="154"/>
      <c r="FEA3" s="154"/>
      <c r="FEB3" s="154"/>
      <c r="FEC3" s="154"/>
      <c r="FED3" s="154"/>
      <c r="FEE3" s="154"/>
      <c r="FEF3" s="154"/>
      <c r="FEG3" s="154"/>
      <c r="FEH3" s="154"/>
      <c r="FEI3" s="154"/>
      <c r="FEJ3" s="154"/>
      <c r="FEK3" s="154"/>
      <c r="FEL3" s="154"/>
      <c r="FEM3" s="154"/>
      <c r="FEN3" s="154"/>
      <c r="FEO3" s="154"/>
      <c r="FEP3" s="154"/>
      <c r="FEQ3" s="154"/>
      <c r="FER3" s="154"/>
      <c r="FES3" s="154"/>
      <c r="FET3" s="154"/>
      <c r="FEU3" s="154"/>
      <c r="FEV3" s="154"/>
      <c r="FEW3" s="154"/>
      <c r="FEX3" s="154"/>
      <c r="FEY3" s="154"/>
      <c r="FEZ3" s="154"/>
      <c r="FFA3" s="154"/>
      <c r="FFB3" s="154"/>
      <c r="FFC3" s="154"/>
      <c r="FFD3" s="154"/>
      <c r="FFE3" s="154"/>
      <c r="FFF3" s="154"/>
      <c r="FFG3" s="154"/>
      <c r="FFH3" s="154"/>
      <c r="FFI3" s="154"/>
      <c r="FFJ3" s="154"/>
      <c r="FFK3" s="154"/>
      <c r="FFL3" s="154"/>
      <c r="FFM3" s="154"/>
      <c r="FFN3" s="154"/>
      <c r="FFO3" s="154"/>
      <c r="FFP3" s="154"/>
      <c r="FFQ3" s="154"/>
      <c r="FFR3" s="154"/>
      <c r="FFS3" s="154"/>
      <c r="FFT3" s="154"/>
      <c r="FFU3" s="154"/>
      <c r="FFV3" s="154"/>
      <c r="FFW3" s="154"/>
      <c r="FFX3" s="154"/>
      <c r="FFY3" s="154"/>
      <c r="FFZ3" s="154"/>
      <c r="FGA3" s="154"/>
      <c r="FGB3" s="154"/>
      <c r="FGC3" s="154"/>
      <c r="FGD3" s="154"/>
      <c r="FGE3" s="154"/>
      <c r="FGF3" s="154"/>
      <c r="FGG3" s="154"/>
      <c r="FGH3" s="154"/>
      <c r="FGI3" s="154"/>
      <c r="FGJ3" s="154"/>
      <c r="FGK3" s="154"/>
      <c r="FGL3" s="154"/>
      <c r="FGM3" s="154"/>
      <c r="FGN3" s="154"/>
      <c r="FGO3" s="154"/>
      <c r="FGP3" s="154"/>
      <c r="FGQ3" s="154"/>
      <c r="FGR3" s="154"/>
      <c r="FGS3" s="154"/>
      <c r="FGT3" s="154"/>
      <c r="FGU3" s="154"/>
      <c r="FGV3" s="154"/>
      <c r="FGW3" s="154"/>
      <c r="FGX3" s="154"/>
      <c r="FGY3" s="154"/>
      <c r="FGZ3" s="154"/>
      <c r="FHA3" s="154"/>
      <c r="FHB3" s="154"/>
      <c r="FHC3" s="154"/>
      <c r="FHD3" s="154"/>
      <c r="FHE3" s="154"/>
      <c r="FHF3" s="154"/>
      <c r="FHG3" s="154"/>
      <c r="FHH3" s="154"/>
      <c r="FHI3" s="154"/>
      <c r="FHJ3" s="154"/>
      <c r="FHK3" s="154"/>
      <c r="FHL3" s="154"/>
      <c r="FHM3" s="154"/>
      <c r="FHN3" s="154"/>
      <c r="FHO3" s="154"/>
      <c r="FHP3" s="154"/>
      <c r="FHQ3" s="154"/>
      <c r="FHR3" s="154"/>
      <c r="FHS3" s="154"/>
      <c r="FHT3" s="154"/>
      <c r="FHU3" s="154"/>
      <c r="FHV3" s="154"/>
      <c r="FHW3" s="154"/>
      <c r="FHX3" s="154"/>
      <c r="FHY3" s="154"/>
      <c r="FHZ3" s="154"/>
      <c r="FIA3" s="154"/>
      <c r="FIB3" s="154"/>
      <c r="FIC3" s="154"/>
      <c r="FID3" s="154"/>
      <c r="FIE3" s="154"/>
      <c r="FIF3" s="154"/>
      <c r="FIG3" s="154"/>
      <c r="FIH3" s="154"/>
      <c r="FII3" s="154"/>
      <c r="FIJ3" s="154"/>
      <c r="FIK3" s="154"/>
      <c r="FIL3" s="154"/>
      <c r="FIM3" s="154"/>
      <c r="FIN3" s="154"/>
      <c r="FIO3" s="154"/>
      <c r="FIP3" s="154"/>
      <c r="FIQ3" s="154"/>
      <c r="FIR3" s="154"/>
      <c r="FIS3" s="154"/>
      <c r="FIT3" s="154"/>
      <c r="FIU3" s="154"/>
      <c r="FIV3" s="154"/>
      <c r="FIW3" s="154"/>
      <c r="FIX3" s="154"/>
      <c r="FIY3" s="154"/>
      <c r="FIZ3" s="154"/>
      <c r="FJA3" s="154"/>
      <c r="FJB3" s="154"/>
      <c r="FJC3" s="154"/>
      <c r="FJD3" s="154"/>
      <c r="FJE3" s="154"/>
      <c r="FJF3" s="154"/>
      <c r="FJG3" s="154"/>
      <c r="FJH3" s="154"/>
      <c r="FJI3" s="154"/>
      <c r="FJJ3" s="154"/>
      <c r="FJK3" s="154"/>
      <c r="FJL3" s="154"/>
      <c r="FJM3" s="154"/>
      <c r="FJN3" s="154"/>
      <c r="FJO3" s="154"/>
      <c r="FJP3" s="154"/>
      <c r="FJQ3" s="154"/>
      <c r="FJR3" s="154"/>
      <c r="FJS3" s="154"/>
      <c r="FJT3" s="154"/>
      <c r="FJU3" s="154"/>
      <c r="FJV3" s="154"/>
      <c r="FJW3" s="154"/>
      <c r="FJX3" s="154"/>
      <c r="FJY3" s="154"/>
      <c r="FJZ3" s="154"/>
      <c r="FKA3" s="154"/>
      <c r="FKB3" s="154"/>
      <c r="FKC3" s="154"/>
      <c r="FKD3" s="154"/>
      <c r="FKE3" s="154"/>
      <c r="FKF3" s="154"/>
      <c r="FKG3" s="154"/>
      <c r="FKH3" s="154"/>
      <c r="FKI3" s="154"/>
      <c r="FKJ3" s="154"/>
      <c r="FKK3" s="154"/>
      <c r="FKL3" s="154"/>
      <c r="FKM3" s="154"/>
      <c r="FKN3" s="154"/>
      <c r="FKO3" s="154"/>
      <c r="FKP3" s="154"/>
      <c r="FKQ3" s="154"/>
      <c r="FKR3" s="154"/>
      <c r="FKS3" s="154"/>
      <c r="FKT3" s="154"/>
      <c r="FKU3" s="154"/>
      <c r="FKV3" s="154"/>
      <c r="FKW3" s="154"/>
      <c r="FKX3" s="154"/>
      <c r="FKY3" s="154"/>
      <c r="FKZ3" s="154"/>
      <c r="FLA3" s="154"/>
      <c r="FLB3" s="154"/>
      <c r="FLC3" s="154"/>
      <c r="FLD3" s="154"/>
      <c r="FLE3" s="154"/>
      <c r="FLF3" s="154"/>
      <c r="FLG3" s="154"/>
      <c r="FLH3" s="154"/>
      <c r="FLI3" s="154"/>
      <c r="FLJ3" s="154"/>
      <c r="FLK3" s="154"/>
      <c r="FLL3" s="154"/>
      <c r="FLM3" s="154"/>
      <c r="FLN3" s="154"/>
      <c r="FLO3" s="154"/>
      <c r="FLP3" s="154"/>
      <c r="FLQ3" s="154"/>
      <c r="FLR3" s="154"/>
      <c r="FLS3" s="154"/>
      <c r="FLT3" s="154"/>
      <c r="FLU3" s="154"/>
      <c r="FLV3" s="154"/>
      <c r="FLW3" s="154"/>
      <c r="FLX3" s="154"/>
      <c r="FLY3" s="154"/>
      <c r="FLZ3" s="154"/>
      <c r="FMA3" s="154"/>
      <c r="FMB3" s="154"/>
      <c r="FMC3" s="154"/>
      <c r="FMD3" s="154"/>
      <c r="FME3" s="154"/>
      <c r="FMF3" s="154"/>
      <c r="FMG3" s="154"/>
      <c r="FMH3" s="154"/>
      <c r="FMI3" s="154"/>
      <c r="FMJ3" s="154"/>
      <c r="FMK3" s="154"/>
      <c r="FML3" s="154"/>
      <c r="FMM3" s="154"/>
      <c r="FMN3" s="154"/>
      <c r="FMO3" s="154"/>
      <c r="FMP3" s="154"/>
      <c r="FMQ3" s="154"/>
      <c r="FMR3" s="154"/>
      <c r="FMS3" s="154"/>
      <c r="FMT3" s="154"/>
      <c r="FMU3" s="154"/>
      <c r="FMV3" s="154"/>
      <c r="FMW3" s="154"/>
      <c r="FMX3" s="154"/>
      <c r="FMY3" s="154"/>
      <c r="FMZ3" s="154"/>
      <c r="FNA3" s="154"/>
      <c r="FNB3" s="154"/>
      <c r="FNC3" s="154"/>
      <c r="FND3" s="154"/>
      <c r="FNE3" s="154"/>
      <c r="FNF3" s="154"/>
      <c r="FNG3" s="154"/>
      <c r="FNH3" s="154"/>
      <c r="FNI3" s="154"/>
      <c r="FNJ3" s="154"/>
      <c r="FNK3" s="154"/>
      <c r="FNL3" s="154"/>
      <c r="FNM3" s="154"/>
      <c r="FNN3" s="154"/>
      <c r="FNO3" s="154"/>
      <c r="FNP3" s="154"/>
      <c r="FNQ3" s="154"/>
      <c r="FNR3" s="154"/>
      <c r="FNS3" s="154"/>
      <c r="FNT3" s="154"/>
      <c r="FNU3" s="154"/>
      <c r="FNV3" s="154"/>
      <c r="FNW3" s="154"/>
      <c r="FNX3" s="154"/>
      <c r="FNY3" s="154"/>
      <c r="FNZ3" s="154"/>
      <c r="FOA3" s="154"/>
      <c r="FOB3" s="154"/>
      <c r="FOC3" s="154"/>
      <c r="FOD3" s="154"/>
      <c r="FOE3" s="154"/>
      <c r="FOF3" s="154"/>
      <c r="FOG3" s="154"/>
      <c r="FOH3" s="154"/>
      <c r="FOI3" s="154"/>
      <c r="FOJ3" s="154"/>
      <c r="FOK3" s="154"/>
      <c r="FOL3" s="154"/>
      <c r="FOM3" s="154"/>
      <c r="FON3" s="154"/>
      <c r="FOO3" s="154"/>
      <c r="FOP3" s="154"/>
      <c r="FOQ3" s="154"/>
      <c r="FOR3" s="154"/>
      <c r="FOS3" s="154"/>
      <c r="FOT3" s="154"/>
      <c r="FOU3" s="154"/>
      <c r="FOV3" s="154"/>
      <c r="FOW3" s="154"/>
      <c r="FOX3" s="154"/>
      <c r="FOY3" s="154"/>
      <c r="FOZ3" s="154"/>
      <c r="FPA3" s="154"/>
      <c r="FPB3" s="154"/>
      <c r="FPC3" s="154"/>
      <c r="FPD3" s="154"/>
      <c r="FPE3" s="154"/>
      <c r="FPF3" s="154"/>
      <c r="FPG3" s="154"/>
      <c r="FPH3" s="154"/>
      <c r="FPI3" s="154"/>
      <c r="FPJ3" s="154"/>
      <c r="FPK3" s="154"/>
      <c r="FPL3" s="154"/>
      <c r="FPM3" s="154"/>
      <c r="FPN3" s="154"/>
      <c r="FPO3" s="154"/>
      <c r="FPP3" s="154"/>
      <c r="FPQ3" s="154"/>
      <c r="FPR3" s="154"/>
      <c r="FPS3" s="154"/>
      <c r="FPT3" s="154"/>
      <c r="FPU3" s="154"/>
      <c r="FPV3" s="154"/>
      <c r="FPW3" s="154"/>
      <c r="FPX3" s="154"/>
      <c r="FPY3" s="154"/>
      <c r="FPZ3" s="154"/>
      <c r="FQA3" s="154"/>
      <c r="FQB3" s="154"/>
      <c r="FQC3" s="154"/>
      <c r="FQD3" s="154"/>
      <c r="FQE3" s="154"/>
      <c r="FQF3" s="154"/>
      <c r="FQG3" s="154"/>
      <c r="FQH3" s="154"/>
      <c r="FQI3" s="154"/>
      <c r="FQJ3" s="154"/>
      <c r="FQK3" s="154"/>
      <c r="FQL3" s="154"/>
      <c r="FQM3" s="154"/>
      <c r="FQN3" s="154"/>
      <c r="FQO3" s="154"/>
      <c r="FQP3" s="154"/>
      <c r="FQQ3" s="154"/>
      <c r="FQR3" s="154"/>
      <c r="FQS3" s="154"/>
      <c r="FQT3" s="154"/>
      <c r="FQU3" s="154"/>
      <c r="FQV3" s="154"/>
      <c r="FQW3" s="154"/>
      <c r="FQX3" s="154"/>
      <c r="FQY3" s="154"/>
      <c r="FQZ3" s="154"/>
      <c r="FRA3" s="154"/>
      <c r="FRB3" s="154"/>
      <c r="FRC3" s="154"/>
      <c r="FRD3" s="154"/>
      <c r="FRE3" s="154"/>
      <c r="FRF3" s="154"/>
      <c r="FRG3" s="154"/>
      <c r="FRH3" s="154"/>
      <c r="FRI3" s="154"/>
      <c r="FRJ3" s="154"/>
      <c r="FRK3" s="154"/>
      <c r="FRL3" s="154"/>
      <c r="FRM3" s="154"/>
      <c r="FRN3" s="154"/>
      <c r="FRO3" s="154"/>
      <c r="FRP3" s="154"/>
      <c r="FRQ3" s="154"/>
      <c r="FRR3" s="154"/>
      <c r="FRS3" s="154"/>
      <c r="FRT3" s="154"/>
      <c r="FRU3" s="154"/>
      <c r="FRV3" s="154"/>
      <c r="FRW3" s="154"/>
      <c r="FRX3" s="154"/>
      <c r="FRY3" s="154"/>
      <c r="FRZ3" s="154"/>
      <c r="FSA3" s="154"/>
      <c r="FSB3" s="154"/>
      <c r="FSC3" s="154"/>
      <c r="FSD3" s="154"/>
      <c r="FSE3" s="154"/>
      <c r="FSF3" s="154"/>
      <c r="FSG3" s="154"/>
      <c r="FSH3" s="154"/>
      <c r="FSI3" s="154"/>
      <c r="FSJ3" s="154"/>
      <c r="FSK3" s="154"/>
      <c r="FSL3" s="154"/>
      <c r="FSM3" s="154"/>
      <c r="FSN3" s="154"/>
      <c r="FSO3" s="154"/>
      <c r="FSP3" s="154"/>
      <c r="FSQ3" s="154"/>
      <c r="FSR3" s="154"/>
      <c r="FSS3" s="154"/>
      <c r="FST3" s="154"/>
      <c r="FSU3" s="154"/>
      <c r="FSV3" s="154"/>
      <c r="FSW3" s="154"/>
      <c r="FSX3" s="154"/>
      <c r="FSY3" s="154"/>
      <c r="FSZ3" s="154"/>
      <c r="FTA3" s="154"/>
      <c r="FTB3" s="154"/>
      <c r="FTC3" s="154"/>
      <c r="FTD3" s="154"/>
      <c r="FTE3" s="154"/>
      <c r="FTF3" s="154"/>
      <c r="FTG3" s="154"/>
      <c r="FTH3" s="154"/>
      <c r="FTI3" s="154"/>
      <c r="FTJ3" s="154"/>
      <c r="FTK3" s="154"/>
      <c r="FTL3" s="154"/>
      <c r="FTM3" s="154"/>
      <c r="FTN3" s="154"/>
      <c r="FTO3" s="154"/>
      <c r="FTP3" s="154"/>
      <c r="FTQ3" s="154"/>
      <c r="FTR3" s="154"/>
      <c r="FTS3" s="154"/>
      <c r="FTT3" s="154"/>
      <c r="FTU3" s="154"/>
      <c r="FTV3" s="154"/>
      <c r="FTW3" s="154"/>
      <c r="FTX3" s="154"/>
      <c r="FTY3" s="154"/>
      <c r="FTZ3" s="154"/>
      <c r="FUA3" s="154"/>
      <c r="FUB3" s="154"/>
      <c r="FUC3" s="154"/>
      <c r="FUD3" s="154"/>
      <c r="FUE3" s="154"/>
      <c r="FUF3" s="154"/>
      <c r="FUG3" s="154"/>
      <c r="FUH3" s="154"/>
      <c r="FUI3" s="154"/>
      <c r="FUJ3" s="154"/>
      <c r="FUK3" s="154"/>
      <c r="FUL3" s="154"/>
      <c r="FUM3" s="154"/>
      <c r="FUN3" s="154"/>
      <c r="FUO3" s="154"/>
      <c r="FUP3" s="154"/>
      <c r="FUQ3" s="154"/>
      <c r="FUR3" s="154"/>
      <c r="FUS3" s="154"/>
      <c r="FUT3" s="154"/>
      <c r="FUU3" s="154"/>
      <c r="FUV3" s="154"/>
      <c r="FUW3" s="154"/>
      <c r="FUX3" s="154"/>
      <c r="FUY3" s="154"/>
      <c r="FUZ3" s="154"/>
      <c r="FVA3" s="154"/>
      <c r="FVB3" s="154"/>
      <c r="FVC3" s="154"/>
      <c r="FVD3" s="154"/>
      <c r="FVE3" s="154"/>
      <c r="FVF3" s="154"/>
      <c r="FVG3" s="154"/>
      <c r="FVH3" s="154"/>
      <c r="FVI3" s="154"/>
      <c r="FVJ3" s="154"/>
      <c r="FVK3" s="154"/>
      <c r="FVL3" s="154"/>
      <c r="FVM3" s="154"/>
      <c r="FVN3" s="154"/>
      <c r="FVO3" s="154"/>
      <c r="FVP3" s="154"/>
      <c r="FVQ3" s="154"/>
      <c r="FVR3" s="154"/>
      <c r="FVS3" s="154"/>
      <c r="FVT3" s="154"/>
      <c r="FVU3" s="154"/>
      <c r="FVV3" s="154"/>
      <c r="FVW3" s="154"/>
      <c r="FVX3" s="154"/>
      <c r="FVY3" s="154"/>
      <c r="FVZ3" s="154"/>
      <c r="FWA3" s="154"/>
      <c r="FWB3" s="154"/>
      <c r="FWC3" s="154"/>
      <c r="FWD3" s="154"/>
      <c r="FWE3" s="154"/>
      <c r="FWF3" s="154"/>
      <c r="FWG3" s="154"/>
      <c r="FWH3" s="154"/>
      <c r="FWI3" s="154"/>
      <c r="FWJ3" s="154"/>
      <c r="FWK3" s="154"/>
      <c r="FWL3" s="154"/>
      <c r="FWM3" s="154"/>
      <c r="FWN3" s="154"/>
      <c r="FWO3" s="154"/>
      <c r="FWP3" s="154"/>
      <c r="FWQ3" s="154"/>
      <c r="FWR3" s="154"/>
      <c r="FWS3" s="154"/>
      <c r="FWT3" s="154"/>
      <c r="FWU3" s="154"/>
      <c r="FWV3" s="154"/>
      <c r="FWW3" s="154"/>
      <c r="FWX3" s="154"/>
      <c r="FWY3" s="154"/>
      <c r="FWZ3" s="154"/>
      <c r="FXA3" s="154"/>
      <c r="FXB3" s="154"/>
      <c r="FXC3" s="154"/>
      <c r="FXD3" s="154"/>
      <c r="FXE3" s="154"/>
      <c r="FXF3" s="154"/>
      <c r="FXG3" s="154"/>
      <c r="FXH3" s="154"/>
      <c r="FXI3" s="154"/>
      <c r="FXJ3" s="154"/>
      <c r="FXK3" s="154"/>
      <c r="FXL3" s="154"/>
      <c r="FXM3" s="154"/>
      <c r="FXN3" s="154"/>
      <c r="FXO3" s="154"/>
      <c r="FXP3" s="154"/>
      <c r="FXQ3" s="154"/>
      <c r="FXR3" s="154"/>
      <c r="FXS3" s="154"/>
      <c r="FXT3" s="154"/>
      <c r="FXU3" s="154"/>
      <c r="FXV3" s="154"/>
      <c r="FXW3" s="154"/>
      <c r="FXX3" s="154"/>
      <c r="FXY3" s="154"/>
      <c r="FXZ3" s="154"/>
      <c r="FYA3" s="154"/>
      <c r="FYB3" s="154"/>
      <c r="FYC3" s="154"/>
      <c r="FYD3" s="154"/>
      <c r="FYE3" s="154"/>
      <c r="FYF3" s="154"/>
      <c r="FYG3" s="154"/>
      <c r="FYH3" s="154"/>
      <c r="FYI3" s="154"/>
      <c r="FYJ3" s="154"/>
      <c r="FYK3" s="154"/>
      <c r="FYL3" s="154"/>
      <c r="FYM3" s="154"/>
      <c r="FYN3" s="154"/>
      <c r="FYO3" s="154"/>
      <c r="FYP3" s="154"/>
      <c r="FYQ3" s="154"/>
      <c r="FYR3" s="154"/>
      <c r="FYS3" s="154"/>
      <c r="FYT3" s="154"/>
      <c r="FYU3" s="154"/>
      <c r="FYV3" s="154"/>
      <c r="FYW3" s="154"/>
      <c r="FYX3" s="154"/>
      <c r="FYY3" s="154"/>
      <c r="FYZ3" s="154"/>
      <c r="FZA3" s="154"/>
      <c r="FZB3" s="154"/>
      <c r="FZC3" s="154"/>
      <c r="FZD3" s="154"/>
      <c r="FZE3" s="154"/>
      <c r="FZF3" s="154"/>
      <c r="FZG3" s="154"/>
      <c r="FZH3" s="154"/>
      <c r="FZI3" s="154"/>
      <c r="FZJ3" s="154"/>
      <c r="FZK3" s="154"/>
      <c r="FZL3" s="154"/>
      <c r="FZM3" s="154"/>
      <c r="FZN3" s="154"/>
      <c r="FZO3" s="154"/>
      <c r="FZP3" s="154"/>
      <c r="FZQ3" s="154"/>
      <c r="FZR3" s="154"/>
      <c r="FZS3" s="154"/>
      <c r="FZT3" s="154"/>
      <c r="FZU3" s="154"/>
      <c r="FZV3" s="154"/>
      <c r="FZW3" s="154"/>
      <c r="FZX3" s="154"/>
      <c r="FZY3" s="154"/>
      <c r="FZZ3" s="154"/>
      <c r="GAA3" s="154"/>
      <c r="GAB3" s="154"/>
      <c r="GAC3" s="154"/>
      <c r="GAD3" s="154"/>
      <c r="GAE3" s="154"/>
      <c r="GAF3" s="154"/>
      <c r="GAG3" s="154"/>
      <c r="GAH3" s="154"/>
      <c r="GAI3" s="154"/>
      <c r="GAJ3" s="154"/>
      <c r="GAK3" s="154"/>
      <c r="GAL3" s="154"/>
      <c r="GAM3" s="154"/>
      <c r="GAN3" s="154"/>
      <c r="GAO3" s="154"/>
      <c r="GAP3" s="154"/>
      <c r="GAQ3" s="154"/>
      <c r="GAR3" s="154"/>
      <c r="GAS3" s="154"/>
      <c r="GAT3" s="154"/>
      <c r="GAU3" s="154"/>
      <c r="GAV3" s="154"/>
      <c r="GAW3" s="154"/>
      <c r="GAX3" s="154"/>
      <c r="GAY3" s="154"/>
      <c r="GAZ3" s="154"/>
      <c r="GBA3" s="154"/>
      <c r="GBB3" s="154"/>
      <c r="GBC3" s="154"/>
      <c r="GBD3" s="154"/>
      <c r="GBE3" s="154"/>
      <c r="GBF3" s="154"/>
      <c r="GBG3" s="154"/>
      <c r="GBH3" s="154"/>
      <c r="GBI3" s="154"/>
      <c r="GBJ3" s="154"/>
      <c r="GBK3" s="154"/>
      <c r="GBL3" s="154"/>
      <c r="GBM3" s="154"/>
      <c r="GBN3" s="154"/>
      <c r="GBO3" s="154"/>
      <c r="GBP3" s="154"/>
      <c r="GBQ3" s="154"/>
      <c r="GBR3" s="154"/>
      <c r="GBS3" s="154"/>
      <c r="GBT3" s="154"/>
      <c r="GBU3" s="154"/>
      <c r="GBV3" s="154"/>
      <c r="GBW3" s="154"/>
      <c r="GBX3" s="154"/>
      <c r="GBY3" s="154"/>
      <c r="GBZ3" s="154"/>
      <c r="GCA3" s="154"/>
      <c r="GCB3" s="154"/>
      <c r="GCC3" s="154"/>
      <c r="GCD3" s="154"/>
      <c r="GCE3" s="154"/>
      <c r="GCF3" s="154"/>
      <c r="GCG3" s="154"/>
      <c r="GCH3" s="154"/>
      <c r="GCI3" s="154"/>
      <c r="GCJ3" s="154"/>
      <c r="GCK3" s="154"/>
      <c r="GCL3" s="154"/>
      <c r="GCM3" s="154"/>
      <c r="GCN3" s="154"/>
      <c r="GCO3" s="154"/>
      <c r="GCP3" s="154"/>
      <c r="GCQ3" s="154"/>
      <c r="GCR3" s="154"/>
      <c r="GCS3" s="154"/>
      <c r="GCT3" s="154"/>
      <c r="GCU3" s="154"/>
      <c r="GCV3" s="154"/>
      <c r="GCW3" s="154"/>
      <c r="GCX3" s="154"/>
      <c r="GCY3" s="154"/>
      <c r="GCZ3" s="154"/>
      <c r="GDA3" s="154"/>
      <c r="GDB3" s="154"/>
      <c r="GDC3" s="154"/>
      <c r="GDD3" s="154"/>
      <c r="GDE3" s="154"/>
      <c r="GDF3" s="154"/>
      <c r="GDG3" s="154"/>
      <c r="GDH3" s="154"/>
      <c r="GDI3" s="154"/>
      <c r="GDJ3" s="154"/>
      <c r="GDK3" s="154"/>
      <c r="GDL3" s="154"/>
      <c r="GDM3" s="154"/>
      <c r="GDN3" s="154"/>
      <c r="GDO3" s="154"/>
      <c r="GDP3" s="154"/>
      <c r="GDQ3" s="154"/>
      <c r="GDR3" s="154"/>
      <c r="GDS3" s="154"/>
      <c r="GDT3" s="154"/>
      <c r="GDU3" s="154"/>
      <c r="GDV3" s="154"/>
      <c r="GDW3" s="154"/>
      <c r="GDX3" s="154"/>
      <c r="GDY3" s="154"/>
      <c r="GDZ3" s="154"/>
      <c r="GEA3" s="154"/>
      <c r="GEB3" s="154"/>
      <c r="GEC3" s="154"/>
      <c r="GED3" s="154"/>
      <c r="GEE3" s="154"/>
      <c r="GEF3" s="154"/>
      <c r="GEG3" s="154"/>
      <c r="GEH3" s="154"/>
      <c r="GEI3" s="154"/>
      <c r="GEJ3" s="154"/>
      <c r="GEK3" s="154"/>
      <c r="GEL3" s="154"/>
      <c r="GEM3" s="154"/>
      <c r="GEN3" s="154"/>
      <c r="GEO3" s="154"/>
      <c r="GEP3" s="154"/>
      <c r="GEQ3" s="154"/>
      <c r="GER3" s="154"/>
      <c r="GES3" s="154"/>
      <c r="GET3" s="154"/>
      <c r="GEU3" s="154"/>
      <c r="GEV3" s="154"/>
      <c r="GEW3" s="154"/>
      <c r="GEX3" s="154"/>
      <c r="GEY3" s="154"/>
      <c r="GEZ3" s="154"/>
      <c r="GFA3" s="154"/>
      <c r="GFB3" s="154"/>
      <c r="GFC3" s="154"/>
      <c r="GFD3" s="154"/>
      <c r="GFE3" s="154"/>
      <c r="GFF3" s="154"/>
      <c r="GFG3" s="154"/>
      <c r="GFH3" s="154"/>
      <c r="GFI3" s="154"/>
      <c r="GFJ3" s="154"/>
      <c r="GFK3" s="154"/>
      <c r="GFL3" s="154"/>
      <c r="GFM3" s="154"/>
      <c r="GFN3" s="154"/>
      <c r="GFO3" s="154"/>
      <c r="GFP3" s="154"/>
      <c r="GFQ3" s="154"/>
      <c r="GFR3" s="154"/>
      <c r="GFS3" s="154"/>
      <c r="GFT3" s="154"/>
      <c r="GFU3" s="154"/>
      <c r="GFV3" s="154"/>
      <c r="GFW3" s="154"/>
      <c r="GFX3" s="154"/>
      <c r="GFY3" s="154"/>
      <c r="GFZ3" s="154"/>
      <c r="GGA3" s="154"/>
      <c r="GGB3" s="154"/>
      <c r="GGC3" s="154"/>
      <c r="GGD3" s="154"/>
      <c r="GGE3" s="154"/>
      <c r="GGF3" s="154"/>
      <c r="GGG3" s="154"/>
      <c r="GGH3" s="154"/>
      <c r="GGI3" s="154"/>
      <c r="GGJ3" s="154"/>
      <c r="GGK3" s="154"/>
      <c r="GGL3" s="154"/>
      <c r="GGM3" s="154"/>
      <c r="GGN3" s="154"/>
      <c r="GGO3" s="154"/>
      <c r="GGP3" s="154"/>
      <c r="GGQ3" s="154"/>
      <c r="GGR3" s="154"/>
      <c r="GGS3" s="154"/>
      <c r="GGT3" s="154"/>
      <c r="GGU3" s="154"/>
      <c r="GGV3" s="154"/>
      <c r="GGW3" s="154"/>
      <c r="GGX3" s="154"/>
      <c r="GGY3" s="154"/>
      <c r="GGZ3" s="154"/>
      <c r="GHA3" s="154"/>
      <c r="GHB3" s="154"/>
      <c r="GHC3" s="154"/>
      <c r="GHD3" s="154"/>
      <c r="GHE3" s="154"/>
      <c r="GHF3" s="154"/>
      <c r="GHG3" s="154"/>
      <c r="GHH3" s="154"/>
      <c r="GHI3" s="154"/>
      <c r="GHJ3" s="154"/>
      <c r="GHK3" s="154"/>
      <c r="GHL3" s="154"/>
      <c r="GHM3" s="154"/>
      <c r="GHN3" s="154"/>
      <c r="GHO3" s="154"/>
      <c r="GHP3" s="154"/>
      <c r="GHQ3" s="154"/>
      <c r="GHR3" s="154"/>
      <c r="GHS3" s="154"/>
      <c r="GHT3" s="154"/>
      <c r="GHU3" s="154"/>
      <c r="GHV3" s="154"/>
      <c r="GHW3" s="154"/>
      <c r="GHX3" s="154"/>
      <c r="GHY3" s="154"/>
      <c r="GHZ3" s="154"/>
      <c r="GIA3" s="154"/>
      <c r="GIB3" s="154"/>
      <c r="GIC3" s="154"/>
      <c r="GID3" s="154"/>
      <c r="GIE3" s="154"/>
      <c r="GIF3" s="154"/>
      <c r="GIG3" s="154"/>
      <c r="GIH3" s="154"/>
      <c r="GII3" s="154"/>
      <c r="GIJ3" s="154"/>
      <c r="GIK3" s="154"/>
      <c r="GIL3" s="154"/>
      <c r="GIM3" s="154"/>
      <c r="GIN3" s="154"/>
      <c r="GIO3" s="154"/>
      <c r="GIP3" s="154"/>
      <c r="GIQ3" s="154"/>
      <c r="GIR3" s="154"/>
      <c r="GIS3" s="154"/>
      <c r="GIT3" s="154"/>
      <c r="GIU3" s="154"/>
      <c r="GIV3" s="154"/>
      <c r="GIW3" s="154"/>
      <c r="GIX3" s="154"/>
      <c r="GIY3" s="154"/>
      <c r="GIZ3" s="154"/>
      <c r="GJA3" s="154"/>
      <c r="GJB3" s="154"/>
      <c r="GJC3" s="154"/>
      <c r="GJD3" s="154"/>
      <c r="GJE3" s="154"/>
      <c r="GJF3" s="154"/>
      <c r="GJG3" s="154"/>
      <c r="GJH3" s="154"/>
      <c r="GJI3" s="154"/>
      <c r="GJJ3" s="154"/>
      <c r="GJK3" s="154"/>
      <c r="GJL3" s="154"/>
      <c r="GJM3" s="154"/>
      <c r="GJN3" s="154"/>
      <c r="GJO3" s="154"/>
      <c r="GJP3" s="154"/>
      <c r="GJQ3" s="154"/>
      <c r="GJR3" s="154"/>
      <c r="GJS3" s="154"/>
      <c r="GJT3" s="154"/>
      <c r="GJU3" s="154"/>
      <c r="GJV3" s="154"/>
      <c r="GJW3" s="154"/>
      <c r="GJX3" s="154"/>
      <c r="GJY3" s="154"/>
      <c r="GJZ3" s="154"/>
      <c r="GKA3" s="154"/>
      <c r="GKB3" s="154"/>
      <c r="GKC3" s="154"/>
      <c r="GKD3" s="154"/>
      <c r="GKE3" s="154"/>
      <c r="GKF3" s="154"/>
      <c r="GKG3" s="154"/>
      <c r="GKH3" s="154"/>
      <c r="GKI3" s="154"/>
      <c r="GKJ3" s="154"/>
      <c r="GKK3" s="154"/>
      <c r="GKL3" s="154"/>
      <c r="GKM3" s="154"/>
      <c r="GKN3" s="154"/>
      <c r="GKO3" s="154"/>
      <c r="GKP3" s="154"/>
      <c r="GKQ3" s="154"/>
      <c r="GKR3" s="154"/>
      <c r="GKS3" s="154"/>
      <c r="GKT3" s="154"/>
      <c r="GKU3" s="154"/>
      <c r="GKV3" s="154"/>
      <c r="GKW3" s="154"/>
      <c r="GKX3" s="154"/>
      <c r="GKY3" s="154"/>
      <c r="GKZ3" s="154"/>
      <c r="GLA3" s="154"/>
      <c r="GLB3" s="154"/>
      <c r="GLC3" s="154"/>
      <c r="GLD3" s="154"/>
      <c r="GLE3" s="154"/>
      <c r="GLF3" s="154"/>
      <c r="GLG3" s="154"/>
      <c r="GLH3" s="154"/>
      <c r="GLI3" s="154"/>
      <c r="GLJ3" s="154"/>
      <c r="GLK3" s="154"/>
      <c r="GLL3" s="154"/>
      <c r="GLM3" s="154"/>
      <c r="GLN3" s="154"/>
      <c r="GLO3" s="154"/>
      <c r="GLP3" s="154"/>
      <c r="GLQ3" s="154"/>
      <c r="GLR3" s="154"/>
      <c r="GLS3" s="154"/>
      <c r="GLT3" s="154"/>
      <c r="GLU3" s="154"/>
      <c r="GLV3" s="154"/>
      <c r="GLW3" s="154"/>
      <c r="GLX3" s="154"/>
      <c r="GLY3" s="154"/>
      <c r="GLZ3" s="154"/>
      <c r="GMA3" s="154"/>
      <c r="GMB3" s="154"/>
      <c r="GMC3" s="154"/>
      <c r="GMD3" s="154"/>
      <c r="GME3" s="154"/>
      <c r="GMF3" s="154"/>
      <c r="GMG3" s="154"/>
      <c r="GMH3" s="154"/>
      <c r="GMI3" s="154"/>
      <c r="GMJ3" s="154"/>
      <c r="GMK3" s="154"/>
      <c r="GML3" s="154"/>
      <c r="GMM3" s="154"/>
      <c r="GMN3" s="154"/>
      <c r="GMO3" s="154"/>
      <c r="GMP3" s="154"/>
      <c r="GMQ3" s="154"/>
      <c r="GMR3" s="154"/>
      <c r="GMS3" s="154"/>
      <c r="GMT3" s="154"/>
      <c r="GMU3" s="154"/>
      <c r="GMV3" s="154"/>
      <c r="GMW3" s="154"/>
      <c r="GMX3" s="154"/>
      <c r="GMY3" s="154"/>
      <c r="GMZ3" s="154"/>
      <c r="GNA3" s="154"/>
      <c r="GNB3" s="154"/>
      <c r="GNC3" s="154"/>
      <c r="GND3" s="154"/>
      <c r="GNE3" s="154"/>
      <c r="GNF3" s="154"/>
      <c r="GNG3" s="154"/>
      <c r="GNH3" s="154"/>
      <c r="GNI3" s="154"/>
      <c r="GNJ3" s="154"/>
      <c r="GNK3" s="154"/>
      <c r="GNL3" s="154"/>
      <c r="GNM3" s="154"/>
      <c r="GNN3" s="154"/>
      <c r="GNO3" s="154"/>
      <c r="GNP3" s="154"/>
      <c r="GNQ3" s="154"/>
      <c r="GNR3" s="154"/>
      <c r="GNS3" s="154"/>
      <c r="GNT3" s="154"/>
      <c r="GNU3" s="154"/>
      <c r="GNV3" s="154"/>
      <c r="GNW3" s="154"/>
      <c r="GNX3" s="154"/>
      <c r="GNY3" s="154"/>
      <c r="GNZ3" s="154"/>
      <c r="GOA3" s="154"/>
      <c r="GOB3" s="154"/>
      <c r="GOC3" s="154"/>
      <c r="GOD3" s="154"/>
      <c r="GOE3" s="154"/>
      <c r="GOF3" s="154"/>
      <c r="GOG3" s="154"/>
      <c r="GOH3" s="154"/>
      <c r="GOI3" s="154"/>
      <c r="GOJ3" s="154"/>
      <c r="GOK3" s="154"/>
      <c r="GOL3" s="154"/>
      <c r="GOM3" s="154"/>
      <c r="GON3" s="154"/>
      <c r="GOO3" s="154"/>
      <c r="GOP3" s="154"/>
      <c r="GOQ3" s="154"/>
      <c r="GOR3" s="154"/>
      <c r="GOS3" s="154"/>
      <c r="GOT3" s="154"/>
      <c r="GOU3" s="154"/>
      <c r="GOV3" s="154"/>
      <c r="GOW3" s="154"/>
      <c r="GOX3" s="154"/>
      <c r="GOY3" s="154"/>
      <c r="GOZ3" s="154"/>
      <c r="GPA3" s="154"/>
      <c r="GPB3" s="154"/>
      <c r="GPC3" s="154"/>
      <c r="GPD3" s="154"/>
      <c r="GPE3" s="154"/>
      <c r="GPF3" s="154"/>
      <c r="GPG3" s="154"/>
      <c r="GPH3" s="154"/>
      <c r="GPI3" s="154"/>
      <c r="GPJ3" s="154"/>
      <c r="GPK3" s="154"/>
      <c r="GPL3" s="154"/>
      <c r="GPM3" s="154"/>
      <c r="GPN3" s="154"/>
      <c r="GPO3" s="154"/>
      <c r="GPP3" s="154"/>
      <c r="GPQ3" s="154"/>
      <c r="GPR3" s="154"/>
      <c r="GPS3" s="154"/>
      <c r="GPT3" s="154"/>
      <c r="GPU3" s="154"/>
      <c r="GPV3" s="154"/>
      <c r="GPW3" s="154"/>
      <c r="GPX3" s="154"/>
      <c r="GPY3" s="154"/>
      <c r="GPZ3" s="154"/>
      <c r="GQA3" s="154"/>
      <c r="GQB3" s="154"/>
      <c r="GQC3" s="154"/>
      <c r="GQD3" s="154"/>
      <c r="GQE3" s="154"/>
      <c r="GQF3" s="154"/>
      <c r="GQG3" s="154"/>
      <c r="GQH3" s="154"/>
      <c r="GQI3" s="154"/>
      <c r="GQJ3" s="154"/>
      <c r="GQK3" s="154"/>
      <c r="GQL3" s="154"/>
      <c r="GQM3" s="154"/>
      <c r="GQN3" s="154"/>
      <c r="GQO3" s="154"/>
      <c r="GQP3" s="154"/>
      <c r="GQQ3" s="154"/>
      <c r="GQR3" s="154"/>
      <c r="GQS3" s="154"/>
      <c r="GQT3" s="154"/>
      <c r="GQU3" s="154"/>
      <c r="GQV3" s="154"/>
      <c r="GQW3" s="154"/>
      <c r="GQX3" s="154"/>
      <c r="GQY3" s="154"/>
      <c r="GQZ3" s="154"/>
      <c r="GRA3" s="154"/>
      <c r="GRB3" s="154"/>
      <c r="GRC3" s="154"/>
      <c r="GRD3" s="154"/>
      <c r="GRE3" s="154"/>
      <c r="GRF3" s="154"/>
      <c r="GRG3" s="154"/>
      <c r="GRH3" s="154"/>
      <c r="GRI3" s="154"/>
      <c r="GRJ3" s="154"/>
      <c r="GRK3" s="154"/>
      <c r="GRL3" s="154"/>
      <c r="GRM3" s="154"/>
      <c r="GRN3" s="154"/>
      <c r="GRO3" s="154"/>
      <c r="GRP3" s="154"/>
      <c r="GRQ3" s="154"/>
      <c r="GRR3" s="154"/>
      <c r="GRS3" s="154"/>
      <c r="GRT3" s="154"/>
      <c r="GRU3" s="154"/>
      <c r="GRV3" s="154"/>
      <c r="GRW3" s="154"/>
      <c r="GRX3" s="154"/>
      <c r="GRY3" s="154"/>
      <c r="GRZ3" s="154"/>
      <c r="GSA3" s="154"/>
      <c r="GSB3" s="154"/>
      <c r="GSC3" s="154"/>
      <c r="GSD3" s="154"/>
      <c r="GSE3" s="154"/>
      <c r="GSF3" s="154"/>
      <c r="GSG3" s="154"/>
      <c r="GSH3" s="154"/>
      <c r="GSI3" s="154"/>
      <c r="GSJ3" s="154"/>
      <c r="GSK3" s="154"/>
      <c r="GSL3" s="154"/>
      <c r="GSM3" s="154"/>
      <c r="GSN3" s="154"/>
      <c r="GSO3" s="154"/>
      <c r="GSP3" s="154"/>
      <c r="GSQ3" s="154"/>
      <c r="GSR3" s="154"/>
      <c r="GSS3" s="154"/>
      <c r="GST3" s="154"/>
      <c r="GSU3" s="154"/>
      <c r="GSV3" s="154"/>
      <c r="GSW3" s="154"/>
      <c r="GSX3" s="154"/>
      <c r="GSY3" s="154"/>
      <c r="GSZ3" s="154"/>
      <c r="GTA3" s="154"/>
      <c r="GTB3" s="154"/>
      <c r="GTC3" s="154"/>
      <c r="GTD3" s="154"/>
      <c r="GTE3" s="154"/>
      <c r="GTF3" s="154"/>
      <c r="GTG3" s="154"/>
      <c r="GTH3" s="154"/>
      <c r="GTI3" s="154"/>
      <c r="GTJ3" s="154"/>
      <c r="GTK3" s="154"/>
      <c r="GTL3" s="154"/>
      <c r="GTM3" s="154"/>
      <c r="GTN3" s="154"/>
      <c r="GTO3" s="154"/>
      <c r="GTP3" s="154"/>
      <c r="GTQ3" s="154"/>
      <c r="GTR3" s="154"/>
      <c r="GTS3" s="154"/>
      <c r="GTT3" s="154"/>
      <c r="GTU3" s="154"/>
      <c r="GTV3" s="154"/>
      <c r="GTW3" s="154"/>
      <c r="GTX3" s="154"/>
      <c r="GTY3" s="154"/>
      <c r="GTZ3" s="154"/>
      <c r="GUA3" s="154"/>
      <c r="GUB3" s="154"/>
      <c r="GUC3" s="154"/>
      <c r="GUD3" s="154"/>
      <c r="GUE3" s="154"/>
      <c r="GUF3" s="154"/>
      <c r="GUG3" s="154"/>
      <c r="GUH3" s="154"/>
      <c r="GUI3" s="154"/>
      <c r="GUJ3" s="154"/>
      <c r="GUK3" s="154"/>
      <c r="GUL3" s="154"/>
      <c r="GUM3" s="154"/>
      <c r="GUN3" s="154"/>
      <c r="GUO3" s="154"/>
      <c r="GUP3" s="154"/>
      <c r="GUQ3" s="154"/>
      <c r="GUR3" s="154"/>
      <c r="GUS3" s="154"/>
      <c r="GUT3" s="154"/>
      <c r="GUU3" s="154"/>
      <c r="GUV3" s="154"/>
      <c r="GUW3" s="154"/>
      <c r="GUX3" s="154"/>
      <c r="GUY3" s="154"/>
      <c r="GUZ3" s="154"/>
      <c r="GVA3" s="154"/>
      <c r="GVB3" s="154"/>
      <c r="GVC3" s="154"/>
      <c r="GVD3" s="154"/>
      <c r="GVE3" s="154"/>
      <c r="GVF3" s="154"/>
      <c r="GVG3" s="154"/>
      <c r="GVH3" s="154"/>
      <c r="GVI3" s="154"/>
      <c r="GVJ3" s="154"/>
      <c r="GVK3" s="154"/>
      <c r="GVL3" s="154"/>
      <c r="GVM3" s="154"/>
      <c r="GVN3" s="154"/>
      <c r="GVO3" s="154"/>
      <c r="GVP3" s="154"/>
      <c r="GVQ3" s="154"/>
      <c r="GVR3" s="154"/>
      <c r="GVS3" s="154"/>
      <c r="GVT3" s="154"/>
      <c r="GVU3" s="154"/>
      <c r="GVV3" s="154"/>
      <c r="GVW3" s="154"/>
      <c r="GVX3" s="154"/>
      <c r="GVY3" s="154"/>
      <c r="GVZ3" s="154"/>
      <c r="GWA3" s="154"/>
      <c r="GWB3" s="154"/>
      <c r="GWC3" s="154"/>
      <c r="GWD3" s="154"/>
      <c r="GWE3" s="154"/>
      <c r="GWF3" s="154"/>
      <c r="GWG3" s="154"/>
      <c r="GWH3" s="154"/>
      <c r="GWI3" s="154"/>
      <c r="GWJ3" s="154"/>
      <c r="GWK3" s="154"/>
      <c r="GWL3" s="154"/>
      <c r="GWM3" s="154"/>
      <c r="GWN3" s="154"/>
      <c r="GWO3" s="154"/>
      <c r="GWP3" s="154"/>
      <c r="GWQ3" s="154"/>
      <c r="GWR3" s="154"/>
      <c r="GWS3" s="154"/>
      <c r="GWT3" s="154"/>
      <c r="GWU3" s="154"/>
      <c r="GWV3" s="154"/>
      <c r="GWW3" s="154"/>
      <c r="GWX3" s="154"/>
      <c r="GWY3" s="154"/>
      <c r="GWZ3" s="154"/>
      <c r="GXA3" s="154"/>
      <c r="GXB3" s="154"/>
      <c r="GXC3" s="154"/>
      <c r="GXD3" s="154"/>
      <c r="GXE3" s="154"/>
      <c r="GXF3" s="154"/>
      <c r="GXG3" s="154"/>
      <c r="GXH3" s="154"/>
      <c r="GXI3" s="154"/>
      <c r="GXJ3" s="154"/>
      <c r="GXK3" s="154"/>
      <c r="GXL3" s="154"/>
      <c r="GXM3" s="154"/>
      <c r="GXN3" s="154"/>
      <c r="GXO3" s="154"/>
      <c r="GXP3" s="154"/>
      <c r="GXQ3" s="154"/>
      <c r="GXR3" s="154"/>
      <c r="GXS3" s="154"/>
      <c r="GXT3" s="154"/>
      <c r="GXU3" s="154"/>
      <c r="GXV3" s="154"/>
      <c r="GXW3" s="154"/>
      <c r="GXX3" s="154"/>
      <c r="GXY3" s="154"/>
      <c r="GXZ3" s="154"/>
      <c r="GYA3" s="154"/>
      <c r="GYB3" s="154"/>
      <c r="GYC3" s="154"/>
      <c r="GYD3" s="154"/>
      <c r="GYE3" s="154"/>
      <c r="GYF3" s="154"/>
      <c r="GYG3" s="154"/>
      <c r="GYH3" s="154"/>
      <c r="GYI3" s="154"/>
      <c r="GYJ3" s="154"/>
      <c r="GYK3" s="154"/>
      <c r="GYL3" s="154"/>
      <c r="GYM3" s="154"/>
      <c r="GYN3" s="154"/>
      <c r="GYO3" s="154"/>
      <c r="GYP3" s="154"/>
      <c r="GYQ3" s="154"/>
      <c r="GYR3" s="154"/>
      <c r="GYS3" s="154"/>
      <c r="GYT3" s="154"/>
      <c r="GYU3" s="154"/>
      <c r="GYV3" s="154"/>
      <c r="GYW3" s="154"/>
      <c r="GYX3" s="154"/>
      <c r="GYY3" s="154"/>
      <c r="GYZ3" s="154"/>
      <c r="GZA3" s="154"/>
      <c r="GZB3" s="154"/>
      <c r="GZC3" s="154"/>
      <c r="GZD3" s="154"/>
      <c r="GZE3" s="154"/>
      <c r="GZF3" s="154"/>
      <c r="GZG3" s="154"/>
      <c r="GZH3" s="154"/>
      <c r="GZI3" s="154"/>
      <c r="GZJ3" s="154"/>
      <c r="GZK3" s="154"/>
      <c r="GZL3" s="154"/>
      <c r="GZM3" s="154"/>
      <c r="GZN3" s="154"/>
      <c r="GZO3" s="154"/>
      <c r="GZP3" s="154"/>
      <c r="GZQ3" s="154"/>
      <c r="GZR3" s="154"/>
      <c r="GZS3" s="154"/>
      <c r="GZT3" s="154"/>
      <c r="GZU3" s="154"/>
      <c r="GZV3" s="154"/>
      <c r="GZW3" s="154"/>
      <c r="GZX3" s="154"/>
      <c r="GZY3" s="154"/>
      <c r="GZZ3" s="154"/>
      <c r="HAA3" s="154"/>
      <c r="HAB3" s="154"/>
      <c r="HAC3" s="154"/>
      <c r="HAD3" s="154"/>
      <c r="HAE3" s="154"/>
      <c r="HAF3" s="154"/>
      <c r="HAG3" s="154"/>
      <c r="HAH3" s="154"/>
      <c r="HAI3" s="154"/>
      <c r="HAJ3" s="154"/>
      <c r="HAK3" s="154"/>
      <c r="HAL3" s="154"/>
      <c r="HAM3" s="154"/>
      <c r="HAN3" s="154"/>
      <c r="HAO3" s="154"/>
      <c r="HAP3" s="154"/>
      <c r="HAQ3" s="154"/>
      <c r="HAR3" s="154"/>
      <c r="HAS3" s="154"/>
      <c r="HAT3" s="154"/>
      <c r="HAU3" s="154"/>
      <c r="HAV3" s="154"/>
      <c r="HAW3" s="154"/>
      <c r="HAX3" s="154"/>
      <c r="HAY3" s="154"/>
      <c r="HAZ3" s="154"/>
      <c r="HBA3" s="154"/>
      <c r="HBB3" s="154"/>
      <c r="HBC3" s="154"/>
      <c r="HBD3" s="154"/>
      <c r="HBE3" s="154"/>
      <c r="HBF3" s="154"/>
      <c r="HBG3" s="154"/>
      <c r="HBH3" s="154"/>
      <c r="HBI3" s="154"/>
      <c r="HBJ3" s="154"/>
      <c r="HBK3" s="154"/>
      <c r="HBL3" s="154"/>
      <c r="HBM3" s="154"/>
      <c r="HBN3" s="154"/>
      <c r="HBO3" s="154"/>
      <c r="HBP3" s="154"/>
      <c r="HBQ3" s="154"/>
      <c r="HBR3" s="154"/>
      <c r="HBS3" s="154"/>
      <c r="HBT3" s="154"/>
      <c r="HBU3" s="154"/>
      <c r="HBV3" s="154"/>
      <c r="HBW3" s="154"/>
      <c r="HBX3" s="154"/>
      <c r="HBY3" s="154"/>
      <c r="HBZ3" s="154"/>
      <c r="HCA3" s="154"/>
      <c r="HCB3" s="154"/>
      <c r="HCC3" s="154"/>
      <c r="HCD3" s="154"/>
      <c r="HCE3" s="154"/>
      <c r="HCF3" s="154"/>
      <c r="HCG3" s="154"/>
      <c r="HCH3" s="154"/>
      <c r="HCI3" s="154"/>
      <c r="HCJ3" s="154"/>
      <c r="HCK3" s="154"/>
      <c r="HCL3" s="154"/>
      <c r="HCM3" s="154"/>
      <c r="HCN3" s="154"/>
      <c r="HCO3" s="154"/>
      <c r="HCP3" s="154"/>
      <c r="HCQ3" s="154"/>
      <c r="HCR3" s="154"/>
      <c r="HCS3" s="154"/>
      <c r="HCT3" s="154"/>
      <c r="HCU3" s="154"/>
      <c r="HCV3" s="154"/>
      <c r="HCW3" s="154"/>
      <c r="HCX3" s="154"/>
      <c r="HCY3" s="154"/>
      <c r="HCZ3" s="154"/>
      <c r="HDA3" s="154"/>
      <c r="HDB3" s="154"/>
      <c r="HDC3" s="154"/>
      <c r="HDD3" s="154"/>
      <c r="HDE3" s="154"/>
      <c r="HDF3" s="154"/>
      <c r="HDG3" s="154"/>
      <c r="HDH3" s="154"/>
      <c r="HDI3" s="154"/>
      <c r="HDJ3" s="154"/>
      <c r="HDK3" s="154"/>
      <c r="HDL3" s="154"/>
      <c r="HDM3" s="154"/>
      <c r="HDN3" s="154"/>
      <c r="HDO3" s="154"/>
      <c r="HDP3" s="154"/>
      <c r="HDQ3" s="154"/>
      <c r="HDR3" s="154"/>
      <c r="HDS3" s="154"/>
      <c r="HDT3" s="154"/>
      <c r="HDU3" s="154"/>
      <c r="HDV3" s="154"/>
      <c r="HDW3" s="154"/>
      <c r="HDX3" s="154"/>
      <c r="HDY3" s="154"/>
      <c r="HDZ3" s="154"/>
      <c r="HEA3" s="154"/>
      <c r="HEB3" s="154"/>
      <c r="HEC3" s="154"/>
      <c r="HED3" s="154"/>
      <c r="HEE3" s="154"/>
      <c r="HEF3" s="154"/>
      <c r="HEG3" s="154"/>
      <c r="HEH3" s="154"/>
      <c r="HEI3" s="154"/>
      <c r="HEJ3" s="154"/>
      <c r="HEK3" s="154"/>
      <c r="HEL3" s="154"/>
      <c r="HEM3" s="154"/>
      <c r="HEN3" s="154"/>
      <c r="HEO3" s="154"/>
      <c r="HEP3" s="154"/>
      <c r="HEQ3" s="154"/>
      <c r="HER3" s="154"/>
      <c r="HES3" s="154"/>
      <c r="HET3" s="154"/>
      <c r="HEU3" s="154"/>
      <c r="HEV3" s="154"/>
      <c r="HEW3" s="154"/>
      <c r="HEX3" s="154"/>
      <c r="HEY3" s="154"/>
      <c r="HEZ3" s="154"/>
      <c r="HFA3" s="154"/>
      <c r="HFB3" s="154"/>
      <c r="HFC3" s="154"/>
      <c r="HFD3" s="154"/>
      <c r="HFE3" s="154"/>
      <c r="HFF3" s="154"/>
      <c r="HFG3" s="154"/>
      <c r="HFH3" s="154"/>
      <c r="HFI3" s="154"/>
      <c r="HFJ3" s="154"/>
      <c r="HFK3" s="154"/>
      <c r="HFL3" s="154"/>
      <c r="HFM3" s="154"/>
      <c r="HFN3" s="154"/>
      <c r="HFO3" s="154"/>
      <c r="HFP3" s="154"/>
      <c r="HFQ3" s="154"/>
      <c r="HFR3" s="154"/>
      <c r="HFS3" s="154"/>
      <c r="HFT3" s="154"/>
      <c r="HFU3" s="154"/>
      <c r="HFV3" s="154"/>
      <c r="HFW3" s="154"/>
      <c r="HFX3" s="154"/>
      <c r="HFY3" s="154"/>
      <c r="HFZ3" s="154"/>
      <c r="HGA3" s="154"/>
      <c r="HGB3" s="154"/>
      <c r="HGC3" s="154"/>
      <c r="HGD3" s="154"/>
      <c r="HGE3" s="154"/>
      <c r="HGF3" s="154"/>
      <c r="HGG3" s="154"/>
      <c r="HGH3" s="154"/>
      <c r="HGI3" s="154"/>
      <c r="HGJ3" s="154"/>
      <c r="HGK3" s="154"/>
      <c r="HGL3" s="154"/>
      <c r="HGM3" s="154"/>
      <c r="HGN3" s="154"/>
      <c r="HGO3" s="154"/>
      <c r="HGP3" s="154"/>
      <c r="HGQ3" s="154"/>
      <c r="HGR3" s="154"/>
      <c r="HGS3" s="154"/>
      <c r="HGT3" s="154"/>
      <c r="HGU3" s="154"/>
      <c r="HGV3" s="154"/>
      <c r="HGW3" s="154"/>
      <c r="HGX3" s="154"/>
      <c r="HGY3" s="154"/>
      <c r="HGZ3" s="154"/>
      <c r="HHA3" s="154"/>
      <c r="HHB3" s="154"/>
      <c r="HHC3" s="154"/>
      <c r="HHD3" s="154"/>
      <c r="HHE3" s="154"/>
      <c r="HHF3" s="154"/>
      <c r="HHG3" s="154"/>
      <c r="HHH3" s="154"/>
      <c r="HHI3" s="154"/>
      <c r="HHJ3" s="154"/>
      <c r="HHK3" s="154"/>
      <c r="HHL3" s="154"/>
      <c r="HHM3" s="154"/>
      <c r="HHN3" s="154"/>
      <c r="HHO3" s="154"/>
      <c r="HHP3" s="154"/>
      <c r="HHQ3" s="154"/>
      <c r="HHR3" s="154"/>
      <c r="HHS3" s="154"/>
      <c r="HHT3" s="154"/>
      <c r="HHU3" s="154"/>
      <c r="HHV3" s="154"/>
      <c r="HHW3" s="154"/>
      <c r="HHX3" s="154"/>
      <c r="HHY3" s="154"/>
      <c r="HHZ3" s="154"/>
      <c r="HIA3" s="154"/>
      <c r="HIB3" s="154"/>
      <c r="HIC3" s="154"/>
      <c r="HID3" s="154"/>
      <c r="HIE3" s="154"/>
      <c r="HIF3" s="154"/>
      <c r="HIG3" s="154"/>
      <c r="HIH3" s="154"/>
      <c r="HII3" s="154"/>
      <c r="HIJ3" s="154"/>
      <c r="HIK3" s="154"/>
      <c r="HIL3" s="154"/>
      <c r="HIM3" s="154"/>
      <c r="HIN3" s="154"/>
      <c r="HIO3" s="154"/>
      <c r="HIP3" s="154"/>
      <c r="HIQ3" s="154"/>
      <c r="HIR3" s="154"/>
      <c r="HIS3" s="154"/>
      <c r="HIT3" s="154"/>
      <c r="HIU3" s="154"/>
      <c r="HIV3" s="154"/>
      <c r="HIW3" s="154"/>
      <c r="HIX3" s="154"/>
      <c r="HIY3" s="154"/>
      <c r="HIZ3" s="154"/>
      <c r="HJA3" s="154"/>
      <c r="HJB3" s="154"/>
      <c r="HJC3" s="154"/>
      <c r="HJD3" s="154"/>
      <c r="HJE3" s="154"/>
      <c r="HJF3" s="154"/>
      <c r="HJG3" s="154"/>
      <c r="HJH3" s="154"/>
      <c r="HJI3" s="154"/>
      <c r="HJJ3" s="154"/>
      <c r="HJK3" s="154"/>
      <c r="HJL3" s="154"/>
      <c r="HJM3" s="154"/>
      <c r="HJN3" s="154"/>
      <c r="HJO3" s="154"/>
      <c r="HJP3" s="154"/>
      <c r="HJQ3" s="154"/>
      <c r="HJR3" s="154"/>
      <c r="HJS3" s="154"/>
      <c r="HJT3" s="154"/>
      <c r="HJU3" s="154"/>
      <c r="HJV3" s="154"/>
      <c r="HJW3" s="154"/>
      <c r="HJX3" s="154"/>
      <c r="HJY3" s="154"/>
      <c r="HJZ3" s="154"/>
      <c r="HKA3" s="154"/>
      <c r="HKB3" s="154"/>
      <c r="HKC3" s="154"/>
      <c r="HKD3" s="154"/>
      <c r="HKE3" s="154"/>
      <c r="HKF3" s="154"/>
      <c r="HKG3" s="154"/>
      <c r="HKH3" s="154"/>
      <c r="HKI3" s="154"/>
      <c r="HKJ3" s="154"/>
      <c r="HKK3" s="154"/>
      <c r="HKL3" s="154"/>
      <c r="HKM3" s="154"/>
      <c r="HKN3" s="154"/>
      <c r="HKO3" s="154"/>
      <c r="HKP3" s="154"/>
      <c r="HKQ3" s="154"/>
      <c r="HKR3" s="154"/>
      <c r="HKS3" s="154"/>
      <c r="HKT3" s="154"/>
      <c r="HKU3" s="154"/>
      <c r="HKV3" s="154"/>
      <c r="HKW3" s="154"/>
      <c r="HKX3" s="154"/>
      <c r="HKY3" s="154"/>
      <c r="HKZ3" s="154"/>
      <c r="HLA3" s="154"/>
      <c r="HLB3" s="154"/>
      <c r="HLC3" s="154"/>
      <c r="HLD3" s="154"/>
      <c r="HLE3" s="154"/>
      <c r="HLF3" s="154"/>
      <c r="HLG3" s="154"/>
      <c r="HLH3" s="154"/>
      <c r="HLI3" s="154"/>
      <c r="HLJ3" s="154"/>
      <c r="HLK3" s="154"/>
      <c r="HLL3" s="154"/>
      <c r="HLM3" s="154"/>
      <c r="HLN3" s="154"/>
      <c r="HLO3" s="154"/>
      <c r="HLP3" s="154"/>
      <c r="HLQ3" s="154"/>
      <c r="HLR3" s="154"/>
      <c r="HLS3" s="154"/>
      <c r="HLT3" s="154"/>
      <c r="HLU3" s="154"/>
      <c r="HLV3" s="154"/>
      <c r="HLW3" s="154"/>
      <c r="HLX3" s="154"/>
      <c r="HLY3" s="154"/>
      <c r="HLZ3" s="154"/>
      <c r="HMA3" s="154"/>
      <c r="HMB3" s="154"/>
      <c r="HMC3" s="154"/>
      <c r="HMD3" s="154"/>
      <c r="HME3" s="154"/>
      <c r="HMF3" s="154"/>
      <c r="HMG3" s="154"/>
      <c r="HMH3" s="154"/>
      <c r="HMI3" s="154"/>
      <c r="HMJ3" s="154"/>
      <c r="HMK3" s="154"/>
      <c r="HML3" s="154"/>
      <c r="HMM3" s="154"/>
      <c r="HMN3" s="154"/>
      <c r="HMO3" s="154"/>
      <c r="HMP3" s="154"/>
      <c r="HMQ3" s="154"/>
      <c r="HMR3" s="154"/>
      <c r="HMS3" s="154"/>
      <c r="HMT3" s="154"/>
      <c r="HMU3" s="154"/>
      <c r="HMV3" s="154"/>
      <c r="HMW3" s="154"/>
      <c r="HMX3" s="154"/>
      <c r="HMY3" s="154"/>
      <c r="HMZ3" s="154"/>
      <c r="HNA3" s="154"/>
      <c r="HNB3" s="154"/>
      <c r="HNC3" s="154"/>
      <c r="HND3" s="154"/>
      <c r="HNE3" s="154"/>
      <c r="HNF3" s="154"/>
      <c r="HNG3" s="154"/>
      <c r="HNH3" s="154"/>
      <c r="HNI3" s="154"/>
      <c r="HNJ3" s="154"/>
      <c r="HNK3" s="154"/>
      <c r="HNL3" s="154"/>
      <c r="HNM3" s="154"/>
      <c r="HNN3" s="154"/>
      <c r="HNO3" s="154"/>
      <c r="HNP3" s="154"/>
      <c r="HNQ3" s="154"/>
      <c r="HNR3" s="154"/>
      <c r="HNS3" s="154"/>
      <c r="HNT3" s="154"/>
      <c r="HNU3" s="154"/>
      <c r="HNV3" s="154"/>
      <c r="HNW3" s="154"/>
      <c r="HNX3" s="154"/>
      <c r="HNY3" s="154"/>
      <c r="HNZ3" s="154"/>
      <c r="HOA3" s="154"/>
      <c r="HOB3" s="154"/>
      <c r="HOC3" s="154"/>
      <c r="HOD3" s="154"/>
      <c r="HOE3" s="154"/>
      <c r="HOF3" s="154"/>
      <c r="HOG3" s="154"/>
      <c r="HOH3" s="154"/>
      <c r="HOI3" s="154"/>
      <c r="HOJ3" s="154"/>
      <c r="HOK3" s="154"/>
      <c r="HOL3" s="154"/>
      <c r="HOM3" s="154"/>
      <c r="HON3" s="154"/>
      <c r="HOO3" s="154"/>
      <c r="HOP3" s="154"/>
      <c r="HOQ3" s="154"/>
      <c r="HOR3" s="154"/>
      <c r="HOS3" s="154"/>
      <c r="HOT3" s="154"/>
      <c r="HOU3" s="154"/>
      <c r="HOV3" s="154"/>
      <c r="HOW3" s="154"/>
      <c r="HOX3" s="154"/>
      <c r="HOY3" s="154"/>
      <c r="HOZ3" s="154"/>
      <c r="HPA3" s="154"/>
      <c r="HPB3" s="154"/>
      <c r="HPC3" s="154"/>
      <c r="HPD3" s="154"/>
      <c r="HPE3" s="154"/>
      <c r="HPF3" s="154"/>
      <c r="HPG3" s="154"/>
      <c r="HPH3" s="154"/>
      <c r="HPI3" s="154"/>
      <c r="HPJ3" s="154"/>
      <c r="HPK3" s="154"/>
      <c r="HPL3" s="154"/>
      <c r="HPM3" s="154"/>
      <c r="HPN3" s="154"/>
      <c r="HPO3" s="154"/>
      <c r="HPP3" s="154"/>
      <c r="HPQ3" s="154"/>
      <c r="HPR3" s="154"/>
      <c r="HPS3" s="154"/>
      <c r="HPT3" s="154"/>
      <c r="HPU3" s="154"/>
      <c r="HPV3" s="154"/>
      <c r="HPW3" s="154"/>
      <c r="HPX3" s="154"/>
      <c r="HPY3" s="154"/>
      <c r="HPZ3" s="154"/>
      <c r="HQA3" s="154"/>
      <c r="HQB3" s="154"/>
      <c r="HQC3" s="154"/>
      <c r="HQD3" s="154"/>
      <c r="HQE3" s="154"/>
      <c r="HQF3" s="154"/>
      <c r="HQG3" s="154"/>
      <c r="HQH3" s="154"/>
      <c r="HQI3" s="154"/>
      <c r="HQJ3" s="154"/>
      <c r="HQK3" s="154"/>
      <c r="HQL3" s="154"/>
      <c r="HQM3" s="154"/>
      <c r="HQN3" s="154"/>
      <c r="HQO3" s="154"/>
      <c r="HQP3" s="154"/>
      <c r="HQQ3" s="154"/>
      <c r="HQR3" s="154"/>
      <c r="HQS3" s="154"/>
      <c r="HQT3" s="154"/>
      <c r="HQU3" s="154"/>
      <c r="HQV3" s="154"/>
      <c r="HQW3" s="154"/>
      <c r="HQX3" s="154"/>
      <c r="HQY3" s="154"/>
      <c r="HQZ3" s="154"/>
      <c r="HRA3" s="154"/>
      <c r="HRB3" s="154"/>
      <c r="HRC3" s="154"/>
      <c r="HRD3" s="154"/>
      <c r="HRE3" s="154"/>
      <c r="HRF3" s="154"/>
      <c r="HRG3" s="154"/>
      <c r="HRH3" s="154"/>
      <c r="HRI3" s="154"/>
      <c r="HRJ3" s="154"/>
      <c r="HRK3" s="154"/>
      <c r="HRL3" s="154"/>
      <c r="HRM3" s="154"/>
      <c r="HRN3" s="154"/>
      <c r="HRO3" s="154"/>
      <c r="HRP3" s="154"/>
      <c r="HRQ3" s="154"/>
      <c r="HRR3" s="154"/>
      <c r="HRS3" s="154"/>
      <c r="HRT3" s="154"/>
      <c r="HRU3" s="154"/>
      <c r="HRV3" s="154"/>
      <c r="HRW3" s="154"/>
      <c r="HRX3" s="154"/>
      <c r="HRY3" s="154"/>
      <c r="HRZ3" s="154"/>
      <c r="HSA3" s="154"/>
      <c r="HSB3" s="154"/>
      <c r="HSC3" s="154"/>
      <c r="HSD3" s="154"/>
      <c r="HSE3" s="154"/>
      <c r="HSF3" s="154"/>
      <c r="HSG3" s="154"/>
      <c r="HSH3" s="154"/>
      <c r="HSI3" s="154"/>
      <c r="HSJ3" s="154"/>
      <c r="HSK3" s="154"/>
      <c r="HSL3" s="154"/>
      <c r="HSM3" s="154"/>
      <c r="HSN3" s="154"/>
      <c r="HSO3" s="154"/>
      <c r="HSP3" s="154"/>
      <c r="HSQ3" s="154"/>
      <c r="HSR3" s="154"/>
      <c r="HSS3" s="154"/>
      <c r="HST3" s="154"/>
      <c r="HSU3" s="154"/>
      <c r="HSV3" s="154"/>
      <c r="HSW3" s="154"/>
      <c r="HSX3" s="154"/>
      <c r="HSY3" s="154"/>
      <c r="HSZ3" s="154"/>
      <c r="HTA3" s="154"/>
      <c r="HTB3" s="154"/>
      <c r="HTC3" s="154"/>
      <c r="HTD3" s="154"/>
      <c r="HTE3" s="154"/>
      <c r="HTF3" s="154"/>
      <c r="HTG3" s="154"/>
      <c r="HTH3" s="154"/>
      <c r="HTI3" s="154"/>
      <c r="HTJ3" s="154"/>
      <c r="HTK3" s="154"/>
      <c r="HTL3" s="154"/>
      <c r="HTM3" s="154"/>
      <c r="HTN3" s="154"/>
      <c r="HTO3" s="154"/>
      <c r="HTP3" s="154"/>
      <c r="HTQ3" s="154"/>
      <c r="HTR3" s="154"/>
      <c r="HTS3" s="154"/>
      <c r="HTT3" s="154"/>
      <c r="HTU3" s="154"/>
      <c r="HTV3" s="154"/>
      <c r="HTW3" s="154"/>
      <c r="HTX3" s="154"/>
      <c r="HTY3" s="154"/>
      <c r="HTZ3" s="154"/>
      <c r="HUA3" s="154"/>
      <c r="HUB3" s="154"/>
      <c r="HUC3" s="154"/>
      <c r="HUD3" s="154"/>
      <c r="HUE3" s="154"/>
      <c r="HUF3" s="154"/>
      <c r="HUG3" s="154"/>
      <c r="HUH3" s="154"/>
      <c r="HUI3" s="154"/>
      <c r="HUJ3" s="154"/>
      <c r="HUK3" s="154"/>
      <c r="HUL3" s="154"/>
      <c r="HUM3" s="154"/>
      <c r="HUN3" s="154"/>
      <c r="HUO3" s="154"/>
      <c r="HUP3" s="154"/>
      <c r="HUQ3" s="154"/>
      <c r="HUR3" s="154"/>
      <c r="HUS3" s="154"/>
      <c r="HUT3" s="154"/>
      <c r="HUU3" s="154"/>
      <c r="HUV3" s="154"/>
      <c r="HUW3" s="154"/>
      <c r="HUX3" s="154"/>
      <c r="HUY3" s="154"/>
      <c r="HUZ3" s="154"/>
      <c r="HVA3" s="154"/>
      <c r="HVB3" s="154"/>
      <c r="HVC3" s="154"/>
      <c r="HVD3" s="154"/>
      <c r="HVE3" s="154"/>
      <c r="HVF3" s="154"/>
      <c r="HVG3" s="154"/>
      <c r="HVH3" s="154"/>
      <c r="HVI3" s="154"/>
      <c r="HVJ3" s="154"/>
      <c r="HVK3" s="154"/>
      <c r="HVL3" s="154"/>
      <c r="HVM3" s="154"/>
      <c r="HVN3" s="154"/>
      <c r="HVO3" s="154"/>
      <c r="HVP3" s="154"/>
      <c r="HVQ3" s="154"/>
      <c r="HVR3" s="154"/>
      <c r="HVS3" s="154"/>
      <c r="HVT3" s="154"/>
      <c r="HVU3" s="154"/>
      <c r="HVV3" s="154"/>
      <c r="HVW3" s="154"/>
      <c r="HVX3" s="154"/>
      <c r="HVY3" s="154"/>
      <c r="HVZ3" s="154"/>
      <c r="HWA3" s="154"/>
      <c r="HWB3" s="154"/>
      <c r="HWC3" s="154"/>
      <c r="HWD3" s="154"/>
      <c r="HWE3" s="154"/>
      <c r="HWF3" s="154"/>
      <c r="HWG3" s="154"/>
      <c r="HWH3" s="154"/>
      <c r="HWI3" s="154"/>
      <c r="HWJ3" s="154"/>
      <c r="HWK3" s="154"/>
      <c r="HWL3" s="154"/>
      <c r="HWM3" s="154"/>
      <c r="HWN3" s="154"/>
      <c r="HWO3" s="154"/>
      <c r="HWP3" s="154"/>
      <c r="HWQ3" s="154"/>
      <c r="HWR3" s="154"/>
      <c r="HWS3" s="154"/>
      <c r="HWT3" s="154"/>
      <c r="HWU3" s="154"/>
      <c r="HWV3" s="154"/>
      <c r="HWW3" s="154"/>
      <c r="HWX3" s="154"/>
      <c r="HWY3" s="154"/>
      <c r="HWZ3" s="154"/>
      <c r="HXA3" s="154"/>
      <c r="HXB3" s="154"/>
      <c r="HXC3" s="154"/>
      <c r="HXD3" s="154"/>
      <c r="HXE3" s="154"/>
      <c r="HXF3" s="154"/>
      <c r="HXG3" s="154"/>
      <c r="HXH3" s="154"/>
      <c r="HXI3" s="154"/>
      <c r="HXJ3" s="154"/>
      <c r="HXK3" s="154"/>
      <c r="HXL3" s="154"/>
      <c r="HXM3" s="154"/>
      <c r="HXN3" s="154"/>
      <c r="HXO3" s="154"/>
      <c r="HXP3" s="154"/>
      <c r="HXQ3" s="154"/>
      <c r="HXR3" s="154"/>
      <c r="HXS3" s="154"/>
      <c r="HXT3" s="154"/>
      <c r="HXU3" s="154"/>
      <c r="HXV3" s="154"/>
      <c r="HXW3" s="154"/>
      <c r="HXX3" s="154"/>
      <c r="HXY3" s="154"/>
      <c r="HXZ3" s="154"/>
      <c r="HYA3" s="154"/>
      <c r="HYB3" s="154"/>
      <c r="HYC3" s="154"/>
      <c r="HYD3" s="154"/>
      <c r="HYE3" s="154"/>
      <c r="HYF3" s="154"/>
      <c r="HYG3" s="154"/>
      <c r="HYH3" s="154"/>
      <c r="HYI3" s="154"/>
      <c r="HYJ3" s="154"/>
      <c r="HYK3" s="154"/>
      <c r="HYL3" s="154"/>
      <c r="HYM3" s="154"/>
      <c r="HYN3" s="154"/>
      <c r="HYO3" s="154"/>
      <c r="HYP3" s="154"/>
      <c r="HYQ3" s="154"/>
      <c r="HYR3" s="154"/>
      <c r="HYS3" s="154"/>
      <c r="HYT3" s="154"/>
      <c r="HYU3" s="154"/>
      <c r="HYV3" s="154"/>
      <c r="HYW3" s="154"/>
      <c r="HYX3" s="154"/>
      <c r="HYY3" s="154"/>
      <c r="HYZ3" s="154"/>
      <c r="HZA3" s="154"/>
      <c r="HZB3" s="154"/>
      <c r="HZC3" s="154"/>
      <c r="HZD3" s="154"/>
      <c r="HZE3" s="154"/>
      <c r="HZF3" s="154"/>
      <c r="HZG3" s="154"/>
      <c r="HZH3" s="154"/>
      <c r="HZI3" s="154"/>
      <c r="HZJ3" s="154"/>
      <c r="HZK3" s="154"/>
      <c r="HZL3" s="154"/>
      <c r="HZM3" s="154"/>
      <c r="HZN3" s="154"/>
      <c r="HZO3" s="154"/>
      <c r="HZP3" s="154"/>
      <c r="HZQ3" s="154"/>
      <c r="HZR3" s="154"/>
      <c r="HZS3" s="154"/>
      <c r="HZT3" s="154"/>
      <c r="HZU3" s="154"/>
      <c r="HZV3" s="154"/>
      <c r="HZW3" s="154"/>
      <c r="HZX3" s="154"/>
      <c r="HZY3" s="154"/>
      <c r="HZZ3" s="154"/>
      <c r="IAA3" s="154"/>
      <c r="IAB3" s="154"/>
      <c r="IAC3" s="154"/>
      <c r="IAD3" s="154"/>
      <c r="IAE3" s="154"/>
      <c r="IAF3" s="154"/>
      <c r="IAG3" s="154"/>
      <c r="IAH3" s="154"/>
      <c r="IAI3" s="154"/>
      <c r="IAJ3" s="154"/>
      <c r="IAK3" s="154"/>
      <c r="IAL3" s="154"/>
      <c r="IAM3" s="154"/>
      <c r="IAN3" s="154"/>
      <c r="IAO3" s="154"/>
      <c r="IAP3" s="154"/>
      <c r="IAQ3" s="154"/>
      <c r="IAR3" s="154"/>
      <c r="IAS3" s="154"/>
      <c r="IAT3" s="154"/>
      <c r="IAU3" s="154"/>
      <c r="IAV3" s="154"/>
      <c r="IAW3" s="154"/>
      <c r="IAX3" s="154"/>
      <c r="IAY3" s="154"/>
      <c r="IAZ3" s="154"/>
      <c r="IBA3" s="154"/>
      <c r="IBB3" s="154"/>
      <c r="IBC3" s="154"/>
      <c r="IBD3" s="154"/>
      <c r="IBE3" s="154"/>
      <c r="IBF3" s="154"/>
      <c r="IBG3" s="154"/>
      <c r="IBH3" s="154"/>
      <c r="IBI3" s="154"/>
      <c r="IBJ3" s="154"/>
      <c r="IBK3" s="154"/>
      <c r="IBL3" s="154"/>
      <c r="IBM3" s="154"/>
      <c r="IBN3" s="154"/>
      <c r="IBO3" s="154"/>
      <c r="IBP3" s="154"/>
      <c r="IBQ3" s="154"/>
      <c r="IBR3" s="154"/>
      <c r="IBS3" s="154"/>
      <c r="IBT3" s="154"/>
      <c r="IBU3" s="154"/>
      <c r="IBV3" s="154"/>
      <c r="IBW3" s="154"/>
      <c r="IBX3" s="154"/>
      <c r="IBY3" s="154"/>
      <c r="IBZ3" s="154"/>
      <c r="ICA3" s="154"/>
      <c r="ICB3" s="154"/>
      <c r="ICC3" s="154"/>
      <c r="ICD3" s="154"/>
      <c r="ICE3" s="154"/>
      <c r="ICF3" s="154"/>
      <c r="ICG3" s="154"/>
      <c r="ICH3" s="154"/>
      <c r="ICI3" s="154"/>
      <c r="ICJ3" s="154"/>
      <c r="ICK3" s="154"/>
      <c r="ICL3" s="154"/>
      <c r="ICM3" s="154"/>
      <c r="ICN3" s="154"/>
      <c r="ICO3" s="154"/>
      <c r="ICP3" s="154"/>
      <c r="ICQ3" s="154"/>
      <c r="ICR3" s="154"/>
      <c r="ICS3" s="154"/>
      <c r="ICT3" s="154"/>
      <c r="ICU3" s="154"/>
      <c r="ICV3" s="154"/>
      <c r="ICW3" s="154"/>
      <c r="ICX3" s="154"/>
      <c r="ICY3" s="154"/>
      <c r="ICZ3" s="154"/>
      <c r="IDA3" s="154"/>
      <c r="IDB3" s="154"/>
      <c r="IDC3" s="154"/>
      <c r="IDD3" s="154"/>
      <c r="IDE3" s="154"/>
      <c r="IDF3" s="154"/>
      <c r="IDG3" s="154"/>
      <c r="IDH3" s="154"/>
      <c r="IDI3" s="154"/>
      <c r="IDJ3" s="154"/>
      <c r="IDK3" s="154"/>
      <c r="IDL3" s="154"/>
      <c r="IDM3" s="154"/>
      <c r="IDN3" s="154"/>
      <c r="IDO3" s="154"/>
      <c r="IDP3" s="154"/>
      <c r="IDQ3" s="154"/>
      <c r="IDR3" s="154"/>
      <c r="IDS3" s="154"/>
      <c r="IDT3" s="154"/>
      <c r="IDU3" s="154"/>
      <c r="IDV3" s="154"/>
      <c r="IDW3" s="154"/>
      <c r="IDX3" s="154"/>
      <c r="IDY3" s="154"/>
      <c r="IDZ3" s="154"/>
      <c r="IEA3" s="154"/>
      <c r="IEB3" s="154"/>
      <c r="IEC3" s="154"/>
      <c r="IED3" s="154"/>
      <c r="IEE3" s="154"/>
      <c r="IEF3" s="154"/>
      <c r="IEG3" s="154"/>
      <c r="IEH3" s="154"/>
      <c r="IEI3" s="154"/>
      <c r="IEJ3" s="154"/>
      <c r="IEK3" s="154"/>
      <c r="IEL3" s="154"/>
      <c r="IEM3" s="154"/>
      <c r="IEN3" s="154"/>
      <c r="IEO3" s="154"/>
      <c r="IEP3" s="154"/>
      <c r="IEQ3" s="154"/>
      <c r="IER3" s="154"/>
      <c r="IES3" s="154"/>
      <c r="IET3" s="154"/>
      <c r="IEU3" s="154"/>
      <c r="IEV3" s="154"/>
      <c r="IEW3" s="154"/>
      <c r="IEX3" s="154"/>
      <c r="IEY3" s="154"/>
      <c r="IEZ3" s="154"/>
      <c r="IFA3" s="154"/>
      <c r="IFB3" s="154"/>
      <c r="IFC3" s="154"/>
      <c r="IFD3" s="154"/>
      <c r="IFE3" s="154"/>
      <c r="IFF3" s="154"/>
      <c r="IFG3" s="154"/>
      <c r="IFH3" s="154"/>
      <c r="IFI3" s="154"/>
      <c r="IFJ3" s="154"/>
      <c r="IFK3" s="154"/>
      <c r="IFL3" s="154"/>
      <c r="IFM3" s="154"/>
      <c r="IFN3" s="154"/>
      <c r="IFO3" s="154"/>
      <c r="IFP3" s="154"/>
      <c r="IFQ3" s="154"/>
      <c r="IFR3" s="154"/>
      <c r="IFS3" s="154"/>
      <c r="IFT3" s="154"/>
      <c r="IFU3" s="154"/>
      <c r="IFV3" s="154"/>
      <c r="IFW3" s="154"/>
      <c r="IFX3" s="154"/>
      <c r="IFY3" s="154"/>
      <c r="IFZ3" s="154"/>
      <c r="IGA3" s="154"/>
      <c r="IGB3" s="154"/>
      <c r="IGC3" s="154"/>
      <c r="IGD3" s="154"/>
      <c r="IGE3" s="154"/>
      <c r="IGF3" s="154"/>
      <c r="IGG3" s="154"/>
      <c r="IGH3" s="154"/>
      <c r="IGI3" s="154"/>
      <c r="IGJ3" s="154"/>
      <c r="IGK3" s="154"/>
      <c r="IGL3" s="154"/>
      <c r="IGM3" s="154"/>
      <c r="IGN3" s="154"/>
      <c r="IGO3" s="154"/>
      <c r="IGP3" s="154"/>
      <c r="IGQ3" s="154"/>
      <c r="IGR3" s="154"/>
      <c r="IGS3" s="154"/>
      <c r="IGT3" s="154"/>
      <c r="IGU3" s="154"/>
      <c r="IGV3" s="154"/>
      <c r="IGW3" s="154"/>
      <c r="IGX3" s="154"/>
      <c r="IGY3" s="154"/>
      <c r="IGZ3" s="154"/>
      <c r="IHA3" s="154"/>
      <c r="IHB3" s="154"/>
      <c r="IHC3" s="154"/>
      <c r="IHD3" s="154"/>
      <c r="IHE3" s="154"/>
      <c r="IHF3" s="154"/>
      <c r="IHG3" s="154"/>
      <c r="IHH3" s="154"/>
      <c r="IHI3" s="154"/>
      <c r="IHJ3" s="154"/>
      <c r="IHK3" s="154"/>
      <c r="IHL3" s="154"/>
      <c r="IHM3" s="154"/>
      <c r="IHN3" s="154"/>
      <c r="IHO3" s="154"/>
      <c r="IHP3" s="154"/>
      <c r="IHQ3" s="154"/>
      <c r="IHR3" s="154"/>
      <c r="IHS3" s="154"/>
      <c r="IHT3" s="154"/>
      <c r="IHU3" s="154"/>
      <c r="IHV3" s="154"/>
      <c r="IHW3" s="154"/>
      <c r="IHX3" s="154"/>
      <c r="IHY3" s="154"/>
      <c r="IHZ3" s="154"/>
      <c r="IIA3" s="154"/>
      <c r="IIB3" s="154"/>
      <c r="IIC3" s="154"/>
      <c r="IID3" s="154"/>
      <c r="IIE3" s="154"/>
      <c r="IIF3" s="154"/>
      <c r="IIG3" s="154"/>
      <c r="IIH3" s="154"/>
      <c r="III3" s="154"/>
      <c r="IIJ3" s="154"/>
      <c r="IIK3" s="154"/>
      <c r="IIL3" s="154"/>
      <c r="IIM3" s="154"/>
      <c r="IIN3" s="154"/>
      <c r="IIO3" s="154"/>
      <c r="IIP3" s="154"/>
      <c r="IIQ3" s="154"/>
      <c r="IIR3" s="154"/>
      <c r="IIS3" s="154"/>
      <c r="IIT3" s="154"/>
      <c r="IIU3" s="154"/>
      <c r="IIV3" s="154"/>
      <c r="IIW3" s="154"/>
      <c r="IIX3" s="154"/>
      <c r="IIY3" s="154"/>
      <c r="IIZ3" s="154"/>
      <c r="IJA3" s="154"/>
      <c r="IJB3" s="154"/>
      <c r="IJC3" s="154"/>
      <c r="IJD3" s="154"/>
      <c r="IJE3" s="154"/>
      <c r="IJF3" s="154"/>
      <c r="IJG3" s="154"/>
      <c r="IJH3" s="154"/>
      <c r="IJI3" s="154"/>
      <c r="IJJ3" s="154"/>
      <c r="IJK3" s="154"/>
      <c r="IJL3" s="154"/>
      <c r="IJM3" s="154"/>
      <c r="IJN3" s="154"/>
      <c r="IJO3" s="154"/>
      <c r="IJP3" s="154"/>
      <c r="IJQ3" s="154"/>
      <c r="IJR3" s="154"/>
      <c r="IJS3" s="154"/>
      <c r="IJT3" s="154"/>
      <c r="IJU3" s="154"/>
      <c r="IJV3" s="154"/>
      <c r="IJW3" s="154"/>
      <c r="IJX3" s="154"/>
      <c r="IJY3" s="154"/>
      <c r="IJZ3" s="154"/>
      <c r="IKA3" s="154"/>
      <c r="IKB3" s="154"/>
      <c r="IKC3" s="154"/>
      <c r="IKD3" s="154"/>
      <c r="IKE3" s="154"/>
      <c r="IKF3" s="154"/>
      <c r="IKG3" s="154"/>
      <c r="IKH3" s="154"/>
      <c r="IKI3" s="154"/>
      <c r="IKJ3" s="154"/>
      <c r="IKK3" s="154"/>
      <c r="IKL3" s="154"/>
      <c r="IKM3" s="154"/>
      <c r="IKN3" s="154"/>
      <c r="IKO3" s="154"/>
      <c r="IKP3" s="154"/>
      <c r="IKQ3" s="154"/>
      <c r="IKR3" s="154"/>
      <c r="IKS3" s="154"/>
      <c r="IKT3" s="154"/>
      <c r="IKU3" s="154"/>
      <c r="IKV3" s="154"/>
      <c r="IKW3" s="154"/>
      <c r="IKX3" s="154"/>
      <c r="IKY3" s="154"/>
      <c r="IKZ3" s="154"/>
      <c r="ILA3" s="154"/>
      <c r="ILB3" s="154"/>
      <c r="ILC3" s="154"/>
      <c r="ILD3" s="154"/>
      <c r="ILE3" s="154"/>
      <c r="ILF3" s="154"/>
      <c r="ILG3" s="154"/>
      <c r="ILH3" s="154"/>
      <c r="ILI3" s="154"/>
      <c r="ILJ3" s="154"/>
      <c r="ILK3" s="154"/>
      <c r="ILL3" s="154"/>
      <c r="ILM3" s="154"/>
      <c r="ILN3" s="154"/>
      <c r="ILO3" s="154"/>
      <c r="ILP3" s="154"/>
      <c r="ILQ3" s="154"/>
      <c r="ILR3" s="154"/>
      <c r="ILS3" s="154"/>
      <c r="ILT3" s="154"/>
      <c r="ILU3" s="154"/>
      <c r="ILV3" s="154"/>
      <c r="ILW3" s="154"/>
      <c r="ILX3" s="154"/>
      <c r="ILY3" s="154"/>
      <c r="ILZ3" s="154"/>
      <c r="IMA3" s="154"/>
      <c r="IMB3" s="154"/>
      <c r="IMC3" s="154"/>
      <c r="IMD3" s="154"/>
      <c r="IME3" s="154"/>
      <c r="IMF3" s="154"/>
      <c r="IMG3" s="154"/>
      <c r="IMH3" s="154"/>
      <c r="IMI3" s="154"/>
      <c r="IMJ3" s="154"/>
      <c r="IMK3" s="154"/>
      <c r="IML3" s="154"/>
      <c r="IMM3" s="154"/>
      <c r="IMN3" s="154"/>
      <c r="IMO3" s="154"/>
      <c r="IMP3" s="154"/>
      <c r="IMQ3" s="154"/>
      <c r="IMR3" s="154"/>
      <c r="IMS3" s="154"/>
      <c r="IMT3" s="154"/>
      <c r="IMU3" s="154"/>
      <c r="IMV3" s="154"/>
      <c r="IMW3" s="154"/>
      <c r="IMX3" s="154"/>
      <c r="IMY3" s="154"/>
      <c r="IMZ3" s="154"/>
      <c r="INA3" s="154"/>
      <c r="INB3" s="154"/>
      <c r="INC3" s="154"/>
      <c r="IND3" s="154"/>
      <c r="INE3" s="154"/>
      <c r="INF3" s="154"/>
      <c r="ING3" s="154"/>
      <c r="INH3" s="154"/>
      <c r="INI3" s="154"/>
      <c r="INJ3" s="154"/>
      <c r="INK3" s="154"/>
      <c r="INL3" s="154"/>
      <c r="INM3" s="154"/>
      <c r="INN3" s="154"/>
      <c r="INO3" s="154"/>
      <c r="INP3" s="154"/>
      <c r="INQ3" s="154"/>
      <c r="INR3" s="154"/>
      <c r="INS3" s="154"/>
      <c r="INT3" s="154"/>
      <c r="INU3" s="154"/>
      <c r="INV3" s="154"/>
      <c r="INW3" s="154"/>
      <c r="INX3" s="154"/>
      <c r="INY3" s="154"/>
      <c r="INZ3" s="154"/>
      <c r="IOA3" s="154"/>
      <c r="IOB3" s="154"/>
      <c r="IOC3" s="154"/>
      <c r="IOD3" s="154"/>
      <c r="IOE3" s="154"/>
      <c r="IOF3" s="154"/>
      <c r="IOG3" s="154"/>
      <c r="IOH3" s="154"/>
      <c r="IOI3" s="154"/>
      <c r="IOJ3" s="154"/>
      <c r="IOK3" s="154"/>
      <c r="IOL3" s="154"/>
      <c r="IOM3" s="154"/>
      <c r="ION3" s="154"/>
      <c r="IOO3" s="154"/>
      <c r="IOP3" s="154"/>
      <c r="IOQ3" s="154"/>
      <c r="IOR3" s="154"/>
      <c r="IOS3" s="154"/>
      <c r="IOT3" s="154"/>
      <c r="IOU3" s="154"/>
      <c r="IOV3" s="154"/>
      <c r="IOW3" s="154"/>
      <c r="IOX3" s="154"/>
      <c r="IOY3" s="154"/>
      <c r="IOZ3" s="154"/>
      <c r="IPA3" s="154"/>
      <c r="IPB3" s="154"/>
      <c r="IPC3" s="154"/>
      <c r="IPD3" s="154"/>
      <c r="IPE3" s="154"/>
      <c r="IPF3" s="154"/>
      <c r="IPG3" s="154"/>
      <c r="IPH3" s="154"/>
      <c r="IPI3" s="154"/>
      <c r="IPJ3" s="154"/>
      <c r="IPK3" s="154"/>
      <c r="IPL3" s="154"/>
      <c r="IPM3" s="154"/>
      <c r="IPN3" s="154"/>
      <c r="IPO3" s="154"/>
      <c r="IPP3" s="154"/>
      <c r="IPQ3" s="154"/>
      <c r="IPR3" s="154"/>
      <c r="IPS3" s="154"/>
      <c r="IPT3" s="154"/>
      <c r="IPU3" s="154"/>
      <c r="IPV3" s="154"/>
      <c r="IPW3" s="154"/>
      <c r="IPX3" s="154"/>
      <c r="IPY3" s="154"/>
      <c r="IPZ3" s="154"/>
      <c r="IQA3" s="154"/>
      <c r="IQB3" s="154"/>
      <c r="IQC3" s="154"/>
      <c r="IQD3" s="154"/>
      <c r="IQE3" s="154"/>
      <c r="IQF3" s="154"/>
      <c r="IQG3" s="154"/>
      <c r="IQH3" s="154"/>
      <c r="IQI3" s="154"/>
      <c r="IQJ3" s="154"/>
      <c r="IQK3" s="154"/>
      <c r="IQL3" s="154"/>
      <c r="IQM3" s="154"/>
      <c r="IQN3" s="154"/>
      <c r="IQO3" s="154"/>
      <c r="IQP3" s="154"/>
      <c r="IQQ3" s="154"/>
      <c r="IQR3" s="154"/>
      <c r="IQS3" s="154"/>
      <c r="IQT3" s="154"/>
      <c r="IQU3" s="154"/>
      <c r="IQV3" s="154"/>
      <c r="IQW3" s="154"/>
      <c r="IQX3" s="154"/>
      <c r="IQY3" s="154"/>
      <c r="IQZ3" s="154"/>
      <c r="IRA3" s="154"/>
      <c r="IRB3" s="154"/>
      <c r="IRC3" s="154"/>
      <c r="IRD3" s="154"/>
      <c r="IRE3" s="154"/>
      <c r="IRF3" s="154"/>
      <c r="IRG3" s="154"/>
      <c r="IRH3" s="154"/>
      <c r="IRI3" s="154"/>
      <c r="IRJ3" s="154"/>
      <c r="IRK3" s="154"/>
      <c r="IRL3" s="154"/>
      <c r="IRM3" s="154"/>
      <c r="IRN3" s="154"/>
      <c r="IRO3" s="154"/>
      <c r="IRP3" s="154"/>
      <c r="IRQ3" s="154"/>
      <c r="IRR3" s="154"/>
      <c r="IRS3" s="154"/>
      <c r="IRT3" s="154"/>
      <c r="IRU3" s="154"/>
      <c r="IRV3" s="154"/>
      <c r="IRW3" s="154"/>
      <c r="IRX3" s="154"/>
      <c r="IRY3" s="154"/>
      <c r="IRZ3" s="154"/>
      <c r="ISA3" s="154"/>
      <c r="ISB3" s="154"/>
      <c r="ISC3" s="154"/>
      <c r="ISD3" s="154"/>
      <c r="ISE3" s="154"/>
      <c r="ISF3" s="154"/>
      <c r="ISG3" s="154"/>
      <c r="ISH3" s="154"/>
      <c r="ISI3" s="154"/>
      <c r="ISJ3" s="154"/>
      <c r="ISK3" s="154"/>
      <c r="ISL3" s="154"/>
      <c r="ISM3" s="154"/>
      <c r="ISN3" s="154"/>
      <c r="ISO3" s="154"/>
      <c r="ISP3" s="154"/>
      <c r="ISQ3" s="154"/>
      <c r="ISR3" s="154"/>
      <c r="ISS3" s="154"/>
      <c r="IST3" s="154"/>
      <c r="ISU3" s="154"/>
      <c r="ISV3" s="154"/>
      <c r="ISW3" s="154"/>
      <c r="ISX3" s="154"/>
      <c r="ISY3" s="154"/>
      <c r="ISZ3" s="154"/>
      <c r="ITA3" s="154"/>
      <c r="ITB3" s="154"/>
      <c r="ITC3" s="154"/>
      <c r="ITD3" s="154"/>
      <c r="ITE3" s="154"/>
      <c r="ITF3" s="154"/>
      <c r="ITG3" s="154"/>
      <c r="ITH3" s="154"/>
      <c r="ITI3" s="154"/>
      <c r="ITJ3" s="154"/>
      <c r="ITK3" s="154"/>
      <c r="ITL3" s="154"/>
      <c r="ITM3" s="154"/>
      <c r="ITN3" s="154"/>
      <c r="ITO3" s="154"/>
      <c r="ITP3" s="154"/>
      <c r="ITQ3" s="154"/>
      <c r="ITR3" s="154"/>
      <c r="ITS3" s="154"/>
      <c r="ITT3" s="154"/>
      <c r="ITU3" s="154"/>
      <c r="ITV3" s="154"/>
      <c r="ITW3" s="154"/>
      <c r="ITX3" s="154"/>
      <c r="ITY3" s="154"/>
      <c r="ITZ3" s="154"/>
      <c r="IUA3" s="154"/>
      <c r="IUB3" s="154"/>
      <c r="IUC3" s="154"/>
      <c r="IUD3" s="154"/>
      <c r="IUE3" s="154"/>
      <c r="IUF3" s="154"/>
      <c r="IUG3" s="154"/>
      <c r="IUH3" s="154"/>
      <c r="IUI3" s="154"/>
      <c r="IUJ3" s="154"/>
      <c r="IUK3" s="154"/>
      <c r="IUL3" s="154"/>
      <c r="IUM3" s="154"/>
      <c r="IUN3" s="154"/>
      <c r="IUO3" s="154"/>
      <c r="IUP3" s="154"/>
      <c r="IUQ3" s="154"/>
      <c r="IUR3" s="154"/>
      <c r="IUS3" s="154"/>
      <c r="IUT3" s="154"/>
      <c r="IUU3" s="154"/>
      <c r="IUV3" s="154"/>
      <c r="IUW3" s="154"/>
      <c r="IUX3" s="154"/>
      <c r="IUY3" s="154"/>
      <c r="IUZ3" s="154"/>
      <c r="IVA3" s="154"/>
      <c r="IVB3" s="154"/>
      <c r="IVC3" s="154"/>
      <c r="IVD3" s="154"/>
      <c r="IVE3" s="154"/>
      <c r="IVF3" s="154"/>
      <c r="IVG3" s="154"/>
      <c r="IVH3" s="154"/>
      <c r="IVI3" s="154"/>
      <c r="IVJ3" s="154"/>
      <c r="IVK3" s="154"/>
      <c r="IVL3" s="154"/>
      <c r="IVM3" s="154"/>
      <c r="IVN3" s="154"/>
      <c r="IVO3" s="154"/>
      <c r="IVP3" s="154"/>
      <c r="IVQ3" s="154"/>
      <c r="IVR3" s="154"/>
      <c r="IVS3" s="154"/>
      <c r="IVT3" s="154"/>
      <c r="IVU3" s="154"/>
      <c r="IVV3" s="154"/>
      <c r="IVW3" s="154"/>
      <c r="IVX3" s="154"/>
      <c r="IVY3" s="154"/>
      <c r="IVZ3" s="154"/>
      <c r="IWA3" s="154"/>
      <c r="IWB3" s="154"/>
      <c r="IWC3" s="154"/>
      <c r="IWD3" s="154"/>
      <c r="IWE3" s="154"/>
      <c r="IWF3" s="154"/>
      <c r="IWG3" s="154"/>
      <c r="IWH3" s="154"/>
      <c r="IWI3" s="154"/>
      <c r="IWJ3" s="154"/>
      <c r="IWK3" s="154"/>
      <c r="IWL3" s="154"/>
      <c r="IWM3" s="154"/>
      <c r="IWN3" s="154"/>
      <c r="IWO3" s="154"/>
      <c r="IWP3" s="154"/>
      <c r="IWQ3" s="154"/>
      <c r="IWR3" s="154"/>
      <c r="IWS3" s="154"/>
      <c r="IWT3" s="154"/>
      <c r="IWU3" s="154"/>
      <c r="IWV3" s="154"/>
      <c r="IWW3" s="154"/>
      <c r="IWX3" s="154"/>
      <c r="IWY3" s="154"/>
      <c r="IWZ3" s="154"/>
      <c r="IXA3" s="154"/>
      <c r="IXB3" s="154"/>
      <c r="IXC3" s="154"/>
      <c r="IXD3" s="154"/>
      <c r="IXE3" s="154"/>
      <c r="IXF3" s="154"/>
      <c r="IXG3" s="154"/>
      <c r="IXH3" s="154"/>
      <c r="IXI3" s="154"/>
      <c r="IXJ3" s="154"/>
      <c r="IXK3" s="154"/>
      <c r="IXL3" s="154"/>
      <c r="IXM3" s="154"/>
      <c r="IXN3" s="154"/>
      <c r="IXO3" s="154"/>
      <c r="IXP3" s="154"/>
      <c r="IXQ3" s="154"/>
      <c r="IXR3" s="154"/>
      <c r="IXS3" s="154"/>
      <c r="IXT3" s="154"/>
      <c r="IXU3" s="154"/>
      <c r="IXV3" s="154"/>
      <c r="IXW3" s="154"/>
      <c r="IXX3" s="154"/>
      <c r="IXY3" s="154"/>
      <c r="IXZ3" s="154"/>
      <c r="IYA3" s="154"/>
      <c r="IYB3" s="154"/>
      <c r="IYC3" s="154"/>
      <c r="IYD3" s="154"/>
      <c r="IYE3" s="154"/>
      <c r="IYF3" s="154"/>
      <c r="IYG3" s="154"/>
      <c r="IYH3" s="154"/>
      <c r="IYI3" s="154"/>
      <c r="IYJ3" s="154"/>
      <c r="IYK3" s="154"/>
      <c r="IYL3" s="154"/>
      <c r="IYM3" s="154"/>
      <c r="IYN3" s="154"/>
      <c r="IYO3" s="154"/>
      <c r="IYP3" s="154"/>
      <c r="IYQ3" s="154"/>
      <c r="IYR3" s="154"/>
      <c r="IYS3" s="154"/>
      <c r="IYT3" s="154"/>
      <c r="IYU3" s="154"/>
      <c r="IYV3" s="154"/>
      <c r="IYW3" s="154"/>
      <c r="IYX3" s="154"/>
      <c r="IYY3" s="154"/>
      <c r="IYZ3" s="154"/>
      <c r="IZA3" s="154"/>
      <c r="IZB3" s="154"/>
      <c r="IZC3" s="154"/>
      <c r="IZD3" s="154"/>
      <c r="IZE3" s="154"/>
      <c r="IZF3" s="154"/>
      <c r="IZG3" s="154"/>
      <c r="IZH3" s="154"/>
      <c r="IZI3" s="154"/>
      <c r="IZJ3" s="154"/>
      <c r="IZK3" s="154"/>
      <c r="IZL3" s="154"/>
      <c r="IZM3" s="154"/>
      <c r="IZN3" s="154"/>
      <c r="IZO3" s="154"/>
      <c r="IZP3" s="154"/>
      <c r="IZQ3" s="154"/>
      <c r="IZR3" s="154"/>
      <c r="IZS3" s="154"/>
      <c r="IZT3" s="154"/>
      <c r="IZU3" s="154"/>
      <c r="IZV3" s="154"/>
      <c r="IZW3" s="154"/>
      <c r="IZX3" s="154"/>
      <c r="IZY3" s="154"/>
      <c r="IZZ3" s="154"/>
      <c r="JAA3" s="154"/>
      <c r="JAB3" s="154"/>
      <c r="JAC3" s="154"/>
      <c r="JAD3" s="154"/>
      <c r="JAE3" s="154"/>
      <c r="JAF3" s="154"/>
      <c r="JAG3" s="154"/>
      <c r="JAH3" s="154"/>
      <c r="JAI3" s="154"/>
      <c r="JAJ3" s="154"/>
      <c r="JAK3" s="154"/>
      <c r="JAL3" s="154"/>
      <c r="JAM3" s="154"/>
      <c r="JAN3" s="154"/>
      <c r="JAO3" s="154"/>
      <c r="JAP3" s="154"/>
      <c r="JAQ3" s="154"/>
      <c r="JAR3" s="154"/>
      <c r="JAS3" s="154"/>
      <c r="JAT3" s="154"/>
      <c r="JAU3" s="154"/>
      <c r="JAV3" s="154"/>
      <c r="JAW3" s="154"/>
      <c r="JAX3" s="154"/>
      <c r="JAY3" s="154"/>
      <c r="JAZ3" s="154"/>
      <c r="JBA3" s="154"/>
      <c r="JBB3" s="154"/>
      <c r="JBC3" s="154"/>
      <c r="JBD3" s="154"/>
      <c r="JBE3" s="154"/>
      <c r="JBF3" s="154"/>
      <c r="JBG3" s="154"/>
      <c r="JBH3" s="154"/>
      <c r="JBI3" s="154"/>
      <c r="JBJ3" s="154"/>
      <c r="JBK3" s="154"/>
      <c r="JBL3" s="154"/>
      <c r="JBM3" s="154"/>
      <c r="JBN3" s="154"/>
      <c r="JBO3" s="154"/>
      <c r="JBP3" s="154"/>
      <c r="JBQ3" s="154"/>
      <c r="JBR3" s="154"/>
      <c r="JBS3" s="154"/>
      <c r="JBT3" s="154"/>
      <c r="JBU3" s="154"/>
      <c r="JBV3" s="154"/>
      <c r="JBW3" s="154"/>
      <c r="JBX3" s="154"/>
      <c r="JBY3" s="154"/>
      <c r="JBZ3" s="154"/>
      <c r="JCA3" s="154"/>
      <c r="JCB3" s="154"/>
      <c r="JCC3" s="154"/>
      <c r="JCD3" s="154"/>
      <c r="JCE3" s="154"/>
      <c r="JCF3" s="154"/>
      <c r="JCG3" s="154"/>
      <c r="JCH3" s="154"/>
      <c r="JCI3" s="154"/>
      <c r="JCJ3" s="154"/>
      <c r="JCK3" s="154"/>
      <c r="JCL3" s="154"/>
      <c r="JCM3" s="154"/>
      <c r="JCN3" s="154"/>
      <c r="JCO3" s="154"/>
      <c r="JCP3" s="154"/>
      <c r="JCQ3" s="154"/>
      <c r="JCR3" s="154"/>
      <c r="JCS3" s="154"/>
      <c r="JCT3" s="154"/>
      <c r="JCU3" s="154"/>
      <c r="JCV3" s="154"/>
      <c r="JCW3" s="154"/>
      <c r="JCX3" s="154"/>
      <c r="JCY3" s="154"/>
      <c r="JCZ3" s="154"/>
      <c r="JDA3" s="154"/>
      <c r="JDB3" s="154"/>
      <c r="JDC3" s="154"/>
      <c r="JDD3" s="154"/>
      <c r="JDE3" s="154"/>
      <c r="JDF3" s="154"/>
      <c r="JDG3" s="154"/>
      <c r="JDH3" s="154"/>
      <c r="JDI3" s="154"/>
      <c r="JDJ3" s="154"/>
      <c r="JDK3" s="154"/>
      <c r="JDL3" s="154"/>
      <c r="JDM3" s="154"/>
      <c r="JDN3" s="154"/>
      <c r="JDO3" s="154"/>
      <c r="JDP3" s="154"/>
      <c r="JDQ3" s="154"/>
      <c r="JDR3" s="154"/>
      <c r="JDS3" s="154"/>
      <c r="JDT3" s="154"/>
      <c r="JDU3" s="154"/>
      <c r="JDV3" s="154"/>
      <c r="JDW3" s="154"/>
      <c r="JDX3" s="154"/>
      <c r="JDY3" s="154"/>
      <c r="JDZ3" s="154"/>
      <c r="JEA3" s="154"/>
      <c r="JEB3" s="154"/>
      <c r="JEC3" s="154"/>
      <c r="JED3" s="154"/>
      <c r="JEE3" s="154"/>
      <c r="JEF3" s="154"/>
      <c r="JEG3" s="154"/>
      <c r="JEH3" s="154"/>
      <c r="JEI3" s="154"/>
      <c r="JEJ3" s="154"/>
      <c r="JEK3" s="154"/>
      <c r="JEL3" s="154"/>
      <c r="JEM3" s="154"/>
      <c r="JEN3" s="154"/>
      <c r="JEO3" s="154"/>
      <c r="JEP3" s="154"/>
      <c r="JEQ3" s="154"/>
      <c r="JER3" s="154"/>
      <c r="JES3" s="154"/>
      <c r="JET3" s="154"/>
      <c r="JEU3" s="154"/>
      <c r="JEV3" s="154"/>
      <c r="JEW3" s="154"/>
      <c r="JEX3" s="154"/>
      <c r="JEY3" s="154"/>
      <c r="JEZ3" s="154"/>
      <c r="JFA3" s="154"/>
      <c r="JFB3" s="154"/>
      <c r="JFC3" s="154"/>
      <c r="JFD3" s="154"/>
      <c r="JFE3" s="154"/>
      <c r="JFF3" s="154"/>
      <c r="JFG3" s="154"/>
      <c r="JFH3" s="154"/>
      <c r="JFI3" s="154"/>
      <c r="JFJ3" s="154"/>
      <c r="JFK3" s="154"/>
      <c r="JFL3" s="154"/>
      <c r="JFM3" s="154"/>
      <c r="JFN3" s="154"/>
      <c r="JFO3" s="154"/>
      <c r="JFP3" s="154"/>
      <c r="JFQ3" s="154"/>
      <c r="JFR3" s="154"/>
      <c r="JFS3" s="154"/>
      <c r="JFT3" s="154"/>
      <c r="JFU3" s="154"/>
      <c r="JFV3" s="154"/>
      <c r="JFW3" s="154"/>
      <c r="JFX3" s="154"/>
      <c r="JFY3" s="154"/>
      <c r="JFZ3" s="154"/>
      <c r="JGA3" s="154"/>
      <c r="JGB3" s="154"/>
      <c r="JGC3" s="154"/>
      <c r="JGD3" s="154"/>
      <c r="JGE3" s="154"/>
      <c r="JGF3" s="154"/>
      <c r="JGG3" s="154"/>
      <c r="JGH3" s="154"/>
      <c r="JGI3" s="154"/>
      <c r="JGJ3" s="154"/>
      <c r="JGK3" s="154"/>
      <c r="JGL3" s="154"/>
      <c r="JGM3" s="154"/>
      <c r="JGN3" s="154"/>
      <c r="JGO3" s="154"/>
      <c r="JGP3" s="154"/>
      <c r="JGQ3" s="154"/>
      <c r="JGR3" s="154"/>
      <c r="JGS3" s="154"/>
      <c r="JGT3" s="154"/>
      <c r="JGU3" s="154"/>
      <c r="JGV3" s="154"/>
      <c r="JGW3" s="154"/>
      <c r="JGX3" s="154"/>
      <c r="JGY3" s="154"/>
      <c r="JGZ3" s="154"/>
      <c r="JHA3" s="154"/>
      <c r="JHB3" s="154"/>
      <c r="JHC3" s="154"/>
      <c r="JHD3" s="154"/>
      <c r="JHE3" s="154"/>
      <c r="JHF3" s="154"/>
      <c r="JHG3" s="154"/>
      <c r="JHH3" s="154"/>
      <c r="JHI3" s="154"/>
      <c r="JHJ3" s="154"/>
      <c r="JHK3" s="154"/>
      <c r="JHL3" s="154"/>
      <c r="JHM3" s="154"/>
      <c r="JHN3" s="154"/>
      <c r="JHO3" s="154"/>
      <c r="JHP3" s="154"/>
      <c r="JHQ3" s="154"/>
      <c r="JHR3" s="154"/>
      <c r="JHS3" s="154"/>
      <c r="JHT3" s="154"/>
      <c r="JHU3" s="154"/>
      <c r="JHV3" s="154"/>
      <c r="JHW3" s="154"/>
      <c r="JHX3" s="154"/>
      <c r="JHY3" s="154"/>
      <c r="JHZ3" s="154"/>
      <c r="JIA3" s="154"/>
      <c r="JIB3" s="154"/>
      <c r="JIC3" s="154"/>
      <c r="JID3" s="154"/>
      <c r="JIE3" s="154"/>
      <c r="JIF3" s="154"/>
      <c r="JIG3" s="154"/>
      <c r="JIH3" s="154"/>
      <c r="JII3" s="154"/>
      <c r="JIJ3" s="154"/>
      <c r="JIK3" s="154"/>
      <c r="JIL3" s="154"/>
      <c r="JIM3" s="154"/>
      <c r="JIN3" s="154"/>
      <c r="JIO3" s="154"/>
      <c r="JIP3" s="154"/>
      <c r="JIQ3" s="154"/>
      <c r="JIR3" s="154"/>
      <c r="JIS3" s="154"/>
      <c r="JIT3" s="154"/>
      <c r="JIU3" s="154"/>
      <c r="JIV3" s="154"/>
      <c r="JIW3" s="154"/>
      <c r="JIX3" s="154"/>
      <c r="JIY3" s="154"/>
      <c r="JIZ3" s="154"/>
      <c r="JJA3" s="154"/>
      <c r="JJB3" s="154"/>
      <c r="JJC3" s="154"/>
      <c r="JJD3" s="154"/>
      <c r="JJE3" s="154"/>
      <c r="JJF3" s="154"/>
      <c r="JJG3" s="154"/>
      <c r="JJH3" s="154"/>
      <c r="JJI3" s="154"/>
      <c r="JJJ3" s="154"/>
      <c r="JJK3" s="154"/>
      <c r="JJL3" s="154"/>
      <c r="JJM3" s="154"/>
      <c r="JJN3" s="154"/>
      <c r="JJO3" s="154"/>
      <c r="JJP3" s="154"/>
      <c r="JJQ3" s="154"/>
      <c r="JJR3" s="154"/>
      <c r="JJS3" s="154"/>
      <c r="JJT3" s="154"/>
      <c r="JJU3" s="154"/>
      <c r="JJV3" s="154"/>
      <c r="JJW3" s="154"/>
      <c r="JJX3" s="154"/>
      <c r="JJY3" s="154"/>
      <c r="JJZ3" s="154"/>
      <c r="JKA3" s="154"/>
      <c r="JKB3" s="154"/>
      <c r="JKC3" s="154"/>
      <c r="JKD3" s="154"/>
      <c r="JKE3" s="154"/>
      <c r="JKF3" s="154"/>
      <c r="JKG3" s="154"/>
      <c r="JKH3" s="154"/>
      <c r="JKI3" s="154"/>
      <c r="JKJ3" s="154"/>
      <c r="JKK3" s="154"/>
      <c r="JKL3" s="154"/>
      <c r="JKM3" s="154"/>
      <c r="JKN3" s="154"/>
      <c r="JKO3" s="154"/>
      <c r="JKP3" s="154"/>
      <c r="JKQ3" s="154"/>
      <c r="JKR3" s="154"/>
      <c r="JKS3" s="154"/>
      <c r="JKT3" s="154"/>
      <c r="JKU3" s="154"/>
      <c r="JKV3" s="154"/>
      <c r="JKW3" s="154"/>
      <c r="JKX3" s="154"/>
      <c r="JKY3" s="154"/>
      <c r="JKZ3" s="154"/>
      <c r="JLA3" s="154"/>
      <c r="JLB3" s="154"/>
      <c r="JLC3" s="154"/>
      <c r="JLD3" s="154"/>
      <c r="JLE3" s="154"/>
      <c r="JLF3" s="154"/>
      <c r="JLG3" s="154"/>
      <c r="JLH3" s="154"/>
      <c r="JLI3" s="154"/>
      <c r="JLJ3" s="154"/>
      <c r="JLK3" s="154"/>
      <c r="JLL3" s="154"/>
      <c r="JLM3" s="154"/>
      <c r="JLN3" s="154"/>
      <c r="JLO3" s="154"/>
      <c r="JLP3" s="154"/>
      <c r="JLQ3" s="154"/>
      <c r="JLR3" s="154"/>
      <c r="JLS3" s="154"/>
      <c r="JLT3" s="154"/>
      <c r="JLU3" s="154"/>
      <c r="JLV3" s="154"/>
      <c r="JLW3" s="154"/>
      <c r="JLX3" s="154"/>
      <c r="JLY3" s="154"/>
      <c r="JLZ3" s="154"/>
      <c r="JMA3" s="154"/>
      <c r="JMB3" s="154"/>
      <c r="JMC3" s="154"/>
      <c r="JMD3" s="154"/>
      <c r="JME3" s="154"/>
      <c r="JMF3" s="154"/>
      <c r="JMG3" s="154"/>
      <c r="JMH3" s="154"/>
      <c r="JMI3" s="154"/>
      <c r="JMJ3" s="154"/>
      <c r="JMK3" s="154"/>
      <c r="JML3" s="154"/>
      <c r="JMM3" s="154"/>
      <c r="JMN3" s="154"/>
      <c r="JMO3" s="154"/>
      <c r="JMP3" s="154"/>
      <c r="JMQ3" s="154"/>
      <c r="JMR3" s="154"/>
      <c r="JMS3" s="154"/>
      <c r="JMT3" s="154"/>
      <c r="JMU3" s="154"/>
      <c r="JMV3" s="154"/>
      <c r="JMW3" s="154"/>
      <c r="JMX3" s="154"/>
      <c r="JMY3" s="154"/>
      <c r="JMZ3" s="154"/>
      <c r="JNA3" s="154"/>
      <c r="JNB3" s="154"/>
      <c r="JNC3" s="154"/>
      <c r="JND3" s="154"/>
      <c r="JNE3" s="154"/>
      <c r="JNF3" s="154"/>
      <c r="JNG3" s="154"/>
      <c r="JNH3" s="154"/>
      <c r="JNI3" s="154"/>
      <c r="JNJ3" s="154"/>
      <c r="JNK3" s="154"/>
      <c r="JNL3" s="154"/>
      <c r="JNM3" s="154"/>
      <c r="JNN3" s="154"/>
      <c r="JNO3" s="154"/>
      <c r="JNP3" s="154"/>
      <c r="JNQ3" s="154"/>
      <c r="JNR3" s="154"/>
      <c r="JNS3" s="154"/>
      <c r="JNT3" s="154"/>
      <c r="JNU3" s="154"/>
      <c r="JNV3" s="154"/>
      <c r="JNW3" s="154"/>
      <c r="JNX3" s="154"/>
      <c r="JNY3" s="154"/>
      <c r="JNZ3" s="154"/>
      <c r="JOA3" s="154"/>
      <c r="JOB3" s="154"/>
      <c r="JOC3" s="154"/>
      <c r="JOD3" s="154"/>
      <c r="JOE3" s="154"/>
      <c r="JOF3" s="154"/>
      <c r="JOG3" s="154"/>
      <c r="JOH3" s="154"/>
      <c r="JOI3" s="154"/>
      <c r="JOJ3" s="154"/>
      <c r="JOK3" s="154"/>
      <c r="JOL3" s="154"/>
      <c r="JOM3" s="154"/>
      <c r="JON3" s="154"/>
      <c r="JOO3" s="154"/>
      <c r="JOP3" s="154"/>
      <c r="JOQ3" s="154"/>
      <c r="JOR3" s="154"/>
      <c r="JOS3" s="154"/>
      <c r="JOT3" s="154"/>
      <c r="JOU3" s="154"/>
      <c r="JOV3" s="154"/>
      <c r="JOW3" s="154"/>
      <c r="JOX3" s="154"/>
      <c r="JOY3" s="154"/>
      <c r="JOZ3" s="154"/>
      <c r="JPA3" s="154"/>
      <c r="JPB3" s="154"/>
      <c r="JPC3" s="154"/>
      <c r="JPD3" s="154"/>
      <c r="JPE3" s="154"/>
      <c r="JPF3" s="154"/>
      <c r="JPG3" s="154"/>
      <c r="JPH3" s="154"/>
      <c r="JPI3" s="154"/>
      <c r="JPJ3" s="154"/>
      <c r="JPK3" s="154"/>
      <c r="JPL3" s="154"/>
      <c r="JPM3" s="154"/>
      <c r="JPN3" s="154"/>
      <c r="JPO3" s="154"/>
      <c r="JPP3" s="154"/>
      <c r="JPQ3" s="154"/>
      <c r="JPR3" s="154"/>
      <c r="JPS3" s="154"/>
      <c r="JPT3" s="154"/>
      <c r="JPU3" s="154"/>
      <c r="JPV3" s="154"/>
      <c r="JPW3" s="154"/>
      <c r="JPX3" s="154"/>
      <c r="JPY3" s="154"/>
      <c r="JPZ3" s="154"/>
      <c r="JQA3" s="154"/>
      <c r="JQB3" s="154"/>
      <c r="JQC3" s="154"/>
      <c r="JQD3" s="154"/>
      <c r="JQE3" s="154"/>
      <c r="JQF3" s="154"/>
      <c r="JQG3" s="154"/>
      <c r="JQH3" s="154"/>
      <c r="JQI3" s="154"/>
      <c r="JQJ3" s="154"/>
      <c r="JQK3" s="154"/>
      <c r="JQL3" s="154"/>
      <c r="JQM3" s="154"/>
      <c r="JQN3" s="154"/>
      <c r="JQO3" s="154"/>
      <c r="JQP3" s="154"/>
      <c r="JQQ3" s="154"/>
      <c r="JQR3" s="154"/>
      <c r="JQS3" s="154"/>
      <c r="JQT3" s="154"/>
      <c r="JQU3" s="154"/>
      <c r="JQV3" s="154"/>
      <c r="JQW3" s="154"/>
      <c r="JQX3" s="154"/>
      <c r="JQY3" s="154"/>
      <c r="JQZ3" s="154"/>
      <c r="JRA3" s="154"/>
      <c r="JRB3" s="154"/>
      <c r="JRC3" s="154"/>
      <c r="JRD3" s="154"/>
      <c r="JRE3" s="154"/>
      <c r="JRF3" s="154"/>
      <c r="JRG3" s="154"/>
      <c r="JRH3" s="154"/>
      <c r="JRI3" s="154"/>
      <c r="JRJ3" s="154"/>
      <c r="JRK3" s="154"/>
      <c r="JRL3" s="154"/>
      <c r="JRM3" s="154"/>
      <c r="JRN3" s="154"/>
      <c r="JRO3" s="154"/>
      <c r="JRP3" s="154"/>
      <c r="JRQ3" s="154"/>
      <c r="JRR3" s="154"/>
      <c r="JRS3" s="154"/>
      <c r="JRT3" s="154"/>
      <c r="JRU3" s="154"/>
      <c r="JRV3" s="154"/>
      <c r="JRW3" s="154"/>
      <c r="JRX3" s="154"/>
      <c r="JRY3" s="154"/>
      <c r="JRZ3" s="154"/>
      <c r="JSA3" s="154"/>
      <c r="JSB3" s="154"/>
      <c r="JSC3" s="154"/>
      <c r="JSD3" s="154"/>
      <c r="JSE3" s="154"/>
      <c r="JSF3" s="154"/>
      <c r="JSG3" s="154"/>
      <c r="JSH3" s="154"/>
      <c r="JSI3" s="154"/>
      <c r="JSJ3" s="154"/>
      <c r="JSK3" s="154"/>
      <c r="JSL3" s="154"/>
      <c r="JSM3" s="154"/>
      <c r="JSN3" s="154"/>
      <c r="JSO3" s="154"/>
      <c r="JSP3" s="154"/>
      <c r="JSQ3" s="154"/>
      <c r="JSR3" s="154"/>
      <c r="JSS3" s="154"/>
      <c r="JST3" s="154"/>
      <c r="JSU3" s="154"/>
      <c r="JSV3" s="154"/>
      <c r="JSW3" s="154"/>
      <c r="JSX3" s="154"/>
      <c r="JSY3" s="154"/>
      <c r="JSZ3" s="154"/>
      <c r="JTA3" s="154"/>
      <c r="JTB3" s="154"/>
      <c r="JTC3" s="154"/>
      <c r="JTD3" s="154"/>
      <c r="JTE3" s="154"/>
      <c r="JTF3" s="154"/>
      <c r="JTG3" s="154"/>
      <c r="JTH3" s="154"/>
      <c r="JTI3" s="154"/>
      <c r="JTJ3" s="154"/>
      <c r="JTK3" s="154"/>
      <c r="JTL3" s="154"/>
      <c r="JTM3" s="154"/>
      <c r="JTN3" s="154"/>
      <c r="JTO3" s="154"/>
      <c r="JTP3" s="154"/>
      <c r="JTQ3" s="154"/>
      <c r="JTR3" s="154"/>
      <c r="JTS3" s="154"/>
      <c r="JTT3" s="154"/>
      <c r="JTU3" s="154"/>
      <c r="JTV3" s="154"/>
      <c r="JTW3" s="154"/>
      <c r="JTX3" s="154"/>
      <c r="JTY3" s="154"/>
      <c r="JTZ3" s="154"/>
      <c r="JUA3" s="154"/>
      <c r="JUB3" s="154"/>
      <c r="JUC3" s="154"/>
      <c r="JUD3" s="154"/>
      <c r="JUE3" s="154"/>
      <c r="JUF3" s="154"/>
      <c r="JUG3" s="154"/>
      <c r="JUH3" s="154"/>
      <c r="JUI3" s="154"/>
      <c r="JUJ3" s="154"/>
      <c r="JUK3" s="154"/>
      <c r="JUL3" s="154"/>
      <c r="JUM3" s="154"/>
      <c r="JUN3" s="154"/>
      <c r="JUO3" s="154"/>
      <c r="JUP3" s="154"/>
      <c r="JUQ3" s="154"/>
      <c r="JUR3" s="154"/>
      <c r="JUS3" s="154"/>
      <c r="JUT3" s="154"/>
      <c r="JUU3" s="154"/>
      <c r="JUV3" s="154"/>
      <c r="JUW3" s="154"/>
      <c r="JUX3" s="154"/>
      <c r="JUY3" s="154"/>
      <c r="JUZ3" s="154"/>
      <c r="JVA3" s="154"/>
      <c r="JVB3" s="154"/>
      <c r="JVC3" s="154"/>
      <c r="JVD3" s="154"/>
      <c r="JVE3" s="154"/>
      <c r="JVF3" s="154"/>
      <c r="JVG3" s="154"/>
      <c r="JVH3" s="154"/>
      <c r="JVI3" s="154"/>
      <c r="JVJ3" s="154"/>
      <c r="JVK3" s="154"/>
      <c r="JVL3" s="154"/>
      <c r="JVM3" s="154"/>
      <c r="JVN3" s="154"/>
      <c r="JVO3" s="154"/>
      <c r="JVP3" s="154"/>
      <c r="JVQ3" s="154"/>
      <c r="JVR3" s="154"/>
      <c r="JVS3" s="154"/>
      <c r="JVT3" s="154"/>
      <c r="JVU3" s="154"/>
      <c r="JVV3" s="154"/>
      <c r="JVW3" s="154"/>
      <c r="JVX3" s="154"/>
      <c r="JVY3" s="154"/>
      <c r="JVZ3" s="154"/>
      <c r="JWA3" s="154"/>
      <c r="JWB3" s="154"/>
      <c r="JWC3" s="154"/>
      <c r="JWD3" s="154"/>
      <c r="JWE3" s="154"/>
      <c r="JWF3" s="154"/>
      <c r="JWG3" s="154"/>
      <c r="JWH3" s="154"/>
      <c r="JWI3" s="154"/>
      <c r="JWJ3" s="154"/>
      <c r="JWK3" s="154"/>
      <c r="JWL3" s="154"/>
      <c r="JWM3" s="154"/>
      <c r="JWN3" s="154"/>
      <c r="JWO3" s="154"/>
      <c r="JWP3" s="154"/>
      <c r="JWQ3" s="154"/>
      <c r="JWR3" s="154"/>
      <c r="JWS3" s="154"/>
      <c r="JWT3" s="154"/>
      <c r="JWU3" s="154"/>
      <c r="JWV3" s="154"/>
      <c r="JWW3" s="154"/>
      <c r="JWX3" s="154"/>
      <c r="JWY3" s="154"/>
      <c r="JWZ3" s="154"/>
      <c r="JXA3" s="154"/>
      <c r="JXB3" s="154"/>
      <c r="JXC3" s="154"/>
      <c r="JXD3" s="154"/>
      <c r="JXE3" s="154"/>
      <c r="JXF3" s="154"/>
      <c r="JXG3" s="154"/>
      <c r="JXH3" s="154"/>
      <c r="JXI3" s="154"/>
      <c r="JXJ3" s="154"/>
      <c r="JXK3" s="154"/>
      <c r="JXL3" s="154"/>
      <c r="JXM3" s="154"/>
      <c r="JXN3" s="154"/>
      <c r="JXO3" s="154"/>
      <c r="JXP3" s="154"/>
      <c r="JXQ3" s="154"/>
      <c r="JXR3" s="154"/>
      <c r="JXS3" s="154"/>
      <c r="JXT3" s="154"/>
      <c r="JXU3" s="154"/>
      <c r="JXV3" s="154"/>
      <c r="JXW3" s="154"/>
      <c r="JXX3" s="154"/>
      <c r="JXY3" s="154"/>
      <c r="JXZ3" s="154"/>
      <c r="JYA3" s="154"/>
      <c r="JYB3" s="154"/>
      <c r="JYC3" s="154"/>
      <c r="JYD3" s="154"/>
      <c r="JYE3" s="154"/>
      <c r="JYF3" s="154"/>
      <c r="JYG3" s="154"/>
      <c r="JYH3" s="154"/>
      <c r="JYI3" s="154"/>
      <c r="JYJ3" s="154"/>
      <c r="JYK3" s="154"/>
      <c r="JYL3" s="154"/>
      <c r="JYM3" s="154"/>
      <c r="JYN3" s="154"/>
      <c r="JYO3" s="154"/>
      <c r="JYP3" s="154"/>
      <c r="JYQ3" s="154"/>
      <c r="JYR3" s="154"/>
      <c r="JYS3" s="154"/>
      <c r="JYT3" s="154"/>
      <c r="JYU3" s="154"/>
      <c r="JYV3" s="154"/>
      <c r="JYW3" s="154"/>
      <c r="JYX3" s="154"/>
      <c r="JYY3" s="154"/>
      <c r="JYZ3" s="154"/>
      <c r="JZA3" s="154"/>
      <c r="JZB3" s="154"/>
      <c r="JZC3" s="154"/>
      <c r="JZD3" s="154"/>
      <c r="JZE3" s="154"/>
      <c r="JZF3" s="154"/>
      <c r="JZG3" s="154"/>
      <c r="JZH3" s="154"/>
      <c r="JZI3" s="154"/>
      <c r="JZJ3" s="154"/>
      <c r="JZK3" s="154"/>
      <c r="JZL3" s="154"/>
      <c r="JZM3" s="154"/>
      <c r="JZN3" s="154"/>
      <c r="JZO3" s="154"/>
      <c r="JZP3" s="154"/>
      <c r="JZQ3" s="154"/>
      <c r="JZR3" s="154"/>
      <c r="JZS3" s="154"/>
      <c r="JZT3" s="154"/>
      <c r="JZU3" s="154"/>
      <c r="JZV3" s="154"/>
      <c r="JZW3" s="154"/>
      <c r="JZX3" s="154"/>
      <c r="JZY3" s="154"/>
      <c r="JZZ3" s="154"/>
      <c r="KAA3" s="154"/>
      <c r="KAB3" s="154"/>
      <c r="KAC3" s="154"/>
      <c r="KAD3" s="154"/>
      <c r="KAE3" s="154"/>
      <c r="KAF3" s="154"/>
      <c r="KAG3" s="154"/>
      <c r="KAH3" s="154"/>
      <c r="KAI3" s="154"/>
      <c r="KAJ3" s="154"/>
      <c r="KAK3" s="154"/>
      <c r="KAL3" s="154"/>
      <c r="KAM3" s="154"/>
      <c r="KAN3" s="154"/>
      <c r="KAO3" s="154"/>
      <c r="KAP3" s="154"/>
      <c r="KAQ3" s="154"/>
      <c r="KAR3" s="154"/>
      <c r="KAS3" s="154"/>
      <c r="KAT3" s="154"/>
      <c r="KAU3" s="154"/>
      <c r="KAV3" s="154"/>
      <c r="KAW3" s="154"/>
      <c r="KAX3" s="154"/>
      <c r="KAY3" s="154"/>
      <c r="KAZ3" s="154"/>
      <c r="KBA3" s="154"/>
      <c r="KBB3" s="154"/>
      <c r="KBC3" s="154"/>
      <c r="KBD3" s="154"/>
      <c r="KBE3" s="154"/>
      <c r="KBF3" s="154"/>
      <c r="KBG3" s="154"/>
      <c r="KBH3" s="154"/>
      <c r="KBI3" s="154"/>
      <c r="KBJ3" s="154"/>
      <c r="KBK3" s="154"/>
      <c r="KBL3" s="154"/>
      <c r="KBM3" s="154"/>
      <c r="KBN3" s="154"/>
      <c r="KBO3" s="154"/>
      <c r="KBP3" s="154"/>
      <c r="KBQ3" s="154"/>
      <c r="KBR3" s="154"/>
      <c r="KBS3" s="154"/>
      <c r="KBT3" s="154"/>
      <c r="KBU3" s="154"/>
      <c r="KBV3" s="154"/>
      <c r="KBW3" s="154"/>
      <c r="KBX3" s="154"/>
      <c r="KBY3" s="154"/>
      <c r="KBZ3" s="154"/>
      <c r="KCA3" s="154"/>
      <c r="KCB3" s="154"/>
      <c r="KCC3" s="154"/>
      <c r="KCD3" s="154"/>
      <c r="KCE3" s="154"/>
      <c r="KCF3" s="154"/>
      <c r="KCG3" s="154"/>
      <c r="KCH3" s="154"/>
      <c r="KCI3" s="154"/>
      <c r="KCJ3" s="154"/>
      <c r="KCK3" s="154"/>
      <c r="KCL3" s="154"/>
      <c r="KCM3" s="154"/>
      <c r="KCN3" s="154"/>
      <c r="KCO3" s="154"/>
      <c r="KCP3" s="154"/>
      <c r="KCQ3" s="154"/>
      <c r="KCR3" s="154"/>
      <c r="KCS3" s="154"/>
      <c r="KCT3" s="154"/>
      <c r="KCU3" s="154"/>
      <c r="KCV3" s="154"/>
      <c r="KCW3" s="154"/>
      <c r="KCX3" s="154"/>
      <c r="KCY3" s="154"/>
      <c r="KCZ3" s="154"/>
      <c r="KDA3" s="154"/>
      <c r="KDB3" s="154"/>
      <c r="KDC3" s="154"/>
      <c r="KDD3" s="154"/>
      <c r="KDE3" s="154"/>
      <c r="KDF3" s="154"/>
      <c r="KDG3" s="154"/>
      <c r="KDH3" s="154"/>
      <c r="KDI3" s="154"/>
      <c r="KDJ3" s="154"/>
      <c r="KDK3" s="154"/>
      <c r="KDL3" s="154"/>
      <c r="KDM3" s="154"/>
      <c r="KDN3" s="154"/>
      <c r="KDO3" s="154"/>
      <c r="KDP3" s="154"/>
      <c r="KDQ3" s="154"/>
      <c r="KDR3" s="154"/>
      <c r="KDS3" s="154"/>
      <c r="KDT3" s="154"/>
      <c r="KDU3" s="154"/>
      <c r="KDV3" s="154"/>
      <c r="KDW3" s="154"/>
      <c r="KDX3" s="154"/>
      <c r="KDY3" s="154"/>
      <c r="KDZ3" s="154"/>
      <c r="KEA3" s="154"/>
      <c r="KEB3" s="154"/>
      <c r="KEC3" s="154"/>
      <c r="KED3" s="154"/>
      <c r="KEE3" s="154"/>
      <c r="KEF3" s="154"/>
      <c r="KEG3" s="154"/>
      <c r="KEH3" s="154"/>
      <c r="KEI3" s="154"/>
      <c r="KEJ3" s="154"/>
      <c r="KEK3" s="154"/>
      <c r="KEL3" s="154"/>
      <c r="KEM3" s="154"/>
      <c r="KEN3" s="154"/>
      <c r="KEO3" s="154"/>
      <c r="KEP3" s="154"/>
      <c r="KEQ3" s="154"/>
      <c r="KER3" s="154"/>
      <c r="KES3" s="154"/>
      <c r="KET3" s="154"/>
      <c r="KEU3" s="154"/>
      <c r="KEV3" s="154"/>
      <c r="KEW3" s="154"/>
      <c r="KEX3" s="154"/>
      <c r="KEY3" s="154"/>
      <c r="KEZ3" s="154"/>
      <c r="KFA3" s="154"/>
      <c r="KFB3" s="154"/>
      <c r="KFC3" s="154"/>
      <c r="KFD3" s="154"/>
      <c r="KFE3" s="154"/>
      <c r="KFF3" s="154"/>
      <c r="KFG3" s="154"/>
      <c r="KFH3" s="154"/>
      <c r="KFI3" s="154"/>
      <c r="KFJ3" s="154"/>
      <c r="KFK3" s="154"/>
      <c r="KFL3" s="154"/>
      <c r="KFM3" s="154"/>
      <c r="KFN3" s="154"/>
      <c r="KFO3" s="154"/>
      <c r="KFP3" s="154"/>
      <c r="KFQ3" s="154"/>
      <c r="KFR3" s="154"/>
      <c r="KFS3" s="154"/>
      <c r="KFT3" s="154"/>
      <c r="KFU3" s="154"/>
      <c r="KFV3" s="154"/>
      <c r="KFW3" s="154"/>
      <c r="KFX3" s="154"/>
      <c r="KFY3" s="154"/>
      <c r="KFZ3" s="154"/>
      <c r="KGA3" s="154"/>
      <c r="KGB3" s="154"/>
      <c r="KGC3" s="154"/>
      <c r="KGD3" s="154"/>
      <c r="KGE3" s="154"/>
      <c r="KGF3" s="154"/>
      <c r="KGG3" s="154"/>
      <c r="KGH3" s="154"/>
      <c r="KGI3" s="154"/>
      <c r="KGJ3" s="154"/>
      <c r="KGK3" s="154"/>
      <c r="KGL3" s="154"/>
      <c r="KGM3" s="154"/>
      <c r="KGN3" s="154"/>
      <c r="KGO3" s="154"/>
      <c r="KGP3" s="154"/>
      <c r="KGQ3" s="154"/>
      <c r="KGR3" s="154"/>
      <c r="KGS3" s="154"/>
      <c r="KGT3" s="154"/>
      <c r="KGU3" s="154"/>
      <c r="KGV3" s="154"/>
      <c r="KGW3" s="154"/>
      <c r="KGX3" s="154"/>
      <c r="KGY3" s="154"/>
      <c r="KGZ3" s="154"/>
      <c r="KHA3" s="154"/>
      <c r="KHB3" s="154"/>
      <c r="KHC3" s="154"/>
      <c r="KHD3" s="154"/>
      <c r="KHE3" s="154"/>
      <c r="KHF3" s="154"/>
      <c r="KHG3" s="154"/>
      <c r="KHH3" s="154"/>
      <c r="KHI3" s="154"/>
      <c r="KHJ3" s="154"/>
      <c r="KHK3" s="154"/>
      <c r="KHL3" s="154"/>
      <c r="KHM3" s="154"/>
      <c r="KHN3" s="154"/>
      <c r="KHO3" s="154"/>
      <c r="KHP3" s="154"/>
      <c r="KHQ3" s="154"/>
      <c r="KHR3" s="154"/>
      <c r="KHS3" s="154"/>
      <c r="KHT3" s="154"/>
      <c r="KHU3" s="154"/>
      <c r="KHV3" s="154"/>
      <c r="KHW3" s="154"/>
      <c r="KHX3" s="154"/>
      <c r="KHY3" s="154"/>
      <c r="KHZ3" s="154"/>
      <c r="KIA3" s="154"/>
      <c r="KIB3" s="154"/>
      <c r="KIC3" s="154"/>
      <c r="KID3" s="154"/>
      <c r="KIE3" s="154"/>
      <c r="KIF3" s="154"/>
      <c r="KIG3" s="154"/>
      <c r="KIH3" s="154"/>
      <c r="KII3" s="154"/>
      <c r="KIJ3" s="154"/>
      <c r="KIK3" s="154"/>
      <c r="KIL3" s="154"/>
      <c r="KIM3" s="154"/>
      <c r="KIN3" s="154"/>
      <c r="KIO3" s="154"/>
      <c r="KIP3" s="154"/>
      <c r="KIQ3" s="154"/>
      <c r="KIR3" s="154"/>
      <c r="KIS3" s="154"/>
      <c r="KIT3" s="154"/>
      <c r="KIU3" s="154"/>
      <c r="KIV3" s="154"/>
      <c r="KIW3" s="154"/>
      <c r="KIX3" s="154"/>
      <c r="KIY3" s="154"/>
      <c r="KIZ3" s="154"/>
      <c r="KJA3" s="154"/>
      <c r="KJB3" s="154"/>
      <c r="KJC3" s="154"/>
      <c r="KJD3" s="154"/>
      <c r="KJE3" s="154"/>
      <c r="KJF3" s="154"/>
      <c r="KJG3" s="154"/>
      <c r="KJH3" s="154"/>
      <c r="KJI3" s="154"/>
      <c r="KJJ3" s="154"/>
      <c r="KJK3" s="154"/>
      <c r="KJL3" s="154"/>
      <c r="KJM3" s="154"/>
      <c r="KJN3" s="154"/>
      <c r="KJO3" s="154"/>
      <c r="KJP3" s="154"/>
      <c r="KJQ3" s="154"/>
      <c r="KJR3" s="154"/>
      <c r="KJS3" s="154"/>
      <c r="KJT3" s="154"/>
      <c r="KJU3" s="154"/>
      <c r="KJV3" s="154"/>
      <c r="KJW3" s="154"/>
      <c r="KJX3" s="154"/>
      <c r="KJY3" s="154"/>
      <c r="KJZ3" s="154"/>
      <c r="KKA3" s="154"/>
      <c r="KKB3" s="154"/>
      <c r="KKC3" s="154"/>
      <c r="KKD3" s="154"/>
      <c r="KKE3" s="154"/>
      <c r="KKF3" s="154"/>
      <c r="KKG3" s="154"/>
      <c r="KKH3" s="154"/>
      <c r="KKI3" s="154"/>
      <c r="KKJ3" s="154"/>
      <c r="KKK3" s="154"/>
      <c r="KKL3" s="154"/>
      <c r="KKM3" s="154"/>
      <c r="KKN3" s="154"/>
      <c r="KKO3" s="154"/>
      <c r="KKP3" s="154"/>
      <c r="KKQ3" s="154"/>
      <c r="KKR3" s="154"/>
      <c r="KKS3" s="154"/>
      <c r="KKT3" s="154"/>
      <c r="KKU3" s="154"/>
      <c r="KKV3" s="154"/>
      <c r="KKW3" s="154"/>
      <c r="KKX3" s="154"/>
      <c r="KKY3" s="154"/>
      <c r="KKZ3" s="154"/>
      <c r="KLA3" s="154"/>
      <c r="KLB3" s="154"/>
      <c r="KLC3" s="154"/>
      <c r="KLD3" s="154"/>
      <c r="KLE3" s="154"/>
      <c r="KLF3" s="154"/>
      <c r="KLG3" s="154"/>
      <c r="KLH3" s="154"/>
      <c r="KLI3" s="154"/>
      <c r="KLJ3" s="154"/>
      <c r="KLK3" s="154"/>
      <c r="KLL3" s="154"/>
      <c r="KLM3" s="154"/>
      <c r="KLN3" s="154"/>
      <c r="KLO3" s="154"/>
      <c r="KLP3" s="154"/>
      <c r="KLQ3" s="154"/>
      <c r="KLR3" s="154"/>
      <c r="KLS3" s="154"/>
      <c r="KLT3" s="154"/>
      <c r="KLU3" s="154"/>
      <c r="KLV3" s="154"/>
      <c r="KLW3" s="154"/>
      <c r="KLX3" s="154"/>
      <c r="KLY3" s="154"/>
      <c r="KLZ3" s="154"/>
      <c r="KMA3" s="154"/>
      <c r="KMB3" s="154"/>
      <c r="KMC3" s="154"/>
      <c r="KMD3" s="154"/>
      <c r="KME3" s="154"/>
      <c r="KMF3" s="154"/>
      <c r="KMG3" s="154"/>
      <c r="KMH3" s="154"/>
      <c r="KMI3" s="154"/>
      <c r="KMJ3" s="154"/>
      <c r="KMK3" s="154"/>
      <c r="KML3" s="154"/>
      <c r="KMM3" s="154"/>
      <c r="KMN3" s="154"/>
      <c r="KMO3" s="154"/>
      <c r="KMP3" s="154"/>
      <c r="KMQ3" s="154"/>
      <c r="KMR3" s="154"/>
      <c r="KMS3" s="154"/>
      <c r="KMT3" s="154"/>
      <c r="KMU3" s="154"/>
      <c r="KMV3" s="154"/>
      <c r="KMW3" s="154"/>
      <c r="KMX3" s="154"/>
      <c r="KMY3" s="154"/>
      <c r="KMZ3" s="154"/>
      <c r="KNA3" s="154"/>
      <c r="KNB3" s="154"/>
      <c r="KNC3" s="154"/>
      <c r="KND3" s="154"/>
      <c r="KNE3" s="154"/>
      <c r="KNF3" s="154"/>
      <c r="KNG3" s="154"/>
      <c r="KNH3" s="154"/>
      <c r="KNI3" s="154"/>
      <c r="KNJ3" s="154"/>
      <c r="KNK3" s="154"/>
      <c r="KNL3" s="154"/>
      <c r="KNM3" s="154"/>
      <c r="KNN3" s="154"/>
      <c r="KNO3" s="154"/>
      <c r="KNP3" s="154"/>
      <c r="KNQ3" s="154"/>
      <c r="KNR3" s="154"/>
      <c r="KNS3" s="154"/>
      <c r="KNT3" s="154"/>
      <c r="KNU3" s="154"/>
      <c r="KNV3" s="154"/>
      <c r="KNW3" s="154"/>
      <c r="KNX3" s="154"/>
      <c r="KNY3" s="154"/>
      <c r="KNZ3" s="154"/>
      <c r="KOA3" s="154"/>
      <c r="KOB3" s="154"/>
      <c r="KOC3" s="154"/>
      <c r="KOD3" s="154"/>
      <c r="KOE3" s="154"/>
      <c r="KOF3" s="154"/>
      <c r="KOG3" s="154"/>
      <c r="KOH3" s="154"/>
      <c r="KOI3" s="154"/>
      <c r="KOJ3" s="154"/>
      <c r="KOK3" s="154"/>
      <c r="KOL3" s="154"/>
      <c r="KOM3" s="154"/>
      <c r="KON3" s="154"/>
      <c r="KOO3" s="154"/>
      <c r="KOP3" s="154"/>
      <c r="KOQ3" s="154"/>
      <c r="KOR3" s="154"/>
      <c r="KOS3" s="154"/>
      <c r="KOT3" s="154"/>
      <c r="KOU3" s="154"/>
      <c r="KOV3" s="154"/>
      <c r="KOW3" s="154"/>
      <c r="KOX3" s="154"/>
      <c r="KOY3" s="154"/>
      <c r="KOZ3" s="154"/>
      <c r="KPA3" s="154"/>
      <c r="KPB3" s="154"/>
      <c r="KPC3" s="154"/>
      <c r="KPD3" s="154"/>
      <c r="KPE3" s="154"/>
      <c r="KPF3" s="154"/>
      <c r="KPG3" s="154"/>
      <c r="KPH3" s="154"/>
      <c r="KPI3" s="154"/>
      <c r="KPJ3" s="154"/>
      <c r="KPK3" s="154"/>
      <c r="KPL3" s="154"/>
      <c r="KPM3" s="154"/>
      <c r="KPN3" s="154"/>
      <c r="KPO3" s="154"/>
      <c r="KPP3" s="154"/>
      <c r="KPQ3" s="154"/>
      <c r="KPR3" s="154"/>
      <c r="KPS3" s="154"/>
      <c r="KPT3" s="154"/>
      <c r="KPU3" s="154"/>
      <c r="KPV3" s="154"/>
      <c r="KPW3" s="154"/>
      <c r="KPX3" s="154"/>
      <c r="KPY3" s="154"/>
      <c r="KPZ3" s="154"/>
      <c r="KQA3" s="154"/>
      <c r="KQB3" s="154"/>
      <c r="KQC3" s="154"/>
      <c r="KQD3" s="154"/>
      <c r="KQE3" s="154"/>
      <c r="KQF3" s="154"/>
      <c r="KQG3" s="154"/>
      <c r="KQH3" s="154"/>
      <c r="KQI3" s="154"/>
      <c r="KQJ3" s="154"/>
      <c r="KQK3" s="154"/>
      <c r="KQL3" s="154"/>
      <c r="KQM3" s="154"/>
      <c r="KQN3" s="154"/>
      <c r="KQO3" s="154"/>
      <c r="KQP3" s="154"/>
      <c r="KQQ3" s="154"/>
      <c r="KQR3" s="154"/>
      <c r="KQS3" s="154"/>
      <c r="KQT3" s="154"/>
      <c r="KQU3" s="154"/>
      <c r="KQV3" s="154"/>
      <c r="KQW3" s="154"/>
      <c r="KQX3" s="154"/>
      <c r="KQY3" s="154"/>
      <c r="KQZ3" s="154"/>
      <c r="KRA3" s="154"/>
      <c r="KRB3" s="154"/>
      <c r="KRC3" s="154"/>
      <c r="KRD3" s="154"/>
      <c r="KRE3" s="154"/>
      <c r="KRF3" s="154"/>
      <c r="KRG3" s="154"/>
      <c r="KRH3" s="154"/>
      <c r="KRI3" s="154"/>
      <c r="KRJ3" s="154"/>
      <c r="KRK3" s="154"/>
      <c r="KRL3" s="154"/>
      <c r="KRM3" s="154"/>
      <c r="KRN3" s="154"/>
      <c r="KRO3" s="154"/>
      <c r="KRP3" s="154"/>
      <c r="KRQ3" s="154"/>
      <c r="KRR3" s="154"/>
      <c r="KRS3" s="154"/>
      <c r="KRT3" s="154"/>
      <c r="KRU3" s="154"/>
      <c r="KRV3" s="154"/>
      <c r="KRW3" s="154"/>
      <c r="KRX3" s="154"/>
      <c r="KRY3" s="154"/>
      <c r="KRZ3" s="154"/>
      <c r="KSA3" s="154"/>
      <c r="KSB3" s="154"/>
      <c r="KSC3" s="154"/>
      <c r="KSD3" s="154"/>
      <c r="KSE3" s="154"/>
      <c r="KSF3" s="154"/>
      <c r="KSG3" s="154"/>
      <c r="KSH3" s="154"/>
      <c r="KSI3" s="154"/>
      <c r="KSJ3" s="154"/>
      <c r="KSK3" s="154"/>
      <c r="KSL3" s="154"/>
      <c r="KSM3" s="154"/>
      <c r="KSN3" s="154"/>
      <c r="KSO3" s="154"/>
      <c r="KSP3" s="154"/>
      <c r="KSQ3" s="154"/>
      <c r="KSR3" s="154"/>
      <c r="KSS3" s="154"/>
      <c r="KST3" s="154"/>
      <c r="KSU3" s="154"/>
      <c r="KSV3" s="154"/>
      <c r="KSW3" s="154"/>
      <c r="KSX3" s="154"/>
      <c r="KSY3" s="154"/>
      <c r="KSZ3" s="154"/>
      <c r="KTA3" s="154"/>
      <c r="KTB3" s="154"/>
      <c r="KTC3" s="154"/>
      <c r="KTD3" s="154"/>
      <c r="KTE3" s="154"/>
      <c r="KTF3" s="154"/>
      <c r="KTG3" s="154"/>
      <c r="KTH3" s="154"/>
      <c r="KTI3" s="154"/>
      <c r="KTJ3" s="154"/>
      <c r="KTK3" s="154"/>
      <c r="KTL3" s="154"/>
      <c r="KTM3" s="154"/>
      <c r="KTN3" s="154"/>
      <c r="KTO3" s="154"/>
      <c r="KTP3" s="154"/>
      <c r="KTQ3" s="154"/>
      <c r="KTR3" s="154"/>
      <c r="KTS3" s="154"/>
      <c r="KTT3" s="154"/>
      <c r="KTU3" s="154"/>
      <c r="KTV3" s="154"/>
      <c r="KTW3" s="154"/>
      <c r="KTX3" s="154"/>
      <c r="KTY3" s="154"/>
      <c r="KTZ3" s="154"/>
      <c r="KUA3" s="154"/>
      <c r="KUB3" s="154"/>
      <c r="KUC3" s="154"/>
      <c r="KUD3" s="154"/>
      <c r="KUE3" s="154"/>
      <c r="KUF3" s="154"/>
      <c r="KUG3" s="154"/>
      <c r="KUH3" s="154"/>
      <c r="KUI3" s="154"/>
      <c r="KUJ3" s="154"/>
      <c r="KUK3" s="154"/>
      <c r="KUL3" s="154"/>
      <c r="KUM3" s="154"/>
      <c r="KUN3" s="154"/>
      <c r="KUO3" s="154"/>
      <c r="KUP3" s="154"/>
      <c r="KUQ3" s="154"/>
      <c r="KUR3" s="154"/>
      <c r="KUS3" s="154"/>
      <c r="KUT3" s="154"/>
      <c r="KUU3" s="154"/>
      <c r="KUV3" s="154"/>
      <c r="KUW3" s="154"/>
      <c r="KUX3" s="154"/>
      <c r="KUY3" s="154"/>
      <c r="KUZ3" s="154"/>
      <c r="KVA3" s="154"/>
      <c r="KVB3" s="154"/>
      <c r="KVC3" s="154"/>
      <c r="KVD3" s="154"/>
      <c r="KVE3" s="154"/>
      <c r="KVF3" s="154"/>
      <c r="KVG3" s="154"/>
      <c r="KVH3" s="154"/>
      <c r="KVI3" s="154"/>
      <c r="KVJ3" s="154"/>
      <c r="KVK3" s="154"/>
      <c r="KVL3" s="154"/>
      <c r="KVM3" s="154"/>
      <c r="KVN3" s="154"/>
      <c r="KVO3" s="154"/>
      <c r="KVP3" s="154"/>
      <c r="KVQ3" s="154"/>
      <c r="KVR3" s="154"/>
      <c r="KVS3" s="154"/>
      <c r="KVT3" s="154"/>
      <c r="KVU3" s="154"/>
      <c r="KVV3" s="154"/>
      <c r="KVW3" s="154"/>
      <c r="KVX3" s="154"/>
      <c r="KVY3" s="154"/>
      <c r="KVZ3" s="154"/>
      <c r="KWA3" s="154"/>
      <c r="KWB3" s="154"/>
      <c r="KWC3" s="154"/>
      <c r="KWD3" s="154"/>
      <c r="KWE3" s="154"/>
      <c r="KWF3" s="154"/>
      <c r="KWG3" s="154"/>
      <c r="KWH3" s="154"/>
      <c r="KWI3" s="154"/>
      <c r="KWJ3" s="154"/>
      <c r="KWK3" s="154"/>
      <c r="KWL3" s="154"/>
      <c r="KWM3" s="154"/>
      <c r="KWN3" s="154"/>
      <c r="KWO3" s="154"/>
      <c r="KWP3" s="154"/>
      <c r="KWQ3" s="154"/>
      <c r="KWR3" s="154"/>
      <c r="KWS3" s="154"/>
      <c r="KWT3" s="154"/>
      <c r="KWU3" s="154"/>
      <c r="KWV3" s="154"/>
      <c r="KWW3" s="154"/>
      <c r="KWX3" s="154"/>
      <c r="KWY3" s="154"/>
      <c r="KWZ3" s="154"/>
      <c r="KXA3" s="154"/>
      <c r="KXB3" s="154"/>
      <c r="KXC3" s="154"/>
      <c r="KXD3" s="154"/>
      <c r="KXE3" s="154"/>
      <c r="KXF3" s="154"/>
      <c r="KXG3" s="154"/>
      <c r="KXH3" s="154"/>
      <c r="KXI3" s="154"/>
      <c r="KXJ3" s="154"/>
      <c r="KXK3" s="154"/>
      <c r="KXL3" s="154"/>
      <c r="KXM3" s="154"/>
      <c r="KXN3" s="154"/>
      <c r="KXO3" s="154"/>
      <c r="KXP3" s="154"/>
      <c r="KXQ3" s="154"/>
      <c r="KXR3" s="154"/>
      <c r="KXS3" s="154"/>
      <c r="KXT3" s="154"/>
      <c r="KXU3" s="154"/>
      <c r="KXV3" s="154"/>
      <c r="KXW3" s="154"/>
      <c r="KXX3" s="154"/>
      <c r="KXY3" s="154"/>
      <c r="KXZ3" s="154"/>
      <c r="KYA3" s="154"/>
      <c r="KYB3" s="154"/>
      <c r="KYC3" s="154"/>
      <c r="KYD3" s="154"/>
      <c r="KYE3" s="154"/>
      <c r="KYF3" s="154"/>
      <c r="KYG3" s="154"/>
      <c r="KYH3" s="154"/>
      <c r="KYI3" s="154"/>
      <c r="KYJ3" s="154"/>
      <c r="KYK3" s="154"/>
      <c r="KYL3" s="154"/>
      <c r="KYM3" s="154"/>
      <c r="KYN3" s="154"/>
      <c r="KYO3" s="154"/>
      <c r="KYP3" s="154"/>
      <c r="KYQ3" s="154"/>
      <c r="KYR3" s="154"/>
      <c r="KYS3" s="154"/>
      <c r="KYT3" s="154"/>
      <c r="KYU3" s="154"/>
      <c r="KYV3" s="154"/>
      <c r="KYW3" s="154"/>
      <c r="KYX3" s="154"/>
      <c r="KYY3" s="154"/>
      <c r="KYZ3" s="154"/>
      <c r="KZA3" s="154"/>
      <c r="KZB3" s="154"/>
      <c r="KZC3" s="154"/>
      <c r="KZD3" s="154"/>
      <c r="KZE3" s="154"/>
      <c r="KZF3" s="154"/>
      <c r="KZG3" s="154"/>
      <c r="KZH3" s="154"/>
      <c r="KZI3" s="154"/>
      <c r="KZJ3" s="154"/>
      <c r="KZK3" s="154"/>
      <c r="KZL3" s="154"/>
      <c r="KZM3" s="154"/>
      <c r="KZN3" s="154"/>
      <c r="KZO3" s="154"/>
      <c r="KZP3" s="154"/>
      <c r="KZQ3" s="154"/>
      <c r="KZR3" s="154"/>
      <c r="KZS3" s="154"/>
      <c r="KZT3" s="154"/>
      <c r="KZU3" s="154"/>
      <c r="KZV3" s="154"/>
      <c r="KZW3" s="154"/>
      <c r="KZX3" s="154"/>
      <c r="KZY3" s="154"/>
      <c r="KZZ3" s="154"/>
      <c r="LAA3" s="154"/>
      <c r="LAB3" s="154"/>
      <c r="LAC3" s="154"/>
      <c r="LAD3" s="154"/>
      <c r="LAE3" s="154"/>
      <c r="LAF3" s="154"/>
      <c r="LAG3" s="154"/>
      <c r="LAH3" s="154"/>
      <c r="LAI3" s="154"/>
      <c r="LAJ3" s="154"/>
      <c r="LAK3" s="154"/>
      <c r="LAL3" s="154"/>
      <c r="LAM3" s="154"/>
      <c r="LAN3" s="154"/>
      <c r="LAO3" s="154"/>
      <c r="LAP3" s="154"/>
      <c r="LAQ3" s="154"/>
      <c r="LAR3" s="154"/>
      <c r="LAS3" s="154"/>
      <c r="LAT3" s="154"/>
      <c r="LAU3" s="154"/>
      <c r="LAV3" s="154"/>
      <c r="LAW3" s="154"/>
      <c r="LAX3" s="154"/>
      <c r="LAY3" s="154"/>
      <c r="LAZ3" s="154"/>
      <c r="LBA3" s="154"/>
      <c r="LBB3" s="154"/>
      <c r="LBC3" s="154"/>
      <c r="LBD3" s="154"/>
      <c r="LBE3" s="154"/>
      <c r="LBF3" s="154"/>
      <c r="LBG3" s="154"/>
      <c r="LBH3" s="154"/>
      <c r="LBI3" s="154"/>
      <c r="LBJ3" s="154"/>
      <c r="LBK3" s="154"/>
      <c r="LBL3" s="154"/>
      <c r="LBM3" s="154"/>
      <c r="LBN3" s="154"/>
      <c r="LBO3" s="154"/>
      <c r="LBP3" s="154"/>
      <c r="LBQ3" s="154"/>
      <c r="LBR3" s="154"/>
      <c r="LBS3" s="154"/>
      <c r="LBT3" s="154"/>
      <c r="LBU3" s="154"/>
      <c r="LBV3" s="154"/>
      <c r="LBW3" s="154"/>
      <c r="LBX3" s="154"/>
      <c r="LBY3" s="154"/>
      <c r="LBZ3" s="154"/>
      <c r="LCA3" s="154"/>
      <c r="LCB3" s="154"/>
      <c r="LCC3" s="154"/>
      <c r="LCD3" s="154"/>
      <c r="LCE3" s="154"/>
      <c r="LCF3" s="154"/>
      <c r="LCG3" s="154"/>
      <c r="LCH3" s="154"/>
      <c r="LCI3" s="154"/>
      <c r="LCJ3" s="154"/>
      <c r="LCK3" s="154"/>
      <c r="LCL3" s="154"/>
      <c r="LCM3" s="154"/>
      <c r="LCN3" s="154"/>
      <c r="LCO3" s="154"/>
      <c r="LCP3" s="154"/>
      <c r="LCQ3" s="154"/>
      <c r="LCR3" s="154"/>
      <c r="LCS3" s="154"/>
      <c r="LCT3" s="154"/>
      <c r="LCU3" s="154"/>
      <c r="LCV3" s="154"/>
      <c r="LCW3" s="154"/>
      <c r="LCX3" s="154"/>
      <c r="LCY3" s="154"/>
      <c r="LCZ3" s="154"/>
      <c r="LDA3" s="154"/>
      <c r="LDB3" s="154"/>
      <c r="LDC3" s="154"/>
      <c r="LDD3" s="154"/>
      <c r="LDE3" s="154"/>
      <c r="LDF3" s="154"/>
      <c r="LDG3" s="154"/>
      <c r="LDH3" s="154"/>
      <c r="LDI3" s="154"/>
      <c r="LDJ3" s="154"/>
      <c r="LDK3" s="154"/>
      <c r="LDL3" s="154"/>
      <c r="LDM3" s="154"/>
      <c r="LDN3" s="154"/>
      <c r="LDO3" s="154"/>
      <c r="LDP3" s="154"/>
      <c r="LDQ3" s="154"/>
      <c r="LDR3" s="154"/>
      <c r="LDS3" s="154"/>
      <c r="LDT3" s="154"/>
      <c r="LDU3" s="154"/>
      <c r="LDV3" s="154"/>
      <c r="LDW3" s="154"/>
      <c r="LDX3" s="154"/>
      <c r="LDY3" s="154"/>
      <c r="LDZ3" s="154"/>
      <c r="LEA3" s="154"/>
      <c r="LEB3" s="154"/>
      <c r="LEC3" s="154"/>
      <c r="LED3" s="154"/>
      <c r="LEE3" s="154"/>
      <c r="LEF3" s="154"/>
      <c r="LEG3" s="154"/>
      <c r="LEH3" s="154"/>
      <c r="LEI3" s="154"/>
      <c r="LEJ3" s="154"/>
      <c r="LEK3" s="154"/>
      <c r="LEL3" s="154"/>
      <c r="LEM3" s="154"/>
      <c r="LEN3" s="154"/>
      <c r="LEO3" s="154"/>
      <c r="LEP3" s="154"/>
      <c r="LEQ3" s="154"/>
      <c r="LER3" s="154"/>
      <c r="LES3" s="154"/>
      <c r="LET3" s="154"/>
      <c r="LEU3" s="154"/>
      <c r="LEV3" s="154"/>
      <c r="LEW3" s="154"/>
      <c r="LEX3" s="154"/>
      <c r="LEY3" s="154"/>
      <c r="LEZ3" s="154"/>
      <c r="LFA3" s="154"/>
      <c r="LFB3" s="154"/>
      <c r="LFC3" s="154"/>
      <c r="LFD3" s="154"/>
      <c r="LFE3" s="154"/>
      <c r="LFF3" s="154"/>
      <c r="LFG3" s="154"/>
      <c r="LFH3" s="154"/>
      <c r="LFI3" s="154"/>
      <c r="LFJ3" s="154"/>
      <c r="LFK3" s="154"/>
      <c r="LFL3" s="154"/>
      <c r="LFM3" s="154"/>
      <c r="LFN3" s="154"/>
      <c r="LFO3" s="154"/>
      <c r="LFP3" s="154"/>
      <c r="LFQ3" s="154"/>
      <c r="LFR3" s="154"/>
      <c r="LFS3" s="154"/>
      <c r="LFT3" s="154"/>
      <c r="LFU3" s="154"/>
      <c r="LFV3" s="154"/>
      <c r="LFW3" s="154"/>
      <c r="LFX3" s="154"/>
      <c r="LFY3" s="154"/>
      <c r="LFZ3" s="154"/>
      <c r="LGA3" s="154"/>
      <c r="LGB3" s="154"/>
      <c r="LGC3" s="154"/>
      <c r="LGD3" s="154"/>
      <c r="LGE3" s="154"/>
      <c r="LGF3" s="154"/>
      <c r="LGG3" s="154"/>
      <c r="LGH3" s="154"/>
      <c r="LGI3" s="154"/>
      <c r="LGJ3" s="154"/>
      <c r="LGK3" s="154"/>
      <c r="LGL3" s="154"/>
      <c r="LGM3" s="154"/>
      <c r="LGN3" s="154"/>
      <c r="LGO3" s="154"/>
      <c r="LGP3" s="154"/>
      <c r="LGQ3" s="154"/>
      <c r="LGR3" s="154"/>
      <c r="LGS3" s="154"/>
      <c r="LGT3" s="154"/>
      <c r="LGU3" s="154"/>
      <c r="LGV3" s="154"/>
      <c r="LGW3" s="154"/>
      <c r="LGX3" s="154"/>
      <c r="LGY3" s="154"/>
      <c r="LGZ3" s="154"/>
      <c r="LHA3" s="154"/>
      <c r="LHB3" s="154"/>
      <c r="LHC3" s="154"/>
      <c r="LHD3" s="154"/>
      <c r="LHE3" s="154"/>
      <c r="LHF3" s="154"/>
      <c r="LHG3" s="154"/>
      <c r="LHH3" s="154"/>
      <c r="LHI3" s="154"/>
      <c r="LHJ3" s="154"/>
      <c r="LHK3" s="154"/>
      <c r="LHL3" s="154"/>
      <c r="LHM3" s="154"/>
      <c r="LHN3" s="154"/>
      <c r="LHO3" s="154"/>
      <c r="LHP3" s="154"/>
      <c r="LHQ3" s="154"/>
      <c r="LHR3" s="154"/>
      <c r="LHS3" s="154"/>
      <c r="LHT3" s="154"/>
      <c r="LHU3" s="154"/>
      <c r="LHV3" s="154"/>
      <c r="LHW3" s="154"/>
      <c r="LHX3" s="154"/>
      <c r="LHY3" s="154"/>
      <c r="LHZ3" s="154"/>
      <c r="LIA3" s="154"/>
      <c r="LIB3" s="154"/>
      <c r="LIC3" s="154"/>
      <c r="LID3" s="154"/>
      <c r="LIE3" s="154"/>
      <c r="LIF3" s="154"/>
      <c r="LIG3" s="154"/>
      <c r="LIH3" s="154"/>
      <c r="LII3" s="154"/>
      <c r="LIJ3" s="154"/>
      <c r="LIK3" s="154"/>
      <c r="LIL3" s="154"/>
      <c r="LIM3" s="154"/>
      <c r="LIN3" s="154"/>
      <c r="LIO3" s="154"/>
      <c r="LIP3" s="154"/>
      <c r="LIQ3" s="154"/>
      <c r="LIR3" s="154"/>
      <c r="LIS3" s="154"/>
      <c r="LIT3" s="154"/>
      <c r="LIU3" s="154"/>
      <c r="LIV3" s="154"/>
      <c r="LIW3" s="154"/>
      <c r="LIX3" s="154"/>
      <c r="LIY3" s="154"/>
      <c r="LIZ3" s="154"/>
      <c r="LJA3" s="154"/>
      <c r="LJB3" s="154"/>
      <c r="LJC3" s="154"/>
      <c r="LJD3" s="154"/>
      <c r="LJE3" s="154"/>
      <c r="LJF3" s="154"/>
      <c r="LJG3" s="154"/>
      <c r="LJH3" s="154"/>
      <c r="LJI3" s="154"/>
      <c r="LJJ3" s="154"/>
      <c r="LJK3" s="154"/>
      <c r="LJL3" s="154"/>
      <c r="LJM3" s="154"/>
      <c r="LJN3" s="154"/>
      <c r="LJO3" s="154"/>
      <c r="LJP3" s="154"/>
      <c r="LJQ3" s="154"/>
      <c r="LJR3" s="154"/>
      <c r="LJS3" s="154"/>
      <c r="LJT3" s="154"/>
      <c r="LJU3" s="154"/>
      <c r="LJV3" s="154"/>
      <c r="LJW3" s="154"/>
      <c r="LJX3" s="154"/>
      <c r="LJY3" s="154"/>
      <c r="LJZ3" s="154"/>
      <c r="LKA3" s="154"/>
      <c r="LKB3" s="154"/>
      <c r="LKC3" s="154"/>
      <c r="LKD3" s="154"/>
      <c r="LKE3" s="154"/>
      <c r="LKF3" s="154"/>
      <c r="LKG3" s="154"/>
      <c r="LKH3" s="154"/>
      <c r="LKI3" s="154"/>
      <c r="LKJ3" s="154"/>
      <c r="LKK3" s="154"/>
      <c r="LKL3" s="154"/>
      <c r="LKM3" s="154"/>
      <c r="LKN3" s="154"/>
      <c r="LKO3" s="154"/>
      <c r="LKP3" s="154"/>
      <c r="LKQ3" s="154"/>
      <c r="LKR3" s="154"/>
      <c r="LKS3" s="154"/>
      <c r="LKT3" s="154"/>
      <c r="LKU3" s="154"/>
      <c r="LKV3" s="154"/>
      <c r="LKW3" s="154"/>
      <c r="LKX3" s="154"/>
      <c r="LKY3" s="154"/>
      <c r="LKZ3" s="154"/>
      <c r="LLA3" s="154"/>
      <c r="LLB3" s="154"/>
      <c r="LLC3" s="154"/>
      <c r="LLD3" s="154"/>
      <c r="LLE3" s="154"/>
      <c r="LLF3" s="154"/>
      <c r="LLG3" s="154"/>
      <c r="LLH3" s="154"/>
      <c r="LLI3" s="154"/>
      <c r="LLJ3" s="154"/>
      <c r="LLK3" s="154"/>
      <c r="LLL3" s="154"/>
      <c r="LLM3" s="154"/>
      <c r="LLN3" s="154"/>
      <c r="LLO3" s="154"/>
      <c r="LLP3" s="154"/>
      <c r="LLQ3" s="154"/>
      <c r="LLR3" s="154"/>
      <c r="LLS3" s="154"/>
      <c r="LLT3" s="154"/>
      <c r="LLU3" s="154"/>
      <c r="LLV3" s="154"/>
      <c r="LLW3" s="154"/>
      <c r="LLX3" s="154"/>
      <c r="LLY3" s="154"/>
      <c r="LLZ3" s="154"/>
      <c r="LMA3" s="154"/>
      <c r="LMB3" s="154"/>
      <c r="LMC3" s="154"/>
      <c r="LMD3" s="154"/>
      <c r="LME3" s="154"/>
      <c r="LMF3" s="154"/>
      <c r="LMG3" s="154"/>
      <c r="LMH3" s="154"/>
      <c r="LMI3" s="154"/>
      <c r="LMJ3" s="154"/>
      <c r="LMK3" s="154"/>
      <c r="LML3" s="154"/>
      <c r="LMM3" s="154"/>
      <c r="LMN3" s="154"/>
      <c r="LMO3" s="154"/>
      <c r="LMP3" s="154"/>
      <c r="LMQ3" s="154"/>
      <c r="LMR3" s="154"/>
      <c r="LMS3" s="154"/>
      <c r="LMT3" s="154"/>
      <c r="LMU3" s="154"/>
      <c r="LMV3" s="154"/>
      <c r="LMW3" s="154"/>
      <c r="LMX3" s="154"/>
      <c r="LMY3" s="154"/>
      <c r="LMZ3" s="154"/>
      <c r="LNA3" s="154"/>
      <c r="LNB3" s="154"/>
      <c r="LNC3" s="154"/>
      <c r="LND3" s="154"/>
      <c r="LNE3" s="154"/>
      <c r="LNF3" s="154"/>
      <c r="LNG3" s="154"/>
      <c r="LNH3" s="154"/>
      <c r="LNI3" s="154"/>
      <c r="LNJ3" s="154"/>
      <c r="LNK3" s="154"/>
      <c r="LNL3" s="154"/>
      <c r="LNM3" s="154"/>
      <c r="LNN3" s="154"/>
      <c r="LNO3" s="154"/>
      <c r="LNP3" s="154"/>
      <c r="LNQ3" s="154"/>
      <c r="LNR3" s="154"/>
      <c r="LNS3" s="154"/>
      <c r="LNT3" s="154"/>
      <c r="LNU3" s="154"/>
      <c r="LNV3" s="154"/>
      <c r="LNW3" s="154"/>
      <c r="LNX3" s="154"/>
      <c r="LNY3" s="154"/>
      <c r="LNZ3" s="154"/>
      <c r="LOA3" s="154"/>
      <c r="LOB3" s="154"/>
      <c r="LOC3" s="154"/>
      <c r="LOD3" s="154"/>
      <c r="LOE3" s="154"/>
      <c r="LOF3" s="154"/>
      <c r="LOG3" s="154"/>
      <c r="LOH3" s="154"/>
      <c r="LOI3" s="154"/>
      <c r="LOJ3" s="154"/>
      <c r="LOK3" s="154"/>
      <c r="LOL3" s="154"/>
      <c r="LOM3" s="154"/>
      <c r="LON3" s="154"/>
      <c r="LOO3" s="154"/>
      <c r="LOP3" s="154"/>
      <c r="LOQ3" s="154"/>
      <c r="LOR3" s="154"/>
      <c r="LOS3" s="154"/>
      <c r="LOT3" s="154"/>
      <c r="LOU3" s="154"/>
      <c r="LOV3" s="154"/>
      <c r="LOW3" s="154"/>
      <c r="LOX3" s="154"/>
      <c r="LOY3" s="154"/>
      <c r="LOZ3" s="154"/>
      <c r="LPA3" s="154"/>
      <c r="LPB3" s="154"/>
      <c r="LPC3" s="154"/>
      <c r="LPD3" s="154"/>
      <c r="LPE3" s="154"/>
      <c r="LPF3" s="154"/>
      <c r="LPG3" s="154"/>
      <c r="LPH3" s="154"/>
      <c r="LPI3" s="154"/>
      <c r="LPJ3" s="154"/>
      <c r="LPK3" s="154"/>
      <c r="LPL3" s="154"/>
      <c r="LPM3" s="154"/>
      <c r="LPN3" s="154"/>
      <c r="LPO3" s="154"/>
      <c r="LPP3" s="154"/>
      <c r="LPQ3" s="154"/>
      <c r="LPR3" s="154"/>
      <c r="LPS3" s="154"/>
      <c r="LPT3" s="154"/>
      <c r="LPU3" s="154"/>
      <c r="LPV3" s="154"/>
      <c r="LPW3" s="154"/>
      <c r="LPX3" s="154"/>
      <c r="LPY3" s="154"/>
      <c r="LPZ3" s="154"/>
      <c r="LQA3" s="154"/>
      <c r="LQB3" s="154"/>
      <c r="LQC3" s="154"/>
      <c r="LQD3" s="154"/>
      <c r="LQE3" s="154"/>
      <c r="LQF3" s="154"/>
      <c r="LQG3" s="154"/>
      <c r="LQH3" s="154"/>
      <c r="LQI3" s="154"/>
      <c r="LQJ3" s="154"/>
      <c r="LQK3" s="154"/>
      <c r="LQL3" s="154"/>
      <c r="LQM3" s="154"/>
      <c r="LQN3" s="154"/>
      <c r="LQO3" s="154"/>
      <c r="LQP3" s="154"/>
      <c r="LQQ3" s="154"/>
      <c r="LQR3" s="154"/>
      <c r="LQS3" s="154"/>
      <c r="LQT3" s="154"/>
      <c r="LQU3" s="154"/>
      <c r="LQV3" s="154"/>
      <c r="LQW3" s="154"/>
      <c r="LQX3" s="154"/>
      <c r="LQY3" s="154"/>
      <c r="LQZ3" s="154"/>
      <c r="LRA3" s="154"/>
      <c r="LRB3" s="154"/>
      <c r="LRC3" s="154"/>
      <c r="LRD3" s="154"/>
      <c r="LRE3" s="154"/>
      <c r="LRF3" s="154"/>
      <c r="LRG3" s="154"/>
      <c r="LRH3" s="154"/>
      <c r="LRI3" s="154"/>
      <c r="LRJ3" s="154"/>
      <c r="LRK3" s="154"/>
      <c r="LRL3" s="154"/>
      <c r="LRM3" s="154"/>
      <c r="LRN3" s="154"/>
      <c r="LRO3" s="154"/>
      <c r="LRP3" s="154"/>
      <c r="LRQ3" s="154"/>
      <c r="LRR3" s="154"/>
      <c r="LRS3" s="154"/>
      <c r="LRT3" s="154"/>
      <c r="LRU3" s="154"/>
      <c r="LRV3" s="154"/>
      <c r="LRW3" s="154"/>
      <c r="LRX3" s="154"/>
      <c r="LRY3" s="154"/>
      <c r="LRZ3" s="154"/>
      <c r="LSA3" s="154"/>
      <c r="LSB3" s="154"/>
      <c r="LSC3" s="154"/>
      <c r="LSD3" s="154"/>
      <c r="LSE3" s="154"/>
      <c r="LSF3" s="154"/>
      <c r="LSG3" s="154"/>
      <c r="LSH3" s="154"/>
      <c r="LSI3" s="154"/>
      <c r="LSJ3" s="154"/>
      <c r="LSK3" s="154"/>
      <c r="LSL3" s="154"/>
      <c r="LSM3" s="154"/>
      <c r="LSN3" s="154"/>
      <c r="LSO3" s="154"/>
      <c r="LSP3" s="154"/>
      <c r="LSQ3" s="154"/>
      <c r="LSR3" s="154"/>
      <c r="LSS3" s="154"/>
      <c r="LST3" s="154"/>
      <c r="LSU3" s="154"/>
      <c r="LSV3" s="154"/>
      <c r="LSW3" s="154"/>
      <c r="LSX3" s="154"/>
      <c r="LSY3" s="154"/>
      <c r="LSZ3" s="154"/>
      <c r="LTA3" s="154"/>
      <c r="LTB3" s="154"/>
      <c r="LTC3" s="154"/>
      <c r="LTD3" s="154"/>
      <c r="LTE3" s="154"/>
      <c r="LTF3" s="154"/>
      <c r="LTG3" s="154"/>
      <c r="LTH3" s="154"/>
      <c r="LTI3" s="154"/>
      <c r="LTJ3" s="154"/>
      <c r="LTK3" s="154"/>
      <c r="LTL3" s="154"/>
      <c r="LTM3" s="154"/>
      <c r="LTN3" s="154"/>
      <c r="LTO3" s="154"/>
      <c r="LTP3" s="154"/>
      <c r="LTQ3" s="154"/>
      <c r="LTR3" s="154"/>
      <c r="LTS3" s="154"/>
      <c r="LTT3" s="154"/>
      <c r="LTU3" s="154"/>
      <c r="LTV3" s="154"/>
      <c r="LTW3" s="154"/>
      <c r="LTX3" s="154"/>
      <c r="LTY3" s="154"/>
      <c r="LTZ3" s="154"/>
      <c r="LUA3" s="154"/>
      <c r="LUB3" s="154"/>
      <c r="LUC3" s="154"/>
      <c r="LUD3" s="154"/>
      <c r="LUE3" s="154"/>
      <c r="LUF3" s="154"/>
      <c r="LUG3" s="154"/>
      <c r="LUH3" s="154"/>
      <c r="LUI3" s="154"/>
      <c r="LUJ3" s="154"/>
      <c r="LUK3" s="154"/>
      <c r="LUL3" s="154"/>
      <c r="LUM3" s="154"/>
      <c r="LUN3" s="154"/>
      <c r="LUO3" s="154"/>
      <c r="LUP3" s="154"/>
      <c r="LUQ3" s="154"/>
      <c r="LUR3" s="154"/>
      <c r="LUS3" s="154"/>
      <c r="LUT3" s="154"/>
      <c r="LUU3" s="154"/>
      <c r="LUV3" s="154"/>
      <c r="LUW3" s="154"/>
      <c r="LUX3" s="154"/>
      <c r="LUY3" s="154"/>
      <c r="LUZ3" s="154"/>
      <c r="LVA3" s="154"/>
      <c r="LVB3" s="154"/>
      <c r="LVC3" s="154"/>
      <c r="LVD3" s="154"/>
      <c r="LVE3" s="154"/>
      <c r="LVF3" s="154"/>
      <c r="LVG3" s="154"/>
      <c r="LVH3" s="154"/>
      <c r="LVI3" s="154"/>
      <c r="LVJ3" s="154"/>
      <c r="LVK3" s="154"/>
      <c r="LVL3" s="154"/>
      <c r="LVM3" s="154"/>
      <c r="LVN3" s="154"/>
      <c r="LVO3" s="154"/>
      <c r="LVP3" s="154"/>
      <c r="LVQ3" s="154"/>
      <c r="LVR3" s="154"/>
      <c r="LVS3" s="154"/>
      <c r="LVT3" s="154"/>
      <c r="LVU3" s="154"/>
      <c r="LVV3" s="154"/>
      <c r="LVW3" s="154"/>
      <c r="LVX3" s="154"/>
      <c r="LVY3" s="154"/>
      <c r="LVZ3" s="154"/>
      <c r="LWA3" s="154"/>
      <c r="LWB3" s="154"/>
      <c r="LWC3" s="154"/>
      <c r="LWD3" s="154"/>
      <c r="LWE3" s="154"/>
      <c r="LWF3" s="154"/>
      <c r="LWG3" s="154"/>
      <c r="LWH3" s="154"/>
      <c r="LWI3" s="154"/>
      <c r="LWJ3" s="154"/>
      <c r="LWK3" s="154"/>
      <c r="LWL3" s="154"/>
      <c r="LWM3" s="154"/>
      <c r="LWN3" s="154"/>
      <c r="LWO3" s="154"/>
      <c r="LWP3" s="154"/>
      <c r="LWQ3" s="154"/>
      <c r="LWR3" s="154"/>
      <c r="LWS3" s="154"/>
      <c r="LWT3" s="154"/>
      <c r="LWU3" s="154"/>
      <c r="LWV3" s="154"/>
      <c r="LWW3" s="154"/>
      <c r="LWX3" s="154"/>
      <c r="LWY3" s="154"/>
      <c r="LWZ3" s="154"/>
      <c r="LXA3" s="154"/>
      <c r="LXB3" s="154"/>
      <c r="LXC3" s="154"/>
      <c r="LXD3" s="154"/>
      <c r="LXE3" s="154"/>
      <c r="LXF3" s="154"/>
      <c r="LXG3" s="154"/>
      <c r="LXH3" s="154"/>
      <c r="LXI3" s="154"/>
      <c r="LXJ3" s="154"/>
      <c r="LXK3" s="154"/>
      <c r="LXL3" s="154"/>
      <c r="LXM3" s="154"/>
      <c r="LXN3" s="154"/>
      <c r="LXO3" s="154"/>
      <c r="LXP3" s="154"/>
      <c r="LXQ3" s="154"/>
      <c r="LXR3" s="154"/>
      <c r="LXS3" s="154"/>
      <c r="LXT3" s="154"/>
      <c r="LXU3" s="154"/>
      <c r="LXV3" s="154"/>
      <c r="LXW3" s="154"/>
      <c r="LXX3" s="154"/>
      <c r="LXY3" s="154"/>
      <c r="LXZ3" s="154"/>
      <c r="LYA3" s="154"/>
      <c r="LYB3" s="154"/>
      <c r="LYC3" s="154"/>
      <c r="LYD3" s="154"/>
      <c r="LYE3" s="154"/>
      <c r="LYF3" s="154"/>
      <c r="LYG3" s="154"/>
      <c r="LYH3" s="154"/>
      <c r="LYI3" s="154"/>
      <c r="LYJ3" s="154"/>
      <c r="LYK3" s="154"/>
      <c r="LYL3" s="154"/>
      <c r="LYM3" s="154"/>
      <c r="LYN3" s="154"/>
      <c r="LYO3" s="154"/>
      <c r="LYP3" s="154"/>
      <c r="LYQ3" s="154"/>
      <c r="LYR3" s="154"/>
      <c r="LYS3" s="154"/>
      <c r="LYT3" s="154"/>
      <c r="LYU3" s="154"/>
      <c r="LYV3" s="154"/>
      <c r="LYW3" s="154"/>
      <c r="LYX3" s="154"/>
      <c r="LYY3" s="154"/>
      <c r="LYZ3" s="154"/>
      <c r="LZA3" s="154"/>
      <c r="LZB3" s="154"/>
      <c r="LZC3" s="154"/>
      <c r="LZD3" s="154"/>
      <c r="LZE3" s="154"/>
      <c r="LZF3" s="154"/>
      <c r="LZG3" s="154"/>
      <c r="LZH3" s="154"/>
      <c r="LZI3" s="154"/>
      <c r="LZJ3" s="154"/>
      <c r="LZK3" s="154"/>
      <c r="LZL3" s="154"/>
      <c r="LZM3" s="154"/>
      <c r="LZN3" s="154"/>
      <c r="LZO3" s="154"/>
      <c r="LZP3" s="154"/>
      <c r="LZQ3" s="154"/>
      <c r="LZR3" s="154"/>
      <c r="LZS3" s="154"/>
      <c r="LZT3" s="154"/>
      <c r="LZU3" s="154"/>
      <c r="LZV3" s="154"/>
      <c r="LZW3" s="154"/>
      <c r="LZX3" s="154"/>
      <c r="LZY3" s="154"/>
      <c r="LZZ3" s="154"/>
      <c r="MAA3" s="154"/>
      <c r="MAB3" s="154"/>
      <c r="MAC3" s="154"/>
      <c r="MAD3" s="154"/>
      <c r="MAE3" s="154"/>
      <c r="MAF3" s="154"/>
      <c r="MAG3" s="154"/>
      <c r="MAH3" s="154"/>
      <c r="MAI3" s="154"/>
      <c r="MAJ3" s="154"/>
      <c r="MAK3" s="154"/>
      <c r="MAL3" s="154"/>
      <c r="MAM3" s="154"/>
      <c r="MAN3" s="154"/>
      <c r="MAO3" s="154"/>
      <c r="MAP3" s="154"/>
      <c r="MAQ3" s="154"/>
      <c r="MAR3" s="154"/>
      <c r="MAS3" s="154"/>
      <c r="MAT3" s="154"/>
      <c r="MAU3" s="154"/>
      <c r="MAV3" s="154"/>
      <c r="MAW3" s="154"/>
      <c r="MAX3" s="154"/>
      <c r="MAY3" s="154"/>
      <c r="MAZ3" s="154"/>
      <c r="MBA3" s="154"/>
      <c r="MBB3" s="154"/>
      <c r="MBC3" s="154"/>
      <c r="MBD3" s="154"/>
      <c r="MBE3" s="154"/>
      <c r="MBF3" s="154"/>
      <c r="MBG3" s="154"/>
      <c r="MBH3" s="154"/>
      <c r="MBI3" s="154"/>
      <c r="MBJ3" s="154"/>
      <c r="MBK3" s="154"/>
      <c r="MBL3" s="154"/>
      <c r="MBM3" s="154"/>
      <c r="MBN3" s="154"/>
      <c r="MBO3" s="154"/>
      <c r="MBP3" s="154"/>
      <c r="MBQ3" s="154"/>
      <c r="MBR3" s="154"/>
      <c r="MBS3" s="154"/>
      <c r="MBT3" s="154"/>
      <c r="MBU3" s="154"/>
      <c r="MBV3" s="154"/>
      <c r="MBW3" s="154"/>
      <c r="MBX3" s="154"/>
      <c r="MBY3" s="154"/>
      <c r="MBZ3" s="154"/>
      <c r="MCA3" s="154"/>
      <c r="MCB3" s="154"/>
      <c r="MCC3" s="154"/>
      <c r="MCD3" s="154"/>
      <c r="MCE3" s="154"/>
      <c r="MCF3" s="154"/>
      <c r="MCG3" s="154"/>
      <c r="MCH3" s="154"/>
      <c r="MCI3" s="154"/>
      <c r="MCJ3" s="154"/>
      <c r="MCK3" s="154"/>
      <c r="MCL3" s="154"/>
      <c r="MCM3" s="154"/>
      <c r="MCN3" s="154"/>
      <c r="MCO3" s="154"/>
      <c r="MCP3" s="154"/>
      <c r="MCQ3" s="154"/>
      <c r="MCR3" s="154"/>
      <c r="MCS3" s="154"/>
      <c r="MCT3" s="154"/>
      <c r="MCU3" s="154"/>
      <c r="MCV3" s="154"/>
      <c r="MCW3" s="154"/>
      <c r="MCX3" s="154"/>
      <c r="MCY3" s="154"/>
      <c r="MCZ3" s="154"/>
      <c r="MDA3" s="154"/>
      <c r="MDB3" s="154"/>
      <c r="MDC3" s="154"/>
      <c r="MDD3" s="154"/>
      <c r="MDE3" s="154"/>
      <c r="MDF3" s="154"/>
      <c r="MDG3" s="154"/>
      <c r="MDH3" s="154"/>
      <c r="MDI3" s="154"/>
      <c r="MDJ3" s="154"/>
      <c r="MDK3" s="154"/>
      <c r="MDL3" s="154"/>
      <c r="MDM3" s="154"/>
      <c r="MDN3" s="154"/>
      <c r="MDO3" s="154"/>
      <c r="MDP3" s="154"/>
      <c r="MDQ3" s="154"/>
      <c r="MDR3" s="154"/>
      <c r="MDS3" s="154"/>
      <c r="MDT3" s="154"/>
      <c r="MDU3" s="154"/>
      <c r="MDV3" s="154"/>
      <c r="MDW3" s="154"/>
      <c r="MDX3" s="154"/>
      <c r="MDY3" s="154"/>
      <c r="MDZ3" s="154"/>
      <c r="MEA3" s="154"/>
      <c r="MEB3" s="154"/>
      <c r="MEC3" s="154"/>
      <c r="MED3" s="154"/>
      <c r="MEE3" s="154"/>
      <c r="MEF3" s="154"/>
      <c r="MEG3" s="154"/>
      <c r="MEH3" s="154"/>
      <c r="MEI3" s="154"/>
      <c r="MEJ3" s="154"/>
      <c r="MEK3" s="154"/>
      <c r="MEL3" s="154"/>
      <c r="MEM3" s="154"/>
      <c r="MEN3" s="154"/>
      <c r="MEO3" s="154"/>
      <c r="MEP3" s="154"/>
      <c r="MEQ3" s="154"/>
      <c r="MER3" s="154"/>
      <c r="MES3" s="154"/>
      <c r="MET3" s="154"/>
      <c r="MEU3" s="154"/>
      <c r="MEV3" s="154"/>
      <c r="MEW3" s="154"/>
      <c r="MEX3" s="154"/>
      <c r="MEY3" s="154"/>
      <c r="MEZ3" s="154"/>
      <c r="MFA3" s="154"/>
      <c r="MFB3" s="154"/>
      <c r="MFC3" s="154"/>
      <c r="MFD3" s="154"/>
      <c r="MFE3" s="154"/>
      <c r="MFF3" s="154"/>
      <c r="MFG3" s="154"/>
      <c r="MFH3" s="154"/>
      <c r="MFI3" s="154"/>
      <c r="MFJ3" s="154"/>
      <c r="MFK3" s="154"/>
      <c r="MFL3" s="154"/>
      <c r="MFM3" s="154"/>
      <c r="MFN3" s="154"/>
      <c r="MFO3" s="154"/>
      <c r="MFP3" s="154"/>
      <c r="MFQ3" s="154"/>
      <c r="MFR3" s="154"/>
      <c r="MFS3" s="154"/>
      <c r="MFT3" s="154"/>
      <c r="MFU3" s="154"/>
      <c r="MFV3" s="154"/>
      <c r="MFW3" s="154"/>
      <c r="MFX3" s="154"/>
      <c r="MFY3" s="154"/>
      <c r="MFZ3" s="154"/>
      <c r="MGA3" s="154"/>
      <c r="MGB3" s="154"/>
      <c r="MGC3" s="154"/>
      <c r="MGD3" s="154"/>
      <c r="MGE3" s="154"/>
      <c r="MGF3" s="154"/>
      <c r="MGG3" s="154"/>
      <c r="MGH3" s="154"/>
      <c r="MGI3" s="154"/>
      <c r="MGJ3" s="154"/>
      <c r="MGK3" s="154"/>
      <c r="MGL3" s="154"/>
      <c r="MGM3" s="154"/>
      <c r="MGN3" s="154"/>
      <c r="MGO3" s="154"/>
      <c r="MGP3" s="154"/>
      <c r="MGQ3" s="154"/>
      <c r="MGR3" s="154"/>
      <c r="MGS3" s="154"/>
      <c r="MGT3" s="154"/>
      <c r="MGU3" s="154"/>
      <c r="MGV3" s="154"/>
      <c r="MGW3" s="154"/>
      <c r="MGX3" s="154"/>
      <c r="MGY3" s="154"/>
      <c r="MGZ3" s="154"/>
      <c r="MHA3" s="154"/>
      <c r="MHB3" s="154"/>
      <c r="MHC3" s="154"/>
      <c r="MHD3" s="154"/>
      <c r="MHE3" s="154"/>
      <c r="MHF3" s="154"/>
      <c r="MHG3" s="154"/>
      <c r="MHH3" s="154"/>
      <c r="MHI3" s="154"/>
      <c r="MHJ3" s="154"/>
      <c r="MHK3" s="154"/>
      <c r="MHL3" s="154"/>
      <c r="MHM3" s="154"/>
      <c r="MHN3" s="154"/>
      <c r="MHO3" s="154"/>
      <c r="MHP3" s="154"/>
      <c r="MHQ3" s="154"/>
      <c r="MHR3" s="154"/>
      <c r="MHS3" s="154"/>
      <c r="MHT3" s="154"/>
      <c r="MHU3" s="154"/>
      <c r="MHV3" s="154"/>
      <c r="MHW3" s="154"/>
      <c r="MHX3" s="154"/>
      <c r="MHY3" s="154"/>
      <c r="MHZ3" s="154"/>
      <c r="MIA3" s="154"/>
      <c r="MIB3" s="154"/>
      <c r="MIC3" s="154"/>
      <c r="MID3" s="154"/>
      <c r="MIE3" s="154"/>
      <c r="MIF3" s="154"/>
      <c r="MIG3" s="154"/>
      <c r="MIH3" s="154"/>
      <c r="MII3" s="154"/>
      <c r="MIJ3" s="154"/>
      <c r="MIK3" s="154"/>
      <c r="MIL3" s="154"/>
      <c r="MIM3" s="154"/>
      <c r="MIN3" s="154"/>
      <c r="MIO3" s="154"/>
      <c r="MIP3" s="154"/>
      <c r="MIQ3" s="154"/>
      <c r="MIR3" s="154"/>
      <c r="MIS3" s="154"/>
      <c r="MIT3" s="154"/>
      <c r="MIU3" s="154"/>
      <c r="MIV3" s="154"/>
      <c r="MIW3" s="154"/>
      <c r="MIX3" s="154"/>
      <c r="MIY3" s="154"/>
      <c r="MIZ3" s="154"/>
      <c r="MJA3" s="154"/>
      <c r="MJB3" s="154"/>
      <c r="MJC3" s="154"/>
      <c r="MJD3" s="154"/>
      <c r="MJE3" s="154"/>
      <c r="MJF3" s="154"/>
      <c r="MJG3" s="154"/>
      <c r="MJH3" s="154"/>
      <c r="MJI3" s="154"/>
      <c r="MJJ3" s="154"/>
      <c r="MJK3" s="154"/>
      <c r="MJL3" s="154"/>
      <c r="MJM3" s="154"/>
      <c r="MJN3" s="154"/>
      <c r="MJO3" s="154"/>
      <c r="MJP3" s="154"/>
      <c r="MJQ3" s="154"/>
      <c r="MJR3" s="154"/>
      <c r="MJS3" s="154"/>
      <c r="MJT3" s="154"/>
      <c r="MJU3" s="154"/>
      <c r="MJV3" s="154"/>
      <c r="MJW3" s="154"/>
      <c r="MJX3" s="154"/>
      <c r="MJY3" s="154"/>
      <c r="MJZ3" s="154"/>
      <c r="MKA3" s="154"/>
      <c r="MKB3" s="154"/>
      <c r="MKC3" s="154"/>
      <c r="MKD3" s="154"/>
      <c r="MKE3" s="154"/>
      <c r="MKF3" s="154"/>
      <c r="MKG3" s="154"/>
      <c r="MKH3" s="154"/>
      <c r="MKI3" s="154"/>
      <c r="MKJ3" s="154"/>
      <c r="MKK3" s="154"/>
      <c r="MKL3" s="154"/>
      <c r="MKM3" s="154"/>
      <c r="MKN3" s="154"/>
      <c r="MKO3" s="154"/>
      <c r="MKP3" s="154"/>
      <c r="MKQ3" s="154"/>
      <c r="MKR3" s="154"/>
      <c r="MKS3" s="154"/>
      <c r="MKT3" s="154"/>
      <c r="MKU3" s="154"/>
      <c r="MKV3" s="154"/>
      <c r="MKW3" s="154"/>
      <c r="MKX3" s="154"/>
      <c r="MKY3" s="154"/>
      <c r="MKZ3" s="154"/>
      <c r="MLA3" s="154"/>
      <c r="MLB3" s="154"/>
      <c r="MLC3" s="154"/>
      <c r="MLD3" s="154"/>
      <c r="MLE3" s="154"/>
      <c r="MLF3" s="154"/>
      <c r="MLG3" s="154"/>
      <c r="MLH3" s="154"/>
      <c r="MLI3" s="154"/>
      <c r="MLJ3" s="154"/>
      <c r="MLK3" s="154"/>
      <c r="MLL3" s="154"/>
      <c r="MLM3" s="154"/>
      <c r="MLN3" s="154"/>
      <c r="MLO3" s="154"/>
      <c r="MLP3" s="154"/>
      <c r="MLQ3" s="154"/>
      <c r="MLR3" s="154"/>
      <c r="MLS3" s="154"/>
      <c r="MLT3" s="154"/>
      <c r="MLU3" s="154"/>
      <c r="MLV3" s="154"/>
      <c r="MLW3" s="154"/>
      <c r="MLX3" s="154"/>
      <c r="MLY3" s="154"/>
      <c r="MLZ3" s="154"/>
      <c r="MMA3" s="154"/>
      <c r="MMB3" s="154"/>
      <c r="MMC3" s="154"/>
      <c r="MMD3" s="154"/>
      <c r="MME3" s="154"/>
      <c r="MMF3" s="154"/>
      <c r="MMG3" s="154"/>
      <c r="MMH3" s="154"/>
      <c r="MMI3" s="154"/>
      <c r="MMJ3" s="154"/>
      <c r="MMK3" s="154"/>
      <c r="MML3" s="154"/>
      <c r="MMM3" s="154"/>
      <c r="MMN3" s="154"/>
      <c r="MMO3" s="154"/>
      <c r="MMP3" s="154"/>
      <c r="MMQ3" s="154"/>
      <c r="MMR3" s="154"/>
      <c r="MMS3" s="154"/>
      <c r="MMT3" s="154"/>
      <c r="MMU3" s="154"/>
      <c r="MMV3" s="154"/>
      <c r="MMW3" s="154"/>
      <c r="MMX3" s="154"/>
      <c r="MMY3" s="154"/>
      <c r="MMZ3" s="154"/>
      <c r="MNA3" s="154"/>
      <c r="MNB3" s="154"/>
      <c r="MNC3" s="154"/>
      <c r="MND3" s="154"/>
      <c r="MNE3" s="154"/>
      <c r="MNF3" s="154"/>
      <c r="MNG3" s="154"/>
      <c r="MNH3" s="154"/>
      <c r="MNI3" s="154"/>
      <c r="MNJ3" s="154"/>
      <c r="MNK3" s="154"/>
      <c r="MNL3" s="154"/>
      <c r="MNM3" s="154"/>
      <c r="MNN3" s="154"/>
      <c r="MNO3" s="154"/>
      <c r="MNP3" s="154"/>
      <c r="MNQ3" s="154"/>
      <c r="MNR3" s="154"/>
      <c r="MNS3" s="154"/>
      <c r="MNT3" s="154"/>
      <c r="MNU3" s="154"/>
      <c r="MNV3" s="154"/>
      <c r="MNW3" s="154"/>
      <c r="MNX3" s="154"/>
      <c r="MNY3" s="154"/>
      <c r="MNZ3" s="154"/>
      <c r="MOA3" s="154"/>
      <c r="MOB3" s="154"/>
      <c r="MOC3" s="154"/>
      <c r="MOD3" s="154"/>
      <c r="MOE3" s="154"/>
      <c r="MOF3" s="154"/>
      <c r="MOG3" s="154"/>
      <c r="MOH3" s="154"/>
      <c r="MOI3" s="154"/>
      <c r="MOJ3" s="154"/>
      <c r="MOK3" s="154"/>
      <c r="MOL3" s="154"/>
      <c r="MOM3" s="154"/>
      <c r="MON3" s="154"/>
      <c r="MOO3" s="154"/>
      <c r="MOP3" s="154"/>
      <c r="MOQ3" s="154"/>
      <c r="MOR3" s="154"/>
      <c r="MOS3" s="154"/>
      <c r="MOT3" s="154"/>
      <c r="MOU3" s="154"/>
      <c r="MOV3" s="154"/>
      <c r="MOW3" s="154"/>
      <c r="MOX3" s="154"/>
      <c r="MOY3" s="154"/>
      <c r="MOZ3" s="154"/>
      <c r="MPA3" s="154"/>
      <c r="MPB3" s="154"/>
      <c r="MPC3" s="154"/>
      <c r="MPD3" s="154"/>
      <c r="MPE3" s="154"/>
      <c r="MPF3" s="154"/>
      <c r="MPG3" s="154"/>
      <c r="MPH3" s="154"/>
      <c r="MPI3" s="154"/>
      <c r="MPJ3" s="154"/>
      <c r="MPK3" s="154"/>
      <c r="MPL3" s="154"/>
      <c r="MPM3" s="154"/>
      <c r="MPN3" s="154"/>
      <c r="MPO3" s="154"/>
      <c r="MPP3" s="154"/>
      <c r="MPQ3" s="154"/>
      <c r="MPR3" s="154"/>
      <c r="MPS3" s="154"/>
      <c r="MPT3" s="154"/>
      <c r="MPU3" s="154"/>
      <c r="MPV3" s="154"/>
      <c r="MPW3" s="154"/>
      <c r="MPX3" s="154"/>
      <c r="MPY3" s="154"/>
      <c r="MPZ3" s="154"/>
      <c r="MQA3" s="154"/>
      <c r="MQB3" s="154"/>
      <c r="MQC3" s="154"/>
      <c r="MQD3" s="154"/>
      <c r="MQE3" s="154"/>
      <c r="MQF3" s="154"/>
      <c r="MQG3" s="154"/>
      <c r="MQH3" s="154"/>
      <c r="MQI3" s="154"/>
      <c r="MQJ3" s="154"/>
      <c r="MQK3" s="154"/>
      <c r="MQL3" s="154"/>
      <c r="MQM3" s="154"/>
      <c r="MQN3" s="154"/>
      <c r="MQO3" s="154"/>
      <c r="MQP3" s="154"/>
      <c r="MQQ3" s="154"/>
      <c r="MQR3" s="154"/>
      <c r="MQS3" s="154"/>
      <c r="MQT3" s="154"/>
      <c r="MQU3" s="154"/>
      <c r="MQV3" s="154"/>
      <c r="MQW3" s="154"/>
      <c r="MQX3" s="154"/>
      <c r="MQY3" s="154"/>
      <c r="MQZ3" s="154"/>
      <c r="MRA3" s="154"/>
      <c r="MRB3" s="154"/>
      <c r="MRC3" s="154"/>
      <c r="MRD3" s="154"/>
      <c r="MRE3" s="154"/>
      <c r="MRF3" s="154"/>
      <c r="MRG3" s="154"/>
      <c r="MRH3" s="154"/>
      <c r="MRI3" s="154"/>
      <c r="MRJ3" s="154"/>
      <c r="MRK3" s="154"/>
      <c r="MRL3" s="154"/>
      <c r="MRM3" s="154"/>
      <c r="MRN3" s="154"/>
      <c r="MRO3" s="154"/>
      <c r="MRP3" s="154"/>
      <c r="MRQ3" s="154"/>
      <c r="MRR3" s="154"/>
      <c r="MRS3" s="154"/>
      <c r="MRT3" s="154"/>
      <c r="MRU3" s="154"/>
      <c r="MRV3" s="154"/>
      <c r="MRW3" s="154"/>
      <c r="MRX3" s="154"/>
      <c r="MRY3" s="154"/>
      <c r="MRZ3" s="154"/>
      <c r="MSA3" s="154"/>
      <c r="MSB3" s="154"/>
      <c r="MSC3" s="154"/>
      <c r="MSD3" s="154"/>
      <c r="MSE3" s="154"/>
      <c r="MSF3" s="154"/>
      <c r="MSG3" s="154"/>
      <c r="MSH3" s="154"/>
      <c r="MSI3" s="154"/>
      <c r="MSJ3" s="154"/>
      <c r="MSK3" s="154"/>
      <c r="MSL3" s="154"/>
      <c r="MSM3" s="154"/>
      <c r="MSN3" s="154"/>
      <c r="MSO3" s="154"/>
      <c r="MSP3" s="154"/>
      <c r="MSQ3" s="154"/>
      <c r="MSR3" s="154"/>
      <c r="MSS3" s="154"/>
      <c r="MST3" s="154"/>
      <c r="MSU3" s="154"/>
      <c r="MSV3" s="154"/>
      <c r="MSW3" s="154"/>
      <c r="MSX3" s="154"/>
      <c r="MSY3" s="154"/>
      <c r="MSZ3" s="154"/>
      <c r="MTA3" s="154"/>
      <c r="MTB3" s="154"/>
      <c r="MTC3" s="154"/>
      <c r="MTD3" s="154"/>
      <c r="MTE3" s="154"/>
      <c r="MTF3" s="154"/>
      <c r="MTG3" s="154"/>
      <c r="MTH3" s="154"/>
      <c r="MTI3" s="154"/>
      <c r="MTJ3" s="154"/>
      <c r="MTK3" s="154"/>
      <c r="MTL3" s="154"/>
      <c r="MTM3" s="154"/>
      <c r="MTN3" s="154"/>
      <c r="MTO3" s="154"/>
      <c r="MTP3" s="154"/>
      <c r="MTQ3" s="154"/>
      <c r="MTR3" s="154"/>
      <c r="MTS3" s="154"/>
      <c r="MTT3" s="154"/>
      <c r="MTU3" s="154"/>
      <c r="MTV3" s="154"/>
      <c r="MTW3" s="154"/>
      <c r="MTX3" s="154"/>
      <c r="MTY3" s="154"/>
      <c r="MTZ3" s="154"/>
      <c r="MUA3" s="154"/>
      <c r="MUB3" s="154"/>
      <c r="MUC3" s="154"/>
      <c r="MUD3" s="154"/>
      <c r="MUE3" s="154"/>
      <c r="MUF3" s="154"/>
      <c r="MUG3" s="154"/>
      <c r="MUH3" s="154"/>
      <c r="MUI3" s="154"/>
      <c r="MUJ3" s="154"/>
      <c r="MUK3" s="154"/>
      <c r="MUL3" s="154"/>
      <c r="MUM3" s="154"/>
      <c r="MUN3" s="154"/>
      <c r="MUO3" s="154"/>
      <c r="MUP3" s="154"/>
      <c r="MUQ3" s="154"/>
      <c r="MUR3" s="154"/>
      <c r="MUS3" s="154"/>
      <c r="MUT3" s="154"/>
      <c r="MUU3" s="154"/>
      <c r="MUV3" s="154"/>
      <c r="MUW3" s="154"/>
      <c r="MUX3" s="154"/>
      <c r="MUY3" s="154"/>
      <c r="MUZ3" s="154"/>
      <c r="MVA3" s="154"/>
      <c r="MVB3" s="154"/>
      <c r="MVC3" s="154"/>
      <c r="MVD3" s="154"/>
      <c r="MVE3" s="154"/>
      <c r="MVF3" s="154"/>
      <c r="MVG3" s="154"/>
      <c r="MVH3" s="154"/>
      <c r="MVI3" s="154"/>
      <c r="MVJ3" s="154"/>
      <c r="MVK3" s="154"/>
      <c r="MVL3" s="154"/>
      <c r="MVM3" s="154"/>
      <c r="MVN3" s="154"/>
      <c r="MVO3" s="154"/>
      <c r="MVP3" s="154"/>
      <c r="MVQ3" s="154"/>
      <c r="MVR3" s="154"/>
      <c r="MVS3" s="154"/>
      <c r="MVT3" s="154"/>
      <c r="MVU3" s="154"/>
      <c r="MVV3" s="154"/>
      <c r="MVW3" s="154"/>
      <c r="MVX3" s="154"/>
      <c r="MVY3" s="154"/>
      <c r="MVZ3" s="154"/>
      <c r="MWA3" s="154"/>
      <c r="MWB3" s="154"/>
      <c r="MWC3" s="154"/>
      <c r="MWD3" s="154"/>
      <c r="MWE3" s="154"/>
      <c r="MWF3" s="154"/>
      <c r="MWG3" s="154"/>
      <c r="MWH3" s="154"/>
      <c r="MWI3" s="154"/>
      <c r="MWJ3" s="154"/>
      <c r="MWK3" s="154"/>
      <c r="MWL3" s="154"/>
      <c r="MWM3" s="154"/>
      <c r="MWN3" s="154"/>
      <c r="MWO3" s="154"/>
      <c r="MWP3" s="154"/>
      <c r="MWQ3" s="154"/>
      <c r="MWR3" s="154"/>
      <c r="MWS3" s="154"/>
      <c r="MWT3" s="154"/>
      <c r="MWU3" s="154"/>
      <c r="MWV3" s="154"/>
      <c r="MWW3" s="154"/>
      <c r="MWX3" s="154"/>
      <c r="MWY3" s="154"/>
      <c r="MWZ3" s="154"/>
      <c r="MXA3" s="154"/>
      <c r="MXB3" s="154"/>
      <c r="MXC3" s="154"/>
      <c r="MXD3" s="154"/>
      <c r="MXE3" s="154"/>
      <c r="MXF3" s="154"/>
      <c r="MXG3" s="154"/>
      <c r="MXH3" s="154"/>
      <c r="MXI3" s="154"/>
      <c r="MXJ3" s="154"/>
      <c r="MXK3" s="154"/>
      <c r="MXL3" s="154"/>
      <c r="MXM3" s="154"/>
      <c r="MXN3" s="154"/>
      <c r="MXO3" s="154"/>
      <c r="MXP3" s="154"/>
      <c r="MXQ3" s="154"/>
      <c r="MXR3" s="154"/>
      <c r="MXS3" s="154"/>
      <c r="MXT3" s="154"/>
      <c r="MXU3" s="154"/>
      <c r="MXV3" s="154"/>
      <c r="MXW3" s="154"/>
      <c r="MXX3" s="154"/>
      <c r="MXY3" s="154"/>
      <c r="MXZ3" s="154"/>
      <c r="MYA3" s="154"/>
      <c r="MYB3" s="154"/>
      <c r="MYC3" s="154"/>
      <c r="MYD3" s="154"/>
      <c r="MYE3" s="154"/>
      <c r="MYF3" s="154"/>
      <c r="MYG3" s="154"/>
      <c r="MYH3" s="154"/>
      <c r="MYI3" s="154"/>
      <c r="MYJ3" s="154"/>
      <c r="MYK3" s="154"/>
      <c r="MYL3" s="154"/>
      <c r="MYM3" s="154"/>
      <c r="MYN3" s="154"/>
      <c r="MYO3" s="154"/>
      <c r="MYP3" s="154"/>
      <c r="MYQ3" s="154"/>
      <c r="MYR3" s="154"/>
      <c r="MYS3" s="154"/>
      <c r="MYT3" s="154"/>
      <c r="MYU3" s="154"/>
      <c r="MYV3" s="154"/>
      <c r="MYW3" s="154"/>
      <c r="MYX3" s="154"/>
      <c r="MYY3" s="154"/>
      <c r="MYZ3" s="154"/>
      <c r="MZA3" s="154"/>
      <c r="MZB3" s="154"/>
      <c r="MZC3" s="154"/>
      <c r="MZD3" s="154"/>
      <c r="MZE3" s="154"/>
      <c r="MZF3" s="154"/>
      <c r="MZG3" s="154"/>
      <c r="MZH3" s="154"/>
      <c r="MZI3" s="154"/>
      <c r="MZJ3" s="154"/>
      <c r="MZK3" s="154"/>
      <c r="MZL3" s="154"/>
      <c r="MZM3" s="154"/>
      <c r="MZN3" s="154"/>
      <c r="MZO3" s="154"/>
      <c r="MZP3" s="154"/>
      <c r="MZQ3" s="154"/>
      <c r="MZR3" s="154"/>
      <c r="MZS3" s="154"/>
      <c r="MZT3" s="154"/>
      <c r="MZU3" s="154"/>
      <c r="MZV3" s="154"/>
      <c r="MZW3" s="154"/>
      <c r="MZX3" s="154"/>
      <c r="MZY3" s="154"/>
      <c r="MZZ3" s="154"/>
      <c r="NAA3" s="154"/>
      <c r="NAB3" s="154"/>
      <c r="NAC3" s="154"/>
      <c r="NAD3" s="154"/>
      <c r="NAE3" s="154"/>
      <c r="NAF3" s="154"/>
      <c r="NAG3" s="154"/>
      <c r="NAH3" s="154"/>
      <c r="NAI3" s="154"/>
      <c r="NAJ3" s="154"/>
      <c r="NAK3" s="154"/>
      <c r="NAL3" s="154"/>
      <c r="NAM3" s="154"/>
      <c r="NAN3" s="154"/>
      <c r="NAO3" s="154"/>
      <c r="NAP3" s="154"/>
      <c r="NAQ3" s="154"/>
      <c r="NAR3" s="154"/>
      <c r="NAS3" s="154"/>
      <c r="NAT3" s="154"/>
      <c r="NAU3" s="154"/>
      <c r="NAV3" s="154"/>
      <c r="NAW3" s="154"/>
      <c r="NAX3" s="154"/>
      <c r="NAY3" s="154"/>
      <c r="NAZ3" s="154"/>
      <c r="NBA3" s="154"/>
      <c r="NBB3" s="154"/>
      <c r="NBC3" s="154"/>
      <c r="NBD3" s="154"/>
      <c r="NBE3" s="154"/>
      <c r="NBF3" s="154"/>
      <c r="NBG3" s="154"/>
      <c r="NBH3" s="154"/>
      <c r="NBI3" s="154"/>
      <c r="NBJ3" s="154"/>
      <c r="NBK3" s="154"/>
      <c r="NBL3" s="154"/>
      <c r="NBM3" s="154"/>
      <c r="NBN3" s="154"/>
      <c r="NBO3" s="154"/>
      <c r="NBP3" s="154"/>
      <c r="NBQ3" s="154"/>
      <c r="NBR3" s="154"/>
      <c r="NBS3" s="154"/>
      <c r="NBT3" s="154"/>
      <c r="NBU3" s="154"/>
      <c r="NBV3" s="154"/>
      <c r="NBW3" s="154"/>
      <c r="NBX3" s="154"/>
      <c r="NBY3" s="154"/>
      <c r="NBZ3" s="154"/>
      <c r="NCA3" s="154"/>
      <c r="NCB3" s="154"/>
      <c r="NCC3" s="154"/>
      <c r="NCD3" s="154"/>
      <c r="NCE3" s="154"/>
      <c r="NCF3" s="154"/>
      <c r="NCG3" s="154"/>
      <c r="NCH3" s="154"/>
      <c r="NCI3" s="154"/>
      <c r="NCJ3" s="154"/>
      <c r="NCK3" s="154"/>
      <c r="NCL3" s="154"/>
      <c r="NCM3" s="154"/>
      <c r="NCN3" s="154"/>
      <c r="NCO3" s="154"/>
      <c r="NCP3" s="154"/>
      <c r="NCQ3" s="154"/>
      <c r="NCR3" s="154"/>
      <c r="NCS3" s="154"/>
      <c r="NCT3" s="154"/>
      <c r="NCU3" s="154"/>
      <c r="NCV3" s="154"/>
      <c r="NCW3" s="154"/>
      <c r="NCX3" s="154"/>
      <c r="NCY3" s="154"/>
      <c r="NCZ3" s="154"/>
      <c r="NDA3" s="154"/>
      <c r="NDB3" s="154"/>
      <c r="NDC3" s="154"/>
      <c r="NDD3" s="154"/>
      <c r="NDE3" s="154"/>
      <c r="NDF3" s="154"/>
      <c r="NDG3" s="154"/>
      <c r="NDH3" s="154"/>
      <c r="NDI3" s="154"/>
      <c r="NDJ3" s="154"/>
      <c r="NDK3" s="154"/>
      <c r="NDL3" s="154"/>
      <c r="NDM3" s="154"/>
      <c r="NDN3" s="154"/>
      <c r="NDO3" s="154"/>
      <c r="NDP3" s="154"/>
      <c r="NDQ3" s="154"/>
      <c r="NDR3" s="154"/>
      <c r="NDS3" s="154"/>
      <c r="NDT3" s="154"/>
      <c r="NDU3" s="154"/>
      <c r="NDV3" s="154"/>
      <c r="NDW3" s="154"/>
      <c r="NDX3" s="154"/>
      <c r="NDY3" s="154"/>
      <c r="NDZ3" s="154"/>
      <c r="NEA3" s="154"/>
      <c r="NEB3" s="154"/>
      <c r="NEC3" s="154"/>
      <c r="NED3" s="154"/>
      <c r="NEE3" s="154"/>
      <c r="NEF3" s="154"/>
      <c r="NEG3" s="154"/>
      <c r="NEH3" s="154"/>
      <c r="NEI3" s="154"/>
      <c r="NEJ3" s="154"/>
      <c r="NEK3" s="154"/>
      <c r="NEL3" s="154"/>
      <c r="NEM3" s="154"/>
      <c r="NEN3" s="154"/>
      <c r="NEO3" s="154"/>
      <c r="NEP3" s="154"/>
      <c r="NEQ3" s="154"/>
      <c r="NER3" s="154"/>
      <c r="NES3" s="154"/>
      <c r="NET3" s="154"/>
      <c r="NEU3" s="154"/>
      <c r="NEV3" s="154"/>
      <c r="NEW3" s="154"/>
      <c r="NEX3" s="154"/>
      <c r="NEY3" s="154"/>
      <c r="NEZ3" s="154"/>
      <c r="NFA3" s="154"/>
      <c r="NFB3" s="154"/>
      <c r="NFC3" s="154"/>
      <c r="NFD3" s="154"/>
      <c r="NFE3" s="154"/>
      <c r="NFF3" s="154"/>
      <c r="NFG3" s="154"/>
      <c r="NFH3" s="154"/>
      <c r="NFI3" s="154"/>
      <c r="NFJ3" s="154"/>
      <c r="NFK3" s="154"/>
      <c r="NFL3" s="154"/>
      <c r="NFM3" s="154"/>
      <c r="NFN3" s="154"/>
      <c r="NFO3" s="154"/>
      <c r="NFP3" s="154"/>
      <c r="NFQ3" s="154"/>
      <c r="NFR3" s="154"/>
      <c r="NFS3" s="154"/>
      <c r="NFT3" s="154"/>
      <c r="NFU3" s="154"/>
      <c r="NFV3" s="154"/>
      <c r="NFW3" s="154"/>
      <c r="NFX3" s="154"/>
      <c r="NFY3" s="154"/>
      <c r="NFZ3" s="154"/>
      <c r="NGA3" s="154"/>
      <c r="NGB3" s="154"/>
      <c r="NGC3" s="154"/>
      <c r="NGD3" s="154"/>
      <c r="NGE3" s="154"/>
      <c r="NGF3" s="154"/>
      <c r="NGG3" s="154"/>
      <c r="NGH3" s="154"/>
      <c r="NGI3" s="154"/>
      <c r="NGJ3" s="154"/>
      <c r="NGK3" s="154"/>
      <c r="NGL3" s="154"/>
      <c r="NGM3" s="154"/>
      <c r="NGN3" s="154"/>
      <c r="NGO3" s="154"/>
      <c r="NGP3" s="154"/>
      <c r="NGQ3" s="154"/>
      <c r="NGR3" s="154"/>
      <c r="NGS3" s="154"/>
      <c r="NGT3" s="154"/>
      <c r="NGU3" s="154"/>
      <c r="NGV3" s="154"/>
      <c r="NGW3" s="154"/>
      <c r="NGX3" s="154"/>
      <c r="NGY3" s="154"/>
      <c r="NGZ3" s="154"/>
      <c r="NHA3" s="154"/>
      <c r="NHB3" s="154"/>
      <c r="NHC3" s="154"/>
      <c r="NHD3" s="154"/>
      <c r="NHE3" s="154"/>
      <c r="NHF3" s="154"/>
      <c r="NHG3" s="154"/>
      <c r="NHH3" s="154"/>
      <c r="NHI3" s="154"/>
      <c r="NHJ3" s="154"/>
      <c r="NHK3" s="154"/>
      <c r="NHL3" s="154"/>
      <c r="NHM3" s="154"/>
      <c r="NHN3" s="154"/>
      <c r="NHO3" s="154"/>
      <c r="NHP3" s="154"/>
      <c r="NHQ3" s="154"/>
      <c r="NHR3" s="154"/>
      <c r="NHS3" s="154"/>
      <c r="NHT3" s="154"/>
      <c r="NHU3" s="154"/>
      <c r="NHV3" s="154"/>
      <c r="NHW3" s="154"/>
      <c r="NHX3" s="154"/>
      <c r="NHY3" s="154"/>
      <c r="NHZ3" s="154"/>
      <c r="NIA3" s="154"/>
      <c r="NIB3" s="154"/>
      <c r="NIC3" s="154"/>
      <c r="NID3" s="154"/>
      <c r="NIE3" s="154"/>
      <c r="NIF3" s="154"/>
      <c r="NIG3" s="154"/>
      <c r="NIH3" s="154"/>
      <c r="NII3" s="154"/>
      <c r="NIJ3" s="154"/>
      <c r="NIK3" s="154"/>
      <c r="NIL3" s="154"/>
      <c r="NIM3" s="154"/>
      <c r="NIN3" s="154"/>
      <c r="NIO3" s="154"/>
      <c r="NIP3" s="154"/>
      <c r="NIQ3" s="154"/>
      <c r="NIR3" s="154"/>
      <c r="NIS3" s="154"/>
      <c r="NIT3" s="154"/>
      <c r="NIU3" s="154"/>
      <c r="NIV3" s="154"/>
      <c r="NIW3" s="154"/>
      <c r="NIX3" s="154"/>
      <c r="NIY3" s="154"/>
      <c r="NIZ3" s="154"/>
      <c r="NJA3" s="154"/>
      <c r="NJB3" s="154"/>
      <c r="NJC3" s="154"/>
      <c r="NJD3" s="154"/>
      <c r="NJE3" s="154"/>
      <c r="NJF3" s="154"/>
      <c r="NJG3" s="154"/>
      <c r="NJH3" s="154"/>
      <c r="NJI3" s="154"/>
      <c r="NJJ3" s="154"/>
      <c r="NJK3" s="154"/>
      <c r="NJL3" s="154"/>
      <c r="NJM3" s="154"/>
      <c r="NJN3" s="154"/>
      <c r="NJO3" s="154"/>
      <c r="NJP3" s="154"/>
      <c r="NJQ3" s="154"/>
      <c r="NJR3" s="154"/>
      <c r="NJS3" s="154"/>
      <c r="NJT3" s="154"/>
      <c r="NJU3" s="154"/>
      <c r="NJV3" s="154"/>
      <c r="NJW3" s="154"/>
      <c r="NJX3" s="154"/>
      <c r="NJY3" s="154"/>
      <c r="NJZ3" s="154"/>
      <c r="NKA3" s="154"/>
      <c r="NKB3" s="154"/>
      <c r="NKC3" s="154"/>
      <c r="NKD3" s="154"/>
      <c r="NKE3" s="154"/>
      <c r="NKF3" s="154"/>
      <c r="NKG3" s="154"/>
      <c r="NKH3" s="154"/>
      <c r="NKI3" s="154"/>
      <c r="NKJ3" s="154"/>
      <c r="NKK3" s="154"/>
      <c r="NKL3" s="154"/>
      <c r="NKM3" s="154"/>
      <c r="NKN3" s="154"/>
      <c r="NKO3" s="154"/>
      <c r="NKP3" s="154"/>
      <c r="NKQ3" s="154"/>
      <c r="NKR3" s="154"/>
      <c r="NKS3" s="154"/>
      <c r="NKT3" s="154"/>
      <c r="NKU3" s="154"/>
      <c r="NKV3" s="154"/>
      <c r="NKW3" s="154"/>
      <c r="NKX3" s="154"/>
      <c r="NKY3" s="154"/>
      <c r="NKZ3" s="154"/>
      <c r="NLA3" s="154"/>
      <c r="NLB3" s="154"/>
      <c r="NLC3" s="154"/>
      <c r="NLD3" s="154"/>
      <c r="NLE3" s="154"/>
      <c r="NLF3" s="154"/>
      <c r="NLG3" s="154"/>
      <c r="NLH3" s="154"/>
      <c r="NLI3" s="154"/>
      <c r="NLJ3" s="154"/>
      <c r="NLK3" s="154"/>
      <c r="NLL3" s="154"/>
      <c r="NLM3" s="154"/>
      <c r="NLN3" s="154"/>
      <c r="NLO3" s="154"/>
      <c r="NLP3" s="154"/>
      <c r="NLQ3" s="154"/>
      <c r="NLR3" s="154"/>
      <c r="NLS3" s="154"/>
      <c r="NLT3" s="154"/>
      <c r="NLU3" s="154"/>
      <c r="NLV3" s="154"/>
      <c r="NLW3" s="154"/>
      <c r="NLX3" s="154"/>
      <c r="NLY3" s="154"/>
      <c r="NLZ3" s="154"/>
      <c r="NMA3" s="154"/>
      <c r="NMB3" s="154"/>
      <c r="NMC3" s="154"/>
      <c r="NMD3" s="154"/>
      <c r="NME3" s="154"/>
      <c r="NMF3" s="154"/>
      <c r="NMG3" s="154"/>
      <c r="NMH3" s="154"/>
      <c r="NMI3" s="154"/>
      <c r="NMJ3" s="154"/>
      <c r="NMK3" s="154"/>
      <c r="NML3" s="154"/>
      <c r="NMM3" s="154"/>
      <c r="NMN3" s="154"/>
      <c r="NMO3" s="154"/>
      <c r="NMP3" s="154"/>
      <c r="NMQ3" s="154"/>
      <c r="NMR3" s="154"/>
      <c r="NMS3" s="154"/>
      <c r="NMT3" s="154"/>
      <c r="NMU3" s="154"/>
      <c r="NMV3" s="154"/>
      <c r="NMW3" s="154"/>
      <c r="NMX3" s="154"/>
      <c r="NMY3" s="154"/>
      <c r="NMZ3" s="154"/>
      <c r="NNA3" s="154"/>
      <c r="NNB3" s="154"/>
      <c r="NNC3" s="154"/>
      <c r="NND3" s="154"/>
      <c r="NNE3" s="154"/>
      <c r="NNF3" s="154"/>
      <c r="NNG3" s="154"/>
      <c r="NNH3" s="154"/>
      <c r="NNI3" s="154"/>
      <c r="NNJ3" s="154"/>
      <c r="NNK3" s="154"/>
      <c r="NNL3" s="154"/>
      <c r="NNM3" s="154"/>
      <c r="NNN3" s="154"/>
      <c r="NNO3" s="154"/>
      <c r="NNP3" s="154"/>
      <c r="NNQ3" s="154"/>
      <c r="NNR3" s="154"/>
      <c r="NNS3" s="154"/>
      <c r="NNT3" s="154"/>
      <c r="NNU3" s="154"/>
      <c r="NNV3" s="154"/>
      <c r="NNW3" s="154"/>
      <c r="NNX3" s="154"/>
      <c r="NNY3" s="154"/>
      <c r="NNZ3" s="154"/>
      <c r="NOA3" s="154"/>
      <c r="NOB3" s="154"/>
      <c r="NOC3" s="154"/>
      <c r="NOD3" s="154"/>
      <c r="NOE3" s="154"/>
      <c r="NOF3" s="154"/>
      <c r="NOG3" s="154"/>
      <c r="NOH3" s="154"/>
      <c r="NOI3" s="154"/>
      <c r="NOJ3" s="154"/>
      <c r="NOK3" s="154"/>
      <c r="NOL3" s="154"/>
      <c r="NOM3" s="154"/>
      <c r="NON3" s="154"/>
      <c r="NOO3" s="154"/>
      <c r="NOP3" s="154"/>
      <c r="NOQ3" s="154"/>
      <c r="NOR3" s="154"/>
      <c r="NOS3" s="154"/>
      <c r="NOT3" s="154"/>
      <c r="NOU3" s="154"/>
      <c r="NOV3" s="154"/>
      <c r="NOW3" s="154"/>
      <c r="NOX3" s="154"/>
      <c r="NOY3" s="154"/>
      <c r="NOZ3" s="154"/>
      <c r="NPA3" s="154"/>
      <c r="NPB3" s="154"/>
      <c r="NPC3" s="154"/>
      <c r="NPD3" s="154"/>
      <c r="NPE3" s="154"/>
      <c r="NPF3" s="154"/>
      <c r="NPG3" s="154"/>
      <c r="NPH3" s="154"/>
      <c r="NPI3" s="154"/>
      <c r="NPJ3" s="154"/>
      <c r="NPK3" s="154"/>
      <c r="NPL3" s="154"/>
      <c r="NPM3" s="154"/>
      <c r="NPN3" s="154"/>
      <c r="NPO3" s="154"/>
      <c r="NPP3" s="154"/>
      <c r="NPQ3" s="154"/>
      <c r="NPR3" s="154"/>
      <c r="NPS3" s="154"/>
      <c r="NPT3" s="154"/>
      <c r="NPU3" s="154"/>
      <c r="NPV3" s="154"/>
      <c r="NPW3" s="154"/>
      <c r="NPX3" s="154"/>
      <c r="NPY3" s="154"/>
      <c r="NPZ3" s="154"/>
      <c r="NQA3" s="154"/>
      <c r="NQB3" s="154"/>
      <c r="NQC3" s="154"/>
      <c r="NQD3" s="154"/>
      <c r="NQE3" s="154"/>
      <c r="NQF3" s="154"/>
      <c r="NQG3" s="154"/>
      <c r="NQH3" s="154"/>
      <c r="NQI3" s="154"/>
      <c r="NQJ3" s="154"/>
      <c r="NQK3" s="154"/>
      <c r="NQL3" s="154"/>
      <c r="NQM3" s="154"/>
      <c r="NQN3" s="154"/>
      <c r="NQO3" s="154"/>
      <c r="NQP3" s="154"/>
      <c r="NQQ3" s="154"/>
      <c r="NQR3" s="154"/>
      <c r="NQS3" s="154"/>
      <c r="NQT3" s="154"/>
      <c r="NQU3" s="154"/>
      <c r="NQV3" s="154"/>
      <c r="NQW3" s="154"/>
      <c r="NQX3" s="154"/>
      <c r="NQY3" s="154"/>
      <c r="NQZ3" s="154"/>
      <c r="NRA3" s="154"/>
      <c r="NRB3" s="154"/>
      <c r="NRC3" s="154"/>
      <c r="NRD3" s="154"/>
      <c r="NRE3" s="154"/>
      <c r="NRF3" s="154"/>
      <c r="NRG3" s="154"/>
      <c r="NRH3" s="154"/>
      <c r="NRI3" s="154"/>
      <c r="NRJ3" s="154"/>
      <c r="NRK3" s="154"/>
      <c r="NRL3" s="154"/>
      <c r="NRM3" s="154"/>
      <c r="NRN3" s="154"/>
      <c r="NRO3" s="154"/>
      <c r="NRP3" s="154"/>
      <c r="NRQ3" s="154"/>
      <c r="NRR3" s="154"/>
      <c r="NRS3" s="154"/>
      <c r="NRT3" s="154"/>
      <c r="NRU3" s="154"/>
      <c r="NRV3" s="154"/>
      <c r="NRW3" s="154"/>
      <c r="NRX3" s="154"/>
      <c r="NRY3" s="154"/>
      <c r="NRZ3" s="154"/>
      <c r="NSA3" s="154"/>
      <c r="NSB3" s="154"/>
      <c r="NSC3" s="154"/>
      <c r="NSD3" s="154"/>
      <c r="NSE3" s="154"/>
      <c r="NSF3" s="154"/>
      <c r="NSG3" s="154"/>
      <c r="NSH3" s="154"/>
      <c r="NSI3" s="154"/>
      <c r="NSJ3" s="154"/>
      <c r="NSK3" s="154"/>
      <c r="NSL3" s="154"/>
      <c r="NSM3" s="154"/>
      <c r="NSN3" s="154"/>
      <c r="NSO3" s="154"/>
      <c r="NSP3" s="154"/>
      <c r="NSQ3" s="154"/>
      <c r="NSR3" s="154"/>
      <c r="NSS3" s="154"/>
      <c r="NST3" s="154"/>
      <c r="NSU3" s="154"/>
      <c r="NSV3" s="154"/>
      <c r="NSW3" s="154"/>
      <c r="NSX3" s="154"/>
      <c r="NSY3" s="154"/>
      <c r="NSZ3" s="154"/>
      <c r="NTA3" s="154"/>
      <c r="NTB3" s="154"/>
      <c r="NTC3" s="154"/>
      <c r="NTD3" s="154"/>
      <c r="NTE3" s="154"/>
      <c r="NTF3" s="154"/>
      <c r="NTG3" s="154"/>
      <c r="NTH3" s="154"/>
      <c r="NTI3" s="154"/>
      <c r="NTJ3" s="154"/>
      <c r="NTK3" s="154"/>
      <c r="NTL3" s="154"/>
      <c r="NTM3" s="154"/>
      <c r="NTN3" s="154"/>
      <c r="NTO3" s="154"/>
      <c r="NTP3" s="154"/>
      <c r="NTQ3" s="154"/>
      <c r="NTR3" s="154"/>
      <c r="NTS3" s="154"/>
      <c r="NTT3" s="154"/>
      <c r="NTU3" s="154"/>
      <c r="NTV3" s="154"/>
      <c r="NTW3" s="154"/>
      <c r="NTX3" s="154"/>
      <c r="NTY3" s="154"/>
      <c r="NTZ3" s="154"/>
      <c r="NUA3" s="154"/>
      <c r="NUB3" s="154"/>
      <c r="NUC3" s="154"/>
      <c r="NUD3" s="154"/>
      <c r="NUE3" s="154"/>
      <c r="NUF3" s="154"/>
      <c r="NUG3" s="154"/>
      <c r="NUH3" s="154"/>
      <c r="NUI3" s="154"/>
      <c r="NUJ3" s="154"/>
      <c r="NUK3" s="154"/>
      <c r="NUL3" s="154"/>
      <c r="NUM3" s="154"/>
      <c r="NUN3" s="154"/>
      <c r="NUO3" s="154"/>
      <c r="NUP3" s="154"/>
      <c r="NUQ3" s="154"/>
      <c r="NUR3" s="154"/>
      <c r="NUS3" s="154"/>
      <c r="NUT3" s="154"/>
      <c r="NUU3" s="154"/>
      <c r="NUV3" s="154"/>
      <c r="NUW3" s="154"/>
      <c r="NUX3" s="154"/>
      <c r="NUY3" s="154"/>
      <c r="NUZ3" s="154"/>
      <c r="NVA3" s="154"/>
      <c r="NVB3" s="154"/>
      <c r="NVC3" s="154"/>
      <c r="NVD3" s="154"/>
      <c r="NVE3" s="154"/>
      <c r="NVF3" s="154"/>
      <c r="NVG3" s="154"/>
      <c r="NVH3" s="154"/>
      <c r="NVI3" s="154"/>
      <c r="NVJ3" s="154"/>
      <c r="NVK3" s="154"/>
      <c r="NVL3" s="154"/>
      <c r="NVM3" s="154"/>
      <c r="NVN3" s="154"/>
      <c r="NVO3" s="154"/>
      <c r="NVP3" s="154"/>
      <c r="NVQ3" s="154"/>
      <c r="NVR3" s="154"/>
      <c r="NVS3" s="154"/>
      <c r="NVT3" s="154"/>
      <c r="NVU3" s="154"/>
      <c r="NVV3" s="154"/>
      <c r="NVW3" s="154"/>
      <c r="NVX3" s="154"/>
      <c r="NVY3" s="154"/>
      <c r="NVZ3" s="154"/>
      <c r="NWA3" s="154"/>
      <c r="NWB3" s="154"/>
      <c r="NWC3" s="154"/>
      <c r="NWD3" s="154"/>
      <c r="NWE3" s="154"/>
      <c r="NWF3" s="154"/>
      <c r="NWG3" s="154"/>
      <c r="NWH3" s="154"/>
      <c r="NWI3" s="154"/>
      <c r="NWJ3" s="154"/>
      <c r="NWK3" s="154"/>
      <c r="NWL3" s="154"/>
      <c r="NWM3" s="154"/>
      <c r="NWN3" s="154"/>
      <c r="NWO3" s="154"/>
      <c r="NWP3" s="154"/>
      <c r="NWQ3" s="154"/>
      <c r="NWR3" s="154"/>
      <c r="NWS3" s="154"/>
      <c r="NWT3" s="154"/>
      <c r="NWU3" s="154"/>
      <c r="NWV3" s="154"/>
      <c r="NWW3" s="154"/>
      <c r="NWX3" s="154"/>
      <c r="NWY3" s="154"/>
      <c r="NWZ3" s="154"/>
      <c r="NXA3" s="154"/>
      <c r="NXB3" s="154"/>
      <c r="NXC3" s="154"/>
      <c r="NXD3" s="154"/>
      <c r="NXE3" s="154"/>
      <c r="NXF3" s="154"/>
      <c r="NXG3" s="154"/>
      <c r="NXH3" s="154"/>
      <c r="NXI3" s="154"/>
      <c r="NXJ3" s="154"/>
      <c r="NXK3" s="154"/>
      <c r="NXL3" s="154"/>
      <c r="NXM3" s="154"/>
      <c r="NXN3" s="154"/>
      <c r="NXO3" s="154"/>
      <c r="NXP3" s="154"/>
      <c r="NXQ3" s="154"/>
      <c r="NXR3" s="154"/>
      <c r="NXS3" s="154"/>
      <c r="NXT3" s="154"/>
      <c r="NXU3" s="154"/>
      <c r="NXV3" s="154"/>
      <c r="NXW3" s="154"/>
      <c r="NXX3" s="154"/>
      <c r="NXY3" s="154"/>
      <c r="NXZ3" s="154"/>
      <c r="NYA3" s="154"/>
      <c r="NYB3" s="154"/>
      <c r="NYC3" s="154"/>
      <c r="NYD3" s="154"/>
      <c r="NYE3" s="154"/>
      <c r="NYF3" s="154"/>
      <c r="NYG3" s="154"/>
      <c r="NYH3" s="154"/>
      <c r="NYI3" s="154"/>
      <c r="NYJ3" s="154"/>
      <c r="NYK3" s="154"/>
      <c r="NYL3" s="154"/>
      <c r="NYM3" s="154"/>
      <c r="NYN3" s="154"/>
      <c r="NYO3" s="154"/>
      <c r="NYP3" s="154"/>
      <c r="NYQ3" s="154"/>
      <c r="NYR3" s="154"/>
      <c r="NYS3" s="154"/>
      <c r="NYT3" s="154"/>
      <c r="NYU3" s="154"/>
      <c r="NYV3" s="154"/>
      <c r="NYW3" s="154"/>
      <c r="NYX3" s="154"/>
      <c r="NYY3" s="154"/>
      <c r="NYZ3" s="154"/>
      <c r="NZA3" s="154"/>
      <c r="NZB3" s="154"/>
      <c r="NZC3" s="154"/>
      <c r="NZD3" s="154"/>
      <c r="NZE3" s="154"/>
      <c r="NZF3" s="154"/>
      <c r="NZG3" s="154"/>
      <c r="NZH3" s="154"/>
      <c r="NZI3" s="154"/>
      <c r="NZJ3" s="154"/>
      <c r="NZK3" s="154"/>
      <c r="NZL3" s="154"/>
      <c r="NZM3" s="154"/>
      <c r="NZN3" s="154"/>
      <c r="NZO3" s="154"/>
      <c r="NZP3" s="154"/>
      <c r="NZQ3" s="154"/>
      <c r="NZR3" s="154"/>
      <c r="NZS3" s="154"/>
      <c r="NZT3" s="154"/>
      <c r="NZU3" s="154"/>
      <c r="NZV3" s="154"/>
      <c r="NZW3" s="154"/>
      <c r="NZX3" s="154"/>
      <c r="NZY3" s="154"/>
      <c r="NZZ3" s="154"/>
      <c r="OAA3" s="154"/>
      <c r="OAB3" s="154"/>
      <c r="OAC3" s="154"/>
      <c r="OAD3" s="154"/>
      <c r="OAE3" s="154"/>
      <c r="OAF3" s="154"/>
      <c r="OAG3" s="154"/>
      <c r="OAH3" s="154"/>
      <c r="OAI3" s="154"/>
      <c r="OAJ3" s="154"/>
      <c r="OAK3" s="154"/>
      <c r="OAL3" s="154"/>
      <c r="OAM3" s="154"/>
      <c r="OAN3" s="154"/>
      <c r="OAO3" s="154"/>
      <c r="OAP3" s="154"/>
      <c r="OAQ3" s="154"/>
      <c r="OAR3" s="154"/>
      <c r="OAS3" s="154"/>
      <c r="OAT3" s="154"/>
      <c r="OAU3" s="154"/>
      <c r="OAV3" s="154"/>
      <c r="OAW3" s="154"/>
      <c r="OAX3" s="154"/>
      <c r="OAY3" s="154"/>
      <c r="OAZ3" s="154"/>
      <c r="OBA3" s="154"/>
      <c r="OBB3" s="154"/>
      <c r="OBC3" s="154"/>
      <c r="OBD3" s="154"/>
      <c r="OBE3" s="154"/>
      <c r="OBF3" s="154"/>
      <c r="OBG3" s="154"/>
      <c r="OBH3" s="154"/>
      <c r="OBI3" s="154"/>
      <c r="OBJ3" s="154"/>
      <c r="OBK3" s="154"/>
      <c r="OBL3" s="154"/>
      <c r="OBM3" s="154"/>
      <c r="OBN3" s="154"/>
      <c r="OBO3" s="154"/>
      <c r="OBP3" s="154"/>
      <c r="OBQ3" s="154"/>
      <c r="OBR3" s="154"/>
      <c r="OBS3" s="154"/>
      <c r="OBT3" s="154"/>
      <c r="OBU3" s="154"/>
      <c r="OBV3" s="154"/>
      <c r="OBW3" s="154"/>
      <c r="OBX3" s="154"/>
      <c r="OBY3" s="154"/>
      <c r="OBZ3" s="154"/>
      <c r="OCA3" s="154"/>
      <c r="OCB3" s="154"/>
      <c r="OCC3" s="154"/>
      <c r="OCD3" s="154"/>
      <c r="OCE3" s="154"/>
      <c r="OCF3" s="154"/>
      <c r="OCG3" s="154"/>
      <c r="OCH3" s="154"/>
      <c r="OCI3" s="154"/>
      <c r="OCJ3" s="154"/>
      <c r="OCK3" s="154"/>
      <c r="OCL3" s="154"/>
      <c r="OCM3" s="154"/>
      <c r="OCN3" s="154"/>
      <c r="OCO3" s="154"/>
      <c r="OCP3" s="154"/>
      <c r="OCQ3" s="154"/>
      <c r="OCR3" s="154"/>
      <c r="OCS3" s="154"/>
      <c r="OCT3" s="154"/>
      <c r="OCU3" s="154"/>
      <c r="OCV3" s="154"/>
      <c r="OCW3" s="154"/>
      <c r="OCX3" s="154"/>
      <c r="OCY3" s="154"/>
      <c r="OCZ3" s="154"/>
      <c r="ODA3" s="154"/>
      <c r="ODB3" s="154"/>
      <c r="ODC3" s="154"/>
      <c r="ODD3" s="154"/>
      <c r="ODE3" s="154"/>
      <c r="ODF3" s="154"/>
      <c r="ODG3" s="154"/>
      <c r="ODH3" s="154"/>
      <c r="ODI3" s="154"/>
      <c r="ODJ3" s="154"/>
      <c r="ODK3" s="154"/>
      <c r="ODL3" s="154"/>
      <c r="ODM3" s="154"/>
      <c r="ODN3" s="154"/>
      <c r="ODO3" s="154"/>
      <c r="ODP3" s="154"/>
      <c r="ODQ3" s="154"/>
      <c r="ODR3" s="154"/>
      <c r="ODS3" s="154"/>
      <c r="ODT3" s="154"/>
      <c r="ODU3" s="154"/>
      <c r="ODV3" s="154"/>
      <c r="ODW3" s="154"/>
      <c r="ODX3" s="154"/>
      <c r="ODY3" s="154"/>
      <c r="ODZ3" s="154"/>
      <c r="OEA3" s="154"/>
      <c r="OEB3" s="154"/>
      <c r="OEC3" s="154"/>
      <c r="OED3" s="154"/>
      <c r="OEE3" s="154"/>
      <c r="OEF3" s="154"/>
      <c r="OEG3" s="154"/>
      <c r="OEH3" s="154"/>
      <c r="OEI3" s="154"/>
      <c r="OEJ3" s="154"/>
      <c r="OEK3" s="154"/>
      <c r="OEL3" s="154"/>
      <c r="OEM3" s="154"/>
      <c r="OEN3" s="154"/>
      <c r="OEO3" s="154"/>
      <c r="OEP3" s="154"/>
      <c r="OEQ3" s="154"/>
      <c r="OER3" s="154"/>
      <c r="OES3" s="154"/>
      <c r="OET3" s="154"/>
      <c r="OEU3" s="154"/>
      <c r="OEV3" s="154"/>
      <c r="OEW3" s="154"/>
      <c r="OEX3" s="154"/>
      <c r="OEY3" s="154"/>
      <c r="OEZ3" s="154"/>
      <c r="OFA3" s="154"/>
      <c r="OFB3" s="154"/>
      <c r="OFC3" s="154"/>
      <c r="OFD3" s="154"/>
      <c r="OFE3" s="154"/>
      <c r="OFF3" s="154"/>
      <c r="OFG3" s="154"/>
      <c r="OFH3" s="154"/>
      <c r="OFI3" s="154"/>
      <c r="OFJ3" s="154"/>
      <c r="OFK3" s="154"/>
      <c r="OFL3" s="154"/>
      <c r="OFM3" s="154"/>
      <c r="OFN3" s="154"/>
      <c r="OFO3" s="154"/>
      <c r="OFP3" s="154"/>
      <c r="OFQ3" s="154"/>
      <c r="OFR3" s="154"/>
      <c r="OFS3" s="154"/>
      <c r="OFT3" s="154"/>
      <c r="OFU3" s="154"/>
      <c r="OFV3" s="154"/>
      <c r="OFW3" s="154"/>
      <c r="OFX3" s="154"/>
      <c r="OFY3" s="154"/>
      <c r="OFZ3" s="154"/>
      <c r="OGA3" s="154"/>
      <c r="OGB3" s="154"/>
      <c r="OGC3" s="154"/>
      <c r="OGD3" s="154"/>
      <c r="OGE3" s="154"/>
      <c r="OGF3" s="154"/>
      <c r="OGG3" s="154"/>
      <c r="OGH3" s="154"/>
      <c r="OGI3" s="154"/>
      <c r="OGJ3" s="154"/>
      <c r="OGK3" s="154"/>
      <c r="OGL3" s="154"/>
      <c r="OGM3" s="154"/>
      <c r="OGN3" s="154"/>
      <c r="OGO3" s="154"/>
      <c r="OGP3" s="154"/>
      <c r="OGQ3" s="154"/>
      <c r="OGR3" s="154"/>
      <c r="OGS3" s="154"/>
      <c r="OGT3" s="154"/>
      <c r="OGU3" s="154"/>
      <c r="OGV3" s="154"/>
      <c r="OGW3" s="154"/>
      <c r="OGX3" s="154"/>
      <c r="OGY3" s="154"/>
      <c r="OGZ3" s="154"/>
      <c r="OHA3" s="154"/>
      <c r="OHB3" s="154"/>
      <c r="OHC3" s="154"/>
      <c r="OHD3" s="154"/>
      <c r="OHE3" s="154"/>
      <c r="OHF3" s="154"/>
      <c r="OHG3" s="154"/>
      <c r="OHH3" s="154"/>
      <c r="OHI3" s="154"/>
      <c r="OHJ3" s="154"/>
      <c r="OHK3" s="154"/>
      <c r="OHL3" s="154"/>
      <c r="OHM3" s="154"/>
      <c r="OHN3" s="154"/>
      <c r="OHO3" s="154"/>
      <c r="OHP3" s="154"/>
      <c r="OHQ3" s="154"/>
      <c r="OHR3" s="154"/>
      <c r="OHS3" s="154"/>
      <c r="OHT3" s="154"/>
      <c r="OHU3" s="154"/>
      <c r="OHV3" s="154"/>
      <c r="OHW3" s="154"/>
      <c r="OHX3" s="154"/>
      <c r="OHY3" s="154"/>
      <c r="OHZ3" s="154"/>
      <c r="OIA3" s="154"/>
      <c r="OIB3" s="154"/>
      <c r="OIC3" s="154"/>
      <c r="OID3" s="154"/>
      <c r="OIE3" s="154"/>
      <c r="OIF3" s="154"/>
      <c r="OIG3" s="154"/>
      <c r="OIH3" s="154"/>
      <c r="OII3" s="154"/>
      <c r="OIJ3" s="154"/>
      <c r="OIK3" s="154"/>
      <c r="OIL3" s="154"/>
      <c r="OIM3" s="154"/>
      <c r="OIN3" s="154"/>
      <c r="OIO3" s="154"/>
      <c r="OIP3" s="154"/>
      <c r="OIQ3" s="154"/>
      <c r="OIR3" s="154"/>
      <c r="OIS3" s="154"/>
      <c r="OIT3" s="154"/>
      <c r="OIU3" s="154"/>
      <c r="OIV3" s="154"/>
      <c r="OIW3" s="154"/>
      <c r="OIX3" s="154"/>
      <c r="OIY3" s="154"/>
      <c r="OIZ3" s="154"/>
      <c r="OJA3" s="154"/>
      <c r="OJB3" s="154"/>
      <c r="OJC3" s="154"/>
      <c r="OJD3" s="154"/>
      <c r="OJE3" s="154"/>
      <c r="OJF3" s="154"/>
      <c r="OJG3" s="154"/>
      <c r="OJH3" s="154"/>
      <c r="OJI3" s="154"/>
      <c r="OJJ3" s="154"/>
      <c r="OJK3" s="154"/>
      <c r="OJL3" s="154"/>
      <c r="OJM3" s="154"/>
      <c r="OJN3" s="154"/>
      <c r="OJO3" s="154"/>
      <c r="OJP3" s="154"/>
      <c r="OJQ3" s="154"/>
      <c r="OJR3" s="154"/>
      <c r="OJS3" s="154"/>
      <c r="OJT3" s="154"/>
      <c r="OJU3" s="154"/>
      <c r="OJV3" s="154"/>
      <c r="OJW3" s="154"/>
      <c r="OJX3" s="154"/>
      <c r="OJY3" s="154"/>
      <c r="OJZ3" s="154"/>
      <c r="OKA3" s="154"/>
      <c r="OKB3" s="154"/>
      <c r="OKC3" s="154"/>
      <c r="OKD3" s="154"/>
      <c r="OKE3" s="154"/>
      <c r="OKF3" s="154"/>
      <c r="OKG3" s="154"/>
      <c r="OKH3" s="154"/>
      <c r="OKI3" s="154"/>
      <c r="OKJ3" s="154"/>
      <c r="OKK3" s="154"/>
      <c r="OKL3" s="154"/>
      <c r="OKM3" s="154"/>
      <c r="OKN3" s="154"/>
      <c r="OKO3" s="154"/>
      <c r="OKP3" s="154"/>
      <c r="OKQ3" s="154"/>
      <c r="OKR3" s="154"/>
      <c r="OKS3" s="154"/>
      <c r="OKT3" s="154"/>
      <c r="OKU3" s="154"/>
      <c r="OKV3" s="154"/>
      <c r="OKW3" s="154"/>
      <c r="OKX3" s="154"/>
      <c r="OKY3" s="154"/>
      <c r="OKZ3" s="154"/>
      <c r="OLA3" s="154"/>
      <c r="OLB3" s="154"/>
      <c r="OLC3" s="154"/>
      <c r="OLD3" s="154"/>
      <c r="OLE3" s="154"/>
      <c r="OLF3" s="154"/>
      <c r="OLG3" s="154"/>
      <c r="OLH3" s="154"/>
      <c r="OLI3" s="154"/>
      <c r="OLJ3" s="154"/>
      <c r="OLK3" s="154"/>
      <c r="OLL3" s="154"/>
      <c r="OLM3" s="154"/>
      <c r="OLN3" s="154"/>
      <c r="OLO3" s="154"/>
      <c r="OLP3" s="154"/>
      <c r="OLQ3" s="154"/>
      <c r="OLR3" s="154"/>
      <c r="OLS3" s="154"/>
      <c r="OLT3" s="154"/>
      <c r="OLU3" s="154"/>
      <c r="OLV3" s="154"/>
      <c r="OLW3" s="154"/>
      <c r="OLX3" s="154"/>
      <c r="OLY3" s="154"/>
      <c r="OLZ3" s="154"/>
      <c r="OMA3" s="154"/>
      <c r="OMB3" s="154"/>
      <c r="OMC3" s="154"/>
      <c r="OMD3" s="154"/>
      <c r="OME3" s="154"/>
      <c r="OMF3" s="154"/>
      <c r="OMG3" s="154"/>
      <c r="OMH3" s="154"/>
      <c r="OMI3" s="154"/>
      <c r="OMJ3" s="154"/>
      <c r="OMK3" s="154"/>
      <c r="OML3" s="154"/>
      <c r="OMM3" s="154"/>
      <c r="OMN3" s="154"/>
      <c r="OMO3" s="154"/>
      <c r="OMP3" s="154"/>
      <c r="OMQ3" s="154"/>
      <c r="OMR3" s="154"/>
      <c r="OMS3" s="154"/>
      <c r="OMT3" s="154"/>
      <c r="OMU3" s="154"/>
      <c r="OMV3" s="154"/>
      <c r="OMW3" s="154"/>
      <c r="OMX3" s="154"/>
      <c r="OMY3" s="154"/>
      <c r="OMZ3" s="154"/>
      <c r="ONA3" s="154"/>
      <c r="ONB3" s="154"/>
      <c r="ONC3" s="154"/>
      <c r="OND3" s="154"/>
      <c r="ONE3" s="154"/>
      <c r="ONF3" s="154"/>
      <c r="ONG3" s="154"/>
      <c r="ONH3" s="154"/>
      <c r="ONI3" s="154"/>
      <c r="ONJ3" s="154"/>
      <c r="ONK3" s="154"/>
      <c r="ONL3" s="154"/>
      <c r="ONM3" s="154"/>
      <c r="ONN3" s="154"/>
      <c r="ONO3" s="154"/>
      <c r="ONP3" s="154"/>
      <c r="ONQ3" s="154"/>
      <c r="ONR3" s="154"/>
      <c r="ONS3" s="154"/>
      <c r="ONT3" s="154"/>
      <c r="ONU3" s="154"/>
      <c r="ONV3" s="154"/>
      <c r="ONW3" s="154"/>
      <c r="ONX3" s="154"/>
      <c r="ONY3" s="154"/>
      <c r="ONZ3" s="154"/>
      <c r="OOA3" s="154"/>
      <c r="OOB3" s="154"/>
      <c r="OOC3" s="154"/>
      <c r="OOD3" s="154"/>
      <c r="OOE3" s="154"/>
      <c r="OOF3" s="154"/>
      <c r="OOG3" s="154"/>
      <c r="OOH3" s="154"/>
      <c r="OOI3" s="154"/>
      <c r="OOJ3" s="154"/>
      <c r="OOK3" s="154"/>
      <c r="OOL3" s="154"/>
      <c r="OOM3" s="154"/>
      <c r="OON3" s="154"/>
      <c r="OOO3" s="154"/>
      <c r="OOP3" s="154"/>
      <c r="OOQ3" s="154"/>
      <c r="OOR3" s="154"/>
      <c r="OOS3" s="154"/>
      <c r="OOT3" s="154"/>
      <c r="OOU3" s="154"/>
      <c r="OOV3" s="154"/>
      <c r="OOW3" s="154"/>
      <c r="OOX3" s="154"/>
      <c r="OOY3" s="154"/>
      <c r="OOZ3" s="154"/>
      <c r="OPA3" s="154"/>
      <c r="OPB3" s="154"/>
      <c r="OPC3" s="154"/>
      <c r="OPD3" s="154"/>
      <c r="OPE3" s="154"/>
      <c r="OPF3" s="154"/>
      <c r="OPG3" s="154"/>
      <c r="OPH3" s="154"/>
      <c r="OPI3" s="154"/>
      <c r="OPJ3" s="154"/>
      <c r="OPK3" s="154"/>
      <c r="OPL3" s="154"/>
      <c r="OPM3" s="154"/>
      <c r="OPN3" s="154"/>
      <c r="OPO3" s="154"/>
      <c r="OPP3" s="154"/>
      <c r="OPQ3" s="154"/>
      <c r="OPR3" s="154"/>
      <c r="OPS3" s="154"/>
      <c r="OPT3" s="154"/>
      <c r="OPU3" s="154"/>
      <c r="OPV3" s="154"/>
      <c r="OPW3" s="154"/>
      <c r="OPX3" s="154"/>
      <c r="OPY3" s="154"/>
      <c r="OPZ3" s="154"/>
      <c r="OQA3" s="154"/>
      <c r="OQB3" s="154"/>
      <c r="OQC3" s="154"/>
      <c r="OQD3" s="154"/>
      <c r="OQE3" s="154"/>
      <c r="OQF3" s="154"/>
      <c r="OQG3" s="154"/>
      <c r="OQH3" s="154"/>
      <c r="OQI3" s="154"/>
      <c r="OQJ3" s="154"/>
      <c r="OQK3" s="154"/>
      <c r="OQL3" s="154"/>
      <c r="OQM3" s="154"/>
      <c r="OQN3" s="154"/>
      <c r="OQO3" s="154"/>
      <c r="OQP3" s="154"/>
      <c r="OQQ3" s="154"/>
      <c r="OQR3" s="154"/>
      <c r="OQS3" s="154"/>
      <c r="OQT3" s="154"/>
      <c r="OQU3" s="154"/>
      <c r="OQV3" s="154"/>
      <c r="OQW3" s="154"/>
      <c r="OQX3" s="154"/>
      <c r="OQY3" s="154"/>
      <c r="OQZ3" s="154"/>
      <c r="ORA3" s="154"/>
      <c r="ORB3" s="154"/>
      <c r="ORC3" s="154"/>
      <c r="ORD3" s="154"/>
      <c r="ORE3" s="154"/>
      <c r="ORF3" s="154"/>
      <c r="ORG3" s="154"/>
      <c r="ORH3" s="154"/>
      <c r="ORI3" s="154"/>
      <c r="ORJ3" s="154"/>
      <c r="ORK3" s="154"/>
      <c r="ORL3" s="154"/>
      <c r="ORM3" s="154"/>
      <c r="ORN3" s="154"/>
      <c r="ORO3" s="154"/>
      <c r="ORP3" s="154"/>
      <c r="ORQ3" s="154"/>
      <c r="ORR3" s="154"/>
      <c r="ORS3" s="154"/>
      <c r="ORT3" s="154"/>
      <c r="ORU3" s="154"/>
      <c r="ORV3" s="154"/>
      <c r="ORW3" s="154"/>
      <c r="ORX3" s="154"/>
      <c r="ORY3" s="154"/>
      <c r="ORZ3" s="154"/>
      <c r="OSA3" s="154"/>
      <c r="OSB3" s="154"/>
      <c r="OSC3" s="154"/>
      <c r="OSD3" s="154"/>
      <c r="OSE3" s="154"/>
      <c r="OSF3" s="154"/>
      <c r="OSG3" s="154"/>
      <c r="OSH3" s="154"/>
      <c r="OSI3" s="154"/>
      <c r="OSJ3" s="154"/>
      <c r="OSK3" s="154"/>
      <c r="OSL3" s="154"/>
      <c r="OSM3" s="154"/>
      <c r="OSN3" s="154"/>
      <c r="OSO3" s="154"/>
      <c r="OSP3" s="154"/>
      <c r="OSQ3" s="154"/>
      <c r="OSR3" s="154"/>
      <c r="OSS3" s="154"/>
      <c r="OST3" s="154"/>
      <c r="OSU3" s="154"/>
      <c r="OSV3" s="154"/>
      <c r="OSW3" s="154"/>
      <c r="OSX3" s="154"/>
      <c r="OSY3" s="154"/>
      <c r="OSZ3" s="154"/>
      <c r="OTA3" s="154"/>
      <c r="OTB3" s="154"/>
      <c r="OTC3" s="154"/>
      <c r="OTD3" s="154"/>
      <c r="OTE3" s="154"/>
      <c r="OTF3" s="154"/>
      <c r="OTG3" s="154"/>
      <c r="OTH3" s="154"/>
      <c r="OTI3" s="154"/>
      <c r="OTJ3" s="154"/>
      <c r="OTK3" s="154"/>
      <c r="OTL3" s="154"/>
      <c r="OTM3" s="154"/>
      <c r="OTN3" s="154"/>
      <c r="OTO3" s="154"/>
      <c r="OTP3" s="154"/>
      <c r="OTQ3" s="154"/>
      <c r="OTR3" s="154"/>
      <c r="OTS3" s="154"/>
      <c r="OTT3" s="154"/>
      <c r="OTU3" s="154"/>
      <c r="OTV3" s="154"/>
      <c r="OTW3" s="154"/>
      <c r="OTX3" s="154"/>
      <c r="OTY3" s="154"/>
      <c r="OTZ3" s="154"/>
      <c r="OUA3" s="154"/>
      <c r="OUB3" s="154"/>
      <c r="OUC3" s="154"/>
      <c r="OUD3" s="154"/>
      <c r="OUE3" s="154"/>
      <c r="OUF3" s="154"/>
      <c r="OUG3" s="154"/>
      <c r="OUH3" s="154"/>
      <c r="OUI3" s="154"/>
      <c r="OUJ3" s="154"/>
      <c r="OUK3" s="154"/>
      <c r="OUL3" s="154"/>
      <c r="OUM3" s="154"/>
      <c r="OUN3" s="154"/>
      <c r="OUO3" s="154"/>
      <c r="OUP3" s="154"/>
      <c r="OUQ3" s="154"/>
      <c r="OUR3" s="154"/>
      <c r="OUS3" s="154"/>
      <c r="OUT3" s="154"/>
      <c r="OUU3" s="154"/>
      <c r="OUV3" s="154"/>
      <c r="OUW3" s="154"/>
      <c r="OUX3" s="154"/>
      <c r="OUY3" s="154"/>
      <c r="OUZ3" s="154"/>
      <c r="OVA3" s="154"/>
      <c r="OVB3" s="154"/>
      <c r="OVC3" s="154"/>
      <c r="OVD3" s="154"/>
      <c r="OVE3" s="154"/>
      <c r="OVF3" s="154"/>
      <c r="OVG3" s="154"/>
      <c r="OVH3" s="154"/>
      <c r="OVI3" s="154"/>
      <c r="OVJ3" s="154"/>
      <c r="OVK3" s="154"/>
      <c r="OVL3" s="154"/>
      <c r="OVM3" s="154"/>
      <c r="OVN3" s="154"/>
      <c r="OVO3" s="154"/>
      <c r="OVP3" s="154"/>
      <c r="OVQ3" s="154"/>
      <c r="OVR3" s="154"/>
      <c r="OVS3" s="154"/>
      <c r="OVT3" s="154"/>
      <c r="OVU3" s="154"/>
      <c r="OVV3" s="154"/>
      <c r="OVW3" s="154"/>
      <c r="OVX3" s="154"/>
      <c r="OVY3" s="154"/>
      <c r="OVZ3" s="154"/>
      <c r="OWA3" s="154"/>
      <c r="OWB3" s="154"/>
      <c r="OWC3" s="154"/>
      <c r="OWD3" s="154"/>
      <c r="OWE3" s="154"/>
      <c r="OWF3" s="154"/>
      <c r="OWG3" s="154"/>
      <c r="OWH3" s="154"/>
      <c r="OWI3" s="154"/>
      <c r="OWJ3" s="154"/>
      <c r="OWK3" s="154"/>
      <c r="OWL3" s="154"/>
      <c r="OWM3" s="154"/>
      <c r="OWN3" s="154"/>
      <c r="OWO3" s="154"/>
      <c r="OWP3" s="154"/>
      <c r="OWQ3" s="154"/>
      <c r="OWR3" s="154"/>
      <c r="OWS3" s="154"/>
      <c r="OWT3" s="154"/>
      <c r="OWU3" s="154"/>
      <c r="OWV3" s="154"/>
      <c r="OWW3" s="154"/>
      <c r="OWX3" s="154"/>
      <c r="OWY3" s="154"/>
      <c r="OWZ3" s="154"/>
      <c r="OXA3" s="154"/>
      <c r="OXB3" s="154"/>
      <c r="OXC3" s="154"/>
      <c r="OXD3" s="154"/>
      <c r="OXE3" s="154"/>
      <c r="OXF3" s="154"/>
      <c r="OXG3" s="154"/>
      <c r="OXH3" s="154"/>
      <c r="OXI3" s="154"/>
      <c r="OXJ3" s="154"/>
      <c r="OXK3" s="154"/>
      <c r="OXL3" s="154"/>
      <c r="OXM3" s="154"/>
      <c r="OXN3" s="154"/>
      <c r="OXO3" s="154"/>
      <c r="OXP3" s="154"/>
      <c r="OXQ3" s="154"/>
      <c r="OXR3" s="154"/>
      <c r="OXS3" s="154"/>
      <c r="OXT3" s="154"/>
      <c r="OXU3" s="154"/>
      <c r="OXV3" s="154"/>
      <c r="OXW3" s="154"/>
      <c r="OXX3" s="154"/>
      <c r="OXY3" s="154"/>
      <c r="OXZ3" s="154"/>
      <c r="OYA3" s="154"/>
      <c r="OYB3" s="154"/>
      <c r="OYC3" s="154"/>
      <c r="OYD3" s="154"/>
      <c r="OYE3" s="154"/>
      <c r="OYF3" s="154"/>
      <c r="OYG3" s="154"/>
      <c r="OYH3" s="154"/>
      <c r="OYI3" s="154"/>
      <c r="OYJ3" s="154"/>
      <c r="OYK3" s="154"/>
      <c r="OYL3" s="154"/>
      <c r="OYM3" s="154"/>
      <c r="OYN3" s="154"/>
      <c r="OYO3" s="154"/>
      <c r="OYP3" s="154"/>
      <c r="OYQ3" s="154"/>
      <c r="OYR3" s="154"/>
      <c r="OYS3" s="154"/>
      <c r="OYT3" s="154"/>
      <c r="OYU3" s="154"/>
      <c r="OYV3" s="154"/>
      <c r="OYW3" s="154"/>
      <c r="OYX3" s="154"/>
      <c r="OYY3" s="154"/>
      <c r="OYZ3" s="154"/>
      <c r="OZA3" s="154"/>
      <c r="OZB3" s="154"/>
      <c r="OZC3" s="154"/>
      <c r="OZD3" s="154"/>
      <c r="OZE3" s="154"/>
      <c r="OZF3" s="154"/>
      <c r="OZG3" s="154"/>
      <c r="OZH3" s="154"/>
      <c r="OZI3" s="154"/>
      <c r="OZJ3" s="154"/>
      <c r="OZK3" s="154"/>
      <c r="OZL3" s="154"/>
      <c r="OZM3" s="154"/>
      <c r="OZN3" s="154"/>
      <c r="OZO3" s="154"/>
      <c r="OZP3" s="154"/>
      <c r="OZQ3" s="154"/>
      <c r="OZR3" s="154"/>
      <c r="OZS3" s="154"/>
      <c r="OZT3" s="154"/>
      <c r="OZU3" s="154"/>
      <c r="OZV3" s="154"/>
      <c r="OZW3" s="154"/>
      <c r="OZX3" s="154"/>
      <c r="OZY3" s="154"/>
      <c r="OZZ3" s="154"/>
      <c r="PAA3" s="154"/>
      <c r="PAB3" s="154"/>
      <c r="PAC3" s="154"/>
      <c r="PAD3" s="154"/>
      <c r="PAE3" s="154"/>
      <c r="PAF3" s="154"/>
      <c r="PAG3" s="154"/>
      <c r="PAH3" s="154"/>
      <c r="PAI3" s="154"/>
      <c r="PAJ3" s="154"/>
      <c r="PAK3" s="154"/>
      <c r="PAL3" s="154"/>
      <c r="PAM3" s="154"/>
      <c r="PAN3" s="154"/>
      <c r="PAO3" s="154"/>
      <c r="PAP3" s="154"/>
      <c r="PAQ3" s="154"/>
      <c r="PAR3" s="154"/>
      <c r="PAS3" s="154"/>
      <c r="PAT3" s="154"/>
      <c r="PAU3" s="154"/>
      <c r="PAV3" s="154"/>
      <c r="PAW3" s="154"/>
      <c r="PAX3" s="154"/>
      <c r="PAY3" s="154"/>
      <c r="PAZ3" s="154"/>
      <c r="PBA3" s="154"/>
      <c r="PBB3" s="154"/>
      <c r="PBC3" s="154"/>
      <c r="PBD3" s="154"/>
      <c r="PBE3" s="154"/>
      <c r="PBF3" s="154"/>
      <c r="PBG3" s="154"/>
      <c r="PBH3" s="154"/>
      <c r="PBI3" s="154"/>
      <c r="PBJ3" s="154"/>
      <c r="PBK3" s="154"/>
      <c r="PBL3" s="154"/>
      <c r="PBM3" s="154"/>
      <c r="PBN3" s="154"/>
      <c r="PBO3" s="154"/>
      <c r="PBP3" s="154"/>
      <c r="PBQ3" s="154"/>
      <c r="PBR3" s="154"/>
      <c r="PBS3" s="154"/>
      <c r="PBT3" s="154"/>
      <c r="PBU3" s="154"/>
      <c r="PBV3" s="154"/>
      <c r="PBW3" s="154"/>
      <c r="PBX3" s="154"/>
      <c r="PBY3" s="154"/>
      <c r="PBZ3" s="154"/>
      <c r="PCA3" s="154"/>
      <c r="PCB3" s="154"/>
      <c r="PCC3" s="154"/>
      <c r="PCD3" s="154"/>
      <c r="PCE3" s="154"/>
      <c r="PCF3" s="154"/>
      <c r="PCG3" s="154"/>
      <c r="PCH3" s="154"/>
      <c r="PCI3" s="154"/>
      <c r="PCJ3" s="154"/>
      <c r="PCK3" s="154"/>
      <c r="PCL3" s="154"/>
      <c r="PCM3" s="154"/>
      <c r="PCN3" s="154"/>
      <c r="PCO3" s="154"/>
      <c r="PCP3" s="154"/>
      <c r="PCQ3" s="154"/>
      <c r="PCR3" s="154"/>
      <c r="PCS3" s="154"/>
      <c r="PCT3" s="154"/>
      <c r="PCU3" s="154"/>
      <c r="PCV3" s="154"/>
      <c r="PCW3" s="154"/>
      <c r="PCX3" s="154"/>
      <c r="PCY3" s="154"/>
      <c r="PCZ3" s="154"/>
      <c r="PDA3" s="154"/>
      <c r="PDB3" s="154"/>
      <c r="PDC3" s="154"/>
      <c r="PDD3" s="154"/>
      <c r="PDE3" s="154"/>
      <c r="PDF3" s="154"/>
      <c r="PDG3" s="154"/>
      <c r="PDH3" s="154"/>
      <c r="PDI3" s="154"/>
      <c r="PDJ3" s="154"/>
      <c r="PDK3" s="154"/>
      <c r="PDL3" s="154"/>
      <c r="PDM3" s="154"/>
      <c r="PDN3" s="154"/>
      <c r="PDO3" s="154"/>
      <c r="PDP3" s="154"/>
      <c r="PDQ3" s="154"/>
      <c r="PDR3" s="154"/>
      <c r="PDS3" s="154"/>
      <c r="PDT3" s="154"/>
      <c r="PDU3" s="154"/>
      <c r="PDV3" s="154"/>
      <c r="PDW3" s="154"/>
      <c r="PDX3" s="154"/>
      <c r="PDY3" s="154"/>
      <c r="PDZ3" s="154"/>
      <c r="PEA3" s="154"/>
      <c r="PEB3" s="154"/>
      <c r="PEC3" s="154"/>
      <c r="PED3" s="154"/>
      <c r="PEE3" s="154"/>
      <c r="PEF3" s="154"/>
      <c r="PEG3" s="154"/>
      <c r="PEH3" s="154"/>
      <c r="PEI3" s="154"/>
      <c r="PEJ3" s="154"/>
      <c r="PEK3" s="154"/>
      <c r="PEL3" s="154"/>
      <c r="PEM3" s="154"/>
      <c r="PEN3" s="154"/>
      <c r="PEO3" s="154"/>
      <c r="PEP3" s="154"/>
      <c r="PEQ3" s="154"/>
      <c r="PER3" s="154"/>
      <c r="PES3" s="154"/>
      <c r="PET3" s="154"/>
      <c r="PEU3" s="154"/>
      <c r="PEV3" s="154"/>
      <c r="PEW3" s="154"/>
      <c r="PEX3" s="154"/>
      <c r="PEY3" s="154"/>
      <c r="PEZ3" s="154"/>
      <c r="PFA3" s="154"/>
      <c r="PFB3" s="154"/>
      <c r="PFC3" s="154"/>
      <c r="PFD3" s="154"/>
      <c r="PFE3" s="154"/>
      <c r="PFF3" s="154"/>
      <c r="PFG3" s="154"/>
      <c r="PFH3" s="154"/>
      <c r="PFI3" s="154"/>
      <c r="PFJ3" s="154"/>
      <c r="PFK3" s="154"/>
      <c r="PFL3" s="154"/>
      <c r="PFM3" s="154"/>
      <c r="PFN3" s="154"/>
      <c r="PFO3" s="154"/>
      <c r="PFP3" s="154"/>
      <c r="PFQ3" s="154"/>
      <c r="PFR3" s="154"/>
      <c r="PFS3" s="154"/>
      <c r="PFT3" s="154"/>
      <c r="PFU3" s="154"/>
      <c r="PFV3" s="154"/>
      <c r="PFW3" s="154"/>
      <c r="PFX3" s="154"/>
      <c r="PFY3" s="154"/>
      <c r="PFZ3" s="154"/>
      <c r="PGA3" s="154"/>
      <c r="PGB3" s="154"/>
      <c r="PGC3" s="154"/>
      <c r="PGD3" s="154"/>
      <c r="PGE3" s="154"/>
      <c r="PGF3" s="154"/>
      <c r="PGG3" s="154"/>
      <c r="PGH3" s="154"/>
      <c r="PGI3" s="154"/>
      <c r="PGJ3" s="154"/>
      <c r="PGK3" s="154"/>
      <c r="PGL3" s="154"/>
      <c r="PGM3" s="154"/>
      <c r="PGN3" s="154"/>
      <c r="PGO3" s="154"/>
      <c r="PGP3" s="154"/>
      <c r="PGQ3" s="154"/>
      <c r="PGR3" s="154"/>
      <c r="PGS3" s="154"/>
      <c r="PGT3" s="154"/>
      <c r="PGU3" s="154"/>
      <c r="PGV3" s="154"/>
      <c r="PGW3" s="154"/>
      <c r="PGX3" s="154"/>
      <c r="PGY3" s="154"/>
      <c r="PGZ3" s="154"/>
      <c r="PHA3" s="154"/>
      <c r="PHB3" s="154"/>
      <c r="PHC3" s="154"/>
      <c r="PHD3" s="154"/>
      <c r="PHE3" s="154"/>
      <c r="PHF3" s="154"/>
      <c r="PHG3" s="154"/>
      <c r="PHH3" s="154"/>
      <c r="PHI3" s="154"/>
      <c r="PHJ3" s="154"/>
      <c r="PHK3" s="154"/>
      <c r="PHL3" s="154"/>
      <c r="PHM3" s="154"/>
      <c r="PHN3" s="154"/>
      <c r="PHO3" s="154"/>
      <c r="PHP3" s="154"/>
      <c r="PHQ3" s="154"/>
      <c r="PHR3" s="154"/>
      <c r="PHS3" s="154"/>
      <c r="PHT3" s="154"/>
      <c r="PHU3" s="154"/>
      <c r="PHV3" s="154"/>
      <c r="PHW3" s="154"/>
      <c r="PHX3" s="154"/>
      <c r="PHY3" s="154"/>
      <c r="PHZ3" s="154"/>
      <c r="PIA3" s="154"/>
      <c r="PIB3" s="154"/>
      <c r="PIC3" s="154"/>
      <c r="PID3" s="154"/>
      <c r="PIE3" s="154"/>
      <c r="PIF3" s="154"/>
      <c r="PIG3" s="154"/>
      <c r="PIH3" s="154"/>
      <c r="PII3" s="154"/>
      <c r="PIJ3" s="154"/>
      <c r="PIK3" s="154"/>
      <c r="PIL3" s="154"/>
      <c r="PIM3" s="154"/>
      <c r="PIN3" s="154"/>
      <c r="PIO3" s="154"/>
      <c r="PIP3" s="154"/>
      <c r="PIQ3" s="154"/>
      <c r="PIR3" s="154"/>
      <c r="PIS3" s="154"/>
      <c r="PIT3" s="154"/>
      <c r="PIU3" s="154"/>
      <c r="PIV3" s="154"/>
      <c r="PIW3" s="154"/>
      <c r="PIX3" s="154"/>
      <c r="PIY3" s="154"/>
      <c r="PIZ3" s="154"/>
      <c r="PJA3" s="154"/>
      <c r="PJB3" s="154"/>
      <c r="PJC3" s="154"/>
      <c r="PJD3" s="154"/>
      <c r="PJE3" s="154"/>
      <c r="PJF3" s="154"/>
      <c r="PJG3" s="154"/>
      <c r="PJH3" s="154"/>
      <c r="PJI3" s="154"/>
      <c r="PJJ3" s="154"/>
      <c r="PJK3" s="154"/>
      <c r="PJL3" s="154"/>
      <c r="PJM3" s="154"/>
      <c r="PJN3" s="154"/>
      <c r="PJO3" s="154"/>
      <c r="PJP3" s="154"/>
      <c r="PJQ3" s="154"/>
      <c r="PJR3" s="154"/>
      <c r="PJS3" s="154"/>
      <c r="PJT3" s="154"/>
      <c r="PJU3" s="154"/>
      <c r="PJV3" s="154"/>
      <c r="PJW3" s="154"/>
      <c r="PJX3" s="154"/>
      <c r="PJY3" s="154"/>
      <c r="PJZ3" s="154"/>
      <c r="PKA3" s="154"/>
      <c r="PKB3" s="154"/>
      <c r="PKC3" s="154"/>
      <c r="PKD3" s="154"/>
      <c r="PKE3" s="154"/>
      <c r="PKF3" s="154"/>
      <c r="PKG3" s="154"/>
      <c r="PKH3" s="154"/>
      <c r="PKI3" s="154"/>
      <c r="PKJ3" s="154"/>
      <c r="PKK3" s="154"/>
      <c r="PKL3" s="154"/>
      <c r="PKM3" s="154"/>
      <c r="PKN3" s="154"/>
      <c r="PKO3" s="154"/>
      <c r="PKP3" s="154"/>
      <c r="PKQ3" s="154"/>
      <c r="PKR3" s="154"/>
      <c r="PKS3" s="154"/>
      <c r="PKT3" s="154"/>
      <c r="PKU3" s="154"/>
      <c r="PKV3" s="154"/>
      <c r="PKW3" s="154"/>
      <c r="PKX3" s="154"/>
      <c r="PKY3" s="154"/>
      <c r="PKZ3" s="154"/>
      <c r="PLA3" s="154"/>
      <c r="PLB3" s="154"/>
      <c r="PLC3" s="154"/>
      <c r="PLD3" s="154"/>
      <c r="PLE3" s="154"/>
      <c r="PLF3" s="154"/>
      <c r="PLG3" s="154"/>
      <c r="PLH3" s="154"/>
      <c r="PLI3" s="154"/>
      <c r="PLJ3" s="154"/>
      <c r="PLK3" s="154"/>
      <c r="PLL3" s="154"/>
      <c r="PLM3" s="154"/>
      <c r="PLN3" s="154"/>
      <c r="PLO3" s="154"/>
      <c r="PLP3" s="154"/>
      <c r="PLQ3" s="154"/>
      <c r="PLR3" s="154"/>
      <c r="PLS3" s="154"/>
      <c r="PLT3" s="154"/>
      <c r="PLU3" s="154"/>
      <c r="PLV3" s="154"/>
      <c r="PLW3" s="154"/>
      <c r="PLX3" s="154"/>
      <c r="PLY3" s="154"/>
      <c r="PLZ3" s="154"/>
      <c r="PMA3" s="154"/>
      <c r="PMB3" s="154"/>
      <c r="PMC3" s="154"/>
      <c r="PMD3" s="154"/>
      <c r="PME3" s="154"/>
      <c r="PMF3" s="154"/>
      <c r="PMG3" s="154"/>
      <c r="PMH3" s="154"/>
      <c r="PMI3" s="154"/>
      <c r="PMJ3" s="154"/>
      <c r="PMK3" s="154"/>
      <c r="PML3" s="154"/>
      <c r="PMM3" s="154"/>
      <c r="PMN3" s="154"/>
      <c r="PMO3" s="154"/>
      <c r="PMP3" s="154"/>
      <c r="PMQ3" s="154"/>
      <c r="PMR3" s="154"/>
      <c r="PMS3" s="154"/>
      <c r="PMT3" s="154"/>
      <c r="PMU3" s="154"/>
      <c r="PMV3" s="154"/>
      <c r="PMW3" s="154"/>
      <c r="PMX3" s="154"/>
      <c r="PMY3" s="154"/>
      <c r="PMZ3" s="154"/>
      <c r="PNA3" s="154"/>
      <c r="PNB3" s="154"/>
      <c r="PNC3" s="154"/>
      <c r="PND3" s="154"/>
      <c r="PNE3" s="154"/>
      <c r="PNF3" s="154"/>
      <c r="PNG3" s="154"/>
      <c r="PNH3" s="154"/>
      <c r="PNI3" s="154"/>
      <c r="PNJ3" s="154"/>
      <c r="PNK3" s="154"/>
      <c r="PNL3" s="154"/>
      <c r="PNM3" s="154"/>
      <c r="PNN3" s="154"/>
      <c r="PNO3" s="154"/>
      <c r="PNP3" s="154"/>
      <c r="PNQ3" s="154"/>
      <c r="PNR3" s="154"/>
      <c r="PNS3" s="154"/>
      <c r="PNT3" s="154"/>
      <c r="PNU3" s="154"/>
      <c r="PNV3" s="154"/>
      <c r="PNW3" s="154"/>
      <c r="PNX3" s="154"/>
      <c r="PNY3" s="154"/>
      <c r="PNZ3" s="154"/>
      <c r="POA3" s="154"/>
      <c r="POB3" s="154"/>
      <c r="POC3" s="154"/>
      <c r="POD3" s="154"/>
      <c r="POE3" s="154"/>
      <c r="POF3" s="154"/>
      <c r="POG3" s="154"/>
      <c r="POH3" s="154"/>
      <c r="POI3" s="154"/>
      <c r="POJ3" s="154"/>
      <c r="POK3" s="154"/>
      <c r="POL3" s="154"/>
      <c r="POM3" s="154"/>
      <c r="PON3" s="154"/>
      <c r="POO3" s="154"/>
      <c r="POP3" s="154"/>
      <c r="POQ3" s="154"/>
      <c r="POR3" s="154"/>
      <c r="POS3" s="154"/>
      <c r="POT3" s="154"/>
      <c r="POU3" s="154"/>
      <c r="POV3" s="154"/>
      <c r="POW3" s="154"/>
      <c r="POX3" s="154"/>
      <c r="POY3" s="154"/>
      <c r="POZ3" s="154"/>
      <c r="PPA3" s="154"/>
      <c r="PPB3" s="154"/>
      <c r="PPC3" s="154"/>
      <c r="PPD3" s="154"/>
      <c r="PPE3" s="154"/>
      <c r="PPF3" s="154"/>
      <c r="PPG3" s="154"/>
      <c r="PPH3" s="154"/>
      <c r="PPI3" s="154"/>
      <c r="PPJ3" s="154"/>
      <c r="PPK3" s="154"/>
      <c r="PPL3" s="154"/>
      <c r="PPM3" s="154"/>
      <c r="PPN3" s="154"/>
      <c r="PPO3" s="154"/>
      <c r="PPP3" s="154"/>
      <c r="PPQ3" s="154"/>
      <c r="PPR3" s="154"/>
      <c r="PPS3" s="154"/>
      <c r="PPT3" s="154"/>
      <c r="PPU3" s="154"/>
      <c r="PPV3" s="154"/>
      <c r="PPW3" s="154"/>
      <c r="PPX3" s="154"/>
      <c r="PPY3" s="154"/>
      <c r="PPZ3" s="154"/>
      <c r="PQA3" s="154"/>
      <c r="PQB3" s="154"/>
      <c r="PQC3" s="154"/>
      <c r="PQD3" s="154"/>
      <c r="PQE3" s="154"/>
      <c r="PQF3" s="154"/>
      <c r="PQG3" s="154"/>
      <c r="PQH3" s="154"/>
      <c r="PQI3" s="154"/>
      <c r="PQJ3" s="154"/>
      <c r="PQK3" s="154"/>
      <c r="PQL3" s="154"/>
      <c r="PQM3" s="154"/>
      <c r="PQN3" s="154"/>
      <c r="PQO3" s="154"/>
      <c r="PQP3" s="154"/>
      <c r="PQQ3" s="154"/>
      <c r="PQR3" s="154"/>
      <c r="PQS3" s="154"/>
      <c r="PQT3" s="154"/>
      <c r="PQU3" s="154"/>
      <c r="PQV3" s="154"/>
      <c r="PQW3" s="154"/>
      <c r="PQX3" s="154"/>
      <c r="PQY3" s="154"/>
      <c r="PQZ3" s="154"/>
      <c r="PRA3" s="154"/>
      <c r="PRB3" s="154"/>
      <c r="PRC3" s="154"/>
      <c r="PRD3" s="154"/>
      <c r="PRE3" s="154"/>
      <c r="PRF3" s="154"/>
      <c r="PRG3" s="154"/>
      <c r="PRH3" s="154"/>
      <c r="PRI3" s="154"/>
      <c r="PRJ3" s="154"/>
      <c r="PRK3" s="154"/>
      <c r="PRL3" s="154"/>
      <c r="PRM3" s="154"/>
      <c r="PRN3" s="154"/>
      <c r="PRO3" s="154"/>
      <c r="PRP3" s="154"/>
      <c r="PRQ3" s="154"/>
      <c r="PRR3" s="154"/>
      <c r="PRS3" s="154"/>
      <c r="PRT3" s="154"/>
      <c r="PRU3" s="154"/>
      <c r="PRV3" s="154"/>
      <c r="PRW3" s="154"/>
      <c r="PRX3" s="154"/>
      <c r="PRY3" s="154"/>
      <c r="PRZ3" s="154"/>
      <c r="PSA3" s="154"/>
      <c r="PSB3" s="154"/>
      <c r="PSC3" s="154"/>
      <c r="PSD3" s="154"/>
      <c r="PSE3" s="154"/>
      <c r="PSF3" s="154"/>
      <c r="PSG3" s="154"/>
      <c r="PSH3" s="154"/>
      <c r="PSI3" s="154"/>
      <c r="PSJ3" s="154"/>
      <c r="PSK3" s="154"/>
      <c r="PSL3" s="154"/>
      <c r="PSM3" s="154"/>
      <c r="PSN3" s="154"/>
      <c r="PSO3" s="154"/>
      <c r="PSP3" s="154"/>
      <c r="PSQ3" s="154"/>
      <c r="PSR3" s="154"/>
      <c r="PSS3" s="154"/>
      <c r="PST3" s="154"/>
      <c r="PSU3" s="154"/>
      <c r="PSV3" s="154"/>
      <c r="PSW3" s="154"/>
      <c r="PSX3" s="154"/>
      <c r="PSY3" s="154"/>
      <c r="PSZ3" s="154"/>
      <c r="PTA3" s="154"/>
      <c r="PTB3" s="154"/>
      <c r="PTC3" s="154"/>
      <c r="PTD3" s="154"/>
      <c r="PTE3" s="154"/>
      <c r="PTF3" s="154"/>
      <c r="PTG3" s="154"/>
      <c r="PTH3" s="154"/>
      <c r="PTI3" s="154"/>
      <c r="PTJ3" s="154"/>
      <c r="PTK3" s="154"/>
      <c r="PTL3" s="154"/>
      <c r="PTM3" s="154"/>
      <c r="PTN3" s="154"/>
      <c r="PTO3" s="154"/>
      <c r="PTP3" s="154"/>
      <c r="PTQ3" s="154"/>
      <c r="PTR3" s="154"/>
      <c r="PTS3" s="154"/>
      <c r="PTT3" s="154"/>
      <c r="PTU3" s="154"/>
      <c r="PTV3" s="154"/>
      <c r="PTW3" s="154"/>
      <c r="PTX3" s="154"/>
      <c r="PTY3" s="154"/>
      <c r="PTZ3" s="154"/>
      <c r="PUA3" s="154"/>
      <c r="PUB3" s="154"/>
      <c r="PUC3" s="154"/>
      <c r="PUD3" s="154"/>
      <c r="PUE3" s="154"/>
      <c r="PUF3" s="154"/>
      <c r="PUG3" s="154"/>
      <c r="PUH3" s="154"/>
      <c r="PUI3" s="154"/>
      <c r="PUJ3" s="154"/>
      <c r="PUK3" s="154"/>
      <c r="PUL3" s="154"/>
      <c r="PUM3" s="154"/>
      <c r="PUN3" s="154"/>
      <c r="PUO3" s="154"/>
      <c r="PUP3" s="154"/>
      <c r="PUQ3" s="154"/>
      <c r="PUR3" s="154"/>
      <c r="PUS3" s="154"/>
      <c r="PUT3" s="154"/>
      <c r="PUU3" s="154"/>
      <c r="PUV3" s="154"/>
      <c r="PUW3" s="154"/>
      <c r="PUX3" s="154"/>
      <c r="PUY3" s="154"/>
      <c r="PUZ3" s="154"/>
      <c r="PVA3" s="154"/>
      <c r="PVB3" s="154"/>
      <c r="PVC3" s="154"/>
      <c r="PVD3" s="154"/>
      <c r="PVE3" s="154"/>
      <c r="PVF3" s="154"/>
      <c r="PVG3" s="154"/>
      <c r="PVH3" s="154"/>
      <c r="PVI3" s="154"/>
      <c r="PVJ3" s="154"/>
      <c r="PVK3" s="154"/>
      <c r="PVL3" s="154"/>
      <c r="PVM3" s="154"/>
      <c r="PVN3" s="154"/>
      <c r="PVO3" s="154"/>
      <c r="PVP3" s="154"/>
      <c r="PVQ3" s="154"/>
      <c r="PVR3" s="154"/>
      <c r="PVS3" s="154"/>
      <c r="PVT3" s="154"/>
      <c r="PVU3" s="154"/>
      <c r="PVV3" s="154"/>
      <c r="PVW3" s="154"/>
      <c r="PVX3" s="154"/>
      <c r="PVY3" s="154"/>
      <c r="PVZ3" s="154"/>
      <c r="PWA3" s="154"/>
      <c r="PWB3" s="154"/>
      <c r="PWC3" s="154"/>
      <c r="PWD3" s="154"/>
      <c r="PWE3" s="154"/>
      <c r="PWF3" s="154"/>
      <c r="PWG3" s="154"/>
      <c r="PWH3" s="154"/>
      <c r="PWI3" s="154"/>
      <c r="PWJ3" s="154"/>
      <c r="PWK3" s="154"/>
      <c r="PWL3" s="154"/>
      <c r="PWM3" s="154"/>
      <c r="PWN3" s="154"/>
      <c r="PWO3" s="154"/>
      <c r="PWP3" s="154"/>
      <c r="PWQ3" s="154"/>
      <c r="PWR3" s="154"/>
      <c r="PWS3" s="154"/>
      <c r="PWT3" s="154"/>
      <c r="PWU3" s="154"/>
      <c r="PWV3" s="154"/>
      <c r="PWW3" s="154"/>
      <c r="PWX3" s="154"/>
      <c r="PWY3" s="154"/>
      <c r="PWZ3" s="154"/>
      <c r="PXA3" s="154"/>
      <c r="PXB3" s="154"/>
      <c r="PXC3" s="154"/>
      <c r="PXD3" s="154"/>
      <c r="PXE3" s="154"/>
      <c r="PXF3" s="154"/>
      <c r="PXG3" s="154"/>
      <c r="PXH3" s="154"/>
      <c r="PXI3" s="154"/>
      <c r="PXJ3" s="154"/>
      <c r="PXK3" s="154"/>
      <c r="PXL3" s="154"/>
      <c r="PXM3" s="154"/>
      <c r="PXN3" s="154"/>
      <c r="PXO3" s="154"/>
      <c r="PXP3" s="154"/>
      <c r="PXQ3" s="154"/>
      <c r="PXR3" s="154"/>
      <c r="PXS3" s="154"/>
      <c r="PXT3" s="154"/>
      <c r="PXU3" s="154"/>
      <c r="PXV3" s="154"/>
      <c r="PXW3" s="154"/>
      <c r="PXX3" s="154"/>
      <c r="PXY3" s="154"/>
      <c r="PXZ3" s="154"/>
      <c r="PYA3" s="154"/>
      <c r="PYB3" s="154"/>
      <c r="PYC3" s="154"/>
      <c r="PYD3" s="154"/>
      <c r="PYE3" s="154"/>
      <c r="PYF3" s="154"/>
      <c r="PYG3" s="154"/>
      <c r="PYH3" s="154"/>
      <c r="PYI3" s="154"/>
      <c r="PYJ3" s="154"/>
      <c r="PYK3" s="154"/>
      <c r="PYL3" s="154"/>
      <c r="PYM3" s="154"/>
      <c r="PYN3" s="154"/>
      <c r="PYO3" s="154"/>
      <c r="PYP3" s="154"/>
      <c r="PYQ3" s="154"/>
      <c r="PYR3" s="154"/>
      <c r="PYS3" s="154"/>
      <c r="PYT3" s="154"/>
      <c r="PYU3" s="154"/>
      <c r="PYV3" s="154"/>
      <c r="PYW3" s="154"/>
      <c r="PYX3" s="154"/>
      <c r="PYY3" s="154"/>
      <c r="PYZ3" s="154"/>
      <c r="PZA3" s="154"/>
      <c r="PZB3" s="154"/>
      <c r="PZC3" s="154"/>
      <c r="PZD3" s="154"/>
      <c r="PZE3" s="154"/>
      <c r="PZF3" s="154"/>
      <c r="PZG3" s="154"/>
      <c r="PZH3" s="154"/>
      <c r="PZI3" s="154"/>
      <c r="PZJ3" s="154"/>
      <c r="PZK3" s="154"/>
      <c r="PZL3" s="154"/>
      <c r="PZM3" s="154"/>
      <c r="PZN3" s="154"/>
      <c r="PZO3" s="154"/>
      <c r="PZP3" s="154"/>
      <c r="PZQ3" s="154"/>
      <c r="PZR3" s="154"/>
      <c r="PZS3" s="154"/>
      <c r="PZT3" s="154"/>
      <c r="PZU3" s="154"/>
      <c r="PZV3" s="154"/>
      <c r="PZW3" s="154"/>
      <c r="PZX3" s="154"/>
      <c r="PZY3" s="154"/>
      <c r="PZZ3" s="154"/>
      <c r="QAA3" s="154"/>
      <c r="QAB3" s="154"/>
      <c r="QAC3" s="154"/>
      <c r="QAD3" s="154"/>
      <c r="QAE3" s="154"/>
      <c r="QAF3" s="154"/>
      <c r="QAG3" s="154"/>
      <c r="QAH3" s="154"/>
      <c r="QAI3" s="154"/>
      <c r="QAJ3" s="154"/>
      <c r="QAK3" s="154"/>
      <c r="QAL3" s="154"/>
      <c r="QAM3" s="154"/>
      <c r="QAN3" s="154"/>
      <c r="QAO3" s="154"/>
      <c r="QAP3" s="154"/>
      <c r="QAQ3" s="154"/>
      <c r="QAR3" s="154"/>
      <c r="QAS3" s="154"/>
      <c r="QAT3" s="154"/>
      <c r="QAU3" s="154"/>
      <c r="QAV3" s="154"/>
      <c r="QAW3" s="154"/>
      <c r="QAX3" s="154"/>
      <c r="QAY3" s="154"/>
      <c r="QAZ3" s="154"/>
      <c r="QBA3" s="154"/>
      <c r="QBB3" s="154"/>
      <c r="QBC3" s="154"/>
      <c r="QBD3" s="154"/>
      <c r="QBE3" s="154"/>
      <c r="QBF3" s="154"/>
      <c r="QBG3" s="154"/>
      <c r="QBH3" s="154"/>
      <c r="QBI3" s="154"/>
      <c r="QBJ3" s="154"/>
      <c r="QBK3" s="154"/>
      <c r="QBL3" s="154"/>
      <c r="QBM3" s="154"/>
      <c r="QBN3" s="154"/>
      <c r="QBO3" s="154"/>
      <c r="QBP3" s="154"/>
      <c r="QBQ3" s="154"/>
      <c r="QBR3" s="154"/>
      <c r="QBS3" s="154"/>
      <c r="QBT3" s="154"/>
      <c r="QBU3" s="154"/>
      <c r="QBV3" s="154"/>
      <c r="QBW3" s="154"/>
      <c r="QBX3" s="154"/>
      <c r="QBY3" s="154"/>
      <c r="QBZ3" s="154"/>
      <c r="QCA3" s="154"/>
      <c r="QCB3" s="154"/>
      <c r="QCC3" s="154"/>
      <c r="QCD3" s="154"/>
      <c r="QCE3" s="154"/>
      <c r="QCF3" s="154"/>
      <c r="QCG3" s="154"/>
      <c r="QCH3" s="154"/>
      <c r="QCI3" s="154"/>
      <c r="QCJ3" s="154"/>
      <c r="QCK3" s="154"/>
      <c r="QCL3" s="154"/>
      <c r="QCM3" s="154"/>
      <c r="QCN3" s="154"/>
      <c r="QCO3" s="154"/>
      <c r="QCP3" s="154"/>
      <c r="QCQ3" s="154"/>
      <c r="QCR3" s="154"/>
      <c r="QCS3" s="154"/>
      <c r="QCT3" s="154"/>
      <c r="QCU3" s="154"/>
      <c r="QCV3" s="154"/>
      <c r="QCW3" s="154"/>
      <c r="QCX3" s="154"/>
      <c r="QCY3" s="154"/>
      <c r="QCZ3" s="154"/>
      <c r="QDA3" s="154"/>
      <c r="QDB3" s="154"/>
      <c r="QDC3" s="154"/>
      <c r="QDD3" s="154"/>
      <c r="QDE3" s="154"/>
      <c r="QDF3" s="154"/>
      <c r="QDG3" s="154"/>
      <c r="QDH3" s="154"/>
      <c r="QDI3" s="154"/>
      <c r="QDJ3" s="154"/>
      <c r="QDK3" s="154"/>
      <c r="QDL3" s="154"/>
      <c r="QDM3" s="154"/>
      <c r="QDN3" s="154"/>
      <c r="QDO3" s="154"/>
      <c r="QDP3" s="154"/>
      <c r="QDQ3" s="154"/>
      <c r="QDR3" s="154"/>
      <c r="QDS3" s="154"/>
      <c r="QDT3" s="154"/>
      <c r="QDU3" s="154"/>
      <c r="QDV3" s="154"/>
      <c r="QDW3" s="154"/>
      <c r="QDX3" s="154"/>
      <c r="QDY3" s="154"/>
      <c r="QDZ3" s="154"/>
      <c r="QEA3" s="154"/>
      <c r="QEB3" s="154"/>
      <c r="QEC3" s="154"/>
      <c r="QED3" s="154"/>
      <c r="QEE3" s="154"/>
      <c r="QEF3" s="154"/>
      <c r="QEG3" s="154"/>
      <c r="QEH3" s="154"/>
      <c r="QEI3" s="154"/>
      <c r="QEJ3" s="154"/>
      <c r="QEK3" s="154"/>
      <c r="QEL3" s="154"/>
      <c r="QEM3" s="154"/>
      <c r="QEN3" s="154"/>
      <c r="QEO3" s="154"/>
      <c r="QEP3" s="154"/>
      <c r="QEQ3" s="154"/>
      <c r="QER3" s="154"/>
      <c r="QES3" s="154"/>
      <c r="QET3" s="154"/>
      <c r="QEU3" s="154"/>
      <c r="QEV3" s="154"/>
      <c r="QEW3" s="154"/>
      <c r="QEX3" s="154"/>
      <c r="QEY3" s="154"/>
      <c r="QEZ3" s="154"/>
      <c r="QFA3" s="154"/>
      <c r="QFB3" s="154"/>
      <c r="QFC3" s="154"/>
      <c r="QFD3" s="154"/>
      <c r="QFE3" s="154"/>
      <c r="QFF3" s="154"/>
      <c r="QFG3" s="154"/>
      <c r="QFH3" s="154"/>
      <c r="QFI3" s="154"/>
      <c r="QFJ3" s="154"/>
      <c r="QFK3" s="154"/>
      <c r="QFL3" s="154"/>
      <c r="QFM3" s="154"/>
      <c r="QFN3" s="154"/>
      <c r="QFO3" s="154"/>
      <c r="QFP3" s="154"/>
      <c r="QFQ3" s="154"/>
      <c r="QFR3" s="154"/>
      <c r="QFS3" s="154"/>
      <c r="QFT3" s="154"/>
      <c r="QFU3" s="154"/>
      <c r="QFV3" s="154"/>
      <c r="QFW3" s="154"/>
      <c r="QFX3" s="154"/>
      <c r="QFY3" s="154"/>
      <c r="QFZ3" s="154"/>
      <c r="QGA3" s="154"/>
      <c r="QGB3" s="154"/>
      <c r="QGC3" s="154"/>
      <c r="QGD3" s="154"/>
      <c r="QGE3" s="154"/>
      <c r="QGF3" s="154"/>
      <c r="QGG3" s="154"/>
      <c r="QGH3" s="154"/>
      <c r="QGI3" s="154"/>
      <c r="QGJ3" s="154"/>
      <c r="QGK3" s="154"/>
      <c r="QGL3" s="154"/>
      <c r="QGM3" s="154"/>
      <c r="QGN3" s="154"/>
      <c r="QGO3" s="154"/>
      <c r="QGP3" s="154"/>
      <c r="QGQ3" s="154"/>
      <c r="QGR3" s="154"/>
      <c r="QGS3" s="154"/>
      <c r="QGT3" s="154"/>
      <c r="QGU3" s="154"/>
      <c r="QGV3" s="154"/>
      <c r="QGW3" s="154"/>
      <c r="QGX3" s="154"/>
      <c r="QGY3" s="154"/>
      <c r="QGZ3" s="154"/>
      <c r="QHA3" s="154"/>
      <c r="QHB3" s="154"/>
      <c r="QHC3" s="154"/>
      <c r="QHD3" s="154"/>
      <c r="QHE3" s="154"/>
      <c r="QHF3" s="154"/>
      <c r="QHG3" s="154"/>
      <c r="QHH3" s="154"/>
      <c r="QHI3" s="154"/>
      <c r="QHJ3" s="154"/>
      <c r="QHK3" s="154"/>
      <c r="QHL3" s="154"/>
      <c r="QHM3" s="154"/>
      <c r="QHN3" s="154"/>
      <c r="QHO3" s="154"/>
      <c r="QHP3" s="154"/>
      <c r="QHQ3" s="154"/>
      <c r="QHR3" s="154"/>
      <c r="QHS3" s="154"/>
      <c r="QHT3" s="154"/>
      <c r="QHU3" s="154"/>
      <c r="QHV3" s="154"/>
      <c r="QHW3" s="154"/>
      <c r="QHX3" s="154"/>
      <c r="QHY3" s="154"/>
      <c r="QHZ3" s="154"/>
      <c r="QIA3" s="154"/>
      <c r="QIB3" s="154"/>
      <c r="QIC3" s="154"/>
      <c r="QID3" s="154"/>
      <c r="QIE3" s="154"/>
      <c r="QIF3" s="154"/>
      <c r="QIG3" s="154"/>
      <c r="QIH3" s="154"/>
      <c r="QII3" s="154"/>
      <c r="QIJ3" s="154"/>
      <c r="QIK3" s="154"/>
      <c r="QIL3" s="154"/>
      <c r="QIM3" s="154"/>
      <c r="QIN3" s="154"/>
      <c r="QIO3" s="154"/>
      <c r="QIP3" s="154"/>
      <c r="QIQ3" s="154"/>
      <c r="QIR3" s="154"/>
      <c r="QIS3" s="154"/>
      <c r="QIT3" s="154"/>
      <c r="QIU3" s="154"/>
      <c r="QIV3" s="154"/>
      <c r="QIW3" s="154"/>
      <c r="QIX3" s="154"/>
      <c r="QIY3" s="154"/>
      <c r="QIZ3" s="154"/>
      <c r="QJA3" s="154"/>
      <c r="QJB3" s="154"/>
      <c r="QJC3" s="154"/>
      <c r="QJD3" s="154"/>
      <c r="QJE3" s="154"/>
      <c r="QJF3" s="154"/>
      <c r="QJG3" s="154"/>
      <c r="QJH3" s="154"/>
      <c r="QJI3" s="154"/>
      <c r="QJJ3" s="154"/>
      <c r="QJK3" s="154"/>
      <c r="QJL3" s="154"/>
      <c r="QJM3" s="154"/>
      <c r="QJN3" s="154"/>
      <c r="QJO3" s="154"/>
      <c r="QJP3" s="154"/>
      <c r="QJQ3" s="154"/>
      <c r="QJR3" s="154"/>
      <c r="QJS3" s="154"/>
      <c r="QJT3" s="154"/>
      <c r="QJU3" s="154"/>
      <c r="QJV3" s="154"/>
      <c r="QJW3" s="154"/>
      <c r="QJX3" s="154"/>
      <c r="QJY3" s="154"/>
      <c r="QJZ3" s="154"/>
      <c r="QKA3" s="154"/>
      <c r="QKB3" s="154"/>
      <c r="QKC3" s="154"/>
      <c r="QKD3" s="154"/>
      <c r="QKE3" s="154"/>
      <c r="QKF3" s="154"/>
      <c r="QKG3" s="154"/>
      <c r="QKH3" s="154"/>
      <c r="QKI3" s="154"/>
      <c r="QKJ3" s="154"/>
      <c r="QKK3" s="154"/>
      <c r="QKL3" s="154"/>
      <c r="QKM3" s="154"/>
      <c r="QKN3" s="154"/>
      <c r="QKO3" s="154"/>
      <c r="QKP3" s="154"/>
      <c r="QKQ3" s="154"/>
      <c r="QKR3" s="154"/>
      <c r="QKS3" s="154"/>
      <c r="QKT3" s="154"/>
      <c r="QKU3" s="154"/>
      <c r="QKV3" s="154"/>
      <c r="QKW3" s="154"/>
      <c r="QKX3" s="154"/>
      <c r="QKY3" s="154"/>
      <c r="QKZ3" s="154"/>
      <c r="QLA3" s="154"/>
      <c r="QLB3" s="154"/>
      <c r="QLC3" s="154"/>
      <c r="QLD3" s="154"/>
      <c r="QLE3" s="154"/>
      <c r="QLF3" s="154"/>
      <c r="QLG3" s="154"/>
      <c r="QLH3" s="154"/>
      <c r="QLI3" s="154"/>
      <c r="QLJ3" s="154"/>
      <c r="QLK3" s="154"/>
      <c r="QLL3" s="154"/>
      <c r="QLM3" s="154"/>
      <c r="QLN3" s="154"/>
      <c r="QLO3" s="154"/>
      <c r="QLP3" s="154"/>
      <c r="QLQ3" s="154"/>
      <c r="QLR3" s="154"/>
      <c r="QLS3" s="154"/>
      <c r="QLT3" s="154"/>
      <c r="QLU3" s="154"/>
      <c r="QLV3" s="154"/>
      <c r="QLW3" s="154"/>
      <c r="QLX3" s="154"/>
      <c r="QLY3" s="154"/>
      <c r="QLZ3" s="154"/>
      <c r="QMA3" s="154"/>
      <c r="QMB3" s="154"/>
      <c r="QMC3" s="154"/>
      <c r="QMD3" s="154"/>
      <c r="QME3" s="154"/>
      <c r="QMF3" s="154"/>
      <c r="QMG3" s="154"/>
      <c r="QMH3" s="154"/>
      <c r="QMI3" s="154"/>
      <c r="QMJ3" s="154"/>
      <c r="QMK3" s="154"/>
      <c r="QML3" s="154"/>
      <c r="QMM3" s="154"/>
      <c r="QMN3" s="154"/>
      <c r="QMO3" s="154"/>
      <c r="QMP3" s="154"/>
      <c r="QMQ3" s="154"/>
      <c r="QMR3" s="154"/>
      <c r="QMS3" s="154"/>
      <c r="QMT3" s="154"/>
      <c r="QMU3" s="154"/>
      <c r="QMV3" s="154"/>
      <c r="QMW3" s="154"/>
      <c r="QMX3" s="154"/>
      <c r="QMY3" s="154"/>
      <c r="QMZ3" s="154"/>
      <c r="QNA3" s="154"/>
      <c r="QNB3" s="154"/>
      <c r="QNC3" s="154"/>
      <c r="QND3" s="154"/>
      <c r="QNE3" s="154"/>
      <c r="QNF3" s="154"/>
      <c r="QNG3" s="154"/>
      <c r="QNH3" s="154"/>
      <c r="QNI3" s="154"/>
      <c r="QNJ3" s="154"/>
      <c r="QNK3" s="154"/>
      <c r="QNL3" s="154"/>
      <c r="QNM3" s="154"/>
      <c r="QNN3" s="154"/>
      <c r="QNO3" s="154"/>
      <c r="QNP3" s="154"/>
      <c r="QNQ3" s="154"/>
      <c r="QNR3" s="154"/>
      <c r="QNS3" s="154"/>
      <c r="QNT3" s="154"/>
      <c r="QNU3" s="154"/>
      <c r="QNV3" s="154"/>
      <c r="QNW3" s="154"/>
      <c r="QNX3" s="154"/>
      <c r="QNY3" s="154"/>
      <c r="QNZ3" s="154"/>
      <c r="QOA3" s="154"/>
      <c r="QOB3" s="154"/>
      <c r="QOC3" s="154"/>
      <c r="QOD3" s="154"/>
      <c r="QOE3" s="154"/>
      <c r="QOF3" s="154"/>
      <c r="QOG3" s="154"/>
      <c r="QOH3" s="154"/>
      <c r="QOI3" s="154"/>
      <c r="QOJ3" s="154"/>
      <c r="QOK3" s="154"/>
      <c r="QOL3" s="154"/>
      <c r="QOM3" s="154"/>
      <c r="QON3" s="154"/>
      <c r="QOO3" s="154"/>
      <c r="QOP3" s="154"/>
      <c r="QOQ3" s="154"/>
      <c r="QOR3" s="154"/>
      <c r="QOS3" s="154"/>
      <c r="QOT3" s="154"/>
      <c r="QOU3" s="154"/>
      <c r="QOV3" s="154"/>
      <c r="QOW3" s="154"/>
      <c r="QOX3" s="154"/>
      <c r="QOY3" s="154"/>
      <c r="QOZ3" s="154"/>
      <c r="QPA3" s="154"/>
      <c r="QPB3" s="154"/>
      <c r="QPC3" s="154"/>
      <c r="QPD3" s="154"/>
      <c r="QPE3" s="154"/>
      <c r="QPF3" s="154"/>
      <c r="QPG3" s="154"/>
      <c r="QPH3" s="154"/>
      <c r="QPI3" s="154"/>
      <c r="QPJ3" s="154"/>
      <c r="QPK3" s="154"/>
      <c r="QPL3" s="154"/>
      <c r="QPM3" s="154"/>
      <c r="QPN3" s="154"/>
      <c r="QPO3" s="154"/>
      <c r="QPP3" s="154"/>
      <c r="QPQ3" s="154"/>
      <c r="QPR3" s="154"/>
      <c r="QPS3" s="154"/>
      <c r="QPT3" s="154"/>
      <c r="QPU3" s="154"/>
      <c r="QPV3" s="154"/>
      <c r="QPW3" s="154"/>
      <c r="QPX3" s="154"/>
      <c r="QPY3" s="154"/>
      <c r="QPZ3" s="154"/>
      <c r="QQA3" s="154"/>
      <c r="QQB3" s="154"/>
      <c r="QQC3" s="154"/>
      <c r="QQD3" s="154"/>
      <c r="QQE3" s="154"/>
      <c r="QQF3" s="154"/>
      <c r="QQG3" s="154"/>
      <c r="QQH3" s="154"/>
      <c r="QQI3" s="154"/>
      <c r="QQJ3" s="154"/>
      <c r="QQK3" s="154"/>
      <c r="QQL3" s="154"/>
      <c r="QQM3" s="154"/>
      <c r="QQN3" s="154"/>
      <c r="QQO3" s="154"/>
      <c r="QQP3" s="154"/>
      <c r="QQQ3" s="154"/>
      <c r="QQR3" s="154"/>
      <c r="QQS3" s="154"/>
      <c r="QQT3" s="154"/>
      <c r="QQU3" s="154"/>
      <c r="QQV3" s="154"/>
      <c r="QQW3" s="154"/>
      <c r="QQX3" s="154"/>
      <c r="QQY3" s="154"/>
      <c r="QQZ3" s="154"/>
      <c r="QRA3" s="154"/>
      <c r="QRB3" s="154"/>
      <c r="QRC3" s="154"/>
      <c r="QRD3" s="154"/>
      <c r="QRE3" s="154"/>
      <c r="QRF3" s="154"/>
      <c r="QRG3" s="154"/>
      <c r="QRH3" s="154"/>
      <c r="QRI3" s="154"/>
      <c r="QRJ3" s="154"/>
      <c r="QRK3" s="154"/>
      <c r="QRL3" s="154"/>
      <c r="QRM3" s="154"/>
      <c r="QRN3" s="154"/>
      <c r="QRO3" s="154"/>
      <c r="QRP3" s="154"/>
      <c r="QRQ3" s="154"/>
      <c r="QRR3" s="154"/>
      <c r="QRS3" s="154"/>
      <c r="QRT3" s="154"/>
      <c r="QRU3" s="154"/>
      <c r="QRV3" s="154"/>
      <c r="QRW3" s="154"/>
      <c r="QRX3" s="154"/>
      <c r="QRY3" s="154"/>
      <c r="QRZ3" s="154"/>
      <c r="QSA3" s="154"/>
      <c r="QSB3" s="154"/>
      <c r="QSC3" s="154"/>
      <c r="QSD3" s="154"/>
      <c r="QSE3" s="154"/>
      <c r="QSF3" s="154"/>
      <c r="QSG3" s="154"/>
      <c r="QSH3" s="154"/>
      <c r="QSI3" s="154"/>
      <c r="QSJ3" s="154"/>
      <c r="QSK3" s="154"/>
      <c r="QSL3" s="154"/>
      <c r="QSM3" s="154"/>
      <c r="QSN3" s="154"/>
      <c r="QSO3" s="154"/>
      <c r="QSP3" s="154"/>
      <c r="QSQ3" s="154"/>
      <c r="QSR3" s="154"/>
      <c r="QSS3" s="154"/>
      <c r="QST3" s="154"/>
      <c r="QSU3" s="154"/>
      <c r="QSV3" s="154"/>
      <c r="QSW3" s="154"/>
      <c r="QSX3" s="154"/>
      <c r="QSY3" s="154"/>
      <c r="QSZ3" s="154"/>
      <c r="QTA3" s="154"/>
      <c r="QTB3" s="154"/>
      <c r="QTC3" s="154"/>
      <c r="QTD3" s="154"/>
      <c r="QTE3" s="154"/>
      <c r="QTF3" s="154"/>
      <c r="QTG3" s="154"/>
      <c r="QTH3" s="154"/>
      <c r="QTI3" s="154"/>
      <c r="QTJ3" s="154"/>
      <c r="QTK3" s="154"/>
      <c r="QTL3" s="154"/>
      <c r="QTM3" s="154"/>
      <c r="QTN3" s="154"/>
      <c r="QTO3" s="154"/>
      <c r="QTP3" s="154"/>
      <c r="QTQ3" s="154"/>
      <c r="QTR3" s="154"/>
      <c r="QTS3" s="154"/>
      <c r="QTT3" s="154"/>
      <c r="QTU3" s="154"/>
      <c r="QTV3" s="154"/>
      <c r="QTW3" s="154"/>
      <c r="QTX3" s="154"/>
      <c r="QTY3" s="154"/>
      <c r="QTZ3" s="154"/>
      <c r="QUA3" s="154"/>
      <c r="QUB3" s="154"/>
      <c r="QUC3" s="154"/>
      <c r="QUD3" s="154"/>
      <c r="QUE3" s="154"/>
      <c r="QUF3" s="154"/>
      <c r="QUG3" s="154"/>
      <c r="QUH3" s="154"/>
      <c r="QUI3" s="154"/>
      <c r="QUJ3" s="154"/>
      <c r="QUK3" s="154"/>
      <c r="QUL3" s="154"/>
      <c r="QUM3" s="154"/>
      <c r="QUN3" s="154"/>
      <c r="QUO3" s="154"/>
      <c r="QUP3" s="154"/>
      <c r="QUQ3" s="154"/>
      <c r="QUR3" s="154"/>
      <c r="QUS3" s="154"/>
      <c r="QUT3" s="154"/>
      <c r="QUU3" s="154"/>
      <c r="QUV3" s="154"/>
      <c r="QUW3" s="154"/>
      <c r="QUX3" s="154"/>
      <c r="QUY3" s="154"/>
      <c r="QUZ3" s="154"/>
      <c r="QVA3" s="154"/>
      <c r="QVB3" s="154"/>
      <c r="QVC3" s="154"/>
      <c r="QVD3" s="154"/>
      <c r="QVE3" s="154"/>
      <c r="QVF3" s="154"/>
      <c r="QVG3" s="154"/>
      <c r="QVH3" s="154"/>
      <c r="QVI3" s="154"/>
      <c r="QVJ3" s="154"/>
      <c r="QVK3" s="154"/>
      <c r="QVL3" s="154"/>
      <c r="QVM3" s="154"/>
      <c r="QVN3" s="154"/>
      <c r="QVO3" s="154"/>
      <c r="QVP3" s="154"/>
      <c r="QVQ3" s="154"/>
      <c r="QVR3" s="154"/>
      <c r="QVS3" s="154"/>
      <c r="QVT3" s="154"/>
      <c r="QVU3" s="154"/>
      <c r="QVV3" s="154"/>
      <c r="QVW3" s="154"/>
      <c r="QVX3" s="154"/>
      <c r="QVY3" s="154"/>
      <c r="QVZ3" s="154"/>
      <c r="QWA3" s="154"/>
      <c r="QWB3" s="154"/>
      <c r="QWC3" s="154"/>
      <c r="QWD3" s="154"/>
      <c r="QWE3" s="154"/>
      <c r="QWF3" s="154"/>
      <c r="QWG3" s="154"/>
      <c r="QWH3" s="154"/>
      <c r="QWI3" s="154"/>
      <c r="QWJ3" s="154"/>
      <c r="QWK3" s="154"/>
      <c r="QWL3" s="154"/>
      <c r="QWM3" s="154"/>
      <c r="QWN3" s="154"/>
      <c r="QWO3" s="154"/>
      <c r="QWP3" s="154"/>
      <c r="QWQ3" s="154"/>
      <c r="QWR3" s="154"/>
      <c r="QWS3" s="154"/>
      <c r="QWT3" s="154"/>
      <c r="QWU3" s="154"/>
      <c r="QWV3" s="154"/>
      <c r="QWW3" s="154"/>
      <c r="QWX3" s="154"/>
      <c r="QWY3" s="154"/>
      <c r="QWZ3" s="154"/>
      <c r="QXA3" s="154"/>
      <c r="QXB3" s="154"/>
      <c r="QXC3" s="154"/>
      <c r="QXD3" s="154"/>
      <c r="QXE3" s="154"/>
      <c r="QXF3" s="154"/>
      <c r="QXG3" s="154"/>
      <c r="QXH3" s="154"/>
      <c r="QXI3" s="154"/>
      <c r="QXJ3" s="154"/>
      <c r="QXK3" s="154"/>
      <c r="QXL3" s="154"/>
      <c r="QXM3" s="154"/>
      <c r="QXN3" s="154"/>
      <c r="QXO3" s="154"/>
      <c r="QXP3" s="154"/>
      <c r="QXQ3" s="154"/>
      <c r="QXR3" s="154"/>
      <c r="QXS3" s="154"/>
      <c r="QXT3" s="154"/>
      <c r="QXU3" s="154"/>
      <c r="QXV3" s="154"/>
      <c r="QXW3" s="154"/>
      <c r="QXX3" s="154"/>
      <c r="QXY3" s="154"/>
      <c r="QXZ3" s="154"/>
      <c r="QYA3" s="154"/>
      <c r="QYB3" s="154"/>
      <c r="QYC3" s="154"/>
      <c r="QYD3" s="154"/>
      <c r="QYE3" s="154"/>
      <c r="QYF3" s="154"/>
      <c r="QYG3" s="154"/>
      <c r="QYH3" s="154"/>
      <c r="QYI3" s="154"/>
      <c r="QYJ3" s="154"/>
      <c r="QYK3" s="154"/>
      <c r="QYL3" s="154"/>
      <c r="QYM3" s="154"/>
      <c r="QYN3" s="154"/>
      <c r="QYO3" s="154"/>
      <c r="QYP3" s="154"/>
      <c r="QYQ3" s="154"/>
      <c r="QYR3" s="154"/>
      <c r="QYS3" s="154"/>
      <c r="QYT3" s="154"/>
      <c r="QYU3" s="154"/>
      <c r="QYV3" s="154"/>
      <c r="QYW3" s="154"/>
      <c r="QYX3" s="154"/>
      <c r="QYY3" s="154"/>
      <c r="QYZ3" s="154"/>
      <c r="QZA3" s="154"/>
      <c r="QZB3" s="154"/>
      <c r="QZC3" s="154"/>
      <c r="QZD3" s="154"/>
      <c r="QZE3" s="154"/>
      <c r="QZF3" s="154"/>
      <c r="QZG3" s="154"/>
      <c r="QZH3" s="154"/>
      <c r="QZI3" s="154"/>
      <c r="QZJ3" s="154"/>
      <c r="QZK3" s="154"/>
      <c r="QZL3" s="154"/>
      <c r="QZM3" s="154"/>
      <c r="QZN3" s="154"/>
      <c r="QZO3" s="154"/>
      <c r="QZP3" s="154"/>
      <c r="QZQ3" s="154"/>
      <c r="QZR3" s="154"/>
      <c r="QZS3" s="154"/>
      <c r="QZT3" s="154"/>
      <c r="QZU3" s="154"/>
      <c r="QZV3" s="154"/>
      <c r="QZW3" s="154"/>
      <c r="QZX3" s="154"/>
      <c r="QZY3" s="154"/>
      <c r="QZZ3" s="154"/>
      <c r="RAA3" s="154"/>
      <c r="RAB3" s="154"/>
      <c r="RAC3" s="154"/>
      <c r="RAD3" s="154"/>
      <c r="RAE3" s="154"/>
      <c r="RAF3" s="154"/>
      <c r="RAG3" s="154"/>
      <c r="RAH3" s="154"/>
      <c r="RAI3" s="154"/>
      <c r="RAJ3" s="154"/>
      <c r="RAK3" s="154"/>
      <c r="RAL3" s="154"/>
      <c r="RAM3" s="154"/>
      <c r="RAN3" s="154"/>
      <c r="RAO3" s="154"/>
      <c r="RAP3" s="154"/>
      <c r="RAQ3" s="154"/>
      <c r="RAR3" s="154"/>
      <c r="RAS3" s="154"/>
      <c r="RAT3" s="154"/>
      <c r="RAU3" s="154"/>
      <c r="RAV3" s="154"/>
      <c r="RAW3" s="154"/>
      <c r="RAX3" s="154"/>
      <c r="RAY3" s="154"/>
      <c r="RAZ3" s="154"/>
      <c r="RBA3" s="154"/>
      <c r="RBB3" s="154"/>
      <c r="RBC3" s="154"/>
      <c r="RBD3" s="154"/>
      <c r="RBE3" s="154"/>
      <c r="RBF3" s="154"/>
      <c r="RBG3" s="154"/>
      <c r="RBH3" s="154"/>
      <c r="RBI3" s="154"/>
      <c r="RBJ3" s="154"/>
      <c r="RBK3" s="154"/>
      <c r="RBL3" s="154"/>
      <c r="RBM3" s="154"/>
      <c r="RBN3" s="154"/>
      <c r="RBO3" s="154"/>
      <c r="RBP3" s="154"/>
      <c r="RBQ3" s="154"/>
      <c r="RBR3" s="154"/>
      <c r="RBS3" s="154"/>
      <c r="RBT3" s="154"/>
      <c r="RBU3" s="154"/>
      <c r="RBV3" s="154"/>
      <c r="RBW3" s="154"/>
      <c r="RBX3" s="154"/>
      <c r="RBY3" s="154"/>
      <c r="RBZ3" s="154"/>
      <c r="RCA3" s="154"/>
      <c r="RCB3" s="154"/>
      <c r="RCC3" s="154"/>
      <c r="RCD3" s="154"/>
      <c r="RCE3" s="154"/>
      <c r="RCF3" s="154"/>
      <c r="RCG3" s="154"/>
      <c r="RCH3" s="154"/>
      <c r="RCI3" s="154"/>
      <c r="RCJ3" s="154"/>
      <c r="RCK3" s="154"/>
      <c r="RCL3" s="154"/>
      <c r="RCM3" s="154"/>
      <c r="RCN3" s="154"/>
      <c r="RCO3" s="154"/>
      <c r="RCP3" s="154"/>
      <c r="RCQ3" s="154"/>
      <c r="RCR3" s="154"/>
      <c r="RCS3" s="154"/>
      <c r="RCT3" s="154"/>
      <c r="RCU3" s="154"/>
      <c r="RCV3" s="154"/>
      <c r="RCW3" s="154"/>
      <c r="RCX3" s="154"/>
      <c r="RCY3" s="154"/>
      <c r="RCZ3" s="154"/>
      <c r="RDA3" s="154"/>
      <c r="RDB3" s="154"/>
      <c r="RDC3" s="154"/>
      <c r="RDD3" s="154"/>
      <c r="RDE3" s="154"/>
      <c r="RDF3" s="154"/>
      <c r="RDG3" s="154"/>
      <c r="RDH3" s="154"/>
      <c r="RDI3" s="154"/>
      <c r="RDJ3" s="154"/>
      <c r="RDK3" s="154"/>
      <c r="RDL3" s="154"/>
      <c r="RDM3" s="154"/>
      <c r="RDN3" s="154"/>
      <c r="RDO3" s="154"/>
      <c r="RDP3" s="154"/>
      <c r="RDQ3" s="154"/>
      <c r="RDR3" s="154"/>
      <c r="RDS3" s="154"/>
      <c r="RDT3" s="154"/>
      <c r="RDU3" s="154"/>
      <c r="RDV3" s="154"/>
      <c r="RDW3" s="154"/>
      <c r="RDX3" s="154"/>
      <c r="RDY3" s="154"/>
      <c r="RDZ3" s="154"/>
      <c r="REA3" s="154"/>
      <c r="REB3" s="154"/>
      <c r="REC3" s="154"/>
      <c r="RED3" s="154"/>
      <c r="REE3" s="154"/>
      <c r="REF3" s="154"/>
      <c r="REG3" s="154"/>
      <c r="REH3" s="154"/>
      <c r="REI3" s="154"/>
      <c r="REJ3" s="154"/>
      <c r="REK3" s="154"/>
      <c r="REL3" s="154"/>
      <c r="REM3" s="154"/>
      <c r="REN3" s="154"/>
      <c r="REO3" s="154"/>
      <c r="REP3" s="154"/>
      <c r="REQ3" s="154"/>
      <c r="RER3" s="154"/>
      <c r="RES3" s="154"/>
      <c r="RET3" s="154"/>
      <c r="REU3" s="154"/>
      <c r="REV3" s="154"/>
      <c r="REW3" s="154"/>
      <c r="REX3" s="154"/>
      <c r="REY3" s="154"/>
      <c r="REZ3" s="154"/>
      <c r="RFA3" s="154"/>
      <c r="RFB3" s="154"/>
      <c r="RFC3" s="154"/>
      <c r="RFD3" s="154"/>
      <c r="RFE3" s="154"/>
      <c r="RFF3" s="154"/>
      <c r="RFG3" s="154"/>
      <c r="RFH3" s="154"/>
      <c r="RFI3" s="154"/>
      <c r="RFJ3" s="154"/>
      <c r="RFK3" s="154"/>
      <c r="RFL3" s="154"/>
      <c r="RFM3" s="154"/>
      <c r="RFN3" s="154"/>
      <c r="RFO3" s="154"/>
      <c r="RFP3" s="154"/>
      <c r="RFQ3" s="154"/>
      <c r="RFR3" s="154"/>
      <c r="RFS3" s="154"/>
      <c r="RFT3" s="154"/>
      <c r="RFU3" s="154"/>
      <c r="RFV3" s="154"/>
      <c r="RFW3" s="154"/>
      <c r="RFX3" s="154"/>
      <c r="RFY3" s="154"/>
      <c r="RFZ3" s="154"/>
      <c r="RGA3" s="154"/>
      <c r="RGB3" s="154"/>
      <c r="RGC3" s="154"/>
      <c r="RGD3" s="154"/>
      <c r="RGE3" s="154"/>
      <c r="RGF3" s="154"/>
      <c r="RGG3" s="154"/>
      <c r="RGH3" s="154"/>
      <c r="RGI3" s="154"/>
      <c r="RGJ3" s="154"/>
      <c r="RGK3" s="154"/>
      <c r="RGL3" s="154"/>
      <c r="RGM3" s="154"/>
      <c r="RGN3" s="154"/>
      <c r="RGO3" s="154"/>
      <c r="RGP3" s="154"/>
      <c r="RGQ3" s="154"/>
      <c r="RGR3" s="154"/>
      <c r="RGS3" s="154"/>
      <c r="RGT3" s="154"/>
      <c r="RGU3" s="154"/>
      <c r="RGV3" s="154"/>
      <c r="RGW3" s="154"/>
      <c r="RGX3" s="154"/>
      <c r="RGY3" s="154"/>
      <c r="RGZ3" s="154"/>
      <c r="RHA3" s="154"/>
      <c r="RHB3" s="154"/>
      <c r="RHC3" s="154"/>
      <c r="RHD3" s="154"/>
      <c r="RHE3" s="154"/>
      <c r="RHF3" s="154"/>
      <c r="RHG3" s="154"/>
      <c r="RHH3" s="154"/>
      <c r="RHI3" s="154"/>
      <c r="RHJ3" s="154"/>
      <c r="RHK3" s="154"/>
      <c r="RHL3" s="154"/>
      <c r="RHM3" s="154"/>
      <c r="RHN3" s="154"/>
      <c r="RHO3" s="154"/>
      <c r="RHP3" s="154"/>
      <c r="RHQ3" s="154"/>
      <c r="RHR3" s="154"/>
      <c r="RHS3" s="154"/>
      <c r="RHT3" s="154"/>
      <c r="RHU3" s="154"/>
      <c r="RHV3" s="154"/>
      <c r="RHW3" s="154"/>
      <c r="RHX3" s="154"/>
      <c r="RHY3" s="154"/>
      <c r="RHZ3" s="154"/>
      <c r="RIA3" s="154"/>
      <c r="RIB3" s="154"/>
      <c r="RIC3" s="154"/>
      <c r="RID3" s="154"/>
      <c r="RIE3" s="154"/>
      <c r="RIF3" s="154"/>
      <c r="RIG3" s="154"/>
      <c r="RIH3" s="154"/>
      <c r="RII3" s="154"/>
      <c r="RIJ3" s="154"/>
      <c r="RIK3" s="154"/>
      <c r="RIL3" s="154"/>
      <c r="RIM3" s="154"/>
      <c r="RIN3" s="154"/>
      <c r="RIO3" s="154"/>
      <c r="RIP3" s="154"/>
      <c r="RIQ3" s="154"/>
      <c r="RIR3" s="154"/>
      <c r="RIS3" s="154"/>
      <c r="RIT3" s="154"/>
      <c r="RIU3" s="154"/>
      <c r="RIV3" s="154"/>
      <c r="RIW3" s="154"/>
      <c r="RIX3" s="154"/>
      <c r="RIY3" s="154"/>
      <c r="RIZ3" s="154"/>
      <c r="RJA3" s="154"/>
      <c r="RJB3" s="154"/>
      <c r="RJC3" s="154"/>
      <c r="RJD3" s="154"/>
      <c r="RJE3" s="154"/>
      <c r="RJF3" s="154"/>
      <c r="RJG3" s="154"/>
      <c r="RJH3" s="154"/>
      <c r="RJI3" s="154"/>
      <c r="RJJ3" s="154"/>
      <c r="RJK3" s="154"/>
      <c r="RJL3" s="154"/>
      <c r="RJM3" s="154"/>
      <c r="RJN3" s="154"/>
      <c r="RJO3" s="154"/>
      <c r="RJP3" s="154"/>
      <c r="RJQ3" s="154"/>
      <c r="RJR3" s="154"/>
      <c r="RJS3" s="154"/>
      <c r="RJT3" s="154"/>
      <c r="RJU3" s="154"/>
      <c r="RJV3" s="154"/>
      <c r="RJW3" s="154"/>
      <c r="RJX3" s="154"/>
      <c r="RJY3" s="154"/>
      <c r="RJZ3" s="154"/>
      <c r="RKA3" s="154"/>
      <c r="RKB3" s="154"/>
      <c r="RKC3" s="154"/>
      <c r="RKD3" s="154"/>
      <c r="RKE3" s="154"/>
      <c r="RKF3" s="154"/>
      <c r="RKG3" s="154"/>
      <c r="RKH3" s="154"/>
      <c r="RKI3" s="154"/>
      <c r="RKJ3" s="154"/>
      <c r="RKK3" s="154"/>
      <c r="RKL3" s="154"/>
      <c r="RKM3" s="154"/>
      <c r="RKN3" s="154"/>
      <c r="RKO3" s="154"/>
      <c r="RKP3" s="154"/>
      <c r="RKQ3" s="154"/>
      <c r="RKR3" s="154"/>
      <c r="RKS3" s="154"/>
      <c r="RKT3" s="154"/>
      <c r="RKU3" s="154"/>
      <c r="RKV3" s="154"/>
      <c r="RKW3" s="154"/>
      <c r="RKX3" s="154"/>
      <c r="RKY3" s="154"/>
      <c r="RKZ3" s="154"/>
      <c r="RLA3" s="154"/>
      <c r="RLB3" s="154"/>
      <c r="RLC3" s="154"/>
      <c r="RLD3" s="154"/>
      <c r="RLE3" s="154"/>
      <c r="RLF3" s="154"/>
      <c r="RLG3" s="154"/>
      <c r="RLH3" s="154"/>
      <c r="RLI3" s="154"/>
      <c r="RLJ3" s="154"/>
      <c r="RLK3" s="154"/>
      <c r="RLL3" s="154"/>
      <c r="RLM3" s="154"/>
      <c r="RLN3" s="154"/>
      <c r="RLO3" s="154"/>
      <c r="RLP3" s="154"/>
      <c r="RLQ3" s="154"/>
      <c r="RLR3" s="154"/>
      <c r="RLS3" s="154"/>
      <c r="RLT3" s="154"/>
      <c r="RLU3" s="154"/>
      <c r="RLV3" s="154"/>
      <c r="RLW3" s="154"/>
      <c r="RLX3" s="154"/>
      <c r="RLY3" s="154"/>
      <c r="RLZ3" s="154"/>
      <c r="RMA3" s="154"/>
      <c r="RMB3" s="154"/>
      <c r="RMC3" s="154"/>
      <c r="RMD3" s="154"/>
      <c r="RME3" s="154"/>
      <c r="RMF3" s="154"/>
      <c r="RMG3" s="154"/>
      <c r="RMH3" s="154"/>
      <c r="RMI3" s="154"/>
      <c r="RMJ3" s="154"/>
      <c r="RMK3" s="154"/>
      <c r="RML3" s="154"/>
      <c r="RMM3" s="154"/>
      <c r="RMN3" s="154"/>
      <c r="RMO3" s="154"/>
      <c r="RMP3" s="154"/>
      <c r="RMQ3" s="154"/>
      <c r="RMR3" s="154"/>
      <c r="RMS3" s="154"/>
      <c r="RMT3" s="154"/>
      <c r="RMU3" s="154"/>
      <c r="RMV3" s="154"/>
      <c r="RMW3" s="154"/>
      <c r="RMX3" s="154"/>
      <c r="RMY3" s="154"/>
      <c r="RMZ3" s="154"/>
      <c r="RNA3" s="154"/>
      <c r="RNB3" s="154"/>
      <c r="RNC3" s="154"/>
      <c r="RND3" s="154"/>
      <c r="RNE3" s="154"/>
      <c r="RNF3" s="154"/>
      <c r="RNG3" s="154"/>
      <c r="RNH3" s="154"/>
      <c r="RNI3" s="154"/>
      <c r="RNJ3" s="154"/>
      <c r="RNK3" s="154"/>
      <c r="RNL3" s="154"/>
      <c r="RNM3" s="154"/>
      <c r="RNN3" s="154"/>
      <c r="RNO3" s="154"/>
      <c r="RNP3" s="154"/>
      <c r="RNQ3" s="154"/>
      <c r="RNR3" s="154"/>
      <c r="RNS3" s="154"/>
      <c r="RNT3" s="154"/>
      <c r="RNU3" s="154"/>
      <c r="RNV3" s="154"/>
      <c r="RNW3" s="154"/>
      <c r="RNX3" s="154"/>
      <c r="RNY3" s="154"/>
      <c r="RNZ3" s="154"/>
      <c r="ROA3" s="154"/>
      <c r="ROB3" s="154"/>
      <c r="ROC3" s="154"/>
      <c r="ROD3" s="154"/>
      <c r="ROE3" s="154"/>
      <c r="ROF3" s="154"/>
      <c r="ROG3" s="154"/>
      <c r="ROH3" s="154"/>
      <c r="ROI3" s="154"/>
      <c r="ROJ3" s="154"/>
      <c r="ROK3" s="154"/>
      <c r="ROL3" s="154"/>
      <c r="ROM3" s="154"/>
      <c r="RON3" s="154"/>
      <c r="ROO3" s="154"/>
      <c r="ROP3" s="154"/>
      <c r="ROQ3" s="154"/>
      <c r="ROR3" s="154"/>
      <c r="ROS3" s="154"/>
      <c r="ROT3" s="154"/>
      <c r="ROU3" s="154"/>
      <c r="ROV3" s="154"/>
      <c r="ROW3" s="154"/>
      <c r="ROX3" s="154"/>
      <c r="ROY3" s="154"/>
      <c r="ROZ3" s="154"/>
      <c r="RPA3" s="154"/>
      <c r="RPB3" s="154"/>
      <c r="RPC3" s="154"/>
      <c r="RPD3" s="154"/>
      <c r="RPE3" s="154"/>
      <c r="RPF3" s="154"/>
      <c r="RPG3" s="154"/>
      <c r="RPH3" s="154"/>
      <c r="RPI3" s="154"/>
      <c r="RPJ3" s="154"/>
      <c r="RPK3" s="154"/>
      <c r="RPL3" s="154"/>
      <c r="RPM3" s="154"/>
      <c r="RPN3" s="154"/>
      <c r="RPO3" s="154"/>
      <c r="RPP3" s="154"/>
      <c r="RPQ3" s="154"/>
      <c r="RPR3" s="154"/>
      <c r="RPS3" s="154"/>
      <c r="RPT3" s="154"/>
      <c r="RPU3" s="154"/>
      <c r="RPV3" s="154"/>
      <c r="RPW3" s="154"/>
      <c r="RPX3" s="154"/>
      <c r="RPY3" s="154"/>
      <c r="RPZ3" s="154"/>
      <c r="RQA3" s="154"/>
      <c r="RQB3" s="154"/>
      <c r="RQC3" s="154"/>
      <c r="RQD3" s="154"/>
      <c r="RQE3" s="154"/>
      <c r="RQF3" s="154"/>
      <c r="RQG3" s="154"/>
      <c r="RQH3" s="154"/>
      <c r="RQI3" s="154"/>
      <c r="RQJ3" s="154"/>
      <c r="RQK3" s="154"/>
      <c r="RQL3" s="154"/>
      <c r="RQM3" s="154"/>
      <c r="RQN3" s="154"/>
      <c r="RQO3" s="154"/>
      <c r="RQP3" s="154"/>
      <c r="RQQ3" s="154"/>
      <c r="RQR3" s="154"/>
      <c r="RQS3" s="154"/>
      <c r="RQT3" s="154"/>
      <c r="RQU3" s="154"/>
      <c r="RQV3" s="154"/>
      <c r="RQW3" s="154"/>
      <c r="RQX3" s="154"/>
      <c r="RQY3" s="154"/>
      <c r="RQZ3" s="154"/>
      <c r="RRA3" s="154"/>
      <c r="RRB3" s="154"/>
      <c r="RRC3" s="154"/>
      <c r="RRD3" s="154"/>
      <c r="RRE3" s="154"/>
      <c r="RRF3" s="154"/>
      <c r="RRG3" s="154"/>
      <c r="RRH3" s="154"/>
      <c r="RRI3" s="154"/>
      <c r="RRJ3" s="154"/>
      <c r="RRK3" s="154"/>
      <c r="RRL3" s="154"/>
      <c r="RRM3" s="154"/>
      <c r="RRN3" s="154"/>
      <c r="RRO3" s="154"/>
      <c r="RRP3" s="154"/>
      <c r="RRQ3" s="154"/>
      <c r="RRR3" s="154"/>
      <c r="RRS3" s="154"/>
      <c r="RRT3" s="154"/>
      <c r="RRU3" s="154"/>
      <c r="RRV3" s="154"/>
      <c r="RRW3" s="154"/>
      <c r="RRX3" s="154"/>
      <c r="RRY3" s="154"/>
      <c r="RRZ3" s="154"/>
      <c r="RSA3" s="154"/>
      <c r="RSB3" s="154"/>
      <c r="RSC3" s="154"/>
      <c r="RSD3" s="154"/>
      <c r="RSE3" s="154"/>
      <c r="RSF3" s="154"/>
      <c r="RSG3" s="154"/>
      <c r="RSH3" s="154"/>
      <c r="RSI3" s="154"/>
      <c r="RSJ3" s="154"/>
      <c r="RSK3" s="154"/>
      <c r="RSL3" s="154"/>
      <c r="RSM3" s="154"/>
      <c r="RSN3" s="154"/>
      <c r="RSO3" s="154"/>
      <c r="RSP3" s="154"/>
      <c r="RSQ3" s="154"/>
      <c r="RSR3" s="154"/>
      <c r="RSS3" s="154"/>
      <c r="RST3" s="154"/>
      <c r="RSU3" s="154"/>
      <c r="RSV3" s="154"/>
      <c r="RSW3" s="154"/>
      <c r="RSX3" s="154"/>
      <c r="RSY3" s="154"/>
      <c r="RSZ3" s="154"/>
      <c r="RTA3" s="154"/>
      <c r="RTB3" s="154"/>
      <c r="RTC3" s="154"/>
      <c r="RTD3" s="154"/>
      <c r="RTE3" s="154"/>
      <c r="RTF3" s="154"/>
      <c r="RTG3" s="154"/>
      <c r="RTH3" s="154"/>
      <c r="RTI3" s="154"/>
      <c r="RTJ3" s="154"/>
      <c r="RTK3" s="154"/>
      <c r="RTL3" s="154"/>
      <c r="RTM3" s="154"/>
      <c r="RTN3" s="154"/>
      <c r="RTO3" s="154"/>
      <c r="RTP3" s="154"/>
      <c r="RTQ3" s="154"/>
      <c r="RTR3" s="154"/>
      <c r="RTS3" s="154"/>
      <c r="RTT3" s="154"/>
      <c r="RTU3" s="154"/>
      <c r="RTV3" s="154"/>
      <c r="RTW3" s="154"/>
      <c r="RTX3" s="154"/>
      <c r="RTY3" s="154"/>
      <c r="RTZ3" s="154"/>
      <c r="RUA3" s="154"/>
      <c r="RUB3" s="154"/>
      <c r="RUC3" s="154"/>
      <c r="RUD3" s="154"/>
      <c r="RUE3" s="154"/>
      <c r="RUF3" s="154"/>
      <c r="RUG3" s="154"/>
      <c r="RUH3" s="154"/>
      <c r="RUI3" s="154"/>
      <c r="RUJ3" s="154"/>
      <c r="RUK3" s="154"/>
      <c r="RUL3" s="154"/>
      <c r="RUM3" s="154"/>
      <c r="RUN3" s="154"/>
      <c r="RUO3" s="154"/>
      <c r="RUP3" s="154"/>
      <c r="RUQ3" s="154"/>
      <c r="RUR3" s="154"/>
      <c r="RUS3" s="154"/>
      <c r="RUT3" s="154"/>
      <c r="RUU3" s="154"/>
      <c r="RUV3" s="154"/>
      <c r="RUW3" s="154"/>
      <c r="RUX3" s="154"/>
      <c r="RUY3" s="154"/>
      <c r="RUZ3" s="154"/>
      <c r="RVA3" s="154"/>
      <c r="RVB3" s="154"/>
      <c r="RVC3" s="154"/>
      <c r="RVD3" s="154"/>
      <c r="RVE3" s="154"/>
      <c r="RVF3" s="154"/>
      <c r="RVG3" s="154"/>
      <c r="RVH3" s="154"/>
      <c r="RVI3" s="154"/>
      <c r="RVJ3" s="154"/>
      <c r="RVK3" s="154"/>
      <c r="RVL3" s="154"/>
      <c r="RVM3" s="154"/>
      <c r="RVN3" s="154"/>
      <c r="RVO3" s="154"/>
      <c r="RVP3" s="154"/>
      <c r="RVQ3" s="154"/>
      <c r="RVR3" s="154"/>
      <c r="RVS3" s="154"/>
      <c r="RVT3" s="154"/>
      <c r="RVU3" s="154"/>
      <c r="RVV3" s="154"/>
      <c r="RVW3" s="154"/>
      <c r="RVX3" s="154"/>
      <c r="RVY3" s="154"/>
      <c r="RVZ3" s="154"/>
      <c r="RWA3" s="154"/>
      <c r="RWB3" s="154"/>
      <c r="RWC3" s="154"/>
      <c r="RWD3" s="154"/>
      <c r="RWE3" s="154"/>
      <c r="RWF3" s="154"/>
      <c r="RWG3" s="154"/>
      <c r="RWH3" s="154"/>
      <c r="RWI3" s="154"/>
      <c r="RWJ3" s="154"/>
      <c r="RWK3" s="154"/>
      <c r="RWL3" s="154"/>
      <c r="RWM3" s="154"/>
      <c r="RWN3" s="154"/>
      <c r="RWO3" s="154"/>
      <c r="RWP3" s="154"/>
      <c r="RWQ3" s="154"/>
      <c r="RWR3" s="154"/>
      <c r="RWS3" s="154"/>
      <c r="RWT3" s="154"/>
      <c r="RWU3" s="154"/>
      <c r="RWV3" s="154"/>
      <c r="RWW3" s="154"/>
      <c r="RWX3" s="154"/>
      <c r="RWY3" s="154"/>
      <c r="RWZ3" s="154"/>
      <c r="RXA3" s="154"/>
      <c r="RXB3" s="154"/>
      <c r="RXC3" s="154"/>
      <c r="RXD3" s="154"/>
      <c r="RXE3" s="154"/>
      <c r="RXF3" s="154"/>
      <c r="RXG3" s="154"/>
      <c r="RXH3" s="154"/>
      <c r="RXI3" s="154"/>
      <c r="RXJ3" s="154"/>
      <c r="RXK3" s="154"/>
      <c r="RXL3" s="154"/>
      <c r="RXM3" s="154"/>
      <c r="RXN3" s="154"/>
      <c r="RXO3" s="154"/>
      <c r="RXP3" s="154"/>
      <c r="RXQ3" s="154"/>
      <c r="RXR3" s="154"/>
      <c r="RXS3" s="154"/>
      <c r="RXT3" s="154"/>
      <c r="RXU3" s="154"/>
      <c r="RXV3" s="154"/>
      <c r="RXW3" s="154"/>
      <c r="RXX3" s="154"/>
      <c r="RXY3" s="154"/>
      <c r="RXZ3" s="154"/>
      <c r="RYA3" s="154"/>
      <c r="RYB3" s="154"/>
      <c r="RYC3" s="154"/>
      <c r="RYD3" s="154"/>
      <c r="RYE3" s="154"/>
      <c r="RYF3" s="154"/>
      <c r="RYG3" s="154"/>
      <c r="RYH3" s="154"/>
      <c r="RYI3" s="154"/>
      <c r="RYJ3" s="154"/>
      <c r="RYK3" s="154"/>
      <c r="RYL3" s="154"/>
      <c r="RYM3" s="154"/>
      <c r="RYN3" s="154"/>
      <c r="RYO3" s="154"/>
      <c r="RYP3" s="154"/>
      <c r="RYQ3" s="154"/>
      <c r="RYR3" s="154"/>
      <c r="RYS3" s="154"/>
      <c r="RYT3" s="154"/>
      <c r="RYU3" s="154"/>
      <c r="RYV3" s="154"/>
      <c r="RYW3" s="154"/>
      <c r="RYX3" s="154"/>
      <c r="RYY3" s="154"/>
      <c r="RYZ3" s="154"/>
      <c r="RZA3" s="154"/>
      <c r="RZB3" s="154"/>
      <c r="RZC3" s="154"/>
      <c r="RZD3" s="154"/>
      <c r="RZE3" s="154"/>
      <c r="RZF3" s="154"/>
      <c r="RZG3" s="154"/>
      <c r="RZH3" s="154"/>
      <c r="RZI3" s="154"/>
      <c r="RZJ3" s="154"/>
      <c r="RZK3" s="154"/>
      <c r="RZL3" s="154"/>
      <c r="RZM3" s="154"/>
      <c r="RZN3" s="154"/>
      <c r="RZO3" s="154"/>
      <c r="RZP3" s="154"/>
      <c r="RZQ3" s="154"/>
      <c r="RZR3" s="154"/>
      <c r="RZS3" s="154"/>
      <c r="RZT3" s="154"/>
      <c r="RZU3" s="154"/>
      <c r="RZV3" s="154"/>
      <c r="RZW3" s="154"/>
      <c r="RZX3" s="154"/>
      <c r="RZY3" s="154"/>
      <c r="RZZ3" s="154"/>
      <c r="SAA3" s="154"/>
      <c r="SAB3" s="154"/>
      <c r="SAC3" s="154"/>
      <c r="SAD3" s="154"/>
      <c r="SAE3" s="154"/>
      <c r="SAF3" s="154"/>
      <c r="SAG3" s="154"/>
      <c r="SAH3" s="154"/>
      <c r="SAI3" s="154"/>
      <c r="SAJ3" s="154"/>
      <c r="SAK3" s="154"/>
      <c r="SAL3" s="154"/>
      <c r="SAM3" s="154"/>
      <c r="SAN3" s="154"/>
      <c r="SAO3" s="154"/>
      <c r="SAP3" s="154"/>
      <c r="SAQ3" s="154"/>
      <c r="SAR3" s="154"/>
      <c r="SAS3" s="154"/>
      <c r="SAT3" s="154"/>
      <c r="SAU3" s="154"/>
      <c r="SAV3" s="154"/>
      <c r="SAW3" s="154"/>
      <c r="SAX3" s="154"/>
      <c r="SAY3" s="154"/>
      <c r="SAZ3" s="154"/>
      <c r="SBA3" s="154"/>
      <c r="SBB3" s="154"/>
      <c r="SBC3" s="154"/>
      <c r="SBD3" s="154"/>
      <c r="SBE3" s="154"/>
      <c r="SBF3" s="154"/>
      <c r="SBG3" s="154"/>
      <c r="SBH3" s="154"/>
      <c r="SBI3" s="154"/>
      <c r="SBJ3" s="154"/>
      <c r="SBK3" s="154"/>
      <c r="SBL3" s="154"/>
      <c r="SBM3" s="154"/>
      <c r="SBN3" s="154"/>
      <c r="SBO3" s="154"/>
      <c r="SBP3" s="154"/>
      <c r="SBQ3" s="154"/>
      <c r="SBR3" s="154"/>
      <c r="SBS3" s="154"/>
      <c r="SBT3" s="154"/>
      <c r="SBU3" s="154"/>
      <c r="SBV3" s="154"/>
      <c r="SBW3" s="154"/>
      <c r="SBX3" s="154"/>
      <c r="SBY3" s="154"/>
      <c r="SBZ3" s="154"/>
      <c r="SCA3" s="154"/>
      <c r="SCB3" s="154"/>
      <c r="SCC3" s="154"/>
      <c r="SCD3" s="154"/>
      <c r="SCE3" s="154"/>
      <c r="SCF3" s="154"/>
      <c r="SCG3" s="154"/>
      <c r="SCH3" s="154"/>
      <c r="SCI3" s="154"/>
      <c r="SCJ3" s="154"/>
      <c r="SCK3" s="154"/>
      <c r="SCL3" s="154"/>
      <c r="SCM3" s="154"/>
      <c r="SCN3" s="154"/>
      <c r="SCO3" s="154"/>
      <c r="SCP3" s="154"/>
      <c r="SCQ3" s="154"/>
      <c r="SCR3" s="154"/>
      <c r="SCS3" s="154"/>
      <c r="SCT3" s="154"/>
      <c r="SCU3" s="154"/>
      <c r="SCV3" s="154"/>
      <c r="SCW3" s="154"/>
      <c r="SCX3" s="154"/>
      <c r="SCY3" s="154"/>
      <c r="SCZ3" s="154"/>
      <c r="SDA3" s="154"/>
      <c r="SDB3" s="154"/>
      <c r="SDC3" s="154"/>
      <c r="SDD3" s="154"/>
      <c r="SDE3" s="154"/>
      <c r="SDF3" s="154"/>
      <c r="SDG3" s="154"/>
      <c r="SDH3" s="154"/>
      <c r="SDI3" s="154"/>
      <c r="SDJ3" s="154"/>
      <c r="SDK3" s="154"/>
      <c r="SDL3" s="154"/>
      <c r="SDM3" s="154"/>
      <c r="SDN3" s="154"/>
      <c r="SDO3" s="154"/>
      <c r="SDP3" s="154"/>
      <c r="SDQ3" s="154"/>
      <c r="SDR3" s="154"/>
      <c r="SDS3" s="154"/>
      <c r="SDT3" s="154"/>
      <c r="SDU3" s="154"/>
      <c r="SDV3" s="154"/>
      <c r="SDW3" s="154"/>
      <c r="SDX3" s="154"/>
      <c r="SDY3" s="154"/>
      <c r="SDZ3" s="154"/>
      <c r="SEA3" s="154"/>
      <c r="SEB3" s="154"/>
      <c r="SEC3" s="154"/>
      <c r="SED3" s="154"/>
      <c r="SEE3" s="154"/>
      <c r="SEF3" s="154"/>
      <c r="SEG3" s="154"/>
      <c r="SEH3" s="154"/>
      <c r="SEI3" s="154"/>
      <c r="SEJ3" s="154"/>
      <c r="SEK3" s="154"/>
      <c r="SEL3" s="154"/>
      <c r="SEM3" s="154"/>
      <c r="SEN3" s="154"/>
      <c r="SEO3" s="154"/>
      <c r="SEP3" s="154"/>
      <c r="SEQ3" s="154"/>
      <c r="SER3" s="154"/>
      <c r="SES3" s="154"/>
      <c r="SET3" s="154"/>
      <c r="SEU3" s="154"/>
      <c r="SEV3" s="154"/>
      <c r="SEW3" s="154"/>
      <c r="SEX3" s="154"/>
      <c r="SEY3" s="154"/>
      <c r="SEZ3" s="154"/>
      <c r="SFA3" s="154"/>
      <c r="SFB3" s="154"/>
      <c r="SFC3" s="154"/>
      <c r="SFD3" s="154"/>
      <c r="SFE3" s="154"/>
      <c r="SFF3" s="154"/>
      <c r="SFG3" s="154"/>
      <c r="SFH3" s="154"/>
      <c r="SFI3" s="154"/>
      <c r="SFJ3" s="154"/>
      <c r="SFK3" s="154"/>
      <c r="SFL3" s="154"/>
      <c r="SFM3" s="154"/>
      <c r="SFN3" s="154"/>
      <c r="SFO3" s="154"/>
      <c r="SFP3" s="154"/>
      <c r="SFQ3" s="154"/>
      <c r="SFR3" s="154"/>
      <c r="SFS3" s="154"/>
      <c r="SFT3" s="154"/>
      <c r="SFU3" s="154"/>
      <c r="SFV3" s="154"/>
      <c r="SFW3" s="154"/>
      <c r="SFX3" s="154"/>
      <c r="SFY3" s="154"/>
      <c r="SFZ3" s="154"/>
      <c r="SGA3" s="154"/>
      <c r="SGB3" s="154"/>
      <c r="SGC3" s="154"/>
      <c r="SGD3" s="154"/>
      <c r="SGE3" s="154"/>
      <c r="SGF3" s="154"/>
      <c r="SGG3" s="154"/>
      <c r="SGH3" s="154"/>
      <c r="SGI3" s="154"/>
      <c r="SGJ3" s="154"/>
      <c r="SGK3" s="154"/>
      <c r="SGL3" s="154"/>
      <c r="SGM3" s="154"/>
      <c r="SGN3" s="154"/>
      <c r="SGO3" s="154"/>
      <c r="SGP3" s="154"/>
      <c r="SGQ3" s="154"/>
      <c r="SGR3" s="154"/>
      <c r="SGS3" s="154"/>
      <c r="SGT3" s="154"/>
      <c r="SGU3" s="154"/>
      <c r="SGV3" s="154"/>
      <c r="SGW3" s="154"/>
      <c r="SGX3" s="154"/>
      <c r="SGY3" s="154"/>
      <c r="SGZ3" s="154"/>
      <c r="SHA3" s="154"/>
      <c r="SHB3" s="154"/>
      <c r="SHC3" s="154"/>
      <c r="SHD3" s="154"/>
      <c r="SHE3" s="154"/>
      <c r="SHF3" s="154"/>
      <c r="SHG3" s="154"/>
      <c r="SHH3" s="154"/>
      <c r="SHI3" s="154"/>
      <c r="SHJ3" s="154"/>
      <c r="SHK3" s="154"/>
      <c r="SHL3" s="154"/>
      <c r="SHM3" s="154"/>
      <c r="SHN3" s="154"/>
      <c r="SHO3" s="154"/>
      <c r="SHP3" s="154"/>
      <c r="SHQ3" s="154"/>
      <c r="SHR3" s="154"/>
      <c r="SHS3" s="154"/>
      <c r="SHT3" s="154"/>
      <c r="SHU3" s="154"/>
      <c r="SHV3" s="154"/>
      <c r="SHW3" s="154"/>
      <c r="SHX3" s="154"/>
      <c r="SHY3" s="154"/>
      <c r="SHZ3" s="154"/>
      <c r="SIA3" s="154"/>
      <c r="SIB3" s="154"/>
      <c r="SIC3" s="154"/>
      <c r="SID3" s="154"/>
      <c r="SIE3" s="154"/>
      <c r="SIF3" s="154"/>
      <c r="SIG3" s="154"/>
      <c r="SIH3" s="154"/>
      <c r="SII3" s="154"/>
      <c r="SIJ3" s="154"/>
      <c r="SIK3" s="154"/>
      <c r="SIL3" s="154"/>
      <c r="SIM3" s="154"/>
      <c r="SIN3" s="154"/>
      <c r="SIO3" s="154"/>
      <c r="SIP3" s="154"/>
      <c r="SIQ3" s="154"/>
      <c r="SIR3" s="154"/>
      <c r="SIS3" s="154"/>
      <c r="SIT3" s="154"/>
      <c r="SIU3" s="154"/>
      <c r="SIV3" s="154"/>
      <c r="SIW3" s="154"/>
      <c r="SIX3" s="154"/>
      <c r="SIY3" s="154"/>
      <c r="SIZ3" s="154"/>
      <c r="SJA3" s="154"/>
      <c r="SJB3" s="154"/>
      <c r="SJC3" s="154"/>
      <c r="SJD3" s="154"/>
      <c r="SJE3" s="154"/>
      <c r="SJF3" s="154"/>
      <c r="SJG3" s="154"/>
      <c r="SJH3" s="154"/>
      <c r="SJI3" s="154"/>
      <c r="SJJ3" s="154"/>
      <c r="SJK3" s="154"/>
      <c r="SJL3" s="154"/>
      <c r="SJM3" s="154"/>
      <c r="SJN3" s="154"/>
      <c r="SJO3" s="154"/>
      <c r="SJP3" s="154"/>
      <c r="SJQ3" s="154"/>
      <c r="SJR3" s="154"/>
      <c r="SJS3" s="154"/>
      <c r="SJT3" s="154"/>
      <c r="SJU3" s="154"/>
      <c r="SJV3" s="154"/>
      <c r="SJW3" s="154"/>
      <c r="SJX3" s="154"/>
      <c r="SJY3" s="154"/>
      <c r="SJZ3" s="154"/>
      <c r="SKA3" s="154"/>
      <c r="SKB3" s="154"/>
      <c r="SKC3" s="154"/>
      <c r="SKD3" s="154"/>
      <c r="SKE3" s="154"/>
      <c r="SKF3" s="154"/>
      <c r="SKG3" s="154"/>
      <c r="SKH3" s="154"/>
      <c r="SKI3" s="154"/>
      <c r="SKJ3" s="154"/>
      <c r="SKK3" s="154"/>
      <c r="SKL3" s="154"/>
      <c r="SKM3" s="154"/>
      <c r="SKN3" s="154"/>
      <c r="SKO3" s="154"/>
      <c r="SKP3" s="154"/>
      <c r="SKQ3" s="154"/>
      <c r="SKR3" s="154"/>
      <c r="SKS3" s="154"/>
      <c r="SKT3" s="154"/>
      <c r="SKU3" s="154"/>
      <c r="SKV3" s="154"/>
      <c r="SKW3" s="154"/>
      <c r="SKX3" s="154"/>
      <c r="SKY3" s="154"/>
      <c r="SKZ3" s="154"/>
      <c r="SLA3" s="154"/>
      <c r="SLB3" s="154"/>
      <c r="SLC3" s="154"/>
      <c r="SLD3" s="154"/>
      <c r="SLE3" s="154"/>
      <c r="SLF3" s="154"/>
      <c r="SLG3" s="154"/>
      <c r="SLH3" s="154"/>
      <c r="SLI3" s="154"/>
      <c r="SLJ3" s="154"/>
      <c r="SLK3" s="154"/>
      <c r="SLL3" s="154"/>
      <c r="SLM3" s="154"/>
      <c r="SLN3" s="154"/>
      <c r="SLO3" s="154"/>
      <c r="SLP3" s="154"/>
      <c r="SLQ3" s="154"/>
      <c r="SLR3" s="154"/>
      <c r="SLS3" s="154"/>
      <c r="SLT3" s="154"/>
      <c r="SLU3" s="154"/>
      <c r="SLV3" s="154"/>
      <c r="SLW3" s="154"/>
      <c r="SLX3" s="154"/>
      <c r="SLY3" s="154"/>
      <c r="SLZ3" s="154"/>
      <c r="SMA3" s="154"/>
      <c r="SMB3" s="154"/>
      <c r="SMC3" s="154"/>
      <c r="SMD3" s="154"/>
      <c r="SME3" s="154"/>
      <c r="SMF3" s="154"/>
      <c r="SMG3" s="154"/>
      <c r="SMH3" s="154"/>
      <c r="SMI3" s="154"/>
      <c r="SMJ3" s="154"/>
      <c r="SMK3" s="154"/>
      <c r="SML3" s="154"/>
      <c r="SMM3" s="154"/>
      <c r="SMN3" s="154"/>
      <c r="SMO3" s="154"/>
      <c r="SMP3" s="154"/>
      <c r="SMQ3" s="154"/>
      <c r="SMR3" s="154"/>
      <c r="SMS3" s="154"/>
      <c r="SMT3" s="154"/>
      <c r="SMU3" s="154"/>
      <c r="SMV3" s="154"/>
      <c r="SMW3" s="154"/>
      <c r="SMX3" s="154"/>
      <c r="SMY3" s="154"/>
      <c r="SMZ3" s="154"/>
      <c r="SNA3" s="154"/>
      <c r="SNB3" s="154"/>
      <c r="SNC3" s="154"/>
      <c r="SND3" s="154"/>
      <c r="SNE3" s="154"/>
      <c r="SNF3" s="154"/>
      <c r="SNG3" s="154"/>
      <c r="SNH3" s="154"/>
      <c r="SNI3" s="154"/>
      <c r="SNJ3" s="154"/>
      <c r="SNK3" s="154"/>
      <c r="SNL3" s="154"/>
      <c r="SNM3" s="154"/>
      <c r="SNN3" s="154"/>
      <c r="SNO3" s="154"/>
      <c r="SNP3" s="154"/>
      <c r="SNQ3" s="154"/>
      <c r="SNR3" s="154"/>
      <c r="SNS3" s="154"/>
      <c r="SNT3" s="154"/>
      <c r="SNU3" s="154"/>
      <c r="SNV3" s="154"/>
      <c r="SNW3" s="154"/>
      <c r="SNX3" s="154"/>
      <c r="SNY3" s="154"/>
      <c r="SNZ3" s="154"/>
      <c r="SOA3" s="154"/>
      <c r="SOB3" s="154"/>
      <c r="SOC3" s="154"/>
      <c r="SOD3" s="154"/>
      <c r="SOE3" s="154"/>
      <c r="SOF3" s="154"/>
      <c r="SOG3" s="154"/>
      <c r="SOH3" s="154"/>
      <c r="SOI3" s="154"/>
      <c r="SOJ3" s="154"/>
      <c r="SOK3" s="154"/>
      <c r="SOL3" s="154"/>
      <c r="SOM3" s="154"/>
      <c r="SON3" s="154"/>
      <c r="SOO3" s="154"/>
      <c r="SOP3" s="154"/>
      <c r="SOQ3" s="154"/>
      <c r="SOR3" s="154"/>
      <c r="SOS3" s="154"/>
      <c r="SOT3" s="154"/>
      <c r="SOU3" s="154"/>
      <c r="SOV3" s="154"/>
      <c r="SOW3" s="154"/>
      <c r="SOX3" s="154"/>
      <c r="SOY3" s="154"/>
      <c r="SOZ3" s="154"/>
      <c r="SPA3" s="154"/>
      <c r="SPB3" s="154"/>
      <c r="SPC3" s="154"/>
      <c r="SPD3" s="154"/>
      <c r="SPE3" s="154"/>
      <c r="SPF3" s="154"/>
      <c r="SPG3" s="154"/>
      <c r="SPH3" s="154"/>
      <c r="SPI3" s="154"/>
      <c r="SPJ3" s="154"/>
      <c r="SPK3" s="154"/>
      <c r="SPL3" s="154"/>
      <c r="SPM3" s="154"/>
      <c r="SPN3" s="154"/>
      <c r="SPO3" s="154"/>
      <c r="SPP3" s="154"/>
      <c r="SPQ3" s="154"/>
      <c r="SPR3" s="154"/>
      <c r="SPS3" s="154"/>
      <c r="SPT3" s="154"/>
      <c r="SPU3" s="154"/>
      <c r="SPV3" s="154"/>
      <c r="SPW3" s="154"/>
      <c r="SPX3" s="154"/>
      <c r="SPY3" s="154"/>
      <c r="SPZ3" s="154"/>
      <c r="SQA3" s="154"/>
      <c r="SQB3" s="154"/>
      <c r="SQC3" s="154"/>
      <c r="SQD3" s="154"/>
      <c r="SQE3" s="154"/>
      <c r="SQF3" s="154"/>
      <c r="SQG3" s="154"/>
      <c r="SQH3" s="154"/>
      <c r="SQI3" s="154"/>
      <c r="SQJ3" s="154"/>
      <c r="SQK3" s="154"/>
      <c r="SQL3" s="154"/>
      <c r="SQM3" s="154"/>
      <c r="SQN3" s="154"/>
      <c r="SQO3" s="154"/>
      <c r="SQP3" s="154"/>
      <c r="SQQ3" s="154"/>
      <c r="SQR3" s="154"/>
      <c r="SQS3" s="154"/>
      <c r="SQT3" s="154"/>
      <c r="SQU3" s="154"/>
      <c r="SQV3" s="154"/>
      <c r="SQW3" s="154"/>
      <c r="SQX3" s="154"/>
      <c r="SQY3" s="154"/>
      <c r="SQZ3" s="154"/>
      <c r="SRA3" s="154"/>
      <c r="SRB3" s="154"/>
      <c r="SRC3" s="154"/>
      <c r="SRD3" s="154"/>
      <c r="SRE3" s="154"/>
      <c r="SRF3" s="154"/>
      <c r="SRG3" s="154"/>
      <c r="SRH3" s="154"/>
      <c r="SRI3" s="154"/>
      <c r="SRJ3" s="154"/>
      <c r="SRK3" s="154"/>
      <c r="SRL3" s="154"/>
      <c r="SRM3" s="154"/>
      <c r="SRN3" s="154"/>
      <c r="SRO3" s="154"/>
      <c r="SRP3" s="154"/>
      <c r="SRQ3" s="154"/>
      <c r="SRR3" s="154"/>
      <c r="SRS3" s="154"/>
      <c r="SRT3" s="154"/>
      <c r="SRU3" s="154"/>
      <c r="SRV3" s="154"/>
      <c r="SRW3" s="154"/>
      <c r="SRX3" s="154"/>
      <c r="SRY3" s="154"/>
      <c r="SRZ3" s="154"/>
      <c r="SSA3" s="154"/>
      <c r="SSB3" s="154"/>
      <c r="SSC3" s="154"/>
      <c r="SSD3" s="154"/>
      <c r="SSE3" s="154"/>
      <c r="SSF3" s="154"/>
      <c r="SSG3" s="154"/>
      <c r="SSH3" s="154"/>
      <c r="SSI3" s="154"/>
      <c r="SSJ3" s="154"/>
      <c r="SSK3" s="154"/>
      <c r="SSL3" s="154"/>
      <c r="SSM3" s="154"/>
      <c r="SSN3" s="154"/>
      <c r="SSO3" s="154"/>
      <c r="SSP3" s="154"/>
      <c r="SSQ3" s="154"/>
      <c r="SSR3" s="154"/>
      <c r="SSS3" s="154"/>
      <c r="SST3" s="154"/>
      <c r="SSU3" s="154"/>
      <c r="SSV3" s="154"/>
      <c r="SSW3" s="154"/>
      <c r="SSX3" s="154"/>
      <c r="SSY3" s="154"/>
      <c r="SSZ3" s="154"/>
      <c r="STA3" s="154"/>
      <c r="STB3" s="154"/>
      <c r="STC3" s="154"/>
      <c r="STD3" s="154"/>
      <c r="STE3" s="154"/>
      <c r="STF3" s="154"/>
      <c r="STG3" s="154"/>
      <c r="STH3" s="154"/>
      <c r="STI3" s="154"/>
      <c r="STJ3" s="154"/>
      <c r="STK3" s="154"/>
      <c r="STL3" s="154"/>
      <c r="STM3" s="154"/>
      <c r="STN3" s="154"/>
      <c r="STO3" s="154"/>
      <c r="STP3" s="154"/>
      <c r="STQ3" s="154"/>
      <c r="STR3" s="154"/>
      <c r="STS3" s="154"/>
      <c r="STT3" s="154"/>
      <c r="STU3" s="154"/>
      <c r="STV3" s="154"/>
      <c r="STW3" s="154"/>
      <c r="STX3" s="154"/>
      <c r="STY3" s="154"/>
      <c r="STZ3" s="154"/>
      <c r="SUA3" s="154"/>
      <c r="SUB3" s="154"/>
      <c r="SUC3" s="154"/>
      <c r="SUD3" s="154"/>
      <c r="SUE3" s="154"/>
      <c r="SUF3" s="154"/>
      <c r="SUG3" s="154"/>
      <c r="SUH3" s="154"/>
      <c r="SUI3" s="154"/>
      <c r="SUJ3" s="154"/>
      <c r="SUK3" s="154"/>
      <c r="SUL3" s="154"/>
      <c r="SUM3" s="154"/>
      <c r="SUN3" s="154"/>
      <c r="SUO3" s="154"/>
      <c r="SUP3" s="154"/>
      <c r="SUQ3" s="154"/>
      <c r="SUR3" s="154"/>
      <c r="SUS3" s="154"/>
      <c r="SUT3" s="154"/>
      <c r="SUU3" s="154"/>
      <c r="SUV3" s="154"/>
      <c r="SUW3" s="154"/>
      <c r="SUX3" s="154"/>
      <c r="SUY3" s="154"/>
      <c r="SUZ3" s="154"/>
      <c r="SVA3" s="154"/>
      <c r="SVB3" s="154"/>
      <c r="SVC3" s="154"/>
      <c r="SVD3" s="154"/>
      <c r="SVE3" s="154"/>
      <c r="SVF3" s="154"/>
      <c r="SVG3" s="154"/>
      <c r="SVH3" s="154"/>
      <c r="SVI3" s="154"/>
      <c r="SVJ3" s="154"/>
      <c r="SVK3" s="154"/>
      <c r="SVL3" s="154"/>
      <c r="SVM3" s="154"/>
      <c r="SVN3" s="154"/>
      <c r="SVO3" s="154"/>
      <c r="SVP3" s="154"/>
      <c r="SVQ3" s="154"/>
      <c r="SVR3" s="154"/>
      <c r="SVS3" s="154"/>
      <c r="SVT3" s="154"/>
      <c r="SVU3" s="154"/>
      <c r="SVV3" s="154"/>
      <c r="SVW3" s="154"/>
      <c r="SVX3" s="154"/>
      <c r="SVY3" s="154"/>
      <c r="SVZ3" s="154"/>
      <c r="SWA3" s="154"/>
      <c r="SWB3" s="154"/>
      <c r="SWC3" s="154"/>
      <c r="SWD3" s="154"/>
      <c r="SWE3" s="154"/>
      <c r="SWF3" s="154"/>
      <c r="SWG3" s="154"/>
      <c r="SWH3" s="154"/>
      <c r="SWI3" s="154"/>
      <c r="SWJ3" s="154"/>
      <c r="SWK3" s="154"/>
      <c r="SWL3" s="154"/>
      <c r="SWM3" s="154"/>
      <c r="SWN3" s="154"/>
      <c r="SWO3" s="154"/>
      <c r="SWP3" s="154"/>
      <c r="SWQ3" s="154"/>
      <c r="SWR3" s="154"/>
      <c r="SWS3" s="154"/>
      <c r="SWT3" s="154"/>
      <c r="SWU3" s="154"/>
      <c r="SWV3" s="154"/>
      <c r="SWW3" s="154"/>
      <c r="SWX3" s="154"/>
      <c r="SWY3" s="154"/>
      <c r="SWZ3" s="154"/>
      <c r="SXA3" s="154"/>
      <c r="SXB3" s="154"/>
      <c r="SXC3" s="154"/>
      <c r="SXD3" s="154"/>
      <c r="SXE3" s="154"/>
      <c r="SXF3" s="154"/>
      <c r="SXG3" s="154"/>
      <c r="SXH3" s="154"/>
      <c r="SXI3" s="154"/>
      <c r="SXJ3" s="154"/>
      <c r="SXK3" s="154"/>
      <c r="SXL3" s="154"/>
      <c r="SXM3" s="154"/>
      <c r="SXN3" s="154"/>
      <c r="SXO3" s="154"/>
      <c r="SXP3" s="154"/>
      <c r="SXQ3" s="154"/>
      <c r="SXR3" s="154"/>
      <c r="SXS3" s="154"/>
      <c r="SXT3" s="154"/>
      <c r="SXU3" s="154"/>
      <c r="SXV3" s="154"/>
      <c r="SXW3" s="154"/>
      <c r="SXX3" s="154"/>
      <c r="SXY3" s="154"/>
      <c r="SXZ3" s="154"/>
      <c r="SYA3" s="154"/>
      <c r="SYB3" s="154"/>
      <c r="SYC3" s="154"/>
      <c r="SYD3" s="154"/>
      <c r="SYE3" s="154"/>
      <c r="SYF3" s="154"/>
      <c r="SYG3" s="154"/>
      <c r="SYH3" s="154"/>
      <c r="SYI3" s="154"/>
      <c r="SYJ3" s="154"/>
      <c r="SYK3" s="154"/>
      <c r="SYL3" s="154"/>
      <c r="SYM3" s="154"/>
      <c r="SYN3" s="154"/>
      <c r="SYO3" s="154"/>
      <c r="SYP3" s="154"/>
      <c r="SYQ3" s="154"/>
      <c r="SYR3" s="154"/>
      <c r="SYS3" s="154"/>
      <c r="SYT3" s="154"/>
      <c r="SYU3" s="154"/>
      <c r="SYV3" s="154"/>
      <c r="SYW3" s="154"/>
      <c r="SYX3" s="154"/>
      <c r="SYY3" s="154"/>
      <c r="SYZ3" s="154"/>
      <c r="SZA3" s="154"/>
      <c r="SZB3" s="154"/>
      <c r="SZC3" s="154"/>
      <c r="SZD3" s="154"/>
      <c r="SZE3" s="154"/>
      <c r="SZF3" s="154"/>
      <c r="SZG3" s="154"/>
      <c r="SZH3" s="154"/>
      <c r="SZI3" s="154"/>
      <c r="SZJ3" s="154"/>
      <c r="SZK3" s="154"/>
      <c r="SZL3" s="154"/>
      <c r="SZM3" s="154"/>
      <c r="SZN3" s="154"/>
      <c r="SZO3" s="154"/>
      <c r="SZP3" s="154"/>
      <c r="SZQ3" s="154"/>
      <c r="SZR3" s="154"/>
      <c r="SZS3" s="154"/>
      <c r="SZT3" s="154"/>
      <c r="SZU3" s="154"/>
      <c r="SZV3" s="154"/>
      <c r="SZW3" s="154"/>
      <c r="SZX3" s="154"/>
      <c r="SZY3" s="154"/>
      <c r="SZZ3" s="154"/>
      <c r="TAA3" s="154"/>
      <c r="TAB3" s="154"/>
      <c r="TAC3" s="154"/>
      <c r="TAD3" s="154"/>
      <c r="TAE3" s="154"/>
      <c r="TAF3" s="154"/>
      <c r="TAG3" s="154"/>
      <c r="TAH3" s="154"/>
      <c r="TAI3" s="154"/>
      <c r="TAJ3" s="154"/>
      <c r="TAK3" s="154"/>
      <c r="TAL3" s="154"/>
      <c r="TAM3" s="154"/>
      <c r="TAN3" s="154"/>
      <c r="TAO3" s="154"/>
      <c r="TAP3" s="154"/>
      <c r="TAQ3" s="154"/>
      <c r="TAR3" s="154"/>
      <c r="TAS3" s="154"/>
      <c r="TAT3" s="154"/>
      <c r="TAU3" s="154"/>
      <c r="TAV3" s="154"/>
      <c r="TAW3" s="154"/>
      <c r="TAX3" s="154"/>
      <c r="TAY3" s="154"/>
      <c r="TAZ3" s="154"/>
      <c r="TBA3" s="154"/>
      <c r="TBB3" s="154"/>
      <c r="TBC3" s="154"/>
      <c r="TBD3" s="154"/>
      <c r="TBE3" s="154"/>
      <c r="TBF3" s="154"/>
      <c r="TBG3" s="154"/>
      <c r="TBH3" s="154"/>
      <c r="TBI3" s="154"/>
      <c r="TBJ3" s="154"/>
      <c r="TBK3" s="154"/>
      <c r="TBL3" s="154"/>
      <c r="TBM3" s="154"/>
      <c r="TBN3" s="154"/>
      <c r="TBO3" s="154"/>
      <c r="TBP3" s="154"/>
      <c r="TBQ3" s="154"/>
      <c r="TBR3" s="154"/>
      <c r="TBS3" s="154"/>
      <c r="TBT3" s="154"/>
      <c r="TBU3" s="154"/>
      <c r="TBV3" s="154"/>
      <c r="TBW3" s="154"/>
      <c r="TBX3" s="154"/>
      <c r="TBY3" s="154"/>
      <c r="TBZ3" s="154"/>
      <c r="TCA3" s="154"/>
      <c r="TCB3" s="154"/>
      <c r="TCC3" s="154"/>
      <c r="TCD3" s="154"/>
      <c r="TCE3" s="154"/>
      <c r="TCF3" s="154"/>
      <c r="TCG3" s="154"/>
      <c r="TCH3" s="154"/>
      <c r="TCI3" s="154"/>
      <c r="TCJ3" s="154"/>
      <c r="TCK3" s="154"/>
      <c r="TCL3" s="154"/>
      <c r="TCM3" s="154"/>
      <c r="TCN3" s="154"/>
      <c r="TCO3" s="154"/>
      <c r="TCP3" s="154"/>
      <c r="TCQ3" s="154"/>
      <c r="TCR3" s="154"/>
      <c r="TCS3" s="154"/>
      <c r="TCT3" s="154"/>
      <c r="TCU3" s="154"/>
      <c r="TCV3" s="154"/>
      <c r="TCW3" s="154"/>
      <c r="TCX3" s="154"/>
      <c r="TCY3" s="154"/>
      <c r="TCZ3" s="154"/>
      <c r="TDA3" s="154"/>
      <c r="TDB3" s="154"/>
      <c r="TDC3" s="154"/>
      <c r="TDD3" s="154"/>
      <c r="TDE3" s="154"/>
      <c r="TDF3" s="154"/>
      <c r="TDG3" s="154"/>
      <c r="TDH3" s="154"/>
      <c r="TDI3" s="154"/>
      <c r="TDJ3" s="154"/>
      <c r="TDK3" s="154"/>
      <c r="TDL3" s="154"/>
      <c r="TDM3" s="154"/>
      <c r="TDN3" s="154"/>
      <c r="TDO3" s="154"/>
      <c r="TDP3" s="154"/>
      <c r="TDQ3" s="154"/>
      <c r="TDR3" s="154"/>
      <c r="TDS3" s="154"/>
      <c r="TDT3" s="154"/>
      <c r="TDU3" s="154"/>
      <c r="TDV3" s="154"/>
      <c r="TDW3" s="154"/>
      <c r="TDX3" s="154"/>
      <c r="TDY3" s="154"/>
      <c r="TDZ3" s="154"/>
      <c r="TEA3" s="154"/>
      <c r="TEB3" s="154"/>
      <c r="TEC3" s="154"/>
      <c r="TED3" s="154"/>
      <c r="TEE3" s="154"/>
      <c r="TEF3" s="154"/>
      <c r="TEG3" s="154"/>
      <c r="TEH3" s="154"/>
      <c r="TEI3" s="154"/>
      <c r="TEJ3" s="154"/>
      <c r="TEK3" s="154"/>
      <c r="TEL3" s="154"/>
      <c r="TEM3" s="154"/>
      <c r="TEN3" s="154"/>
      <c r="TEO3" s="154"/>
      <c r="TEP3" s="154"/>
      <c r="TEQ3" s="154"/>
      <c r="TER3" s="154"/>
      <c r="TES3" s="154"/>
      <c r="TET3" s="154"/>
      <c r="TEU3" s="154"/>
      <c r="TEV3" s="154"/>
      <c r="TEW3" s="154"/>
      <c r="TEX3" s="154"/>
      <c r="TEY3" s="154"/>
      <c r="TEZ3" s="154"/>
      <c r="TFA3" s="154"/>
      <c r="TFB3" s="154"/>
      <c r="TFC3" s="154"/>
      <c r="TFD3" s="154"/>
      <c r="TFE3" s="154"/>
      <c r="TFF3" s="154"/>
      <c r="TFG3" s="154"/>
      <c r="TFH3" s="154"/>
      <c r="TFI3" s="154"/>
      <c r="TFJ3" s="154"/>
      <c r="TFK3" s="154"/>
      <c r="TFL3" s="154"/>
      <c r="TFM3" s="154"/>
      <c r="TFN3" s="154"/>
      <c r="TFO3" s="154"/>
      <c r="TFP3" s="154"/>
      <c r="TFQ3" s="154"/>
      <c r="TFR3" s="154"/>
      <c r="TFS3" s="154"/>
      <c r="TFT3" s="154"/>
      <c r="TFU3" s="154"/>
      <c r="TFV3" s="154"/>
      <c r="TFW3" s="154"/>
      <c r="TFX3" s="154"/>
      <c r="TFY3" s="154"/>
      <c r="TFZ3" s="154"/>
      <c r="TGA3" s="154"/>
      <c r="TGB3" s="154"/>
      <c r="TGC3" s="154"/>
      <c r="TGD3" s="154"/>
      <c r="TGE3" s="154"/>
      <c r="TGF3" s="154"/>
      <c r="TGG3" s="154"/>
      <c r="TGH3" s="154"/>
      <c r="TGI3" s="154"/>
      <c r="TGJ3" s="154"/>
      <c r="TGK3" s="154"/>
      <c r="TGL3" s="154"/>
      <c r="TGM3" s="154"/>
      <c r="TGN3" s="154"/>
      <c r="TGO3" s="154"/>
      <c r="TGP3" s="154"/>
      <c r="TGQ3" s="154"/>
      <c r="TGR3" s="154"/>
      <c r="TGS3" s="154"/>
      <c r="TGT3" s="154"/>
      <c r="TGU3" s="154"/>
      <c r="TGV3" s="154"/>
      <c r="TGW3" s="154"/>
      <c r="TGX3" s="154"/>
      <c r="TGY3" s="154"/>
      <c r="TGZ3" s="154"/>
      <c r="THA3" s="154"/>
      <c r="THB3" s="154"/>
      <c r="THC3" s="154"/>
      <c r="THD3" s="154"/>
      <c r="THE3" s="154"/>
      <c r="THF3" s="154"/>
      <c r="THG3" s="154"/>
      <c r="THH3" s="154"/>
      <c r="THI3" s="154"/>
      <c r="THJ3" s="154"/>
      <c r="THK3" s="154"/>
      <c r="THL3" s="154"/>
      <c r="THM3" s="154"/>
      <c r="THN3" s="154"/>
      <c r="THO3" s="154"/>
      <c r="THP3" s="154"/>
      <c r="THQ3" s="154"/>
      <c r="THR3" s="154"/>
      <c r="THS3" s="154"/>
      <c r="THT3" s="154"/>
      <c r="THU3" s="154"/>
      <c r="THV3" s="154"/>
      <c r="THW3" s="154"/>
      <c r="THX3" s="154"/>
      <c r="THY3" s="154"/>
      <c r="THZ3" s="154"/>
      <c r="TIA3" s="154"/>
      <c r="TIB3" s="154"/>
      <c r="TIC3" s="154"/>
      <c r="TID3" s="154"/>
      <c r="TIE3" s="154"/>
      <c r="TIF3" s="154"/>
      <c r="TIG3" s="154"/>
      <c r="TIH3" s="154"/>
      <c r="TII3" s="154"/>
      <c r="TIJ3" s="154"/>
      <c r="TIK3" s="154"/>
      <c r="TIL3" s="154"/>
      <c r="TIM3" s="154"/>
      <c r="TIN3" s="154"/>
      <c r="TIO3" s="154"/>
      <c r="TIP3" s="154"/>
      <c r="TIQ3" s="154"/>
      <c r="TIR3" s="154"/>
      <c r="TIS3" s="154"/>
      <c r="TIT3" s="154"/>
      <c r="TIU3" s="154"/>
      <c r="TIV3" s="154"/>
      <c r="TIW3" s="154"/>
      <c r="TIX3" s="154"/>
      <c r="TIY3" s="154"/>
      <c r="TIZ3" s="154"/>
      <c r="TJA3" s="154"/>
      <c r="TJB3" s="154"/>
      <c r="TJC3" s="154"/>
      <c r="TJD3" s="154"/>
      <c r="TJE3" s="154"/>
      <c r="TJF3" s="154"/>
      <c r="TJG3" s="154"/>
      <c r="TJH3" s="154"/>
      <c r="TJI3" s="154"/>
      <c r="TJJ3" s="154"/>
      <c r="TJK3" s="154"/>
      <c r="TJL3" s="154"/>
      <c r="TJM3" s="154"/>
      <c r="TJN3" s="154"/>
      <c r="TJO3" s="154"/>
      <c r="TJP3" s="154"/>
      <c r="TJQ3" s="154"/>
      <c r="TJR3" s="154"/>
      <c r="TJS3" s="154"/>
      <c r="TJT3" s="154"/>
      <c r="TJU3" s="154"/>
      <c r="TJV3" s="154"/>
      <c r="TJW3" s="154"/>
      <c r="TJX3" s="154"/>
      <c r="TJY3" s="154"/>
      <c r="TJZ3" s="154"/>
      <c r="TKA3" s="154"/>
      <c r="TKB3" s="154"/>
      <c r="TKC3" s="154"/>
      <c r="TKD3" s="154"/>
      <c r="TKE3" s="154"/>
      <c r="TKF3" s="154"/>
      <c r="TKG3" s="154"/>
      <c r="TKH3" s="154"/>
      <c r="TKI3" s="154"/>
      <c r="TKJ3" s="154"/>
      <c r="TKK3" s="154"/>
      <c r="TKL3" s="154"/>
      <c r="TKM3" s="154"/>
      <c r="TKN3" s="154"/>
      <c r="TKO3" s="154"/>
      <c r="TKP3" s="154"/>
      <c r="TKQ3" s="154"/>
      <c r="TKR3" s="154"/>
      <c r="TKS3" s="154"/>
      <c r="TKT3" s="154"/>
      <c r="TKU3" s="154"/>
      <c r="TKV3" s="154"/>
      <c r="TKW3" s="154"/>
      <c r="TKX3" s="154"/>
      <c r="TKY3" s="154"/>
      <c r="TKZ3" s="154"/>
      <c r="TLA3" s="154"/>
      <c r="TLB3" s="154"/>
      <c r="TLC3" s="154"/>
      <c r="TLD3" s="154"/>
      <c r="TLE3" s="154"/>
      <c r="TLF3" s="154"/>
      <c r="TLG3" s="154"/>
      <c r="TLH3" s="154"/>
      <c r="TLI3" s="154"/>
      <c r="TLJ3" s="154"/>
      <c r="TLK3" s="154"/>
      <c r="TLL3" s="154"/>
      <c r="TLM3" s="154"/>
      <c r="TLN3" s="154"/>
      <c r="TLO3" s="154"/>
      <c r="TLP3" s="154"/>
      <c r="TLQ3" s="154"/>
      <c r="TLR3" s="154"/>
      <c r="TLS3" s="154"/>
      <c r="TLT3" s="154"/>
      <c r="TLU3" s="154"/>
      <c r="TLV3" s="154"/>
      <c r="TLW3" s="154"/>
      <c r="TLX3" s="154"/>
      <c r="TLY3" s="154"/>
      <c r="TLZ3" s="154"/>
      <c r="TMA3" s="154"/>
      <c r="TMB3" s="154"/>
      <c r="TMC3" s="154"/>
      <c r="TMD3" s="154"/>
      <c r="TME3" s="154"/>
      <c r="TMF3" s="154"/>
      <c r="TMG3" s="154"/>
      <c r="TMH3" s="154"/>
      <c r="TMI3" s="154"/>
      <c r="TMJ3" s="154"/>
      <c r="TMK3" s="154"/>
      <c r="TML3" s="154"/>
      <c r="TMM3" s="154"/>
      <c r="TMN3" s="154"/>
      <c r="TMO3" s="154"/>
      <c r="TMP3" s="154"/>
      <c r="TMQ3" s="154"/>
      <c r="TMR3" s="154"/>
      <c r="TMS3" s="154"/>
      <c r="TMT3" s="154"/>
      <c r="TMU3" s="154"/>
      <c r="TMV3" s="154"/>
      <c r="TMW3" s="154"/>
      <c r="TMX3" s="154"/>
      <c r="TMY3" s="154"/>
      <c r="TMZ3" s="154"/>
      <c r="TNA3" s="154"/>
      <c r="TNB3" s="154"/>
      <c r="TNC3" s="154"/>
      <c r="TND3" s="154"/>
      <c r="TNE3" s="154"/>
      <c r="TNF3" s="154"/>
      <c r="TNG3" s="154"/>
      <c r="TNH3" s="154"/>
      <c r="TNI3" s="154"/>
      <c r="TNJ3" s="154"/>
      <c r="TNK3" s="154"/>
      <c r="TNL3" s="154"/>
      <c r="TNM3" s="154"/>
      <c r="TNN3" s="154"/>
      <c r="TNO3" s="154"/>
      <c r="TNP3" s="154"/>
      <c r="TNQ3" s="154"/>
      <c r="TNR3" s="154"/>
      <c r="TNS3" s="154"/>
      <c r="TNT3" s="154"/>
      <c r="TNU3" s="154"/>
      <c r="TNV3" s="154"/>
      <c r="TNW3" s="154"/>
      <c r="TNX3" s="154"/>
      <c r="TNY3" s="154"/>
      <c r="TNZ3" s="154"/>
      <c r="TOA3" s="154"/>
      <c r="TOB3" s="154"/>
      <c r="TOC3" s="154"/>
      <c r="TOD3" s="154"/>
      <c r="TOE3" s="154"/>
      <c r="TOF3" s="154"/>
      <c r="TOG3" s="154"/>
      <c r="TOH3" s="154"/>
      <c r="TOI3" s="154"/>
      <c r="TOJ3" s="154"/>
      <c r="TOK3" s="154"/>
      <c r="TOL3" s="154"/>
      <c r="TOM3" s="154"/>
      <c r="TON3" s="154"/>
      <c r="TOO3" s="154"/>
      <c r="TOP3" s="154"/>
      <c r="TOQ3" s="154"/>
      <c r="TOR3" s="154"/>
      <c r="TOS3" s="154"/>
      <c r="TOT3" s="154"/>
      <c r="TOU3" s="154"/>
      <c r="TOV3" s="154"/>
      <c r="TOW3" s="154"/>
      <c r="TOX3" s="154"/>
      <c r="TOY3" s="154"/>
      <c r="TOZ3" s="154"/>
      <c r="TPA3" s="154"/>
      <c r="TPB3" s="154"/>
      <c r="TPC3" s="154"/>
      <c r="TPD3" s="154"/>
      <c r="TPE3" s="154"/>
      <c r="TPF3" s="154"/>
      <c r="TPG3" s="154"/>
      <c r="TPH3" s="154"/>
      <c r="TPI3" s="154"/>
      <c r="TPJ3" s="154"/>
      <c r="TPK3" s="154"/>
      <c r="TPL3" s="154"/>
      <c r="TPM3" s="154"/>
      <c r="TPN3" s="154"/>
      <c r="TPO3" s="154"/>
      <c r="TPP3" s="154"/>
      <c r="TPQ3" s="154"/>
      <c r="TPR3" s="154"/>
      <c r="TPS3" s="154"/>
      <c r="TPT3" s="154"/>
      <c r="TPU3" s="154"/>
      <c r="TPV3" s="154"/>
      <c r="TPW3" s="154"/>
      <c r="TPX3" s="154"/>
      <c r="TPY3" s="154"/>
      <c r="TPZ3" s="154"/>
      <c r="TQA3" s="154"/>
      <c r="TQB3" s="154"/>
      <c r="TQC3" s="154"/>
      <c r="TQD3" s="154"/>
      <c r="TQE3" s="154"/>
      <c r="TQF3" s="154"/>
      <c r="TQG3" s="154"/>
      <c r="TQH3" s="154"/>
      <c r="TQI3" s="154"/>
      <c r="TQJ3" s="154"/>
      <c r="TQK3" s="154"/>
      <c r="TQL3" s="154"/>
      <c r="TQM3" s="154"/>
      <c r="TQN3" s="154"/>
      <c r="TQO3" s="154"/>
      <c r="TQP3" s="154"/>
      <c r="TQQ3" s="154"/>
      <c r="TQR3" s="154"/>
      <c r="TQS3" s="154"/>
      <c r="TQT3" s="154"/>
      <c r="TQU3" s="154"/>
      <c r="TQV3" s="154"/>
      <c r="TQW3" s="154"/>
      <c r="TQX3" s="154"/>
      <c r="TQY3" s="154"/>
      <c r="TQZ3" s="154"/>
      <c r="TRA3" s="154"/>
      <c r="TRB3" s="154"/>
      <c r="TRC3" s="154"/>
      <c r="TRD3" s="154"/>
      <c r="TRE3" s="154"/>
      <c r="TRF3" s="154"/>
      <c r="TRG3" s="154"/>
      <c r="TRH3" s="154"/>
      <c r="TRI3" s="154"/>
      <c r="TRJ3" s="154"/>
      <c r="TRK3" s="154"/>
      <c r="TRL3" s="154"/>
      <c r="TRM3" s="154"/>
      <c r="TRN3" s="154"/>
      <c r="TRO3" s="154"/>
      <c r="TRP3" s="154"/>
      <c r="TRQ3" s="154"/>
      <c r="TRR3" s="154"/>
      <c r="TRS3" s="154"/>
      <c r="TRT3" s="154"/>
      <c r="TRU3" s="154"/>
      <c r="TRV3" s="154"/>
      <c r="TRW3" s="154"/>
      <c r="TRX3" s="154"/>
      <c r="TRY3" s="154"/>
      <c r="TRZ3" s="154"/>
      <c r="TSA3" s="154"/>
      <c r="TSB3" s="154"/>
      <c r="TSC3" s="154"/>
      <c r="TSD3" s="154"/>
      <c r="TSE3" s="154"/>
      <c r="TSF3" s="154"/>
      <c r="TSG3" s="154"/>
      <c r="TSH3" s="154"/>
      <c r="TSI3" s="154"/>
      <c r="TSJ3" s="154"/>
      <c r="TSK3" s="154"/>
      <c r="TSL3" s="154"/>
      <c r="TSM3" s="154"/>
      <c r="TSN3" s="154"/>
      <c r="TSO3" s="154"/>
      <c r="TSP3" s="154"/>
      <c r="TSQ3" s="154"/>
      <c r="TSR3" s="154"/>
      <c r="TSS3" s="154"/>
      <c r="TST3" s="154"/>
      <c r="TSU3" s="154"/>
      <c r="TSV3" s="154"/>
      <c r="TSW3" s="154"/>
      <c r="TSX3" s="154"/>
      <c r="TSY3" s="154"/>
      <c r="TSZ3" s="154"/>
      <c r="TTA3" s="154"/>
      <c r="TTB3" s="154"/>
      <c r="TTC3" s="154"/>
      <c r="TTD3" s="154"/>
      <c r="TTE3" s="154"/>
      <c r="TTF3" s="154"/>
      <c r="TTG3" s="154"/>
      <c r="TTH3" s="154"/>
      <c r="TTI3" s="154"/>
      <c r="TTJ3" s="154"/>
      <c r="TTK3" s="154"/>
      <c r="TTL3" s="154"/>
      <c r="TTM3" s="154"/>
      <c r="TTN3" s="154"/>
      <c r="TTO3" s="154"/>
      <c r="TTP3" s="154"/>
      <c r="TTQ3" s="154"/>
      <c r="TTR3" s="154"/>
      <c r="TTS3" s="154"/>
      <c r="TTT3" s="154"/>
      <c r="TTU3" s="154"/>
      <c r="TTV3" s="154"/>
      <c r="TTW3" s="154"/>
      <c r="TTX3" s="154"/>
      <c r="TTY3" s="154"/>
      <c r="TTZ3" s="154"/>
      <c r="TUA3" s="154"/>
      <c r="TUB3" s="154"/>
      <c r="TUC3" s="154"/>
      <c r="TUD3" s="154"/>
      <c r="TUE3" s="154"/>
      <c r="TUF3" s="154"/>
      <c r="TUG3" s="154"/>
      <c r="TUH3" s="154"/>
      <c r="TUI3" s="154"/>
      <c r="TUJ3" s="154"/>
      <c r="TUK3" s="154"/>
      <c r="TUL3" s="154"/>
      <c r="TUM3" s="154"/>
      <c r="TUN3" s="154"/>
      <c r="TUO3" s="154"/>
      <c r="TUP3" s="154"/>
      <c r="TUQ3" s="154"/>
      <c r="TUR3" s="154"/>
      <c r="TUS3" s="154"/>
      <c r="TUT3" s="154"/>
      <c r="TUU3" s="154"/>
      <c r="TUV3" s="154"/>
      <c r="TUW3" s="154"/>
      <c r="TUX3" s="154"/>
      <c r="TUY3" s="154"/>
      <c r="TUZ3" s="154"/>
      <c r="TVA3" s="154"/>
      <c r="TVB3" s="154"/>
      <c r="TVC3" s="154"/>
      <c r="TVD3" s="154"/>
      <c r="TVE3" s="154"/>
      <c r="TVF3" s="154"/>
      <c r="TVG3" s="154"/>
      <c r="TVH3" s="154"/>
      <c r="TVI3" s="154"/>
      <c r="TVJ3" s="154"/>
      <c r="TVK3" s="154"/>
      <c r="TVL3" s="154"/>
      <c r="TVM3" s="154"/>
      <c r="TVN3" s="154"/>
      <c r="TVO3" s="154"/>
      <c r="TVP3" s="154"/>
      <c r="TVQ3" s="154"/>
      <c r="TVR3" s="154"/>
      <c r="TVS3" s="154"/>
      <c r="TVT3" s="154"/>
      <c r="TVU3" s="154"/>
      <c r="TVV3" s="154"/>
      <c r="TVW3" s="154"/>
      <c r="TVX3" s="154"/>
      <c r="TVY3" s="154"/>
      <c r="TVZ3" s="154"/>
      <c r="TWA3" s="154"/>
      <c r="TWB3" s="154"/>
      <c r="TWC3" s="154"/>
      <c r="TWD3" s="154"/>
      <c r="TWE3" s="154"/>
      <c r="TWF3" s="154"/>
      <c r="TWG3" s="154"/>
      <c r="TWH3" s="154"/>
      <c r="TWI3" s="154"/>
      <c r="TWJ3" s="154"/>
      <c r="TWK3" s="154"/>
      <c r="TWL3" s="154"/>
      <c r="TWM3" s="154"/>
      <c r="TWN3" s="154"/>
      <c r="TWO3" s="154"/>
      <c r="TWP3" s="154"/>
      <c r="TWQ3" s="154"/>
      <c r="TWR3" s="154"/>
      <c r="TWS3" s="154"/>
      <c r="TWT3" s="154"/>
      <c r="TWU3" s="154"/>
      <c r="TWV3" s="154"/>
      <c r="TWW3" s="154"/>
      <c r="TWX3" s="154"/>
      <c r="TWY3" s="154"/>
      <c r="TWZ3" s="154"/>
      <c r="TXA3" s="154"/>
      <c r="TXB3" s="154"/>
      <c r="TXC3" s="154"/>
      <c r="TXD3" s="154"/>
      <c r="TXE3" s="154"/>
      <c r="TXF3" s="154"/>
      <c r="TXG3" s="154"/>
      <c r="TXH3" s="154"/>
      <c r="TXI3" s="154"/>
      <c r="TXJ3" s="154"/>
      <c r="TXK3" s="154"/>
      <c r="TXL3" s="154"/>
      <c r="TXM3" s="154"/>
      <c r="TXN3" s="154"/>
      <c r="TXO3" s="154"/>
      <c r="TXP3" s="154"/>
      <c r="TXQ3" s="154"/>
      <c r="TXR3" s="154"/>
      <c r="TXS3" s="154"/>
      <c r="TXT3" s="154"/>
      <c r="TXU3" s="154"/>
      <c r="TXV3" s="154"/>
      <c r="TXW3" s="154"/>
      <c r="TXX3" s="154"/>
      <c r="TXY3" s="154"/>
      <c r="TXZ3" s="154"/>
      <c r="TYA3" s="154"/>
      <c r="TYB3" s="154"/>
      <c r="TYC3" s="154"/>
      <c r="TYD3" s="154"/>
      <c r="TYE3" s="154"/>
      <c r="TYF3" s="154"/>
      <c r="TYG3" s="154"/>
      <c r="TYH3" s="154"/>
      <c r="TYI3" s="154"/>
      <c r="TYJ3" s="154"/>
      <c r="TYK3" s="154"/>
      <c r="TYL3" s="154"/>
      <c r="TYM3" s="154"/>
      <c r="TYN3" s="154"/>
      <c r="TYO3" s="154"/>
      <c r="TYP3" s="154"/>
      <c r="TYQ3" s="154"/>
      <c r="TYR3" s="154"/>
      <c r="TYS3" s="154"/>
      <c r="TYT3" s="154"/>
      <c r="TYU3" s="154"/>
      <c r="TYV3" s="154"/>
      <c r="TYW3" s="154"/>
      <c r="TYX3" s="154"/>
      <c r="TYY3" s="154"/>
      <c r="TYZ3" s="154"/>
      <c r="TZA3" s="154"/>
      <c r="TZB3" s="154"/>
      <c r="TZC3" s="154"/>
      <c r="TZD3" s="154"/>
      <c r="TZE3" s="154"/>
      <c r="TZF3" s="154"/>
      <c r="TZG3" s="154"/>
      <c r="TZH3" s="154"/>
      <c r="TZI3" s="154"/>
      <c r="TZJ3" s="154"/>
      <c r="TZK3" s="154"/>
      <c r="TZL3" s="154"/>
      <c r="TZM3" s="154"/>
      <c r="TZN3" s="154"/>
      <c r="TZO3" s="154"/>
      <c r="TZP3" s="154"/>
      <c r="TZQ3" s="154"/>
      <c r="TZR3" s="154"/>
      <c r="TZS3" s="154"/>
      <c r="TZT3" s="154"/>
      <c r="TZU3" s="154"/>
      <c r="TZV3" s="154"/>
      <c r="TZW3" s="154"/>
      <c r="TZX3" s="154"/>
      <c r="TZY3" s="154"/>
      <c r="TZZ3" s="154"/>
      <c r="UAA3" s="154"/>
      <c r="UAB3" s="154"/>
      <c r="UAC3" s="154"/>
      <c r="UAD3" s="154"/>
      <c r="UAE3" s="154"/>
      <c r="UAF3" s="154"/>
      <c r="UAG3" s="154"/>
      <c r="UAH3" s="154"/>
      <c r="UAI3" s="154"/>
      <c r="UAJ3" s="154"/>
      <c r="UAK3" s="154"/>
      <c r="UAL3" s="154"/>
      <c r="UAM3" s="154"/>
      <c r="UAN3" s="154"/>
      <c r="UAO3" s="154"/>
      <c r="UAP3" s="154"/>
      <c r="UAQ3" s="154"/>
      <c r="UAR3" s="154"/>
      <c r="UAS3" s="154"/>
      <c r="UAT3" s="154"/>
      <c r="UAU3" s="154"/>
      <c r="UAV3" s="154"/>
      <c r="UAW3" s="154"/>
      <c r="UAX3" s="154"/>
      <c r="UAY3" s="154"/>
      <c r="UAZ3" s="154"/>
      <c r="UBA3" s="154"/>
      <c r="UBB3" s="154"/>
      <c r="UBC3" s="154"/>
      <c r="UBD3" s="154"/>
      <c r="UBE3" s="154"/>
      <c r="UBF3" s="154"/>
      <c r="UBG3" s="154"/>
      <c r="UBH3" s="154"/>
      <c r="UBI3" s="154"/>
      <c r="UBJ3" s="154"/>
      <c r="UBK3" s="154"/>
      <c r="UBL3" s="154"/>
      <c r="UBM3" s="154"/>
      <c r="UBN3" s="154"/>
      <c r="UBO3" s="154"/>
      <c r="UBP3" s="154"/>
      <c r="UBQ3" s="154"/>
      <c r="UBR3" s="154"/>
      <c r="UBS3" s="154"/>
      <c r="UBT3" s="154"/>
      <c r="UBU3" s="154"/>
      <c r="UBV3" s="154"/>
      <c r="UBW3" s="154"/>
      <c r="UBX3" s="154"/>
      <c r="UBY3" s="154"/>
      <c r="UBZ3" s="154"/>
      <c r="UCA3" s="154"/>
      <c r="UCB3" s="154"/>
      <c r="UCC3" s="154"/>
      <c r="UCD3" s="154"/>
      <c r="UCE3" s="154"/>
      <c r="UCF3" s="154"/>
      <c r="UCG3" s="154"/>
      <c r="UCH3" s="154"/>
      <c r="UCI3" s="154"/>
      <c r="UCJ3" s="154"/>
      <c r="UCK3" s="154"/>
      <c r="UCL3" s="154"/>
      <c r="UCM3" s="154"/>
      <c r="UCN3" s="154"/>
      <c r="UCO3" s="154"/>
      <c r="UCP3" s="154"/>
      <c r="UCQ3" s="154"/>
      <c r="UCR3" s="154"/>
      <c r="UCS3" s="154"/>
      <c r="UCT3" s="154"/>
      <c r="UCU3" s="154"/>
      <c r="UCV3" s="154"/>
      <c r="UCW3" s="154"/>
      <c r="UCX3" s="154"/>
      <c r="UCY3" s="154"/>
      <c r="UCZ3" s="154"/>
      <c r="UDA3" s="154"/>
      <c r="UDB3" s="154"/>
      <c r="UDC3" s="154"/>
      <c r="UDD3" s="154"/>
      <c r="UDE3" s="154"/>
      <c r="UDF3" s="154"/>
      <c r="UDG3" s="154"/>
      <c r="UDH3" s="154"/>
      <c r="UDI3" s="154"/>
      <c r="UDJ3" s="154"/>
      <c r="UDK3" s="154"/>
      <c r="UDL3" s="154"/>
      <c r="UDM3" s="154"/>
      <c r="UDN3" s="154"/>
      <c r="UDO3" s="154"/>
      <c r="UDP3" s="154"/>
      <c r="UDQ3" s="154"/>
      <c r="UDR3" s="154"/>
      <c r="UDS3" s="154"/>
      <c r="UDT3" s="154"/>
      <c r="UDU3" s="154"/>
      <c r="UDV3" s="154"/>
      <c r="UDW3" s="154"/>
      <c r="UDX3" s="154"/>
      <c r="UDY3" s="154"/>
      <c r="UDZ3" s="154"/>
      <c r="UEA3" s="154"/>
      <c r="UEB3" s="154"/>
      <c r="UEC3" s="154"/>
      <c r="UED3" s="154"/>
      <c r="UEE3" s="154"/>
      <c r="UEF3" s="154"/>
      <c r="UEG3" s="154"/>
      <c r="UEH3" s="154"/>
      <c r="UEI3" s="154"/>
      <c r="UEJ3" s="154"/>
      <c r="UEK3" s="154"/>
      <c r="UEL3" s="154"/>
      <c r="UEM3" s="154"/>
      <c r="UEN3" s="154"/>
      <c r="UEO3" s="154"/>
      <c r="UEP3" s="154"/>
      <c r="UEQ3" s="154"/>
      <c r="UER3" s="154"/>
      <c r="UES3" s="154"/>
      <c r="UET3" s="154"/>
      <c r="UEU3" s="154"/>
      <c r="UEV3" s="154"/>
      <c r="UEW3" s="154"/>
      <c r="UEX3" s="154"/>
      <c r="UEY3" s="154"/>
      <c r="UEZ3" s="154"/>
      <c r="UFA3" s="154"/>
      <c r="UFB3" s="154"/>
      <c r="UFC3" s="154"/>
      <c r="UFD3" s="154"/>
      <c r="UFE3" s="154"/>
      <c r="UFF3" s="154"/>
      <c r="UFG3" s="154"/>
      <c r="UFH3" s="154"/>
      <c r="UFI3" s="154"/>
      <c r="UFJ3" s="154"/>
      <c r="UFK3" s="154"/>
      <c r="UFL3" s="154"/>
      <c r="UFM3" s="154"/>
      <c r="UFN3" s="154"/>
      <c r="UFO3" s="154"/>
      <c r="UFP3" s="154"/>
      <c r="UFQ3" s="154"/>
      <c r="UFR3" s="154"/>
      <c r="UFS3" s="154"/>
      <c r="UFT3" s="154"/>
      <c r="UFU3" s="154"/>
      <c r="UFV3" s="154"/>
      <c r="UFW3" s="154"/>
      <c r="UFX3" s="154"/>
      <c r="UFY3" s="154"/>
      <c r="UFZ3" s="154"/>
      <c r="UGA3" s="154"/>
      <c r="UGB3" s="154"/>
      <c r="UGC3" s="154"/>
      <c r="UGD3" s="154"/>
      <c r="UGE3" s="154"/>
      <c r="UGF3" s="154"/>
      <c r="UGG3" s="154"/>
      <c r="UGH3" s="154"/>
      <c r="UGI3" s="154"/>
      <c r="UGJ3" s="154"/>
      <c r="UGK3" s="154"/>
      <c r="UGL3" s="154"/>
      <c r="UGM3" s="154"/>
      <c r="UGN3" s="154"/>
      <c r="UGO3" s="154"/>
      <c r="UGP3" s="154"/>
      <c r="UGQ3" s="154"/>
      <c r="UGR3" s="154"/>
      <c r="UGS3" s="154"/>
      <c r="UGT3" s="154"/>
      <c r="UGU3" s="154"/>
      <c r="UGV3" s="154"/>
      <c r="UGW3" s="154"/>
      <c r="UGX3" s="154"/>
      <c r="UGY3" s="154"/>
      <c r="UGZ3" s="154"/>
      <c r="UHA3" s="154"/>
      <c r="UHB3" s="154"/>
      <c r="UHC3" s="154"/>
      <c r="UHD3" s="154"/>
      <c r="UHE3" s="154"/>
      <c r="UHF3" s="154"/>
      <c r="UHG3" s="154"/>
      <c r="UHH3" s="154"/>
      <c r="UHI3" s="154"/>
      <c r="UHJ3" s="154"/>
      <c r="UHK3" s="154"/>
      <c r="UHL3" s="154"/>
      <c r="UHM3" s="154"/>
      <c r="UHN3" s="154"/>
      <c r="UHO3" s="154"/>
      <c r="UHP3" s="154"/>
      <c r="UHQ3" s="154"/>
      <c r="UHR3" s="154"/>
      <c r="UHS3" s="154"/>
      <c r="UHT3" s="154"/>
      <c r="UHU3" s="154"/>
      <c r="UHV3" s="154"/>
      <c r="UHW3" s="154"/>
      <c r="UHX3" s="154"/>
      <c r="UHY3" s="154"/>
      <c r="UHZ3" s="154"/>
      <c r="UIA3" s="154"/>
      <c r="UIB3" s="154"/>
      <c r="UIC3" s="154"/>
      <c r="UID3" s="154"/>
      <c r="UIE3" s="154"/>
      <c r="UIF3" s="154"/>
      <c r="UIG3" s="154"/>
      <c r="UIH3" s="154"/>
      <c r="UII3" s="154"/>
      <c r="UIJ3" s="154"/>
      <c r="UIK3" s="154"/>
      <c r="UIL3" s="154"/>
      <c r="UIM3" s="154"/>
      <c r="UIN3" s="154"/>
      <c r="UIO3" s="154"/>
      <c r="UIP3" s="154"/>
      <c r="UIQ3" s="154"/>
      <c r="UIR3" s="154"/>
      <c r="UIS3" s="154"/>
      <c r="UIT3" s="154"/>
      <c r="UIU3" s="154"/>
      <c r="UIV3" s="154"/>
      <c r="UIW3" s="154"/>
      <c r="UIX3" s="154"/>
      <c r="UIY3" s="154"/>
      <c r="UIZ3" s="154"/>
      <c r="UJA3" s="154"/>
      <c r="UJB3" s="154"/>
      <c r="UJC3" s="154"/>
      <c r="UJD3" s="154"/>
      <c r="UJE3" s="154"/>
      <c r="UJF3" s="154"/>
      <c r="UJG3" s="154"/>
      <c r="UJH3" s="154"/>
      <c r="UJI3" s="154"/>
      <c r="UJJ3" s="154"/>
      <c r="UJK3" s="154"/>
      <c r="UJL3" s="154"/>
      <c r="UJM3" s="154"/>
      <c r="UJN3" s="154"/>
      <c r="UJO3" s="154"/>
      <c r="UJP3" s="154"/>
      <c r="UJQ3" s="154"/>
      <c r="UJR3" s="154"/>
      <c r="UJS3" s="154"/>
      <c r="UJT3" s="154"/>
      <c r="UJU3" s="154"/>
      <c r="UJV3" s="154"/>
      <c r="UJW3" s="154"/>
      <c r="UJX3" s="154"/>
      <c r="UJY3" s="154"/>
      <c r="UJZ3" s="154"/>
      <c r="UKA3" s="154"/>
      <c r="UKB3" s="154"/>
      <c r="UKC3" s="154"/>
      <c r="UKD3" s="154"/>
      <c r="UKE3" s="154"/>
      <c r="UKF3" s="154"/>
      <c r="UKG3" s="154"/>
      <c r="UKH3" s="154"/>
      <c r="UKI3" s="154"/>
      <c r="UKJ3" s="154"/>
      <c r="UKK3" s="154"/>
      <c r="UKL3" s="154"/>
      <c r="UKM3" s="154"/>
      <c r="UKN3" s="154"/>
      <c r="UKO3" s="154"/>
      <c r="UKP3" s="154"/>
      <c r="UKQ3" s="154"/>
      <c r="UKR3" s="154"/>
      <c r="UKS3" s="154"/>
      <c r="UKT3" s="154"/>
      <c r="UKU3" s="154"/>
      <c r="UKV3" s="154"/>
      <c r="UKW3" s="154"/>
      <c r="UKX3" s="154"/>
      <c r="UKY3" s="154"/>
      <c r="UKZ3" s="154"/>
      <c r="ULA3" s="154"/>
      <c r="ULB3" s="154"/>
      <c r="ULC3" s="154"/>
      <c r="ULD3" s="154"/>
      <c r="ULE3" s="154"/>
      <c r="ULF3" s="154"/>
      <c r="ULG3" s="154"/>
      <c r="ULH3" s="154"/>
      <c r="ULI3" s="154"/>
      <c r="ULJ3" s="154"/>
      <c r="ULK3" s="154"/>
      <c r="ULL3" s="154"/>
      <c r="ULM3" s="154"/>
      <c r="ULN3" s="154"/>
      <c r="ULO3" s="154"/>
      <c r="ULP3" s="154"/>
      <c r="ULQ3" s="154"/>
      <c r="ULR3" s="154"/>
      <c r="ULS3" s="154"/>
      <c r="ULT3" s="154"/>
      <c r="ULU3" s="154"/>
      <c r="ULV3" s="154"/>
      <c r="ULW3" s="154"/>
      <c r="ULX3" s="154"/>
      <c r="ULY3" s="154"/>
      <c r="ULZ3" s="154"/>
      <c r="UMA3" s="154"/>
      <c r="UMB3" s="154"/>
      <c r="UMC3" s="154"/>
      <c r="UMD3" s="154"/>
      <c r="UME3" s="154"/>
      <c r="UMF3" s="154"/>
      <c r="UMG3" s="154"/>
      <c r="UMH3" s="154"/>
      <c r="UMI3" s="154"/>
      <c r="UMJ3" s="154"/>
      <c r="UMK3" s="154"/>
      <c r="UML3" s="154"/>
      <c r="UMM3" s="154"/>
      <c r="UMN3" s="154"/>
      <c r="UMO3" s="154"/>
      <c r="UMP3" s="154"/>
      <c r="UMQ3" s="154"/>
      <c r="UMR3" s="154"/>
      <c r="UMS3" s="154"/>
      <c r="UMT3" s="154"/>
      <c r="UMU3" s="154"/>
      <c r="UMV3" s="154"/>
      <c r="UMW3" s="154"/>
      <c r="UMX3" s="154"/>
      <c r="UMY3" s="154"/>
      <c r="UMZ3" s="154"/>
      <c r="UNA3" s="154"/>
      <c r="UNB3" s="154"/>
      <c r="UNC3" s="154"/>
      <c r="UND3" s="154"/>
      <c r="UNE3" s="154"/>
      <c r="UNF3" s="154"/>
      <c r="UNG3" s="154"/>
      <c r="UNH3" s="154"/>
      <c r="UNI3" s="154"/>
      <c r="UNJ3" s="154"/>
      <c r="UNK3" s="154"/>
      <c r="UNL3" s="154"/>
      <c r="UNM3" s="154"/>
      <c r="UNN3" s="154"/>
      <c r="UNO3" s="154"/>
      <c r="UNP3" s="154"/>
      <c r="UNQ3" s="154"/>
      <c r="UNR3" s="154"/>
      <c r="UNS3" s="154"/>
      <c r="UNT3" s="154"/>
      <c r="UNU3" s="154"/>
      <c r="UNV3" s="154"/>
      <c r="UNW3" s="154"/>
      <c r="UNX3" s="154"/>
      <c r="UNY3" s="154"/>
      <c r="UNZ3" s="154"/>
      <c r="UOA3" s="154"/>
      <c r="UOB3" s="154"/>
      <c r="UOC3" s="154"/>
      <c r="UOD3" s="154"/>
      <c r="UOE3" s="154"/>
      <c r="UOF3" s="154"/>
      <c r="UOG3" s="154"/>
      <c r="UOH3" s="154"/>
      <c r="UOI3" s="154"/>
      <c r="UOJ3" s="154"/>
      <c r="UOK3" s="154"/>
      <c r="UOL3" s="154"/>
      <c r="UOM3" s="154"/>
      <c r="UON3" s="154"/>
      <c r="UOO3" s="154"/>
      <c r="UOP3" s="154"/>
      <c r="UOQ3" s="154"/>
      <c r="UOR3" s="154"/>
      <c r="UOS3" s="154"/>
      <c r="UOT3" s="154"/>
      <c r="UOU3" s="154"/>
      <c r="UOV3" s="154"/>
      <c r="UOW3" s="154"/>
      <c r="UOX3" s="154"/>
      <c r="UOY3" s="154"/>
      <c r="UOZ3" s="154"/>
      <c r="UPA3" s="154"/>
      <c r="UPB3" s="154"/>
      <c r="UPC3" s="154"/>
      <c r="UPD3" s="154"/>
      <c r="UPE3" s="154"/>
      <c r="UPF3" s="154"/>
      <c r="UPG3" s="154"/>
      <c r="UPH3" s="154"/>
      <c r="UPI3" s="154"/>
      <c r="UPJ3" s="154"/>
      <c r="UPK3" s="154"/>
      <c r="UPL3" s="154"/>
      <c r="UPM3" s="154"/>
      <c r="UPN3" s="154"/>
      <c r="UPO3" s="154"/>
      <c r="UPP3" s="154"/>
      <c r="UPQ3" s="154"/>
      <c r="UPR3" s="154"/>
      <c r="UPS3" s="154"/>
      <c r="UPT3" s="154"/>
      <c r="UPU3" s="154"/>
      <c r="UPV3" s="154"/>
      <c r="UPW3" s="154"/>
      <c r="UPX3" s="154"/>
      <c r="UPY3" s="154"/>
      <c r="UPZ3" s="154"/>
      <c r="UQA3" s="154"/>
      <c r="UQB3" s="154"/>
      <c r="UQC3" s="154"/>
      <c r="UQD3" s="154"/>
      <c r="UQE3" s="154"/>
      <c r="UQF3" s="154"/>
      <c r="UQG3" s="154"/>
      <c r="UQH3" s="154"/>
      <c r="UQI3" s="154"/>
      <c r="UQJ3" s="154"/>
      <c r="UQK3" s="154"/>
      <c r="UQL3" s="154"/>
      <c r="UQM3" s="154"/>
      <c r="UQN3" s="154"/>
      <c r="UQO3" s="154"/>
      <c r="UQP3" s="154"/>
      <c r="UQQ3" s="154"/>
      <c r="UQR3" s="154"/>
      <c r="UQS3" s="154"/>
      <c r="UQT3" s="154"/>
      <c r="UQU3" s="154"/>
      <c r="UQV3" s="154"/>
      <c r="UQW3" s="154"/>
      <c r="UQX3" s="154"/>
      <c r="UQY3" s="154"/>
      <c r="UQZ3" s="154"/>
      <c r="URA3" s="154"/>
      <c r="URB3" s="154"/>
      <c r="URC3" s="154"/>
      <c r="URD3" s="154"/>
      <c r="URE3" s="154"/>
      <c r="URF3" s="154"/>
      <c r="URG3" s="154"/>
      <c r="URH3" s="154"/>
      <c r="URI3" s="154"/>
      <c r="URJ3" s="154"/>
      <c r="URK3" s="154"/>
      <c r="URL3" s="154"/>
      <c r="URM3" s="154"/>
      <c r="URN3" s="154"/>
      <c r="URO3" s="154"/>
      <c r="URP3" s="154"/>
      <c r="URQ3" s="154"/>
      <c r="URR3" s="154"/>
      <c r="URS3" s="154"/>
      <c r="URT3" s="154"/>
      <c r="URU3" s="154"/>
      <c r="URV3" s="154"/>
      <c r="URW3" s="154"/>
      <c r="URX3" s="154"/>
      <c r="URY3" s="154"/>
      <c r="URZ3" s="154"/>
      <c r="USA3" s="154"/>
      <c r="USB3" s="154"/>
      <c r="USC3" s="154"/>
      <c r="USD3" s="154"/>
      <c r="USE3" s="154"/>
      <c r="USF3" s="154"/>
      <c r="USG3" s="154"/>
      <c r="USH3" s="154"/>
      <c r="USI3" s="154"/>
      <c r="USJ3" s="154"/>
      <c r="USK3" s="154"/>
      <c r="USL3" s="154"/>
      <c r="USM3" s="154"/>
      <c r="USN3" s="154"/>
      <c r="USO3" s="154"/>
      <c r="USP3" s="154"/>
      <c r="USQ3" s="154"/>
      <c r="USR3" s="154"/>
      <c r="USS3" s="154"/>
      <c r="UST3" s="154"/>
      <c r="USU3" s="154"/>
      <c r="USV3" s="154"/>
      <c r="USW3" s="154"/>
      <c r="USX3" s="154"/>
      <c r="USY3" s="154"/>
      <c r="USZ3" s="154"/>
      <c r="UTA3" s="154"/>
      <c r="UTB3" s="154"/>
      <c r="UTC3" s="154"/>
      <c r="UTD3" s="154"/>
      <c r="UTE3" s="154"/>
      <c r="UTF3" s="154"/>
      <c r="UTG3" s="154"/>
      <c r="UTH3" s="154"/>
      <c r="UTI3" s="154"/>
      <c r="UTJ3" s="154"/>
      <c r="UTK3" s="154"/>
      <c r="UTL3" s="154"/>
      <c r="UTM3" s="154"/>
      <c r="UTN3" s="154"/>
      <c r="UTO3" s="154"/>
      <c r="UTP3" s="154"/>
      <c r="UTQ3" s="154"/>
      <c r="UTR3" s="154"/>
      <c r="UTS3" s="154"/>
      <c r="UTT3" s="154"/>
      <c r="UTU3" s="154"/>
      <c r="UTV3" s="154"/>
      <c r="UTW3" s="154"/>
      <c r="UTX3" s="154"/>
      <c r="UTY3" s="154"/>
      <c r="UTZ3" s="154"/>
      <c r="UUA3" s="154"/>
      <c r="UUB3" s="154"/>
      <c r="UUC3" s="154"/>
      <c r="UUD3" s="154"/>
      <c r="UUE3" s="154"/>
      <c r="UUF3" s="154"/>
      <c r="UUG3" s="154"/>
      <c r="UUH3" s="154"/>
      <c r="UUI3" s="154"/>
      <c r="UUJ3" s="154"/>
      <c r="UUK3" s="154"/>
      <c r="UUL3" s="154"/>
      <c r="UUM3" s="154"/>
      <c r="UUN3" s="154"/>
      <c r="UUO3" s="154"/>
      <c r="UUP3" s="154"/>
      <c r="UUQ3" s="154"/>
      <c r="UUR3" s="154"/>
      <c r="UUS3" s="154"/>
      <c r="UUT3" s="154"/>
      <c r="UUU3" s="154"/>
      <c r="UUV3" s="154"/>
      <c r="UUW3" s="154"/>
      <c r="UUX3" s="154"/>
      <c r="UUY3" s="154"/>
      <c r="UUZ3" s="154"/>
      <c r="UVA3" s="154"/>
      <c r="UVB3" s="154"/>
      <c r="UVC3" s="154"/>
      <c r="UVD3" s="154"/>
      <c r="UVE3" s="154"/>
      <c r="UVF3" s="154"/>
      <c r="UVG3" s="154"/>
      <c r="UVH3" s="154"/>
      <c r="UVI3" s="154"/>
      <c r="UVJ3" s="154"/>
      <c r="UVK3" s="154"/>
      <c r="UVL3" s="154"/>
      <c r="UVM3" s="154"/>
      <c r="UVN3" s="154"/>
      <c r="UVO3" s="154"/>
      <c r="UVP3" s="154"/>
      <c r="UVQ3" s="154"/>
      <c r="UVR3" s="154"/>
      <c r="UVS3" s="154"/>
      <c r="UVT3" s="154"/>
      <c r="UVU3" s="154"/>
      <c r="UVV3" s="154"/>
      <c r="UVW3" s="154"/>
      <c r="UVX3" s="154"/>
      <c r="UVY3" s="154"/>
      <c r="UVZ3" s="154"/>
      <c r="UWA3" s="154"/>
      <c r="UWB3" s="154"/>
      <c r="UWC3" s="154"/>
      <c r="UWD3" s="154"/>
      <c r="UWE3" s="154"/>
      <c r="UWF3" s="154"/>
      <c r="UWG3" s="154"/>
      <c r="UWH3" s="154"/>
      <c r="UWI3" s="154"/>
      <c r="UWJ3" s="154"/>
      <c r="UWK3" s="154"/>
      <c r="UWL3" s="154"/>
      <c r="UWM3" s="154"/>
      <c r="UWN3" s="154"/>
      <c r="UWO3" s="154"/>
      <c r="UWP3" s="154"/>
      <c r="UWQ3" s="154"/>
      <c r="UWR3" s="154"/>
      <c r="UWS3" s="154"/>
      <c r="UWT3" s="154"/>
      <c r="UWU3" s="154"/>
      <c r="UWV3" s="154"/>
      <c r="UWW3" s="154"/>
      <c r="UWX3" s="154"/>
      <c r="UWY3" s="154"/>
      <c r="UWZ3" s="154"/>
      <c r="UXA3" s="154"/>
      <c r="UXB3" s="154"/>
      <c r="UXC3" s="154"/>
      <c r="UXD3" s="154"/>
      <c r="UXE3" s="154"/>
      <c r="UXF3" s="154"/>
      <c r="UXG3" s="154"/>
      <c r="UXH3" s="154"/>
      <c r="UXI3" s="154"/>
      <c r="UXJ3" s="154"/>
      <c r="UXK3" s="154"/>
      <c r="UXL3" s="154"/>
      <c r="UXM3" s="154"/>
      <c r="UXN3" s="154"/>
      <c r="UXO3" s="154"/>
      <c r="UXP3" s="154"/>
      <c r="UXQ3" s="154"/>
      <c r="UXR3" s="154"/>
      <c r="UXS3" s="154"/>
      <c r="UXT3" s="154"/>
      <c r="UXU3" s="154"/>
      <c r="UXV3" s="154"/>
      <c r="UXW3" s="154"/>
      <c r="UXX3" s="154"/>
      <c r="UXY3" s="154"/>
      <c r="UXZ3" s="154"/>
      <c r="UYA3" s="154"/>
      <c r="UYB3" s="154"/>
      <c r="UYC3" s="154"/>
      <c r="UYD3" s="154"/>
      <c r="UYE3" s="154"/>
      <c r="UYF3" s="154"/>
      <c r="UYG3" s="154"/>
      <c r="UYH3" s="154"/>
      <c r="UYI3" s="154"/>
      <c r="UYJ3" s="154"/>
      <c r="UYK3" s="154"/>
      <c r="UYL3" s="154"/>
      <c r="UYM3" s="154"/>
      <c r="UYN3" s="154"/>
      <c r="UYO3" s="154"/>
      <c r="UYP3" s="154"/>
      <c r="UYQ3" s="154"/>
      <c r="UYR3" s="154"/>
      <c r="UYS3" s="154"/>
      <c r="UYT3" s="154"/>
      <c r="UYU3" s="154"/>
      <c r="UYV3" s="154"/>
      <c r="UYW3" s="154"/>
      <c r="UYX3" s="154"/>
      <c r="UYY3" s="154"/>
      <c r="UYZ3" s="154"/>
      <c r="UZA3" s="154"/>
      <c r="UZB3" s="154"/>
      <c r="UZC3" s="154"/>
      <c r="UZD3" s="154"/>
      <c r="UZE3" s="154"/>
      <c r="UZF3" s="154"/>
      <c r="UZG3" s="154"/>
      <c r="UZH3" s="154"/>
      <c r="UZI3" s="154"/>
      <c r="UZJ3" s="154"/>
      <c r="UZK3" s="154"/>
      <c r="UZL3" s="154"/>
      <c r="UZM3" s="154"/>
      <c r="UZN3" s="154"/>
      <c r="UZO3" s="154"/>
      <c r="UZP3" s="154"/>
      <c r="UZQ3" s="154"/>
      <c r="UZR3" s="154"/>
      <c r="UZS3" s="154"/>
      <c r="UZT3" s="154"/>
      <c r="UZU3" s="154"/>
      <c r="UZV3" s="154"/>
      <c r="UZW3" s="154"/>
      <c r="UZX3" s="154"/>
      <c r="UZY3" s="154"/>
      <c r="UZZ3" s="154"/>
      <c r="VAA3" s="154"/>
      <c r="VAB3" s="154"/>
      <c r="VAC3" s="154"/>
      <c r="VAD3" s="154"/>
      <c r="VAE3" s="154"/>
      <c r="VAF3" s="154"/>
      <c r="VAG3" s="154"/>
      <c r="VAH3" s="154"/>
      <c r="VAI3" s="154"/>
      <c r="VAJ3" s="154"/>
      <c r="VAK3" s="154"/>
      <c r="VAL3" s="154"/>
      <c r="VAM3" s="154"/>
      <c r="VAN3" s="154"/>
      <c r="VAO3" s="154"/>
      <c r="VAP3" s="154"/>
      <c r="VAQ3" s="154"/>
      <c r="VAR3" s="154"/>
      <c r="VAS3" s="154"/>
      <c r="VAT3" s="154"/>
      <c r="VAU3" s="154"/>
      <c r="VAV3" s="154"/>
      <c r="VAW3" s="154"/>
      <c r="VAX3" s="154"/>
      <c r="VAY3" s="154"/>
      <c r="VAZ3" s="154"/>
      <c r="VBA3" s="154"/>
      <c r="VBB3" s="154"/>
      <c r="VBC3" s="154"/>
      <c r="VBD3" s="154"/>
      <c r="VBE3" s="154"/>
      <c r="VBF3" s="154"/>
      <c r="VBG3" s="154"/>
      <c r="VBH3" s="154"/>
      <c r="VBI3" s="154"/>
      <c r="VBJ3" s="154"/>
      <c r="VBK3" s="154"/>
      <c r="VBL3" s="154"/>
      <c r="VBM3" s="154"/>
      <c r="VBN3" s="154"/>
      <c r="VBO3" s="154"/>
      <c r="VBP3" s="154"/>
      <c r="VBQ3" s="154"/>
      <c r="VBR3" s="154"/>
      <c r="VBS3" s="154"/>
      <c r="VBT3" s="154"/>
      <c r="VBU3" s="154"/>
      <c r="VBV3" s="154"/>
      <c r="VBW3" s="154"/>
      <c r="VBX3" s="154"/>
      <c r="VBY3" s="154"/>
      <c r="VBZ3" s="154"/>
      <c r="VCA3" s="154"/>
      <c r="VCB3" s="154"/>
      <c r="VCC3" s="154"/>
      <c r="VCD3" s="154"/>
      <c r="VCE3" s="154"/>
      <c r="VCF3" s="154"/>
      <c r="VCG3" s="154"/>
      <c r="VCH3" s="154"/>
      <c r="VCI3" s="154"/>
      <c r="VCJ3" s="154"/>
      <c r="VCK3" s="154"/>
      <c r="VCL3" s="154"/>
      <c r="VCM3" s="154"/>
      <c r="VCN3" s="154"/>
      <c r="VCO3" s="154"/>
      <c r="VCP3" s="154"/>
      <c r="VCQ3" s="154"/>
      <c r="VCR3" s="154"/>
      <c r="VCS3" s="154"/>
      <c r="VCT3" s="154"/>
      <c r="VCU3" s="154"/>
      <c r="VCV3" s="154"/>
      <c r="VCW3" s="154"/>
      <c r="VCX3" s="154"/>
      <c r="VCY3" s="154"/>
      <c r="VCZ3" s="154"/>
      <c r="VDA3" s="154"/>
      <c r="VDB3" s="154"/>
      <c r="VDC3" s="154"/>
      <c r="VDD3" s="154"/>
      <c r="VDE3" s="154"/>
      <c r="VDF3" s="154"/>
      <c r="VDG3" s="154"/>
      <c r="VDH3" s="154"/>
      <c r="VDI3" s="154"/>
      <c r="VDJ3" s="154"/>
      <c r="VDK3" s="154"/>
      <c r="VDL3" s="154"/>
      <c r="VDM3" s="154"/>
      <c r="VDN3" s="154"/>
      <c r="VDO3" s="154"/>
      <c r="VDP3" s="154"/>
      <c r="VDQ3" s="154"/>
      <c r="VDR3" s="154"/>
      <c r="VDS3" s="154"/>
      <c r="VDT3" s="154"/>
      <c r="VDU3" s="154"/>
      <c r="VDV3" s="154"/>
      <c r="VDW3" s="154"/>
      <c r="VDX3" s="154"/>
      <c r="VDY3" s="154"/>
      <c r="VDZ3" s="154"/>
      <c r="VEA3" s="154"/>
      <c r="VEB3" s="154"/>
      <c r="VEC3" s="154"/>
      <c r="VED3" s="154"/>
      <c r="VEE3" s="154"/>
      <c r="VEF3" s="154"/>
      <c r="VEG3" s="154"/>
      <c r="VEH3" s="154"/>
      <c r="VEI3" s="154"/>
      <c r="VEJ3" s="154"/>
      <c r="VEK3" s="154"/>
      <c r="VEL3" s="154"/>
      <c r="VEM3" s="154"/>
      <c r="VEN3" s="154"/>
      <c r="VEO3" s="154"/>
      <c r="VEP3" s="154"/>
      <c r="VEQ3" s="154"/>
      <c r="VER3" s="154"/>
      <c r="VES3" s="154"/>
      <c r="VET3" s="154"/>
      <c r="VEU3" s="154"/>
      <c r="VEV3" s="154"/>
      <c r="VEW3" s="154"/>
      <c r="VEX3" s="154"/>
      <c r="VEY3" s="154"/>
      <c r="VEZ3" s="154"/>
      <c r="VFA3" s="154"/>
      <c r="VFB3" s="154"/>
      <c r="VFC3" s="154"/>
      <c r="VFD3" s="154"/>
      <c r="VFE3" s="154"/>
      <c r="VFF3" s="154"/>
      <c r="VFG3" s="154"/>
      <c r="VFH3" s="154"/>
      <c r="VFI3" s="154"/>
      <c r="VFJ3" s="154"/>
      <c r="VFK3" s="154"/>
      <c r="VFL3" s="154"/>
      <c r="VFM3" s="154"/>
      <c r="VFN3" s="154"/>
      <c r="VFO3" s="154"/>
      <c r="VFP3" s="154"/>
      <c r="VFQ3" s="154"/>
      <c r="VFR3" s="154"/>
      <c r="VFS3" s="154"/>
      <c r="VFT3" s="154"/>
      <c r="VFU3" s="154"/>
      <c r="VFV3" s="154"/>
      <c r="VFW3" s="154"/>
      <c r="VFX3" s="154"/>
      <c r="VFY3" s="154"/>
      <c r="VFZ3" s="154"/>
      <c r="VGA3" s="154"/>
      <c r="VGB3" s="154"/>
      <c r="VGC3" s="154"/>
      <c r="VGD3" s="154"/>
      <c r="VGE3" s="154"/>
      <c r="VGF3" s="154"/>
      <c r="VGG3" s="154"/>
      <c r="VGH3" s="154"/>
      <c r="VGI3" s="154"/>
      <c r="VGJ3" s="154"/>
      <c r="VGK3" s="154"/>
      <c r="VGL3" s="154"/>
      <c r="VGM3" s="154"/>
      <c r="VGN3" s="154"/>
      <c r="VGO3" s="154"/>
      <c r="VGP3" s="154"/>
      <c r="VGQ3" s="154"/>
      <c r="VGR3" s="154"/>
      <c r="VGS3" s="154"/>
      <c r="VGT3" s="154"/>
      <c r="VGU3" s="154"/>
      <c r="VGV3" s="154"/>
      <c r="VGW3" s="154"/>
      <c r="VGX3" s="154"/>
      <c r="VGY3" s="154"/>
      <c r="VGZ3" s="154"/>
      <c r="VHA3" s="154"/>
      <c r="VHB3" s="154"/>
      <c r="VHC3" s="154"/>
      <c r="VHD3" s="154"/>
      <c r="VHE3" s="154"/>
      <c r="VHF3" s="154"/>
      <c r="VHG3" s="154"/>
      <c r="VHH3" s="154"/>
      <c r="VHI3" s="154"/>
      <c r="VHJ3" s="154"/>
      <c r="VHK3" s="154"/>
      <c r="VHL3" s="154"/>
      <c r="VHM3" s="154"/>
      <c r="VHN3" s="154"/>
      <c r="VHO3" s="154"/>
      <c r="VHP3" s="154"/>
      <c r="VHQ3" s="154"/>
      <c r="VHR3" s="154"/>
      <c r="VHS3" s="154"/>
      <c r="VHT3" s="154"/>
      <c r="VHU3" s="154"/>
      <c r="VHV3" s="154"/>
      <c r="VHW3" s="154"/>
      <c r="VHX3" s="154"/>
      <c r="VHY3" s="154"/>
      <c r="VHZ3" s="154"/>
      <c r="VIA3" s="154"/>
      <c r="VIB3" s="154"/>
      <c r="VIC3" s="154"/>
      <c r="VID3" s="154"/>
      <c r="VIE3" s="154"/>
      <c r="VIF3" s="154"/>
      <c r="VIG3" s="154"/>
      <c r="VIH3" s="154"/>
      <c r="VII3" s="154"/>
      <c r="VIJ3" s="154"/>
      <c r="VIK3" s="154"/>
      <c r="VIL3" s="154"/>
      <c r="VIM3" s="154"/>
      <c r="VIN3" s="154"/>
      <c r="VIO3" s="154"/>
      <c r="VIP3" s="154"/>
      <c r="VIQ3" s="154"/>
      <c r="VIR3" s="154"/>
      <c r="VIS3" s="154"/>
      <c r="VIT3" s="154"/>
      <c r="VIU3" s="154"/>
      <c r="VIV3" s="154"/>
      <c r="VIW3" s="154"/>
      <c r="VIX3" s="154"/>
      <c r="VIY3" s="154"/>
      <c r="VIZ3" s="154"/>
      <c r="VJA3" s="154"/>
      <c r="VJB3" s="154"/>
      <c r="VJC3" s="154"/>
      <c r="VJD3" s="154"/>
      <c r="VJE3" s="154"/>
      <c r="VJF3" s="154"/>
      <c r="VJG3" s="154"/>
      <c r="VJH3" s="154"/>
      <c r="VJI3" s="154"/>
      <c r="VJJ3" s="154"/>
      <c r="VJK3" s="154"/>
      <c r="VJL3" s="154"/>
      <c r="VJM3" s="154"/>
      <c r="VJN3" s="154"/>
      <c r="VJO3" s="154"/>
      <c r="VJP3" s="154"/>
      <c r="VJQ3" s="154"/>
      <c r="VJR3" s="154"/>
      <c r="VJS3" s="154"/>
      <c r="VJT3" s="154"/>
      <c r="VJU3" s="154"/>
      <c r="VJV3" s="154"/>
      <c r="VJW3" s="154"/>
      <c r="VJX3" s="154"/>
      <c r="VJY3" s="154"/>
      <c r="VJZ3" s="154"/>
      <c r="VKA3" s="154"/>
      <c r="VKB3" s="154"/>
      <c r="VKC3" s="154"/>
      <c r="VKD3" s="154"/>
      <c r="VKE3" s="154"/>
      <c r="VKF3" s="154"/>
      <c r="VKG3" s="154"/>
      <c r="VKH3" s="154"/>
      <c r="VKI3" s="154"/>
      <c r="VKJ3" s="154"/>
      <c r="VKK3" s="154"/>
      <c r="VKL3" s="154"/>
      <c r="VKM3" s="154"/>
      <c r="VKN3" s="154"/>
      <c r="VKO3" s="154"/>
      <c r="VKP3" s="154"/>
      <c r="VKQ3" s="154"/>
      <c r="VKR3" s="154"/>
      <c r="VKS3" s="154"/>
      <c r="VKT3" s="154"/>
      <c r="VKU3" s="154"/>
      <c r="VKV3" s="154"/>
      <c r="VKW3" s="154"/>
      <c r="VKX3" s="154"/>
      <c r="VKY3" s="154"/>
      <c r="VKZ3" s="154"/>
      <c r="VLA3" s="154"/>
      <c r="VLB3" s="154"/>
      <c r="VLC3" s="154"/>
      <c r="VLD3" s="154"/>
      <c r="VLE3" s="154"/>
      <c r="VLF3" s="154"/>
      <c r="VLG3" s="154"/>
      <c r="VLH3" s="154"/>
      <c r="VLI3" s="154"/>
      <c r="VLJ3" s="154"/>
      <c r="VLK3" s="154"/>
      <c r="VLL3" s="154"/>
      <c r="VLM3" s="154"/>
      <c r="VLN3" s="154"/>
      <c r="VLO3" s="154"/>
      <c r="VLP3" s="154"/>
      <c r="VLQ3" s="154"/>
      <c r="VLR3" s="154"/>
      <c r="VLS3" s="154"/>
      <c r="VLT3" s="154"/>
      <c r="VLU3" s="154"/>
      <c r="VLV3" s="154"/>
      <c r="VLW3" s="154"/>
      <c r="VLX3" s="154"/>
      <c r="VLY3" s="154"/>
      <c r="VLZ3" s="154"/>
      <c r="VMA3" s="154"/>
      <c r="VMB3" s="154"/>
      <c r="VMC3" s="154"/>
      <c r="VMD3" s="154"/>
      <c r="VME3" s="154"/>
      <c r="VMF3" s="154"/>
      <c r="VMG3" s="154"/>
      <c r="VMH3" s="154"/>
      <c r="VMI3" s="154"/>
      <c r="VMJ3" s="154"/>
      <c r="VMK3" s="154"/>
      <c r="VML3" s="154"/>
      <c r="VMM3" s="154"/>
      <c r="VMN3" s="154"/>
      <c r="VMO3" s="154"/>
      <c r="VMP3" s="154"/>
      <c r="VMQ3" s="154"/>
      <c r="VMR3" s="154"/>
      <c r="VMS3" s="154"/>
      <c r="VMT3" s="154"/>
      <c r="VMU3" s="154"/>
      <c r="VMV3" s="154"/>
      <c r="VMW3" s="154"/>
      <c r="VMX3" s="154"/>
      <c r="VMY3" s="154"/>
      <c r="VMZ3" s="154"/>
      <c r="VNA3" s="154"/>
      <c r="VNB3" s="154"/>
      <c r="VNC3" s="154"/>
      <c r="VND3" s="154"/>
      <c r="VNE3" s="154"/>
      <c r="VNF3" s="154"/>
      <c r="VNG3" s="154"/>
      <c r="VNH3" s="154"/>
      <c r="VNI3" s="154"/>
      <c r="VNJ3" s="154"/>
      <c r="VNK3" s="154"/>
      <c r="VNL3" s="154"/>
      <c r="VNM3" s="154"/>
      <c r="VNN3" s="154"/>
      <c r="VNO3" s="154"/>
      <c r="VNP3" s="154"/>
      <c r="VNQ3" s="154"/>
      <c r="VNR3" s="154"/>
      <c r="VNS3" s="154"/>
      <c r="VNT3" s="154"/>
      <c r="VNU3" s="154"/>
      <c r="VNV3" s="154"/>
      <c r="VNW3" s="154"/>
      <c r="VNX3" s="154"/>
      <c r="VNY3" s="154"/>
      <c r="VNZ3" s="154"/>
      <c r="VOA3" s="154"/>
      <c r="VOB3" s="154"/>
      <c r="VOC3" s="154"/>
      <c r="VOD3" s="154"/>
      <c r="VOE3" s="154"/>
      <c r="VOF3" s="154"/>
      <c r="VOG3" s="154"/>
      <c r="VOH3" s="154"/>
      <c r="VOI3" s="154"/>
      <c r="VOJ3" s="154"/>
      <c r="VOK3" s="154"/>
      <c r="VOL3" s="154"/>
      <c r="VOM3" s="154"/>
      <c r="VON3" s="154"/>
      <c r="VOO3" s="154"/>
      <c r="VOP3" s="154"/>
      <c r="VOQ3" s="154"/>
      <c r="VOR3" s="154"/>
      <c r="VOS3" s="154"/>
      <c r="VOT3" s="154"/>
      <c r="VOU3" s="154"/>
      <c r="VOV3" s="154"/>
      <c r="VOW3" s="154"/>
      <c r="VOX3" s="154"/>
      <c r="VOY3" s="154"/>
      <c r="VOZ3" s="154"/>
      <c r="VPA3" s="154"/>
      <c r="VPB3" s="154"/>
      <c r="VPC3" s="154"/>
      <c r="VPD3" s="154"/>
      <c r="VPE3" s="154"/>
      <c r="VPF3" s="154"/>
      <c r="VPG3" s="154"/>
      <c r="VPH3" s="154"/>
      <c r="VPI3" s="154"/>
      <c r="VPJ3" s="154"/>
      <c r="VPK3" s="154"/>
      <c r="VPL3" s="154"/>
      <c r="VPM3" s="154"/>
      <c r="VPN3" s="154"/>
      <c r="VPO3" s="154"/>
      <c r="VPP3" s="154"/>
      <c r="VPQ3" s="154"/>
      <c r="VPR3" s="154"/>
      <c r="VPS3" s="154"/>
      <c r="VPT3" s="154"/>
      <c r="VPU3" s="154"/>
      <c r="VPV3" s="154"/>
      <c r="VPW3" s="154"/>
      <c r="VPX3" s="154"/>
      <c r="VPY3" s="154"/>
      <c r="VPZ3" s="154"/>
      <c r="VQA3" s="154"/>
      <c r="VQB3" s="154"/>
      <c r="VQC3" s="154"/>
      <c r="VQD3" s="154"/>
      <c r="VQE3" s="154"/>
      <c r="VQF3" s="154"/>
      <c r="VQG3" s="154"/>
      <c r="VQH3" s="154"/>
      <c r="VQI3" s="154"/>
      <c r="VQJ3" s="154"/>
      <c r="VQK3" s="154"/>
      <c r="VQL3" s="154"/>
      <c r="VQM3" s="154"/>
      <c r="VQN3" s="154"/>
      <c r="VQO3" s="154"/>
      <c r="VQP3" s="154"/>
      <c r="VQQ3" s="154"/>
      <c r="VQR3" s="154"/>
      <c r="VQS3" s="154"/>
      <c r="VQT3" s="154"/>
      <c r="VQU3" s="154"/>
      <c r="VQV3" s="154"/>
      <c r="VQW3" s="154"/>
      <c r="VQX3" s="154"/>
      <c r="VQY3" s="154"/>
      <c r="VQZ3" s="154"/>
      <c r="VRA3" s="154"/>
      <c r="VRB3" s="154"/>
      <c r="VRC3" s="154"/>
      <c r="VRD3" s="154"/>
      <c r="VRE3" s="154"/>
      <c r="VRF3" s="154"/>
      <c r="VRG3" s="154"/>
      <c r="VRH3" s="154"/>
      <c r="VRI3" s="154"/>
      <c r="VRJ3" s="154"/>
      <c r="VRK3" s="154"/>
      <c r="VRL3" s="154"/>
      <c r="VRM3" s="154"/>
      <c r="VRN3" s="154"/>
      <c r="VRO3" s="154"/>
      <c r="VRP3" s="154"/>
      <c r="VRQ3" s="154"/>
      <c r="VRR3" s="154"/>
      <c r="VRS3" s="154"/>
      <c r="VRT3" s="154"/>
      <c r="VRU3" s="154"/>
      <c r="VRV3" s="154"/>
      <c r="VRW3" s="154"/>
      <c r="VRX3" s="154"/>
      <c r="VRY3" s="154"/>
      <c r="VRZ3" s="154"/>
      <c r="VSA3" s="154"/>
      <c r="VSB3" s="154"/>
      <c r="VSC3" s="154"/>
      <c r="VSD3" s="154"/>
      <c r="VSE3" s="154"/>
      <c r="VSF3" s="154"/>
      <c r="VSG3" s="154"/>
      <c r="VSH3" s="154"/>
      <c r="VSI3" s="154"/>
      <c r="VSJ3" s="154"/>
      <c r="VSK3" s="154"/>
      <c r="VSL3" s="154"/>
      <c r="VSM3" s="154"/>
      <c r="VSN3" s="154"/>
      <c r="VSO3" s="154"/>
      <c r="VSP3" s="154"/>
      <c r="VSQ3" s="154"/>
      <c r="VSR3" s="154"/>
      <c r="VSS3" s="154"/>
      <c r="VST3" s="154"/>
      <c r="VSU3" s="154"/>
      <c r="VSV3" s="154"/>
      <c r="VSW3" s="154"/>
      <c r="VSX3" s="154"/>
      <c r="VSY3" s="154"/>
      <c r="VSZ3" s="154"/>
      <c r="VTA3" s="154"/>
      <c r="VTB3" s="154"/>
      <c r="VTC3" s="154"/>
      <c r="VTD3" s="154"/>
      <c r="VTE3" s="154"/>
      <c r="VTF3" s="154"/>
      <c r="VTG3" s="154"/>
      <c r="VTH3" s="154"/>
      <c r="VTI3" s="154"/>
      <c r="VTJ3" s="154"/>
      <c r="VTK3" s="154"/>
      <c r="VTL3" s="154"/>
      <c r="VTM3" s="154"/>
      <c r="VTN3" s="154"/>
      <c r="VTO3" s="154"/>
      <c r="VTP3" s="154"/>
      <c r="VTQ3" s="154"/>
      <c r="VTR3" s="154"/>
      <c r="VTS3" s="154"/>
      <c r="VTT3" s="154"/>
      <c r="VTU3" s="154"/>
      <c r="VTV3" s="154"/>
      <c r="VTW3" s="154"/>
      <c r="VTX3" s="154"/>
      <c r="VTY3" s="154"/>
      <c r="VTZ3" s="154"/>
      <c r="VUA3" s="154"/>
      <c r="VUB3" s="154"/>
      <c r="VUC3" s="154"/>
      <c r="VUD3" s="154"/>
      <c r="VUE3" s="154"/>
      <c r="VUF3" s="154"/>
      <c r="VUG3" s="154"/>
      <c r="VUH3" s="154"/>
      <c r="VUI3" s="154"/>
      <c r="VUJ3" s="154"/>
      <c r="VUK3" s="154"/>
      <c r="VUL3" s="154"/>
      <c r="VUM3" s="154"/>
      <c r="VUN3" s="154"/>
      <c r="VUO3" s="154"/>
      <c r="VUP3" s="154"/>
      <c r="VUQ3" s="154"/>
      <c r="VUR3" s="154"/>
      <c r="VUS3" s="154"/>
      <c r="VUT3" s="154"/>
      <c r="VUU3" s="154"/>
      <c r="VUV3" s="154"/>
      <c r="VUW3" s="154"/>
      <c r="VUX3" s="154"/>
      <c r="VUY3" s="154"/>
      <c r="VUZ3" s="154"/>
      <c r="VVA3" s="154"/>
      <c r="VVB3" s="154"/>
      <c r="VVC3" s="154"/>
      <c r="VVD3" s="154"/>
      <c r="VVE3" s="154"/>
      <c r="VVF3" s="154"/>
      <c r="VVG3" s="154"/>
      <c r="VVH3" s="154"/>
      <c r="VVI3" s="154"/>
      <c r="VVJ3" s="154"/>
      <c r="VVK3" s="154"/>
      <c r="VVL3" s="154"/>
      <c r="VVM3" s="154"/>
      <c r="VVN3" s="154"/>
      <c r="VVO3" s="154"/>
      <c r="VVP3" s="154"/>
      <c r="VVQ3" s="154"/>
      <c r="VVR3" s="154"/>
      <c r="VVS3" s="154"/>
      <c r="VVT3" s="154"/>
      <c r="VVU3" s="154"/>
      <c r="VVV3" s="154"/>
      <c r="VVW3" s="154"/>
      <c r="VVX3" s="154"/>
      <c r="VVY3" s="154"/>
      <c r="VVZ3" s="154"/>
      <c r="VWA3" s="154"/>
      <c r="VWB3" s="154"/>
      <c r="VWC3" s="154"/>
      <c r="VWD3" s="154"/>
      <c r="VWE3" s="154"/>
      <c r="VWF3" s="154"/>
      <c r="VWG3" s="154"/>
      <c r="VWH3" s="154"/>
      <c r="VWI3" s="154"/>
      <c r="VWJ3" s="154"/>
      <c r="VWK3" s="154"/>
      <c r="VWL3" s="154"/>
      <c r="VWM3" s="154"/>
      <c r="VWN3" s="154"/>
      <c r="VWO3" s="154"/>
      <c r="VWP3" s="154"/>
      <c r="VWQ3" s="154"/>
      <c r="VWR3" s="154"/>
      <c r="VWS3" s="154"/>
      <c r="VWT3" s="154"/>
      <c r="VWU3" s="154"/>
      <c r="VWV3" s="154"/>
      <c r="VWW3" s="154"/>
      <c r="VWX3" s="154"/>
      <c r="VWY3" s="154"/>
      <c r="VWZ3" s="154"/>
      <c r="VXA3" s="154"/>
      <c r="VXB3" s="154"/>
      <c r="VXC3" s="154"/>
      <c r="VXD3" s="154"/>
      <c r="VXE3" s="154"/>
      <c r="VXF3" s="154"/>
      <c r="VXG3" s="154"/>
      <c r="VXH3" s="154"/>
      <c r="VXI3" s="154"/>
      <c r="VXJ3" s="154"/>
      <c r="VXK3" s="154"/>
      <c r="VXL3" s="154"/>
      <c r="VXM3" s="154"/>
      <c r="VXN3" s="154"/>
      <c r="VXO3" s="154"/>
      <c r="VXP3" s="154"/>
      <c r="VXQ3" s="154"/>
      <c r="VXR3" s="154"/>
      <c r="VXS3" s="154"/>
      <c r="VXT3" s="154"/>
      <c r="VXU3" s="154"/>
      <c r="VXV3" s="154"/>
      <c r="VXW3" s="154"/>
      <c r="VXX3" s="154"/>
      <c r="VXY3" s="154"/>
      <c r="VXZ3" s="154"/>
      <c r="VYA3" s="154"/>
      <c r="VYB3" s="154"/>
      <c r="VYC3" s="154"/>
      <c r="VYD3" s="154"/>
      <c r="VYE3" s="154"/>
      <c r="VYF3" s="154"/>
      <c r="VYG3" s="154"/>
      <c r="VYH3" s="154"/>
      <c r="VYI3" s="154"/>
      <c r="VYJ3" s="154"/>
      <c r="VYK3" s="154"/>
      <c r="VYL3" s="154"/>
      <c r="VYM3" s="154"/>
      <c r="VYN3" s="154"/>
      <c r="VYO3" s="154"/>
      <c r="VYP3" s="154"/>
      <c r="VYQ3" s="154"/>
      <c r="VYR3" s="154"/>
      <c r="VYS3" s="154"/>
      <c r="VYT3" s="154"/>
      <c r="VYU3" s="154"/>
      <c r="VYV3" s="154"/>
      <c r="VYW3" s="154"/>
      <c r="VYX3" s="154"/>
      <c r="VYY3" s="154"/>
      <c r="VYZ3" s="154"/>
      <c r="VZA3" s="154"/>
      <c r="VZB3" s="154"/>
      <c r="VZC3" s="154"/>
      <c r="VZD3" s="154"/>
      <c r="VZE3" s="154"/>
      <c r="VZF3" s="154"/>
      <c r="VZG3" s="154"/>
      <c r="VZH3" s="154"/>
      <c r="VZI3" s="154"/>
      <c r="VZJ3" s="154"/>
      <c r="VZK3" s="154"/>
      <c r="VZL3" s="154"/>
      <c r="VZM3" s="154"/>
      <c r="VZN3" s="154"/>
      <c r="VZO3" s="154"/>
      <c r="VZP3" s="154"/>
      <c r="VZQ3" s="154"/>
      <c r="VZR3" s="154"/>
      <c r="VZS3" s="154"/>
      <c r="VZT3" s="154"/>
      <c r="VZU3" s="154"/>
      <c r="VZV3" s="154"/>
      <c r="VZW3" s="154"/>
      <c r="VZX3" s="154"/>
      <c r="VZY3" s="154"/>
      <c r="VZZ3" s="154"/>
      <c r="WAA3" s="154"/>
      <c r="WAB3" s="154"/>
      <c r="WAC3" s="154"/>
      <c r="WAD3" s="154"/>
      <c r="WAE3" s="154"/>
      <c r="WAF3" s="154"/>
      <c r="WAG3" s="154"/>
      <c r="WAH3" s="154"/>
      <c r="WAI3" s="154"/>
      <c r="WAJ3" s="154"/>
      <c r="WAK3" s="154"/>
      <c r="WAL3" s="154"/>
      <c r="WAM3" s="154"/>
      <c r="WAN3" s="154"/>
      <c r="WAO3" s="154"/>
      <c r="WAP3" s="154"/>
      <c r="WAQ3" s="154"/>
      <c r="WAR3" s="154"/>
      <c r="WAS3" s="154"/>
      <c r="WAT3" s="154"/>
      <c r="WAU3" s="154"/>
      <c r="WAV3" s="154"/>
      <c r="WAW3" s="154"/>
      <c r="WAX3" s="154"/>
      <c r="WAY3" s="154"/>
      <c r="WAZ3" s="154"/>
      <c r="WBA3" s="154"/>
      <c r="WBB3" s="154"/>
      <c r="WBC3" s="154"/>
      <c r="WBD3" s="154"/>
      <c r="WBE3" s="154"/>
      <c r="WBF3" s="154"/>
      <c r="WBG3" s="154"/>
      <c r="WBH3" s="154"/>
      <c r="WBI3" s="154"/>
      <c r="WBJ3" s="154"/>
      <c r="WBK3" s="154"/>
      <c r="WBL3" s="154"/>
      <c r="WBM3" s="154"/>
      <c r="WBN3" s="154"/>
      <c r="WBO3" s="154"/>
      <c r="WBP3" s="154"/>
      <c r="WBQ3" s="154"/>
      <c r="WBR3" s="154"/>
      <c r="WBS3" s="154"/>
      <c r="WBT3" s="154"/>
      <c r="WBU3" s="154"/>
      <c r="WBV3" s="154"/>
      <c r="WBW3" s="154"/>
      <c r="WBX3" s="154"/>
      <c r="WBY3" s="154"/>
      <c r="WBZ3" s="154"/>
      <c r="WCA3" s="154"/>
      <c r="WCB3" s="154"/>
      <c r="WCC3" s="154"/>
      <c r="WCD3" s="154"/>
      <c r="WCE3" s="154"/>
      <c r="WCF3" s="154"/>
      <c r="WCG3" s="154"/>
      <c r="WCH3" s="154"/>
      <c r="WCI3" s="154"/>
      <c r="WCJ3" s="154"/>
      <c r="WCK3" s="154"/>
      <c r="WCL3" s="154"/>
      <c r="WCM3" s="154"/>
      <c r="WCN3" s="154"/>
      <c r="WCO3" s="154"/>
      <c r="WCP3" s="154"/>
      <c r="WCQ3" s="154"/>
      <c r="WCR3" s="154"/>
      <c r="WCS3" s="154"/>
      <c r="WCT3" s="154"/>
      <c r="WCU3" s="154"/>
      <c r="WCV3" s="154"/>
      <c r="WCW3" s="154"/>
      <c r="WCX3" s="154"/>
      <c r="WCY3" s="154"/>
      <c r="WCZ3" s="154"/>
      <c r="WDA3" s="154"/>
      <c r="WDB3" s="154"/>
      <c r="WDC3" s="154"/>
      <c r="WDD3" s="154"/>
      <c r="WDE3" s="154"/>
      <c r="WDF3" s="154"/>
      <c r="WDG3" s="154"/>
      <c r="WDH3" s="154"/>
      <c r="WDI3" s="154"/>
      <c r="WDJ3" s="154"/>
      <c r="WDK3" s="154"/>
      <c r="WDL3" s="154"/>
      <c r="WDM3" s="154"/>
      <c r="WDN3" s="154"/>
      <c r="WDO3" s="154"/>
      <c r="WDP3" s="154"/>
      <c r="WDQ3" s="154"/>
      <c r="WDR3" s="154"/>
      <c r="WDS3" s="154"/>
      <c r="WDT3" s="154"/>
      <c r="WDU3" s="154"/>
      <c r="WDV3" s="154"/>
      <c r="WDW3" s="154"/>
      <c r="WDX3" s="154"/>
      <c r="WDY3" s="154"/>
      <c r="WDZ3" s="154"/>
      <c r="WEA3" s="154"/>
      <c r="WEB3" s="154"/>
      <c r="WEC3" s="154"/>
      <c r="WED3" s="154"/>
      <c r="WEE3" s="154"/>
      <c r="WEF3" s="154"/>
      <c r="WEG3" s="154"/>
      <c r="WEH3" s="154"/>
      <c r="WEI3" s="154"/>
      <c r="WEJ3" s="154"/>
      <c r="WEK3" s="154"/>
      <c r="WEL3" s="154"/>
      <c r="WEM3" s="154"/>
      <c r="WEN3" s="154"/>
      <c r="WEO3" s="154"/>
      <c r="WEP3" s="154"/>
      <c r="WEQ3" s="154"/>
      <c r="WER3" s="154"/>
      <c r="WES3" s="154"/>
      <c r="WET3" s="154"/>
      <c r="WEU3" s="154"/>
      <c r="WEV3" s="154"/>
      <c r="WEW3" s="154"/>
      <c r="WEX3" s="154"/>
      <c r="WEY3" s="154"/>
      <c r="WEZ3" s="154"/>
      <c r="WFA3" s="154"/>
      <c r="WFB3" s="154"/>
      <c r="WFC3" s="154"/>
      <c r="WFD3" s="154"/>
      <c r="WFE3" s="154"/>
      <c r="WFF3" s="154"/>
      <c r="WFG3" s="154"/>
      <c r="WFH3" s="154"/>
      <c r="WFI3" s="154"/>
      <c r="WFJ3" s="154"/>
      <c r="WFK3" s="154"/>
      <c r="WFL3" s="154"/>
      <c r="WFM3" s="154"/>
      <c r="WFN3" s="154"/>
      <c r="WFO3" s="154"/>
      <c r="WFP3" s="154"/>
      <c r="WFQ3" s="154"/>
      <c r="WFR3" s="154"/>
      <c r="WFS3" s="154"/>
      <c r="WFT3" s="154"/>
      <c r="WFU3" s="154"/>
      <c r="WFV3" s="154"/>
      <c r="WFW3" s="154"/>
      <c r="WFX3" s="154"/>
      <c r="WFY3" s="154"/>
      <c r="WFZ3" s="154"/>
      <c r="WGA3" s="154"/>
      <c r="WGB3" s="154"/>
      <c r="WGC3" s="154"/>
      <c r="WGD3" s="154"/>
      <c r="WGE3" s="154"/>
      <c r="WGF3" s="154"/>
      <c r="WGG3" s="154"/>
      <c r="WGH3" s="154"/>
      <c r="WGI3" s="154"/>
      <c r="WGJ3" s="154"/>
      <c r="WGK3" s="154"/>
      <c r="WGL3" s="154"/>
      <c r="WGM3" s="154"/>
      <c r="WGN3" s="154"/>
      <c r="WGO3" s="154"/>
      <c r="WGP3" s="154"/>
      <c r="WGQ3" s="154"/>
      <c r="WGR3" s="154"/>
      <c r="WGS3" s="154"/>
      <c r="WGT3" s="154"/>
      <c r="WGU3" s="154"/>
      <c r="WGV3" s="154"/>
      <c r="WGW3" s="154"/>
      <c r="WGX3" s="154"/>
      <c r="WGY3" s="154"/>
      <c r="WGZ3" s="154"/>
      <c r="WHA3" s="154"/>
      <c r="WHB3" s="154"/>
      <c r="WHC3" s="154"/>
      <c r="WHD3" s="154"/>
      <c r="WHE3" s="154"/>
      <c r="WHF3" s="154"/>
      <c r="WHG3" s="154"/>
      <c r="WHH3" s="154"/>
      <c r="WHI3" s="154"/>
      <c r="WHJ3" s="154"/>
      <c r="WHK3" s="154"/>
      <c r="WHL3" s="154"/>
      <c r="WHM3" s="154"/>
      <c r="WHN3" s="154"/>
      <c r="WHO3" s="154"/>
      <c r="WHP3" s="154"/>
      <c r="WHQ3" s="154"/>
      <c r="WHR3" s="154"/>
      <c r="WHS3" s="154"/>
      <c r="WHT3" s="154"/>
      <c r="WHU3" s="154"/>
      <c r="WHV3" s="154"/>
      <c r="WHW3" s="154"/>
      <c r="WHX3" s="154"/>
      <c r="WHY3" s="154"/>
      <c r="WHZ3" s="154"/>
      <c r="WIA3" s="154"/>
      <c r="WIB3" s="154"/>
      <c r="WIC3" s="154"/>
      <c r="WID3" s="154"/>
      <c r="WIE3" s="154"/>
      <c r="WIF3" s="154"/>
      <c r="WIG3" s="154"/>
      <c r="WIH3" s="154"/>
      <c r="WII3" s="154"/>
      <c r="WIJ3" s="154"/>
      <c r="WIK3" s="154"/>
      <c r="WIL3" s="154"/>
      <c r="WIM3" s="154"/>
      <c r="WIN3" s="154"/>
      <c r="WIO3" s="154"/>
      <c r="WIP3" s="154"/>
      <c r="WIQ3" s="154"/>
      <c r="WIR3" s="154"/>
      <c r="WIS3" s="154"/>
      <c r="WIT3" s="154"/>
      <c r="WIU3" s="154"/>
      <c r="WIV3" s="154"/>
      <c r="WIW3" s="154"/>
      <c r="WIX3" s="154"/>
      <c r="WIY3" s="154"/>
      <c r="WIZ3" s="154"/>
      <c r="WJA3" s="154"/>
      <c r="WJB3" s="154"/>
      <c r="WJC3" s="154"/>
      <c r="WJD3" s="154"/>
      <c r="WJE3" s="154"/>
      <c r="WJF3" s="154"/>
      <c r="WJG3" s="154"/>
      <c r="WJH3" s="154"/>
      <c r="WJI3" s="154"/>
      <c r="WJJ3" s="154"/>
      <c r="WJK3" s="154"/>
      <c r="WJL3" s="154"/>
      <c r="WJM3" s="154"/>
      <c r="WJN3" s="154"/>
      <c r="WJO3" s="154"/>
      <c r="WJP3" s="154"/>
      <c r="WJQ3" s="154"/>
      <c r="WJR3" s="154"/>
      <c r="WJS3" s="154"/>
      <c r="WJT3" s="154"/>
      <c r="WJU3" s="154"/>
      <c r="WJV3" s="154"/>
      <c r="WJW3" s="154"/>
      <c r="WJX3" s="154"/>
      <c r="WJY3" s="154"/>
      <c r="WJZ3" s="154"/>
      <c r="WKA3" s="154"/>
      <c r="WKB3" s="154"/>
      <c r="WKC3" s="154"/>
      <c r="WKD3" s="154"/>
      <c r="WKE3" s="154"/>
      <c r="WKF3" s="154"/>
      <c r="WKG3" s="154"/>
      <c r="WKH3" s="154"/>
      <c r="WKI3" s="154"/>
      <c r="WKJ3" s="154"/>
      <c r="WKK3" s="154"/>
      <c r="WKL3" s="154"/>
      <c r="WKM3" s="154"/>
      <c r="WKN3" s="154"/>
      <c r="WKO3" s="154"/>
      <c r="WKP3" s="154"/>
      <c r="WKQ3" s="154"/>
      <c r="WKR3" s="154"/>
      <c r="WKS3" s="154"/>
      <c r="WKT3" s="154"/>
      <c r="WKU3" s="154"/>
      <c r="WKV3" s="154"/>
      <c r="WKW3" s="154"/>
      <c r="WKX3" s="154"/>
      <c r="WKY3" s="154"/>
      <c r="WKZ3" s="154"/>
      <c r="WLA3" s="154"/>
      <c r="WLB3" s="154"/>
      <c r="WLC3" s="154"/>
      <c r="WLD3" s="154"/>
      <c r="WLE3" s="154"/>
      <c r="WLF3" s="154"/>
      <c r="WLG3" s="154"/>
      <c r="WLH3" s="154"/>
      <c r="WLI3" s="154"/>
      <c r="WLJ3" s="154"/>
      <c r="WLK3" s="154"/>
      <c r="WLL3" s="154"/>
      <c r="WLM3" s="154"/>
      <c r="WLN3" s="154"/>
      <c r="WLO3" s="154"/>
      <c r="WLP3" s="154"/>
      <c r="WLQ3" s="154"/>
      <c r="WLR3" s="154"/>
      <c r="WLS3" s="154"/>
      <c r="WLT3" s="154"/>
      <c r="WLU3" s="154"/>
      <c r="WLV3" s="154"/>
      <c r="WLW3" s="154"/>
      <c r="WLX3" s="154"/>
      <c r="WLY3" s="154"/>
      <c r="WLZ3" s="154"/>
      <c r="WMA3" s="154"/>
      <c r="WMB3" s="154"/>
      <c r="WMC3" s="154"/>
      <c r="WMD3" s="154"/>
      <c r="WME3" s="154"/>
      <c r="WMF3" s="154"/>
      <c r="WMG3" s="154"/>
      <c r="WMH3" s="154"/>
      <c r="WMI3" s="154"/>
      <c r="WMJ3" s="154"/>
      <c r="WMK3" s="154"/>
      <c r="WML3" s="154"/>
      <c r="WMM3" s="154"/>
      <c r="WMN3" s="154"/>
      <c r="WMO3" s="154"/>
      <c r="WMP3" s="154"/>
      <c r="WMQ3" s="154"/>
      <c r="WMR3" s="154"/>
      <c r="WMS3" s="154"/>
      <c r="WMT3" s="154"/>
      <c r="WMU3" s="154"/>
      <c r="WMV3" s="154"/>
      <c r="WMW3" s="154"/>
      <c r="WMX3" s="154"/>
      <c r="WMY3" s="154"/>
      <c r="WMZ3" s="154"/>
      <c r="WNA3" s="154"/>
      <c r="WNB3" s="154"/>
      <c r="WNC3" s="154"/>
      <c r="WND3" s="154"/>
      <c r="WNE3" s="154"/>
      <c r="WNF3" s="154"/>
      <c r="WNG3" s="154"/>
      <c r="WNH3" s="154"/>
      <c r="WNI3" s="154"/>
      <c r="WNJ3" s="154"/>
      <c r="WNK3" s="154"/>
      <c r="WNL3" s="154"/>
      <c r="WNM3" s="154"/>
      <c r="WNN3" s="154"/>
      <c r="WNO3" s="154"/>
      <c r="WNP3" s="154"/>
      <c r="WNQ3" s="154"/>
      <c r="WNR3" s="154"/>
      <c r="WNS3" s="154"/>
      <c r="WNT3" s="154"/>
      <c r="WNU3" s="154"/>
      <c r="WNV3" s="154"/>
      <c r="WNW3" s="154"/>
      <c r="WNX3" s="154"/>
      <c r="WNY3" s="154"/>
      <c r="WNZ3" s="154"/>
      <c r="WOA3" s="154"/>
      <c r="WOB3" s="154"/>
      <c r="WOC3" s="154"/>
      <c r="WOD3" s="154"/>
      <c r="WOE3" s="154"/>
      <c r="WOF3" s="154"/>
      <c r="WOG3" s="154"/>
      <c r="WOH3" s="154"/>
      <c r="WOI3" s="154"/>
      <c r="WOJ3" s="154"/>
      <c r="WOK3" s="154"/>
      <c r="WOL3" s="154"/>
      <c r="WOM3" s="154"/>
      <c r="WON3" s="154"/>
      <c r="WOO3" s="154"/>
      <c r="WOP3" s="154"/>
      <c r="WOQ3" s="154"/>
      <c r="WOR3" s="154"/>
      <c r="WOS3" s="154"/>
      <c r="WOT3" s="154"/>
      <c r="WOU3" s="154"/>
      <c r="WOV3" s="154"/>
      <c r="WOW3" s="154"/>
      <c r="WOX3" s="154"/>
      <c r="WOY3" s="154"/>
      <c r="WOZ3" s="154"/>
      <c r="WPA3" s="154"/>
      <c r="WPB3" s="154"/>
      <c r="WPC3" s="154"/>
      <c r="WPD3" s="154"/>
      <c r="WPE3" s="154"/>
      <c r="WPF3" s="154"/>
      <c r="WPG3" s="154"/>
      <c r="WPH3" s="154"/>
      <c r="WPI3" s="154"/>
      <c r="WPJ3" s="154"/>
      <c r="WPK3" s="154"/>
      <c r="WPL3" s="154"/>
      <c r="WPM3" s="154"/>
      <c r="WPN3" s="154"/>
      <c r="WPO3" s="154"/>
      <c r="WPP3" s="154"/>
      <c r="WPQ3" s="154"/>
      <c r="WPR3" s="154"/>
      <c r="WPS3" s="154"/>
      <c r="WPT3" s="154"/>
      <c r="WPU3" s="154"/>
      <c r="WPV3" s="154"/>
      <c r="WPW3" s="154"/>
      <c r="WPX3" s="154"/>
      <c r="WPY3" s="154"/>
      <c r="WPZ3" s="154"/>
      <c r="WQA3" s="154"/>
      <c r="WQB3" s="154"/>
      <c r="WQC3" s="154"/>
      <c r="WQD3" s="154"/>
      <c r="WQE3" s="154"/>
      <c r="WQF3" s="154"/>
      <c r="WQG3" s="154"/>
      <c r="WQH3" s="154"/>
      <c r="WQI3" s="154"/>
      <c r="WQJ3" s="154"/>
      <c r="WQK3" s="154"/>
      <c r="WQL3" s="154"/>
      <c r="WQM3" s="154"/>
      <c r="WQN3" s="154"/>
      <c r="WQO3" s="154"/>
      <c r="WQP3" s="154"/>
      <c r="WQQ3" s="154"/>
      <c r="WQR3" s="154"/>
      <c r="WQS3" s="154"/>
      <c r="WQT3" s="154"/>
      <c r="WQU3" s="154"/>
      <c r="WQV3" s="154"/>
      <c r="WQW3" s="154"/>
      <c r="WQX3" s="154"/>
      <c r="WQY3" s="154"/>
      <c r="WQZ3" s="154"/>
      <c r="WRA3" s="154"/>
      <c r="WRB3" s="154"/>
      <c r="WRC3" s="154"/>
      <c r="WRD3" s="154"/>
      <c r="WRE3" s="154"/>
      <c r="WRF3" s="154"/>
      <c r="WRG3" s="154"/>
      <c r="WRH3" s="154"/>
      <c r="WRI3" s="154"/>
      <c r="WRJ3" s="154"/>
      <c r="WRK3" s="154"/>
      <c r="WRL3" s="154"/>
      <c r="WRM3" s="154"/>
      <c r="WRN3" s="154"/>
      <c r="WRO3" s="154"/>
      <c r="WRP3" s="154"/>
      <c r="WRQ3" s="154"/>
      <c r="WRR3" s="154"/>
      <c r="WRS3" s="154"/>
      <c r="WRT3" s="154"/>
      <c r="WRU3" s="154"/>
      <c r="WRV3" s="154"/>
      <c r="WRW3" s="154"/>
      <c r="WRX3" s="154"/>
      <c r="WRY3" s="154"/>
      <c r="WRZ3" s="154"/>
      <c r="WSA3" s="154"/>
      <c r="WSB3" s="154"/>
      <c r="WSC3" s="154"/>
      <c r="WSD3" s="154"/>
      <c r="WSE3" s="154"/>
      <c r="WSF3" s="154"/>
      <c r="WSG3" s="154"/>
      <c r="WSH3" s="154"/>
      <c r="WSI3" s="154"/>
      <c r="WSJ3" s="154"/>
      <c r="WSK3" s="154"/>
      <c r="WSL3" s="154"/>
      <c r="WSM3" s="154"/>
      <c r="WSN3" s="154"/>
      <c r="WSO3" s="154"/>
      <c r="WSP3" s="154"/>
      <c r="WSQ3" s="154"/>
      <c r="WSR3" s="154"/>
      <c r="WSS3" s="154"/>
      <c r="WST3" s="154"/>
      <c r="WSU3" s="154"/>
      <c r="WSV3" s="154"/>
      <c r="WSW3" s="154"/>
      <c r="WSX3" s="154"/>
      <c r="WSY3" s="154"/>
      <c r="WSZ3" s="154"/>
      <c r="WTA3" s="154"/>
      <c r="WTB3" s="154"/>
      <c r="WTC3" s="154"/>
      <c r="WTD3" s="154"/>
      <c r="WTE3" s="154"/>
      <c r="WTF3" s="154"/>
      <c r="WTG3" s="154"/>
      <c r="WTH3" s="154"/>
      <c r="WTI3" s="154"/>
      <c r="WTJ3" s="154"/>
      <c r="WTK3" s="154"/>
      <c r="WTL3" s="154"/>
      <c r="WTM3" s="154"/>
      <c r="WTN3" s="154"/>
      <c r="WTO3" s="154"/>
      <c r="WTP3" s="154"/>
      <c r="WTQ3" s="154"/>
      <c r="WTR3" s="154"/>
      <c r="WTS3" s="154"/>
      <c r="WTT3" s="154"/>
      <c r="WTU3" s="154"/>
      <c r="WTV3" s="154"/>
      <c r="WTW3" s="154"/>
      <c r="WTX3" s="154"/>
      <c r="WTY3" s="154"/>
      <c r="WTZ3" s="154"/>
      <c r="WUA3" s="154"/>
      <c r="WUB3" s="154"/>
      <c r="WUC3" s="154"/>
      <c r="WUD3" s="154"/>
      <c r="WUE3" s="154"/>
      <c r="WUF3" s="154"/>
      <c r="WUG3" s="154"/>
      <c r="WUH3" s="154"/>
      <c r="WUI3" s="154"/>
      <c r="WUJ3" s="154"/>
      <c r="WUK3" s="154"/>
      <c r="WUL3" s="154"/>
      <c r="WUM3" s="154"/>
      <c r="WUN3" s="154"/>
      <c r="WUO3" s="154"/>
      <c r="WUP3" s="154"/>
      <c r="WUQ3" s="154"/>
      <c r="WUR3" s="154"/>
      <c r="WUS3" s="154"/>
      <c r="WUT3" s="154"/>
      <c r="WUU3" s="154"/>
      <c r="WUV3" s="154"/>
      <c r="WUW3" s="154"/>
      <c r="WUX3" s="154"/>
      <c r="WUY3" s="154"/>
      <c r="WUZ3" s="154"/>
      <c r="WVA3" s="154"/>
      <c r="WVB3" s="154"/>
      <c r="WVC3" s="154"/>
      <c r="WVD3" s="154"/>
      <c r="WVE3" s="154"/>
      <c r="WVF3" s="154"/>
      <c r="WVG3" s="154"/>
      <c r="WVH3" s="154"/>
      <c r="WVI3" s="154"/>
      <c r="WVJ3" s="154"/>
      <c r="WVK3" s="154"/>
      <c r="WVL3" s="154"/>
      <c r="WVM3" s="154"/>
      <c r="WVN3" s="154"/>
      <c r="WVO3" s="154"/>
      <c r="WVP3" s="154"/>
      <c r="WVQ3" s="154"/>
      <c r="WVR3" s="154"/>
      <c r="WVS3" s="154"/>
      <c r="WVT3" s="154"/>
      <c r="WVU3" s="154"/>
      <c r="WVV3" s="154"/>
      <c r="WVW3" s="154"/>
      <c r="WVX3" s="154"/>
      <c r="WVY3" s="154"/>
      <c r="WVZ3" s="154"/>
      <c r="WWA3" s="154"/>
      <c r="WWB3" s="154"/>
      <c r="WWC3" s="154"/>
      <c r="WWD3" s="154"/>
      <c r="WWE3" s="154"/>
      <c r="WWF3" s="154"/>
      <c r="WWG3" s="154"/>
      <c r="WWH3" s="154"/>
      <c r="WWI3" s="154"/>
      <c r="WWJ3" s="154"/>
      <c r="WWK3" s="154"/>
      <c r="WWL3" s="154"/>
      <c r="WWM3" s="154"/>
      <c r="WWN3" s="154"/>
      <c r="WWO3" s="154"/>
      <c r="WWP3" s="154"/>
      <c r="WWQ3" s="154"/>
      <c r="WWR3" s="154"/>
      <c r="WWS3" s="154"/>
      <c r="WWT3" s="154"/>
      <c r="WWU3" s="154"/>
      <c r="WWV3" s="154"/>
      <c r="WWW3" s="154"/>
      <c r="WWX3" s="154"/>
      <c r="WWY3" s="154"/>
      <c r="WWZ3" s="154"/>
      <c r="WXA3" s="154"/>
      <c r="WXB3" s="154"/>
      <c r="WXC3" s="154"/>
      <c r="WXD3" s="154"/>
      <c r="WXE3" s="154"/>
      <c r="WXF3" s="154"/>
      <c r="WXG3" s="154"/>
      <c r="WXH3" s="154"/>
      <c r="WXI3" s="154"/>
      <c r="WXJ3" s="154"/>
      <c r="WXK3" s="154"/>
      <c r="WXL3" s="154"/>
      <c r="WXM3" s="154"/>
      <c r="WXN3" s="154"/>
      <c r="WXO3" s="154"/>
      <c r="WXP3" s="154"/>
      <c r="WXQ3" s="154"/>
      <c r="WXR3" s="154"/>
      <c r="WXS3" s="154"/>
      <c r="WXT3" s="154"/>
      <c r="WXU3" s="154"/>
      <c r="WXV3" s="154"/>
      <c r="WXW3" s="154"/>
      <c r="WXX3" s="154"/>
      <c r="WXY3" s="154"/>
      <c r="WXZ3" s="154"/>
      <c r="WYA3" s="154"/>
      <c r="WYB3" s="154"/>
      <c r="WYC3" s="154"/>
      <c r="WYD3" s="154"/>
      <c r="WYE3" s="154"/>
      <c r="WYF3" s="154"/>
      <c r="WYG3" s="154"/>
      <c r="WYH3" s="154"/>
      <c r="WYI3" s="154"/>
      <c r="WYJ3" s="154"/>
      <c r="WYK3" s="154"/>
      <c r="WYL3" s="154"/>
      <c r="WYM3" s="154"/>
      <c r="WYN3" s="154"/>
      <c r="WYO3" s="154"/>
      <c r="WYP3" s="154"/>
      <c r="WYQ3" s="154"/>
      <c r="WYR3" s="154"/>
      <c r="WYS3" s="154"/>
      <c r="WYT3" s="154"/>
      <c r="WYU3" s="154"/>
      <c r="WYV3" s="154"/>
      <c r="WYW3" s="154"/>
      <c r="WYX3" s="154"/>
      <c r="WYY3" s="154"/>
      <c r="WYZ3" s="154"/>
      <c r="WZA3" s="154"/>
      <c r="WZB3" s="154"/>
      <c r="WZC3" s="154"/>
      <c r="WZD3" s="154"/>
      <c r="WZE3" s="154"/>
      <c r="WZF3" s="154"/>
      <c r="WZG3" s="154"/>
      <c r="WZH3" s="154"/>
      <c r="WZI3" s="154"/>
      <c r="WZJ3" s="154"/>
      <c r="WZK3" s="154"/>
      <c r="WZL3" s="154"/>
      <c r="WZM3" s="154"/>
      <c r="WZN3" s="154"/>
      <c r="WZO3" s="154"/>
      <c r="WZP3" s="154"/>
      <c r="WZQ3" s="154"/>
      <c r="WZR3" s="154"/>
      <c r="WZS3" s="154"/>
      <c r="WZT3" s="154"/>
      <c r="WZU3" s="154"/>
      <c r="WZV3" s="154"/>
      <c r="WZW3" s="154"/>
      <c r="WZX3" s="154"/>
      <c r="WZY3" s="154"/>
      <c r="WZZ3" s="154"/>
      <c r="XAA3" s="154"/>
      <c r="XAB3" s="154"/>
      <c r="XAC3" s="154"/>
      <c r="XAD3" s="154"/>
      <c r="XAE3" s="154"/>
      <c r="XAF3" s="154"/>
      <c r="XAG3" s="154"/>
      <c r="XAH3" s="154"/>
      <c r="XAI3" s="154"/>
      <c r="XAJ3" s="154"/>
      <c r="XAK3" s="154"/>
      <c r="XAL3" s="154"/>
      <c r="XAM3" s="154"/>
      <c r="XAN3" s="154"/>
      <c r="XAO3" s="154"/>
      <c r="XAP3" s="154"/>
      <c r="XAQ3" s="154"/>
      <c r="XAR3" s="154"/>
      <c r="XAS3" s="154"/>
      <c r="XAT3" s="154"/>
      <c r="XAU3" s="154"/>
      <c r="XAV3" s="154"/>
      <c r="XAW3" s="154"/>
      <c r="XAX3" s="154"/>
      <c r="XAY3" s="154"/>
      <c r="XAZ3" s="154"/>
      <c r="XBA3" s="154"/>
      <c r="XBB3" s="154"/>
      <c r="XBC3" s="154"/>
      <c r="XBD3" s="154"/>
      <c r="XBE3" s="154"/>
      <c r="XBF3" s="154"/>
      <c r="XBG3" s="154"/>
      <c r="XBH3" s="154"/>
      <c r="XBI3" s="154"/>
      <c r="XBJ3" s="154"/>
      <c r="XBK3" s="154"/>
      <c r="XBL3" s="154"/>
      <c r="XBM3" s="154"/>
      <c r="XBN3" s="154"/>
      <c r="XBO3" s="154"/>
      <c r="XBP3" s="154"/>
      <c r="XBQ3" s="154"/>
      <c r="XBR3" s="154"/>
      <c r="XBS3" s="154"/>
      <c r="XBT3" s="154"/>
      <c r="XBU3" s="154"/>
      <c r="XBV3" s="154"/>
      <c r="XBW3" s="154"/>
      <c r="XBX3" s="154"/>
      <c r="XBY3" s="154"/>
      <c r="XBZ3" s="154"/>
      <c r="XCA3" s="154"/>
      <c r="XCB3" s="154"/>
      <c r="XCC3" s="154"/>
      <c r="XCD3" s="154"/>
      <c r="XCE3" s="154"/>
      <c r="XCF3" s="154"/>
      <c r="XCG3" s="154"/>
      <c r="XCH3" s="154"/>
      <c r="XCI3" s="154"/>
      <c r="XCJ3" s="154"/>
      <c r="XCK3" s="154"/>
      <c r="XCL3" s="154"/>
      <c r="XCM3" s="154"/>
      <c r="XCN3" s="154"/>
      <c r="XCO3" s="154"/>
      <c r="XCP3" s="154"/>
      <c r="XCQ3" s="154"/>
      <c r="XCR3" s="154"/>
      <c r="XCS3" s="154"/>
      <c r="XCT3" s="154"/>
      <c r="XCU3" s="154"/>
      <c r="XCV3" s="154"/>
      <c r="XCW3" s="154"/>
      <c r="XCX3" s="154"/>
      <c r="XCY3" s="154"/>
      <c r="XCZ3" s="154"/>
      <c r="XDA3" s="154"/>
      <c r="XDB3" s="154"/>
      <c r="XDC3" s="154"/>
      <c r="XDD3" s="154"/>
      <c r="XDE3" s="154"/>
      <c r="XDF3" s="154"/>
      <c r="XDG3" s="154"/>
      <c r="XDH3" s="154"/>
      <c r="XDI3" s="154"/>
      <c r="XDJ3" s="154"/>
      <c r="XDK3" s="154"/>
      <c r="XDL3" s="154"/>
      <c r="XDM3" s="154"/>
      <c r="XDN3" s="154"/>
      <c r="XDO3" s="154"/>
      <c r="XDP3" s="154"/>
      <c r="XDQ3" s="154"/>
      <c r="XDR3" s="154"/>
      <c r="XDS3" s="154"/>
      <c r="XDT3" s="154"/>
      <c r="XDU3" s="154"/>
      <c r="XDV3" s="154"/>
      <c r="XDW3" s="154"/>
      <c r="XDX3" s="154"/>
      <c r="XDY3" s="154"/>
      <c r="XDZ3" s="154"/>
      <c r="XEA3" s="154"/>
      <c r="XEB3" s="154"/>
      <c r="XEC3" s="154"/>
      <c r="XED3" s="154"/>
      <c r="XEE3" s="154"/>
      <c r="XEF3" s="154"/>
      <c r="XEG3" s="154"/>
      <c r="XEH3" s="154"/>
      <c r="XEI3" s="154"/>
      <c r="XEJ3" s="154"/>
      <c r="XEK3" s="154"/>
      <c r="XEL3" s="154"/>
      <c r="XEM3" s="154"/>
      <c r="XEN3" s="154"/>
      <c r="XEO3" s="154"/>
      <c r="XEP3" s="154"/>
      <c r="XEQ3" s="154"/>
      <c r="XER3" s="154"/>
      <c r="XES3" s="154"/>
      <c r="XET3" s="154"/>
      <c r="XEU3" s="154"/>
      <c r="XEV3" s="154"/>
      <c r="XEW3" s="154"/>
      <c r="XEX3" s="154"/>
      <c r="XEY3" s="154"/>
      <c r="XEZ3" s="154"/>
      <c r="XFA3" s="154"/>
      <c r="XFB3" s="154"/>
      <c r="XFC3" s="154"/>
      <c r="XFD3" s="154"/>
    </row>
    <row r="4" spans="1:16384" ht="19.5" x14ac:dyDescent="0.2">
      <c r="A4" s="572" t="s">
        <v>250</v>
      </c>
      <c r="B4" s="572"/>
      <c r="C4" s="572"/>
      <c r="D4" s="572"/>
      <c r="E4" s="572"/>
      <c r="F4" s="572"/>
      <c r="G4" s="572"/>
      <c r="H4" s="572"/>
      <c r="I4" s="572"/>
      <c r="J4" s="572"/>
      <c r="K4" s="572"/>
      <c r="L4" s="572"/>
      <c r="M4" s="572"/>
      <c r="N4" s="572"/>
      <c r="O4" s="572"/>
      <c r="P4" s="572"/>
      <c r="Q4" s="572"/>
      <c r="R4" s="572"/>
      <c r="S4" s="572"/>
      <c r="T4" s="3"/>
    </row>
    <row r="5" spans="1:16384" ht="18.75" x14ac:dyDescent="0.2">
      <c r="A5" s="574" t="s">
        <v>741</v>
      </c>
      <c r="B5" s="574"/>
      <c r="C5" s="574"/>
      <c r="D5" s="574"/>
      <c r="E5" s="574"/>
      <c r="F5" s="574"/>
      <c r="G5" s="574"/>
      <c r="H5" s="574"/>
      <c r="I5" s="574"/>
      <c r="J5" s="574"/>
      <c r="K5" s="574"/>
      <c r="L5" s="574"/>
      <c r="M5" s="574"/>
      <c r="N5" s="574"/>
      <c r="O5" s="574"/>
      <c r="P5" s="574"/>
      <c r="Q5" s="574"/>
      <c r="R5" s="574"/>
      <c r="S5" s="574"/>
      <c r="T5" s="3"/>
    </row>
    <row r="6" spans="1:16384" ht="18.75" x14ac:dyDescent="0.2">
      <c r="A6" s="574" t="s">
        <v>740</v>
      </c>
      <c r="B6" s="574"/>
      <c r="C6" s="574"/>
      <c r="D6" s="574"/>
      <c r="E6" s="574"/>
      <c r="F6" s="574"/>
      <c r="G6" s="574"/>
      <c r="H6" s="574"/>
      <c r="I6" s="574"/>
      <c r="J6" s="574"/>
      <c r="K6" s="574"/>
      <c r="L6" s="574"/>
      <c r="M6" s="574"/>
      <c r="N6" s="574"/>
      <c r="O6" s="574"/>
      <c r="P6" s="574"/>
      <c r="Q6" s="574"/>
      <c r="R6" s="574"/>
      <c r="S6" s="574"/>
      <c r="T6" s="3"/>
    </row>
    <row r="7" spans="1:16384" ht="18" customHeight="1" x14ac:dyDescent="0.2">
      <c r="A7" s="573"/>
      <c r="B7" s="573"/>
      <c r="C7" s="573"/>
      <c r="D7" s="573"/>
      <c r="E7" s="573"/>
      <c r="F7" s="573"/>
      <c r="G7" s="573"/>
      <c r="H7" s="573"/>
      <c r="I7" s="573"/>
      <c r="J7" s="573"/>
      <c r="K7" s="573"/>
      <c r="L7" s="573"/>
      <c r="M7" s="573"/>
      <c r="N7" s="573"/>
      <c r="O7" s="573"/>
      <c r="P7" s="573"/>
      <c r="Q7" s="573"/>
      <c r="R7" s="573"/>
      <c r="S7" s="573"/>
      <c r="T7" s="11"/>
    </row>
    <row r="8" spans="1:16384" s="14" customFormat="1" ht="33" customHeight="1" x14ac:dyDescent="0.2">
      <c r="A8" s="543" t="s">
        <v>0</v>
      </c>
      <c r="B8" s="543" t="s">
        <v>9</v>
      </c>
      <c r="C8" s="543" t="s">
        <v>10</v>
      </c>
      <c r="D8" s="543"/>
      <c r="E8" s="543" t="s">
        <v>11</v>
      </c>
      <c r="F8" s="543" t="s">
        <v>12</v>
      </c>
      <c r="G8" s="543" t="s">
        <v>241</v>
      </c>
      <c r="H8" s="543" t="s">
        <v>13</v>
      </c>
      <c r="I8" s="543"/>
      <c r="J8" s="543" t="s">
        <v>14</v>
      </c>
      <c r="K8" s="543"/>
      <c r="L8" s="543"/>
      <c r="M8" s="543"/>
      <c r="N8" s="543"/>
      <c r="O8" s="543" t="s">
        <v>15</v>
      </c>
      <c r="P8" s="543" t="s">
        <v>16</v>
      </c>
      <c r="Q8" s="543"/>
      <c r="R8" s="543" t="s">
        <v>243</v>
      </c>
      <c r="S8" s="543" t="s">
        <v>2</v>
      </c>
      <c r="T8" s="12"/>
      <c r="U8" s="13"/>
      <c r="V8" s="13"/>
      <c r="W8" s="13"/>
      <c r="X8" s="13"/>
      <c r="Y8" s="13"/>
      <c r="Z8" s="13"/>
    </row>
    <row r="9" spans="1:16384" s="14" customFormat="1" ht="63.75" x14ac:dyDescent="0.2">
      <c r="A9" s="543"/>
      <c r="B9" s="543"/>
      <c r="C9" s="156" t="s">
        <v>17</v>
      </c>
      <c r="D9" s="156" t="s">
        <v>18</v>
      </c>
      <c r="E9" s="543"/>
      <c r="F9" s="543"/>
      <c r="G9" s="543"/>
      <c r="H9" s="156" t="s">
        <v>19</v>
      </c>
      <c r="I9" s="156" t="s">
        <v>20</v>
      </c>
      <c r="J9" s="156" t="s">
        <v>21</v>
      </c>
      <c r="K9" s="156" t="s">
        <v>22</v>
      </c>
      <c r="L9" s="156" t="s">
        <v>23</v>
      </c>
      <c r="M9" s="156" t="s">
        <v>24</v>
      </c>
      <c r="N9" s="156" t="s">
        <v>25</v>
      </c>
      <c r="O9" s="543"/>
      <c r="P9" s="156" t="s">
        <v>26</v>
      </c>
      <c r="Q9" s="156" t="s">
        <v>242</v>
      </c>
      <c r="R9" s="543"/>
      <c r="S9" s="543"/>
      <c r="T9" s="12"/>
      <c r="U9" s="13"/>
      <c r="V9" s="13"/>
      <c r="W9" s="13"/>
      <c r="X9" s="13"/>
      <c r="Y9" s="13"/>
      <c r="Z9" s="13"/>
    </row>
    <row r="10" spans="1:16384" s="17" customFormat="1" x14ac:dyDescent="0.2">
      <c r="A10" s="15">
        <v>1</v>
      </c>
      <c r="B10" s="15">
        <v>2</v>
      </c>
      <c r="C10" s="15">
        <v>3</v>
      </c>
      <c r="D10" s="15">
        <v>4</v>
      </c>
      <c r="E10" s="15">
        <v>5</v>
      </c>
      <c r="F10" s="15">
        <v>6</v>
      </c>
      <c r="G10" s="15">
        <v>7</v>
      </c>
      <c r="H10" s="15">
        <v>8</v>
      </c>
      <c r="I10" s="15">
        <v>9</v>
      </c>
      <c r="J10" s="15">
        <v>10</v>
      </c>
      <c r="K10" s="15">
        <v>11</v>
      </c>
      <c r="L10" s="15">
        <v>12</v>
      </c>
      <c r="M10" s="15">
        <v>13</v>
      </c>
      <c r="N10" s="15">
        <v>14</v>
      </c>
      <c r="O10" s="15">
        <v>15</v>
      </c>
      <c r="P10" s="15">
        <v>16</v>
      </c>
      <c r="Q10" s="15">
        <v>17</v>
      </c>
      <c r="R10" s="15">
        <v>18</v>
      </c>
      <c r="S10" s="15">
        <v>19</v>
      </c>
      <c r="T10" s="16"/>
    </row>
    <row r="11" spans="1:16384" ht="25.5" x14ac:dyDescent="0.2">
      <c r="A11" s="29">
        <v>1</v>
      </c>
      <c r="B11" s="50" t="s">
        <v>365</v>
      </c>
      <c r="C11" s="51">
        <v>30483</v>
      </c>
      <c r="D11" s="29"/>
      <c r="E11" s="157" t="s">
        <v>48</v>
      </c>
      <c r="F11" s="29" t="s">
        <v>194</v>
      </c>
      <c r="G11" s="29" t="s">
        <v>54</v>
      </c>
      <c r="H11" s="29">
        <v>3.66</v>
      </c>
      <c r="I11" s="29" t="s">
        <v>63</v>
      </c>
      <c r="J11" s="29" t="s">
        <v>108</v>
      </c>
      <c r="K11" s="29" t="s">
        <v>32</v>
      </c>
      <c r="L11" s="29" t="s">
        <v>68</v>
      </c>
      <c r="M11" s="29" t="s">
        <v>58</v>
      </c>
      <c r="N11" s="29" t="s">
        <v>600</v>
      </c>
      <c r="O11" s="29" t="s">
        <v>112</v>
      </c>
      <c r="P11" s="29" t="s">
        <v>112</v>
      </c>
      <c r="Q11" s="29"/>
      <c r="R11" s="29" t="s">
        <v>40</v>
      </c>
      <c r="S11" s="29"/>
      <c r="T11" s="9"/>
      <c r="U11" s="9"/>
      <c r="V11" s="9"/>
      <c r="W11" s="9"/>
      <c r="X11" s="9"/>
      <c r="Y11" s="9"/>
      <c r="Z11" s="9"/>
    </row>
    <row r="12" spans="1:16384" ht="38.25" x14ac:dyDescent="0.2">
      <c r="A12" s="29">
        <v>2</v>
      </c>
      <c r="B12" s="50" t="s">
        <v>366</v>
      </c>
      <c r="C12" s="51">
        <v>27375</v>
      </c>
      <c r="D12" s="29"/>
      <c r="E12" s="157" t="s">
        <v>48</v>
      </c>
      <c r="F12" s="29" t="s">
        <v>194</v>
      </c>
      <c r="G12" s="29" t="s">
        <v>367</v>
      </c>
      <c r="H12" s="29" t="s">
        <v>30</v>
      </c>
      <c r="I12" s="29" t="s">
        <v>63</v>
      </c>
      <c r="J12" s="29" t="s">
        <v>108</v>
      </c>
      <c r="K12" s="29" t="s">
        <v>32</v>
      </c>
      <c r="L12" s="29" t="s">
        <v>68</v>
      </c>
      <c r="M12" s="29" t="s">
        <v>38</v>
      </c>
      <c r="N12" s="29" t="s">
        <v>598</v>
      </c>
      <c r="O12" s="29" t="s">
        <v>112</v>
      </c>
      <c r="P12" s="29"/>
      <c r="Q12" s="29" t="s">
        <v>112</v>
      </c>
      <c r="R12" s="29"/>
      <c r="S12" s="29"/>
      <c r="T12" s="9"/>
      <c r="U12" s="9"/>
      <c r="V12" s="9"/>
      <c r="W12" s="9"/>
      <c r="X12" s="9"/>
      <c r="Y12" s="9"/>
      <c r="Z12" s="9"/>
    </row>
    <row r="13" spans="1:16384" ht="63.75" x14ac:dyDescent="0.2">
      <c r="A13" s="29">
        <v>3</v>
      </c>
      <c r="B13" s="50" t="s">
        <v>368</v>
      </c>
      <c r="C13" s="51">
        <v>31725</v>
      </c>
      <c r="D13" s="29"/>
      <c r="E13" s="157" t="s">
        <v>48</v>
      </c>
      <c r="F13" s="29" t="s">
        <v>194</v>
      </c>
      <c r="G13" s="29" t="s">
        <v>59</v>
      </c>
      <c r="H13" s="29">
        <v>3.33</v>
      </c>
      <c r="I13" s="29" t="s">
        <v>63</v>
      </c>
      <c r="J13" s="29" t="s">
        <v>108</v>
      </c>
      <c r="K13" s="29"/>
      <c r="L13" s="29" t="s">
        <v>68</v>
      </c>
      <c r="M13" s="29" t="s">
        <v>38</v>
      </c>
      <c r="N13" s="29" t="s">
        <v>599</v>
      </c>
      <c r="O13" s="29" t="s">
        <v>112</v>
      </c>
      <c r="P13" s="29"/>
      <c r="Q13" s="29" t="s">
        <v>112</v>
      </c>
      <c r="R13" s="29"/>
      <c r="S13" s="29"/>
      <c r="T13" s="9"/>
      <c r="U13" s="9"/>
      <c r="V13" s="9"/>
      <c r="W13" s="9"/>
      <c r="X13" s="9"/>
      <c r="Y13" s="9"/>
      <c r="Z13" s="9"/>
    </row>
    <row r="14" spans="1:16384" ht="25.5" x14ac:dyDescent="0.2">
      <c r="A14" s="29">
        <v>4</v>
      </c>
      <c r="B14" s="50" t="s">
        <v>369</v>
      </c>
      <c r="C14" s="29"/>
      <c r="D14" s="52" t="s">
        <v>370</v>
      </c>
      <c r="E14" s="157" t="s">
        <v>48</v>
      </c>
      <c r="F14" s="29" t="s">
        <v>194</v>
      </c>
      <c r="G14" s="29" t="s">
        <v>102</v>
      </c>
      <c r="H14" s="29">
        <v>4.32</v>
      </c>
      <c r="I14" s="29" t="s">
        <v>63</v>
      </c>
      <c r="J14" s="29" t="s">
        <v>108</v>
      </c>
      <c r="K14" s="29" t="s">
        <v>32</v>
      </c>
      <c r="L14" s="29" t="s">
        <v>68</v>
      </c>
      <c r="M14" s="29" t="s">
        <v>38</v>
      </c>
      <c r="N14" s="29" t="s">
        <v>248</v>
      </c>
      <c r="O14" s="29" t="s">
        <v>112</v>
      </c>
      <c r="P14" s="29"/>
      <c r="Q14" s="29"/>
      <c r="R14" s="29" t="s">
        <v>40</v>
      </c>
      <c r="S14" s="29"/>
      <c r="T14" s="9"/>
      <c r="U14" s="9"/>
      <c r="V14" s="9"/>
      <c r="W14" s="9"/>
      <c r="X14" s="9"/>
      <c r="Y14" s="9"/>
      <c r="Z14" s="9"/>
    </row>
    <row r="15" spans="1:16384" ht="38.25" x14ac:dyDescent="0.2">
      <c r="A15" s="29">
        <v>5</v>
      </c>
      <c r="B15" s="50" t="s">
        <v>371</v>
      </c>
      <c r="C15" s="51">
        <v>27653</v>
      </c>
      <c r="D15" s="29"/>
      <c r="E15" s="157" t="s">
        <v>48</v>
      </c>
      <c r="F15" s="29" t="s">
        <v>194</v>
      </c>
      <c r="G15" s="29" t="s">
        <v>103</v>
      </c>
      <c r="H15" s="29" t="s">
        <v>30</v>
      </c>
      <c r="I15" s="29" t="s">
        <v>63</v>
      </c>
      <c r="J15" s="29" t="s">
        <v>372</v>
      </c>
      <c r="K15" s="29" t="s">
        <v>32</v>
      </c>
      <c r="L15" s="29" t="s">
        <v>68</v>
      </c>
      <c r="M15" s="29" t="s">
        <v>38</v>
      </c>
      <c r="N15" s="29" t="s">
        <v>598</v>
      </c>
      <c r="O15" s="29" t="s">
        <v>112</v>
      </c>
      <c r="P15" s="29"/>
      <c r="Q15" s="29" t="s">
        <v>112</v>
      </c>
      <c r="R15" s="29"/>
      <c r="S15" s="29"/>
      <c r="T15" s="9"/>
      <c r="U15" s="9"/>
      <c r="V15" s="9"/>
      <c r="W15" s="9"/>
      <c r="X15" s="9"/>
      <c r="Y15" s="9"/>
      <c r="Z15" s="9"/>
    </row>
    <row r="16" spans="1:16384" ht="25.5" x14ac:dyDescent="0.2">
      <c r="A16" s="29">
        <v>6</v>
      </c>
      <c r="B16" s="50" t="s">
        <v>373</v>
      </c>
      <c r="C16" s="29" t="s">
        <v>374</v>
      </c>
      <c r="D16" s="29"/>
      <c r="E16" s="157" t="s">
        <v>48</v>
      </c>
      <c r="F16" s="29" t="s">
        <v>194</v>
      </c>
      <c r="G16" s="29" t="s">
        <v>44</v>
      </c>
      <c r="H16" s="29" t="s">
        <v>52</v>
      </c>
      <c r="I16" s="29" t="s">
        <v>63</v>
      </c>
      <c r="J16" s="29" t="s">
        <v>108</v>
      </c>
      <c r="K16" s="29" t="s">
        <v>32</v>
      </c>
      <c r="L16" s="29" t="s">
        <v>68</v>
      </c>
      <c r="M16" s="29" t="s">
        <v>38</v>
      </c>
      <c r="N16" s="29" t="s">
        <v>248</v>
      </c>
      <c r="O16" s="29" t="s">
        <v>112</v>
      </c>
      <c r="P16" s="29"/>
      <c r="Q16" s="29"/>
      <c r="R16" s="29" t="s">
        <v>40</v>
      </c>
      <c r="S16" s="29"/>
      <c r="T16" s="9"/>
      <c r="U16" s="9"/>
      <c r="V16" s="9"/>
      <c r="W16" s="9"/>
      <c r="X16" s="9"/>
      <c r="Y16" s="9"/>
      <c r="Z16" s="9"/>
    </row>
    <row r="17" spans="1:26" ht="25.5" x14ac:dyDescent="0.2">
      <c r="A17" s="29">
        <v>7</v>
      </c>
      <c r="B17" s="50" t="s">
        <v>375</v>
      </c>
      <c r="C17" s="29" t="s">
        <v>376</v>
      </c>
      <c r="D17" s="29"/>
      <c r="E17" s="29" t="s">
        <v>377</v>
      </c>
      <c r="F17" s="29" t="s">
        <v>194</v>
      </c>
      <c r="G17" s="29" t="s">
        <v>29</v>
      </c>
      <c r="H17" s="29" t="s">
        <v>52</v>
      </c>
      <c r="I17" s="29" t="s">
        <v>63</v>
      </c>
      <c r="J17" s="29" t="s">
        <v>108</v>
      </c>
      <c r="K17" s="29" t="s">
        <v>32</v>
      </c>
      <c r="L17" s="29" t="s">
        <v>68</v>
      </c>
      <c r="M17" s="29" t="s">
        <v>38</v>
      </c>
      <c r="N17" s="29" t="s">
        <v>248</v>
      </c>
      <c r="O17" s="29" t="s">
        <v>112</v>
      </c>
      <c r="P17" s="29"/>
      <c r="Q17" s="29"/>
      <c r="R17" s="29" t="s">
        <v>40</v>
      </c>
      <c r="S17" s="29"/>
      <c r="T17" s="9"/>
      <c r="U17" s="9"/>
      <c r="V17" s="9"/>
      <c r="W17" s="9"/>
      <c r="X17" s="9"/>
      <c r="Y17" s="9"/>
      <c r="Z17" s="9"/>
    </row>
    <row r="18" spans="1:26" ht="25.5" x14ac:dyDescent="0.2">
      <c r="A18" s="29">
        <v>8</v>
      </c>
      <c r="B18" s="50" t="s">
        <v>76</v>
      </c>
      <c r="C18" s="44">
        <v>26121</v>
      </c>
      <c r="D18" s="45"/>
      <c r="E18" s="157" t="s">
        <v>48</v>
      </c>
      <c r="F18" s="29" t="s">
        <v>194</v>
      </c>
      <c r="G18" s="45" t="s">
        <v>378</v>
      </c>
      <c r="H18" s="45" t="s">
        <v>95</v>
      </c>
      <c r="I18" s="29" t="s">
        <v>63</v>
      </c>
      <c r="J18" s="45" t="s">
        <v>108</v>
      </c>
      <c r="K18" s="29" t="s">
        <v>32</v>
      </c>
      <c r="L18" s="29" t="s">
        <v>68</v>
      </c>
      <c r="M18" s="29" t="s">
        <v>38</v>
      </c>
      <c r="N18" s="29" t="s">
        <v>248</v>
      </c>
      <c r="O18" s="29" t="s">
        <v>112</v>
      </c>
      <c r="P18" s="29"/>
      <c r="Q18" s="29"/>
      <c r="R18" s="29" t="s">
        <v>40</v>
      </c>
      <c r="S18" s="29"/>
      <c r="T18" s="9"/>
      <c r="U18" s="9"/>
      <c r="V18" s="9"/>
      <c r="W18" s="9"/>
      <c r="X18" s="9"/>
      <c r="Y18" s="9"/>
      <c r="Z18" s="9"/>
    </row>
    <row r="19" spans="1:26" ht="25.5" x14ac:dyDescent="0.2">
      <c r="A19" s="29">
        <v>9</v>
      </c>
      <c r="B19" s="50" t="s">
        <v>379</v>
      </c>
      <c r="C19" s="60"/>
      <c r="D19" s="51">
        <v>27226</v>
      </c>
      <c r="E19" s="157" t="s">
        <v>48</v>
      </c>
      <c r="F19" s="29" t="s">
        <v>194</v>
      </c>
      <c r="G19" s="29" t="s">
        <v>44</v>
      </c>
      <c r="H19" s="29">
        <v>4.6500000000000004</v>
      </c>
      <c r="I19" s="29" t="s">
        <v>63</v>
      </c>
      <c r="J19" s="45" t="s">
        <v>108</v>
      </c>
      <c r="K19" s="29" t="s">
        <v>32</v>
      </c>
      <c r="L19" s="29" t="s">
        <v>68</v>
      </c>
      <c r="M19" s="29" t="s">
        <v>38</v>
      </c>
      <c r="N19" s="29" t="s">
        <v>247</v>
      </c>
      <c r="O19" s="29" t="s">
        <v>112</v>
      </c>
      <c r="P19" s="29"/>
      <c r="Q19" s="29"/>
      <c r="R19" s="29" t="s">
        <v>40</v>
      </c>
      <c r="S19" s="29"/>
      <c r="T19" s="9"/>
      <c r="U19" s="9"/>
      <c r="V19" s="9"/>
      <c r="W19" s="9"/>
      <c r="X19" s="9"/>
      <c r="Y19" s="9"/>
      <c r="Z19" s="9"/>
    </row>
    <row r="20" spans="1:26" ht="25.5" x14ac:dyDescent="0.2">
      <c r="A20" s="29">
        <v>10</v>
      </c>
      <c r="B20" s="50" t="s">
        <v>380</v>
      </c>
      <c r="C20" s="29"/>
      <c r="D20" s="52" t="s">
        <v>381</v>
      </c>
      <c r="E20" s="157" t="s">
        <v>48</v>
      </c>
      <c r="F20" s="29" t="s">
        <v>194</v>
      </c>
      <c r="G20" s="29" t="s">
        <v>78</v>
      </c>
      <c r="H20" s="29">
        <v>4.9800000000000004</v>
      </c>
      <c r="I20" s="29" t="s">
        <v>63</v>
      </c>
      <c r="J20" s="45" t="s">
        <v>108</v>
      </c>
      <c r="K20" s="29" t="s">
        <v>32</v>
      </c>
      <c r="L20" s="29" t="s">
        <v>68</v>
      </c>
      <c r="M20" s="29" t="s">
        <v>38</v>
      </c>
      <c r="N20" s="29" t="s">
        <v>247</v>
      </c>
      <c r="O20" s="29" t="s">
        <v>112</v>
      </c>
      <c r="P20" s="29"/>
      <c r="Q20" s="29"/>
      <c r="R20" s="29" t="s">
        <v>40</v>
      </c>
      <c r="S20" s="29"/>
      <c r="T20" s="9"/>
      <c r="U20" s="9"/>
      <c r="V20" s="9"/>
      <c r="W20" s="9"/>
      <c r="X20" s="9"/>
      <c r="Y20" s="9"/>
      <c r="Z20" s="9"/>
    </row>
    <row r="21" spans="1:26" s="54" customFormat="1" ht="25.5" x14ac:dyDescent="0.2">
      <c r="A21" s="29">
        <v>11</v>
      </c>
      <c r="B21" s="50" t="s">
        <v>92</v>
      </c>
      <c r="C21" s="29" t="s">
        <v>93</v>
      </c>
      <c r="D21" s="29"/>
      <c r="E21" s="29" t="s">
        <v>121</v>
      </c>
      <c r="F21" s="29" t="s">
        <v>207</v>
      </c>
      <c r="G21" s="29" t="s">
        <v>94</v>
      </c>
      <c r="H21" s="29" t="s">
        <v>95</v>
      </c>
      <c r="I21" s="53" t="s">
        <v>63</v>
      </c>
      <c r="J21" s="45" t="s">
        <v>108</v>
      </c>
      <c r="K21" s="29" t="s">
        <v>31</v>
      </c>
      <c r="L21" s="29" t="s">
        <v>68</v>
      </c>
      <c r="M21" s="29" t="s">
        <v>89</v>
      </c>
      <c r="N21" s="29" t="s">
        <v>248</v>
      </c>
      <c r="O21" s="29" t="s">
        <v>112</v>
      </c>
      <c r="P21" s="29"/>
      <c r="Q21" s="29"/>
      <c r="R21" s="29" t="s">
        <v>40</v>
      </c>
      <c r="S21" s="29"/>
    </row>
    <row r="22" spans="1:26" ht="25.5" x14ac:dyDescent="0.2">
      <c r="A22" s="29">
        <v>12</v>
      </c>
      <c r="B22" s="50" t="s">
        <v>382</v>
      </c>
      <c r="C22" s="29"/>
      <c r="D22" s="53" t="s">
        <v>383</v>
      </c>
      <c r="E22" s="29" t="s">
        <v>384</v>
      </c>
      <c r="F22" s="29" t="s">
        <v>207</v>
      </c>
      <c r="G22" s="45" t="s">
        <v>54</v>
      </c>
      <c r="H22" s="29">
        <v>3.99</v>
      </c>
      <c r="I22" s="53" t="s">
        <v>63</v>
      </c>
      <c r="J22" s="45" t="s">
        <v>108</v>
      </c>
      <c r="K22" s="29" t="s">
        <v>32</v>
      </c>
      <c r="L22" s="29" t="s">
        <v>68</v>
      </c>
      <c r="M22" s="29" t="s">
        <v>89</v>
      </c>
      <c r="N22" s="29" t="s">
        <v>248</v>
      </c>
      <c r="O22" s="29" t="s">
        <v>112</v>
      </c>
      <c r="P22" s="29"/>
      <c r="Q22" s="29"/>
      <c r="R22" s="29" t="s">
        <v>40</v>
      </c>
      <c r="S22" s="60"/>
      <c r="T22" s="9"/>
      <c r="U22" s="9"/>
      <c r="V22" s="9"/>
      <c r="W22" s="9"/>
      <c r="X22" s="98" t="s">
        <v>385</v>
      </c>
      <c r="Y22" s="9"/>
      <c r="Z22" s="9"/>
    </row>
    <row r="23" spans="1:26" ht="25.5" x14ac:dyDescent="0.2">
      <c r="A23" s="29">
        <v>13</v>
      </c>
      <c r="B23" s="50" t="s">
        <v>386</v>
      </c>
      <c r="C23" s="53" t="s">
        <v>387</v>
      </c>
      <c r="D23" s="29"/>
      <c r="E23" s="29" t="s">
        <v>384</v>
      </c>
      <c r="F23" s="29" t="s">
        <v>207</v>
      </c>
      <c r="G23" s="29" t="s">
        <v>54</v>
      </c>
      <c r="H23" s="29">
        <v>3.99</v>
      </c>
      <c r="I23" s="53" t="s">
        <v>63</v>
      </c>
      <c r="J23" s="45" t="s">
        <v>108</v>
      </c>
      <c r="K23" s="29" t="s">
        <v>32</v>
      </c>
      <c r="L23" s="29"/>
      <c r="M23" s="29" t="s">
        <v>89</v>
      </c>
      <c r="N23" s="29" t="s">
        <v>620</v>
      </c>
      <c r="O23" s="29" t="s">
        <v>112</v>
      </c>
      <c r="P23" s="29"/>
      <c r="Q23" s="29"/>
      <c r="R23" s="29" t="s">
        <v>40</v>
      </c>
      <c r="S23" s="60"/>
      <c r="T23" s="9"/>
      <c r="U23" s="9"/>
      <c r="V23" s="9"/>
      <c r="W23" s="9"/>
      <c r="X23" s="98" t="s">
        <v>388</v>
      </c>
      <c r="Y23" s="9"/>
      <c r="Z23" s="9"/>
    </row>
    <row r="24" spans="1:26" ht="25.5" x14ac:dyDescent="0.2">
      <c r="A24" s="29">
        <v>14</v>
      </c>
      <c r="B24" s="50" t="s">
        <v>389</v>
      </c>
      <c r="C24" s="53" t="s">
        <v>296</v>
      </c>
      <c r="D24" s="29"/>
      <c r="E24" s="29" t="s">
        <v>384</v>
      </c>
      <c r="F24" s="29" t="s">
        <v>207</v>
      </c>
      <c r="G24" s="29" t="s">
        <v>44</v>
      </c>
      <c r="H24" s="29">
        <v>3.66</v>
      </c>
      <c r="I24" s="53" t="s">
        <v>63</v>
      </c>
      <c r="J24" s="45" t="s">
        <v>108</v>
      </c>
      <c r="K24" s="29" t="s">
        <v>32</v>
      </c>
      <c r="L24" s="29"/>
      <c r="M24" s="29" t="s">
        <v>89</v>
      </c>
      <c r="N24" s="29" t="s">
        <v>248</v>
      </c>
      <c r="O24" s="29" t="s">
        <v>112</v>
      </c>
      <c r="P24" s="29"/>
      <c r="Q24" s="29"/>
      <c r="R24" s="29" t="s">
        <v>40</v>
      </c>
      <c r="S24" s="60"/>
      <c r="T24" s="9"/>
      <c r="U24" s="9"/>
      <c r="V24" s="9"/>
      <c r="W24" s="9"/>
      <c r="X24" s="98" t="s">
        <v>388</v>
      </c>
      <c r="Y24" s="9"/>
      <c r="Z24" s="9"/>
    </row>
    <row r="25" spans="1:26" ht="25.5" x14ac:dyDescent="0.2">
      <c r="A25" s="29">
        <v>15</v>
      </c>
      <c r="B25" s="50" t="s">
        <v>390</v>
      </c>
      <c r="C25" s="53" t="s">
        <v>391</v>
      </c>
      <c r="D25" s="29"/>
      <c r="E25" s="157" t="s">
        <v>48</v>
      </c>
      <c r="F25" s="29" t="s">
        <v>207</v>
      </c>
      <c r="G25" s="29" t="s">
        <v>45</v>
      </c>
      <c r="H25" s="29">
        <v>3.66</v>
      </c>
      <c r="I25" s="53" t="s">
        <v>63</v>
      </c>
      <c r="J25" s="45" t="s">
        <v>108</v>
      </c>
      <c r="K25" s="29" t="s">
        <v>32</v>
      </c>
      <c r="L25" s="29"/>
      <c r="M25" s="29" t="s">
        <v>89</v>
      </c>
      <c r="N25" s="29" t="s">
        <v>247</v>
      </c>
      <c r="O25" s="29" t="s">
        <v>112</v>
      </c>
      <c r="P25" s="29"/>
      <c r="Q25" s="29"/>
      <c r="R25" s="29" t="s">
        <v>40</v>
      </c>
      <c r="S25" s="60"/>
      <c r="T25" s="9"/>
      <c r="U25" s="9"/>
      <c r="V25" s="9"/>
      <c r="W25" s="9"/>
      <c r="X25" s="98" t="s">
        <v>388</v>
      </c>
      <c r="Y25" s="9"/>
      <c r="Z25" s="9"/>
    </row>
    <row r="26" spans="1:26" ht="25.5" x14ac:dyDescent="0.2">
      <c r="A26" s="29">
        <v>16</v>
      </c>
      <c r="B26" s="55" t="s">
        <v>392</v>
      </c>
      <c r="C26" s="44">
        <v>30014</v>
      </c>
      <c r="D26" s="45"/>
      <c r="E26" s="157" t="s">
        <v>48</v>
      </c>
      <c r="F26" s="29" t="s">
        <v>207</v>
      </c>
      <c r="G26" s="45" t="s">
        <v>71</v>
      </c>
      <c r="H26" s="45">
        <v>3.66</v>
      </c>
      <c r="I26" s="53" t="s">
        <v>63</v>
      </c>
      <c r="J26" s="45" t="s">
        <v>108</v>
      </c>
      <c r="K26" s="29" t="s">
        <v>32</v>
      </c>
      <c r="L26" s="45"/>
      <c r="M26" s="45" t="s">
        <v>89</v>
      </c>
      <c r="N26" s="29" t="s">
        <v>248</v>
      </c>
      <c r="O26" s="45" t="s">
        <v>112</v>
      </c>
      <c r="P26" s="45"/>
      <c r="Q26" s="45"/>
      <c r="R26" s="29" t="s">
        <v>40</v>
      </c>
      <c r="S26" s="60"/>
      <c r="T26" s="9"/>
      <c r="U26" s="9"/>
      <c r="V26" s="9"/>
      <c r="W26" s="9"/>
      <c r="X26" s="98" t="s">
        <v>388</v>
      </c>
      <c r="Y26" s="9"/>
      <c r="Z26" s="9"/>
    </row>
    <row r="27" spans="1:26" ht="25.5" x14ac:dyDescent="0.2">
      <c r="A27" s="29">
        <v>17</v>
      </c>
      <c r="B27" s="55" t="s">
        <v>393</v>
      </c>
      <c r="C27" s="44">
        <v>29959</v>
      </c>
      <c r="D27" s="45"/>
      <c r="E27" s="157" t="s">
        <v>48</v>
      </c>
      <c r="F27" s="29" t="s">
        <v>207</v>
      </c>
      <c r="G27" s="45" t="s">
        <v>71</v>
      </c>
      <c r="H27" s="45">
        <v>3.66</v>
      </c>
      <c r="I27" s="53" t="s">
        <v>63</v>
      </c>
      <c r="J27" s="29" t="s">
        <v>58</v>
      </c>
      <c r="K27" s="29" t="s">
        <v>32</v>
      </c>
      <c r="L27" s="45"/>
      <c r="M27" s="29" t="s">
        <v>89</v>
      </c>
      <c r="N27" s="45" t="s">
        <v>620</v>
      </c>
      <c r="O27" s="45" t="s">
        <v>112</v>
      </c>
      <c r="P27" s="45"/>
      <c r="Q27" s="45"/>
      <c r="R27" s="29" t="s">
        <v>40</v>
      </c>
      <c r="S27" s="60"/>
      <c r="T27" s="9"/>
      <c r="U27" s="9"/>
      <c r="V27" s="9"/>
      <c r="W27" s="9"/>
      <c r="X27" s="98" t="s">
        <v>388</v>
      </c>
      <c r="Y27" s="9"/>
      <c r="Z27" s="9"/>
    </row>
    <row r="28" spans="1:26" ht="25.5" x14ac:dyDescent="0.2">
      <c r="A28" s="29">
        <v>18</v>
      </c>
      <c r="B28" s="55" t="s">
        <v>394</v>
      </c>
      <c r="C28" s="44"/>
      <c r="D28" s="56">
        <v>29531</v>
      </c>
      <c r="E28" s="157" t="s">
        <v>48</v>
      </c>
      <c r="F28" s="29" t="s">
        <v>207</v>
      </c>
      <c r="G28" s="45" t="s">
        <v>71</v>
      </c>
      <c r="H28" s="45">
        <v>3.66</v>
      </c>
      <c r="I28" s="53" t="s">
        <v>63</v>
      </c>
      <c r="J28" s="45" t="s">
        <v>108</v>
      </c>
      <c r="K28" s="29" t="s">
        <v>32</v>
      </c>
      <c r="L28" s="45"/>
      <c r="M28" s="29" t="s">
        <v>89</v>
      </c>
      <c r="N28" s="29" t="s">
        <v>248</v>
      </c>
      <c r="O28" s="45" t="s">
        <v>112</v>
      </c>
      <c r="P28" s="45"/>
      <c r="Q28" s="45"/>
      <c r="R28" s="29" t="s">
        <v>40</v>
      </c>
      <c r="S28" s="60"/>
      <c r="T28" s="9"/>
      <c r="U28" s="9"/>
      <c r="V28" s="9"/>
      <c r="W28" s="9"/>
      <c r="X28" s="98" t="s">
        <v>388</v>
      </c>
      <c r="Y28" s="9"/>
      <c r="Z28" s="9"/>
    </row>
    <row r="29" spans="1:26" ht="25.5" x14ac:dyDescent="0.2">
      <c r="A29" s="29">
        <v>19</v>
      </c>
      <c r="B29" s="55" t="s">
        <v>395</v>
      </c>
      <c r="C29" s="44"/>
      <c r="D29" s="57" t="s">
        <v>396</v>
      </c>
      <c r="E29" s="157" t="s">
        <v>48</v>
      </c>
      <c r="F29" s="29" t="s">
        <v>207</v>
      </c>
      <c r="G29" s="45" t="s">
        <v>71</v>
      </c>
      <c r="H29" s="45">
        <v>3.66</v>
      </c>
      <c r="I29" s="53" t="s">
        <v>63</v>
      </c>
      <c r="J29" s="29" t="s">
        <v>134</v>
      </c>
      <c r="K29" s="29" t="s">
        <v>32</v>
      </c>
      <c r="L29" s="45"/>
      <c r="M29" s="45" t="s">
        <v>89</v>
      </c>
      <c r="N29" s="45" t="s">
        <v>247</v>
      </c>
      <c r="O29" s="45" t="s">
        <v>112</v>
      </c>
      <c r="P29" s="45"/>
      <c r="Q29" s="45"/>
      <c r="R29" s="29" t="s">
        <v>40</v>
      </c>
      <c r="S29" s="60"/>
      <c r="T29" s="9"/>
      <c r="U29" s="9"/>
      <c r="V29" s="9"/>
      <c r="W29" s="9"/>
      <c r="X29" s="98" t="s">
        <v>397</v>
      </c>
      <c r="Y29" s="9"/>
      <c r="Z29" s="9"/>
    </row>
    <row r="30" spans="1:26" ht="25.5" x14ac:dyDescent="0.2">
      <c r="A30" s="29">
        <v>20</v>
      </c>
      <c r="B30" s="55" t="s">
        <v>398</v>
      </c>
      <c r="C30" s="44"/>
      <c r="D30" s="58" t="s">
        <v>399</v>
      </c>
      <c r="E30" s="157" t="s">
        <v>48</v>
      </c>
      <c r="F30" s="29" t="s">
        <v>207</v>
      </c>
      <c r="G30" s="45" t="s">
        <v>71</v>
      </c>
      <c r="H30" s="45">
        <v>3.33</v>
      </c>
      <c r="I30" s="53" t="s">
        <v>63</v>
      </c>
      <c r="J30" s="45" t="s">
        <v>108</v>
      </c>
      <c r="K30" s="29" t="s">
        <v>32</v>
      </c>
      <c r="L30" s="45"/>
      <c r="M30" s="45" t="s">
        <v>89</v>
      </c>
      <c r="N30" s="29" t="s">
        <v>248</v>
      </c>
      <c r="O30" s="45" t="s">
        <v>112</v>
      </c>
      <c r="P30" s="45"/>
      <c r="Q30" s="45"/>
      <c r="R30" s="29" t="s">
        <v>40</v>
      </c>
      <c r="S30" s="60"/>
      <c r="T30" s="9"/>
      <c r="U30" s="9"/>
      <c r="V30" s="9"/>
      <c r="W30" s="9"/>
      <c r="X30" s="98" t="s">
        <v>388</v>
      </c>
      <c r="Y30" s="9"/>
      <c r="Z30" s="9"/>
    </row>
    <row r="31" spans="1:26" ht="25.5" x14ac:dyDescent="0.2">
      <c r="A31" s="29">
        <v>21</v>
      </c>
      <c r="B31" s="55" t="s">
        <v>400</v>
      </c>
      <c r="C31" s="45"/>
      <c r="D31" s="45" t="s">
        <v>401</v>
      </c>
      <c r="E31" s="157" t="s">
        <v>48</v>
      </c>
      <c r="F31" s="29" t="s">
        <v>207</v>
      </c>
      <c r="G31" s="45" t="s">
        <v>124</v>
      </c>
      <c r="H31" s="45">
        <v>3.33</v>
      </c>
      <c r="I31" s="53" t="s">
        <v>63</v>
      </c>
      <c r="J31" s="45" t="s">
        <v>108</v>
      </c>
      <c r="K31" s="29" t="s">
        <v>32</v>
      </c>
      <c r="L31" s="45"/>
      <c r="M31" s="45" t="s">
        <v>89</v>
      </c>
      <c r="N31" s="29" t="s">
        <v>248</v>
      </c>
      <c r="O31" s="45" t="s">
        <v>112</v>
      </c>
      <c r="P31" s="45"/>
      <c r="Q31" s="45"/>
      <c r="R31" s="29" t="s">
        <v>40</v>
      </c>
      <c r="S31" s="60"/>
      <c r="T31" s="9"/>
      <c r="U31" s="9"/>
      <c r="V31" s="9"/>
      <c r="W31" s="9"/>
      <c r="X31" s="98" t="s">
        <v>388</v>
      </c>
      <c r="Y31" s="9"/>
      <c r="Z31" s="9"/>
    </row>
    <row r="32" spans="1:26" ht="25.5" x14ac:dyDescent="0.2">
      <c r="A32" s="29">
        <v>22</v>
      </c>
      <c r="B32" s="55" t="s">
        <v>402</v>
      </c>
      <c r="C32" s="45"/>
      <c r="D32" s="45" t="s">
        <v>399</v>
      </c>
      <c r="E32" s="157" t="s">
        <v>48</v>
      </c>
      <c r="F32" s="29" t="s">
        <v>207</v>
      </c>
      <c r="G32" s="45" t="s">
        <v>124</v>
      </c>
      <c r="H32" s="45">
        <v>3.33</v>
      </c>
      <c r="I32" s="53" t="s">
        <v>63</v>
      </c>
      <c r="J32" s="29" t="s">
        <v>134</v>
      </c>
      <c r="K32" s="29" t="s">
        <v>42</v>
      </c>
      <c r="L32" s="45"/>
      <c r="M32" s="45" t="s">
        <v>89</v>
      </c>
      <c r="N32" s="45" t="s">
        <v>620</v>
      </c>
      <c r="O32" s="45" t="s">
        <v>112</v>
      </c>
      <c r="P32" s="45"/>
      <c r="Q32" s="45"/>
      <c r="R32" s="29" t="s">
        <v>40</v>
      </c>
      <c r="S32" s="60"/>
      <c r="T32" s="9"/>
      <c r="U32" s="9"/>
      <c r="V32" s="9"/>
      <c r="W32" s="9"/>
      <c r="X32" s="98" t="s">
        <v>397</v>
      </c>
      <c r="Y32" s="9"/>
      <c r="Z32" s="9"/>
    </row>
    <row r="33" spans="1:26" ht="25.5" x14ac:dyDescent="0.2">
      <c r="A33" s="29">
        <v>23</v>
      </c>
      <c r="B33" s="55" t="s">
        <v>403</v>
      </c>
      <c r="C33" s="58" t="s">
        <v>404</v>
      </c>
      <c r="D33" s="45"/>
      <c r="E33" s="157" t="s">
        <v>48</v>
      </c>
      <c r="F33" s="29" t="s">
        <v>207</v>
      </c>
      <c r="G33" s="45" t="s">
        <v>59</v>
      </c>
      <c r="H33" s="45">
        <v>3.33</v>
      </c>
      <c r="I33" s="53" t="s">
        <v>63</v>
      </c>
      <c r="J33" s="29" t="s">
        <v>80</v>
      </c>
      <c r="K33" s="29" t="s">
        <v>32</v>
      </c>
      <c r="L33" s="45"/>
      <c r="M33" s="29" t="s">
        <v>89</v>
      </c>
      <c r="N33" s="45" t="s">
        <v>620</v>
      </c>
      <c r="O33" s="45" t="s">
        <v>112</v>
      </c>
      <c r="P33" s="45"/>
      <c r="Q33" s="45"/>
      <c r="R33" s="29" t="s">
        <v>40</v>
      </c>
      <c r="S33" s="60"/>
      <c r="T33" s="9"/>
      <c r="U33" s="9"/>
      <c r="V33" s="9"/>
      <c r="W33" s="9"/>
      <c r="X33" s="98" t="s">
        <v>397</v>
      </c>
      <c r="Y33" s="9"/>
      <c r="Z33" s="9"/>
    </row>
    <row r="34" spans="1:26" ht="25.5" x14ac:dyDescent="0.2">
      <c r="A34" s="29">
        <v>24</v>
      </c>
      <c r="B34" s="55" t="s">
        <v>405</v>
      </c>
      <c r="C34" s="58" t="s">
        <v>406</v>
      </c>
      <c r="D34" s="45"/>
      <c r="E34" s="157" t="s">
        <v>48</v>
      </c>
      <c r="F34" s="29" t="s">
        <v>207</v>
      </c>
      <c r="G34" s="45" t="s">
        <v>59</v>
      </c>
      <c r="H34" s="45">
        <v>3.33</v>
      </c>
      <c r="I34" s="53" t="s">
        <v>63</v>
      </c>
      <c r="J34" s="29" t="s">
        <v>134</v>
      </c>
      <c r="K34" s="29" t="s">
        <v>32</v>
      </c>
      <c r="L34" s="45"/>
      <c r="M34" s="29" t="s">
        <v>89</v>
      </c>
      <c r="N34" s="29" t="s">
        <v>248</v>
      </c>
      <c r="O34" s="45" t="s">
        <v>112</v>
      </c>
      <c r="P34" s="45"/>
      <c r="Q34" s="45"/>
      <c r="R34" s="29" t="s">
        <v>40</v>
      </c>
      <c r="S34" s="60"/>
      <c r="T34" s="9"/>
      <c r="U34" s="9"/>
      <c r="V34" s="9"/>
      <c r="W34" s="9"/>
      <c r="X34" s="98" t="s">
        <v>388</v>
      </c>
      <c r="Y34" s="9"/>
      <c r="Z34" s="9"/>
    </row>
    <row r="35" spans="1:26" ht="25.5" x14ac:dyDescent="0.2">
      <c r="A35" s="29">
        <v>25</v>
      </c>
      <c r="B35" s="55" t="s">
        <v>407</v>
      </c>
      <c r="C35" s="59" t="s">
        <v>408</v>
      </c>
      <c r="D35" s="45"/>
      <c r="E35" s="157" t="s">
        <v>48</v>
      </c>
      <c r="F35" s="29" t="s">
        <v>207</v>
      </c>
      <c r="G35" s="45" t="s">
        <v>59</v>
      </c>
      <c r="H35" s="45">
        <v>3.33</v>
      </c>
      <c r="I35" s="53" t="s">
        <v>63</v>
      </c>
      <c r="J35" s="29" t="s">
        <v>108</v>
      </c>
      <c r="K35" s="29" t="s">
        <v>42</v>
      </c>
      <c r="L35" s="45"/>
      <c r="M35" s="45" t="s">
        <v>89</v>
      </c>
      <c r="N35" s="29" t="s">
        <v>248</v>
      </c>
      <c r="O35" s="45" t="s">
        <v>112</v>
      </c>
      <c r="P35" s="45"/>
      <c r="Q35" s="45"/>
      <c r="R35" s="29" t="s">
        <v>40</v>
      </c>
      <c r="S35" s="60"/>
      <c r="T35" s="9"/>
      <c r="U35" s="9"/>
      <c r="V35" s="9"/>
      <c r="W35" s="9"/>
      <c r="X35" s="98" t="s">
        <v>397</v>
      </c>
      <c r="Y35" s="9"/>
      <c r="Z35" s="9"/>
    </row>
    <row r="36" spans="1:26" ht="38.25" x14ac:dyDescent="0.2">
      <c r="A36" s="29">
        <v>26</v>
      </c>
      <c r="B36" s="50" t="s">
        <v>129</v>
      </c>
      <c r="C36" s="51">
        <v>26249</v>
      </c>
      <c r="D36" s="29"/>
      <c r="E36" s="29" t="s">
        <v>28</v>
      </c>
      <c r="F36" s="29" t="s">
        <v>221</v>
      </c>
      <c r="G36" s="29" t="s">
        <v>45</v>
      </c>
      <c r="H36" s="29" t="s">
        <v>52</v>
      </c>
      <c r="I36" s="53" t="s">
        <v>63</v>
      </c>
      <c r="J36" s="29" t="s">
        <v>108</v>
      </c>
      <c r="K36" s="29" t="s">
        <v>31</v>
      </c>
      <c r="L36" s="29" t="s">
        <v>68</v>
      </c>
      <c r="M36" s="29" t="s">
        <v>38</v>
      </c>
      <c r="N36" s="29" t="s">
        <v>409</v>
      </c>
      <c r="O36" s="29" t="s">
        <v>112</v>
      </c>
      <c r="P36" s="29"/>
      <c r="Q36" s="29"/>
      <c r="R36" s="29" t="s">
        <v>40</v>
      </c>
      <c r="S36" s="29" t="s">
        <v>622</v>
      </c>
      <c r="T36" s="9"/>
      <c r="U36" s="9"/>
      <c r="V36" s="9"/>
      <c r="W36" s="9"/>
      <c r="X36" s="9"/>
      <c r="Y36" s="9"/>
      <c r="Z36" s="9"/>
    </row>
    <row r="37" spans="1:26" ht="38.25" x14ac:dyDescent="0.2">
      <c r="A37" s="29">
        <v>27</v>
      </c>
      <c r="B37" s="50" t="s">
        <v>130</v>
      </c>
      <c r="C37" s="29"/>
      <c r="D37" s="53" t="s">
        <v>131</v>
      </c>
      <c r="E37" s="29" t="s">
        <v>28</v>
      </c>
      <c r="F37" s="29" t="s">
        <v>221</v>
      </c>
      <c r="G37" s="29" t="s">
        <v>71</v>
      </c>
      <c r="H37" s="29" t="s">
        <v>36</v>
      </c>
      <c r="I37" s="53" t="s">
        <v>63</v>
      </c>
      <c r="J37" s="29" t="s">
        <v>108</v>
      </c>
      <c r="K37" s="29" t="s">
        <v>31</v>
      </c>
      <c r="L37" s="29" t="s">
        <v>68</v>
      </c>
      <c r="M37" s="29" t="s">
        <v>38</v>
      </c>
      <c r="N37" s="29" t="s">
        <v>409</v>
      </c>
      <c r="O37" s="29" t="s">
        <v>112</v>
      </c>
      <c r="P37" s="29"/>
      <c r="Q37" s="29"/>
      <c r="R37" s="29" t="s">
        <v>40</v>
      </c>
      <c r="S37" s="29" t="s">
        <v>622</v>
      </c>
      <c r="T37" s="9"/>
      <c r="U37" s="9"/>
      <c r="V37" s="9"/>
      <c r="W37" s="9"/>
      <c r="X37" s="9"/>
      <c r="Y37" s="9"/>
      <c r="Z37" s="9"/>
    </row>
    <row r="38" spans="1:26" ht="38.25" x14ac:dyDescent="0.2">
      <c r="A38" s="29">
        <v>28</v>
      </c>
      <c r="B38" s="50" t="s">
        <v>132</v>
      </c>
      <c r="C38" s="29"/>
      <c r="D38" s="29" t="s">
        <v>410</v>
      </c>
      <c r="E38" s="29" t="s">
        <v>91</v>
      </c>
      <c r="F38" s="29" t="s">
        <v>221</v>
      </c>
      <c r="G38" s="29" t="s">
        <v>124</v>
      </c>
      <c r="H38" s="29" t="s">
        <v>52</v>
      </c>
      <c r="I38" s="53" t="s">
        <v>63</v>
      </c>
      <c r="J38" s="29" t="s">
        <v>108</v>
      </c>
      <c r="K38" s="29" t="s">
        <v>31</v>
      </c>
      <c r="L38" s="29" t="s">
        <v>68</v>
      </c>
      <c r="M38" s="29" t="s">
        <v>38</v>
      </c>
      <c r="N38" s="29" t="s">
        <v>248</v>
      </c>
      <c r="O38" s="29" t="s">
        <v>112</v>
      </c>
      <c r="P38" s="29"/>
      <c r="Q38" s="29"/>
      <c r="R38" s="29" t="s">
        <v>40</v>
      </c>
      <c r="S38" s="29"/>
      <c r="T38" s="9"/>
      <c r="U38" s="9"/>
      <c r="V38" s="9"/>
      <c r="W38" s="9"/>
      <c r="X38" s="9"/>
      <c r="Y38" s="9"/>
      <c r="Z38" s="9"/>
    </row>
    <row r="39" spans="1:26" ht="38.25" x14ac:dyDescent="0.2">
      <c r="A39" s="29">
        <v>29</v>
      </c>
      <c r="B39" s="50" t="s">
        <v>411</v>
      </c>
      <c r="C39" s="29" t="s">
        <v>412</v>
      </c>
      <c r="D39" s="29"/>
      <c r="E39" s="157" t="s">
        <v>48</v>
      </c>
      <c r="F39" s="29" t="s">
        <v>221</v>
      </c>
      <c r="G39" s="29" t="s">
        <v>39</v>
      </c>
      <c r="H39" s="29" t="s">
        <v>36</v>
      </c>
      <c r="I39" s="53" t="s">
        <v>63</v>
      </c>
      <c r="J39" s="29" t="s">
        <v>134</v>
      </c>
      <c r="K39" s="29" t="s">
        <v>32</v>
      </c>
      <c r="L39" s="29" t="s">
        <v>68</v>
      </c>
      <c r="M39" s="29" t="s">
        <v>38</v>
      </c>
      <c r="N39" s="29" t="s">
        <v>247</v>
      </c>
      <c r="O39" s="29" t="s">
        <v>112</v>
      </c>
      <c r="P39" s="29"/>
      <c r="Q39" s="29"/>
      <c r="R39" s="29" t="s">
        <v>40</v>
      </c>
      <c r="S39" s="29"/>
      <c r="T39" s="9"/>
      <c r="U39" s="9"/>
      <c r="V39" s="9"/>
      <c r="W39" s="9"/>
      <c r="X39" s="9"/>
      <c r="Y39" s="9"/>
      <c r="Z39" s="9"/>
    </row>
    <row r="40" spans="1:26" ht="38.25" x14ac:dyDescent="0.2">
      <c r="A40" s="29">
        <v>30</v>
      </c>
      <c r="B40" s="50" t="s">
        <v>413</v>
      </c>
      <c r="C40" s="60"/>
      <c r="D40" s="51">
        <v>30387</v>
      </c>
      <c r="E40" s="157" t="s">
        <v>48</v>
      </c>
      <c r="F40" s="29" t="s">
        <v>221</v>
      </c>
      <c r="G40" s="29" t="s">
        <v>45</v>
      </c>
      <c r="H40" s="29" t="s">
        <v>46</v>
      </c>
      <c r="I40" s="53" t="s">
        <v>63</v>
      </c>
      <c r="J40" s="29" t="s">
        <v>134</v>
      </c>
      <c r="K40" s="29" t="s">
        <v>42</v>
      </c>
      <c r="L40" s="29" t="s">
        <v>68</v>
      </c>
      <c r="M40" s="29" t="s">
        <v>89</v>
      </c>
      <c r="N40" s="29" t="s">
        <v>409</v>
      </c>
      <c r="O40" s="29" t="s">
        <v>112</v>
      </c>
      <c r="P40" s="29"/>
      <c r="Q40" s="29"/>
      <c r="R40" s="29" t="s">
        <v>40</v>
      </c>
      <c r="S40" s="29" t="s">
        <v>622</v>
      </c>
      <c r="T40" s="9"/>
      <c r="U40" s="9"/>
      <c r="V40" s="9"/>
      <c r="W40" s="9"/>
      <c r="X40" s="9"/>
      <c r="Y40" s="9"/>
      <c r="Z40" s="9"/>
    </row>
    <row r="41" spans="1:26" s="14" customFormat="1" ht="76.5" x14ac:dyDescent="0.2">
      <c r="A41" s="29">
        <v>31</v>
      </c>
      <c r="B41" s="50" t="s">
        <v>97</v>
      </c>
      <c r="C41" s="29"/>
      <c r="D41" s="29" t="s">
        <v>417</v>
      </c>
      <c r="E41" s="29" t="s">
        <v>121</v>
      </c>
      <c r="F41" s="29" t="s">
        <v>98</v>
      </c>
      <c r="G41" s="29" t="s">
        <v>57</v>
      </c>
      <c r="H41" s="29" t="s">
        <v>52</v>
      </c>
      <c r="I41" s="53" t="s">
        <v>41</v>
      </c>
      <c r="J41" s="29" t="s">
        <v>58</v>
      </c>
      <c r="K41" s="29" t="s">
        <v>31</v>
      </c>
      <c r="L41" s="29" t="s">
        <v>173</v>
      </c>
      <c r="M41" s="29" t="s">
        <v>38</v>
      </c>
      <c r="N41" s="29" t="s">
        <v>601</v>
      </c>
      <c r="O41" s="29" t="s">
        <v>112</v>
      </c>
      <c r="P41" s="29"/>
      <c r="Q41" s="29" t="s">
        <v>112</v>
      </c>
      <c r="R41" s="29"/>
      <c r="S41" s="29" t="s">
        <v>611</v>
      </c>
    </row>
    <row r="42" spans="1:26" ht="51" x14ac:dyDescent="0.2">
      <c r="A42" s="29">
        <v>32</v>
      </c>
      <c r="B42" s="50" t="s">
        <v>100</v>
      </c>
      <c r="C42" s="29"/>
      <c r="D42" s="29" t="s">
        <v>418</v>
      </c>
      <c r="E42" s="29" t="s">
        <v>28</v>
      </c>
      <c r="F42" s="29" t="s">
        <v>98</v>
      </c>
      <c r="G42" s="29" t="s">
        <v>39</v>
      </c>
      <c r="H42" s="29" t="s">
        <v>52</v>
      </c>
      <c r="I42" s="53" t="s">
        <v>41</v>
      </c>
      <c r="J42" s="29" t="s">
        <v>58</v>
      </c>
      <c r="K42" s="29" t="s">
        <v>31</v>
      </c>
      <c r="L42" s="29" t="s">
        <v>173</v>
      </c>
      <c r="M42" s="29" t="s">
        <v>38</v>
      </c>
      <c r="N42" s="29" t="s">
        <v>248</v>
      </c>
      <c r="O42" s="29" t="s">
        <v>112</v>
      </c>
      <c r="P42" s="29"/>
      <c r="Q42" s="29"/>
      <c r="R42" s="29" t="s">
        <v>40</v>
      </c>
      <c r="S42" s="29"/>
      <c r="T42" s="9"/>
      <c r="U42" s="9"/>
      <c r="V42" s="9"/>
      <c r="W42" s="9"/>
      <c r="X42" s="9"/>
      <c r="Y42" s="9"/>
      <c r="Z42" s="9"/>
    </row>
    <row r="43" spans="1:26" ht="114.75" x14ac:dyDescent="0.2">
      <c r="A43" s="29">
        <v>33</v>
      </c>
      <c r="B43" s="50" t="s">
        <v>101</v>
      </c>
      <c r="C43" s="29" t="s">
        <v>419</v>
      </c>
      <c r="D43" s="29"/>
      <c r="E43" s="29" t="s">
        <v>28</v>
      </c>
      <c r="F43" s="29" t="s">
        <v>98</v>
      </c>
      <c r="G43" s="29" t="s">
        <v>54</v>
      </c>
      <c r="H43" s="29" t="s">
        <v>36</v>
      </c>
      <c r="I43" s="53" t="s">
        <v>41</v>
      </c>
      <c r="J43" s="29" t="s">
        <v>58</v>
      </c>
      <c r="K43" s="29" t="s">
        <v>31</v>
      </c>
      <c r="L43" s="29" t="s">
        <v>68</v>
      </c>
      <c r="M43" s="29" t="s">
        <v>38</v>
      </c>
      <c r="N43" s="29" t="s">
        <v>420</v>
      </c>
      <c r="O43" s="29" t="s">
        <v>112</v>
      </c>
      <c r="P43" s="29"/>
      <c r="Q43" s="29" t="s">
        <v>112</v>
      </c>
      <c r="R43" s="29"/>
      <c r="S43" s="29" t="s">
        <v>421</v>
      </c>
      <c r="T43" s="9"/>
      <c r="U43" s="9"/>
      <c r="V43" s="9"/>
      <c r="W43" s="9"/>
      <c r="X43" s="9"/>
      <c r="Y43" s="9"/>
      <c r="Z43" s="9"/>
    </row>
    <row r="44" spans="1:26" ht="51" x14ac:dyDescent="0.2">
      <c r="A44" s="29">
        <v>34</v>
      </c>
      <c r="B44" s="50" t="s">
        <v>60</v>
      </c>
      <c r="C44" s="53" t="s">
        <v>61</v>
      </c>
      <c r="D44" s="29"/>
      <c r="E44" s="29" t="s">
        <v>62</v>
      </c>
      <c r="F44" s="29" t="s">
        <v>579</v>
      </c>
      <c r="G44" s="29" t="s">
        <v>82</v>
      </c>
      <c r="H44" s="29">
        <v>4.32</v>
      </c>
      <c r="I44" s="53" t="s">
        <v>63</v>
      </c>
      <c r="J44" s="29" t="s">
        <v>195</v>
      </c>
      <c r="K44" s="29" t="s">
        <v>64</v>
      </c>
      <c r="L44" s="29" t="s">
        <v>173</v>
      </c>
      <c r="M44" s="29" t="s">
        <v>38</v>
      </c>
      <c r="N44" s="29" t="s">
        <v>247</v>
      </c>
      <c r="O44" s="29" t="s">
        <v>112</v>
      </c>
      <c r="P44" s="29"/>
      <c r="Q44" s="29"/>
      <c r="R44" s="29" t="s">
        <v>40</v>
      </c>
      <c r="S44" s="29"/>
      <c r="T44" s="9" t="s">
        <v>33</v>
      </c>
      <c r="U44" s="9"/>
      <c r="V44" s="9"/>
      <c r="W44" s="9"/>
      <c r="X44" s="9"/>
      <c r="Y44" s="9"/>
      <c r="Z44" s="9"/>
    </row>
    <row r="45" spans="1:26" ht="38.25" x14ac:dyDescent="0.2">
      <c r="A45" s="29">
        <v>35</v>
      </c>
      <c r="B45" s="50" t="s">
        <v>65</v>
      </c>
      <c r="C45" s="29"/>
      <c r="D45" s="53" t="s">
        <v>423</v>
      </c>
      <c r="E45" s="29" t="s">
        <v>66</v>
      </c>
      <c r="F45" s="29" t="s">
        <v>579</v>
      </c>
      <c r="G45" s="29" t="s">
        <v>155</v>
      </c>
      <c r="H45" s="29">
        <v>4.9800000000000004</v>
      </c>
      <c r="I45" s="53" t="s">
        <v>63</v>
      </c>
      <c r="J45" s="29" t="s">
        <v>134</v>
      </c>
      <c r="K45" s="29" t="s">
        <v>67</v>
      </c>
      <c r="L45" s="29" t="s">
        <v>68</v>
      </c>
      <c r="M45" s="29" t="s">
        <v>38</v>
      </c>
      <c r="N45" s="29" t="s">
        <v>247</v>
      </c>
      <c r="O45" s="29" t="s">
        <v>112</v>
      </c>
      <c r="P45" s="29"/>
      <c r="Q45" s="29"/>
      <c r="R45" s="29" t="s">
        <v>40</v>
      </c>
      <c r="S45" s="29"/>
      <c r="T45" s="9"/>
      <c r="U45" s="9"/>
      <c r="V45" s="9"/>
      <c r="W45" s="9"/>
      <c r="X45" s="9"/>
      <c r="Y45" s="9"/>
      <c r="Z45" s="9"/>
    </row>
    <row r="46" spans="1:26" ht="38.25" x14ac:dyDescent="0.2">
      <c r="A46" s="29">
        <v>36</v>
      </c>
      <c r="B46" s="50" t="s">
        <v>69</v>
      </c>
      <c r="C46" s="53" t="s">
        <v>70</v>
      </c>
      <c r="D46" s="29"/>
      <c r="E46" s="29" t="s">
        <v>66</v>
      </c>
      <c r="F46" s="29" t="s">
        <v>579</v>
      </c>
      <c r="G46" s="29" t="s">
        <v>57</v>
      </c>
      <c r="H46" s="29">
        <v>3.99</v>
      </c>
      <c r="I46" s="53" t="s">
        <v>63</v>
      </c>
      <c r="J46" s="29" t="s">
        <v>108</v>
      </c>
      <c r="K46" s="29" t="s">
        <v>64</v>
      </c>
      <c r="L46" s="29" t="s">
        <v>68</v>
      </c>
      <c r="M46" s="29" t="s">
        <v>38</v>
      </c>
      <c r="N46" s="29" t="s">
        <v>247</v>
      </c>
      <c r="O46" s="29" t="s">
        <v>112</v>
      </c>
      <c r="P46" s="29"/>
      <c r="Q46" s="29"/>
      <c r="R46" s="29" t="s">
        <v>40</v>
      </c>
      <c r="S46" s="29"/>
      <c r="T46" s="9"/>
      <c r="U46" s="9"/>
      <c r="V46" s="9"/>
      <c r="W46" s="9"/>
      <c r="X46" s="9"/>
      <c r="Y46" s="9"/>
      <c r="Z46" s="9"/>
    </row>
    <row r="47" spans="1:26" ht="51" x14ac:dyDescent="0.2">
      <c r="A47" s="29">
        <v>37</v>
      </c>
      <c r="B47" s="50" t="s">
        <v>73</v>
      </c>
      <c r="C47" s="29"/>
      <c r="D47" s="53" t="s">
        <v>74</v>
      </c>
      <c r="E47" s="29" t="s">
        <v>75</v>
      </c>
      <c r="F47" s="29" t="s">
        <v>579</v>
      </c>
      <c r="G47" s="29" t="s">
        <v>424</v>
      </c>
      <c r="H47" s="29">
        <v>4.9800000000000004</v>
      </c>
      <c r="I47" s="53" t="s">
        <v>63</v>
      </c>
      <c r="J47" s="29" t="s">
        <v>134</v>
      </c>
      <c r="K47" s="29" t="s">
        <v>64</v>
      </c>
      <c r="L47" s="29" t="s">
        <v>173</v>
      </c>
      <c r="M47" s="29" t="s">
        <v>38</v>
      </c>
      <c r="N47" s="29" t="s">
        <v>247</v>
      </c>
      <c r="O47" s="29" t="s">
        <v>112</v>
      </c>
      <c r="P47" s="29"/>
      <c r="Q47" s="29"/>
      <c r="R47" s="29" t="s">
        <v>40</v>
      </c>
      <c r="S47" s="29"/>
      <c r="T47" s="9" t="s">
        <v>33</v>
      </c>
      <c r="U47" s="9"/>
      <c r="V47" s="9"/>
      <c r="W47" s="9"/>
      <c r="X47" s="9"/>
      <c r="Y47" s="9"/>
      <c r="Z47" s="9"/>
    </row>
    <row r="48" spans="1:26" ht="38.25" x14ac:dyDescent="0.2">
      <c r="A48" s="29">
        <v>38</v>
      </c>
      <c r="B48" s="50" t="s">
        <v>425</v>
      </c>
      <c r="C48" s="53" t="s">
        <v>426</v>
      </c>
      <c r="D48" s="53"/>
      <c r="E48" s="157" t="s">
        <v>48</v>
      </c>
      <c r="F48" s="29" t="s">
        <v>579</v>
      </c>
      <c r="G48" s="29" t="s">
        <v>44</v>
      </c>
      <c r="H48" s="29">
        <v>3.66</v>
      </c>
      <c r="I48" s="53" t="s">
        <v>63</v>
      </c>
      <c r="J48" s="29" t="s">
        <v>108</v>
      </c>
      <c r="K48" s="29" t="s">
        <v>67</v>
      </c>
      <c r="L48" s="29" t="s">
        <v>68</v>
      </c>
      <c r="M48" s="29" t="s">
        <v>38</v>
      </c>
      <c r="N48" s="29" t="s">
        <v>247</v>
      </c>
      <c r="O48" s="29" t="s">
        <v>112</v>
      </c>
      <c r="P48" s="29"/>
      <c r="Q48" s="29"/>
      <c r="R48" s="29" t="s">
        <v>40</v>
      </c>
      <c r="S48" s="29"/>
      <c r="T48" s="9"/>
      <c r="U48" s="9"/>
      <c r="V48" s="9"/>
      <c r="W48" s="9"/>
      <c r="X48" s="9"/>
      <c r="Y48" s="9"/>
      <c r="Z48" s="9"/>
    </row>
    <row r="49" spans="1:26" ht="63.75" x14ac:dyDescent="0.2">
      <c r="A49" s="29">
        <v>39</v>
      </c>
      <c r="B49" s="50" t="s">
        <v>427</v>
      </c>
      <c r="C49" s="53" t="s">
        <v>428</v>
      </c>
      <c r="D49" s="29"/>
      <c r="E49" s="29" t="s">
        <v>429</v>
      </c>
      <c r="F49" s="29" t="s">
        <v>580</v>
      </c>
      <c r="G49" s="29" t="s">
        <v>431</v>
      </c>
      <c r="H49" s="29">
        <v>4.9800000000000004</v>
      </c>
      <c r="I49" s="53" t="s">
        <v>63</v>
      </c>
      <c r="J49" s="29" t="s">
        <v>195</v>
      </c>
      <c r="K49" s="29" t="s">
        <v>64</v>
      </c>
      <c r="L49" s="29" t="s">
        <v>68</v>
      </c>
      <c r="M49" s="29" t="s">
        <v>38</v>
      </c>
      <c r="N49" s="29" t="s">
        <v>248</v>
      </c>
      <c r="O49" s="29" t="s">
        <v>112</v>
      </c>
      <c r="P49" s="29"/>
      <c r="Q49" s="29"/>
      <c r="R49" s="29" t="s">
        <v>40</v>
      </c>
      <c r="S49" s="29"/>
      <c r="T49" s="9"/>
      <c r="U49" s="9"/>
      <c r="V49" s="9"/>
      <c r="W49" s="9"/>
      <c r="X49" s="9"/>
      <c r="Y49" s="9"/>
      <c r="Z49" s="9"/>
    </row>
    <row r="50" spans="1:26" ht="63.75" x14ac:dyDescent="0.2">
      <c r="A50" s="29">
        <v>40</v>
      </c>
      <c r="B50" s="50" t="s">
        <v>432</v>
      </c>
      <c r="C50" s="53" t="s">
        <v>433</v>
      </c>
      <c r="D50" s="29"/>
      <c r="E50" s="29" t="s">
        <v>77</v>
      </c>
      <c r="F50" s="29" t="s">
        <v>580</v>
      </c>
      <c r="G50" s="29" t="s">
        <v>94</v>
      </c>
      <c r="H50" s="29">
        <v>4.6500000000000004</v>
      </c>
      <c r="I50" s="53" t="s">
        <v>63</v>
      </c>
      <c r="J50" s="29" t="s">
        <v>108</v>
      </c>
      <c r="K50" s="29" t="s">
        <v>64</v>
      </c>
      <c r="L50" s="29" t="s">
        <v>68</v>
      </c>
      <c r="M50" s="29" t="s">
        <v>38</v>
      </c>
      <c r="N50" s="29" t="s">
        <v>248</v>
      </c>
      <c r="O50" s="29" t="s">
        <v>112</v>
      </c>
      <c r="P50" s="29"/>
      <c r="Q50" s="29"/>
      <c r="R50" s="29" t="s">
        <v>40</v>
      </c>
      <c r="S50" s="29"/>
      <c r="T50" s="9"/>
      <c r="U50" s="9"/>
      <c r="V50" s="9"/>
      <c r="W50" s="9"/>
      <c r="X50" s="9"/>
      <c r="Y50" s="9"/>
      <c r="Z50" s="9"/>
    </row>
    <row r="51" spans="1:26" ht="63.75" x14ac:dyDescent="0.2">
      <c r="A51" s="29">
        <v>41</v>
      </c>
      <c r="B51" s="50" t="s">
        <v>434</v>
      </c>
      <c r="C51" s="53" t="s">
        <v>435</v>
      </c>
      <c r="D51" s="29"/>
      <c r="E51" s="29" t="s">
        <v>83</v>
      </c>
      <c r="F51" s="29" t="s">
        <v>580</v>
      </c>
      <c r="G51" s="29" t="s">
        <v>94</v>
      </c>
      <c r="H51" s="29" t="s">
        <v>36</v>
      </c>
      <c r="I51" s="61" t="s">
        <v>63</v>
      </c>
      <c r="J51" s="29" t="s">
        <v>108</v>
      </c>
      <c r="K51" s="29" t="s">
        <v>436</v>
      </c>
      <c r="L51" s="29" t="s">
        <v>68</v>
      </c>
      <c r="M51" s="29" t="s">
        <v>38</v>
      </c>
      <c r="N51" s="29" t="s">
        <v>248</v>
      </c>
      <c r="O51" s="29" t="s">
        <v>112</v>
      </c>
      <c r="P51" s="29"/>
      <c r="Q51" s="29"/>
      <c r="R51" s="29" t="s">
        <v>40</v>
      </c>
      <c r="S51" s="29"/>
      <c r="T51" s="9"/>
      <c r="U51" s="9"/>
      <c r="V51" s="9"/>
      <c r="W51" s="9"/>
      <c r="X51" s="9"/>
      <c r="Y51" s="9"/>
      <c r="Z51" s="9"/>
    </row>
    <row r="52" spans="1:26" ht="51" x14ac:dyDescent="0.2">
      <c r="A52" s="29">
        <v>42</v>
      </c>
      <c r="B52" s="50" t="s">
        <v>437</v>
      </c>
      <c r="C52" s="53" t="s">
        <v>438</v>
      </c>
      <c r="D52" s="29"/>
      <c r="E52" s="29" t="s">
        <v>439</v>
      </c>
      <c r="F52" s="29" t="s">
        <v>581</v>
      </c>
      <c r="G52" s="29" t="s">
        <v>102</v>
      </c>
      <c r="H52" s="29">
        <v>4.32</v>
      </c>
      <c r="I52" s="53" t="s">
        <v>63</v>
      </c>
      <c r="J52" s="29" t="s">
        <v>108</v>
      </c>
      <c r="K52" s="29" t="s">
        <v>64</v>
      </c>
      <c r="L52" s="29" t="s">
        <v>422</v>
      </c>
      <c r="M52" s="29" t="s">
        <v>38</v>
      </c>
      <c r="N52" s="29" t="s">
        <v>247</v>
      </c>
      <c r="O52" s="29" t="s">
        <v>112</v>
      </c>
      <c r="P52" s="29"/>
      <c r="Q52" s="29"/>
      <c r="R52" s="29" t="s">
        <v>40</v>
      </c>
      <c r="S52" s="29"/>
      <c r="T52" s="9"/>
      <c r="U52" s="9"/>
      <c r="V52" s="9"/>
      <c r="W52" s="9"/>
      <c r="X52" s="9"/>
      <c r="Y52" s="9"/>
      <c r="Z52" s="9"/>
    </row>
    <row r="53" spans="1:26" ht="25.5" x14ac:dyDescent="0.2">
      <c r="A53" s="29">
        <v>43</v>
      </c>
      <c r="B53" s="50" t="s">
        <v>201</v>
      </c>
      <c r="C53" s="51"/>
      <c r="D53" s="51">
        <v>29952</v>
      </c>
      <c r="E53" s="29" t="s">
        <v>91</v>
      </c>
      <c r="F53" s="29" t="s">
        <v>200</v>
      </c>
      <c r="G53" s="29" t="s">
        <v>54</v>
      </c>
      <c r="H53" s="29" t="s">
        <v>46</v>
      </c>
      <c r="I53" s="62" t="s">
        <v>63</v>
      </c>
      <c r="J53" s="29" t="s">
        <v>58</v>
      </c>
      <c r="K53" s="29" t="s">
        <v>32</v>
      </c>
      <c r="L53" s="29" t="s">
        <v>68</v>
      </c>
      <c r="M53" s="29" t="s">
        <v>38</v>
      </c>
      <c r="N53" s="29" t="s">
        <v>247</v>
      </c>
      <c r="O53" s="29" t="s">
        <v>112</v>
      </c>
      <c r="P53" s="29"/>
      <c r="Q53" s="29"/>
      <c r="R53" s="29" t="s">
        <v>40</v>
      </c>
      <c r="S53" s="29"/>
      <c r="T53" s="9"/>
      <c r="U53" s="9"/>
      <c r="V53" s="9"/>
      <c r="W53" s="9"/>
      <c r="X53" s="9"/>
      <c r="Y53" s="9"/>
      <c r="Z53" s="9"/>
    </row>
    <row r="54" spans="1:26" ht="25.5" x14ac:dyDescent="0.2">
      <c r="A54" s="29">
        <v>44</v>
      </c>
      <c r="B54" s="50" t="s">
        <v>442</v>
      </c>
      <c r="C54" s="29"/>
      <c r="D54" s="51" t="s">
        <v>443</v>
      </c>
      <c r="E54" s="157" t="s">
        <v>48</v>
      </c>
      <c r="F54" s="29" t="s">
        <v>200</v>
      </c>
      <c r="G54" s="29" t="s">
        <v>59</v>
      </c>
      <c r="H54" s="29">
        <v>3.33</v>
      </c>
      <c r="I54" s="62" t="s">
        <v>63</v>
      </c>
      <c r="J54" s="29" t="s">
        <v>58</v>
      </c>
      <c r="K54" s="29" t="s">
        <v>42</v>
      </c>
      <c r="L54" s="29" t="s">
        <v>68</v>
      </c>
      <c r="M54" s="29" t="s">
        <v>38</v>
      </c>
      <c r="N54" s="29" t="s">
        <v>247</v>
      </c>
      <c r="O54" s="29" t="s">
        <v>112</v>
      </c>
      <c r="P54" s="29"/>
      <c r="Q54" s="29"/>
      <c r="R54" s="29" t="s">
        <v>40</v>
      </c>
      <c r="S54" s="60"/>
      <c r="T54" s="99" t="s">
        <v>444</v>
      </c>
      <c r="U54" s="9"/>
      <c r="V54" s="9"/>
      <c r="W54" s="9"/>
      <c r="X54" s="9"/>
      <c r="Y54" s="9"/>
      <c r="Z54" s="9"/>
    </row>
    <row r="55" spans="1:26" ht="25.5" x14ac:dyDescent="0.2">
      <c r="A55" s="29">
        <v>45</v>
      </c>
      <c r="B55" s="50" t="s">
        <v>445</v>
      </c>
      <c r="C55" s="29"/>
      <c r="D55" s="63" t="s">
        <v>446</v>
      </c>
      <c r="E55" s="157" t="s">
        <v>48</v>
      </c>
      <c r="F55" s="29" t="s">
        <v>200</v>
      </c>
      <c r="G55" s="29" t="s">
        <v>54</v>
      </c>
      <c r="H55" s="29">
        <v>3.33</v>
      </c>
      <c r="I55" s="62" t="s">
        <v>63</v>
      </c>
      <c r="J55" s="29" t="s">
        <v>58</v>
      </c>
      <c r="K55" s="29" t="s">
        <v>42</v>
      </c>
      <c r="L55" s="29" t="s">
        <v>68</v>
      </c>
      <c r="M55" s="29" t="s">
        <v>38</v>
      </c>
      <c r="N55" s="29" t="s">
        <v>247</v>
      </c>
      <c r="O55" s="29" t="s">
        <v>112</v>
      </c>
      <c r="P55" s="29"/>
      <c r="Q55" s="29"/>
      <c r="R55" s="29" t="s">
        <v>40</v>
      </c>
      <c r="S55" s="60"/>
      <c r="T55" s="99" t="s">
        <v>444</v>
      </c>
      <c r="U55" s="9"/>
      <c r="V55" s="9"/>
      <c r="W55" s="9"/>
      <c r="X55" s="9"/>
      <c r="Y55" s="9"/>
      <c r="Z55" s="9"/>
    </row>
    <row r="56" spans="1:26" ht="25.5" x14ac:dyDescent="0.2">
      <c r="A56" s="29">
        <v>46</v>
      </c>
      <c r="B56" s="50" t="s">
        <v>447</v>
      </c>
      <c r="C56" s="29" t="s">
        <v>448</v>
      </c>
      <c r="D56" s="51"/>
      <c r="E56" s="157" t="s">
        <v>48</v>
      </c>
      <c r="F56" s="29" t="s">
        <v>200</v>
      </c>
      <c r="G56" s="29" t="s">
        <v>71</v>
      </c>
      <c r="H56" s="29">
        <v>3.33</v>
      </c>
      <c r="I56" s="62" t="s">
        <v>63</v>
      </c>
      <c r="J56" s="29" t="s">
        <v>108</v>
      </c>
      <c r="K56" s="29" t="s">
        <v>42</v>
      </c>
      <c r="L56" s="29" t="s">
        <v>68</v>
      </c>
      <c r="M56" s="29" t="s">
        <v>38</v>
      </c>
      <c r="N56" s="29" t="s">
        <v>248</v>
      </c>
      <c r="O56" s="29" t="s">
        <v>112</v>
      </c>
      <c r="P56" s="29"/>
      <c r="Q56" s="29"/>
      <c r="R56" s="29" t="s">
        <v>40</v>
      </c>
      <c r="S56" s="60"/>
      <c r="T56" s="99" t="s">
        <v>444</v>
      </c>
      <c r="U56" s="9"/>
      <c r="V56" s="9"/>
      <c r="W56" s="9"/>
      <c r="X56" s="9"/>
      <c r="Y56" s="9"/>
      <c r="Z56" s="9"/>
    </row>
    <row r="57" spans="1:26" ht="25.5" x14ac:dyDescent="0.2">
      <c r="A57" s="29">
        <v>47</v>
      </c>
      <c r="B57" s="50" t="s">
        <v>202</v>
      </c>
      <c r="C57" s="51">
        <v>28903</v>
      </c>
      <c r="D57" s="29"/>
      <c r="E57" s="29" t="s">
        <v>34</v>
      </c>
      <c r="F57" s="29" t="s">
        <v>200</v>
      </c>
      <c r="G57" s="29" t="s">
        <v>524</v>
      </c>
      <c r="H57" s="29">
        <v>3.99</v>
      </c>
      <c r="I57" s="62" t="s">
        <v>63</v>
      </c>
      <c r="J57" s="29" t="s">
        <v>108</v>
      </c>
      <c r="K57" s="29" t="s">
        <v>42</v>
      </c>
      <c r="L57" s="29" t="s">
        <v>68</v>
      </c>
      <c r="M57" s="29" t="s">
        <v>134</v>
      </c>
      <c r="N57" s="29" t="s">
        <v>602</v>
      </c>
      <c r="O57" s="29" t="s">
        <v>112</v>
      </c>
      <c r="P57" s="29" t="s">
        <v>112</v>
      </c>
      <c r="Q57" s="29"/>
      <c r="R57" s="29" t="s">
        <v>40</v>
      </c>
      <c r="S57" s="60"/>
      <c r="T57" s="99" t="s">
        <v>449</v>
      </c>
      <c r="U57" s="9"/>
      <c r="V57" s="9"/>
      <c r="W57" s="9"/>
      <c r="X57" s="9"/>
      <c r="Y57" s="9"/>
      <c r="Z57" s="9"/>
    </row>
    <row r="58" spans="1:26" ht="25.5" x14ac:dyDescent="0.2">
      <c r="A58" s="29">
        <v>48</v>
      </c>
      <c r="B58" s="50" t="s">
        <v>450</v>
      </c>
      <c r="C58" s="29"/>
      <c r="D58" s="51">
        <v>30602</v>
      </c>
      <c r="E58" s="157" t="s">
        <v>48</v>
      </c>
      <c r="F58" s="29" t="s">
        <v>200</v>
      </c>
      <c r="G58" s="29" t="s">
        <v>54</v>
      </c>
      <c r="H58" s="29">
        <v>3.33</v>
      </c>
      <c r="I58" s="62" t="s">
        <v>63</v>
      </c>
      <c r="J58" s="29" t="s">
        <v>58</v>
      </c>
      <c r="K58" s="29" t="s">
        <v>42</v>
      </c>
      <c r="L58" s="29" t="s">
        <v>68</v>
      </c>
      <c r="M58" s="29" t="s">
        <v>38</v>
      </c>
      <c r="N58" s="29" t="s">
        <v>247</v>
      </c>
      <c r="O58" s="29" t="s">
        <v>112</v>
      </c>
      <c r="P58" s="29"/>
      <c r="Q58" s="29"/>
      <c r="R58" s="29" t="s">
        <v>40</v>
      </c>
      <c r="S58" s="60"/>
      <c r="T58" s="99" t="s">
        <v>444</v>
      </c>
      <c r="U58" s="9"/>
      <c r="V58" s="9"/>
      <c r="W58" s="9"/>
      <c r="X58" s="9"/>
      <c r="Y58" s="9"/>
      <c r="Z58" s="9"/>
    </row>
    <row r="59" spans="1:26" ht="25.5" x14ac:dyDescent="0.2">
      <c r="A59" s="29">
        <v>49</v>
      </c>
      <c r="B59" s="50" t="s">
        <v>451</v>
      </c>
      <c r="C59" s="51"/>
      <c r="D59" s="52" t="s">
        <v>452</v>
      </c>
      <c r="E59" s="157" t="s">
        <v>48</v>
      </c>
      <c r="F59" s="29" t="s">
        <v>200</v>
      </c>
      <c r="G59" s="29" t="s">
        <v>39</v>
      </c>
      <c r="H59" s="29">
        <v>3.66</v>
      </c>
      <c r="I59" s="62" t="s">
        <v>63</v>
      </c>
      <c r="J59" s="29" t="s">
        <v>58</v>
      </c>
      <c r="K59" s="29" t="s">
        <v>42</v>
      </c>
      <c r="L59" s="29" t="s">
        <v>68</v>
      </c>
      <c r="M59" s="29" t="s">
        <v>38</v>
      </c>
      <c r="N59" s="29" t="s">
        <v>248</v>
      </c>
      <c r="O59" s="29" t="s">
        <v>112</v>
      </c>
      <c r="P59" s="29"/>
      <c r="Q59" s="29"/>
      <c r="R59" s="29" t="s">
        <v>40</v>
      </c>
      <c r="S59" s="60"/>
      <c r="T59" s="99" t="s">
        <v>444</v>
      </c>
      <c r="U59" s="9"/>
      <c r="V59" s="9"/>
      <c r="W59" s="9"/>
      <c r="X59" s="9"/>
      <c r="Y59" s="9"/>
      <c r="Z59" s="9"/>
    </row>
    <row r="60" spans="1:26" ht="25.5" x14ac:dyDescent="0.2">
      <c r="A60" s="29">
        <v>50</v>
      </c>
      <c r="B60" s="50" t="s">
        <v>453</v>
      </c>
      <c r="C60" s="51"/>
      <c r="D60" s="52" t="s">
        <v>454</v>
      </c>
      <c r="E60" s="157" t="s">
        <v>48</v>
      </c>
      <c r="F60" s="29" t="s">
        <v>200</v>
      </c>
      <c r="G60" s="29" t="s">
        <v>54</v>
      </c>
      <c r="H60" s="29">
        <v>3.33</v>
      </c>
      <c r="I60" s="62" t="s">
        <v>63</v>
      </c>
      <c r="J60" s="29" t="s">
        <v>58</v>
      </c>
      <c r="K60" s="29" t="s">
        <v>42</v>
      </c>
      <c r="L60" s="29" t="s">
        <v>68</v>
      </c>
      <c r="M60" s="29" t="s">
        <v>38</v>
      </c>
      <c r="N60" s="29" t="s">
        <v>603</v>
      </c>
      <c r="O60" s="29" t="s">
        <v>112</v>
      </c>
      <c r="P60" s="29"/>
      <c r="Q60" s="29"/>
      <c r="R60" s="29" t="s">
        <v>40</v>
      </c>
      <c r="S60" s="60"/>
      <c r="T60" s="99" t="s">
        <v>444</v>
      </c>
      <c r="U60" s="9"/>
      <c r="V60" s="9"/>
      <c r="W60" s="9"/>
      <c r="X60" s="9"/>
      <c r="Y60" s="9"/>
      <c r="Z60" s="9"/>
    </row>
    <row r="61" spans="1:26" ht="25.5" x14ac:dyDescent="0.2">
      <c r="A61" s="29">
        <v>51</v>
      </c>
      <c r="B61" s="50" t="s">
        <v>223</v>
      </c>
      <c r="C61" s="52" t="s">
        <v>231</v>
      </c>
      <c r="D61" s="29"/>
      <c r="E61" s="162" t="s">
        <v>48</v>
      </c>
      <c r="F61" s="29" t="s">
        <v>200</v>
      </c>
      <c r="G61" s="29" t="s">
        <v>39</v>
      </c>
      <c r="H61" s="29">
        <v>3.66</v>
      </c>
      <c r="I61" s="62" t="s">
        <v>63</v>
      </c>
      <c r="J61" s="29" t="s">
        <v>58</v>
      </c>
      <c r="K61" s="29" t="s">
        <v>42</v>
      </c>
      <c r="L61" s="29" t="s">
        <v>68</v>
      </c>
      <c r="M61" s="29" t="s">
        <v>38</v>
      </c>
      <c r="N61" s="29" t="s">
        <v>248</v>
      </c>
      <c r="O61" s="29" t="s">
        <v>112</v>
      </c>
      <c r="P61" s="29"/>
      <c r="Q61" s="29"/>
      <c r="R61" s="29" t="s">
        <v>40</v>
      </c>
      <c r="S61" s="60"/>
      <c r="T61" s="99" t="s">
        <v>455</v>
      </c>
      <c r="U61" s="9"/>
      <c r="V61" s="9"/>
      <c r="W61" s="9"/>
      <c r="X61" s="9"/>
      <c r="Y61" s="9"/>
      <c r="Z61" s="9"/>
    </row>
    <row r="62" spans="1:26" ht="25.5" x14ac:dyDescent="0.2">
      <c r="A62" s="29">
        <v>52</v>
      </c>
      <c r="B62" s="50" t="s">
        <v>204</v>
      </c>
      <c r="C62" s="51">
        <v>27550</v>
      </c>
      <c r="D62" s="51"/>
      <c r="E62" s="29" t="s">
        <v>440</v>
      </c>
      <c r="F62" s="29" t="s">
        <v>582</v>
      </c>
      <c r="G62" s="29" t="s">
        <v>35</v>
      </c>
      <c r="H62" s="29" t="s">
        <v>52</v>
      </c>
      <c r="I62" s="62" t="s">
        <v>63</v>
      </c>
      <c r="J62" s="29" t="s">
        <v>58</v>
      </c>
      <c r="K62" s="29" t="s">
        <v>32</v>
      </c>
      <c r="L62" s="29" t="s">
        <v>68</v>
      </c>
      <c r="M62" s="29" t="s">
        <v>89</v>
      </c>
      <c r="N62" s="29" t="s">
        <v>248</v>
      </c>
      <c r="O62" s="29" t="s">
        <v>112</v>
      </c>
      <c r="P62" s="29"/>
      <c r="Q62" s="29"/>
      <c r="R62" s="29" t="s">
        <v>40</v>
      </c>
      <c r="S62" s="60"/>
      <c r="T62" s="98"/>
      <c r="U62" s="9"/>
      <c r="V62" s="9"/>
      <c r="W62" s="9"/>
      <c r="X62" s="9"/>
      <c r="Y62" s="9"/>
      <c r="Z62" s="9"/>
    </row>
    <row r="63" spans="1:26" ht="25.5" x14ac:dyDescent="0.2">
      <c r="A63" s="29">
        <v>53</v>
      </c>
      <c r="B63" s="50" t="s">
        <v>203</v>
      </c>
      <c r="C63" s="52">
        <v>28630</v>
      </c>
      <c r="D63" s="29"/>
      <c r="E63" s="29" t="s">
        <v>687</v>
      </c>
      <c r="F63" s="29" t="s">
        <v>244</v>
      </c>
      <c r="G63" s="29" t="s">
        <v>524</v>
      </c>
      <c r="H63" s="29" t="s">
        <v>36</v>
      </c>
      <c r="I63" s="62" t="s">
        <v>441</v>
      </c>
      <c r="J63" s="29" t="s">
        <v>58</v>
      </c>
      <c r="K63" s="29" t="s">
        <v>64</v>
      </c>
      <c r="L63" s="29" t="s">
        <v>68</v>
      </c>
      <c r="M63" s="29" t="s">
        <v>89</v>
      </c>
      <c r="N63" s="29" t="s">
        <v>248</v>
      </c>
      <c r="O63" s="29" t="s">
        <v>112</v>
      </c>
      <c r="P63" s="29"/>
      <c r="Q63" s="29"/>
      <c r="R63" s="29" t="s">
        <v>40</v>
      </c>
      <c r="S63" s="60"/>
      <c r="T63" s="98"/>
      <c r="U63" s="9"/>
      <c r="V63" s="9"/>
      <c r="W63" s="9"/>
      <c r="X63" s="9"/>
      <c r="Y63" s="9"/>
      <c r="Z63" s="9"/>
    </row>
    <row r="64" spans="1:26" ht="25.5" x14ac:dyDescent="0.2">
      <c r="A64" s="29">
        <v>54</v>
      </c>
      <c r="B64" s="50" t="s">
        <v>456</v>
      </c>
      <c r="C64" s="62" t="s">
        <v>457</v>
      </c>
      <c r="D64" s="29"/>
      <c r="E64" s="157" t="s">
        <v>48</v>
      </c>
      <c r="F64" s="29" t="s">
        <v>244</v>
      </c>
      <c r="G64" s="29" t="s">
        <v>124</v>
      </c>
      <c r="H64" s="29" t="s">
        <v>49</v>
      </c>
      <c r="I64" s="61" t="s">
        <v>63</v>
      </c>
      <c r="J64" s="29" t="s">
        <v>58</v>
      </c>
      <c r="K64" s="29" t="s">
        <v>64</v>
      </c>
      <c r="L64" s="29" t="s">
        <v>68</v>
      </c>
      <c r="M64" s="29" t="s">
        <v>89</v>
      </c>
      <c r="N64" s="29" t="s">
        <v>620</v>
      </c>
      <c r="O64" s="29" t="s">
        <v>112</v>
      </c>
      <c r="P64" s="29"/>
      <c r="Q64" s="29"/>
      <c r="R64" s="29" t="s">
        <v>40</v>
      </c>
      <c r="S64" s="60"/>
      <c r="T64" s="98"/>
      <c r="U64" s="9"/>
      <c r="V64" s="9"/>
      <c r="W64" s="9"/>
      <c r="X64" s="9"/>
      <c r="Y64" s="9"/>
      <c r="Z64" s="9"/>
    </row>
    <row r="65" spans="1:26" ht="38.25" x14ac:dyDescent="0.2">
      <c r="A65" s="29">
        <v>55</v>
      </c>
      <c r="B65" s="50" t="s">
        <v>458</v>
      </c>
      <c r="C65" s="62" t="s">
        <v>459</v>
      </c>
      <c r="D65" s="29"/>
      <c r="E65" s="157" t="s">
        <v>48</v>
      </c>
      <c r="F65" s="29" t="s">
        <v>244</v>
      </c>
      <c r="G65" s="29" t="s">
        <v>45</v>
      </c>
      <c r="H65" s="29" t="s">
        <v>49</v>
      </c>
      <c r="I65" s="53" t="s">
        <v>63</v>
      </c>
      <c r="J65" s="29" t="s">
        <v>58</v>
      </c>
      <c r="K65" s="29" t="s">
        <v>42</v>
      </c>
      <c r="L65" s="29" t="s">
        <v>68</v>
      </c>
      <c r="M65" s="29" t="s">
        <v>170</v>
      </c>
      <c r="N65" s="29" t="s">
        <v>598</v>
      </c>
      <c r="O65" s="29" t="s">
        <v>112</v>
      </c>
      <c r="P65" s="29"/>
      <c r="Q65" s="29" t="s">
        <v>251</v>
      </c>
      <c r="R65" s="29"/>
      <c r="S65" s="60"/>
      <c r="T65" s="98" t="s">
        <v>461</v>
      </c>
      <c r="U65" s="9"/>
      <c r="V65" s="9"/>
      <c r="W65" s="9"/>
      <c r="X65" s="9"/>
      <c r="Y65" s="9"/>
      <c r="Z65" s="9"/>
    </row>
    <row r="66" spans="1:26" ht="25.5" x14ac:dyDescent="0.2">
      <c r="A66" s="29">
        <v>56</v>
      </c>
      <c r="B66" s="50" t="s">
        <v>462</v>
      </c>
      <c r="C66" s="62" t="s">
        <v>463</v>
      </c>
      <c r="D66" s="29"/>
      <c r="E66" s="157" t="s">
        <v>48</v>
      </c>
      <c r="F66" s="29" t="s">
        <v>244</v>
      </c>
      <c r="G66" s="29" t="s">
        <v>124</v>
      </c>
      <c r="H66" s="29" t="s">
        <v>464</v>
      </c>
      <c r="I66" s="53" t="s">
        <v>63</v>
      </c>
      <c r="J66" s="29" t="s">
        <v>58</v>
      </c>
      <c r="K66" s="29" t="s">
        <v>42</v>
      </c>
      <c r="L66" s="29" t="s">
        <v>68</v>
      </c>
      <c r="M66" s="29" t="s">
        <v>89</v>
      </c>
      <c r="N66" s="29" t="s">
        <v>248</v>
      </c>
      <c r="O66" s="29" t="s">
        <v>112</v>
      </c>
      <c r="P66" s="29"/>
      <c r="Q66" s="29"/>
      <c r="R66" s="29" t="s">
        <v>40</v>
      </c>
      <c r="S66" s="60"/>
      <c r="T66" s="98"/>
      <c r="U66" s="9"/>
      <c r="V66" s="9"/>
      <c r="W66" s="9"/>
      <c r="X66" s="9"/>
      <c r="Y66" s="9"/>
      <c r="Z66" s="9"/>
    </row>
    <row r="67" spans="1:26" ht="26.25" thickBot="1" x14ac:dyDescent="0.25">
      <c r="A67" s="29">
        <v>57</v>
      </c>
      <c r="B67" s="50" t="s">
        <v>109</v>
      </c>
      <c r="C67" s="52" t="s">
        <v>465</v>
      </c>
      <c r="D67" s="29"/>
      <c r="E67" s="29" t="s">
        <v>83</v>
      </c>
      <c r="F67" s="29" t="s">
        <v>106</v>
      </c>
      <c r="G67" s="29" t="s">
        <v>307</v>
      </c>
      <c r="H67" s="29">
        <v>3.99</v>
      </c>
      <c r="I67" s="61" t="s">
        <v>63</v>
      </c>
      <c r="J67" s="29" t="s">
        <v>108</v>
      </c>
      <c r="K67" s="29" t="s">
        <v>42</v>
      </c>
      <c r="L67" s="29" t="s">
        <v>68</v>
      </c>
      <c r="M67" s="29" t="s">
        <v>38</v>
      </c>
      <c r="N67" s="29" t="s">
        <v>248</v>
      </c>
      <c r="O67" s="29" t="s">
        <v>112</v>
      </c>
      <c r="P67" s="29"/>
      <c r="Q67" s="29"/>
      <c r="R67" s="29" t="s">
        <v>40</v>
      </c>
      <c r="S67" s="60"/>
      <c r="T67" s="65"/>
      <c r="U67" s="9"/>
      <c r="V67" s="9"/>
      <c r="W67" s="9"/>
      <c r="X67" s="9"/>
      <c r="Y67" s="9"/>
      <c r="Z67" s="9"/>
    </row>
    <row r="68" spans="1:26" ht="25.5" x14ac:dyDescent="0.2">
      <c r="A68" s="29">
        <v>58</v>
      </c>
      <c r="B68" s="50" t="s">
        <v>466</v>
      </c>
      <c r="C68" s="52" t="s">
        <v>467</v>
      </c>
      <c r="D68" s="29"/>
      <c r="E68" s="157" t="s">
        <v>48</v>
      </c>
      <c r="F68" s="29" t="s">
        <v>106</v>
      </c>
      <c r="G68" s="29" t="s">
        <v>71</v>
      </c>
      <c r="H68" s="29">
        <v>3.33</v>
      </c>
      <c r="I68" s="61" t="s">
        <v>63</v>
      </c>
      <c r="J68" s="29" t="s">
        <v>108</v>
      </c>
      <c r="K68" s="29" t="s">
        <v>42</v>
      </c>
      <c r="L68" s="29" t="s">
        <v>68</v>
      </c>
      <c r="M68" s="29" t="s">
        <v>58</v>
      </c>
      <c r="N68" s="29" t="s">
        <v>248</v>
      </c>
      <c r="O68" s="29" t="s">
        <v>112</v>
      </c>
      <c r="P68" s="29" t="s">
        <v>112</v>
      </c>
      <c r="Q68" s="29"/>
      <c r="R68" s="29" t="s">
        <v>40</v>
      </c>
      <c r="S68" s="60"/>
      <c r="T68" s="98" t="s">
        <v>468</v>
      </c>
      <c r="U68" s="9"/>
      <c r="V68" s="9"/>
      <c r="W68" s="9"/>
      <c r="X68" s="9"/>
      <c r="Y68" s="9"/>
      <c r="Z68" s="9"/>
    </row>
    <row r="69" spans="1:26" ht="25.5" x14ac:dyDescent="0.2">
      <c r="A69" s="29">
        <v>59</v>
      </c>
      <c r="B69" s="50" t="s">
        <v>469</v>
      </c>
      <c r="C69" s="29"/>
      <c r="D69" s="52" t="s">
        <v>470</v>
      </c>
      <c r="E69" s="157" t="s">
        <v>48</v>
      </c>
      <c r="F69" s="29" t="s">
        <v>106</v>
      </c>
      <c r="G69" s="29" t="s">
        <v>54</v>
      </c>
      <c r="H69" s="29">
        <v>3.33</v>
      </c>
      <c r="I69" s="61" t="s">
        <v>63</v>
      </c>
      <c r="J69" s="29" t="s">
        <v>58</v>
      </c>
      <c r="K69" s="29" t="s">
        <v>42</v>
      </c>
      <c r="L69" s="29" t="s">
        <v>68</v>
      </c>
      <c r="M69" s="29" t="s">
        <v>58</v>
      </c>
      <c r="N69" s="29" t="s">
        <v>247</v>
      </c>
      <c r="O69" s="29" t="s">
        <v>112</v>
      </c>
      <c r="P69" s="29" t="s">
        <v>112</v>
      </c>
      <c r="Q69" s="29"/>
      <c r="R69" s="29" t="s">
        <v>40</v>
      </c>
      <c r="S69" s="60"/>
      <c r="T69" s="98" t="s">
        <v>468</v>
      </c>
      <c r="U69" s="9"/>
      <c r="V69" s="9"/>
      <c r="W69" s="9"/>
      <c r="X69" s="9"/>
      <c r="Y69" s="9"/>
      <c r="Z69" s="9"/>
    </row>
    <row r="70" spans="1:26" ht="25.5" x14ac:dyDescent="0.2">
      <c r="A70" s="29">
        <v>60</v>
      </c>
      <c r="B70" s="50" t="s">
        <v>471</v>
      </c>
      <c r="C70" s="29"/>
      <c r="D70" s="52" t="s">
        <v>472</v>
      </c>
      <c r="E70" s="157" t="s">
        <v>48</v>
      </c>
      <c r="F70" s="29" t="s">
        <v>106</v>
      </c>
      <c r="G70" s="29" t="s">
        <v>473</v>
      </c>
      <c r="H70" s="29">
        <v>3.33</v>
      </c>
      <c r="I70" s="61" t="s">
        <v>63</v>
      </c>
      <c r="J70" s="29" t="s">
        <v>58</v>
      </c>
      <c r="K70" s="29" t="s">
        <v>460</v>
      </c>
      <c r="L70" s="29" t="s">
        <v>68</v>
      </c>
      <c r="M70" s="29" t="s">
        <v>38</v>
      </c>
      <c r="N70" s="29" t="s">
        <v>247</v>
      </c>
      <c r="O70" s="29" t="s">
        <v>112</v>
      </c>
      <c r="P70" s="29"/>
      <c r="Q70" s="29"/>
      <c r="R70" s="29" t="s">
        <v>40</v>
      </c>
      <c r="S70" s="60"/>
      <c r="T70" s="98" t="s">
        <v>468</v>
      </c>
      <c r="U70" s="9"/>
      <c r="V70" s="9"/>
      <c r="W70" s="9"/>
      <c r="X70" s="9"/>
      <c r="Y70" s="9"/>
      <c r="Z70" s="9"/>
    </row>
    <row r="71" spans="1:26" ht="25.5" x14ac:dyDescent="0.2">
      <c r="A71" s="29">
        <v>61</v>
      </c>
      <c r="B71" s="66" t="s">
        <v>476</v>
      </c>
      <c r="C71" s="67">
        <v>24566</v>
      </c>
      <c r="D71" s="68"/>
      <c r="E71" s="69" t="s">
        <v>28</v>
      </c>
      <c r="F71" s="68" t="s">
        <v>209</v>
      </c>
      <c r="G71" s="68" t="s">
        <v>477</v>
      </c>
      <c r="H71" s="70">
        <v>4.9800000000000004</v>
      </c>
      <c r="I71" s="71" t="s">
        <v>63</v>
      </c>
      <c r="J71" s="69" t="s">
        <v>195</v>
      </c>
      <c r="K71" s="29" t="s">
        <v>64</v>
      </c>
      <c r="L71" s="68" t="s">
        <v>68</v>
      </c>
      <c r="M71" s="68" t="s">
        <v>89</v>
      </c>
      <c r="N71" s="68" t="s">
        <v>247</v>
      </c>
      <c r="O71" s="68" t="s">
        <v>112</v>
      </c>
      <c r="P71" s="68"/>
      <c r="Q71" s="68"/>
      <c r="R71" s="29" t="s">
        <v>40</v>
      </c>
      <c r="S71" s="60"/>
      <c r="T71" s="77"/>
      <c r="U71" s="9"/>
      <c r="V71" s="9"/>
      <c r="W71" s="9"/>
      <c r="X71" s="9"/>
      <c r="Y71" s="9"/>
      <c r="Z71" s="9"/>
    </row>
    <row r="72" spans="1:26" ht="25.5" x14ac:dyDescent="0.2">
      <c r="A72" s="29">
        <v>62</v>
      </c>
      <c r="B72" s="72" t="s">
        <v>113</v>
      </c>
      <c r="C72" s="73" t="s">
        <v>478</v>
      </c>
      <c r="D72" s="74"/>
      <c r="E72" s="62" t="s">
        <v>34</v>
      </c>
      <c r="F72" s="68" t="s">
        <v>209</v>
      </c>
      <c r="G72" s="68" t="s">
        <v>72</v>
      </c>
      <c r="H72" s="74">
        <v>4.32</v>
      </c>
      <c r="I72" s="71" t="s">
        <v>63</v>
      </c>
      <c r="J72" s="29" t="s">
        <v>108</v>
      </c>
      <c r="K72" s="74" t="s">
        <v>114</v>
      </c>
      <c r="L72" s="68" t="s">
        <v>479</v>
      </c>
      <c r="M72" s="29" t="s">
        <v>38</v>
      </c>
      <c r="N72" s="29" t="s">
        <v>247</v>
      </c>
      <c r="O72" s="68" t="s">
        <v>112</v>
      </c>
      <c r="P72" s="74"/>
      <c r="Q72" s="74"/>
      <c r="R72" s="29" t="s">
        <v>40</v>
      </c>
      <c r="S72" s="60"/>
      <c r="T72" s="100" t="s">
        <v>111</v>
      </c>
      <c r="U72" s="9"/>
      <c r="V72" s="9"/>
      <c r="W72" s="9"/>
      <c r="X72" s="9"/>
      <c r="Y72" s="9"/>
      <c r="Z72" s="9"/>
    </row>
    <row r="73" spans="1:26" ht="51" x14ac:dyDescent="0.2">
      <c r="A73" s="29">
        <v>63</v>
      </c>
      <c r="B73" s="79" t="s">
        <v>480</v>
      </c>
      <c r="C73" s="74"/>
      <c r="D73" s="75">
        <v>28942</v>
      </c>
      <c r="E73" s="68" t="s">
        <v>28</v>
      </c>
      <c r="F73" s="68" t="s">
        <v>584</v>
      </c>
      <c r="G73" s="74" t="s">
        <v>481</v>
      </c>
      <c r="H73" s="74">
        <v>3.99</v>
      </c>
      <c r="I73" s="71" t="s">
        <v>63</v>
      </c>
      <c r="J73" s="29" t="s">
        <v>58</v>
      </c>
      <c r="K73" s="74" t="s">
        <v>114</v>
      </c>
      <c r="L73" s="68" t="s">
        <v>68</v>
      </c>
      <c r="M73" s="29" t="s">
        <v>38</v>
      </c>
      <c r="N73" s="74" t="s">
        <v>248</v>
      </c>
      <c r="O73" s="74" t="s">
        <v>112</v>
      </c>
      <c r="P73" s="74"/>
      <c r="Q73" s="74"/>
      <c r="R73" s="29" t="s">
        <v>40</v>
      </c>
      <c r="S73" s="60"/>
      <c r="T73" s="100" t="s">
        <v>111</v>
      </c>
      <c r="U73" s="71" t="s">
        <v>63</v>
      </c>
      <c r="V73" s="9"/>
      <c r="W73" s="9"/>
      <c r="X73" s="9"/>
      <c r="Y73" s="9"/>
      <c r="Z73" s="9"/>
    </row>
    <row r="74" spans="1:26" ht="25.5" x14ac:dyDescent="0.2">
      <c r="A74" s="29">
        <v>64</v>
      </c>
      <c r="B74" s="50" t="s">
        <v>482</v>
      </c>
      <c r="C74" s="29"/>
      <c r="D74" s="62" t="s">
        <v>483</v>
      </c>
      <c r="E74" s="62" t="s">
        <v>34</v>
      </c>
      <c r="F74" s="62" t="s">
        <v>115</v>
      </c>
      <c r="G74" s="62" t="s">
        <v>123</v>
      </c>
      <c r="H74" s="62" t="s">
        <v>30</v>
      </c>
      <c r="I74" s="62" t="s">
        <v>63</v>
      </c>
      <c r="J74" s="62" t="s">
        <v>134</v>
      </c>
      <c r="K74" s="62" t="s">
        <v>32</v>
      </c>
      <c r="L74" s="62" t="s">
        <v>68</v>
      </c>
      <c r="M74" s="62" t="s">
        <v>99</v>
      </c>
      <c r="N74" s="29" t="s">
        <v>247</v>
      </c>
      <c r="O74" s="29" t="s">
        <v>112</v>
      </c>
      <c r="P74" s="60"/>
      <c r="Q74" s="62"/>
      <c r="R74" s="29" t="s">
        <v>40</v>
      </c>
      <c r="S74" s="62"/>
      <c r="T74" s="9"/>
      <c r="U74" s="9"/>
      <c r="V74" s="9"/>
      <c r="W74" s="9"/>
      <c r="X74" s="9"/>
      <c r="Y74" s="9"/>
      <c r="Z74" s="9"/>
    </row>
    <row r="75" spans="1:26" ht="25.5" x14ac:dyDescent="0.2">
      <c r="A75" s="29">
        <v>65</v>
      </c>
      <c r="B75" s="50" t="s">
        <v>119</v>
      </c>
      <c r="C75" s="51">
        <v>27686</v>
      </c>
      <c r="D75" s="29"/>
      <c r="E75" s="29" t="s">
        <v>161</v>
      </c>
      <c r="F75" s="29" t="s">
        <v>211</v>
      </c>
      <c r="G75" s="29" t="s">
        <v>103</v>
      </c>
      <c r="H75" s="29" t="s">
        <v>276</v>
      </c>
      <c r="I75" s="62" t="s">
        <v>63</v>
      </c>
      <c r="J75" s="29" t="s">
        <v>58</v>
      </c>
      <c r="K75" s="29" t="s">
        <v>42</v>
      </c>
      <c r="L75" s="29" t="s">
        <v>68</v>
      </c>
      <c r="M75" s="29" t="s">
        <v>38</v>
      </c>
      <c r="N75" s="29" t="s">
        <v>248</v>
      </c>
      <c r="O75" s="29" t="s">
        <v>112</v>
      </c>
      <c r="P75" s="29"/>
      <c r="Q75" s="29"/>
      <c r="R75" s="29" t="s">
        <v>40</v>
      </c>
      <c r="S75" s="29"/>
      <c r="T75" s="9"/>
      <c r="U75" s="9"/>
      <c r="V75" s="9"/>
      <c r="W75" s="9"/>
      <c r="X75" s="9"/>
      <c r="Y75" s="9"/>
      <c r="Z75" s="9"/>
    </row>
    <row r="76" spans="1:26" ht="38.25" x14ac:dyDescent="0.2">
      <c r="A76" s="29">
        <v>66</v>
      </c>
      <c r="B76" s="50" t="s">
        <v>116</v>
      </c>
      <c r="C76" s="29"/>
      <c r="D76" s="51">
        <v>29161</v>
      </c>
      <c r="E76" s="29" t="s">
        <v>83</v>
      </c>
      <c r="F76" s="29" t="s">
        <v>211</v>
      </c>
      <c r="G76" s="29" t="s">
        <v>44</v>
      </c>
      <c r="H76" s="29" t="s">
        <v>105</v>
      </c>
      <c r="I76" s="62" t="s">
        <v>63</v>
      </c>
      <c r="J76" s="29" t="s">
        <v>108</v>
      </c>
      <c r="K76" s="29" t="s">
        <v>31</v>
      </c>
      <c r="L76" s="29" t="s">
        <v>68</v>
      </c>
      <c r="M76" s="29" t="s">
        <v>38</v>
      </c>
      <c r="N76" s="29" t="s">
        <v>598</v>
      </c>
      <c r="O76" s="29" t="s">
        <v>112</v>
      </c>
      <c r="P76" s="29"/>
      <c r="Q76" s="29" t="s">
        <v>112</v>
      </c>
      <c r="R76" s="29"/>
      <c r="S76" s="29"/>
      <c r="T76" s="9"/>
      <c r="U76" s="9"/>
      <c r="V76" s="9"/>
      <c r="W76" s="9"/>
      <c r="X76" s="9"/>
      <c r="Y76" s="9"/>
      <c r="Z76" s="9"/>
    </row>
    <row r="77" spans="1:26" ht="25.5" x14ac:dyDescent="0.2">
      <c r="A77" s="29">
        <v>67</v>
      </c>
      <c r="B77" s="50" t="s">
        <v>120</v>
      </c>
      <c r="C77" s="29"/>
      <c r="D77" s="44">
        <v>25356</v>
      </c>
      <c r="E77" s="29" t="s">
        <v>34</v>
      </c>
      <c r="F77" s="29" t="s">
        <v>211</v>
      </c>
      <c r="G77" s="29" t="s">
        <v>96</v>
      </c>
      <c r="H77" s="29" t="s">
        <v>276</v>
      </c>
      <c r="I77" s="62" t="s">
        <v>63</v>
      </c>
      <c r="J77" s="29" t="s">
        <v>58</v>
      </c>
      <c r="K77" s="29" t="s">
        <v>42</v>
      </c>
      <c r="L77" s="29" t="s">
        <v>68</v>
      </c>
      <c r="M77" s="29" t="s">
        <v>38</v>
      </c>
      <c r="N77" s="29" t="s">
        <v>248</v>
      </c>
      <c r="O77" s="29" t="s">
        <v>112</v>
      </c>
      <c r="P77" s="29"/>
      <c r="Q77" s="29" t="s">
        <v>112</v>
      </c>
      <c r="R77" s="60"/>
      <c r="S77" s="29" t="s">
        <v>484</v>
      </c>
      <c r="T77" s="9"/>
      <c r="U77" s="9"/>
      <c r="V77" s="9"/>
      <c r="W77" s="9"/>
      <c r="X77" s="9"/>
      <c r="Y77" s="9"/>
      <c r="Z77" s="9"/>
    </row>
    <row r="78" spans="1:26" ht="51" x14ac:dyDescent="0.2">
      <c r="A78" s="29">
        <v>68</v>
      </c>
      <c r="B78" s="79" t="s">
        <v>43</v>
      </c>
      <c r="C78" s="76">
        <v>27669</v>
      </c>
      <c r="D78" s="68"/>
      <c r="E78" s="68" t="s">
        <v>34</v>
      </c>
      <c r="F78" s="68" t="s">
        <v>585</v>
      </c>
      <c r="G78" s="68" t="s">
        <v>35</v>
      </c>
      <c r="H78" s="68" t="s">
        <v>36</v>
      </c>
      <c r="I78" s="62" t="s">
        <v>63</v>
      </c>
      <c r="J78" s="29" t="s">
        <v>108</v>
      </c>
      <c r="K78" s="68" t="s">
        <v>31</v>
      </c>
      <c r="L78" s="68" t="s">
        <v>68</v>
      </c>
      <c r="M78" s="29" t="s">
        <v>38</v>
      </c>
      <c r="N78" s="78" t="s">
        <v>249</v>
      </c>
      <c r="O78" s="68" t="s">
        <v>112</v>
      </c>
      <c r="P78" s="68"/>
      <c r="Q78" s="68" t="s">
        <v>112</v>
      </c>
      <c r="R78" s="68"/>
      <c r="S78" s="68" t="s">
        <v>523</v>
      </c>
      <c r="T78" s="9" t="s">
        <v>534</v>
      </c>
      <c r="U78" s="9"/>
      <c r="V78" s="9"/>
      <c r="W78" s="9"/>
      <c r="X78" s="9"/>
      <c r="Y78" s="9"/>
      <c r="Z78" s="9"/>
    </row>
    <row r="79" spans="1:26" ht="38.25" x14ac:dyDescent="0.2">
      <c r="A79" s="29">
        <v>69</v>
      </c>
      <c r="B79" s="79" t="s">
        <v>50</v>
      </c>
      <c r="C79" s="80" t="s">
        <v>51</v>
      </c>
      <c r="D79" s="68"/>
      <c r="E79" s="68" t="s">
        <v>586</v>
      </c>
      <c r="F79" s="68" t="s">
        <v>585</v>
      </c>
      <c r="G79" s="68" t="s">
        <v>524</v>
      </c>
      <c r="H79" s="81" t="s">
        <v>52</v>
      </c>
      <c r="I79" s="62" t="s">
        <v>63</v>
      </c>
      <c r="J79" s="29" t="s">
        <v>108</v>
      </c>
      <c r="K79" s="68" t="s">
        <v>32</v>
      </c>
      <c r="L79" s="68" t="s">
        <v>68</v>
      </c>
      <c r="M79" s="29" t="s">
        <v>38</v>
      </c>
      <c r="N79" s="68" t="s">
        <v>248</v>
      </c>
      <c r="O79" s="68" t="s">
        <v>112</v>
      </c>
      <c r="P79" s="68"/>
      <c r="Q79" s="68"/>
      <c r="R79" s="29" t="s">
        <v>40</v>
      </c>
      <c r="S79" s="68"/>
      <c r="T79" s="9" t="s">
        <v>534</v>
      </c>
      <c r="U79" s="9"/>
      <c r="V79" s="9"/>
      <c r="W79" s="9"/>
      <c r="X79" s="9"/>
      <c r="Y79" s="9"/>
      <c r="Z79" s="9"/>
    </row>
    <row r="80" spans="1:26" ht="38.25" x14ac:dyDescent="0.2">
      <c r="A80" s="29">
        <v>70</v>
      </c>
      <c r="B80" s="82" t="s">
        <v>53</v>
      </c>
      <c r="C80" s="76">
        <v>30445</v>
      </c>
      <c r="D80" s="68"/>
      <c r="E80" s="158" t="s">
        <v>48</v>
      </c>
      <c r="F80" s="68" t="s">
        <v>585</v>
      </c>
      <c r="G80" s="68" t="s">
        <v>54</v>
      </c>
      <c r="H80" s="68" t="s">
        <v>46</v>
      </c>
      <c r="I80" s="62" t="s">
        <v>63</v>
      </c>
      <c r="J80" s="29" t="s">
        <v>108</v>
      </c>
      <c r="K80" s="68" t="s">
        <v>42</v>
      </c>
      <c r="L80" s="68" t="s">
        <v>68</v>
      </c>
      <c r="M80" s="29" t="s">
        <v>38</v>
      </c>
      <c r="N80" s="78" t="s">
        <v>249</v>
      </c>
      <c r="O80" s="68" t="s">
        <v>112</v>
      </c>
      <c r="P80" s="68"/>
      <c r="Q80" s="68"/>
      <c r="R80" s="29" t="s">
        <v>40</v>
      </c>
      <c r="S80" s="68"/>
      <c r="T80" s="9" t="s">
        <v>534</v>
      </c>
      <c r="U80" s="9"/>
      <c r="V80" s="9"/>
      <c r="W80" s="9"/>
      <c r="X80" s="9"/>
      <c r="Y80" s="9"/>
      <c r="Z80" s="9"/>
    </row>
    <row r="81" spans="1:26" ht="38.25" x14ac:dyDescent="0.2">
      <c r="A81" s="29">
        <v>71</v>
      </c>
      <c r="B81" s="102" t="s">
        <v>55</v>
      </c>
      <c r="C81" s="81" t="s">
        <v>56</v>
      </c>
      <c r="D81" s="81"/>
      <c r="E81" s="159" t="s">
        <v>48</v>
      </c>
      <c r="F81" s="68" t="s">
        <v>585</v>
      </c>
      <c r="G81" s="81" t="s">
        <v>72</v>
      </c>
      <c r="H81" s="81" t="s">
        <v>52</v>
      </c>
      <c r="I81" s="62" t="s">
        <v>63</v>
      </c>
      <c r="J81" s="81" t="s">
        <v>372</v>
      </c>
      <c r="K81" s="81" t="s">
        <v>32</v>
      </c>
      <c r="L81" s="68" t="s">
        <v>68</v>
      </c>
      <c r="M81" s="81" t="s">
        <v>58</v>
      </c>
      <c r="N81" s="78" t="s">
        <v>249</v>
      </c>
      <c r="O81" s="81" t="s">
        <v>112</v>
      </c>
      <c r="P81" s="81" t="s">
        <v>112</v>
      </c>
      <c r="Q81" s="81"/>
      <c r="R81" s="29" t="s">
        <v>40</v>
      </c>
      <c r="S81" s="81"/>
      <c r="T81" s="9" t="s">
        <v>534</v>
      </c>
      <c r="U81" s="9"/>
      <c r="V81" s="9"/>
      <c r="W81" s="9"/>
      <c r="X81" s="9"/>
      <c r="Y81" s="9"/>
      <c r="Z81" s="9"/>
    </row>
    <row r="82" spans="1:26" ht="38.25" x14ac:dyDescent="0.2">
      <c r="A82" s="29">
        <v>72</v>
      </c>
      <c r="B82" s="82" t="s">
        <v>525</v>
      </c>
      <c r="C82" s="76">
        <v>27771</v>
      </c>
      <c r="D82" s="68"/>
      <c r="E82" s="158" t="s">
        <v>48</v>
      </c>
      <c r="F82" s="68" t="s">
        <v>585</v>
      </c>
      <c r="G82" s="68" t="s">
        <v>102</v>
      </c>
      <c r="H82" s="68" t="s">
        <v>30</v>
      </c>
      <c r="I82" s="62" t="s">
        <v>63</v>
      </c>
      <c r="J82" s="29" t="s">
        <v>108</v>
      </c>
      <c r="K82" s="68" t="s">
        <v>32</v>
      </c>
      <c r="L82" s="68" t="s">
        <v>68</v>
      </c>
      <c r="M82" s="68" t="s">
        <v>58</v>
      </c>
      <c r="N82" s="68" t="s">
        <v>248</v>
      </c>
      <c r="O82" s="68" t="s">
        <v>112</v>
      </c>
      <c r="P82" s="68" t="s">
        <v>112</v>
      </c>
      <c r="Q82" s="60"/>
      <c r="R82" s="29" t="s">
        <v>40</v>
      </c>
      <c r="S82" s="68"/>
      <c r="T82" s="9" t="s">
        <v>534</v>
      </c>
      <c r="U82" s="9"/>
      <c r="V82" s="9"/>
      <c r="W82" s="9"/>
      <c r="X82" s="9"/>
      <c r="Y82" s="9"/>
      <c r="Z82" s="9"/>
    </row>
    <row r="83" spans="1:26" ht="38.25" x14ac:dyDescent="0.2">
      <c r="A83" s="29">
        <v>73</v>
      </c>
      <c r="B83" s="82" t="s">
        <v>526</v>
      </c>
      <c r="C83" s="76" t="s">
        <v>527</v>
      </c>
      <c r="D83" s="68"/>
      <c r="E83" s="68" t="s">
        <v>34</v>
      </c>
      <c r="F83" s="68" t="s">
        <v>585</v>
      </c>
      <c r="G83" s="68" t="s">
        <v>44</v>
      </c>
      <c r="H83" s="68" t="s">
        <v>46</v>
      </c>
      <c r="I83" s="62" t="s">
        <v>63</v>
      </c>
      <c r="J83" s="68" t="s">
        <v>58</v>
      </c>
      <c r="K83" s="29" t="s">
        <v>42</v>
      </c>
      <c r="L83" s="68" t="s">
        <v>68</v>
      </c>
      <c r="M83" s="68" t="s">
        <v>58</v>
      </c>
      <c r="N83" s="78" t="s">
        <v>247</v>
      </c>
      <c r="O83" s="68" t="s">
        <v>112</v>
      </c>
      <c r="P83" s="68" t="s">
        <v>112</v>
      </c>
      <c r="Q83" s="60"/>
      <c r="R83" s="29" t="s">
        <v>40</v>
      </c>
      <c r="S83" s="68"/>
      <c r="T83" s="9" t="s">
        <v>534</v>
      </c>
      <c r="U83" s="9"/>
      <c r="V83" s="9"/>
      <c r="W83" s="9"/>
      <c r="X83" s="9"/>
      <c r="Y83" s="9"/>
      <c r="Z83" s="9"/>
    </row>
    <row r="84" spans="1:26" ht="63.75" x14ac:dyDescent="0.2">
      <c r="A84" s="29">
        <v>74</v>
      </c>
      <c r="B84" s="82" t="s">
        <v>528</v>
      </c>
      <c r="C84" s="76" t="s">
        <v>529</v>
      </c>
      <c r="D84" s="68"/>
      <c r="E84" s="68" t="s">
        <v>34</v>
      </c>
      <c r="F84" s="68" t="s">
        <v>585</v>
      </c>
      <c r="G84" s="68" t="s">
        <v>59</v>
      </c>
      <c r="H84" s="68" t="s">
        <v>49</v>
      </c>
      <c r="I84" s="62" t="s">
        <v>63</v>
      </c>
      <c r="J84" s="68" t="s">
        <v>58</v>
      </c>
      <c r="K84" s="29" t="s">
        <v>42</v>
      </c>
      <c r="L84" s="68" t="s">
        <v>68</v>
      </c>
      <c r="M84" s="29" t="s">
        <v>38</v>
      </c>
      <c r="N84" s="78" t="s">
        <v>604</v>
      </c>
      <c r="O84" s="68" t="s">
        <v>112</v>
      </c>
      <c r="P84" s="68"/>
      <c r="Q84" s="68" t="s">
        <v>112</v>
      </c>
      <c r="R84" s="78"/>
      <c r="S84" s="68" t="s">
        <v>722</v>
      </c>
      <c r="T84" s="9" t="s">
        <v>534</v>
      </c>
      <c r="U84" s="9"/>
      <c r="V84" s="9"/>
      <c r="W84" s="9"/>
      <c r="X84" s="9"/>
      <c r="Y84" s="9"/>
      <c r="Z84" s="9"/>
    </row>
    <row r="85" spans="1:26" ht="38.25" x14ac:dyDescent="0.2">
      <c r="A85" s="29">
        <v>75</v>
      </c>
      <c r="B85" s="82" t="s">
        <v>530</v>
      </c>
      <c r="C85" s="76"/>
      <c r="D85" s="103">
        <v>30354</v>
      </c>
      <c r="E85" s="158" t="s">
        <v>48</v>
      </c>
      <c r="F85" s="68" t="s">
        <v>585</v>
      </c>
      <c r="G85" s="68" t="s">
        <v>45</v>
      </c>
      <c r="H85" s="68" t="s">
        <v>46</v>
      </c>
      <c r="I85" s="62" t="s">
        <v>63</v>
      </c>
      <c r="J85" s="68" t="s">
        <v>58</v>
      </c>
      <c r="K85" s="29" t="s">
        <v>42</v>
      </c>
      <c r="L85" s="68" t="s">
        <v>68</v>
      </c>
      <c r="M85" s="29" t="s">
        <v>38</v>
      </c>
      <c r="N85" s="78" t="s">
        <v>249</v>
      </c>
      <c r="O85" s="68" t="s">
        <v>112</v>
      </c>
      <c r="P85" s="68"/>
      <c r="Q85" s="68"/>
      <c r="R85" s="29" t="s">
        <v>40</v>
      </c>
      <c r="S85" s="68"/>
      <c r="T85" s="9" t="s">
        <v>534</v>
      </c>
      <c r="U85" s="9"/>
      <c r="V85" s="9"/>
      <c r="W85" s="9"/>
      <c r="X85" s="9"/>
      <c r="Y85" s="9"/>
      <c r="Z85" s="9"/>
    </row>
    <row r="86" spans="1:26" ht="38.25" x14ac:dyDescent="0.2">
      <c r="A86" s="29">
        <v>76</v>
      </c>
      <c r="B86" s="82" t="s">
        <v>531</v>
      </c>
      <c r="C86" s="76" t="s">
        <v>532</v>
      </c>
      <c r="D86" s="68"/>
      <c r="E86" s="68" t="s">
        <v>34</v>
      </c>
      <c r="F86" s="68" t="s">
        <v>585</v>
      </c>
      <c r="G86" s="68" t="s">
        <v>96</v>
      </c>
      <c r="H86" s="68" t="s">
        <v>36</v>
      </c>
      <c r="I86" s="62" t="s">
        <v>63</v>
      </c>
      <c r="J86" s="29" t="s">
        <v>108</v>
      </c>
      <c r="K86" s="29" t="s">
        <v>42</v>
      </c>
      <c r="L86" s="68" t="s">
        <v>68</v>
      </c>
      <c r="M86" s="29" t="s">
        <v>38</v>
      </c>
      <c r="N86" s="78" t="s">
        <v>247</v>
      </c>
      <c r="O86" s="68" t="s">
        <v>112</v>
      </c>
      <c r="P86" s="68"/>
      <c r="Q86" s="68"/>
      <c r="R86" s="29" t="s">
        <v>40</v>
      </c>
      <c r="S86" s="68"/>
      <c r="T86" s="9" t="s">
        <v>534</v>
      </c>
      <c r="U86" s="9"/>
      <c r="V86" s="9"/>
      <c r="W86" s="9"/>
      <c r="X86" s="9"/>
      <c r="Y86" s="9"/>
      <c r="Z86" s="9"/>
    </row>
    <row r="87" spans="1:26" ht="63.75" x14ac:dyDescent="0.2">
      <c r="A87" s="29">
        <v>77</v>
      </c>
      <c r="B87" s="102" t="s">
        <v>533</v>
      </c>
      <c r="C87" s="81" t="s">
        <v>391</v>
      </c>
      <c r="D87" s="81"/>
      <c r="E87" s="159" t="s">
        <v>48</v>
      </c>
      <c r="F87" s="68" t="s">
        <v>585</v>
      </c>
      <c r="G87" s="81" t="s">
        <v>124</v>
      </c>
      <c r="H87" s="81" t="s">
        <v>49</v>
      </c>
      <c r="I87" s="62" t="s">
        <v>63</v>
      </c>
      <c r="J87" s="29" t="s">
        <v>108</v>
      </c>
      <c r="K87" s="81" t="s">
        <v>31</v>
      </c>
      <c r="L87" s="68" t="s">
        <v>68</v>
      </c>
      <c r="M87" s="29" t="s">
        <v>38</v>
      </c>
      <c r="N87" s="78" t="s">
        <v>249</v>
      </c>
      <c r="O87" s="81" t="s">
        <v>112</v>
      </c>
      <c r="P87" s="81"/>
      <c r="Q87" s="81" t="s">
        <v>112</v>
      </c>
      <c r="R87" s="78"/>
      <c r="S87" s="68" t="s">
        <v>615</v>
      </c>
      <c r="T87" s="9" t="s">
        <v>534</v>
      </c>
      <c r="U87" s="9"/>
      <c r="V87" s="9"/>
      <c r="W87" s="9"/>
      <c r="X87" s="9"/>
      <c r="Y87" s="9"/>
      <c r="Z87" s="9"/>
    </row>
    <row r="88" spans="1:26" s="83" customFormat="1" ht="25.5" x14ac:dyDescent="0.2">
      <c r="A88" s="29">
        <v>78</v>
      </c>
      <c r="B88" s="50" t="s">
        <v>661</v>
      </c>
      <c r="C88" s="37">
        <v>28773</v>
      </c>
      <c r="D88" s="38"/>
      <c r="E88" s="29" t="s">
        <v>121</v>
      </c>
      <c r="F88" s="29" t="s">
        <v>208</v>
      </c>
      <c r="G88" s="29" t="s">
        <v>57</v>
      </c>
      <c r="H88" s="29">
        <v>4.32</v>
      </c>
      <c r="I88" s="62" t="s">
        <v>63</v>
      </c>
      <c r="J88" s="29" t="s">
        <v>108</v>
      </c>
      <c r="K88" s="29" t="s">
        <v>31</v>
      </c>
      <c r="L88" s="29" t="s">
        <v>68</v>
      </c>
      <c r="M88" s="29" t="s">
        <v>38</v>
      </c>
      <c r="N88" s="29" t="s">
        <v>248</v>
      </c>
      <c r="O88" s="81" t="s">
        <v>112</v>
      </c>
      <c r="P88" s="29"/>
      <c r="Q88" s="29"/>
      <c r="R88" s="29" t="s">
        <v>40</v>
      </c>
      <c r="S88" s="29"/>
    </row>
    <row r="89" spans="1:26" s="83" customFormat="1" ht="25.5" x14ac:dyDescent="0.2">
      <c r="A89" s="29">
        <v>79</v>
      </c>
      <c r="B89" s="50" t="s">
        <v>662</v>
      </c>
      <c r="C89" s="39">
        <v>27464</v>
      </c>
      <c r="D89" s="39"/>
      <c r="E89" s="29" t="s">
        <v>34</v>
      </c>
      <c r="F89" s="29" t="s">
        <v>208</v>
      </c>
      <c r="G89" s="29" t="s">
        <v>72</v>
      </c>
      <c r="H89" s="29">
        <v>4.32</v>
      </c>
      <c r="I89" s="62" t="s">
        <v>63</v>
      </c>
      <c r="J89" s="29" t="s">
        <v>108</v>
      </c>
      <c r="K89" s="29" t="s">
        <v>31</v>
      </c>
      <c r="L89" s="29" t="s">
        <v>68</v>
      </c>
      <c r="M89" s="29" t="s">
        <v>38</v>
      </c>
      <c r="N89" s="29" t="s">
        <v>249</v>
      </c>
      <c r="O89" s="81" t="s">
        <v>112</v>
      </c>
      <c r="P89" s="29"/>
      <c r="Q89" s="29"/>
      <c r="R89" s="29" t="s">
        <v>40</v>
      </c>
      <c r="S89" s="29"/>
    </row>
    <row r="90" spans="1:26" s="83" customFormat="1" ht="25.5" x14ac:dyDescent="0.2">
      <c r="A90" s="29">
        <v>80</v>
      </c>
      <c r="B90" s="50" t="s">
        <v>663</v>
      </c>
      <c r="C90" s="44">
        <v>29100</v>
      </c>
      <c r="D90" s="45"/>
      <c r="E90" s="29" t="s">
        <v>34</v>
      </c>
      <c r="F90" s="29" t="s">
        <v>208</v>
      </c>
      <c r="G90" s="29" t="s">
        <v>35</v>
      </c>
      <c r="H90" s="29">
        <v>3.99</v>
      </c>
      <c r="I90" s="62" t="s">
        <v>63</v>
      </c>
      <c r="J90" s="29" t="s">
        <v>108</v>
      </c>
      <c r="K90" s="29" t="s">
        <v>31</v>
      </c>
      <c r="L90" s="29" t="s">
        <v>68</v>
      </c>
      <c r="M90" s="29" t="s">
        <v>89</v>
      </c>
      <c r="N90" s="29" t="s">
        <v>688</v>
      </c>
      <c r="O90" s="81" t="s">
        <v>112</v>
      </c>
      <c r="P90" s="29"/>
      <c r="Q90" s="29"/>
      <c r="R90" s="29" t="s">
        <v>40</v>
      </c>
      <c r="S90" s="29" t="s">
        <v>664</v>
      </c>
    </row>
    <row r="91" spans="1:26" s="83" customFormat="1" ht="25.5" x14ac:dyDescent="0.2">
      <c r="A91" s="29">
        <v>81</v>
      </c>
      <c r="B91" s="50" t="s">
        <v>665</v>
      </c>
      <c r="C91" s="39">
        <v>27245</v>
      </c>
      <c r="D91" s="39"/>
      <c r="E91" s="29" t="s">
        <v>28</v>
      </c>
      <c r="F91" s="29" t="s">
        <v>208</v>
      </c>
      <c r="G91" s="29" t="s">
        <v>102</v>
      </c>
      <c r="H91" s="29">
        <v>4.6500000000000004</v>
      </c>
      <c r="I91" s="62" t="s">
        <v>63</v>
      </c>
      <c r="J91" s="29" t="s">
        <v>108</v>
      </c>
      <c r="K91" s="29" t="s">
        <v>31</v>
      </c>
      <c r="L91" s="29" t="s">
        <v>68</v>
      </c>
      <c r="M91" s="29" t="s">
        <v>38</v>
      </c>
      <c r="N91" s="29" t="s">
        <v>689</v>
      </c>
      <c r="O91" s="81" t="s">
        <v>112</v>
      </c>
      <c r="P91" s="29"/>
      <c r="Q91" s="29"/>
      <c r="R91" s="29" t="s">
        <v>40</v>
      </c>
      <c r="S91" s="29"/>
    </row>
    <row r="92" spans="1:26" s="83" customFormat="1" ht="25.5" x14ac:dyDescent="0.2">
      <c r="A92" s="29">
        <v>82</v>
      </c>
      <c r="B92" s="50" t="s">
        <v>666</v>
      </c>
      <c r="C92" s="38"/>
      <c r="D92" s="39" t="s">
        <v>667</v>
      </c>
      <c r="E92" s="29" t="s">
        <v>34</v>
      </c>
      <c r="F92" s="29" t="s">
        <v>208</v>
      </c>
      <c r="G92" s="29" t="s">
        <v>35</v>
      </c>
      <c r="H92" s="29">
        <v>4.9800000000000004</v>
      </c>
      <c r="I92" s="62" t="s">
        <v>63</v>
      </c>
      <c r="J92" s="29" t="s">
        <v>108</v>
      </c>
      <c r="K92" s="29" t="s">
        <v>31</v>
      </c>
      <c r="L92" s="29" t="s">
        <v>68</v>
      </c>
      <c r="M92" s="29" t="s">
        <v>38</v>
      </c>
      <c r="N92" s="29" t="s">
        <v>690</v>
      </c>
      <c r="O92" s="81" t="s">
        <v>112</v>
      </c>
      <c r="P92" s="29"/>
      <c r="Q92" s="29"/>
      <c r="R92" s="29" t="s">
        <v>40</v>
      </c>
      <c r="S92" s="29" t="s">
        <v>664</v>
      </c>
    </row>
    <row r="93" spans="1:26" s="83" customFormat="1" ht="25.5" x14ac:dyDescent="0.2">
      <c r="A93" s="29">
        <v>83</v>
      </c>
      <c r="B93" s="50" t="s">
        <v>668</v>
      </c>
      <c r="C93" s="38"/>
      <c r="D93" s="39" t="s">
        <v>669</v>
      </c>
      <c r="E93" s="158" t="s">
        <v>48</v>
      </c>
      <c r="F93" s="29" t="s">
        <v>208</v>
      </c>
      <c r="G93" s="29" t="s">
        <v>44</v>
      </c>
      <c r="H93" s="29">
        <v>3.99</v>
      </c>
      <c r="I93" s="62" t="s">
        <v>63</v>
      </c>
      <c r="J93" s="29" t="s">
        <v>108</v>
      </c>
      <c r="K93" s="29" t="s">
        <v>32</v>
      </c>
      <c r="L93" s="29" t="s">
        <v>68</v>
      </c>
      <c r="M93" s="29" t="s">
        <v>89</v>
      </c>
      <c r="N93" s="29" t="s">
        <v>691</v>
      </c>
      <c r="O93" s="81" t="s">
        <v>112</v>
      </c>
      <c r="P93" s="29"/>
      <c r="Q93" s="29"/>
      <c r="R93" s="29" t="s">
        <v>40</v>
      </c>
      <c r="S93" s="29"/>
    </row>
    <row r="94" spans="1:26" s="83" customFormat="1" ht="25.5" x14ac:dyDescent="0.2">
      <c r="A94" s="29">
        <v>84</v>
      </c>
      <c r="B94" s="50" t="s">
        <v>670</v>
      </c>
      <c r="C94" s="38" t="s">
        <v>671</v>
      </c>
      <c r="D94" s="39"/>
      <c r="E94" s="158" t="s">
        <v>48</v>
      </c>
      <c r="F94" s="29" t="s">
        <v>208</v>
      </c>
      <c r="G94" s="29" t="s">
        <v>124</v>
      </c>
      <c r="H94" s="29">
        <v>3.33</v>
      </c>
      <c r="I94" s="62" t="s">
        <v>63</v>
      </c>
      <c r="J94" s="29" t="s">
        <v>108</v>
      </c>
      <c r="K94" s="29" t="s">
        <v>32</v>
      </c>
      <c r="L94" s="29" t="s">
        <v>68</v>
      </c>
      <c r="M94" s="29" t="s">
        <v>89</v>
      </c>
      <c r="N94" s="29" t="s">
        <v>692</v>
      </c>
      <c r="O94" s="81" t="s">
        <v>112</v>
      </c>
      <c r="P94" s="29"/>
      <c r="Q94" s="29"/>
      <c r="R94" s="29" t="s">
        <v>40</v>
      </c>
      <c r="S94" s="29"/>
    </row>
    <row r="95" spans="1:26" s="83" customFormat="1" ht="25.5" x14ac:dyDescent="0.2">
      <c r="A95" s="29">
        <v>85</v>
      </c>
      <c r="B95" s="50" t="s">
        <v>104</v>
      </c>
      <c r="C95" s="45"/>
      <c r="D95" s="45" t="s">
        <v>672</v>
      </c>
      <c r="E95" s="29" t="s">
        <v>34</v>
      </c>
      <c r="F95" s="29" t="s">
        <v>208</v>
      </c>
      <c r="G95" s="29" t="s">
        <v>96</v>
      </c>
      <c r="H95" s="29">
        <v>4.6500000000000004</v>
      </c>
      <c r="I95" s="62" t="s">
        <v>63</v>
      </c>
      <c r="J95" s="29" t="s">
        <v>58</v>
      </c>
      <c r="K95" s="29" t="s">
        <v>32</v>
      </c>
      <c r="L95" s="29" t="s">
        <v>68</v>
      </c>
      <c r="M95" s="29" t="s">
        <v>89</v>
      </c>
      <c r="N95" s="29" t="s">
        <v>693</v>
      </c>
      <c r="O95" s="81" t="s">
        <v>112</v>
      </c>
      <c r="P95" s="29"/>
      <c r="Q95" s="29"/>
      <c r="R95" s="29" t="s">
        <v>40</v>
      </c>
      <c r="S95" s="29"/>
    </row>
    <row r="96" spans="1:26" s="83" customFormat="1" ht="25.5" x14ac:dyDescent="0.2">
      <c r="A96" s="29">
        <v>86</v>
      </c>
      <c r="B96" s="50" t="s">
        <v>673</v>
      </c>
      <c r="C96" s="29"/>
      <c r="D96" s="29" t="s">
        <v>674</v>
      </c>
      <c r="E96" s="29" t="s">
        <v>34</v>
      </c>
      <c r="F96" s="29" t="s">
        <v>208</v>
      </c>
      <c r="G96" s="29" t="s">
        <v>78</v>
      </c>
      <c r="H96" s="29">
        <v>4.6500000000000004</v>
      </c>
      <c r="I96" s="62" t="s">
        <v>63</v>
      </c>
      <c r="J96" s="29" t="s">
        <v>58</v>
      </c>
      <c r="K96" s="29" t="s">
        <v>32</v>
      </c>
      <c r="L96" s="29" t="s">
        <v>68</v>
      </c>
      <c r="M96" s="29" t="s">
        <v>89</v>
      </c>
      <c r="N96" s="29" t="s">
        <v>694</v>
      </c>
      <c r="O96" s="81" t="s">
        <v>112</v>
      </c>
      <c r="P96" s="29"/>
      <c r="Q96" s="29"/>
      <c r="R96" s="29" t="s">
        <v>40</v>
      </c>
      <c r="S96" s="29"/>
    </row>
    <row r="97" spans="1:19" s="83" customFormat="1" ht="25.5" x14ac:dyDescent="0.2">
      <c r="A97" s="29">
        <v>87</v>
      </c>
      <c r="B97" s="50" t="s">
        <v>675</v>
      </c>
      <c r="C97" s="29"/>
      <c r="D97" s="51">
        <v>28767</v>
      </c>
      <c r="E97" s="158" t="s">
        <v>48</v>
      </c>
      <c r="F97" s="29" t="s">
        <v>208</v>
      </c>
      <c r="G97" s="29" t="s">
        <v>676</v>
      </c>
      <c r="H97" s="29">
        <v>4.32</v>
      </c>
      <c r="I97" s="62" t="s">
        <v>63</v>
      </c>
      <c r="J97" s="29" t="s">
        <v>108</v>
      </c>
      <c r="K97" s="29" t="s">
        <v>32</v>
      </c>
      <c r="L97" s="29" t="s">
        <v>68</v>
      </c>
      <c r="M97" s="29" t="s">
        <v>89</v>
      </c>
      <c r="N97" s="29" t="s">
        <v>695</v>
      </c>
      <c r="O97" s="81" t="s">
        <v>112</v>
      </c>
      <c r="P97" s="29"/>
      <c r="Q97" s="29"/>
      <c r="R97" s="29" t="s">
        <v>40</v>
      </c>
      <c r="S97" s="29"/>
    </row>
    <row r="98" spans="1:19" s="83" customFormat="1" ht="25.5" x14ac:dyDescent="0.2">
      <c r="A98" s="29">
        <v>88</v>
      </c>
      <c r="B98" s="50" t="s">
        <v>677</v>
      </c>
      <c r="C98" s="29"/>
      <c r="D98" s="29" t="s">
        <v>678</v>
      </c>
      <c r="E98" s="158" t="s">
        <v>48</v>
      </c>
      <c r="F98" s="29" t="s">
        <v>208</v>
      </c>
      <c r="G98" s="29" t="s">
        <v>78</v>
      </c>
      <c r="H98" s="29">
        <v>4.6500000000000004</v>
      </c>
      <c r="I98" s="62" t="s">
        <v>63</v>
      </c>
      <c r="J98" s="29" t="s">
        <v>108</v>
      </c>
      <c r="K98" s="29" t="s">
        <v>32</v>
      </c>
      <c r="L98" s="29" t="s">
        <v>68</v>
      </c>
      <c r="M98" s="29" t="s">
        <v>33</v>
      </c>
      <c r="N98" s="29" t="s">
        <v>696</v>
      </c>
      <c r="O98" s="81" t="s">
        <v>112</v>
      </c>
      <c r="P98" s="29"/>
      <c r="Q98" s="29"/>
      <c r="R98" s="29" t="s">
        <v>40</v>
      </c>
      <c r="S98" s="29"/>
    </row>
    <row r="99" spans="1:19" s="83" customFormat="1" ht="25.5" x14ac:dyDescent="0.2">
      <c r="A99" s="29">
        <v>89</v>
      </c>
      <c r="B99" s="50" t="s">
        <v>679</v>
      </c>
      <c r="C99" s="29" t="s">
        <v>680</v>
      </c>
      <c r="D99" s="29"/>
      <c r="E99" s="29" t="s">
        <v>34</v>
      </c>
      <c r="F99" s="29" t="s">
        <v>208</v>
      </c>
      <c r="G99" s="29" t="s">
        <v>424</v>
      </c>
      <c r="H99" s="29">
        <v>4.9800000000000004</v>
      </c>
      <c r="I99" s="62" t="s">
        <v>63</v>
      </c>
      <c r="J99" s="29" t="s">
        <v>58</v>
      </c>
      <c r="K99" s="29" t="s">
        <v>31</v>
      </c>
      <c r="L99" s="29" t="s">
        <v>68</v>
      </c>
      <c r="M99" s="29" t="s">
        <v>89</v>
      </c>
      <c r="N99" s="29" t="s">
        <v>697</v>
      </c>
      <c r="O99" s="81" t="s">
        <v>112</v>
      </c>
      <c r="P99" s="29"/>
      <c r="Q99" s="29" t="s">
        <v>112</v>
      </c>
      <c r="R99" s="29"/>
      <c r="S99" s="29"/>
    </row>
    <row r="100" spans="1:19" s="83" customFormat="1" ht="25.5" x14ac:dyDescent="0.2">
      <c r="A100" s="29">
        <v>90</v>
      </c>
      <c r="B100" s="50" t="s">
        <v>681</v>
      </c>
      <c r="C100" s="29" t="s">
        <v>682</v>
      </c>
      <c r="D100" s="29"/>
      <c r="E100" s="158" t="s">
        <v>48</v>
      </c>
      <c r="F100" s="29" t="s">
        <v>208</v>
      </c>
      <c r="G100" s="29" t="s">
        <v>124</v>
      </c>
      <c r="H100" s="29">
        <v>3.33</v>
      </c>
      <c r="I100" s="29" t="s">
        <v>41</v>
      </c>
      <c r="J100" s="29" t="s">
        <v>108</v>
      </c>
      <c r="K100" s="29" t="s">
        <v>32</v>
      </c>
      <c r="L100" s="29" t="s">
        <v>68</v>
      </c>
      <c r="M100" s="29" t="s">
        <v>89</v>
      </c>
      <c r="N100" s="29" t="s">
        <v>698</v>
      </c>
      <c r="O100" s="81" t="s">
        <v>112</v>
      </c>
      <c r="P100" s="29"/>
      <c r="Q100" s="29"/>
      <c r="R100" s="29" t="s">
        <v>40</v>
      </c>
      <c r="S100" s="29"/>
    </row>
    <row r="101" spans="1:19" s="83" customFormat="1" ht="25.5" x14ac:dyDescent="0.2">
      <c r="A101" s="29">
        <v>91</v>
      </c>
      <c r="B101" s="50" t="s">
        <v>683</v>
      </c>
      <c r="C101" s="51">
        <v>31176</v>
      </c>
      <c r="D101" s="29"/>
      <c r="E101" s="158" t="s">
        <v>48</v>
      </c>
      <c r="F101" s="29" t="s">
        <v>208</v>
      </c>
      <c r="G101" s="29" t="s">
        <v>124</v>
      </c>
      <c r="H101" s="29">
        <v>3.33</v>
      </c>
      <c r="I101" s="29" t="s">
        <v>41</v>
      </c>
      <c r="J101" s="29" t="s">
        <v>108</v>
      </c>
      <c r="K101" s="29" t="s">
        <v>32</v>
      </c>
      <c r="L101" s="29" t="s">
        <v>68</v>
      </c>
      <c r="M101" s="29" t="s">
        <v>89</v>
      </c>
      <c r="N101" s="29" t="s">
        <v>699</v>
      </c>
      <c r="O101" s="81" t="s">
        <v>112</v>
      </c>
      <c r="P101" s="29"/>
      <c r="Q101" s="29"/>
      <c r="R101" s="29" t="s">
        <v>40</v>
      </c>
      <c r="S101" s="29"/>
    </row>
    <row r="102" spans="1:19" s="83" customFormat="1" ht="25.5" x14ac:dyDescent="0.2">
      <c r="A102" s="29">
        <v>92</v>
      </c>
      <c r="B102" s="50" t="s">
        <v>684</v>
      </c>
      <c r="C102" s="29"/>
      <c r="D102" s="29" t="s">
        <v>685</v>
      </c>
      <c r="E102" s="158" t="s">
        <v>48</v>
      </c>
      <c r="F102" s="29" t="s">
        <v>208</v>
      </c>
      <c r="G102" s="29" t="s">
        <v>124</v>
      </c>
      <c r="H102" s="29">
        <v>3.33</v>
      </c>
      <c r="I102" s="29" t="s">
        <v>41</v>
      </c>
      <c r="J102" s="29" t="s">
        <v>58</v>
      </c>
      <c r="K102" s="29" t="s">
        <v>32</v>
      </c>
      <c r="L102" s="29" t="s">
        <v>68</v>
      </c>
      <c r="M102" s="29" t="s">
        <v>89</v>
      </c>
      <c r="N102" s="29" t="s">
        <v>700</v>
      </c>
      <c r="O102" s="81" t="s">
        <v>112</v>
      </c>
      <c r="P102" s="29"/>
      <c r="Q102" s="29"/>
      <c r="R102" s="29" t="s">
        <v>40</v>
      </c>
      <c r="S102" s="29"/>
    </row>
    <row r="103" spans="1:19" s="83" customFormat="1" ht="25.5" x14ac:dyDescent="0.2">
      <c r="A103" s="29">
        <v>93</v>
      </c>
      <c r="B103" s="50" t="s">
        <v>686</v>
      </c>
      <c r="C103" s="44">
        <v>29322</v>
      </c>
      <c r="D103" s="45"/>
      <c r="E103" s="29" t="s">
        <v>34</v>
      </c>
      <c r="F103" s="29" t="s">
        <v>208</v>
      </c>
      <c r="G103" s="29" t="s">
        <v>35</v>
      </c>
      <c r="H103" s="29" t="s">
        <v>105</v>
      </c>
      <c r="I103" s="29" t="s">
        <v>41</v>
      </c>
      <c r="J103" s="29" t="s">
        <v>108</v>
      </c>
      <c r="K103" s="29" t="s">
        <v>32</v>
      </c>
      <c r="L103" s="29" t="s">
        <v>68</v>
      </c>
      <c r="M103" s="29" t="s">
        <v>89</v>
      </c>
      <c r="N103" s="29" t="s">
        <v>701</v>
      </c>
      <c r="O103" s="81" t="s">
        <v>112</v>
      </c>
      <c r="P103" s="29"/>
      <c r="Q103" s="29"/>
      <c r="R103" s="29" t="s">
        <v>40</v>
      </c>
      <c r="S103" s="29"/>
    </row>
    <row r="104" spans="1:19" s="84" customFormat="1" ht="25.5" x14ac:dyDescent="0.25">
      <c r="A104" s="29">
        <v>94</v>
      </c>
      <c r="B104" s="50" t="s">
        <v>702</v>
      </c>
      <c r="C104" s="29" t="s">
        <v>703</v>
      </c>
      <c r="D104" s="29"/>
      <c r="E104" s="29" t="s">
        <v>28</v>
      </c>
      <c r="F104" s="29" t="s">
        <v>79</v>
      </c>
      <c r="G104" s="29" t="s">
        <v>35</v>
      </c>
      <c r="H104" s="29" t="s">
        <v>36</v>
      </c>
      <c r="I104" s="29" t="s">
        <v>63</v>
      </c>
      <c r="J104" s="29" t="s">
        <v>80</v>
      </c>
      <c r="K104" s="29" t="s">
        <v>31</v>
      </c>
      <c r="L104" s="29" t="s">
        <v>68</v>
      </c>
      <c r="M104" s="29" t="s">
        <v>704</v>
      </c>
      <c r="N104" s="29" t="s">
        <v>248</v>
      </c>
      <c r="O104" s="81" t="s">
        <v>112</v>
      </c>
      <c r="P104" s="29"/>
      <c r="Q104" s="29"/>
      <c r="R104" s="29" t="s">
        <v>40</v>
      </c>
      <c r="S104" s="29"/>
    </row>
    <row r="105" spans="1:19" s="84" customFormat="1" ht="25.5" x14ac:dyDescent="0.25">
      <c r="A105" s="29">
        <v>95</v>
      </c>
      <c r="B105" s="50" t="s">
        <v>705</v>
      </c>
      <c r="C105" s="29"/>
      <c r="D105" s="29" t="s">
        <v>706</v>
      </c>
      <c r="E105" s="29" t="s">
        <v>34</v>
      </c>
      <c r="F105" s="29" t="s">
        <v>79</v>
      </c>
      <c r="G105" s="29" t="s">
        <v>96</v>
      </c>
      <c r="H105" s="29" t="s">
        <v>36</v>
      </c>
      <c r="I105" s="29" t="s">
        <v>63</v>
      </c>
      <c r="J105" s="29" t="s">
        <v>80</v>
      </c>
      <c r="K105" s="29" t="s">
        <v>31</v>
      </c>
      <c r="L105" s="29" t="s">
        <v>68</v>
      </c>
      <c r="M105" s="29" t="s">
        <v>704</v>
      </c>
      <c r="N105" s="29" t="s">
        <v>248</v>
      </c>
      <c r="O105" s="81" t="s">
        <v>112</v>
      </c>
      <c r="P105" s="29"/>
      <c r="Q105" s="29"/>
      <c r="R105" s="29" t="s">
        <v>40</v>
      </c>
      <c r="S105" s="29" t="s">
        <v>664</v>
      </c>
    </row>
    <row r="106" spans="1:19" s="84" customFormat="1" ht="89.25" x14ac:dyDescent="0.25">
      <c r="A106" s="29">
        <v>96</v>
      </c>
      <c r="B106" s="50" t="s">
        <v>707</v>
      </c>
      <c r="C106" s="29" t="s">
        <v>708</v>
      </c>
      <c r="D106" s="29"/>
      <c r="E106" s="29" t="s">
        <v>34</v>
      </c>
      <c r="F106" s="29" t="s">
        <v>79</v>
      </c>
      <c r="G106" s="29" t="s">
        <v>35</v>
      </c>
      <c r="H106" s="29">
        <v>3.99</v>
      </c>
      <c r="I106" s="29" t="s">
        <v>63</v>
      </c>
      <c r="J106" s="29" t="s">
        <v>80</v>
      </c>
      <c r="K106" s="29" t="s">
        <v>32</v>
      </c>
      <c r="L106" s="29" t="s">
        <v>68</v>
      </c>
      <c r="M106" s="29" t="s">
        <v>38</v>
      </c>
      <c r="N106" s="29" t="s">
        <v>709</v>
      </c>
      <c r="O106" s="81" t="s">
        <v>112</v>
      </c>
      <c r="P106" s="29" t="s">
        <v>112</v>
      </c>
      <c r="Q106" s="29"/>
      <c r="R106" s="29"/>
      <c r="S106" s="29" t="s">
        <v>710</v>
      </c>
    </row>
    <row r="107" spans="1:19" s="86" customFormat="1" ht="25.5" x14ac:dyDescent="0.2">
      <c r="A107" s="29">
        <v>97</v>
      </c>
      <c r="B107" s="50" t="s">
        <v>711</v>
      </c>
      <c r="C107" s="104"/>
      <c r="D107" s="85">
        <v>27543</v>
      </c>
      <c r="E107" s="29" t="s">
        <v>712</v>
      </c>
      <c r="F107" s="29" t="s">
        <v>90</v>
      </c>
      <c r="G107" s="29" t="s">
        <v>29</v>
      </c>
      <c r="H107" s="29">
        <v>4.6500000000000004</v>
      </c>
      <c r="I107" s="29" t="s">
        <v>63</v>
      </c>
      <c r="J107" s="29" t="s">
        <v>58</v>
      </c>
      <c r="K107" s="29" t="s">
        <v>31</v>
      </c>
      <c r="L107" s="29" t="s">
        <v>68</v>
      </c>
      <c r="M107" s="29" t="s">
        <v>38</v>
      </c>
      <c r="N107" s="29" t="s">
        <v>248</v>
      </c>
      <c r="O107" s="29" t="s">
        <v>112</v>
      </c>
      <c r="P107" s="29"/>
      <c r="Q107" s="29"/>
      <c r="R107" s="29" t="s">
        <v>40</v>
      </c>
      <c r="S107" s="29" t="s">
        <v>664</v>
      </c>
    </row>
    <row r="108" spans="1:19" s="86" customFormat="1" ht="25.5" x14ac:dyDescent="0.2">
      <c r="A108" s="29">
        <v>98</v>
      </c>
      <c r="B108" s="50" t="s">
        <v>713</v>
      </c>
      <c r="C108" s="87">
        <v>28831</v>
      </c>
      <c r="D108" s="50"/>
      <c r="E108" s="29" t="s">
        <v>714</v>
      </c>
      <c r="F108" s="29" t="s">
        <v>90</v>
      </c>
      <c r="G108" s="29" t="s">
        <v>35</v>
      </c>
      <c r="H108" s="29">
        <v>3.99</v>
      </c>
      <c r="I108" s="29" t="s">
        <v>63</v>
      </c>
      <c r="J108" s="29" t="s">
        <v>58</v>
      </c>
      <c r="K108" s="29" t="s">
        <v>42</v>
      </c>
      <c r="L108" s="29" t="s">
        <v>68</v>
      </c>
      <c r="M108" s="29" t="s">
        <v>38</v>
      </c>
      <c r="N108" s="29" t="s">
        <v>248</v>
      </c>
      <c r="O108" s="29" t="s">
        <v>112</v>
      </c>
      <c r="P108" s="29"/>
      <c r="Q108" s="29"/>
      <c r="R108" s="29" t="s">
        <v>40</v>
      </c>
      <c r="S108" s="29"/>
    </row>
    <row r="109" spans="1:19" s="86" customFormat="1" ht="25.5" x14ac:dyDescent="0.2">
      <c r="A109" s="29">
        <v>99</v>
      </c>
      <c r="B109" s="50" t="s">
        <v>715</v>
      </c>
      <c r="C109" s="105">
        <v>27639</v>
      </c>
      <c r="D109" s="29"/>
      <c r="E109" s="29" t="s">
        <v>34</v>
      </c>
      <c r="F109" s="29" t="s">
        <v>90</v>
      </c>
      <c r="G109" s="29" t="s">
        <v>35</v>
      </c>
      <c r="H109" s="29">
        <v>3.99</v>
      </c>
      <c r="I109" s="29" t="s">
        <v>63</v>
      </c>
      <c r="J109" s="29" t="s">
        <v>108</v>
      </c>
      <c r="K109" s="29" t="s">
        <v>32</v>
      </c>
      <c r="L109" s="29" t="s">
        <v>68</v>
      </c>
      <c r="M109" s="29" t="s">
        <v>38</v>
      </c>
      <c r="N109" s="29" t="s">
        <v>248</v>
      </c>
      <c r="O109" s="29" t="s">
        <v>112</v>
      </c>
      <c r="P109" s="29"/>
      <c r="Q109" s="29"/>
      <c r="R109" s="29" t="s">
        <v>40</v>
      </c>
      <c r="S109" s="29" t="s">
        <v>710</v>
      </c>
    </row>
    <row r="110" spans="1:19" s="86" customFormat="1" ht="25.5" x14ac:dyDescent="0.2">
      <c r="A110" s="29">
        <v>100</v>
      </c>
      <c r="B110" s="50" t="s">
        <v>716</v>
      </c>
      <c r="C110" s="106"/>
      <c r="D110" s="107">
        <v>29779</v>
      </c>
      <c r="E110" s="157" t="s">
        <v>48</v>
      </c>
      <c r="F110" s="29" t="s">
        <v>90</v>
      </c>
      <c r="G110" s="29" t="s">
        <v>44</v>
      </c>
      <c r="H110" s="29" t="s">
        <v>46</v>
      </c>
      <c r="I110" s="29" t="s">
        <v>63</v>
      </c>
      <c r="J110" s="29" t="s">
        <v>58</v>
      </c>
      <c r="K110" s="29" t="s">
        <v>42</v>
      </c>
      <c r="L110" s="29" t="s">
        <v>68</v>
      </c>
      <c r="M110" s="29" t="s">
        <v>38</v>
      </c>
      <c r="N110" s="29" t="s">
        <v>248</v>
      </c>
      <c r="O110" s="29" t="s">
        <v>112</v>
      </c>
      <c r="P110" s="29"/>
      <c r="Q110" s="29"/>
      <c r="R110" s="29" t="s">
        <v>40</v>
      </c>
      <c r="S110" s="29"/>
    </row>
    <row r="111" spans="1:19" s="1" customFormat="1" ht="25.5" x14ac:dyDescent="0.25">
      <c r="A111" s="29">
        <v>101</v>
      </c>
      <c r="B111" s="29" t="s">
        <v>717</v>
      </c>
      <c r="C111" s="46">
        <v>28906</v>
      </c>
      <c r="D111" s="29"/>
      <c r="E111" s="29" t="s">
        <v>34</v>
      </c>
      <c r="F111" s="29" t="s">
        <v>122</v>
      </c>
      <c r="G111" s="29" t="s">
        <v>54</v>
      </c>
      <c r="H111" s="29">
        <v>4.32</v>
      </c>
      <c r="I111" s="29" t="s">
        <v>63</v>
      </c>
      <c r="J111" s="29" t="s">
        <v>108</v>
      </c>
      <c r="K111" s="29" t="s">
        <v>32</v>
      </c>
      <c r="L111" s="29" t="s">
        <v>68</v>
      </c>
      <c r="M111" s="29" t="s">
        <v>38</v>
      </c>
      <c r="N111" s="29" t="s">
        <v>247</v>
      </c>
      <c r="O111" s="29" t="s">
        <v>112</v>
      </c>
      <c r="P111" s="29"/>
      <c r="Q111" s="29"/>
      <c r="R111" s="29" t="s">
        <v>40</v>
      </c>
      <c r="S111" s="29"/>
    </row>
    <row r="112" spans="1:19" s="1" customFormat="1" ht="25.5" x14ac:dyDescent="0.25">
      <c r="A112" s="29">
        <v>102</v>
      </c>
      <c r="B112" s="29" t="s">
        <v>718</v>
      </c>
      <c r="C112" s="46">
        <v>30965</v>
      </c>
      <c r="D112" s="29"/>
      <c r="E112" s="29" t="s">
        <v>34</v>
      </c>
      <c r="F112" s="29" t="s">
        <v>122</v>
      </c>
      <c r="G112" s="29" t="s">
        <v>59</v>
      </c>
      <c r="H112" s="29">
        <v>3.33</v>
      </c>
      <c r="I112" s="29" t="s">
        <v>63</v>
      </c>
      <c r="J112" s="29" t="s">
        <v>108</v>
      </c>
      <c r="K112" s="29" t="s">
        <v>32</v>
      </c>
      <c r="L112" s="29" t="s">
        <v>68</v>
      </c>
      <c r="M112" s="29" t="s">
        <v>38</v>
      </c>
      <c r="N112" s="29" t="s">
        <v>620</v>
      </c>
      <c r="O112" s="29" t="s">
        <v>112</v>
      </c>
      <c r="P112" s="29"/>
      <c r="Q112" s="29"/>
      <c r="R112" s="29" t="s">
        <v>40</v>
      </c>
      <c r="S112" s="29"/>
    </row>
    <row r="113" spans="1:26" s="1" customFormat="1" ht="25.5" x14ac:dyDescent="0.25">
      <c r="A113" s="29">
        <v>103</v>
      </c>
      <c r="B113" s="29" t="s">
        <v>719</v>
      </c>
      <c r="C113" s="46">
        <v>30516</v>
      </c>
      <c r="D113" s="29"/>
      <c r="E113" s="29" t="s">
        <v>34</v>
      </c>
      <c r="F113" s="29" t="s">
        <v>122</v>
      </c>
      <c r="G113" s="29" t="s">
        <v>54</v>
      </c>
      <c r="H113" s="29">
        <v>3.66</v>
      </c>
      <c r="I113" s="29" t="s">
        <v>63</v>
      </c>
      <c r="J113" s="29" t="s">
        <v>108</v>
      </c>
      <c r="K113" s="29" t="s">
        <v>32</v>
      </c>
      <c r="L113" s="29" t="s">
        <v>68</v>
      </c>
      <c r="M113" s="29" t="s">
        <v>38</v>
      </c>
      <c r="N113" s="29" t="s">
        <v>248</v>
      </c>
      <c r="O113" s="29" t="s">
        <v>112</v>
      </c>
      <c r="P113" s="29"/>
      <c r="Q113" s="29"/>
      <c r="R113" s="29" t="s">
        <v>40</v>
      </c>
      <c r="S113" s="29"/>
    </row>
    <row r="114" spans="1:26" s="1" customFormat="1" ht="25.5" x14ac:dyDescent="0.25">
      <c r="A114" s="29">
        <v>104</v>
      </c>
      <c r="B114" s="29" t="s">
        <v>720</v>
      </c>
      <c r="C114" s="46">
        <v>30947</v>
      </c>
      <c r="D114" s="29"/>
      <c r="E114" s="157" t="s">
        <v>721</v>
      </c>
      <c r="F114" s="29" t="s">
        <v>122</v>
      </c>
      <c r="G114" s="29" t="s">
        <v>71</v>
      </c>
      <c r="H114" s="29">
        <v>3.33</v>
      </c>
      <c r="I114" s="29" t="s">
        <v>63</v>
      </c>
      <c r="J114" s="29" t="s">
        <v>108</v>
      </c>
      <c r="K114" s="29" t="s">
        <v>32</v>
      </c>
      <c r="L114" s="29" t="s">
        <v>68</v>
      </c>
      <c r="M114" s="29" t="s">
        <v>38</v>
      </c>
      <c r="N114" s="29" t="s">
        <v>620</v>
      </c>
      <c r="O114" s="29" t="s">
        <v>112</v>
      </c>
      <c r="P114" s="29"/>
      <c r="Q114" s="29"/>
      <c r="R114" s="29" t="s">
        <v>40</v>
      </c>
      <c r="S114" s="29"/>
    </row>
    <row r="115" spans="1:26" customFormat="1" ht="25.5" x14ac:dyDescent="0.25">
      <c r="A115" s="29">
        <v>105</v>
      </c>
      <c r="B115" s="50" t="s">
        <v>723</v>
      </c>
      <c r="C115" s="29" t="s">
        <v>724</v>
      </c>
      <c r="D115" s="29"/>
      <c r="E115" s="29" t="s">
        <v>34</v>
      </c>
      <c r="F115" s="29" t="s">
        <v>730</v>
      </c>
      <c r="G115" s="29" t="s">
        <v>725</v>
      </c>
      <c r="H115" s="29" t="s">
        <v>52</v>
      </c>
      <c r="I115" s="29" t="s">
        <v>63</v>
      </c>
      <c r="J115" s="29" t="s">
        <v>108</v>
      </c>
      <c r="K115" s="29" t="s">
        <v>86</v>
      </c>
      <c r="L115" s="29" t="s">
        <v>68</v>
      </c>
      <c r="M115" s="29" t="s">
        <v>38</v>
      </c>
      <c r="N115" s="29" t="s">
        <v>248</v>
      </c>
      <c r="O115" s="29" t="s">
        <v>112</v>
      </c>
      <c r="P115" s="29"/>
      <c r="Q115" s="29"/>
      <c r="R115" s="29" t="s">
        <v>726</v>
      </c>
      <c r="S115" s="29"/>
    </row>
    <row r="116" spans="1:26" customFormat="1" ht="25.5" x14ac:dyDescent="0.25">
      <c r="A116" s="29">
        <v>106</v>
      </c>
      <c r="B116" s="50" t="s">
        <v>727</v>
      </c>
      <c r="C116" s="29" t="s">
        <v>728</v>
      </c>
      <c r="D116" s="29"/>
      <c r="E116" s="29" t="s">
        <v>34</v>
      </c>
      <c r="F116" s="29" t="s">
        <v>730</v>
      </c>
      <c r="G116" s="29" t="s">
        <v>729</v>
      </c>
      <c r="H116" s="29" t="s">
        <v>36</v>
      </c>
      <c r="I116" s="29" t="s">
        <v>63</v>
      </c>
      <c r="J116" s="29" t="s">
        <v>108</v>
      </c>
      <c r="K116" s="29" t="s">
        <v>86</v>
      </c>
      <c r="L116" s="29" t="s">
        <v>68</v>
      </c>
      <c r="M116" s="29" t="s">
        <v>38</v>
      </c>
      <c r="N116" s="29" t="s">
        <v>248</v>
      </c>
      <c r="O116" s="29" t="s">
        <v>112</v>
      </c>
      <c r="P116" s="29"/>
      <c r="Q116" s="29"/>
      <c r="R116" s="29" t="s">
        <v>726</v>
      </c>
      <c r="S116" s="29"/>
    </row>
    <row r="117" spans="1:26" s="7" customFormat="1" ht="25.5" x14ac:dyDescent="0.25">
      <c r="A117" s="29">
        <v>107</v>
      </c>
      <c r="B117" s="50" t="s">
        <v>731</v>
      </c>
      <c r="C117" s="120"/>
      <c r="D117" s="121" t="s">
        <v>732</v>
      </c>
      <c r="E117" s="29" t="s">
        <v>91</v>
      </c>
      <c r="F117" s="29" t="s">
        <v>126</v>
      </c>
      <c r="G117" s="29" t="s">
        <v>54</v>
      </c>
      <c r="H117" s="29">
        <v>3.99</v>
      </c>
      <c r="I117" s="29" t="s">
        <v>63</v>
      </c>
      <c r="J117" s="29" t="s">
        <v>733</v>
      </c>
      <c r="K117" s="29" t="s">
        <v>42</v>
      </c>
      <c r="L117" s="29" t="s">
        <v>68</v>
      </c>
      <c r="M117" s="29" t="s">
        <v>38</v>
      </c>
      <c r="N117" s="29" t="s">
        <v>247</v>
      </c>
      <c r="O117" s="29" t="s">
        <v>112</v>
      </c>
      <c r="P117" s="29"/>
      <c r="Q117" s="29"/>
      <c r="R117" s="29" t="s">
        <v>40</v>
      </c>
      <c r="S117" s="29"/>
    </row>
    <row r="118" spans="1:26" customFormat="1" ht="25.5" x14ac:dyDescent="0.25">
      <c r="A118" s="29">
        <v>108</v>
      </c>
      <c r="B118" s="50" t="s">
        <v>734</v>
      </c>
      <c r="C118" s="123">
        <v>29682</v>
      </c>
      <c r="D118" s="124"/>
      <c r="E118" s="157" t="s">
        <v>48</v>
      </c>
      <c r="F118" s="29" t="s">
        <v>126</v>
      </c>
      <c r="G118" s="29" t="s">
        <v>54</v>
      </c>
      <c r="H118" s="29">
        <v>3.66</v>
      </c>
      <c r="I118" s="29" t="s">
        <v>63</v>
      </c>
      <c r="J118" s="29" t="s">
        <v>108</v>
      </c>
      <c r="K118" s="29" t="s">
        <v>42</v>
      </c>
      <c r="L118" s="29" t="s">
        <v>68</v>
      </c>
      <c r="M118" s="29" t="s">
        <v>38</v>
      </c>
      <c r="N118" s="29" t="s">
        <v>735</v>
      </c>
      <c r="O118" s="29" t="s">
        <v>112</v>
      </c>
      <c r="P118" s="29"/>
      <c r="Q118" s="29" t="s">
        <v>112</v>
      </c>
      <c r="R118" s="29"/>
      <c r="S118" s="29"/>
    </row>
    <row r="119" spans="1:26" customFormat="1" ht="25.5" x14ac:dyDescent="0.25">
      <c r="A119" s="29">
        <v>109</v>
      </c>
      <c r="B119" s="50" t="s">
        <v>736</v>
      </c>
      <c r="C119" s="122"/>
      <c r="D119" s="125">
        <v>30351</v>
      </c>
      <c r="E119" s="157" t="s">
        <v>48</v>
      </c>
      <c r="F119" s="29" t="s">
        <v>126</v>
      </c>
      <c r="G119" s="29" t="s">
        <v>45</v>
      </c>
      <c r="H119" s="29">
        <v>3.66</v>
      </c>
      <c r="I119" s="29" t="s">
        <v>63</v>
      </c>
      <c r="J119" s="29" t="s">
        <v>108</v>
      </c>
      <c r="K119" s="29" t="s">
        <v>42</v>
      </c>
      <c r="L119" s="29" t="s">
        <v>68</v>
      </c>
      <c r="M119" s="29" t="s">
        <v>38</v>
      </c>
      <c r="N119" s="29" t="s">
        <v>248</v>
      </c>
      <c r="O119" s="29" t="s">
        <v>112</v>
      </c>
      <c r="P119" s="29"/>
      <c r="Q119" s="29"/>
      <c r="R119" s="29" t="s">
        <v>40</v>
      </c>
      <c r="S119" s="29"/>
    </row>
    <row r="120" spans="1:26" customFormat="1" ht="25.5" x14ac:dyDescent="0.25">
      <c r="A120" s="29">
        <v>110</v>
      </c>
      <c r="B120" s="50" t="s">
        <v>737</v>
      </c>
      <c r="C120" s="126"/>
      <c r="D120" s="127" t="s">
        <v>738</v>
      </c>
      <c r="E120" s="157" t="s">
        <v>48</v>
      </c>
      <c r="F120" s="29" t="s">
        <v>126</v>
      </c>
      <c r="G120" s="29" t="s">
        <v>54</v>
      </c>
      <c r="H120" s="29">
        <v>4.32</v>
      </c>
      <c r="I120" s="29" t="s">
        <v>63</v>
      </c>
      <c r="J120" s="29" t="s">
        <v>108</v>
      </c>
      <c r="K120" s="29" t="s">
        <v>42</v>
      </c>
      <c r="L120" s="29" t="s">
        <v>68</v>
      </c>
      <c r="M120" s="29" t="s">
        <v>38</v>
      </c>
      <c r="N120" s="29" t="s">
        <v>248</v>
      </c>
      <c r="O120" s="29" t="s">
        <v>112</v>
      </c>
      <c r="P120" s="29"/>
      <c r="Q120" s="29"/>
      <c r="R120" s="29" t="s">
        <v>40</v>
      </c>
      <c r="S120" s="29"/>
    </row>
    <row r="121" spans="1:26" s="10" customFormat="1" ht="51" x14ac:dyDescent="0.2">
      <c r="A121" s="29">
        <v>111</v>
      </c>
      <c r="B121" s="50" t="s">
        <v>576</v>
      </c>
      <c r="C121" s="29" t="s">
        <v>577</v>
      </c>
      <c r="D121" s="29"/>
      <c r="E121" s="29" t="s">
        <v>110</v>
      </c>
      <c r="F121" s="29" t="s">
        <v>587</v>
      </c>
      <c r="G121" s="29" t="s">
        <v>71</v>
      </c>
      <c r="H121" s="29" t="s">
        <v>95</v>
      </c>
      <c r="I121" s="29" t="s">
        <v>63</v>
      </c>
      <c r="J121" s="29" t="s">
        <v>108</v>
      </c>
      <c r="K121" s="29" t="s">
        <v>32</v>
      </c>
      <c r="L121" s="29" t="s">
        <v>68</v>
      </c>
      <c r="M121" s="29" t="s">
        <v>38</v>
      </c>
      <c r="N121" s="29" t="s">
        <v>620</v>
      </c>
      <c r="O121" s="29" t="s">
        <v>112</v>
      </c>
      <c r="P121" s="29"/>
      <c r="Q121" s="29"/>
      <c r="R121" s="29" t="s">
        <v>40</v>
      </c>
      <c r="S121" s="29" t="s">
        <v>578</v>
      </c>
      <c r="T121" s="10" t="s">
        <v>554</v>
      </c>
    </row>
    <row r="122" spans="1:26" customFormat="1" ht="63.75" customHeight="1" x14ac:dyDescent="0.25">
      <c r="A122" s="29">
        <v>112</v>
      </c>
      <c r="B122" s="29" t="s">
        <v>742</v>
      </c>
      <c r="C122" s="153" t="s">
        <v>743</v>
      </c>
      <c r="D122" s="29"/>
      <c r="E122" s="29" t="s">
        <v>687</v>
      </c>
      <c r="F122" s="29" t="s">
        <v>749</v>
      </c>
      <c r="G122" s="29" t="s">
        <v>45</v>
      </c>
      <c r="H122" s="29">
        <v>4.32</v>
      </c>
      <c r="I122" s="29" t="s">
        <v>63</v>
      </c>
      <c r="J122" s="29" t="s">
        <v>58</v>
      </c>
      <c r="K122" s="29" t="s">
        <v>31</v>
      </c>
      <c r="L122" s="29" t="s">
        <v>68</v>
      </c>
      <c r="M122" s="29" t="s">
        <v>38</v>
      </c>
      <c r="N122" s="29" t="s">
        <v>248</v>
      </c>
      <c r="O122" s="29" t="s">
        <v>112</v>
      </c>
      <c r="P122" s="29"/>
      <c r="Q122" s="29"/>
      <c r="R122" s="29" t="s">
        <v>744</v>
      </c>
      <c r="S122" s="29"/>
    </row>
    <row r="123" spans="1:26" customFormat="1" ht="63.75" customHeight="1" x14ac:dyDescent="0.25">
      <c r="A123" s="29">
        <v>113</v>
      </c>
      <c r="B123" s="29" t="s">
        <v>745</v>
      </c>
      <c r="C123" s="41">
        <v>29038</v>
      </c>
      <c r="D123" s="29"/>
      <c r="E123" s="29" t="s">
        <v>110</v>
      </c>
      <c r="F123" s="29" t="s">
        <v>749</v>
      </c>
      <c r="G123" s="29" t="s">
        <v>45</v>
      </c>
      <c r="H123" s="29">
        <v>3.66</v>
      </c>
      <c r="I123" s="29" t="s">
        <v>63</v>
      </c>
      <c r="J123" s="29" t="s">
        <v>58</v>
      </c>
      <c r="K123" s="29" t="s">
        <v>32</v>
      </c>
      <c r="L123" s="29" t="s">
        <v>68</v>
      </c>
      <c r="M123" s="29" t="s">
        <v>38</v>
      </c>
      <c r="N123" s="29" t="s">
        <v>247</v>
      </c>
      <c r="O123" s="29" t="s">
        <v>112</v>
      </c>
      <c r="P123" s="29"/>
      <c r="Q123" s="29"/>
      <c r="R123" s="29" t="s">
        <v>744</v>
      </c>
      <c r="S123" s="29"/>
    </row>
    <row r="124" spans="1:26" customFormat="1" ht="66.75" customHeight="1" x14ac:dyDescent="0.25">
      <c r="A124" s="29">
        <v>114</v>
      </c>
      <c r="B124" s="29" t="s">
        <v>746</v>
      </c>
      <c r="C124" s="41">
        <v>30919</v>
      </c>
      <c r="D124" s="29"/>
      <c r="E124" s="29" t="s">
        <v>28</v>
      </c>
      <c r="F124" s="29" t="s">
        <v>749</v>
      </c>
      <c r="G124" s="29" t="s">
        <v>54</v>
      </c>
      <c r="H124" s="29">
        <v>3.66</v>
      </c>
      <c r="I124" s="29" t="s">
        <v>63</v>
      </c>
      <c r="J124" s="29" t="s">
        <v>58</v>
      </c>
      <c r="K124" s="29" t="s">
        <v>32</v>
      </c>
      <c r="L124" s="29" t="s">
        <v>68</v>
      </c>
      <c r="M124" s="29" t="s">
        <v>38</v>
      </c>
      <c r="N124" s="29" t="s">
        <v>247</v>
      </c>
      <c r="O124" s="29" t="s">
        <v>112</v>
      </c>
      <c r="P124" s="29"/>
      <c r="Q124" s="29"/>
      <c r="R124" s="29" t="s">
        <v>744</v>
      </c>
      <c r="S124" s="29"/>
    </row>
    <row r="125" spans="1:26" customFormat="1" ht="66.75" customHeight="1" x14ac:dyDescent="0.25">
      <c r="A125" s="29">
        <v>115</v>
      </c>
      <c r="B125" s="29" t="s">
        <v>747</v>
      </c>
      <c r="C125" s="41">
        <v>29816</v>
      </c>
      <c r="D125" s="29"/>
      <c r="E125" s="29" t="s">
        <v>384</v>
      </c>
      <c r="F125" s="29" t="s">
        <v>749</v>
      </c>
      <c r="G125" s="29" t="s">
        <v>54</v>
      </c>
      <c r="H125" s="29">
        <v>3.33</v>
      </c>
      <c r="I125" s="29" t="s">
        <v>63</v>
      </c>
      <c r="J125" s="29" t="s">
        <v>58</v>
      </c>
      <c r="K125" s="29" t="s">
        <v>42</v>
      </c>
      <c r="L125" s="29" t="s">
        <v>68</v>
      </c>
      <c r="M125" s="29" t="s">
        <v>38</v>
      </c>
      <c r="N125" s="29" t="s">
        <v>248</v>
      </c>
      <c r="O125" s="29" t="s">
        <v>112</v>
      </c>
      <c r="P125" s="29"/>
      <c r="Q125" s="29"/>
      <c r="R125" s="29" t="s">
        <v>744</v>
      </c>
      <c r="S125" s="29"/>
    </row>
    <row r="126" spans="1:26" customFormat="1" ht="25.5" x14ac:dyDescent="0.25">
      <c r="A126" s="29">
        <v>116</v>
      </c>
      <c r="B126" s="29" t="s">
        <v>748</v>
      </c>
      <c r="C126" s="41">
        <v>24446</v>
      </c>
      <c r="D126" s="29"/>
      <c r="E126" s="29" t="s">
        <v>384</v>
      </c>
      <c r="F126" s="29" t="s">
        <v>749</v>
      </c>
      <c r="G126" s="29" t="s">
        <v>54</v>
      </c>
      <c r="H126" s="29">
        <v>4.9800000000000004</v>
      </c>
      <c r="I126" s="29" t="s">
        <v>63</v>
      </c>
      <c r="J126" s="29" t="s">
        <v>58</v>
      </c>
      <c r="K126" s="29" t="s">
        <v>31</v>
      </c>
      <c r="L126" s="29" t="s">
        <v>68</v>
      </c>
      <c r="M126" s="29" t="s">
        <v>38</v>
      </c>
      <c r="N126" s="29" t="s">
        <v>247</v>
      </c>
      <c r="O126" s="29" t="s">
        <v>112</v>
      </c>
      <c r="P126" s="29"/>
      <c r="Q126" s="29"/>
      <c r="R126" s="29" t="s">
        <v>744</v>
      </c>
      <c r="S126" s="29"/>
    </row>
    <row r="127" spans="1:26" ht="25.5" x14ac:dyDescent="0.2">
      <c r="A127" s="29">
        <v>117</v>
      </c>
      <c r="B127" s="50" t="s">
        <v>152</v>
      </c>
      <c r="C127" s="41">
        <v>25800</v>
      </c>
      <c r="D127" s="43"/>
      <c r="E127" s="29" t="s">
        <v>28</v>
      </c>
      <c r="F127" s="29" t="s">
        <v>218</v>
      </c>
      <c r="G127" s="29" t="s">
        <v>44</v>
      </c>
      <c r="H127" s="29">
        <v>4.9800000000000004</v>
      </c>
      <c r="I127" s="29" t="s">
        <v>63</v>
      </c>
      <c r="J127" s="29" t="s">
        <v>58</v>
      </c>
      <c r="K127" s="29" t="s">
        <v>31</v>
      </c>
      <c r="L127" s="29" t="s">
        <v>68</v>
      </c>
      <c r="M127" s="29" t="s">
        <v>38</v>
      </c>
      <c r="N127" s="29" t="s">
        <v>248</v>
      </c>
      <c r="O127" s="29" t="s">
        <v>112</v>
      </c>
      <c r="P127" s="29"/>
      <c r="Q127" s="29"/>
      <c r="R127" s="29" t="s">
        <v>40</v>
      </c>
      <c r="S127" s="29"/>
      <c r="T127" s="9" t="s">
        <v>554</v>
      </c>
      <c r="U127" s="9"/>
      <c r="V127" s="9"/>
      <c r="W127" s="9"/>
      <c r="X127" s="9"/>
      <c r="Y127" s="9"/>
      <c r="Z127" s="9"/>
    </row>
    <row r="128" spans="1:26" ht="25.5" x14ac:dyDescent="0.2">
      <c r="A128" s="29">
        <v>118</v>
      </c>
      <c r="B128" s="50" t="s">
        <v>153</v>
      </c>
      <c r="C128" s="40"/>
      <c r="D128" s="43">
        <v>26418</v>
      </c>
      <c r="E128" s="29" t="s">
        <v>28</v>
      </c>
      <c r="F128" s="29" t="s">
        <v>218</v>
      </c>
      <c r="G128" s="29" t="s">
        <v>44</v>
      </c>
      <c r="H128" s="29">
        <v>4.6500000000000004</v>
      </c>
      <c r="I128" s="29" t="s">
        <v>63</v>
      </c>
      <c r="J128" s="29" t="s">
        <v>58</v>
      </c>
      <c r="K128" s="29" t="s">
        <v>31</v>
      </c>
      <c r="L128" s="29" t="s">
        <v>68</v>
      </c>
      <c r="M128" s="29" t="s">
        <v>38</v>
      </c>
      <c r="N128" s="29" t="s">
        <v>248</v>
      </c>
      <c r="O128" s="29" t="s">
        <v>112</v>
      </c>
      <c r="P128" s="29"/>
      <c r="Q128" s="29"/>
      <c r="R128" s="29" t="s">
        <v>40</v>
      </c>
      <c r="S128" s="29"/>
      <c r="T128" s="9" t="s">
        <v>554</v>
      </c>
      <c r="U128" s="9"/>
      <c r="V128" s="9"/>
      <c r="W128" s="9"/>
      <c r="X128" s="9"/>
      <c r="Y128" s="9"/>
      <c r="Z128" s="9"/>
    </row>
    <row r="129" spans="1:26" s="14" customFormat="1" ht="51" x14ac:dyDescent="0.2">
      <c r="A129" s="29">
        <v>119</v>
      </c>
      <c r="B129" s="50" t="s">
        <v>535</v>
      </c>
      <c r="C129" s="41">
        <v>30895</v>
      </c>
      <c r="D129" s="40"/>
      <c r="E129" s="29" t="s">
        <v>81</v>
      </c>
      <c r="F129" s="29" t="s">
        <v>218</v>
      </c>
      <c r="G129" s="29" t="s">
        <v>71</v>
      </c>
      <c r="H129" s="29">
        <v>3.33</v>
      </c>
      <c r="I129" s="29" t="s">
        <v>63</v>
      </c>
      <c r="J129" s="29" t="s">
        <v>108</v>
      </c>
      <c r="K129" s="29" t="s">
        <v>536</v>
      </c>
      <c r="L129" s="29" t="s">
        <v>68</v>
      </c>
      <c r="M129" s="29" t="s">
        <v>38</v>
      </c>
      <c r="N129" s="29" t="s">
        <v>248</v>
      </c>
      <c r="O129" s="29" t="s">
        <v>112</v>
      </c>
      <c r="P129" s="29"/>
      <c r="Q129" s="29"/>
      <c r="R129" s="29" t="s">
        <v>40</v>
      </c>
      <c r="S129" s="29"/>
      <c r="T129" s="9" t="s">
        <v>554</v>
      </c>
    </row>
    <row r="130" spans="1:26" s="14" customFormat="1" ht="51" x14ac:dyDescent="0.2">
      <c r="A130" s="29">
        <v>120</v>
      </c>
      <c r="B130" s="50" t="s">
        <v>537</v>
      </c>
      <c r="C130" s="29" t="s">
        <v>538</v>
      </c>
      <c r="D130" s="29"/>
      <c r="E130" s="29" t="s">
        <v>28</v>
      </c>
      <c r="F130" s="29" t="s">
        <v>218</v>
      </c>
      <c r="G130" s="29" t="s">
        <v>59</v>
      </c>
      <c r="H130" s="29">
        <v>3.33</v>
      </c>
      <c r="I130" s="29" t="s">
        <v>63</v>
      </c>
      <c r="J130" s="29" t="s">
        <v>108</v>
      </c>
      <c r="K130" s="29" t="s">
        <v>536</v>
      </c>
      <c r="L130" s="29" t="s">
        <v>68</v>
      </c>
      <c r="M130" s="29" t="s">
        <v>38</v>
      </c>
      <c r="N130" s="29" t="s">
        <v>249</v>
      </c>
      <c r="O130" s="29" t="s">
        <v>112</v>
      </c>
      <c r="P130" s="29"/>
      <c r="Q130" s="29"/>
      <c r="R130" s="29" t="s">
        <v>40</v>
      </c>
      <c r="S130" s="29"/>
      <c r="T130" s="9" t="s">
        <v>554</v>
      </c>
    </row>
    <row r="131" spans="1:26" ht="25.5" x14ac:dyDescent="0.2">
      <c r="A131" s="29">
        <v>121</v>
      </c>
      <c r="B131" s="50" t="s">
        <v>539</v>
      </c>
      <c r="C131" s="29"/>
      <c r="D131" s="29">
        <v>27080</v>
      </c>
      <c r="E131" s="157" t="s">
        <v>110</v>
      </c>
      <c r="F131" s="29" t="s">
        <v>218</v>
      </c>
      <c r="G131" s="29" t="s">
        <v>54</v>
      </c>
      <c r="H131" s="29">
        <v>3.99</v>
      </c>
      <c r="I131" s="29" t="s">
        <v>63</v>
      </c>
      <c r="J131" s="29" t="s">
        <v>134</v>
      </c>
      <c r="K131" s="29" t="s">
        <v>31</v>
      </c>
      <c r="L131" s="29" t="s">
        <v>68</v>
      </c>
      <c r="M131" s="29" t="s">
        <v>38</v>
      </c>
      <c r="N131" s="29" t="s">
        <v>248</v>
      </c>
      <c r="O131" s="29" t="s">
        <v>112</v>
      </c>
      <c r="P131" s="29"/>
      <c r="Q131" s="29"/>
      <c r="R131" s="29" t="s">
        <v>40</v>
      </c>
      <c r="S131" s="29"/>
      <c r="T131" s="9" t="s">
        <v>554</v>
      </c>
      <c r="U131" s="9"/>
      <c r="V131" s="9"/>
      <c r="W131" s="9"/>
      <c r="X131" s="9"/>
      <c r="Y131" s="9"/>
      <c r="Z131" s="9"/>
    </row>
    <row r="132" spans="1:26" ht="51" x14ac:dyDescent="0.2">
      <c r="A132" s="29">
        <v>122</v>
      </c>
      <c r="B132" s="50" t="s">
        <v>540</v>
      </c>
      <c r="C132" s="51">
        <v>29146</v>
      </c>
      <c r="D132" s="29"/>
      <c r="E132" s="157" t="s">
        <v>34</v>
      </c>
      <c r="F132" s="29" t="s">
        <v>218</v>
      </c>
      <c r="G132" s="29" t="s">
        <v>39</v>
      </c>
      <c r="H132" s="29">
        <v>3.99</v>
      </c>
      <c r="I132" s="61" t="s">
        <v>63</v>
      </c>
      <c r="J132" s="29" t="s">
        <v>108</v>
      </c>
      <c r="K132" s="29" t="s">
        <v>536</v>
      </c>
      <c r="L132" s="29" t="s">
        <v>68</v>
      </c>
      <c r="M132" s="29" t="s">
        <v>38</v>
      </c>
      <c r="N132" s="29" t="s">
        <v>248</v>
      </c>
      <c r="O132" s="29" t="s">
        <v>112</v>
      </c>
      <c r="P132" s="29"/>
      <c r="Q132" s="29"/>
      <c r="R132" s="29" t="s">
        <v>40</v>
      </c>
      <c r="S132" s="29"/>
      <c r="T132" s="9" t="s">
        <v>554</v>
      </c>
      <c r="U132" s="9"/>
      <c r="V132" s="9"/>
      <c r="W132" s="9"/>
      <c r="X132" s="9"/>
      <c r="Y132" s="9"/>
      <c r="Z132" s="9"/>
    </row>
    <row r="133" spans="1:26" s="14" customFormat="1" ht="51" x14ac:dyDescent="0.2">
      <c r="A133" s="29">
        <v>123</v>
      </c>
      <c r="B133" s="50" t="s">
        <v>541</v>
      </c>
      <c r="C133" s="51">
        <v>29064</v>
      </c>
      <c r="D133" s="29"/>
      <c r="E133" s="157" t="s">
        <v>110</v>
      </c>
      <c r="F133" s="29" t="s">
        <v>218</v>
      </c>
      <c r="G133" s="29" t="s">
        <v>45</v>
      </c>
      <c r="H133" s="29">
        <v>3.66</v>
      </c>
      <c r="I133" s="53" t="s">
        <v>63</v>
      </c>
      <c r="J133" s="29" t="s">
        <v>108</v>
      </c>
      <c r="K133" s="29" t="s">
        <v>536</v>
      </c>
      <c r="L133" s="29" t="s">
        <v>68</v>
      </c>
      <c r="M133" s="29" t="s">
        <v>38</v>
      </c>
      <c r="N133" s="29" t="s">
        <v>248</v>
      </c>
      <c r="O133" s="29" t="s">
        <v>112</v>
      </c>
      <c r="P133" s="29"/>
      <c r="Q133" s="29"/>
      <c r="R133" s="29" t="s">
        <v>40</v>
      </c>
      <c r="S133" s="29"/>
      <c r="T133" s="9" t="s">
        <v>554</v>
      </c>
    </row>
    <row r="134" spans="1:26" ht="25.5" x14ac:dyDescent="0.2">
      <c r="A134" s="29">
        <v>124</v>
      </c>
      <c r="B134" s="50" t="s">
        <v>542</v>
      </c>
      <c r="C134" s="51" t="s">
        <v>543</v>
      </c>
      <c r="D134" s="29"/>
      <c r="E134" s="157" t="s">
        <v>34</v>
      </c>
      <c r="F134" s="29" t="s">
        <v>218</v>
      </c>
      <c r="G134" s="29" t="s">
        <v>544</v>
      </c>
      <c r="H134" s="29">
        <v>3.66</v>
      </c>
      <c r="I134" s="53" t="s">
        <v>63</v>
      </c>
      <c r="J134" s="29" t="s">
        <v>108</v>
      </c>
      <c r="K134" s="29" t="s">
        <v>31</v>
      </c>
      <c r="L134" s="29" t="s">
        <v>68</v>
      </c>
      <c r="M134" s="29" t="s">
        <v>38</v>
      </c>
      <c r="N134" s="29" t="s">
        <v>248</v>
      </c>
      <c r="O134" s="29" t="s">
        <v>112</v>
      </c>
      <c r="P134" s="29"/>
      <c r="Q134" s="29"/>
      <c r="R134" s="29" t="s">
        <v>40</v>
      </c>
      <c r="S134" s="29"/>
      <c r="T134" s="9" t="s">
        <v>554</v>
      </c>
      <c r="U134" s="9"/>
      <c r="V134" s="9"/>
      <c r="W134" s="9"/>
      <c r="X134" s="9"/>
      <c r="Y134" s="9"/>
      <c r="Z134" s="9"/>
    </row>
    <row r="135" spans="1:26" ht="63.75" x14ac:dyDescent="0.2">
      <c r="A135" s="29">
        <v>125</v>
      </c>
      <c r="B135" s="50" t="s">
        <v>545</v>
      </c>
      <c r="C135" s="51" t="s">
        <v>546</v>
      </c>
      <c r="D135" s="29"/>
      <c r="E135" s="157" t="s">
        <v>34</v>
      </c>
      <c r="F135" s="29" t="s">
        <v>218</v>
      </c>
      <c r="G135" s="29" t="s">
        <v>54</v>
      </c>
      <c r="H135" s="29">
        <v>3.66</v>
      </c>
      <c r="I135" s="53" t="s">
        <v>63</v>
      </c>
      <c r="J135" s="29" t="s">
        <v>547</v>
      </c>
      <c r="K135" s="29" t="s">
        <v>605</v>
      </c>
      <c r="L135" s="29" t="s">
        <v>68</v>
      </c>
      <c r="M135" s="29" t="s">
        <v>38</v>
      </c>
      <c r="N135" s="29" t="s">
        <v>248</v>
      </c>
      <c r="O135" s="29" t="s">
        <v>112</v>
      </c>
      <c r="P135" s="29"/>
      <c r="Q135" s="29"/>
      <c r="R135" s="29" t="s">
        <v>40</v>
      </c>
      <c r="S135" s="29"/>
      <c r="T135" s="9" t="s">
        <v>554</v>
      </c>
      <c r="U135" s="9"/>
      <c r="V135" s="9"/>
      <c r="W135" s="9"/>
      <c r="X135" s="9"/>
      <c r="Y135" s="9"/>
      <c r="Z135" s="9"/>
    </row>
    <row r="136" spans="1:26" ht="51" x14ac:dyDescent="0.2">
      <c r="A136" s="29">
        <v>126</v>
      </c>
      <c r="B136" s="50" t="s">
        <v>548</v>
      </c>
      <c r="C136" s="51">
        <v>30381</v>
      </c>
      <c r="D136" s="29"/>
      <c r="E136" s="157" t="s">
        <v>48</v>
      </c>
      <c r="F136" s="29" t="s">
        <v>218</v>
      </c>
      <c r="G136" s="29" t="s">
        <v>54</v>
      </c>
      <c r="H136" s="29">
        <v>3.66</v>
      </c>
      <c r="I136" s="53" t="s">
        <v>63</v>
      </c>
      <c r="J136" s="29" t="s">
        <v>108</v>
      </c>
      <c r="K136" s="29" t="s">
        <v>549</v>
      </c>
      <c r="L136" s="29" t="s">
        <v>68</v>
      </c>
      <c r="M136" s="29" t="s">
        <v>38</v>
      </c>
      <c r="N136" s="29" t="s">
        <v>248</v>
      </c>
      <c r="O136" s="29" t="s">
        <v>112</v>
      </c>
      <c r="P136" s="29"/>
      <c r="Q136" s="29"/>
      <c r="R136" s="29" t="s">
        <v>40</v>
      </c>
      <c r="S136" s="29"/>
      <c r="T136" s="9" t="s">
        <v>554</v>
      </c>
      <c r="U136" s="9"/>
      <c r="V136" s="9"/>
      <c r="W136" s="9"/>
      <c r="X136" s="9"/>
      <c r="Y136" s="9"/>
      <c r="Z136" s="9"/>
    </row>
    <row r="137" spans="1:26" ht="51" x14ac:dyDescent="0.2">
      <c r="A137" s="29">
        <v>127</v>
      </c>
      <c r="B137" s="50" t="s">
        <v>550</v>
      </c>
      <c r="C137" s="51" t="s">
        <v>551</v>
      </c>
      <c r="D137" s="29"/>
      <c r="E137" s="157" t="s">
        <v>48</v>
      </c>
      <c r="F137" s="29" t="s">
        <v>218</v>
      </c>
      <c r="G137" s="29" t="s">
        <v>59</v>
      </c>
      <c r="H137" s="29" t="s">
        <v>552</v>
      </c>
      <c r="I137" s="61" t="s">
        <v>63</v>
      </c>
      <c r="J137" s="29" t="s">
        <v>108</v>
      </c>
      <c r="K137" s="29" t="s">
        <v>549</v>
      </c>
      <c r="L137" s="29" t="s">
        <v>68</v>
      </c>
      <c r="M137" s="29" t="s">
        <v>38</v>
      </c>
      <c r="N137" s="29" t="s">
        <v>248</v>
      </c>
      <c r="O137" s="29" t="s">
        <v>112</v>
      </c>
      <c r="P137" s="29"/>
      <c r="Q137" s="29"/>
      <c r="R137" s="29" t="s">
        <v>40</v>
      </c>
      <c r="S137" s="29"/>
      <c r="T137" s="9" t="s">
        <v>554</v>
      </c>
      <c r="U137" s="9"/>
      <c r="V137" s="9"/>
      <c r="W137" s="9"/>
      <c r="X137" s="9"/>
      <c r="Y137" s="9"/>
      <c r="Z137" s="9"/>
    </row>
    <row r="138" spans="1:26" s="91" customFormat="1" ht="38.25" x14ac:dyDescent="0.25">
      <c r="A138" s="29">
        <v>128</v>
      </c>
      <c r="B138" s="50" t="s">
        <v>165</v>
      </c>
      <c r="C138" s="89" t="s">
        <v>166</v>
      </c>
      <c r="D138" s="29"/>
      <c r="E138" s="29" t="s">
        <v>263</v>
      </c>
      <c r="F138" s="29" t="s">
        <v>164</v>
      </c>
      <c r="G138" s="29" t="s">
        <v>487</v>
      </c>
      <c r="H138" s="45">
        <v>4.32</v>
      </c>
      <c r="I138" s="29" t="s">
        <v>63</v>
      </c>
      <c r="J138" s="29" t="s">
        <v>58</v>
      </c>
      <c r="K138" s="29" t="s">
        <v>134</v>
      </c>
      <c r="L138" s="29" t="s">
        <v>68</v>
      </c>
      <c r="M138" s="29" t="s">
        <v>38</v>
      </c>
      <c r="N138" s="29" t="s">
        <v>247</v>
      </c>
      <c r="O138" s="29" t="s">
        <v>112</v>
      </c>
      <c r="P138" s="29"/>
      <c r="Q138" s="29"/>
      <c r="R138" s="29" t="s">
        <v>40</v>
      </c>
      <c r="S138" s="90"/>
    </row>
    <row r="139" spans="1:26" s="91" customFormat="1" ht="38.25" x14ac:dyDescent="0.25">
      <c r="A139" s="29">
        <v>129</v>
      </c>
      <c r="B139" s="55" t="s">
        <v>488</v>
      </c>
      <c r="C139" s="45" t="s">
        <v>489</v>
      </c>
      <c r="D139" s="90"/>
      <c r="E139" s="29" t="s">
        <v>490</v>
      </c>
      <c r="F139" s="29" t="s">
        <v>164</v>
      </c>
      <c r="G139" s="45" t="s">
        <v>378</v>
      </c>
      <c r="H139" s="58">
        <v>4.6500000000000004</v>
      </c>
      <c r="I139" s="62" t="s">
        <v>63</v>
      </c>
      <c r="J139" s="29" t="s">
        <v>108</v>
      </c>
      <c r="K139" s="45" t="s">
        <v>31</v>
      </c>
      <c r="L139" s="29" t="s">
        <v>68</v>
      </c>
      <c r="M139" s="29" t="s">
        <v>38</v>
      </c>
      <c r="N139" s="45" t="s">
        <v>620</v>
      </c>
      <c r="O139" s="45" t="s">
        <v>112</v>
      </c>
      <c r="P139" s="29"/>
      <c r="Q139" s="29"/>
      <c r="R139" s="29" t="s">
        <v>40</v>
      </c>
      <c r="S139" s="90"/>
    </row>
    <row r="140" spans="1:26" s="91" customFormat="1" ht="38.25" x14ac:dyDescent="0.25">
      <c r="A140" s="29">
        <v>130</v>
      </c>
      <c r="B140" s="50" t="s">
        <v>174</v>
      </c>
      <c r="C140" s="89" t="s">
        <v>491</v>
      </c>
      <c r="D140" s="29"/>
      <c r="E140" s="29" t="s">
        <v>492</v>
      </c>
      <c r="F140" s="29" t="s">
        <v>164</v>
      </c>
      <c r="G140" s="29" t="s">
        <v>493</v>
      </c>
      <c r="H140" s="45">
        <v>4.32</v>
      </c>
      <c r="I140" s="61" t="s">
        <v>63</v>
      </c>
      <c r="J140" s="29" t="s">
        <v>108</v>
      </c>
      <c r="K140" s="29" t="s">
        <v>31</v>
      </c>
      <c r="L140" s="29" t="s">
        <v>68</v>
      </c>
      <c r="M140" s="29" t="s">
        <v>38</v>
      </c>
      <c r="N140" s="29" t="s">
        <v>248</v>
      </c>
      <c r="O140" s="29" t="s">
        <v>112</v>
      </c>
      <c r="P140" s="29"/>
      <c r="Q140" s="29"/>
      <c r="R140" s="29" t="s">
        <v>40</v>
      </c>
      <c r="S140" s="90"/>
    </row>
    <row r="141" spans="1:26" s="91" customFormat="1" ht="25.5" x14ac:dyDescent="0.25">
      <c r="A141" s="29">
        <v>131</v>
      </c>
      <c r="B141" s="50" t="s">
        <v>169</v>
      </c>
      <c r="C141" s="89" t="s">
        <v>494</v>
      </c>
      <c r="D141" s="29"/>
      <c r="E141" s="29" t="s">
        <v>81</v>
      </c>
      <c r="F141" s="29" t="s">
        <v>164</v>
      </c>
      <c r="G141" s="29" t="s">
        <v>481</v>
      </c>
      <c r="H141" s="45">
        <v>3.99</v>
      </c>
      <c r="I141" s="61" t="s">
        <v>63</v>
      </c>
      <c r="J141" s="29" t="s">
        <v>58</v>
      </c>
      <c r="K141" s="29" t="s">
        <v>31</v>
      </c>
      <c r="L141" s="29" t="s">
        <v>68</v>
      </c>
      <c r="M141" s="29" t="s">
        <v>38</v>
      </c>
      <c r="N141" s="29" t="s">
        <v>247</v>
      </c>
      <c r="O141" s="29" t="s">
        <v>112</v>
      </c>
      <c r="P141" s="29"/>
      <c r="Q141" s="29"/>
      <c r="R141" s="29" t="s">
        <v>40</v>
      </c>
      <c r="S141" s="90"/>
    </row>
    <row r="142" spans="1:26" s="91" customFormat="1" ht="38.25" x14ac:dyDescent="0.25">
      <c r="A142" s="29">
        <v>132</v>
      </c>
      <c r="B142" s="50" t="s">
        <v>175</v>
      </c>
      <c r="C142" s="89" t="s">
        <v>495</v>
      </c>
      <c r="D142" s="29"/>
      <c r="E142" s="29" t="s">
        <v>496</v>
      </c>
      <c r="F142" s="29" t="s">
        <v>164</v>
      </c>
      <c r="G142" s="29" t="s">
        <v>35</v>
      </c>
      <c r="H142" s="45">
        <v>3.66</v>
      </c>
      <c r="I142" s="61" t="s">
        <v>63</v>
      </c>
      <c r="J142" s="29" t="s">
        <v>108</v>
      </c>
      <c r="K142" s="29" t="s">
        <v>31</v>
      </c>
      <c r="L142" s="29" t="s">
        <v>68</v>
      </c>
      <c r="M142" s="29" t="s">
        <v>38</v>
      </c>
      <c r="N142" s="29" t="s">
        <v>247</v>
      </c>
      <c r="O142" s="29" t="s">
        <v>112</v>
      </c>
      <c r="P142" s="29"/>
      <c r="Q142" s="29"/>
      <c r="R142" s="29" t="s">
        <v>40</v>
      </c>
      <c r="S142" s="90"/>
    </row>
    <row r="143" spans="1:26" s="91" customFormat="1" ht="38.25" x14ac:dyDescent="0.25">
      <c r="A143" s="29">
        <v>133</v>
      </c>
      <c r="B143" s="50" t="s">
        <v>497</v>
      </c>
      <c r="C143" s="89"/>
      <c r="D143" s="53" t="s">
        <v>498</v>
      </c>
      <c r="E143" s="29" t="s">
        <v>318</v>
      </c>
      <c r="F143" s="29" t="s">
        <v>164</v>
      </c>
      <c r="G143" s="29" t="s">
        <v>72</v>
      </c>
      <c r="H143" s="45">
        <v>4.32</v>
      </c>
      <c r="I143" s="61" t="s">
        <v>63</v>
      </c>
      <c r="J143" s="29" t="s">
        <v>58</v>
      </c>
      <c r="K143" s="29" t="s">
        <v>32</v>
      </c>
      <c r="L143" s="29" t="s">
        <v>68</v>
      </c>
      <c r="M143" s="29" t="s">
        <v>125</v>
      </c>
      <c r="N143" s="29" t="s">
        <v>248</v>
      </c>
      <c r="O143" s="29" t="s">
        <v>112</v>
      </c>
      <c r="P143" s="29"/>
      <c r="Q143" s="29"/>
      <c r="R143" s="29" t="s">
        <v>40</v>
      </c>
      <c r="S143" s="90"/>
    </row>
    <row r="144" spans="1:26" s="91" customFormat="1" ht="38.25" x14ac:dyDescent="0.25">
      <c r="A144" s="29">
        <v>134</v>
      </c>
      <c r="B144" s="50" t="s">
        <v>176</v>
      </c>
      <c r="C144" s="89" t="s">
        <v>499</v>
      </c>
      <c r="D144" s="29"/>
      <c r="E144" s="157" t="s">
        <v>500</v>
      </c>
      <c r="F144" s="29" t="s">
        <v>164</v>
      </c>
      <c r="G144" s="29" t="s">
        <v>96</v>
      </c>
      <c r="H144" s="58" t="s">
        <v>36</v>
      </c>
      <c r="I144" s="61" t="s">
        <v>63</v>
      </c>
      <c r="J144" s="29" t="s">
        <v>108</v>
      </c>
      <c r="K144" s="29" t="s">
        <v>31</v>
      </c>
      <c r="L144" s="29" t="s">
        <v>68</v>
      </c>
      <c r="M144" s="29" t="s">
        <v>38</v>
      </c>
      <c r="N144" s="29" t="s">
        <v>247</v>
      </c>
      <c r="O144" s="29" t="s">
        <v>112</v>
      </c>
      <c r="P144" s="29"/>
      <c r="Q144" s="29"/>
      <c r="R144" s="29" t="s">
        <v>40</v>
      </c>
      <c r="S144" s="90"/>
    </row>
    <row r="145" spans="1:26" s="91" customFormat="1" ht="38.25" x14ac:dyDescent="0.2">
      <c r="A145" s="29">
        <v>135</v>
      </c>
      <c r="B145" s="50" t="s">
        <v>167</v>
      </c>
      <c r="C145" s="92">
        <v>25433</v>
      </c>
      <c r="D145" s="60"/>
      <c r="E145" s="157" t="s">
        <v>501</v>
      </c>
      <c r="F145" s="29" t="s">
        <v>164</v>
      </c>
      <c r="G145" s="29" t="s">
        <v>502</v>
      </c>
      <c r="H145" s="45">
        <v>4.6500000000000004</v>
      </c>
      <c r="I145" s="61" t="s">
        <v>63</v>
      </c>
      <c r="J145" s="29" t="s">
        <v>108</v>
      </c>
      <c r="K145" s="29" t="s">
        <v>134</v>
      </c>
      <c r="L145" s="29" t="s">
        <v>68</v>
      </c>
      <c r="M145" s="29" t="s">
        <v>38</v>
      </c>
      <c r="N145" s="29" t="s">
        <v>248</v>
      </c>
      <c r="O145" s="29" t="s">
        <v>112</v>
      </c>
      <c r="P145" s="29"/>
      <c r="Q145" s="29"/>
      <c r="R145" s="29" t="s">
        <v>40</v>
      </c>
      <c r="S145" s="90"/>
    </row>
    <row r="146" spans="1:26" s="91" customFormat="1" ht="38.25" x14ac:dyDescent="0.2">
      <c r="A146" s="29">
        <v>136</v>
      </c>
      <c r="B146" s="50" t="s">
        <v>503</v>
      </c>
      <c r="C146" s="89" t="s">
        <v>168</v>
      </c>
      <c r="D146" s="60"/>
      <c r="E146" s="157" t="s">
        <v>501</v>
      </c>
      <c r="F146" s="29" t="s">
        <v>164</v>
      </c>
      <c r="G146" s="29" t="s">
        <v>39</v>
      </c>
      <c r="H146" s="45">
        <v>4.6500000000000004</v>
      </c>
      <c r="I146" s="61" t="s">
        <v>63</v>
      </c>
      <c r="J146" s="29" t="s">
        <v>58</v>
      </c>
      <c r="K146" s="29" t="s">
        <v>31</v>
      </c>
      <c r="L146" s="29" t="s">
        <v>68</v>
      </c>
      <c r="M146" s="29" t="s">
        <v>38</v>
      </c>
      <c r="N146" s="29" t="s">
        <v>247</v>
      </c>
      <c r="O146" s="29" t="s">
        <v>112</v>
      </c>
      <c r="P146" s="29"/>
      <c r="Q146" s="29"/>
      <c r="R146" s="29" t="s">
        <v>40</v>
      </c>
      <c r="S146" s="90"/>
    </row>
    <row r="147" spans="1:26" s="91" customFormat="1" ht="51" x14ac:dyDescent="0.2">
      <c r="A147" s="29">
        <v>137</v>
      </c>
      <c r="B147" s="50" t="s">
        <v>171</v>
      </c>
      <c r="C147" s="89" t="s">
        <v>172</v>
      </c>
      <c r="D147" s="60"/>
      <c r="E147" s="157" t="s">
        <v>504</v>
      </c>
      <c r="F147" s="29" t="s">
        <v>164</v>
      </c>
      <c r="G147" s="29" t="s">
        <v>57</v>
      </c>
      <c r="H147" s="58" t="s">
        <v>36</v>
      </c>
      <c r="I147" s="61" t="s">
        <v>63</v>
      </c>
      <c r="J147" s="29" t="s">
        <v>108</v>
      </c>
      <c r="K147" s="29" t="s">
        <v>31</v>
      </c>
      <c r="L147" s="29" t="s">
        <v>68</v>
      </c>
      <c r="M147" s="29" t="s">
        <v>38</v>
      </c>
      <c r="N147" s="29" t="s">
        <v>248</v>
      </c>
      <c r="O147" s="29" t="s">
        <v>112</v>
      </c>
      <c r="P147" s="29"/>
      <c r="Q147" s="29"/>
      <c r="R147" s="29" t="s">
        <v>40</v>
      </c>
      <c r="S147" s="90"/>
    </row>
    <row r="148" spans="1:26" s="91" customFormat="1" ht="38.25" x14ac:dyDescent="0.2">
      <c r="A148" s="29">
        <v>138</v>
      </c>
      <c r="B148" s="50" t="s">
        <v>505</v>
      </c>
      <c r="C148" s="92" t="s">
        <v>506</v>
      </c>
      <c r="D148" s="60"/>
      <c r="E148" s="157" t="s">
        <v>507</v>
      </c>
      <c r="F148" s="29" t="s">
        <v>164</v>
      </c>
      <c r="G148" s="29" t="s">
        <v>54</v>
      </c>
      <c r="H148" s="45">
        <v>3.33</v>
      </c>
      <c r="I148" s="61" t="s">
        <v>63</v>
      </c>
      <c r="J148" s="29" t="s">
        <v>108</v>
      </c>
      <c r="K148" s="29" t="s">
        <v>32</v>
      </c>
      <c r="L148" s="29" t="s">
        <v>68</v>
      </c>
      <c r="M148" s="29" t="s">
        <v>38</v>
      </c>
      <c r="N148" s="29" t="s">
        <v>248</v>
      </c>
      <c r="O148" s="29" t="s">
        <v>112</v>
      </c>
      <c r="P148" s="29"/>
      <c r="Q148" s="29"/>
      <c r="R148" s="29" t="s">
        <v>40</v>
      </c>
      <c r="S148" s="90"/>
    </row>
    <row r="149" spans="1:26" s="91" customFormat="1" ht="38.25" x14ac:dyDescent="0.25">
      <c r="A149" s="29">
        <v>139</v>
      </c>
      <c r="B149" s="50" t="s">
        <v>508</v>
      </c>
      <c r="C149" s="92"/>
      <c r="D149" s="58" t="s">
        <v>509</v>
      </c>
      <c r="E149" s="157" t="s">
        <v>507</v>
      </c>
      <c r="F149" s="29" t="s">
        <v>164</v>
      </c>
      <c r="G149" s="29" t="s">
        <v>39</v>
      </c>
      <c r="H149" s="45">
        <v>3.66</v>
      </c>
      <c r="I149" s="61" t="s">
        <v>63</v>
      </c>
      <c r="J149" s="29" t="s">
        <v>134</v>
      </c>
      <c r="K149" s="29" t="s">
        <v>32</v>
      </c>
      <c r="L149" s="29" t="s">
        <v>68</v>
      </c>
      <c r="M149" s="29" t="s">
        <v>38</v>
      </c>
      <c r="N149" s="29" t="s">
        <v>247</v>
      </c>
      <c r="O149" s="29" t="s">
        <v>112</v>
      </c>
      <c r="P149" s="29"/>
      <c r="Q149" s="29"/>
      <c r="R149" s="29" t="s">
        <v>40</v>
      </c>
      <c r="S149" s="90"/>
    </row>
    <row r="150" spans="1:26" s="91" customFormat="1" ht="25.5" x14ac:dyDescent="0.25">
      <c r="A150" s="29">
        <v>140</v>
      </c>
      <c r="B150" s="50" t="s">
        <v>510</v>
      </c>
      <c r="C150" s="89"/>
      <c r="D150" s="89" t="s">
        <v>511</v>
      </c>
      <c r="E150" s="157" t="s">
        <v>607</v>
      </c>
      <c r="F150" s="29" t="s">
        <v>606</v>
      </c>
      <c r="G150" s="29" t="s">
        <v>71</v>
      </c>
      <c r="H150" s="45">
        <v>3.66</v>
      </c>
      <c r="I150" s="61" t="s">
        <v>63</v>
      </c>
      <c r="J150" s="29" t="s">
        <v>134</v>
      </c>
      <c r="K150" s="29" t="s">
        <v>32</v>
      </c>
      <c r="L150" s="29" t="s">
        <v>68</v>
      </c>
      <c r="M150" s="29" t="s">
        <v>38</v>
      </c>
      <c r="N150" s="29" t="s">
        <v>247</v>
      </c>
      <c r="O150" s="29" t="s">
        <v>112</v>
      </c>
      <c r="P150" s="29"/>
      <c r="Q150" s="29"/>
      <c r="R150" s="29" t="s">
        <v>40</v>
      </c>
      <c r="S150" s="90"/>
    </row>
    <row r="151" spans="1:26" s="91" customFormat="1" ht="51" x14ac:dyDescent="0.25">
      <c r="A151" s="29">
        <v>141</v>
      </c>
      <c r="B151" s="50" t="s">
        <v>512</v>
      </c>
      <c r="C151" s="89"/>
      <c r="D151" s="89" t="s">
        <v>182</v>
      </c>
      <c r="E151" s="157" t="s">
        <v>513</v>
      </c>
      <c r="F151" s="29" t="s">
        <v>164</v>
      </c>
      <c r="G151" s="29" t="s">
        <v>514</v>
      </c>
      <c r="H151" s="58" t="s">
        <v>46</v>
      </c>
      <c r="I151" s="61" t="s">
        <v>63</v>
      </c>
      <c r="J151" s="29" t="s">
        <v>58</v>
      </c>
      <c r="K151" s="29" t="s">
        <v>32</v>
      </c>
      <c r="L151" s="29" t="s">
        <v>68</v>
      </c>
      <c r="M151" s="29" t="s">
        <v>38</v>
      </c>
      <c r="N151" s="29" t="s">
        <v>247</v>
      </c>
      <c r="O151" s="29" t="s">
        <v>112</v>
      </c>
      <c r="P151" s="29"/>
      <c r="Q151" s="29"/>
      <c r="R151" s="29" t="s">
        <v>40</v>
      </c>
      <c r="S151" s="90"/>
    </row>
    <row r="152" spans="1:26" s="91" customFormat="1" ht="38.25" x14ac:dyDescent="0.25">
      <c r="A152" s="29">
        <v>142</v>
      </c>
      <c r="B152" s="50" t="s">
        <v>515</v>
      </c>
      <c r="C152" s="92"/>
      <c r="D152" s="89" t="s">
        <v>516</v>
      </c>
      <c r="E152" s="157" t="s">
        <v>517</v>
      </c>
      <c r="F152" s="29" t="s">
        <v>164</v>
      </c>
      <c r="G152" s="29" t="s">
        <v>518</v>
      </c>
      <c r="H152" s="45">
        <v>3.33</v>
      </c>
      <c r="I152" s="61" t="s">
        <v>63</v>
      </c>
      <c r="J152" s="29" t="s">
        <v>134</v>
      </c>
      <c r="K152" s="29" t="s">
        <v>32</v>
      </c>
      <c r="L152" s="29" t="s">
        <v>68</v>
      </c>
      <c r="M152" s="29" t="s">
        <v>38</v>
      </c>
      <c r="N152" s="29" t="s">
        <v>247</v>
      </c>
      <c r="O152" s="29" t="s">
        <v>112</v>
      </c>
      <c r="P152" s="29"/>
      <c r="Q152" s="29"/>
      <c r="R152" s="29" t="s">
        <v>40</v>
      </c>
      <c r="S152" s="90"/>
    </row>
    <row r="153" spans="1:26" ht="25.5" x14ac:dyDescent="0.2">
      <c r="A153" s="29">
        <v>143</v>
      </c>
      <c r="B153" s="50" t="s">
        <v>519</v>
      </c>
      <c r="C153" s="45"/>
      <c r="D153" s="58" t="s">
        <v>520</v>
      </c>
      <c r="E153" s="160" t="s">
        <v>521</v>
      </c>
      <c r="F153" s="29" t="s">
        <v>164</v>
      </c>
      <c r="G153" s="45" t="s">
        <v>54</v>
      </c>
      <c r="H153" s="58" t="s">
        <v>46</v>
      </c>
      <c r="I153" s="61" t="s">
        <v>63</v>
      </c>
      <c r="J153" s="29" t="s">
        <v>58</v>
      </c>
      <c r="K153" s="29" t="s">
        <v>32</v>
      </c>
      <c r="L153" s="29" t="s">
        <v>68</v>
      </c>
      <c r="M153" s="29" t="s">
        <v>38</v>
      </c>
      <c r="N153" s="29" t="s">
        <v>248</v>
      </c>
      <c r="O153" s="29" t="s">
        <v>112</v>
      </c>
      <c r="P153" s="29"/>
      <c r="Q153" s="29"/>
      <c r="R153" s="29" t="s">
        <v>40</v>
      </c>
      <c r="S153" s="90"/>
      <c r="T153" s="9" t="s">
        <v>608</v>
      </c>
      <c r="U153" s="9"/>
      <c r="V153" s="9"/>
      <c r="W153" s="9"/>
      <c r="X153" s="9"/>
      <c r="Y153" s="9"/>
      <c r="Z153" s="9"/>
    </row>
    <row r="154" spans="1:26" s="93" customFormat="1" ht="25.5" x14ac:dyDescent="0.2">
      <c r="A154" s="29">
        <v>144</v>
      </c>
      <c r="B154" s="50" t="s">
        <v>154</v>
      </c>
      <c r="C154" s="59">
        <v>24338</v>
      </c>
      <c r="D154" s="60"/>
      <c r="E154" s="29" t="s">
        <v>230</v>
      </c>
      <c r="F154" s="29" t="s">
        <v>219</v>
      </c>
      <c r="G154" s="53" t="s">
        <v>78</v>
      </c>
      <c r="H154" s="53">
        <f>4.98+4.98*0.13</f>
        <v>5.6274000000000006</v>
      </c>
      <c r="I154" s="62" t="s">
        <v>63</v>
      </c>
      <c r="J154" s="29" t="s">
        <v>58</v>
      </c>
      <c r="K154" s="29" t="s">
        <v>31</v>
      </c>
      <c r="L154" s="29" t="s">
        <v>68</v>
      </c>
      <c r="M154" s="29" t="s">
        <v>89</v>
      </c>
      <c r="N154" s="29" t="s">
        <v>248</v>
      </c>
      <c r="O154" s="29" t="s">
        <v>112</v>
      </c>
      <c r="P154" s="29"/>
      <c r="Q154" s="29"/>
      <c r="R154" s="29" t="s">
        <v>40</v>
      </c>
      <c r="S154" s="60"/>
      <c r="T154" s="64"/>
    </row>
    <row r="155" spans="1:26" s="93" customFormat="1" ht="25.5" x14ac:dyDescent="0.2">
      <c r="A155" s="29">
        <v>145</v>
      </c>
      <c r="B155" s="50" t="s">
        <v>156</v>
      </c>
      <c r="C155" s="57" t="s">
        <v>157</v>
      </c>
      <c r="D155" s="60"/>
      <c r="E155" s="29" t="s">
        <v>230</v>
      </c>
      <c r="F155" s="29" t="s">
        <v>219</v>
      </c>
      <c r="G155" s="53" t="s">
        <v>54</v>
      </c>
      <c r="H155" s="53">
        <v>3.66</v>
      </c>
      <c r="I155" s="62" t="s">
        <v>63</v>
      </c>
      <c r="J155" s="29" t="s">
        <v>108</v>
      </c>
      <c r="K155" s="29" t="s">
        <v>31</v>
      </c>
      <c r="L155" s="29" t="s">
        <v>68</v>
      </c>
      <c r="M155" s="29" t="s">
        <v>89</v>
      </c>
      <c r="N155" s="29" t="s">
        <v>248</v>
      </c>
      <c r="O155" s="29" t="s">
        <v>112</v>
      </c>
      <c r="P155" s="29"/>
      <c r="Q155" s="29"/>
      <c r="R155" s="29" t="s">
        <v>40</v>
      </c>
      <c r="S155" s="60"/>
      <c r="T155" s="64"/>
    </row>
    <row r="156" spans="1:26" s="93" customFormat="1" ht="25.5" x14ac:dyDescent="0.2">
      <c r="A156" s="29">
        <v>146</v>
      </c>
      <c r="B156" s="50" t="s">
        <v>252</v>
      </c>
      <c r="C156" s="57"/>
      <c r="D156" s="57" t="s">
        <v>253</v>
      </c>
      <c r="E156" s="29" t="s">
        <v>28</v>
      </c>
      <c r="F156" s="29" t="s">
        <v>219</v>
      </c>
      <c r="G156" s="53" t="s">
        <v>29</v>
      </c>
      <c r="H156" s="53">
        <v>4.9800000000000004</v>
      </c>
      <c r="I156" s="62" t="s">
        <v>63</v>
      </c>
      <c r="J156" s="29" t="s">
        <v>108</v>
      </c>
      <c r="K156" s="29" t="s">
        <v>32</v>
      </c>
      <c r="L156" s="29" t="s">
        <v>68</v>
      </c>
      <c r="M156" s="29" t="s">
        <v>89</v>
      </c>
      <c r="N156" s="29" t="s">
        <v>248</v>
      </c>
      <c r="O156" s="29" t="s">
        <v>112</v>
      </c>
      <c r="P156" s="29"/>
      <c r="Q156" s="29"/>
      <c r="R156" s="29" t="s">
        <v>40</v>
      </c>
      <c r="S156" s="60"/>
      <c r="T156" s="64"/>
    </row>
    <row r="157" spans="1:26" s="93" customFormat="1" ht="25.5" x14ac:dyDescent="0.2">
      <c r="A157" s="29">
        <v>147</v>
      </c>
      <c r="B157" s="50" t="s">
        <v>254</v>
      </c>
      <c r="C157" s="57" t="s">
        <v>255</v>
      </c>
      <c r="D157" s="60"/>
      <c r="E157" s="157" t="s">
        <v>34</v>
      </c>
      <c r="F157" s="29" t="s">
        <v>219</v>
      </c>
      <c r="G157" s="53" t="s">
        <v>39</v>
      </c>
      <c r="H157" s="53">
        <v>3.99</v>
      </c>
      <c r="I157" s="62" t="s">
        <v>63</v>
      </c>
      <c r="J157" s="29" t="s">
        <v>58</v>
      </c>
      <c r="K157" s="29" t="s">
        <v>32</v>
      </c>
      <c r="L157" s="29" t="s">
        <v>68</v>
      </c>
      <c r="M157" s="29" t="s">
        <v>89</v>
      </c>
      <c r="N157" s="29" t="s">
        <v>248</v>
      </c>
      <c r="O157" s="29" t="s">
        <v>112</v>
      </c>
      <c r="P157" s="29"/>
      <c r="Q157" s="29"/>
      <c r="R157" s="29" t="s">
        <v>40</v>
      </c>
      <c r="S157" s="60"/>
      <c r="T157" s="64"/>
    </row>
    <row r="158" spans="1:26" s="93" customFormat="1" ht="25.5" x14ac:dyDescent="0.2">
      <c r="A158" s="29">
        <v>148</v>
      </c>
      <c r="B158" s="50" t="s">
        <v>256</v>
      </c>
      <c r="C158" s="29" t="s">
        <v>257</v>
      </c>
      <c r="D158" s="60"/>
      <c r="E158" s="29" t="s">
        <v>28</v>
      </c>
      <c r="F158" s="29" t="s">
        <v>219</v>
      </c>
      <c r="G158" s="53" t="s">
        <v>44</v>
      </c>
      <c r="H158" s="53">
        <v>4.32</v>
      </c>
      <c r="I158" s="62" t="s">
        <v>63</v>
      </c>
      <c r="J158" s="29" t="s">
        <v>58</v>
      </c>
      <c r="K158" s="29" t="s">
        <v>32</v>
      </c>
      <c r="L158" s="29" t="s">
        <v>258</v>
      </c>
      <c r="M158" s="29" t="s">
        <v>89</v>
      </c>
      <c r="N158" s="29" t="s">
        <v>258</v>
      </c>
      <c r="O158" s="29" t="s">
        <v>112</v>
      </c>
      <c r="P158" s="29"/>
      <c r="Q158" s="29"/>
      <c r="R158" s="29" t="s">
        <v>40</v>
      </c>
      <c r="S158" s="60"/>
      <c r="T158" s="64"/>
    </row>
    <row r="159" spans="1:26" s="93" customFormat="1" ht="25.5" x14ac:dyDescent="0.2">
      <c r="A159" s="29">
        <v>149</v>
      </c>
      <c r="B159" s="50" t="s">
        <v>259</v>
      </c>
      <c r="C159" s="29"/>
      <c r="D159" s="94" t="s">
        <v>260</v>
      </c>
      <c r="E159" s="157" t="s">
        <v>34</v>
      </c>
      <c r="F159" s="29" t="s">
        <v>219</v>
      </c>
      <c r="G159" s="53" t="s">
        <v>45</v>
      </c>
      <c r="H159" s="53">
        <v>3.66</v>
      </c>
      <c r="I159" s="62" t="s">
        <v>63</v>
      </c>
      <c r="J159" s="29" t="s">
        <v>58</v>
      </c>
      <c r="K159" s="29" t="s">
        <v>32</v>
      </c>
      <c r="L159" s="29" t="s">
        <v>258</v>
      </c>
      <c r="M159" s="29" t="s">
        <v>89</v>
      </c>
      <c r="N159" s="29" t="s">
        <v>248</v>
      </c>
      <c r="O159" s="29" t="s">
        <v>112</v>
      </c>
      <c r="P159" s="29"/>
      <c r="Q159" s="29"/>
      <c r="R159" s="29" t="s">
        <v>40</v>
      </c>
      <c r="S159" s="60"/>
      <c r="T159" s="64"/>
    </row>
    <row r="160" spans="1:26" ht="25.5" x14ac:dyDescent="0.2">
      <c r="A160" s="29">
        <v>150</v>
      </c>
      <c r="B160" s="50" t="s">
        <v>261</v>
      </c>
      <c r="C160" s="29"/>
      <c r="D160" s="94" t="s">
        <v>262</v>
      </c>
      <c r="E160" s="157" t="s">
        <v>48</v>
      </c>
      <c r="F160" s="29" t="s">
        <v>219</v>
      </c>
      <c r="G160" s="53" t="s">
        <v>44</v>
      </c>
      <c r="H160" s="53">
        <v>3.66</v>
      </c>
      <c r="I160" s="62" t="s">
        <v>63</v>
      </c>
      <c r="J160" s="29" t="s">
        <v>58</v>
      </c>
      <c r="K160" s="29" t="s">
        <v>32</v>
      </c>
      <c r="L160" s="29" t="s">
        <v>258</v>
      </c>
      <c r="M160" s="29" t="s">
        <v>89</v>
      </c>
      <c r="N160" s="29" t="s">
        <v>248</v>
      </c>
      <c r="O160" s="29" t="s">
        <v>112</v>
      </c>
      <c r="P160" s="29"/>
      <c r="Q160" s="29"/>
      <c r="R160" s="29" t="s">
        <v>40</v>
      </c>
      <c r="S160" s="60"/>
      <c r="T160" s="9"/>
      <c r="U160" s="9"/>
      <c r="V160" s="9"/>
      <c r="W160" s="9"/>
      <c r="X160" s="9"/>
      <c r="Y160" s="9"/>
      <c r="Z160" s="9"/>
    </row>
    <row r="161" spans="1:26" ht="25.5" x14ac:dyDescent="0.2">
      <c r="A161" s="29">
        <v>151</v>
      </c>
      <c r="B161" s="50" t="s">
        <v>183</v>
      </c>
      <c r="C161" s="51">
        <v>30228</v>
      </c>
      <c r="D161" s="29"/>
      <c r="E161" s="29" t="s">
        <v>28</v>
      </c>
      <c r="F161" s="29" t="s">
        <v>177</v>
      </c>
      <c r="G161" s="29" t="s">
        <v>124</v>
      </c>
      <c r="H161" s="29" t="s">
        <v>46</v>
      </c>
      <c r="I161" s="62" t="s">
        <v>63</v>
      </c>
      <c r="J161" s="29" t="s">
        <v>108</v>
      </c>
      <c r="K161" s="29" t="s">
        <v>32</v>
      </c>
      <c r="L161" s="29" t="s">
        <v>68</v>
      </c>
      <c r="M161" s="29" t="s">
        <v>38</v>
      </c>
      <c r="N161" s="29" t="s">
        <v>248</v>
      </c>
      <c r="O161" s="29" t="s">
        <v>112</v>
      </c>
      <c r="P161" s="29"/>
      <c r="Q161" s="29"/>
      <c r="R161" s="29" t="s">
        <v>40</v>
      </c>
      <c r="S161" s="29"/>
      <c r="T161" s="9"/>
      <c r="U161" s="9"/>
      <c r="V161" s="9"/>
      <c r="W161" s="9"/>
      <c r="X161" s="9"/>
      <c r="Y161" s="9"/>
      <c r="Z161" s="9"/>
    </row>
    <row r="162" spans="1:26" ht="76.5" x14ac:dyDescent="0.2">
      <c r="A162" s="29">
        <v>152</v>
      </c>
      <c r="B162" s="50" t="s">
        <v>561</v>
      </c>
      <c r="C162" s="51">
        <v>27094</v>
      </c>
      <c r="D162" s="29"/>
      <c r="E162" s="157" t="s">
        <v>34</v>
      </c>
      <c r="F162" s="29" t="s">
        <v>177</v>
      </c>
      <c r="G162" s="29" t="s">
        <v>39</v>
      </c>
      <c r="H162" s="29" t="s">
        <v>30</v>
      </c>
      <c r="I162" s="53" t="s">
        <v>63</v>
      </c>
      <c r="J162" s="29" t="s">
        <v>108</v>
      </c>
      <c r="K162" s="29" t="s">
        <v>32</v>
      </c>
      <c r="L162" s="29" t="s">
        <v>562</v>
      </c>
      <c r="M162" s="29" t="s">
        <v>38</v>
      </c>
      <c r="N162" s="29" t="s">
        <v>248</v>
      </c>
      <c r="O162" s="29" t="s">
        <v>112</v>
      </c>
      <c r="P162" s="29"/>
      <c r="Q162" s="29"/>
      <c r="R162" s="29" t="s">
        <v>40</v>
      </c>
      <c r="S162" s="29"/>
      <c r="T162" s="9"/>
      <c r="U162" s="9"/>
      <c r="V162" s="9"/>
      <c r="W162" s="9"/>
      <c r="X162" s="9"/>
      <c r="Y162" s="9"/>
      <c r="Z162" s="9"/>
    </row>
    <row r="163" spans="1:26" ht="25.5" x14ac:dyDescent="0.2">
      <c r="A163" s="29">
        <v>153</v>
      </c>
      <c r="B163" s="50" t="s">
        <v>563</v>
      </c>
      <c r="C163" s="29"/>
      <c r="D163" s="62" t="s">
        <v>564</v>
      </c>
      <c r="E163" s="29" t="s">
        <v>28</v>
      </c>
      <c r="F163" s="29" t="s">
        <v>177</v>
      </c>
      <c r="G163" s="29" t="s">
        <v>54</v>
      </c>
      <c r="H163" s="29" t="s">
        <v>46</v>
      </c>
      <c r="I163" s="62" t="s">
        <v>63</v>
      </c>
      <c r="J163" s="29" t="s">
        <v>108</v>
      </c>
      <c r="K163" s="29" t="s">
        <v>31</v>
      </c>
      <c r="L163" s="29" t="s">
        <v>68</v>
      </c>
      <c r="M163" s="29" t="s">
        <v>38</v>
      </c>
      <c r="N163" s="29" t="s">
        <v>247</v>
      </c>
      <c r="O163" s="29" t="s">
        <v>112</v>
      </c>
      <c r="P163" s="29"/>
      <c r="Q163" s="29"/>
      <c r="R163" s="29" t="s">
        <v>40</v>
      </c>
      <c r="S163" s="29"/>
      <c r="T163" s="9"/>
      <c r="U163" s="9"/>
      <c r="V163" s="9"/>
      <c r="W163" s="9"/>
      <c r="X163" s="9"/>
      <c r="Y163" s="9"/>
      <c r="Z163" s="9"/>
    </row>
    <row r="164" spans="1:26" ht="25.5" x14ac:dyDescent="0.2">
      <c r="A164" s="29">
        <v>154</v>
      </c>
      <c r="B164" s="50" t="s">
        <v>565</v>
      </c>
      <c r="C164" s="51"/>
      <c r="D164" s="51">
        <v>29560</v>
      </c>
      <c r="E164" s="29" t="s">
        <v>28</v>
      </c>
      <c r="F164" s="29" t="s">
        <v>177</v>
      </c>
      <c r="G164" s="29" t="s">
        <v>71</v>
      </c>
      <c r="H164" s="29">
        <v>3.99</v>
      </c>
      <c r="I164" s="53" t="s">
        <v>63</v>
      </c>
      <c r="J164" s="29" t="s">
        <v>108</v>
      </c>
      <c r="K164" s="29" t="s">
        <v>31</v>
      </c>
      <c r="L164" s="29" t="s">
        <v>68</v>
      </c>
      <c r="M164" s="29" t="s">
        <v>99</v>
      </c>
      <c r="N164" s="29" t="s">
        <v>248</v>
      </c>
      <c r="O164" s="29" t="s">
        <v>112</v>
      </c>
      <c r="P164" s="29"/>
      <c r="Q164" s="29"/>
      <c r="R164" s="29" t="s">
        <v>40</v>
      </c>
      <c r="S164" s="29"/>
      <c r="T164" s="9"/>
      <c r="U164" s="9"/>
      <c r="V164" s="9"/>
      <c r="W164" s="9"/>
      <c r="X164" s="9"/>
      <c r="Y164" s="9"/>
      <c r="Z164" s="9"/>
    </row>
    <row r="165" spans="1:26" ht="76.5" x14ac:dyDescent="0.2">
      <c r="A165" s="29">
        <v>155</v>
      </c>
      <c r="B165" s="50" t="s">
        <v>566</v>
      </c>
      <c r="C165" s="29"/>
      <c r="D165" s="51">
        <v>30073</v>
      </c>
      <c r="E165" s="157" t="s">
        <v>607</v>
      </c>
      <c r="F165" s="29" t="s">
        <v>240</v>
      </c>
      <c r="G165" s="29" t="s">
        <v>54</v>
      </c>
      <c r="H165" s="29">
        <v>3.66</v>
      </c>
      <c r="I165" s="53" t="s">
        <v>63</v>
      </c>
      <c r="J165" s="29" t="s">
        <v>58</v>
      </c>
      <c r="K165" s="29" t="s">
        <v>32</v>
      </c>
      <c r="L165" s="29" t="s">
        <v>562</v>
      </c>
      <c r="M165" s="29" t="s">
        <v>38</v>
      </c>
      <c r="N165" s="29" t="s">
        <v>567</v>
      </c>
      <c r="O165" s="29" t="s">
        <v>112</v>
      </c>
      <c r="P165" s="29"/>
      <c r="Q165" s="29"/>
      <c r="R165" s="29" t="s">
        <v>40</v>
      </c>
      <c r="S165" s="29"/>
      <c r="T165" s="9"/>
      <c r="U165" s="9"/>
      <c r="V165" s="9"/>
      <c r="W165" s="9"/>
      <c r="X165" s="9"/>
      <c r="Y165" s="9"/>
      <c r="Z165" s="9"/>
    </row>
    <row r="166" spans="1:26" ht="76.5" x14ac:dyDescent="0.2">
      <c r="A166" s="29">
        <v>156</v>
      </c>
      <c r="B166" s="50" t="s">
        <v>568</v>
      </c>
      <c r="C166" s="29" t="s">
        <v>569</v>
      </c>
      <c r="D166" s="62"/>
      <c r="E166" s="29" t="s">
        <v>28</v>
      </c>
      <c r="F166" s="29" t="s">
        <v>177</v>
      </c>
      <c r="G166" s="29" t="s">
        <v>124</v>
      </c>
      <c r="H166" s="29">
        <v>3.66</v>
      </c>
      <c r="I166" s="53" t="s">
        <v>63</v>
      </c>
      <c r="J166" s="29" t="s">
        <v>58</v>
      </c>
      <c r="K166" s="29" t="s">
        <v>31</v>
      </c>
      <c r="L166" s="29" t="s">
        <v>562</v>
      </c>
      <c r="M166" s="29" t="s">
        <v>99</v>
      </c>
      <c r="N166" s="29" t="s">
        <v>409</v>
      </c>
      <c r="O166" s="29" t="s">
        <v>112</v>
      </c>
      <c r="P166" s="29"/>
      <c r="Q166" s="29"/>
      <c r="R166" s="29" t="s">
        <v>40</v>
      </c>
      <c r="S166" s="29"/>
      <c r="T166" s="9"/>
      <c r="U166" s="9"/>
      <c r="V166" s="9"/>
      <c r="W166" s="9"/>
      <c r="X166" s="9"/>
      <c r="Y166" s="9"/>
      <c r="Z166" s="9"/>
    </row>
    <row r="167" spans="1:26" ht="76.5" x14ac:dyDescent="0.2">
      <c r="A167" s="29">
        <v>157</v>
      </c>
      <c r="B167" s="50" t="s">
        <v>570</v>
      </c>
      <c r="C167" s="29"/>
      <c r="D167" s="62" t="s">
        <v>571</v>
      </c>
      <c r="E167" s="29" t="s">
        <v>28</v>
      </c>
      <c r="F167" s="29" t="s">
        <v>177</v>
      </c>
      <c r="G167" s="29" t="s">
        <v>45</v>
      </c>
      <c r="H167" s="29" t="s">
        <v>46</v>
      </c>
      <c r="I167" s="53" t="s">
        <v>63</v>
      </c>
      <c r="J167" s="29" t="s">
        <v>58</v>
      </c>
      <c r="K167" s="29" t="s">
        <v>32</v>
      </c>
      <c r="L167" s="29" t="s">
        <v>562</v>
      </c>
      <c r="M167" s="29" t="s">
        <v>38</v>
      </c>
      <c r="N167" s="29" t="s">
        <v>248</v>
      </c>
      <c r="O167" s="29" t="s">
        <v>112</v>
      </c>
      <c r="P167" s="29"/>
      <c r="Q167" s="29"/>
      <c r="R167" s="29" t="s">
        <v>40</v>
      </c>
      <c r="S167" s="29"/>
      <c r="T167" s="9"/>
      <c r="U167" s="9"/>
      <c r="V167" s="9"/>
      <c r="W167" s="9"/>
      <c r="X167" s="9"/>
      <c r="Y167" s="9"/>
      <c r="Z167" s="9"/>
    </row>
    <row r="168" spans="1:26" s="14" customFormat="1" ht="76.5" x14ac:dyDescent="0.2">
      <c r="A168" s="29">
        <v>158</v>
      </c>
      <c r="B168" s="50" t="s">
        <v>572</v>
      </c>
      <c r="C168" s="29"/>
      <c r="D168" s="62" t="s">
        <v>573</v>
      </c>
      <c r="E168" s="157" t="s">
        <v>34</v>
      </c>
      <c r="F168" s="29" t="s">
        <v>177</v>
      </c>
      <c r="G168" s="29" t="s">
        <v>45</v>
      </c>
      <c r="H168" s="29" t="s">
        <v>46</v>
      </c>
      <c r="I168" s="53" t="s">
        <v>63</v>
      </c>
      <c r="J168" s="29" t="s">
        <v>58</v>
      </c>
      <c r="K168" s="29" t="s">
        <v>32</v>
      </c>
      <c r="L168" s="29" t="s">
        <v>562</v>
      </c>
      <c r="M168" s="29" t="s">
        <v>38</v>
      </c>
      <c r="N168" s="29" t="s">
        <v>409</v>
      </c>
      <c r="O168" s="29" t="s">
        <v>112</v>
      </c>
      <c r="P168" s="29"/>
      <c r="Q168" s="29"/>
      <c r="R168" s="29" t="s">
        <v>40</v>
      </c>
      <c r="S168" s="29"/>
    </row>
    <row r="169" spans="1:26" ht="25.5" x14ac:dyDescent="0.2">
      <c r="A169" s="29">
        <v>159</v>
      </c>
      <c r="B169" s="50" t="s">
        <v>135</v>
      </c>
      <c r="C169" s="62" t="s">
        <v>136</v>
      </c>
      <c r="D169" s="62"/>
      <c r="E169" s="29" t="s">
        <v>28</v>
      </c>
      <c r="F169" s="29" t="s">
        <v>225</v>
      </c>
      <c r="G169" s="29" t="s">
        <v>35</v>
      </c>
      <c r="H169" s="29">
        <v>4.6500000000000004</v>
      </c>
      <c r="I169" s="62" t="s">
        <v>63</v>
      </c>
      <c r="J169" s="29" t="s">
        <v>58</v>
      </c>
      <c r="K169" s="29" t="s">
        <v>134</v>
      </c>
      <c r="L169" s="29" t="s">
        <v>68</v>
      </c>
      <c r="M169" s="29" t="s">
        <v>38</v>
      </c>
      <c r="N169" s="29" t="s">
        <v>247</v>
      </c>
      <c r="O169" s="29" t="s">
        <v>112</v>
      </c>
      <c r="P169" s="29"/>
      <c r="Q169" s="29"/>
      <c r="R169" s="29" t="s">
        <v>40</v>
      </c>
      <c r="S169" s="29"/>
      <c r="T169" s="9"/>
      <c r="U169" s="9"/>
      <c r="V169" s="9"/>
      <c r="W169" s="9"/>
      <c r="X169" s="9"/>
      <c r="Y169" s="9"/>
      <c r="Z169" s="9"/>
    </row>
    <row r="170" spans="1:26" ht="25.5" x14ac:dyDescent="0.2">
      <c r="A170" s="29">
        <v>160</v>
      </c>
      <c r="B170" s="50" t="s">
        <v>104</v>
      </c>
      <c r="C170" s="62" t="s">
        <v>264</v>
      </c>
      <c r="D170" s="62"/>
      <c r="E170" s="29" t="s">
        <v>28</v>
      </c>
      <c r="F170" s="29" t="s">
        <v>225</v>
      </c>
      <c r="G170" s="29" t="s">
        <v>54</v>
      </c>
      <c r="H170" s="29">
        <v>4.9800000000000004</v>
      </c>
      <c r="I170" s="62" t="s">
        <v>63</v>
      </c>
      <c r="J170" s="29" t="s">
        <v>108</v>
      </c>
      <c r="K170" s="29" t="s">
        <v>31</v>
      </c>
      <c r="L170" s="29" t="s">
        <v>68</v>
      </c>
      <c r="M170" s="29" t="s">
        <v>38</v>
      </c>
      <c r="N170" s="29" t="s">
        <v>247</v>
      </c>
      <c r="O170" s="29" t="s">
        <v>112</v>
      </c>
      <c r="P170" s="29"/>
      <c r="Q170" s="29"/>
      <c r="R170" s="29" t="s">
        <v>40</v>
      </c>
      <c r="S170" s="29"/>
      <c r="T170" s="9"/>
      <c r="U170" s="9"/>
      <c r="V170" s="9"/>
      <c r="W170" s="9"/>
      <c r="X170" s="9"/>
      <c r="Y170" s="9"/>
      <c r="Z170" s="9"/>
    </row>
    <row r="171" spans="1:26" ht="38.25" x14ac:dyDescent="0.2">
      <c r="A171" s="29">
        <v>161</v>
      </c>
      <c r="B171" s="50" t="s">
        <v>265</v>
      </c>
      <c r="C171" s="62" t="s">
        <v>266</v>
      </c>
      <c r="D171" s="62"/>
      <c r="E171" s="29" t="s">
        <v>267</v>
      </c>
      <c r="F171" s="29" t="s">
        <v>225</v>
      </c>
      <c r="G171" s="29" t="s">
        <v>45</v>
      </c>
      <c r="H171" s="29">
        <v>3.99</v>
      </c>
      <c r="I171" s="62" t="s">
        <v>63</v>
      </c>
      <c r="J171" s="29" t="s">
        <v>108</v>
      </c>
      <c r="K171" s="29" t="s">
        <v>32</v>
      </c>
      <c r="L171" s="29" t="s">
        <v>68</v>
      </c>
      <c r="M171" s="29" t="s">
        <v>38</v>
      </c>
      <c r="N171" s="29" t="s">
        <v>247</v>
      </c>
      <c r="O171" s="29" t="s">
        <v>112</v>
      </c>
      <c r="P171" s="29"/>
      <c r="Q171" s="29"/>
      <c r="R171" s="29" t="s">
        <v>40</v>
      </c>
      <c r="S171" s="29"/>
      <c r="T171" s="9" t="s">
        <v>591</v>
      </c>
      <c r="U171" s="9"/>
      <c r="V171" s="9"/>
      <c r="W171" s="9"/>
      <c r="X171" s="9"/>
      <c r="Y171" s="9"/>
      <c r="Z171" s="9"/>
    </row>
    <row r="172" spans="1:26" ht="25.5" x14ac:dyDescent="0.2">
      <c r="A172" s="29">
        <v>162</v>
      </c>
      <c r="B172" s="50" t="s">
        <v>268</v>
      </c>
      <c r="C172" s="62" t="s">
        <v>269</v>
      </c>
      <c r="D172" s="62"/>
      <c r="E172" s="157" t="s">
        <v>34</v>
      </c>
      <c r="F172" s="29" t="s">
        <v>225</v>
      </c>
      <c r="G172" s="29" t="s">
        <v>45</v>
      </c>
      <c r="H172" s="29">
        <v>3.99</v>
      </c>
      <c r="I172" s="62" t="s">
        <v>63</v>
      </c>
      <c r="J172" s="29" t="s">
        <v>108</v>
      </c>
      <c r="K172" s="29" t="s">
        <v>32</v>
      </c>
      <c r="L172" s="29" t="s">
        <v>68</v>
      </c>
      <c r="M172" s="29" t="s">
        <v>38</v>
      </c>
      <c r="N172" s="29" t="s">
        <v>247</v>
      </c>
      <c r="O172" s="29" t="s">
        <v>112</v>
      </c>
      <c r="P172" s="29"/>
      <c r="Q172" s="29"/>
      <c r="R172" s="29" t="s">
        <v>40</v>
      </c>
      <c r="S172" s="29"/>
      <c r="T172" s="9"/>
      <c r="U172" s="9"/>
      <c r="V172" s="9"/>
      <c r="W172" s="9"/>
      <c r="X172" s="9"/>
      <c r="Y172" s="9"/>
      <c r="Z172" s="9"/>
    </row>
    <row r="173" spans="1:26" ht="38.25" x14ac:dyDescent="0.2">
      <c r="A173" s="29">
        <v>163</v>
      </c>
      <c r="B173" s="50" t="s">
        <v>270</v>
      </c>
      <c r="C173" s="62" t="s">
        <v>271</v>
      </c>
      <c r="D173" s="62"/>
      <c r="E173" s="157" t="s">
        <v>34</v>
      </c>
      <c r="F173" s="29" t="s">
        <v>225</v>
      </c>
      <c r="G173" s="29" t="s">
        <v>45</v>
      </c>
      <c r="H173" s="29">
        <v>4.32</v>
      </c>
      <c r="I173" s="62" t="s">
        <v>63</v>
      </c>
      <c r="J173" s="29" t="s">
        <v>108</v>
      </c>
      <c r="K173" s="29" t="s">
        <v>31</v>
      </c>
      <c r="L173" s="29" t="s">
        <v>68</v>
      </c>
      <c r="M173" s="29" t="s">
        <v>38</v>
      </c>
      <c r="N173" s="29" t="s">
        <v>598</v>
      </c>
      <c r="O173" s="29" t="s">
        <v>112</v>
      </c>
      <c r="P173" s="29"/>
      <c r="Q173" s="29" t="s">
        <v>112</v>
      </c>
      <c r="R173" s="29"/>
      <c r="S173" s="29"/>
      <c r="T173" s="9"/>
      <c r="U173" s="9"/>
      <c r="V173" s="9"/>
      <c r="W173" s="9"/>
      <c r="X173" s="9"/>
      <c r="Y173" s="9"/>
      <c r="Z173" s="9"/>
    </row>
    <row r="174" spans="1:26" ht="25.5" x14ac:dyDescent="0.2">
      <c r="A174" s="29">
        <v>164</v>
      </c>
      <c r="B174" s="50" t="s">
        <v>272</v>
      </c>
      <c r="C174" s="62" t="s">
        <v>273</v>
      </c>
      <c r="D174" s="62"/>
      <c r="E174" s="157" t="s">
        <v>34</v>
      </c>
      <c r="F174" s="29" t="s">
        <v>225</v>
      </c>
      <c r="G174" s="29" t="s">
        <v>44</v>
      </c>
      <c r="H174" s="29">
        <v>3.66</v>
      </c>
      <c r="I174" s="62" t="s">
        <v>63</v>
      </c>
      <c r="J174" s="29" t="s">
        <v>58</v>
      </c>
      <c r="K174" s="29" t="s">
        <v>32</v>
      </c>
      <c r="L174" s="29" t="s">
        <v>68</v>
      </c>
      <c r="M174" s="29" t="s">
        <v>38</v>
      </c>
      <c r="N174" s="29" t="s">
        <v>247</v>
      </c>
      <c r="O174" s="29" t="s">
        <v>112</v>
      </c>
      <c r="P174" s="29"/>
      <c r="Q174" s="29"/>
      <c r="R174" s="29" t="s">
        <v>40</v>
      </c>
      <c r="S174" s="29"/>
      <c r="T174" s="9"/>
      <c r="U174" s="9"/>
      <c r="V174" s="9"/>
      <c r="W174" s="9"/>
      <c r="X174" s="9"/>
      <c r="Y174" s="9"/>
      <c r="Z174" s="9"/>
    </row>
    <row r="175" spans="1:26" ht="25.5" x14ac:dyDescent="0.2">
      <c r="A175" s="29">
        <v>165</v>
      </c>
      <c r="B175" s="50" t="s">
        <v>274</v>
      </c>
      <c r="C175" s="29" t="s">
        <v>275</v>
      </c>
      <c r="D175" s="29"/>
      <c r="E175" s="29" t="s">
        <v>83</v>
      </c>
      <c r="F175" s="29" t="s">
        <v>216</v>
      </c>
      <c r="G175" s="29" t="s">
        <v>29</v>
      </c>
      <c r="H175" s="29" t="s">
        <v>276</v>
      </c>
      <c r="I175" s="61" t="s">
        <v>63</v>
      </c>
      <c r="J175" s="29" t="s">
        <v>108</v>
      </c>
      <c r="K175" s="29" t="s">
        <v>31</v>
      </c>
      <c r="L175" s="29" t="s">
        <v>277</v>
      </c>
      <c r="M175" s="29" t="s">
        <v>38</v>
      </c>
      <c r="N175" s="29" t="s">
        <v>248</v>
      </c>
      <c r="O175" s="29"/>
      <c r="P175" s="29"/>
      <c r="Q175" s="29"/>
      <c r="R175" s="29" t="s">
        <v>40</v>
      </c>
      <c r="S175" s="29"/>
      <c r="T175" s="9" t="s">
        <v>583</v>
      </c>
      <c r="U175" s="9"/>
      <c r="V175" s="9"/>
      <c r="W175" s="9"/>
      <c r="X175" s="9"/>
      <c r="Y175" s="9"/>
      <c r="Z175" s="9"/>
    </row>
    <row r="176" spans="1:26" ht="25.5" x14ac:dyDescent="0.2">
      <c r="A176" s="29">
        <v>166</v>
      </c>
      <c r="B176" s="50" t="s">
        <v>278</v>
      </c>
      <c r="C176" s="51">
        <v>26865</v>
      </c>
      <c r="D176" s="29"/>
      <c r="E176" s="29" t="s">
        <v>83</v>
      </c>
      <c r="F176" s="29" t="s">
        <v>216</v>
      </c>
      <c r="G176" s="29" t="s">
        <v>72</v>
      </c>
      <c r="H176" s="29" t="s">
        <v>87</v>
      </c>
      <c r="I176" s="61" t="s">
        <v>63</v>
      </c>
      <c r="J176" s="29" t="s">
        <v>108</v>
      </c>
      <c r="K176" s="29" t="s">
        <v>31</v>
      </c>
      <c r="L176" s="29" t="s">
        <v>68</v>
      </c>
      <c r="M176" s="29" t="s">
        <v>38</v>
      </c>
      <c r="N176" s="29" t="s">
        <v>248</v>
      </c>
      <c r="O176" s="29"/>
      <c r="P176" s="29"/>
      <c r="Q176" s="29"/>
      <c r="R176" s="29" t="s">
        <v>40</v>
      </c>
      <c r="S176" s="29"/>
      <c r="T176" s="9" t="s">
        <v>583</v>
      </c>
      <c r="U176" s="9"/>
      <c r="V176" s="9"/>
      <c r="W176" s="9"/>
      <c r="X176" s="9"/>
      <c r="Y176" s="9"/>
      <c r="Z176" s="9"/>
    </row>
    <row r="177" spans="1:26" ht="25.5" x14ac:dyDescent="0.2">
      <c r="A177" s="29">
        <v>167</v>
      </c>
      <c r="B177" s="50" t="s">
        <v>279</v>
      </c>
      <c r="C177" s="29" t="s">
        <v>280</v>
      </c>
      <c r="D177" s="29"/>
      <c r="E177" s="29" t="s">
        <v>83</v>
      </c>
      <c r="F177" s="29" t="s">
        <v>216</v>
      </c>
      <c r="G177" s="29" t="s">
        <v>45</v>
      </c>
      <c r="H177" s="29" t="s">
        <v>107</v>
      </c>
      <c r="I177" s="61" t="s">
        <v>63</v>
      </c>
      <c r="J177" s="29" t="s">
        <v>195</v>
      </c>
      <c r="K177" s="29" t="s">
        <v>31</v>
      </c>
      <c r="L177" s="29" t="s">
        <v>68</v>
      </c>
      <c r="M177" s="29" t="s">
        <v>38</v>
      </c>
      <c r="N177" s="29" t="s">
        <v>248</v>
      </c>
      <c r="O177" s="29"/>
      <c r="P177" s="29"/>
      <c r="Q177" s="29"/>
      <c r="R177" s="29" t="s">
        <v>40</v>
      </c>
      <c r="S177" s="29"/>
      <c r="T177" s="9"/>
      <c r="U177" s="9"/>
      <c r="V177" s="9"/>
      <c r="W177" s="9"/>
      <c r="X177" s="9"/>
      <c r="Y177" s="9"/>
      <c r="Z177" s="9"/>
    </row>
    <row r="178" spans="1:26" ht="25.5" x14ac:dyDescent="0.2">
      <c r="A178" s="29">
        <v>168</v>
      </c>
      <c r="B178" s="50" t="s">
        <v>281</v>
      </c>
      <c r="C178" s="51" t="s">
        <v>282</v>
      </c>
      <c r="D178" s="29"/>
      <c r="E178" s="29" t="s">
        <v>83</v>
      </c>
      <c r="F178" s="29" t="s">
        <v>216</v>
      </c>
      <c r="G178" s="29" t="s">
        <v>54</v>
      </c>
      <c r="H178" s="29" t="s">
        <v>107</v>
      </c>
      <c r="I178" s="61" t="s">
        <v>63</v>
      </c>
      <c r="J178" s="29" t="s">
        <v>58</v>
      </c>
      <c r="K178" s="29" t="s">
        <v>31</v>
      </c>
      <c r="L178" s="29" t="s">
        <v>277</v>
      </c>
      <c r="M178" s="29" t="s">
        <v>89</v>
      </c>
      <c r="N178" s="29" t="s">
        <v>247</v>
      </c>
      <c r="O178" s="29"/>
      <c r="P178" s="29"/>
      <c r="Q178" s="29"/>
      <c r="R178" s="29" t="s">
        <v>40</v>
      </c>
      <c r="S178" s="29"/>
      <c r="T178" s="9"/>
      <c r="U178" s="9"/>
      <c r="V178" s="9"/>
      <c r="W178" s="9"/>
      <c r="X178" s="9"/>
      <c r="Y178" s="9"/>
      <c r="Z178" s="9"/>
    </row>
    <row r="179" spans="1:26" ht="25.5" x14ac:dyDescent="0.2">
      <c r="A179" s="29">
        <v>169</v>
      </c>
      <c r="B179" s="50" t="s">
        <v>283</v>
      </c>
      <c r="C179" s="51"/>
      <c r="D179" s="51" t="s">
        <v>284</v>
      </c>
      <c r="E179" s="157" t="s">
        <v>592</v>
      </c>
      <c r="F179" s="29" t="s">
        <v>216</v>
      </c>
      <c r="G179" s="29" t="s">
        <v>71</v>
      </c>
      <c r="H179" s="29" t="s">
        <v>285</v>
      </c>
      <c r="I179" s="61" t="s">
        <v>63</v>
      </c>
      <c r="J179" s="29" t="s">
        <v>134</v>
      </c>
      <c r="K179" s="29" t="s">
        <v>31</v>
      </c>
      <c r="L179" s="29" t="s">
        <v>68</v>
      </c>
      <c r="M179" s="29" t="s">
        <v>89</v>
      </c>
      <c r="N179" s="29" t="s">
        <v>247</v>
      </c>
      <c r="O179" s="29"/>
      <c r="P179" s="29"/>
      <c r="Q179" s="29"/>
      <c r="R179" s="29" t="s">
        <v>40</v>
      </c>
      <c r="S179" s="29"/>
      <c r="T179" s="9"/>
      <c r="U179" s="9"/>
      <c r="V179" s="9"/>
      <c r="W179" s="9"/>
      <c r="X179" s="9"/>
      <c r="Y179" s="9"/>
      <c r="Z179" s="9"/>
    </row>
    <row r="180" spans="1:26" ht="25.5" x14ac:dyDescent="0.2">
      <c r="A180" s="29">
        <v>170</v>
      </c>
      <c r="B180" s="50" t="s">
        <v>286</v>
      </c>
      <c r="C180" s="51">
        <v>27334</v>
      </c>
      <c r="D180" s="29"/>
      <c r="E180" s="157" t="s">
        <v>34</v>
      </c>
      <c r="F180" s="29" t="s">
        <v>216</v>
      </c>
      <c r="G180" s="29" t="s">
        <v>54</v>
      </c>
      <c r="H180" s="29" t="s">
        <v>162</v>
      </c>
      <c r="I180" s="61" t="s">
        <v>63</v>
      </c>
      <c r="J180" s="29" t="s">
        <v>195</v>
      </c>
      <c r="K180" s="29" t="s">
        <v>31</v>
      </c>
      <c r="L180" s="29" t="s">
        <v>68</v>
      </c>
      <c r="M180" s="29" t="s">
        <v>89</v>
      </c>
      <c r="N180" s="29" t="s">
        <v>248</v>
      </c>
      <c r="O180" s="29"/>
      <c r="P180" s="29"/>
      <c r="Q180" s="29"/>
      <c r="R180" s="29" t="s">
        <v>40</v>
      </c>
      <c r="S180" s="29"/>
      <c r="T180" s="9"/>
      <c r="U180" s="9"/>
      <c r="V180" s="9"/>
      <c r="W180" s="9"/>
      <c r="X180" s="9"/>
      <c r="Y180" s="9"/>
      <c r="Z180" s="9"/>
    </row>
    <row r="181" spans="1:26" ht="25.5" x14ac:dyDescent="0.2">
      <c r="A181" s="29">
        <v>171</v>
      </c>
      <c r="B181" s="50" t="s">
        <v>287</v>
      </c>
      <c r="C181" s="51"/>
      <c r="D181" s="51" t="s">
        <v>288</v>
      </c>
      <c r="E181" s="157" t="s">
        <v>34</v>
      </c>
      <c r="F181" s="29" t="s">
        <v>216</v>
      </c>
      <c r="G181" s="29" t="s">
        <v>59</v>
      </c>
      <c r="H181" s="29" t="s">
        <v>285</v>
      </c>
      <c r="I181" s="61" t="s">
        <v>63</v>
      </c>
      <c r="J181" s="29" t="s">
        <v>195</v>
      </c>
      <c r="K181" s="29" t="s">
        <v>31</v>
      </c>
      <c r="L181" s="29" t="s">
        <v>258</v>
      </c>
      <c r="M181" s="29" t="s">
        <v>38</v>
      </c>
      <c r="N181" s="29" t="s">
        <v>620</v>
      </c>
      <c r="O181" s="29"/>
      <c r="P181" s="29"/>
      <c r="Q181" s="29"/>
      <c r="R181" s="29" t="s">
        <v>40</v>
      </c>
      <c r="S181" s="29"/>
      <c r="T181" s="9"/>
      <c r="U181" s="9"/>
      <c r="V181" s="9"/>
      <c r="W181" s="9"/>
      <c r="X181" s="9"/>
      <c r="Y181" s="9"/>
      <c r="Z181" s="9"/>
    </row>
    <row r="182" spans="1:26" ht="25.5" x14ac:dyDescent="0.2">
      <c r="A182" s="29">
        <v>172</v>
      </c>
      <c r="B182" s="50" t="s">
        <v>289</v>
      </c>
      <c r="C182" s="51">
        <v>29972</v>
      </c>
      <c r="D182" s="29"/>
      <c r="E182" s="157" t="s">
        <v>34</v>
      </c>
      <c r="F182" s="29" t="s">
        <v>216</v>
      </c>
      <c r="G182" s="29" t="s">
        <v>39</v>
      </c>
      <c r="H182" s="29" t="s">
        <v>107</v>
      </c>
      <c r="I182" s="61" t="s">
        <v>63</v>
      </c>
      <c r="J182" s="29" t="s">
        <v>85</v>
      </c>
      <c r="K182" s="29" t="s">
        <v>31</v>
      </c>
      <c r="L182" s="29" t="s">
        <v>277</v>
      </c>
      <c r="M182" s="29" t="s">
        <v>89</v>
      </c>
      <c r="N182" s="29" t="s">
        <v>248</v>
      </c>
      <c r="O182" s="29"/>
      <c r="P182" s="29"/>
      <c r="Q182" s="29"/>
      <c r="R182" s="29" t="s">
        <v>40</v>
      </c>
      <c r="S182" s="29"/>
      <c r="T182" s="9"/>
      <c r="U182" s="9"/>
      <c r="V182" s="9"/>
      <c r="W182" s="9"/>
      <c r="X182" s="9"/>
      <c r="Y182" s="9"/>
      <c r="Z182" s="9"/>
    </row>
    <row r="183" spans="1:26" ht="25.5" x14ac:dyDescent="0.2">
      <c r="A183" s="29">
        <v>173</v>
      </c>
      <c r="B183" s="50" t="s">
        <v>290</v>
      </c>
      <c r="C183" s="51"/>
      <c r="D183" s="51">
        <v>29588</v>
      </c>
      <c r="E183" s="157" t="s">
        <v>34</v>
      </c>
      <c r="F183" s="29" t="s">
        <v>216</v>
      </c>
      <c r="G183" s="29" t="s">
        <v>39</v>
      </c>
      <c r="H183" s="29" t="s">
        <v>107</v>
      </c>
      <c r="I183" s="61" t="s">
        <v>63</v>
      </c>
      <c r="J183" s="29" t="s">
        <v>85</v>
      </c>
      <c r="K183" s="29" t="s">
        <v>31</v>
      </c>
      <c r="L183" s="29" t="s">
        <v>277</v>
      </c>
      <c r="M183" s="29" t="s">
        <v>89</v>
      </c>
      <c r="N183" s="29" t="s">
        <v>247</v>
      </c>
      <c r="O183" s="29"/>
      <c r="P183" s="29"/>
      <c r="Q183" s="29"/>
      <c r="R183" s="29" t="s">
        <v>40</v>
      </c>
      <c r="S183" s="29"/>
      <c r="T183" s="9"/>
      <c r="U183" s="9"/>
      <c r="V183" s="9"/>
      <c r="W183" s="9"/>
      <c r="X183" s="9"/>
      <c r="Y183" s="9"/>
      <c r="Z183" s="9"/>
    </row>
    <row r="184" spans="1:26" ht="25.5" x14ac:dyDescent="0.2">
      <c r="A184" s="29">
        <v>174</v>
      </c>
      <c r="B184" s="50" t="s">
        <v>291</v>
      </c>
      <c r="C184" s="29" t="s">
        <v>292</v>
      </c>
      <c r="D184" s="29"/>
      <c r="E184" s="157" t="s">
        <v>34</v>
      </c>
      <c r="F184" s="29" t="s">
        <v>216</v>
      </c>
      <c r="G184" s="29" t="s">
        <v>54</v>
      </c>
      <c r="H184" s="29" t="s">
        <v>107</v>
      </c>
      <c r="I184" s="61" t="s">
        <v>63</v>
      </c>
      <c r="J184" s="29" t="s">
        <v>85</v>
      </c>
      <c r="K184" s="29" t="s">
        <v>31</v>
      </c>
      <c r="L184" s="29" t="s">
        <v>277</v>
      </c>
      <c r="M184" s="29" t="s">
        <v>38</v>
      </c>
      <c r="N184" s="29" t="s">
        <v>248</v>
      </c>
      <c r="O184" s="29"/>
      <c r="P184" s="29"/>
      <c r="Q184" s="29"/>
      <c r="R184" s="29" t="s">
        <v>40</v>
      </c>
      <c r="S184" s="29"/>
      <c r="T184" s="9"/>
      <c r="U184" s="9"/>
      <c r="V184" s="9"/>
      <c r="W184" s="9"/>
      <c r="X184" s="9"/>
      <c r="Y184" s="9"/>
      <c r="Z184" s="9"/>
    </row>
    <row r="185" spans="1:26" ht="38.25" x14ac:dyDescent="0.2">
      <c r="A185" s="29">
        <v>175</v>
      </c>
      <c r="B185" s="50" t="s">
        <v>138</v>
      </c>
      <c r="C185" s="51">
        <v>27977</v>
      </c>
      <c r="D185" s="51"/>
      <c r="E185" s="29" t="s">
        <v>230</v>
      </c>
      <c r="F185" s="29" t="s">
        <v>593</v>
      </c>
      <c r="G185" s="95"/>
      <c r="H185" s="29" t="s">
        <v>293</v>
      </c>
      <c r="I185" s="53" t="s">
        <v>63</v>
      </c>
      <c r="J185" s="29" t="s">
        <v>85</v>
      </c>
      <c r="K185" s="29" t="s">
        <v>31</v>
      </c>
      <c r="L185" s="29" t="s">
        <v>68</v>
      </c>
      <c r="M185" s="29" t="s">
        <v>89</v>
      </c>
      <c r="N185" s="29" t="s">
        <v>620</v>
      </c>
      <c r="O185" s="29"/>
      <c r="P185" s="29"/>
      <c r="Q185" s="29"/>
      <c r="R185" s="29" t="s">
        <v>40</v>
      </c>
      <c r="S185" s="29" t="s">
        <v>621</v>
      </c>
      <c r="T185" s="9"/>
      <c r="U185" s="9"/>
      <c r="V185" s="9"/>
      <c r="W185" s="9"/>
      <c r="X185" s="9"/>
      <c r="Y185" s="9"/>
      <c r="Z185" s="9"/>
    </row>
    <row r="186" spans="1:26" ht="25.5" x14ac:dyDescent="0.2">
      <c r="A186" s="29">
        <v>176</v>
      </c>
      <c r="B186" s="50" t="s">
        <v>139</v>
      </c>
      <c r="C186" s="51">
        <v>25943</v>
      </c>
      <c r="D186" s="51"/>
      <c r="E186" s="29" t="s">
        <v>28</v>
      </c>
      <c r="F186" s="29" t="s">
        <v>226</v>
      </c>
      <c r="G186" s="95"/>
      <c r="H186" s="29" t="s">
        <v>294</v>
      </c>
      <c r="I186" s="53" t="s">
        <v>63</v>
      </c>
      <c r="J186" s="29" t="s">
        <v>85</v>
      </c>
      <c r="K186" s="29" t="s">
        <v>31</v>
      </c>
      <c r="L186" s="29" t="s">
        <v>68</v>
      </c>
      <c r="M186" s="29" t="s">
        <v>38</v>
      </c>
      <c r="N186" s="29" t="s">
        <v>247</v>
      </c>
      <c r="O186" s="29"/>
      <c r="P186" s="29"/>
      <c r="Q186" s="29"/>
      <c r="R186" s="29" t="s">
        <v>40</v>
      </c>
      <c r="S186" s="29"/>
      <c r="T186" s="9"/>
      <c r="U186" s="9"/>
      <c r="V186" s="9"/>
      <c r="W186" s="9"/>
      <c r="X186" s="9"/>
      <c r="Y186" s="9"/>
      <c r="Z186" s="9"/>
    </row>
    <row r="187" spans="1:26" ht="25.5" x14ac:dyDescent="0.2">
      <c r="A187" s="29">
        <v>177</v>
      </c>
      <c r="B187" s="50" t="s">
        <v>295</v>
      </c>
      <c r="C187" s="29" t="s">
        <v>296</v>
      </c>
      <c r="D187" s="29"/>
      <c r="E187" s="29" t="s">
        <v>28</v>
      </c>
      <c r="F187" s="29" t="s">
        <v>220</v>
      </c>
      <c r="G187" s="29" t="s">
        <v>35</v>
      </c>
      <c r="H187" s="29">
        <v>4.32</v>
      </c>
      <c r="I187" s="53" t="s">
        <v>63</v>
      </c>
      <c r="J187" s="29" t="s">
        <v>108</v>
      </c>
      <c r="K187" s="29" t="s">
        <v>31</v>
      </c>
      <c r="L187" s="29" t="s">
        <v>68</v>
      </c>
      <c r="M187" s="29" t="s">
        <v>38</v>
      </c>
      <c r="N187" s="29" t="s">
        <v>248</v>
      </c>
      <c r="O187" s="29" t="s">
        <v>112</v>
      </c>
      <c r="P187" s="29"/>
      <c r="Q187" s="29"/>
      <c r="R187" s="29" t="s">
        <v>40</v>
      </c>
      <c r="S187" s="29"/>
      <c r="T187" s="9"/>
      <c r="U187" s="9"/>
      <c r="V187" s="9"/>
      <c r="W187" s="9"/>
      <c r="X187" s="9"/>
      <c r="Y187" s="9"/>
      <c r="Z187" s="9"/>
    </row>
    <row r="188" spans="1:26" s="14" customFormat="1" ht="25.5" x14ac:dyDescent="0.2">
      <c r="A188" s="29">
        <v>178</v>
      </c>
      <c r="B188" s="50" t="s">
        <v>199</v>
      </c>
      <c r="C188" s="53"/>
      <c r="D188" s="29" t="s">
        <v>198</v>
      </c>
      <c r="E188" s="29" t="s">
        <v>28</v>
      </c>
      <c r="F188" s="29" t="s">
        <v>220</v>
      </c>
      <c r="G188" s="29" t="s">
        <v>82</v>
      </c>
      <c r="H188" s="29">
        <v>4.32</v>
      </c>
      <c r="I188" s="53" t="s">
        <v>63</v>
      </c>
      <c r="J188" s="29" t="s">
        <v>58</v>
      </c>
      <c r="K188" s="29" t="s">
        <v>31</v>
      </c>
      <c r="L188" s="29" t="s">
        <v>68</v>
      </c>
      <c r="M188" s="29" t="s">
        <v>89</v>
      </c>
      <c r="N188" s="29" t="s">
        <v>247</v>
      </c>
      <c r="O188" s="29" t="s">
        <v>112</v>
      </c>
      <c r="P188" s="29"/>
      <c r="Q188" s="29"/>
      <c r="R188" s="29" t="s">
        <v>40</v>
      </c>
      <c r="S188" s="29"/>
    </row>
    <row r="189" spans="1:26" s="14" customFormat="1" ht="25.5" x14ac:dyDescent="0.2">
      <c r="A189" s="29">
        <v>179</v>
      </c>
      <c r="B189" s="50" t="s">
        <v>297</v>
      </c>
      <c r="C189" s="29"/>
      <c r="D189" s="29" t="s">
        <v>298</v>
      </c>
      <c r="E189" s="29" t="s">
        <v>28</v>
      </c>
      <c r="F189" s="29" t="s">
        <v>220</v>
      </c>
      <c r="G189" s="29" t="s">
        <v>45</v>
      </c>
      <c r="H189" s="29">
        <v>3.66</v>
      </c>
      <c r="I189" s="53" t="s">
        <v>63</v>
      </c>
      <c r="J189" s="29" t="s">
        <v>108</v>
      </c>
      <c r="K189" s="29" t="s">
        <v>31</v>
      </c>
      <c r="L189" s="29" t="s">
        <v>68</v>
      </c>
      <c r="M189" s="29" t="s">
        <v>89</v>
      </c>
      <c r="N189" s="29" t="s">
        <v>247</v>
      </c>
      <c r="O189" s="29" t="s">
        <v>112</v>
      </c>
      <c r="P189" s="29"/>
      <c r="Q189" s="29"/>
      <c r="R189" s="29" t="s">
        <v>40</v>
      </c>
      <c r="S189" s="29"/>
    </row>
    <row r="190" spans="1:26" ht="38.25" x14ac:dyDescent="0.2">
      <c r="A190" s="29">
        <v>180</v>
      </c>
      <c r="B190" s="50" t="s">
        <v>299</v>
      </c>
      <c r="C190" s="29" t="s">
        <v>300</v>
      </c>
      <c r="D190" s="29"/>
      <c r="E190" s="157" t="s">
        <v>34</v>
      </c>
      <c r="F190" s="29" t="s">
        <v>220</v>
      </c>
      <c r="G190" s="29" t="s">
        <v>103</v>
      </c>
      <c r="H190" s="29">
        <v>4.6500000000000004</v>
      </c>
      <c r="I190" s="61" t="s">
        <v>63</v>
      </c>
      <c r="J190" s="29" t="s">
        <v>37</v>
      </c>
      <c r="K190" s="29" t="s">
        <v>31</v>
      </c>
      <c r="L190" s="29" t="s">
        <v>68</v>
      </c>
      <c r="M190" s="29" t="s">
        <v>89</v>
      </c>
      <c r="N190" s="29" t="s">
        <v>620</v>
      </c>
      <c r="O190" s="29" t="s">
        <v>112</v>
      </c>
      <c r="P190" s="29"/>
      <c r="Q190" s="29"/>
      <c r="R190" s="29" t="s">
        <v>40</v>
      </c>
      <c r="S190" s="29"/>
      <c r="T190" s="9"/>
      <c r="U190" s="9"/>
      <c r="V190" s="9"/>
      <c r="W190" s="9"/>
      <c r="X190" s="9"/>
      <c r="Y190" s="9"/>
      <c r="Z190" s="9"/>
    </row>
    <row r="191" spans="1:26" ht="25.5" x14ac:dyDescent="0.2">
      <c r="A191" s="29">
        <v>181</v>
      </c>
      <c r="B191" s="50" t="s">
        <v>197</v>
      </c>
      <c r="C191" s="29" t="s">
        <v>196</v>
      </c>
      <c r="D191" s="29"/>
      <c r="E191" s="157" t="s">
        <v>34</v>
      </c>
      <c r="F191" s="29" t="s">
        <v>220</v>
      </c>
      <c r="G191" s="29" t="s">
        <v>39</v>
      </c>
      <c r="H191" s="29">
        <v>3.99</v>
      </c>
      <c r="I191" s="53" t="s">
        <v>63</v>
      </c>
      <c r="J191" s="29" t="s">
        <v>108</v>
      </c>
      <c r="K191" s="29" t="s">
        <v>31</v>
      </c>
      <c r="L191" s="29" t="s">
        <v>68</v>
      </c>
      <c r="M191" s="29" t="s">
        <v>89</v>
      </c>
      <c r="N191" s="29" t="s">
        <v>247</v>
      </c>
      <c r="O191" s="29" t="s">
        <v>112</v>
      </c>
      <c r="P191" s="29"/>
      <c r="Q191" s="29"/>
      <c r="R191" s="29" t="s">
        <v>40</v>
      </c>
      <c r="S191" s="29"/>
      <c r="T191" s="9"/>
      <c r="U191" s="9"/>
      <c r="V191" s="9"/>
      <c r="W191" s="9"/>
      <c r="X191" s="9"/>
      <c r="Y191" s="9"/>
      <c r="Z191" s="9"/>
    </row>
    <row r="192" spans="1:26" s="93" customFormat="1" ht="25.5" x14ac:dyDescent="0.2">
      <c r="A192" s="29">
        <v>182</v>
      </c>
      <c r="B192" s="50" t="s">
        <v>301</v>
      </c>
      <c r="C192" s="51">
        <v>30557</v>
      </c>
      <c r="D192" s="51"/>
      <c r="E192" s="29" t="s">
        <v>28</v>
      </c>
      <c r="F192" s="29" t="s">
        <v>140</v>
      </c>
      <c r="G192" s="29" t="s">
        <v>302</v>
      </c>
      <c r="H192" s="29">
        <v>3.66</v>
      </c>
      <c r="I192" s="53" t="s">
        <v>63</v>
      </c>
      <c r="J192" s="29" t="s">
        <v>108</v>
      </c>
      <c r="K192" s="29" t="s">
        <v>31</v>
      </c>
      <c r="L192" s="29" t="s">
        <v>68</v>
      </c>
      <c r="M192" s="29" t="s">
        <v>38</v>
      </c>
      <c r="N192" s="29" t="s">
        <v>248</v>
      </c>
      <c r="O192" s="29" t="s">
        <v>112</v>
      </c>
      <c r="P192" s="29"/>
      <c r="Q192" s="29"/>
      <c r="R192" s="29" t="s">
        <v>40</v>
      </c>
      <c r="S192" s="29"/>
      <c r="T192" s="101"/>
    </row>
    <row r="193" spans="1:26" s="93" customFormat="1" ht="25.5" x14ac:dyDescent="0.2">
      <c r="A193" s="29">
        <v>183</v>
      </c>
      <c r="B193" s="50" t="s">
        <v>303</v>
      </c>
      <c r="C193" s="51">
        <v>26623</v>
      </c>
      <c r="D193" s="51"/>
      <c r="E193" s="29" t="s">
        <v>28</v>
      </c>
      <c r="F193" s="29" t="s">
        <v>140</v>
      </c>
      <c r="G193" s="29" t="s">
        <v>304</v>
      </c>
      <c r="H193" s="29">
        <v>4.9800000000000004</v>
      </c>
      <c r="I193" s="53" t="s">
        <v>63</v>
      </c>
      <c r="J193" s="29" t="s">
        <v>108</v>
      </c>
      <c r="K193" s="29" t="s">
        <v>31</v>
      </c>
      <c r="L193" s="29" t="s">
        <v>68</v>
      </c>
      <c r="M193" s="29" t="s">
        <v>38</v>
      </c>
      <c r="N193" s="29" t="s">
        <v>248</v>
      </c>
      <c r="O193" s="29" t="s">
        <v>112</v>
      </c>
      <c r="P193" s="29"/>
      <c r="Q193" s="29"/>
      <c r="R193" s="29" t="s">
        <v>40</v>
      </c>
      <c r="S193" s="29"/>
      <c r="T193" s="101"/>
    </row>
    <row r="194" spans="1:26" ht="51" x14ac:dyDescent="0.2">
      <c r="A194" s="29">
        <v>184</v>
      </c>
      <c r="B194" s="50" t="s">
        <v>308</v>
      </c>
      <c r="C194" s="60"/>
      <c r="D194" s="51">
        <v>27212</v>
      </c>
      <c r="E194" s="157" t="s">
        <v>34</v>
      </c>
      <c r="F194" s="29" t="s">
        <v>140</v>
      </c>
      <c r="G194" s="29" t="s">
        <v>124</v>
      </c>
      <c r="H194" s="29">
        <v>4.9800000000000004</v>
      </c>
      <c r="I194" s="53" t="s">
        <v>63</v>
      </c>
      <c r="J194" s="29" t="s">
        <v>108</v>
      </c>
      <c r="K194" s="29" t="s">
        <v>31</v>
      </c>
      <c r="L194" s="29" t="s">
        <v>173</v>
      </c>
      <c r="M194" s="29" t="s">
        <v>38</v>
      </c>
      <c r="N194" s="29" t="s">
        <v>248</v>
      </c>
      <c r="O194" s="29" t="s">
        <v>112</v>
      </c>
      <c r="P194" s="29"/>
      <c r="Q194" s="29"/>
      <c r="R194" s="29" t="s">
        <v>40</v>
      </c>
      <c r="S194" s="29"/>
      <c r="T194" s="9"/>
      <c r="U194" s="9"/>
      <c r="V194" s="9"/>
      <c r="W194" s="9"/>
      <c r="X194" s="9"/>
      <c r="Y194" s="9"/>
      <c r="Z194" s="9"/>
    </row>
    <row r="195" spans="1:26" ht="25.5" x14ac:dyDescent="0.2">
      <c r="A195" s="29">
        <v>185</v>
      </c>
      <c r="B195" s="50" t="s">
        <v>314</v>
      </c>
      <c r="C195" s="53" t="s">
        <v>315</v>
      </c>
      <c r="D195" s="29"/>
      <c r="E195" s="29" t="s">
        <v>230</v>
      </c>
      <c r="F195" s="29" t="s">
        <v>217</v>
      </c>
      <c r="G195" s="29" t="s">
        <v>35</v>
      </c>
      <c r="H195" s="96">
        <v>3.99</v>
      </c>
      <c r="I195" s="58" t="s">
        <v>63</v>
      </c>
      <c r="J195" s="29" t="s">
        <v>108</v>
      </c>
      <c r="K195" s="29" t="s">
        <v>31</v>
      </c>
      <c r="L195" s="29" t="s">
        <v>68</v>
      </c>
      <c r="M195" s="29" t="s">
        <v>89</v>
      </c>
      <c r="N195" s="29" t="s">
        <v>248</v>
      </c>
      <c r="O195" s="29" t="s">
        <v>112</v>
      </c>
      <c r="P195" s="29"/>
      <c r="Q195" s="29"/>
      <c r="R195" s="29" t="s">
        <v>40</v>
      </c>
      <c r="S195" s="29"/>
      <c r="T195" s="9"/>
      <c r="U195" s="9"/>
      <c r="V195" s="9"/>
      <c r="W195" s="9"/>
      <c r="X195" s="9"/>
      <c r="Y195" s="9"/>
      <c r="Z195" s="9"/>
    </row>
    <row r="196" spans="1:26" ht="25.5" x14ac:dyDescent="0.2">
      <c r="A196" s="29">
        <v>186</v>
      </c>
      <c r="B196" s="50" t="s">
        <v>143</v>
      </c>
      <c r="C196" s="58" t="s">
        <v>144</v>
      </c>
      <c r="D196" s="29"/>
      <c r="E196" s="157" t="s">
        <v>34</v>
      </c>
      <c r="F196" s="29" t="s">
        <v>217</v>
      </c>
      <c r="G196" s="45" t="s">
        <v>54</v>
      </c>
      <c r="H196" s="58">
        <v>3.99</v>
      </c>
      <c r="I196" s="58" t="s">
        <v>63</v>
      </c>
      <c r="J196" s="45" t="s">
        <v>58</v>
      </c>
      <c r="K196" s="45" t="s">
        <v>31</v>
      </c>
      <c r="L196" s="29" t="s">
        <v>68</v>
      </c>
      <c r="M196" s="29" t="s">
        <v>89</v>
      </c>
      <c r="N196" s="29" t="s">
        <v>249</v>
      </c>
      <c r="O196" s="29" t="s">
        <v>112</v>
      </c>
      <c r="P196" s="29"/>
      <c r="Q196" s="29"/>
      <c r="R196" s="29" t="s">
        <v>40</v>
      </c>
      <c r="S196" s="29"/>
      <c r="T196" s="9"/>
      <c r="U196" s="9"/>
      <c r="V196" s="9"/>
      <c r="W196" s="9"/>
      <c r="X196" s="9"/>
      <c r="Y196" s="9"/>
      <c r="Z196" s="9"/>
    </row>
    <row r="197" spans="1:26" ht="25.5" x14ac:dyDescent="0.2">
      <c r="A197" s="29">
        <v>187</v>
      </c>
      <c r="B197" s="50" t="s">
        <v>141</v>
      </c>
      <c r="C197" s="58" t="s">
        <v>142</v>
      </c>
      <c r="D197" s="29"/>
      <c r="E197" s="157" t="s">
        <v>34</v>
      </c>
      <c r="F197" s="29" t="s">
        <v>217</v>
      </c>
      <c r="G197" s="29" t="s">
        <v>124</v>
      </c>
      <c r="H197" s="29">
        <v>4.9800000000000004</v>
      </c>
      <c r="I197" s="53" t="s">
        <v>63</v>
      </c>
      <c r="J197" s="29" t="s">
        <v>108</v>
      </c>
      <c r="K197" s="29" t="s">
        <v>31</v>
      </c>
      <c r="L197" s="29" t="s">
        <v>68</v>
      </c>
      <c r="M197" s="29" t="s">
        <v>38</v>
      </c>
      <c r="N197" s="29" t="s">
        <v>248</v>
      </c>
      <c r="O197" s="29" t="s">
        <v>112</v>
      </c>
      <c r="P197" s="29"/>
      <c r="Q197" s="29"/>
      <c r="R197" s="29" t="s">
        <v>40</v>
      </c>
      <c r="S197" s="29"/>
      <c r="T197" s="9"/>
      <c r="U197" s="9"/>
      <c r="V197" s="9"/>
      <c r="W197" s="9"/>
      <c r="X197" s="9"/>
      <c r="Y197" s="9"/>
      <c r="Z197" s="9"/>
    </row>
    <row r="198" spans="1:26" ht="25.5" x14ac:dyDescent="0.2">
      <c r="A198" s="29">
        <v>188</v>
      </c>
      <c r="B198" s="50" t="s">
        <v>237</v>
      </c>
      <c r="C198" s="29" t="s">
        <v>238</v>
      </c>
      <c r="D198" s="29"/>
      <c r="E198" s="29" t="s">
        <v>28</v>
      </c>
      <c r="F198" s="29" t="s">
        <v>217</v>
      </c>
      <c r="G198" s="29" t="s">
        <v>44</v>
      </c>
      <c r="H198" s="29">
        <v>3.66</v>
      </c>
      <c r="I198" s="53" t="s">
        <v>63</v>
      </c>
      <c r="J198" s="29" t="s">
        <v>239</v>
      </c>
      <c r="K198" s="29" t="s">
        <v>32</v>
      </c>
      <c r="L198" s="29" t="s">
        <v>68</v>
      </c>
      <c r="M198" s="29" t="s">
        <v>38</v>
      </c>
      <c r="N198" s="29" t="s">
        <v>248</v>
      </c>
      <c r="O198" s="29" t="s">
        <v>112</v>
      </c>
      <c r="P198" s="29"/>
      <c r="Q198" s="29"/>
      <c r="R198" s="29" t="s">
        <v>40</v>
      </c>
      <c r="S198" s="29"/>
      <c r="T198" s="9"/>
      <c r="U198" s="9"/>
      <c r="V198" s="9"/>
      <c r="W198" s="9"/>
      <c r="X198" s="9"/>
      <c r="Y198" s="9"/>
      <c r="Z198" s="9"/>
    </row>
    <row r="199" spans="1:26" ht="25.5" x14ac:dyDescent="0.2">
      <c r="A199" s="29">
        <v>189</v>
      </c>
      <c r="B199" s="50" t="s">
        <v>235</v>
      </c>
      <c r="C199" s="58" t="s">
        <v>236</v>
      </c>
      <c r="D199" s="29"/>
      <c r="E199" s="29" t="s">
        <v>28</v>
      </c>
      <c r="F199" s="29" t="s">
        <v>217</v>
      </c>
      <c r="G199" s="45" t="s">
        <v>71</v>
      </c>
      <c r="H199" s="58">
        <v>4.6500000000000004</v>
      </c>
      <c r="I199" s="58" t="s">
        <v>63</v>
      </c>
      <c r="J199" s="45" t="s">
        <v>58</v>
      </c>
      <c r="K199" s="45" t="s">
        <v>31</v>
      </c>
      <c r="L199" s="45" t="s">
        <v>68</v>
      </c>
      <c r="M199" s="29" t="s">
        <v>89</v>
      </c>
      <c r="N199" s="29" t="s">
        <v>247</v>
      </c>
      <c r="O199" s="29" t="s">
        <v>112</v>
      </c>
      <c r="P199" s="29"/>
      <c r="Q199" s="29"/>
      <c r="R199" s="29" t="s">
        <v>40</v>
      </c>
      <c r="S199" s="29"/>
      <c r="T199" s="9"/>
      <c r="U199" s="9"/>
      <c r="V199" s="9"/>
      <c r="W199" s="9"/>
      <c r="X199" s="9"/>
      <c r="Y199" s="9"/>
      <c r="Z199" s="9"/>
    </row>
    <row r="200" spans="1:26" ht="63.75" x14ac:dyDescent="0.2">
      <c r="A200" s="29">
        <v>190</v>
      </c>
      <c r="B200" s="50" t="s">
        <v>316</v>
      </c>
      <c r="C200" s="53" t="s">
        <v>317</v>
      </c>
      <c r="D200" s="29"/>
      <c r="E200" s="157" t="s">
        <v>595</v>
      </c>
      <c r="F200" s="29" t="s">
        <v>594</v>
      </c>
      <c r="G200" s="29" t="s">
        <v>59</v>
      </c>
      <c r="H200" s="29">
        <v>3.99</v>
      </c>
      <c r="I200" s="53" t="s">
        <v>63</v>
      </c>
      <c r="J200" s="29" t="s">
        <v>58</v>
      </c>
      <c r="K200" s="29" t="s">
        <v>32</v>
      </c>
      <c r="L200" s="29" t="s">
        <v>68</v>
      </c>
      <c r="M200" s="29" t="s">
        <v>38</v>
      </c>
      <c r="N200" s="29" t="s">
        <v>248</v>
      </c>
      <c r="O200" s="29" t="s">
        <v>112</v>
      </c>
      <c r="P200" s="29"/>
      <c r="Q200" s="29"/>
      <c r="R200" s="29" t="s">
        <v>40</v>
      </c>
      <c r="S200" s="29"/>
      <c r="T200" s="9"/>
      <c r="U200" s="9"/>
      <c r="V200" s="9"/>
      <c r="W200" s="9"/>
      <c r="X200" s="9"/>
      <c r="Y200" s="9"/>
      <c r="Z200" s="9"/>
    </row>
    <row r="201" spans="1:26" ht="25.5" x14ac:dyDescent="0.2">
      <c r="A201" s="29">
        <v>191</v>
      </c>
      <c r="B201" s="50" t="s">
        <v>147</v>
      </c>
      <c r="C201" s="29"/>
      <c r="D201" s="29" t="s">
        <v>148</v>
      </c>
      <c r="E201" s="29" t="s">
        <v>28</v>
      </c>
      <c r="F201" s="29" t="s">
        <v>217</v>
      </c>
      <c r="G201" s="29" t="s">
        <v>54</v>
      </c>
      <c r="H201" s="29">
        <v>3.66</v>
      </c>
      <c r="I201" s="53" t="s">
        <v>63</v>
      </c>
      <c r="J201" s="29" t="s">
        <v>108</v>
      </c>
      <c r="K201" s="29" t="s">
        <v>32</v>
      </c>
      <c r="L201" s="29" t="s">
        <v>68</v>
      </c>
      <c r="M201" s="29" t="s">
        <v>38</v>
      </c>
      <c r="N201" s="29" t="s">
        <v>247</v>
      </c>
      <c r="O201" s="29" t="s">
        <v>112</v>
      </c>
      <c r="P201" s="29"/>
      <c r="Q201" s="29"/>
      <c r="R201" s="29" t="s">
        <v>40</v>
      </c>
      <c r="S201" s="29"/>
      <c r="T201" s="9"/>
      <c r="U201" s="9"/>
      <c r="V201" s="9"/>
      <c r="W201" s="9"/>
      <c r="X201" s="9"/>
      <c r="Y201" s="9"/>
      <c r="Z201" s="9"/>
    </row>
    <row r="202" spans="1:26" s="97" customFormat="1" ht="25.5" x14ac:dyDescent="0.25">
      <c r="A202" s="29">
        <v>192</v>
      </c>
      <c r="B202" s="50" t="s">
        <v>145</v>
      </c>
      <c r="C202" s="53" t="s">
        <v>146</v>
      </c>
      <c r="D202" s="29"/>
      <c r="E202" s="29" t="s">
        <v>28</v>
      </c>
      <c r="F202" s="29" t="s">
        <v>217</v>
      </c>
      <c r="G202" s="29" t="s">
        <v>44</v>
      </c>
      <c r="H202" s="29">
        <v>3.99</v>
      </c>
      <c r="I202" s="53" t="s">
        <v>63</v>
      </c>
      <c r="J202" s="29" t="s">
        <v>58</v>
      </c>
      <c r="K202" s="29" t="s">
        <v>31</v>
      </c>
      <c r="L202" s="29" t="s">
        <v>68</v>
      </c>
      <c r="M202" s="29" t="s">
        <v>38</v>
      </c>
      <c r="N202" s="29" t="s">
        <v>248</v>
      </c>
      <c r="O202" s="29" t="s">
        <v>112</v>
      </c>
      <c r="P202" s="29"/>
      <c r="Q202" s="29"/>
      <c r="R202" s="29" t="s">
        <v>40</v>
      </c>
      <c r="S202" s="29"/>
      <c r="T202" s="97" t="s">
        <v>321</v>
      </c>
    </row>
    <row r="203" spans="1:26" ht="25.5" x14ac:dyDescent="0.2">
      <c r="A203" s="29">
        <v>193</v>
      </c>
      <c r="B203" s="50" t="s">
        <v>319</v>
      </c>
      <c r="C203" s="53" t="s">
        <v>320</v>
      </c>
      <c r="D203" s="29"/>
      <c r="E203" s="157" t="s">
        <v>34</v>
      </c>
      <c r="F203" s="29" t="s">
        <v>217</v>
      </c>
      <c r="G203" s="29" t="s">
        <v>124</v>
      </c>
      <c r="H203" s="29">
        <v>3.66</v>
      </c>
      <c r="I203" s="53" t="s">
        <v>63</v>
      </c>
      <c r="J203" s="29" t="s">
        <v>108</v>
      </c>
      <c r="K203" s="29" t="s">
        <v>32</v>
      </c>
      <c r="L203" s="29" t="s">
        <v>68</v>
      </c>
      <c r="M203" s="29" t="s">
        <v>89</v>
      </c>
      <c r="N203" s="29" t="s">
        <v>247</v>
      </c>
      <c r="O203" s="29" t="s">
        <v>112</v>
      </c>
      <c r="P203" s="29"/>
      <c r="Q203" s="29"/>
      <c r="R203" s="29" t="s">
        <v>40</v>
      </c>
      <c r="S203" s="29"/>
    </row>
    <row r="204" spans="1:26" s="97" customFormat="1" ht="25.5" x14ac:dyDescent="0.25">
      <c r="A204" s="29">
        <v>194</v>
      </c>
      <c r="B204" s="50" t="s">
        <v>322</v>
      </c>
      <c r="C204" s="53" t="s">
        <v>323</v>
      </c>
      <c r="D204" s="29"/>
      <c r="E204" s="29" t="s">
        <v>28</v>
      </c>
      <c r="F204" s="29" t="s">
        <v>149</v>
      </c>
      <c r="G204" s="45" t="s">
        <v>71</v>
      </c>
      <c r="H204" s="29" t="s">
        <v>49</v>
      </c>
      <c r="I204" s="53" t="s">
        <v>63</v>
      </c>
      <c r="J204" s="29" t="s">
        <v>108</v>
      </c>
      <c r="K204" s="29" t="s">
        <v>32</v>
      </c>
      <c r="L204" s="29" t="s">
        <v>68</v>
      </c>
      <c r="M204" s="29" t="s">
        <v>38</v>
      </c>
      <c r="N204" s="29" t="s">
        <v>248</v>
      </c>
      <c r="O204" s="29" t="s">
        <v>112</v>
      </c>
      <c r="P204" s="29"/>
      <c r="Q204" s="29"/>
      <c r="R204" s="29" t="s">
        <v>40</v>
      </c>
      <c r="S204" s="45"/>
    </row>
    <row r="205" spans="1:26" s="14" customFormat="1" ht="38.25" x14ac:dyDescent="0.2">
      <c r="A205" s="29">
        <v>195</v>
      </c>
      <c r="B205" s="50" t="s">
        <v>324</v>
      </c>
      <c r="C205" s="53" t="s">
        <v>325</v>
      </c>
      <c r="D205" s="29"/>
      <c r="E205" s="29" t="s">
        <v>596</v>
      </c>
      <c r="F205" s="29" t="s">
        <v>597</v>
      </c>
      <c r="G205" s="29" t="s">
        <v>39</v>
      </c>
      <c r="H205" s="29">
        <v>4.9800000000000004</v>
      </c>
      <c r="I205" s="53" t="s">
        <v>63</v>
      </c>
      <c r="J205" s="29" t="s">
        <v>58</v>
      </c>
      <c r="K205" s="29" t="s">
        <v>31</v>
      </c>
      <c r="L205" s="29" t="s">
        <v>68</v>
      </c>
      <c r="M205" s="29" t="s">
        <v>89</v>
      </c>
      <c r="N205" s="29" t="s">
        <v>247</v>
      </c>
      <c r="O205" s="29" t="s">
        <v>112</v>
      </c>
      <c r="P205" s="29"/>
      <c r="Q205" s="29"/>
      <c r="R205" s="29" t="s">
        <v>40</v>
      </c>
      <c r="S205" s="29"/>
    </row>
    <row r="206" spans="1:26" s="14" customFormat="1" ht="25.5" x14ac:dyDescent="0.2">
      <c r="A206" s="29">
        <v>196</v>
      </c>
      <c r="B206" s="50" t="s">
        <v>326</v>
      </c>
      <c r="C206" s="53" t="s">
        <v>327</v>
      </c>
      <c r="D206" s="29"/>
      <c r="E206" s="29" t="s">
        <v>28</v>
      </c>
      <c r="F206" s="29" t="s">
        <v>149</v>
      </c>
      <c r="G206" s="29" t="s">
        <v>45</v>
      </c>
      <c r="H206" s="29" t="s">
        <v>95</v>
      </c>
      <c r="I206" s="53" t="s">
        <v>63</v>
      </c>
      <c r="J206" s="29" t="s">
        <v>58</v>
      </c>
      <c r="K206" s="29" t="s">
        <v>84</v>
      </c>
      <c r="L206" s="29" t="s">
        <v>68</v>
      </c>
      <c r="M206" s="29" t="s">
        <v>89</v>
      </c>
      <c r="N206" s="29" t="s">
        <v>247</v>
      </c>
      <c r="O206" s="29" t="s">
        <v>112</v>
      </c>
      <c r="P206" s="29"/>
      <c r="Q206" s="29"/>
      <c r="R206" s="29" t="s">
        <v>40</v>
      </c>
      <c r="S206" s="29"/>
    </row>
    <row r="207" spans="1:26" s="14" customFormat="1" ht="25.5" x14ac:dyDescent="0.2">
      <c r="A207" s="29">
        <v>197</v>
      </c>
      <c r="B207" s="50" t="s">
        <v>328</v>
      </c>
      <c r="C207" s="29"/>
      <c r="D207" s="53" t="s">
        <v>329</v>
      </c>
      <c r="E207" s="157" t="s">
        <v>34</v>
      </c>
      <c r="F207" s="29" t="s">
        <v>149</v>
      </c>
      <c r="G207" s="29" t="s">
        <v>124</v>
      </c>
      <c r="H207" s="29" t="s">
        <v>52</v>
      </c>
      <c r="I207" s="53" t="s">
        <v>63</v>
      </c>
      <c r="J207" s="29" t="s">
        <v>58</v>
      </c>
      <c r="K207" s="29" t="s">
        <v>84</v>
      </c>
      <c r="L207" s="29" t="s">
        <v>68</v>
      </c>
      <c r="M207" s="29" t="s">
        <v>38</v>
      </c>
      <c r="N207" s="29" t="s">
        <v>248</v>
      </c>
      <c r="O207" s="29" t="s">
        <v>112</v>
      </c>
      <c r="P207" s="29"/>
      <c r="Q207" s="29"/>
      <c r="R207" s="29" t="s">
        <v>40</v>
      </c>
      <c r="S207" s="29"/>
    </row>
    <row r="208" spans="1:26" s="14" customFormat="1" ht="25.5" x14ac:dyDescent="0.2">
      <c r="A208" s="29">
        <v>198</v>
      </c>
      <c r="B208" s="50" t="s">
        <v>150</v>
      </c>
      <c r="C208" s="29"/>
      <c r="D208" s="53" t="s">
        <v>151</v>
      </c>
      <c r="E208" s="157" t="s">
        <v>34</v>
      </c>
      <c r="F208" s="29" t="s">
        <v>149</v>
      </c>
      <c r="G208" s="29" t="s">
        <v>82</v>
      </c>
      <c r="H208" s="29" t="s">
        <v>30</v>
      </c>
      <c r="I208" s="53" t="s">
        <v>63</v>
      </c>
      <c r="J208" s="29" t="s">
        <v>108</v>
      </c>
      <c r="K208" s="29" t="s">
        <v>86</v>
      </c>
      <c r="L208" s="29" t="s">
        <v>68</v>
      </c>
      <c r="M208" s="29" t="s">
        <v>38</v>
      </c>
      <c r="N208" s="29" t="s">
        <v>600</v>
      </c>
      <c r="O208" s="29" t="s">
        <v>112</v>
      </c>
      <c r="P208" s="29"/>
      <c r="Q208" s="29"/>
      <c r="R208" s="29" t="s">
        <v>40</v>
      </c>
      <c r="S208" s="29"/>
    </row>
    <row r="209" spans="1:26" s="14" customFormat="1" ht="25.5" x14ac:dyDescent="0.2">
      <c r="A209" s="29">
        <v>199</v>
      </c>
      <c r="B209" s="50" t="s">
        <v>330</v>
      </c>
      <c r="C209" s="53" t="s">
        <v>331</v>
      </c>
      <c r="D209" s="29"/>
      <c r="E209" s="157" t="s">
        <v>34</v>
      </c>
      <c r="F209" s="29" t="s">
        <v>149</v>
      </c>
      <c r="G209" s="29" t="s">
        <v>45</v>
      </c>
      <c r="H209" s="29" t="s">
        <v>52</v>
      </c>
      <c r="I209" s="53" t="s">
        <v>63</v>
      </c>
      <c r="J209" s="29" t="s">
        <v>58</v>
      </c>
      <c r="K209" s="29" t="s">
        <v>84</v>
      </c>
      <c r="L209" s="29" t="s">
        <v>68</v>
      </c>
      <c r="M209" s="29" t="s">
        <v>38</v>
      </c>
      <c r="N209" s="29" t="s">
        <v>248</v>
      </c>
      <c r="O209" s="29" t="s">
        <v>112</v>
      </c>
      <c r="P209" s="29"/>
      <c r="Q209" s="29"/>
      <c r="R209" s="29" t="s">
        <v>40</v>
      </c>
      <c r="S209" s="29"/>
    </row>
    <row r="210" spans="1:26" s="14" customFormat="1" ht="25.5" x14ac:dyDescent="0.2">
      <c r="A210" s="29">
        <v>200</v>
      </c>
      <c r="B210" s="50" t="s">
        <v>332</v>
      </c>
      <c r="C210" s="53"/>
      <c r="D210" s="53" t="s">
        <v>333</v>
      </c>
      <c r="E210" s="157" t="s">
        <v>34</v>
      </c>
      <c r="F210" s="29" t="s">
        <v>149</v>
      </c>
      <c r="G210" s="45" t="s">
        <v>71</v>
      </c>
      <c r="H210" s="29" t="s">
        <v>49</v>
      </c>
      <c r="I210" s="53" t="s">
        <v>63</v>
      </c>
      <c r="J210" s="29" t="s">
        <v>58</v>
      </c>
      <c r="K210" s="29" t="s">
        <v>32</v>
      </c>
      <c r="L210" s="29" t="s">
        <v>68</v>
      </c>
      <c r="M210" s="29" t="s">
        <v>38</v>
      </c>
      <c r="N210" s="29" t="s">
        <v>248</v>
      </c>
      <c r="O210" s="29" t="s">
        <v>112</v>
      </c>
      <c r="P210" s="29"/>
      <c r="Q210" s="29"/>
      <c r="R210" s="29" t="s">
        <v>40</v>
      </c>
      <c r="S210" s="45"/>
    </row>
    <row r="211" spans="1:26" s="14" customFormat="1" ht="25.5" x14ac:dyDescent="0.2">
      <c r="A211" s="29">
        <v>201</v>
      </c>
      <c r="B211" s="50" t="s">
        <v>334</v>
      </c>
      <c r="C211" s="53"/>
      <c r="D211" s="53" t="s">
        <v>335</v>
      </c>
      <c r="E211" s="157" t="s">
        <v>34</v>
      </c>
      <c r="F211" s="29" t="s">
        <v>149</v>
      </c>
      <c r="G211" s="45" t="s">
        <v>29</v>
      </c>
      <c r="H211" s="29" t="s">
        <v>52</v>
      </c>
      <c r="I211" s="53" t="s">
        <v>63</v>
      </c>
      <c r="J211" s="29" t="s">
        <v>58</v>
      </c>
      <c r="K211" s="29" t="s">
        <v>32</v>
      </c>
      <c r="L211" s="29" t="s">
        <v>68</v>
      </c>
      <c r="M211" s="29" t="s">
        <v>38</v>
      </c>
      <c r="N211" s="29" t="s">
        <v>247</v>
      </c>
      <c r="O211" s="29" t="s">
        <v>112</v>
      </c>
      <c r="P211" s="29"/>
      <c r="Q211" s="29"/>
      <c r="R211" s="29" t="s">
        <v>40</v>
      </c>
      <c r="S211" s="45"/>
    </row>
    <row r="212" spans="1:26" s="14" customFormat="1" ht="25.5" x14ac:dyDescent="0.2">
      <c r="A212" s="29">
        <v>202</v>
      </c>
      <c r="B212" s="50" t="s">
        <v>336</v>
      </c>
      <c r="C212" s="29"/>
      <c r="D212" s="53" t="s">
        <v>127</v>
      </c>
      <c r="E212" s="157" t="s">
        <v>48</v>
      </c>
      <c r="F212" s="29" t="s">
        <v>149</v>
      </c>
      <c r="G212" s="29" t="s">
        <v>45</v>
      </c>
      <c r="H212" s="29" t="s">
        <v>46</v>
      </c>
      <c r="I212" s="53" t="s">
        <v>63</v>
      </c>
      <c r="J212" s="29" t="s">
        <v>108</v>
      </c>
      <c r="K212" s="29" t="s">
        <v>86</v>
      </c>
      <c r="L212" s="29" t="s">
        <v>68</v>
      </c>
      <c r="M212" s="29" t="s">
        <v>38</v>
      </c>
      <c r="N212" s="29" t="s">
        <v>248</v>
      </c>
      <c r="O212" s="29" t="s">
        <v>112</v>
      </c>
      <c r="P212" s="29"/>
      <c r="Q212" s="29"/>
      <c r="R212" s="29" t="s">
        <v>40</v>
      </c>
      <c r="S212" s="29"/>
    </row>
    <row r="213" spans="1:26" s="14" customFormat="1" ht="25.5" x14ac:dyDescent="0.2">
      <c r="A213" s="29">
        <v>203</v>
      </c>
      <c r="B213" s="50" t="s">
        <v>337</v>
      </c>
      <c r="C213" s="53" t="s">
        <v>338</v>
      </c>
      <c r="D213" s="29"/>
      <c r="E213" s="157" t="s">
        <v>48</v>
      </c>
      <c r="F213" s="29" t="s">
        <v>149</v>
      </c>
      <c r="G213" s="29" t="s">
        <v>54</v>
      </c>
      <c r="H213" s="29" t="s">
        <v>49</v>
      </c>
      <c r="I213" s="53" t="s">
        <v>63</v>
      </c>
      <c r="J213" s="29" t="s">
        <v>108</v>
      </c>
      <c r="K213" s="29" t="s">
        <v>86</v>
      </c>
      <c r="L213" s="29" t="s">
        <v>68</v>
      </c>
      <c r="M213" s="29" t="s">
        <v>38</v>
      </c>
      <c r="N213" s="29" t="s">
        <v>248</v>
      </c>
      <c r="O213" s="29" t="s">
        <v>112</v>
      </c>
      <c r="P213" s="29"/>
      <c r="Q213" s="29"/>
      <c r="R213" s="29" t="s">
        <v>40</v>
      </c>
      <c r="S213" s="29"/>
    </row>
    <row r="214" spans="1:26" s="14" customFormat="1" ht="25.5" x14ac:dyDescent="0.2">
      <c r="A214" s="29">
        <v>204</v>
      </c>
      <c r="B214" s="50" t="s">
        <v>339</v>
      </c>
      <c r="C214" s="53" t="s">
        <v>340</v>
      </c>
      <c r="D214" s="29"/>
      <c r="E214" s="157" t="s">
        <v>48</v>
      </c>
      <c r="F214" s="29" t="s">
        <v>149</v>
      </c>
      <c r="G214" s="29" t="s">
        <v>45</v>
      </c>
      <c r="H214" s="29" t="s">
        <v>49</v>
      </c>
      <c r="I214" s="53" t="s">
        <v>63</v>
      </c>
      <c r="J214" s="29" t="s">
        <v>108</v>
      </c>
      <c r="K214" s="29" t="s">
        <v>86</v>
      </c>
      <c r="L214" s="29" t="s">
        <v>68</v>
      </c>
      <c r="M214" s="29" t="s">
        <v>341</v>
      </c>
      <c r="N214" s="29" t="s">
        <v>248</v>
      </c>
      <c r="O214" s="29" t="s">
        <v>112</v>
      </c>
      <c r="P214" s="29"/>
      <c r="Q214" s="29"/>
      <c r="R214" s="29" t="s">
        <v>40</v>
      </c>
      <c r="S214" s="29"/>
    </row>
    <row r="215" spans="1:26" ht="25.5" x14ac:dyDescent="0.2">
      <c r="A215" s="29">
        <v>205</v>
      </c>
      <c r="B215" s="50" t="s">
        <v>163</v>
      </c>
      <c r="C215" s="51">
        <v>29259</v>
      </c>
      <c r="D215" s="29"/>
      <c r="E215" s="29" t="s">
        <v>342</v>
      </c>
      <c r="F215" s="29" t="s">
        <v>222</v>
      </c>
      <c r="G215" s="29" t="s">
        <v>35</v>
      </c>
      <c r="H215" s="29">
        <v>3.99</v>
      </c>
      <c r="I215" s="29" t="s">
        <v>137</v>
      </c>
      <c r="J215" s="29" t="s">
        <v>58</v>
      </c>
      <c r="K215" s="29" t="s">
        <v>32</v>
      </c>
      <c r="L215" s="29" t="s">
        <v>68</v>
      </c>
      <c r="M215" s="29" t="s">
        <v>38</v>
      </c>
      <c r="N215" s="29" t="s">
        <v>248</v>
      </c>
      <c r="O215" s="29" t="s">
        <v>112</v>
      </c>
      <c r="P215" s="29"/>
      <c r="Q215" s="29"/>
      <c r="R215" s="29" t="s">
        <v>40</v>
      </c>
      <c r="S215" s="29"/>
      <c r="T215" s="9"/>
      <c r="U215" s="9"/>
      <c r="V215" s="9"/>
      <c r="W215" s="9"/>
      <c r="X215" s="9"/>
      <c r="Y215" s="9"/>
      <c r="Z215" s="9"/>
    </row>
    <row r="216" spans="1:26" ht="25.5" x14ac:dyDescent="0.2">
      <c r="A216" s="29">
        <v>206</v>
      </c>
      <c r="B216" s="50" t="s">
        <v>160</v>
      </c>
      <c r="C216" s="29"/>
      <c r="D216" s="51">
        <v>28286</v>
      </c>
      <c r="E216" s="29" t="s">
        <v>28</v>
      </c>
      <c r="F216" s="29" t="s">
        <v>222</v>
      </c>
      <c r="G216" s="29" t="s">
        <v>45</v>
      </c>
      <c r="H216" s="29">
        <v>3.99</v>
      </c>
      <c r="I216" s="29" t="s">
        <v>137</v>
      </c>
      <c r="J216" s="29" t="s">
        <v>58</v>
      </c>
      <c r="K216" s="29" t="s">
        <v>31</v>
      </c>
      <c r="L216" s="29" t="s">
        <v>68</v>
      </c>
      <c r="M216" s="29" t="s">
        <v>38</v>
      </c>
      <c r="N216" s="29" t="s">
        <v>248</v>
      </c>
      <c r="O216" s="29" t="s">
        <v>112</v>
      </c>
      <c r="P216" s="29"/>
      <c r="Q216" s="29"/>
      <c r="R216" s="29" t="s">
        <v>40</v>
      </c>
      <c r="S216" s="29"/>
      <c r="T216" s="9"/>
      <c r="U216" s="9"/>
      <c r="V216" s="9"/>
      <c r="W216" s="9"/>
      <c r="X216" s="9"/>
      <c r="Y216" s="9"/>
      <c r="Z216" s="9"/>
    </row>
    <row r="217" spans="1:26" ht="25.5" x14ac:dyDescent="0.2">
      <c r="A217" s="29">
        <v>207</v>
      </c>
      <c r="B217" s="50" t="s">
        <v>343</v>
      </c>
      <c r="C217" s="51">
        <v>27463</v>
      </c>
      <c r="D217" s="29"/>
      <c r="E217" s="157" t="s">
        <v>34</v>
      </c>
      <c r="F217" s="29" t="s">
        <v>222</v>
      </c>
      <c r="G217" s="29" t="s">
        <v>246</v>
      </c>
      <c r="H217" s="29">
        <v>4.32</v>
      </c>
      <c r="I217" s="29" t="s">
        <v>137</v>
      </c>
      <c r="J217" s="29" t="s">
        <v>58</v>
      </c>
      <c r="K217" s="29" t="s">
        <v>32</v>
      </c>
      <c r="L217" s="29" t="s">
        <v>68</v>
      </c>
      <c r="M217" s="29" t="s">
        <v>38</v>
      </c>
      <c r="N217" s="29" t="s">
        <v>248</v>
      </c>
      <c r="O217" s="29" t="s">
        <v>112</v>
      </c>
      <c r="P217" s="29"/>
      <c r="Q217" s="29"/>
      <c r="R217" s="29" t="s">
        <v>40</v>
      </c>
      <c r="S217" s="29"/>
      <c r="T217" s="9"/>
      <c r="U217" s="9"/>
      <c r="V217" s="9"/>
      <c r="W217" s="9"/>
      <c r="X217" s="9"/>
      <c r="Y217" s="9"/>
      <c r="Z217" s="9"/>
    </row>
    <row r="218" spans="1:26" ht="25.5" x14ac:dyDescent="0.2">
      <c r="A218" s="29">
        <v>208</v>
      </c>
      <c r="B218" s="50" t="s">
        <v>158</v>
      </c>
      <c r="C218" s="29" t="s">
        <v>159</v>
      </c>
      <c r="D218" s="29"/>
      <c r="E218" s="29" t="s">
        <v>28</v>
      </c>
      <c r="F218" s="29" t="s">
        <v>222</v>
      </c>
      <c r="G218" s="29" t="s">
        <v>54</v>
      </c>
      <c r="H218" s="29">
        <v>4.9800000000000004</v>
      </c>
      <c r="I218" s="29" t="s">
        <v>137</v>
      </c>
      <c r="J218" s="29" t="s">
        <v>58</v>
      </c>
      <c r="K218" s="29" t="s">
        <v>31</v>
      </c>
      <c r="L218" s="29" t="s">
        <v>68</v>
      </c>
      <c r="M218" s="29" t="s">
        <v>38</v>
      </c>
      <c r="N218" s="29" t="s">
        <v>247</v>
      </c>
      <c r="O218" s="29" t="s">
        <v>112</v>
      </c>
      <c r="P218" s="29"/>
      <c r="Q218" s="29"/>
      <c r="R218" s="29" t="s">
        <v>40</v>
      </c>
      <c r="S218" s="29"/>
      <c r="T218" s="9"/>
      <c r="U218" s="9"/>
      <c r="V218" s="9"/>
      <c r="W218" s="9"/>
      <c r="X218" s="9"/>
      <c r="Y218" s="9"/>
      <c r="Z218" s="9"/>
    </row>
    <row r="219" spans="1:26" ht="25.5" x14ac:dyDescent="0.2">
      <c r="A219" s="29">
        <v>209</v>
      </c>
      <c r="B219" s="50" t="s">
        <v>184</v>
      </c>
      <c r="C219" s="53" t="s">
        <v>185</v>
      </c>
      <c r="D219" s="29"/>
      <c r="E219" s="29" t="s">
        <v>245</v>
      </c>
      <c r="F219" s="29" t="s">
        <v>189</v>
      </c>
      <c r="G219" s="53" t="s">
        <v>102</v>
      </c>
      <c r="H219" s="29" t="s">
        <v>346</v>
      </c>
      <c r="I219" s="53" t="s">
        <v>63</v>
      </c>
      <c r="J219" s="29" t="s">
        <v>108</v>
      </c>
      <c r="K219" s="29" t="s">
        <v>134</v>
      </c>
      <c r="L219" s="29" t="s">
        <v>68</v>
      </c>
      <c r="M219" s="29" t="s">
        <v>38</v>
      </c>
      <c r="N219" s="29" t="s">
        <v>248</v>
      </c>
      <c r="O219" s="29" t="s">
        <v>112</v>
      </c>
      <c r="P219" s="29"/>
      <c r="Q219" s="29"/>
      <c r="R219" s="29" t="s">
        <v>40</v>
      </c>
      <c r="S219" s="29"/>
      <c r="T219" s="9"/>
      <c r="U219" s="9"/>
      <c r="V219" s="9"/>
      <c r="W219" s="9"/>
      <c r="X219" s="9"/>
      <c r="Y219" s="9"/>
      <c r="Z219" s="9"/>
    </row>
    <row r="220" spans="1:26" ht="25.5" x14ac:dyDescent="0.2">
      <c r="A220" s="29">
        <v>210</v>
      </c>
      <c r="B220" s="50" t="s">
        <v>187</v>
      </c>
      <c r="C220" s="53" t="s">
        <v>188</v>
      </c>
      <c r="D220" s="29"/>
      <c r="E220" s="29" t="s">
        <v>230</v>
      </c>
      <c r="F220" s="29" t="s">
        <v>189</v>
      </c>
      <c r="G220" s="62" t="s">
        <v>57</v>
      </c>
      <c r="H220" s="29">
        <v>4.32</v>
      </c>
      <c r="I220" s="53" t="s">
        <v>63</v>
      </c>
      <c r="J220" s="29" t="s">
        <v>108</v>
      </c>
      <c r="K220" s="29" t="s">
        <v>31</v>
      </c>
      <c r="L220" s="29" t="s">
        <v>68</v>
      </c>
      <c r="M220" s="29" t="s">
        <v>38</v>
      </c>
      <c r="N220" s="29" t="s">
        <v>248</v>
      </c>
      <c r="O220" s="29" t="s">
        <v>112</v>
      </c>
      <c r="P220" s="29"/>
      <c r="Q220" s="29"/>
      <c r="R220" s="29" t="s">
        <v>40</v>
      </c>
      <c r="S220" s="29"/>
      <c r="T220" s="9"/>
      <c r="U220" s="9"/>
      <c r="V220" s="9"/>
      <c r="W220" s="9"/>
      <c r="X220" s="9"/>
      <c r="Y220" s="9"/>
      <c r="Z220" s="9"/>
    </row>
    <row r="221" spans="1:26" ht="25.5" x14ac:dyDescent="0.2">
      <c r="A221" s="29">
        <v>211</v>
      </c>
      <c r="B221" s="50" t="s">
        <v>347</v>
      </c>
      <c r="C221" s="53" t="s">
        <v>348</v>
      </c>
      <c r="D221" s="29"/>
      <c r="E221" s="157" t="s">
        <v>34</v>
      </c>
      <c r="F221" s="29" t="s">
        <v>186</v>
      </c>
      <c r="G221" s="53" t="s">
        <v>57</v>
      </c>
      <c r="H221" s="29">
        <v>3.99</v>
      </c>
      <c r="I221" s="53" t="s">
        <v>63</v>
      </c>
      <c r="J221" s="29" t="s">
        <v>58</v>
      </c>
      <c r="K221" s="29" t="s">
        <v>31</v>
      </c>
      <c r="L221" s="29" t="s">
        <v>68</v>
      </c>
      <c r="M221" s="29" t="s">
        <v>38</v>
      </c>
      <c r="N221" s="29" t="s">
        <v>247</v>
      </c>
      <c r="O221" s="29" t="s">
        <v>112</v>
      </c>
      <c r="P221" s="29"/>
      <c r="Q221" s="29"/>
      <c r="R221" s="29" t="s">
        <v>40</v>
      </c>
      <c r="S221" s="29"/>
      <c r="T221" s="9"/>
      <c r="U221" s="9"/>
      <c r="V221" s="9"/>
      <c r="W221" s="9"/>
      <c r="X221" s="9"/>
      <c r="Y221" s="9"/>
      <c r="Z221" s="9"/>
    </row>
    <row r="222" spans="1:26" ht="25.5" x14ac:dyDescent="0.2">
      <c r="A222" s="29">
        <v>212</v>
      </c>
      <c r="B222" s="50" t="s">
        <v>190</v>
      </c>
      <c r="C222" s="53" t="s">
        <v>191</v>
      </c>
      <c r="D222" s="29"/>
      <c r="E222" s="29" t="s">
        <v>28</v>
      </c>
      <c r="F222" s="29" t="s">
        <v>186</v>
      </c>
      <c r="G222" s="53" t="s">
        <v>349</v>
      </c>
      <c r="H222" s="29">
        <v>4.32</v>
      </c>
      <c r="I222" s="53" t="s">
        <v>63</v>
      </c>
      <c r="J222" s="29" t="s">
        <v>108</v>
      </c>
      <c r="K222" s="29" t="s">
        <v>31</v>
      </c>
      <c r="L222" s="29" t="s">
        <v>68</v>
      </c>
      <c r="M222" s="29" t="s">
        <v>38</v>
      </c>
      <c r="N222" s="29" t="s">
        <v>248</v>
      </c>
      <c r="O222" s="29" t="s">
        <v>112</v>
      </c>
      <c r="P222" s="29"/>
      <c r="Q222" s="29"/>
      <c r="R222" s="29" t="s">
        <v>40</v>
      </c>
      <c r="S222" s="29"/>
      <c r="T222" s="9"/>
      <c r="U222" s="9"/>
      <c r="V222" s="9"/>
      <c r="W222" s="9"/>
      <c r="X222" s="9"/>
      <c r="Y222" s="9"/>
      <c r="Z222" s="9"/>
    </row>
    <row r="223" spans="1:26" ht="25.5" x14ac:dyDescent="0.2">
      <c r="A223" s="29">
        <v>213</v>
      </c>
      <c r="B223" s="50" t="s">
        <v>350</v>
      </c>
      <c r="C223" s="53" t="s">
        <v>351</v>
      </c>
      <c r="D223" s="29"/>
      <c r="E223" s="157" t="s">
        <v>34</v>
      </c>
      <c r="F223" s="29" t="s">
        <v>186</v>
      </c>
      <c r="G223" s="62" t="s">
        <v>57</v>
      </c>
      <c r="H223" s="29">
        <v>4.32</v>
      </c>
      <c r="I223" s="53" t="s">
        <v>63</v>
      </c>
      <c r="J223" s="29" t="s">
        <v>108</v>
      </c>
      <c r="K223" s="29" t="s">
        <v>31</v>
      </c>
      <c r="L223" s="29" t="s">
        <v>68</v>
      </c>
      <c r="M223" s="29" t="s">
        <v>38</v>
      </c>
      <c r="N223" s="29" t="s">
        <v>247</v>
      </c>
      <c r="O223" s="29" t="s">
        <v>112</v>
      </c>
      <c r="P223" s="29"/>
      <c r="Q223" s="29"/>
      <c r="R223" s="29" t="s">
        <v>40</v>
      </c>
      <c r="S223" s="29"/>
      <c r="T223" s="9"/>
      <c r="U223" s="9"/>
      <c r="V223" s="9"/>
      <c r="W223" s="9"/>
      <c r="X223" s="9"/>
      <c r="Y223" s="9"/>
      <c r="Z223" s="9"/>
    </row>
    <row r="224" spans="1:26" ht="25.5" x14ac:dyDescent="0.2">
      <c r="A224" s="29">
        <v>214</v>
      </c>
      <c r="B224" s="50" t="s">
        <v>76</v>
      </c>
      <c r="C224" s="53" t="s">
        <v>352</v>
      </c>
      <c r="D224" s="29"/>
      <c r="E224" s="29" t="s">
        <v>28</v>
      </c>
      <c r="F224" s="29" t="s">
        <v>186</v>
      </c>
      <c r="G224" s="53" t="s">
        <v>72</v>
      </c>
      <c r="H224" s="29">
        <v>4.9800000000000004</v>
      </c>
      <c r="I224" s="53" t="s">
        <v>63</v>
      </c>
      <c r="J224" s="29" t="s">
        <v>58</v>
      </c>
      <c r="K224" s="29" t="s">
        <v>31</v>
      </c>
      <c r="L224" s="29" t="s">
        <v>68</v>
      </c>
      <c r="M224" s="29" t="s">
        <v>38</v>
      </c>
      <c r="N224" s="29" t="s">
        <v>248</v>
      </c>
      <c r="O224" s="29" t="s">
        <v>112</v>
      </c>
      <c r="P224" s="29"/>
      <c r="Q224" s="29"/>
      <c r="R224" s="29" t="s">
        <v>40</v>
      </c>
      <c r="S224" s="29"/>
      <c r="T224" s="9"/>
      <c r="U224" s="9"/>
      <c r="V224" s="9"/>
      <c r="W224" s="9"/>
      <c r="X224" s="9"/>
      <c r="Y224" s="9"/>
      <c r="Z224" s="9"/>
    </row>
    <row r="225" spans="1:26" ht="25.5" x14ac:dyDescent="0.2">
      <c r="A225" s="29">
        <v>215</v>
      </c>
      <c r="B225" s="50" t="s">
        <v>353</v>
      </c>
      <c r="C225" s="53" t="s">
        <v>354</v>
      </c>
      <c r="D225" s="29"/>
      <c r="E225" s="29" t="s">
        <v>28</v>
      </c>
      <c r="F225" s="29" t="s">
        <v>186</v>
      </c>
      <c r="G225" s="63" t="s">
        <v>355</v>
      </c>
      <c r="H225" s="29">
        <v>3.99</v>
      </c>
      <c r="I225" s="53" t="s">
        <v>63</v>
      </c>
      <c r="J225" s="29" t="s">
        <v>108</v>
      </c>
      <c r="K225" s="29" t="s">
        <v>31</v>
      </c>
      <c r="L225" s="29" t="s">
        <v>68</v>
      </c>
      <c r="M225" s="29" t="s">
        <v>38</v>
      </c>
      <c r="N225" s="29" t="s">
        <v>248</v>
      </c>
      <c r="O225" s="29" t="s">
        <v>112</v>
      </c>
      <c r="P225" s="29"/>
      <c r="Q225" s="29"/>
      <c r="R225" s="29" t="s">
        <v>40</v>
      </c>
      <c r="S225" s="29"/>
      <c r="T225" s="9"/>
      <c r="U225" s="9"/>
      <c r="V225" s="9"/>
      <c r="W225" s="9"/>
      <c r="X225" s="9"/>
      <c r="Y225" s="9"/>
      <c r="Z225" s="9"/>
    </row>
    <row r="226" spans="1:26" ht="25.5" x14ac:dyDescent="0.2">
      <c r="A226" s="29">
        <v>216</v>
      </c>
      <c r="B226" s="50" t="s">
        <v>356</v>
      </c>
      <c r="C226" s="53"/>
      <c r="D226" s="53" t="s">
        <v>357</v>
      </c>
      <c r="E226" s="29" t="s">
        <v>28</v>
      </c>
      <c r="F226" s="29" t="s">
        <v>186</v>
      </c>
      <c r="G226" s="63" t="s">
        <v>96</v>
      </c>
      <c r="H226" s="29">
        <v>3.99</v>
      </c>
      <c r="I226" s="53" t="s">
        <v>63</v>
      </c>
      <c r="J226" s="29" t="s">
        <v>108</v>
      </c>
      <c r="K226" s="29" t="s">
        <v>31</v>
      </c>
      <c r="L226" s="29" t="s">
        <v>68</v>
      </c>
      <c r="M226" s="29" t="s">
        <v>38</v>
      </c>
      <c r="N226" s="29" t="s">
        <v>248</v>
      </c>
      <c r="O226" s="29" t="s">
        <v>112</v>
      </c>
      <c r="P226" s="29"/>
      <c r="Q226" s="29"/>
      <c r="R226" s="29" t="s">
        <v>40</v>
      </c>
      <c r="S226" s="29"/>
      <c r="T226" s="9"/>
      <c r="U226" s="9"/>
      <c r="V226" s="9"/>
      <c r="W226" s="9"/>
      <c r="X226" s="9"/>
      <c r="Y226" s="9"/>
      <c r="Z226" s="9"/>
    </row>
    <row r="227" spans="1:26" ht="25.5" x14ac:dyDescent="0.2">
      <c r="A227" s="29">
        <v>217</v>
      </c>
      <c r="B227" s="50" t="s">
        <v>358</v>
      </c>
      <c r="C227" s="29"/>
      <c r="D227" s="53" t="s">
        <v>47</v>
      </c>
      <c r="E227" s="157" t="s">
        <v>34</v>
      </c>
      <c r="F227" s="29" t="s">
        <v>186</v>
      </c>
      <c r="G227" s="53" t="s">
        <v>57</v>
      </c>
      <c r="H227" s="29">
        <v>4.32</v>
      </c>
      <c r="I227" s="61" t="s">
        <v>63</v>
      </c>
      <c r="J227" s="29" t="s">
        <v>58</v>
      </c>
      <c r="K227" s="29" t="s">
        <v>32</v>
      </c>
      <c r="L227" s="29" t="s">
        <v>68</v>
      </c>
      <c r="M227" s="29" t="s">
        <v>134</v>
      </c>
      <c r="N227" s="29" t="s">
        <v>248</v>
      </c>
      <c r="O227" s="29" t="s">
        <v>112</v>
      </c>
      <c r="P227" s="29" t="s">
        <v>112</v>
      </c>
      <c r="Q227" s="29"/>
      <c r="R227" s="29" t="s">
        <v>40</v>
      </c>
      <c r="S227" s="29"/>
      <c r="T227" s="9"/>
      <c r="U227" s="9"/>
      <c r="V227" s="9"/>
      <c r="W227" s="9"/>
      <c r="X227" s="9"/>
      <c r="Y227" s="9"/>
      <c r="Z227" s="9"/>
    </row>
    <row r="228" spans="1:26" ht="25.5" x14ac:dyDescent="0.2">
      <c r="A228" s="29">
        <v>218</v>
      </c>
      <c r="B228" s="50" t="s">
        <v>192</v>
      </c>
      <c r="C228" s="53" t="s">
        <v>193</v>
      </c>
      <c r="D228" s="29"/>
      <c r="E228" s="157" t="s">
        <v>34</v>
      </c>
      <c r="F228" s="29" t="s">
        <v>186</v>
      </c>
      <c r="G228" s="53" t="s">
        <v>39</v>
      </c>
      <c r="H228" s="29" t="s">
        <v>46</v>
      </c>
      <c r="I228" s="53" t="s">
        <v>63</v>
      </c>
      <c r="J228" s="29" t="s">
        <v>108</v>
      </c>
      <c r="K228" s="29" t="s">
        <v>31</v>
      </c>
      <c r="L228" s="29" t="s">
        <v>68</v>
      </c>
      <c r="M228" s="29" t="s">
        <v>38</v>
      </c>
      <c r="N228" s="29" t="s">
        <v>248</v>
      </c>
      <c r="O228" s="29" t="s">
        <v>112</v>
      </c>
      <c r="P228" s="29"/>
      <c r="Q228" s="29"/>
      <c r="R228" s="29" t="s">
        <v>40</v>
      </c>
      <c r="S228" s="29"/>
      <c r="T228" s="9"/>
      <c r="U228" s="9"/>
      <c r="V228" s="9"/>
      <c r="W228" s="9"/>
      <c r="X228" s="9"/>
      <c r="Y228" s="9"/>
      <c r="Z228" s="9"/>
    </row>
    <row r="229" spans="1:26" ht="38.25" x14ac:dyDescent="0.2">
      <c r="A229" s="29">
        <v>219</v>
      </c>
      <c r="B229" s="50" t="s">
        <v>359</v>
      </c>
      <c r="C229" s="53" t="s">
        <v>360</v>
      </c>
      <c r="D229" s="29"/>
      <c r="E229" s="157" t="s">
        <v>34</v>
      </c>
      <c r="F229" s="29" t="s">
        <v>186</v>
      </c>
      <c r="G229" s="63" t="s">
        <v>124</v>
      </c>
      <c r="H229" s="29">
        <v>4.32</v>
      </c>
      <c r="I229" s="53" t="s">
        <v>63</v>
      </c>
      <c r="J229" s="29" t="s">
        <v>108</v>
      </c>
      <c r="K229" s="29" t="s">
        <v>31</v>
      </c>
      <c r="L229" s="29" t="s">
        <v>68</v>
      </c>
      <c r="M229" s="29" t="s">
        <v>612</v>
      </c>
      <c r="N229" s="29" t="s">
        <v>248</v>
      </c>
      <c r="O229" s="29" t="s">
        <v>112</v>
      </c>
      <c r="P229" s="29" t="s">
        <v>112</v>
      </c>
      <c r="Q229" s="29"/>
      <c r="R229" s="29" t="s">
        <v>40</v>
      </c>
      <c r="S229" s="29"/>
      <c r="T229" s="9"/>
      <c r="U229" s="9"/>
      <c r="V229" s="9"/>
      <c r="W229" s="9"/>
      <c r="X229" s="9"/>
      <c r="Y229" s="9"/>
      <c r="Z229" s="9"/>
    </row>
    <row r="230" spans="1:26" ht="25.5" x14ac:dyDescent="0.2">
      <c r="A230" s="29">
        <v>220</v>
      </c>
      <c r="B230" s="50" t="s">
        <v>361</v>
      </c>
      <c r="C230" s="53" t="s">
        <v>362</v>
      </c>
      <c r="D230" s="29"/>
      <c r="E230" s="157" t="s">
        <v>48</v>
      </c>
      <c r="F230" s="29" t="s">
        <v>186</v>
      </c>
      <c r="G230" s="63" t="s">
        <v>57</v>
      </c>
      <c r="H230" s="29">
        <v>4.32</v>
      </c>
      <c r="I230" s="53" t="s">
        <v>63</v>
      </c>
      <c r="J230" s="29" t="s">
        <v>108</v>
      </c>
      <c r="K230" s="29" t="s">
        <v>31</v>
      </c>
      <c r="L230" s="29" t="s">
        <v>68</v>
      </c>
      <c r="M230" s="29" t="s">
        <v>38</v>
      </c>
      <c r="N230" s="29" t="s">
        <v>247</v>
      </c>
      <c r="O230" s="29" t="s">
        <v>112</v>
      </c>
      <c r="P230" s="29"/>
      <c r="Q230" s="29"/>
      <c r="R230" s="29" t="s">
        <v>40</v>
      </c>
      <c r="S230" s="29"/>
      <c r="T230" s="9"/>
      <c r="U230" s="9"/>
      <c r="V230" s="9"/>
      <c r="W230" s="9"/>
      <c r="X230" s="9"/>
      <c r="Y230" s="9"/>
      <c r="Z230" s="9"/>
    </row>
    <row r="231" spans="1:26" s="8" customFormat="1" ht="25.5" x14ac:dyDescent="0.2">
      <c r="A231" s="29">
        <v>221</v>
      </c>
      <c r="B231" s="50" t="s">
        <v>363</v>
      </c>
      <c r="C231" s="53" t="s">
        <v>364</v>
      </c>
      <c r="D231" s="51"/>
      <c r="E231" s="157" t="s">
        <v>48</v>
      </c>
      <c r="F231" s="29" t="s">
        <v>186</v>
      </c>
      <c r="G231" s="53" t="s">
        <v>124</v>
      </c>
      <c r="H231" s="53">
        <v>3.33</v>
      </c>
      <c r="I231" s="53" t="s">
        <v>63</v>
      </c>
      <c r="J231" s="29" t="s">
        <v>58</v>
      </c>
      <c r="K231" s="29" t="s">
        <v>32</v>
      </c>
      <c r="L231" s="29" t="s">
        <v>68</v>
      </c>
      <c r="M231" s="29" t="s">
        <v>38</v>
      </c>
      <c r="N231" s="29" t="s">
        <v>248</v>
      </c>
      <c r="O231" s="29" t="s">
        <v>112</v>
      </c>
      <c r="P231" s="29"/>
      <c r="Q231" s="29"/>
      <c r="R231" s="29" t="s">
        <v>40</v>
      </c>
      <c r="S231" s="29"/>
      <c r="T231" s="19" t="s">
        <v>27</v>
      </c>
      <c r="U231" s="4"/>
      <c r="V231" s="4"/>
      <c r="W231" s="4"/>
      <c r="X231" s="4"/>
      <c r="Y231" s="4"/>
      <c r="Z231" s="4"/>
    </row>
    <row r="232" spans="1:26" s="47" customFormat="1" ht="51" x14ac:dyDescent="0.2">
      <c r="A232" s="29">
        <v>222</v>
      </c>
      <c r="B232" s="22" t="s">
        <v>117</v>
      </c>
      <c r="C232" s="25">
        <v>24493</v>
      </c>
      <c r="D232" s="22"/>
      <c r="E232" s="161" t="s">
        <v>88</v>
      </c>
      <c r="F232" s="22" t="s">
        <v>617</v>
      </c>
      <c r="G232" s="22">
        <v>11</v>
      </c>
      <c r="H232" s="22" t="s">
        <v>618</v>
      </c>
      <c r="I232" s="26" t="s">
        <v>63</v>
      </c>
      <c r="J232" s="22" t="s">
        <v>58</v>
      </c>
      <c r="K232" s="22" t="s">
        <v>31</v>
      </c>
      <c r="L232" s="22" t="s">
        <v>173</v>
      </c>
      <c r="M232" s="22" t="s">
        <v>38</v>
      </c>
      <c r="N232" s="22" t="s">
        <v>248</v>
      </c>
      <c r="O232" s="22" t="s">
        <v>112</v>
      </c>
      <c r="P232" s="22"/>
      <c r="Q232" s="22"/>
      <c r="R232" s="22" t="s">
        <v>40</v>
      </c>
      <c r="S232" s="22"/>
    </row>
    <row r="233" spans="1:26" s="47" customFormat="1" ht="63.75" x14ac:dyDescent="0.2">
      <c r="A233" s="29">
        <v>223</v>
      </c>
      <c r="B233" s="48" t="s">
        <v>574</v>
      </c>
      <c r="C233" s="22" t="s">
        <v>575</v>
      </c>
      <c r="D233" s="22"/>
      <c r="E233" s="161" t="s">
        <v>34</v>
      </c>
      <c r="F233" s="22" t="s">
        <v>619</v>
      </c>
      <c r="G233" s="22" t="s">
        <v>45</v>
      </c>
      <c r="H233" s="49" t="s">
        <v>49</v>
      </c>
      <c r="I233" s="24" t="s">
        <v>63</v>
      </c>
      <c r="J233" s="22" t="s">
        <v>58</v>
      </c>
      <c r="K233" s="22" t="s">
        <v>86</v>
      </c>
      <c r="L233" s="22" t="s">
        <v>68</v>
      </c>
      <c r="M233" s="22" t="s">
        <v>38</v>
      </c>
      <c r="N233" s="22" t="s">
        <v>249</v>
      </c>
      <c r="O233" s="22" t="s">
        <v>112</v>
      </c>
      <c r="P233" s="22"/>
      <c r="Q233" s="22"/>
      <c r="R233" s="22" t="s">
        <v>40</v>
      </c>
      <c r="S233" s="22"/>
    </row>
    <row r="234" spans="1:26" s="27" customFormat="1" ht="63.75" x14ac:dyDescent="0.25">
      <c r="A234" s="29">
        <v>224</v>
      </c>
      <c r="B234" s="23" t="s">
        <v>178</v>
      </c>
      <c r="C234" s="25">
        <v>27091</v>
      </c>
      <c r="D234" s="22"/>
      <c r="E234" s="161" t="s">
        <v>118</v>
      </c>
      <c r="F234" s="22" t="s">
        <v>522</v>
      </c>
      <c r="G234" s="22" t="s">
        <v>44</v>
      </c>
      <c r="H234" s="22">
        <v>4.32</v>
      </c>
      <c r="I234" s="26" t="s">
        <v>63</v>
      </c>
      <c r="J234" s="22" t="s">
        <v>58</v>
      </c>
      <c r="K234" s="22" t="s">
        <v>31</v>
      </c>
      <c r="L234" s="22" t="s">
        <v>68</v>
      </c>
      <c r="M234" s="22" t="s">
        <v>38</v>
      </c>
      <c r="N234" s="22" t="s">
        <v>247</v>
      </c>
      <c r="O234" s="22" t="s">
        <v>112</v>
      </c>
      <c r="P234" s="22"/>
      <c r="Q234" s="22"/>
      <c r="R234" s="22" t="s">
        <v>40</v>
      </c>
      <c r="S234" s="22"/>
    </row>
    <row r="235" spans="1:26" s="47" customFormat="1" ht="51" x14ac:dyDescent="0.2">
      <c r="A235" s="29">
        <v>225</v>
      </c>
      <c r="B235" s="48" t="s">
        <v>310</v>
      </c>
      <c r="C235" s="25">
        <v>27230</v>
      </c>
      <c r="D235" s="25"/>
      <c r="E235" s="161" t="s">
        <v>118</v>
      </c>
      <c r="F235" s="22" t="s">
        <v>313</v>
      </c>
      <c r="G235" s="22" t="s">
        <v>311</v>
      </c>
      <c r="H235" s="22">
        <v>3.99</v>
      </c>
      <c r="I235" s="24" t="s">
        <v>63</v>
      </c>
      <c r="J235" s="22" t="s">
        <v>58</v>
      </c>
      <c r="K235" s="22" t="s">
        <v>31</v>
      </c>
      <c r="L235" s="22" t="s">
        <v>68</v>
      </c>
      <c r="M235" s="22" t="s">
        <v>38</v>
      </c>
      <c r="N235" s="22" t="s">
        <v>616</v>
      </c>
      <c r="O235" s="22" t="s">
        <v>112</v>
      </c>
      <c r="P235" s="22"/>
      <c r="Q235" s="22"/>
      <c r="R235" s="22" t="s">
        <v>40</v>
      </c>
      <c r="S235" s="22"/>
      <c r="T235" s="47" t="s">
        <v>312</v>
      </c>
    </row>
    <row r="236" spans="1:26" s="47" customFormat="1" ht="63.75" customHeight="1" x14ac:dyDescent="0.2">
      <c r="A236" s="29">
        <v>226</v>
      </c>
      <c r="B236" s="22" t="s">
        <v>133</v>
      </c>
      <c r="C236" s="24" t="s">
        <v>414</v>
      </c>
      <c r="D236" s="22"/>
      <c r="E236" s="161" t="s">
        <v>415</v>
      </c>
      <c r="F236" s="22" t="s">
        <v>623</v>
      </c>
      <c r="G236" s="22" t="s">
        <v>39</v>
      </c>
      <c r="H236" s="22">
        <v>4.9800000000000004</v>
      </c>
      <c r="I236" s="24" t="s">
        <v>63</v>
      </c>
      <c r="J236" s="22" t="s">
        <v>108</v>
      </c>
      <c r="K236" s="22" t="s">
        <v>84</v>
      </c>
      <c r="L236" s="22" t="s">
        <v>68</v>
      </c>
      <c r="M236" s="22" t="s">
        <v>38</v>
      </c>
      <c r="N236" s="22" t="s">
        <v>247</v>
      </c>
      <c r="O236" s="22" t="s">
        <v>112</v>
      </c>
      <c r="P236" s="22"/>
      <c r="Q236" s="22"/>
      <c r="R236" s="22" t="s">
        <v>416</v>
      </c>
      <c r="S236" s="22"/>
    </row>
    <row r="237" spans="1:26" ht="60" x14ac:dyDescent="0.2">
      <c r="A237" s="29">
        <v>227</v>
      </c>
      <c r="B237" s="50" t="s">
        <v>553</v>
      </c>
      <c r="C237" s="51">
        <v>30218</v>
      </c>
      <c r="D237" s="29"/>
      <c r="E237" s="157" t="s">
        <v>588</v>
      </c>
      <c r="F237" s="29" t="s">
        <v>609</v>
      </c>
      <c r="G237" s="29" t="s">
        <v>59</v>
      </c>
      <c r="H237" s="29">
        <v>3.33</v>
      </c>
      <c r="I237" s="53" t="s">
        <v>63</v>
      </c>
      <c r="J237" s="29" t="s">
        <v>108</v>
      </c>
      <c r="K237" s="29" t="s">
        <v>32</v>
      </c>
      <c r="L237" s="29" t="s">
        <v>68</v>
      </c>
      <c r="M237" s="29" t="s">
        <v>38</v>
      </c>
      <c r="N237" s="29" t="s">
        <v>248</v>
      </c>
      <c r="O237" s="29" t="s">
        <v>112</v>
      </c>
      <c r="P237" s="29"/>
      <c r="Q237" s="29"/>
      <c r="R237" s="29" t="s">
        <v>40</v>
      </c>
      <c r="S237" s="110" t="s">
        <v>613</v>
      </c>
      <c r="T237" s="9"/>
      <c r="U237" s="9"/>
      <c r="V237" s="9"/>
      <c r="W237" s="9"/>
      <c r="X237" s="9"/>
      <c r="Y237" s="9"/>
      <c r="Z237" s="9"/>
    </row>
    <row r="238" spans="1:26" ht="48" x14ac:dyDescent="0.2">
      <c r="A238" s="29">
        <v>228</v>
      </c>
      <c r="B238" s="50" t="s">
        <v>181</v>
      </c>
      <c r="C238" s="53" t="s">
        <v>182</v>
      </c>
      <c r="D238" s="29"/>
      <c r="E238" s="157" t="s">
        <v>589</v>
      </c>
      <c r="F238" s="29" t="s">
        <v>660</v>
      </c>
      <c r="G238" s="29" t="s">
        <v>35</v>
      </c>
      <c r="H238" s="29" t="s">
        <v>36</v>
      </c>
      <c r="I238" s="53" t="s">
        <v>63</v>
      </c>
      <c r="J238" s="29" t="s">
        <v>108</v>
      </c>
      <c r="K238" s="29" t="s">
        <v>134</v>
      </c>
      <c r="L238" s="29" t="s">
        <v>68</v>
      </c>
      <c r="M238" s="29" t="s">
        <v>38</v>
      </c>
      <c r="N238" s="29" t="s">
        <v>247</v>
      </c>
      <c r="O238" s="29" t="s">
        <v>112</v>
      </c>
      <c r="P238" s="29"/>
      <c r="Q238" s="29"/>
      <c r="R238" s="29" t="s">
        <v>40</v>
      </c>
      <c r="S238" s="110" t="s">
        <v>614</v>
      </c>
      <c r="T238" s="9"/>
      <c r="U238" s="9"/>
      <c r="V238" s="9"/>
      <c r="W238" s="9"/>
      <c r="X238" s="9"/>
      <c r="Y238" s="9"/>
      <c r="Z238" s="9"/>
    </row>
    <row r="239" spans="1:26" ht="48" x14ac:dyDescent="0.2">
      <c r="A239" s="29">
        <v>229</v>
      </c>
      <c r="B239" s="50" t="s">
        <v>179</v>
      </c>
      <c r="C239" s="52" t="s">
        <v>180</v>
      </c>
      <c r="D239" s="29"/>
      <c r="E239" s="157" t="s">
        <v>245</v>
      </c>
      <c r="F239" s="29" t="s">
        <v>590</v>
      </c>
      <c r="G239" s="29" t="s">
        <v>57</v>
      </c>
      <c r="H239" s="29" t="s">
        <v>95</v>
      </c>
      <c r="I239" s="53" t="s">
        <v>63</v>
      </c>
      <c r="J239" s="29" t="s">
        <v>108</v>
      </c>
      <c r="K239" s="29" t="s">
        <v>32</v>
      </c>
      <c r="L239" s="29" t="s">
        <v>68</v>
      </c>
      <c r="M239" s="29" t="s">
        <v>38</v>
      </c>
      <c r="N239" s="29" t="s">
        <v>248</v>
      </c>
      <c r="O239" s="29" t="s">
        <v>112</v>
      </c>
      <c r="P239" s="29"/>
      <c r="Q239" s="29"/>
      <c r="R239" s="29" t="s">
        <v>40</v>
      </c>
      <c r="S239" s="110" t="s">
        <v>614</v>
      </c>
      <c r="T239" s="9"/>
      <c r="U239" s="9"/>
      <c r="V239" s="9"/>
      <c r="W239" s="9"/>
      <c r="X239" s="9"/>
      <c r="Y239" s="9"/>
      <c r="Z239" s="9"/>
    </row>
    <row r="240" spans="1:26" ht="60" x14ac:dyDescent="0.2">
      <c r="A240" s="29">
        <v>230</v>
      </c>
      <c r="B240" s="50" t="s">
        <v>344</v>
      </c>
      <c r="C240" s="51">
        <v>29350</v>
      </c>
      <c r="D240" s="29"/>
      <c r="E240" s="157" t="s">
        <v>610</v>
      </c>
      <c r="F240" s="29" t="s">
        <v>628</v>
      </c>
      <c r="G240" s="29" t="s">
        <v>44</v>
      </c>
      <c r="H240" s="29">
        <v>3.99</v>
      </c>
      <c r="I240" s="29" t="s">
        <v>137</v>
      </c>
      <c r="J240" s="29" t="s">
        <v>108</v>
      </c>
      <c r="K240" s="29" t="s">
        <v>32</v>
      </c>
      <c r="L240" s="29" t="s">
        <v>68</v>
      </c>
      <c r="M240" s="29" t="s">
        <v>38</v>
      </c>
      <c r="N240" s="29" t="s">
        <v>248</v>
      </c>
      <c r="O240" s="29" t="s">
        <v>112</v>
      </c>
      <c r="P240" s="29"/>
      <c r="Q240" s="29"/>
      <c r="R240" s="29" t="s">
        <v>40</v>
      </c>
      <c r="S240" s="110" t="s">
        <v>613</v>
      </c>
      <c r="T240" s="9"/>
      <c r="U240" s="9"/>
      <c r="V240" s="9"/>
      <c r="W240" s="9"/>
      <c r="X240" s="9"/>
      <c r="Y240" s="9"/>
      <c r="Z240" s="9"/>
    </row>
    <row r="241" spans="1:26" ht="60" x14ac:dyDescent="0.2">
      <c r="A241" s="29">
        <v>231</v>
      </c>
      <c r="B241" s="50" t="s">
        <v>345</v>
      </c>
      <c r="C241" s="51">
        <v>29223</v>
      </c>
      <c r="D241" s="29"/>
      <c r="E241" s="157" t="s">
        <v>245</v>
      </c>
      <c r="F241" s="29" t="s">
        <v>629</v>
      </c>
      <c r="G241" s="29" t="s">
        <v>45</v>
      </c>
      <c r="H241" s="29">
        <v>3.99</v>
      </c>
      <c r="I241" s="29" t="s">
        <v>137</v>
      </c>
      <c r="J241" s="29" t="s">
        <v>108</v>
      </c>
      <c r="K241" s="29" t="s">
        <v>32</v>
      </c>
      <c r="L241" s="29" t="s">
        <v>68</v>
      </c>
      <c r="M241" s="29" t="s">
        <v>38</v>
      </c>
      <c r="N241" s="29" t="s">
        <v>248</v>
      </c>
      <c r="O241" s="29" t="s">
        <v>112</v>
      </c>
      <c r="P241" s="29"/>
      <c r="Q241" s="29"/>
      <c r="R241" s="29" t="s">
        <v>40</v>
      </c>
      <c r="S241" s="110" t="s">
        <v>613</v>
      </c>
      <c r="T241" s="9"/>
      <c r="U241" s="9"/>
      <c r="V241" s="9"/>
      <c r="W241" s="9"/>
      <c r="X241" s="9"/>
      <c r="Y241" s="9"/>
      <c r="Z241" s="9"/>
    </row>
    <row r="242" spans="1:26" ht="78" customHeight="1" x14ac:dyDescent="0.2">
      <c r="A242" s="29">
        <v>232</v>
      </c>
      <c r="B242" s="50" t="s">
        <v>305</v>
      </c>
      <c r="C242" s="51">
        <v>28048</v>
      </c>
      <c r="D242" s="51"/>
      <c r="E242" s="157" t="s">
        <v>658</v>
      </c>
      <c r="F242" s="29" t="s">
        <v>306</v>
      </c>
      <c r="G242" s="29" t="s">
        <v>307</v>
      </c>
      <c r="H242" s="29">
        <v>3.33</v>
      </c>
      <c r="I242" s="53" t="s">
        <v>63</v>
      </c>
      <c r="J242" s="29" t="s">
        <v>108</v>
      </c>
      <c r="K242" s="29" t="s">
        <v>31</v>
      </c>
      <c r="L242" s="29" t="s">
        <v>68</v>
      </c>
      <c r="M242" s="29" t="s">
        <v>38</v>
      </c>
      <c r="N242" s="29" t="s">
        <v>248</v>
      </c>
      <c r="O242" s="29" t="s">
        <v>112</v>
      </c>
      <c r="P242" s="29"/>
      <c r="Q242" s="29"/>
      <c r="R242" s="29" t="s">
        <v>40</v>
      </c>
      <c r="S242" s="110" t="s">
        <v>659</v>
      </c>
      <c r="T242" s="9" t="s">
        <v>309</v>
      </c>
      <c r="U242" s="9"/>
      <c r="V242" s="9"/>
      <c r="W242" s="9"/>
      <c r="X242" s="9"/>
      <c r="Y242" s="9"/>
      <c r="Z242" s="9"/>
    </row>
    <row r="243" spans="1:26" ht="20.25" customHeight="1" x14ac:dyDescent="0.2">
      <c r="A243" s="580" t="s">
        <v>750</v>
      </c>
      <c r="B243" s="580"/>
      <c r="C243" s="580"/>
      <c r="D243" s="580"/>
      <c r="E243" s="580"/>
      <c r="F243" s="580"/>
      <c r="G243" s="580"/>
      <c r="H243" s="580"/>
      <c r="I243" s="580"/>
      <c r="J243" s="580"/>
      <c r="K243" s="580"/>
      <c r="L243" s="580"/>
      <c r="M243" s="580"/>
      <c r="N243" s="580"/>
      <c r="O243" s="580"/>
      <c r="P243" s="580"/>
      <c r="Q243" s="580"/>
      <c r="R243" s="580"/>
      <c r="S243" s="580"/>
      <c r="T243" s="16"/>
    </row>
    <row r="244" spans="1:26" ht="13.5" x14ac:dyDescent="0.2">
      <c r="A244" s="578"/>
      <c r="B244" s="579"/>
      <c r="C244" s="579"/>
      <c r="D244" s="579"/>
      <c r="E244" s="579"/>
      <c r="F244" s="579"/>
      <c r="G244" s="579"/>
      <c r="H244" s="579"/>
      <c r="I244" s="579"/>
      <c r="J244" s="579"/>
      <c r="K244" s="579"/>
      <c r="L244" s="579"/>
      <c r="M244" s="579"/>
      <c r="N244" s="579"/>
      <c r="O244" s="579"/>
      <c r="P244" s="579"/>
      <c r="Q244" s="579"/>
      <c r="R244" s="579"/>
      <c r="S244" s="579"/>
      <c r="T244" s="20"/>
    </row>
    <row r="245" spans="1:26" x14ac:dyDescent="0.2">
      <c r="A245" s="575"/>
      <c r="B245" s="575"/>
      <c r="C245" s="575"/>
      <c r="D245" s="575"/>
      <c r="E245" s="575"/>
      <c r="F245" s="575"/>
      <c r="G245" s="575"/>
      <c r="H245" s="575"/>
      <c r="I245" s="575"/>
      <c r="J245" s="575"/>
      <c r="K245" s="575"/>
      <c r="L245" s="575"/>
      <c r="M245" s="575"/>
      <c r="N245" s="575"/>
      <c r="O245" s="575"/>
      <c r="P245" s="575"/>
      <c r="Q245" s="575"/>
      <c r="R245" s="575"/>
      <c r="S245" s="575"/>
    </row>
    <row r="246" spans="1:26" x14ac:dyDescent="0.2">
      <c r="A246" s="21"/>
      <c r="N246" s="577"/>
      <c r="O246" s="577"/>
      <c r="P246" s="577"/>
      <c r="Q246" s="577"/>
      <c r="R246" s="577"/>
    </row>
    <row r="247" spans="1:26" x14ac:dyDescent="0.2">
      <c r="A247" s="21"/>
      <c r="N247" s="576"/>
      <c r="O247" s="576"/>
      <c r="P247" s="576"/>
      <c r="Q247" s="576"/>
      <c r="R247" s="576"/>
    </row>
  </sheetData>
  <autoFilter ref="A8:U243">
    <filterColumn colId="2" showButton="0"/>
    <filterColumn colId="7" showButton="0"/>
    <filterColumn colId="9" showButton="0"/>
    <filterColumn colId="10" showButton="0"/>
    <filterColumn colId="11" showButton="0"/>
    <filterColumn colId="12" showButton="0"/>
    <filterColumn colId="15" showButton="0"/>
  </autoFilter>
  <mergeCells count="16401">
    <mergeCell ref="BM1:BN1"/>
    <mergeCell ref="BO1:BP1"/>
    <mergeCell ref="BQ1:BR1"/>
    <mergeCell ref="BS1:BT1"/>
    <mergeCell ref="BU1:BV1"/>
    <mergeCell ref="BW1:BX1"/>
    <mergeCell ref="BA1:BB1"/>
    <mergeCell ref="BC1:BD1"/>
    <mergeCell ref="BE1:BF1"/>
    <mergeCell ref="BG1:BH1"/>
    <mergeCell ref="BI1:BJ1"/>
    <mergeCell ref="BK1:BL1"/>
    <mergeCell ref="AO1:AP1"/>
    <mergeCell ref="AQ1:AR1"/>
    <mergeCell ref="AS1:AT1"/>
    <mergeCell ref="AU1:AV1"/>
    <mergeCell ref="AW1:AX1"/>
    <mergeCell ref="AY1:AZ1"/>
    <mergeCell ref="AC1:AD1"/>
    <mergeCell ref="AE1:AF1"/>
    <mergeCell ref="AG1:AH1"/>
    <mergeCell ref="AI1:AJ1"/>
    <mergeCell ref="AK1:AL1"/>
    <mergeCell ref="AM1:AN1"/>
    <mergeCell ref="O1:P1"/>
    <mergeCell ref="Q1:R1"/>
    <mergeCell ref="U1:V1"/>
    <mergeCell ref="W1:X1"/>
    <mergeCell ref="Y1:Z1"/>
    <mergeCell ref="AA1:AB1"/>
    <mergeCell ref="A1:D1"/>
    <mergeCell ref="E1:F1"/>
    <mergeCell ref="G1:H1"/>
    <mergeCell ref="I1:J1"/>
    <mergeCell ref="K1:L1"/>
    <mergeCell ref="M1:N1"/>
    <mergeCell ref="EG1:EH1"/>
    <mergeCell ref="EI1:EJ1"/>
    <mergeCell ref="EK1:EL1"/>
    <mergeCell ref="EM1:EN1"/>
    <mergeCell ref="EO1:EP1"/>
    <mergeCell ref="EQ1:ER1"/>
    <mergeCell ref="DU1:DV1"/>
    <mergeCell ref="DW1:DX1"/>
    <mergeCell ref="DY1:DZ1"/>
    <mergeCell ref="EA1:EB1"/>
    <mergeCell ref="EC1:ED1"/>
    <mergeCell ref="EE1:EF1"/>
    <mergeCell ref="DI1:DJ1"/>
    <mergeCell ref="DK1:DL1"/>
    <mergeCell ref="DM1:DN1"/>
    <mergeCell ref="DO1:DP1"/>
    <mergeCell ref="DQ1:DR1"/>
    <mergeCell ref="DS1:DT1"/>
    <mergeCell ref="CW1:CX1"/>
    <mergeCell ref="CY1:CZ1"/>
    <mergeCell ref="DA1:DB1"/>
    <mergeCell ref="DC1:DD1"/>
    <mergeCell ref="DE1:DF1"/>
    <mergeCell ref="DG1:DH1"/>
    <mergeCell ref="CK1:CL1"/>
    <mergeCell ref="CM1:CN1"/>
    <mergeCell ref="CO1:CP1"/>
    <mergeCell ref="CQ1:CR1"/>
    <mergeCell ref="CS1:CT1"/>
    <mergeCell ref="CU1:CV1"/>
    <mergeCell ref="BY1:BZ1"/>
    <mergeCell ref="CA1:CB1"/>
    <mergeCell ref="CC1:CD1"/>
    <mergeCell ref="CE1:CF1"/>
    <mergeCell ref="CG1:CH1"/>
    <mergeCell ref="CI1:CJ1"/>
    <mergeCell ref="HA1:HB1"/>
    <mergeCell ref="HC1:HD1"/>
    <mergeCell ref="HE1:HF1"/>
    <mergeCell ref="HG1:HH1"/>
    <mergeCell ref="HI1:HJ1"/>
    <mergeCell ref="HK1:HL1"/>
    <mergeCell ref="GO1:GP1"/>
    <mergeCell ref="GQ1:GR1"/>
    <mergeCell ref="GS1:GT1"/>
    <mergeCell ref="GU1:GV1"/>
    <mergeCell ref="GW1:GX1"/>
    <mergeCell ref="GY1:GZ1"/>
    <mergeCell ref="GC1:GD1"/>
    <mergeCell ref="GE1:GF1"/>
    <mergeCell ref="GG1:GH1"/>
    <mergeCell ref="GI1:GJ1"/>
    <mergeCell ref="GK1:GL1"/>
    <mergeCell ref="GM1:GN1"/>
    <mergeCell ref="FQ1:FR1"/>
    <mergeCell ref="FS1:FT1"/>
    <mergeCell ref="FU1:FV1"/>
    <mergeCell ref="FW1:FX1"/>
    <mergeCell ref="FY1:FZ1"/>
    <mergeCell ref="GA1:GB1"/>
    <mergeCell ref="FE1:FF1"/>
    <mergeCell ref="FG1:FH1"/>
    <mergeCell ref="FI1:FJ1"/>
    <mergeCell ref="FK1:FL1"/>
    <mergeCell ref="FM1:FN1"/>
    <mergeCell ref="FO1:FP1"/>
    <mergeCell ref="ES1:ET1"/>
    <mergeCell ref="EU1:EV1"/>
    <mergeCell ref="EW1:EX1"/>
    <mergeCell ref="EY1:EZ1"/>
    <mergeCell ref="FA1:FB1"/>
    <mergeCell ref="FC1:FD1"/>
    <mergeCell ref="JU1:JV1"/>
    <mergeCell ref="JW1:JX1"/>
    <mergeCell ref="JY1:JZ1"/>
    <mergeCell ref="KA1:KB1"/>
    <mergeCell ref="KC1:KD1"/>
    <mergeCell ref="KE1:KF1"/>
    <mergeCell ref="JI1:JJ1"/>
    <mergeCell ref="JK1:JL1"/>
    <mergeCell ref="JM1:JN1"/>
    <mergeCell ref="JO1:JP1"/>
    <mergeCell ref="JQ1:JR1"/>
    <mergeCell ref="JS1:JT1"/>
    <mergeCell ref="IW1:IX1"/>
    <mergeCell ref="IY1:IZ1"/>
    <mergeCell ref="JA1:JB1"/>
    <mergeCell ref="JC1:JD1"/>
    <mergeCell ref="JE1:JF1"/>
    <mergeCell ref="JG1:JH1"/>
    <mergeCell ref="IK1:IL1"/>
    <mergeCell ref="IM1:IN1"/>
    <mergeCell ref="IO1:IP1"/>
    <mergeCell ref="IQ1:IR1"/>
    <mergeCell ref="IS1:IT1"/>
    <mergeCell ref="IU1:IV1"/>
    <mergeCell ref="HY1:HZ1"/>
    <mergeCell ref="IA1:IB1"/>
    <mergeCell ref="IC1:ID1"/>
    <mergeCell ref="IE1:IF1"/>
    <mergeCell ref="IG1:IH1"/>
    <mergeCell ref="II1:IJ1"/>
    <mergeCell ref="HM1:HN1"/>
    <mergeCell ref="HO1:HP1"/>
    <mergeCell ref="HQ1:HR1"/>
    <mergeCell ref="HS1:HT1"/>
    <mergeCell ref="HU1:HV1"/>
    <mergeCell ref="HW1:HX1"/>
    <mergeCell ref="MO1:MP1"/>
    <mergeCell ref="MQ1:MR1"/>
    <mergeCell ref="MS1:MT1"/>
    <mergeCell ref="MU1:MV1"/>
    <mergeCell ref="MW1:MX1"/>
    <mergeCell ref="MY1:MZ1"/>
    <mergeCell ref="MC1:MD1"/>
    <mergeCell ref="ME1:MF1"/>
    <mergeCell ref="MG1:MH1"/>
    <mergeCell ref="MI1:MJ1"/>
    <mergeCell ref="MK1:ML1"/>
    <mergeCell ref="MM1:MN1"/>
    <mergeCell ref="LQ1:LR1"/>
    <mergeCell ref="LS1:LT1"/>
    <mergeCell ref="LU1:LV1"/>
    <mergeCell ref="LW1:LX1"/>
    <mergeCell ref="LY1:LZ1"/>
    <mergeCell ref="MA1:MB1"/>
    <mergeCell ref="LE1:LF1"/>
    <mergeCell ref="LG1:LH1"/>
    <mergeCell ref="LI1:LJ1"/>
    <mergeCell ref="LK1:LL1"/>
    <mergeCell ref="LM1:LN1"/>
    <mergeCell ref="LO1:LP1"/>
    <mergeCell ref="KS1:KT1"/>
    <mergeCell ref="KU1:KV1"/>
    <mergeCell ref="KW1:KX1"/>
    <mergeCell ref="KY1:KZ1"/>
    <mergeCell ref="LA1:LB1"/>
    <mergeCell ref="LC1:LD1"/>
    <mergeCell ref="KG1:KH1"/>
    <mergeCell ref="KI1:KJ1"/>
    <mergeCell ref="KK1:KL1"/>
    <mergeCell ref="KM1:KN1"/>
    <mergeCell ref="KO1:KP1"/>
    <mergeCell ref="KQ1:KR1"/>
    <mergeCell ref="PI1:PJ1"/>
    <mergeCell ref="PK1:PL1"/>
    <mergeCell ref="PM1:PN1"/>
    <mergeCell ref="PO1:PP1"/>
    <mergeCell ref="PQ1:PR1"/>
    <mergeCell ref="PS1:PT1"/>
    <mergeCell ref="OW1:OX1"/>
    <mergeCell ref="OY1:OZ1"/>
    <mergeCell ref="PA1:PB1"/>
    <mergeCell ref="PC1:PD1"/>
    <mergeCell ref="PE1:PF1"/>
    <mergeCell ref="PG1:PH1"/>
    <mergeCell ref="OK1:OL1"/>
    <mergeCell ref="OM1:ON1"/>
    <mergeCell ref="OO1:OP1"/>
    <mergeCell ref="OQ1:OR1"/>
    <mergeCell ref="OS1:OT1"/>
    <mergeCell ref="OU1:OV1"/>
    <mergeCell ref="NY1:NZ1"/>
    <mergeCell ref="OA1:OB1"/>
    <mergeCell ref="OC1:OD1"/>
    <mergeCell ref="OE1:OF1"/>
    <mergeCell ref="OG1:OH1"/>
    <mergeCell ref="OI1:OJ1"/>
    <mergeCell ref="NM1:NN1"/>
    <mergeCell ref="NO1:NP1"/>
    <mergeCell ref="NQ1:NR1"/>
    <mergeCell ref="NS1:NT1"/>
    <mergeCell ref="NU1:NV1"/>
    <mergeCell ref="NW1:NX1"/>
    <mergeCell ref="NA1:NB1"/>
    <mergeCell ref="NC1:ND1"/>
    <mergeCell ref="NE1:NF1"/>
    <mergeCell ref="NG1:NH1"/>
    <mergeCell ref="NI1:NJ1"/>
    <mergeCell ref="NK1:NL1"/>
    <mergeCell ref="SC1:SD1"/>
    <mergeCell ref="SE1:SF1"/>
    <mergeCell ref="SG1:SH1"/>
    <mergeCell ref="SI1:SJ1"/>
    <mergeCell ref="SK1:SL1"/>
    <mergeCell ref="SM1:SN1"/>
    <mergeCell ref="RQ1:RR1"/>
    <mergeCell ref="RS1:RT1"/>
    <mergeCell ref="RU1:RV1"/>
    <mergeCell ref="RW1:RX1"/>
    <mergeCell ref="RY1:RZ1"/>
    <mergeCell ref="SA1:SB1"/>
    <mergeCell ref="RE1:RF1"/>
    <mergeCell ref="RG1:RH1"/>
    <mergeCell ref="RI1:RJ1"/>
    <mergeCell ref="RK1:RL1"/>
    <mergeCell ref="RM1:RN1"/>
    <mergeCell ref="RO1:RP1"/>
    <mergeCell ref="QS1:QT1"/>
    <mergeCell ref="QU1:QV1"/>
    <mergeCell ref="QW1:QX1"/>
    <mergeCell ref="QY1:QZ1"/>
    <mergeCell ref="RA1:RB1"/>
    <mergeCell ref="RC1:RD1"/>
    <mergeCell ref="QG1:QH1"/>
    <mergeCell ref="QI1:QJ1"/>
    <mergeCell ref="QK1:QL1"/>
    <mergeCell ref="QM1:QN1"/>
    <mergeCell ref="QO1:QP1"/>
    <mergeCell ref="QQ1:QR1"/>
    <mergeCell ref="PU1:PV1"/>
    <mergeCell ref="PW1:PX1"/>
    <mergeCell ref="PY1:PZ1"/>
    <mergeCell ref="QA1:QB1"/>
    <mergeCell ref="QC1:QD1"/>
    <mergeCell ref="QE1:QF1"/>
    <mergeCell ref="UW1:UX1"/>
    <mergeCell ref="UY1:UZ1"/>
    <mergeCell ref="VA1:VB1"/>
    <mergeCell ref="VC1:VD1"/>
    <mergeCell ref="VE1:VF1"/>
    <mergeCell ref="VG1:VH1"/>
    <mergeCell ref="UK1:UL1"/>
    <mergeCell ref="UM1:UN1"/>
    <mergeCell ref="UO1:UP1"/>
    <mergeCell ref="UQ1:UR1"/>
    <mergeCell ref="US1:UT1"/>
    <mergeCell ref="UU1:UV1"/>
    <mergeCell ref="TY1:TZ1"/>
    <mergeCell ref="UA1:UB1"/>
    <mergeCell ref="UC1:UD1"/>
    <mergeCell ref="UE1:UF1"/>
    <mergeCell ref="UG1:UH1"/>
    <mergeCell ref="UI1:UJ1"/>
    <mergeCell ref="TM1:TN1"/>
    <mergeCell ref="TO1:TP1"/>
    <mergeCell ref="TQ1:TR1"/>
    <mergeCell ref="TS1:TT1"/>
    <mergeCell ref="TU1:TV1"/>
    <mergeCell ref="TW1:TX1"/>
    <mergeCell ref="TA1:TB1"/>
    <mergeCell ref="TC1:TD1"/>
    <mergeCell ref="TE1:TF1"/>
    <mergeCell ref="TG1:TH1"/>
    <mergeCell ref="TI1:TJ1"/>
    <mergeCell ref="TK1:TL1"/>
    <mergeCell ref="SO1:SP1"/>
    <mergeCell ref="SQ1:SR1"/>
    <mergeCell ref="SS1:ST1"/>
    <mergeCell ref="SU1:SV1"/>
    <mergeCell ref="SW1:SX1"/>
    <mergeCell ref="SY1:SZ1"/>
    <mergeCell ref="XQ1:XR1"/>
    <mergeCell ref="XS1:XT1"/>
    <mergeCell ref="XU1:XV1"/>
    <mergeCell ref="XW1:XX1"/>
    <mergeCell ref="XY1:XZ1"/>
    <mergeCell ref="YA1:YB1"/>
    <mergeCell ref="XE1:XF1"/>
    <mergeCell ref="XG1:XH1"/>
    <mergeCell ref="XI1:XJ1"/>
    <mergeCell ref="XK1:XL1"/>
    <mergeCell ref="XM1:XN1"/>
    <mergeCell ref="XO1:XP1"/>
    <mergeCell ref="WS1:WT1"/>
    <mergeCell ref="WU1:WV1"/>
    <mergeCell ref="WW1:WX1"/>
    <mergeCell ref="WY1:WZ1"/>
    <mergeCell ref="XA1:XB1"/>
    <mergeCell ref="XC1:XD1"/>
    <mergeCell ref="WG1:WH1"/>
    <mergeCell ref="WI1:WJ1"/>
    <mergeCell ref="WK1:WL1"/>
    <mergeCell ref="WM1:WN1"/>
    <mergeCell ref="WO1:WP1"/>
    <mergeCell ref="WQ1:WR1"/>
    <mergeCell ref="VU1:VV1"/>
    <mergeCell ref="VW1:VX1"/>
    <mergeCell ref="VY1:VZ1"/>
    <mergeCell ref="WA1:WB1"/>
    <mergeCell ref="WC1:WD1"/>
    <mergeCell ref="WE1:WF1"/>
    <mergeCell ref="VI1:VJ1"/>
    <mergeCell ref="VK1:VL1"/>
    <mergeCell ref="VM1:VN1"/>
    <mergeCell ref="VO1:VP1"/>
    <mergeCell ref="VQ1:VR1"/>
    <mergeCell ref="VS1:VT1"/>
    <mergeCell ref="AAK1:AAL1"/>
    <mergeCell ref="AAM1:AAN1"/>
    <mergeCell ref="AAO1:AAP1"/>
    <mergeCell ref="AAQ1:AAR1"/>
    <mergeCell ref="AAS1:AAT1"/>
    <mergeCell ref="AAU1:AAV1"/>
    <mergeCell ref="ZY1:ZZ1"/>
    <mergeCell ref="AAA1:AAB1"/>
    <mergeCell ref="AAC1:AAD1"/>
    <mergeCell ref="AAE1:AAF1"/>
    <mergeCell ref="AAG1:AAH1"/>
    <mergeCell ref="AAI1:AAJ1"/>
    <mergeCell ref="ZM1:ZN1"/>
    <mergeCell ref="ZO1:ZP1"/>
    <mergeCell ref="ZQ1:ZR1"/>
    <mergeCell ref="ZS1:ZT1"/>
    <mergeCell ref="ZU1:ZV1"/>
    <mergeCell ref="ZW1:ZX1"/>
    <mergeCell ref="ZA1:ZB1"/>
    <mergeCell ref="ZC1:ZD1"/>
    <mergeCell ref="ZE1:ZF1"/>
    <mergeCell ref="ZG1:ZH1"/>
    <mergeCell ref="ZI1:ZJ1"/>
    <mergeCell ref="ZK1:ZL1"/>
    <mergeCell ref="YO1:YP1"/>
    <mergeCell ref="YQ1:YR1"/>
    <mergeCell ref="YS1:YT1"/>
    <mergeCell ref="YU1:YV1"/>
    <mergeCell ref="YW1:YX1"/>
    <mergeCell ref="YY1:YZ1"/>
    <mergeCell ref="YC1:YD1"/>
    <mergeCell ref="YE1:YF1"/>
    <mergeCell ref="YG1:YH1"/>
    <mergeCell ref="YI1:YJ1"/>
    <mergeCell ref="YK1:YL1"/>
    <mergeCell ref="YM1:YN1"/>
    <mergeCell ref="ADE1:ADF1"/>
    <mergeCell ref="ADG1:ADH1"/>
    <mergeCell ref="ADI1:ADJ1"/>
    <mergeCell ref="ADK1:ADL1"/>
    <mergeCell ref="ADM1:ADN1"/>
    <mergeCell ref="ADO1:ADP1"/>
    <mergeCell ref="ACS1:ACT1"/>
    <mergeCell ref="ACU1:ACV1"/>
    <mergeCell ref="ACW1:ACX1"/>
    <mergeCell ref="ACY1:ACZ1"/>
    <mergeCell ref="ADA1:ADB1"/>
    <mergeCell ref="ADC1:ADD1"/>
    <mergeCell ref="ACG1:ACH1"/>
    <mergeCell ref="ACI1:ACJ1"/>
    <mergeCell ref="ACK1:ACL1"/>
    <mergeCell ref="ACM1:ACN1"/>
    <mergeCell ref="ACO1:ACP1"/>
    <mergeCell ref="ACQ1:ACR1"/>
    <mergeCell ref="ABU1:ABV1"/>
    <mergeCell ref="ABW1:ABX1"/>
    <mergeCell ref="ABY1:ABZ1"/>
    <mergeCell ref="ACA1:ACB1"/>
    <mergeCell ref="ACC1:ACD1"/>
    <mergeCell ref="ACE1:ACF1"/>
    <mergeCell ref="ABI1:ABJ1"/>
    <mergeCell ref="ABK1:ABL1"/>
    <mergeCell ref="ABM1:ABN1"/>
    <mergeCell ref="ABO1:ABP1"/>
    <mergeCell ref="ABQ1:ABR1"/>
    <mergeCell ref="ABS1:ABT1"/>
    <mergeCell ref="AAW1:AAX1"/>
    <mergeCell ref="AAY1:AAZ1"/>
    <mergeCell ref="ABA1:ABB1"/>
    <mergeCell ref="ABC1:ABD1"/>
    <mergeCell ref="ABE1:ABF1"/>
    <mergeCell ref="ABG1:ABH1"/>
    <mergeCell ref="AFY1:AFZ1"/>
    <mergeCell ref="AGA1:AGB1"/>
    <mergeCell ref="AGC1:AGD1"/>
    <mergeCell ref="AGE1:AGF1"/>
    <mergeCell ref="AGG1:AGH1"/>
    <mergeCell ref="AGI1:AGJ1"/>
    <mergeCell ref="AFM1:AFN1"/>
    <mergeCell ref="AFO1:AFP1"/>
    <mergeCell ref="AFQ1:AFR1"/>
    <mergeCell ref="AFS1:AFT1"/>
    <mergeCell ref="AFU1:AFV1"/>
    <mergeCell ref="AFW1:AFX1"/>
    <mergeCell ref="AFA1:AFB1"/>
    <mergeCell ref="AFC1:AFD1"/>
    <mergeCell ref="AFE1:AFF1"/>
    <mergeCell ref="AFG1:AFH1"/>
    <mergeCell ref="AFI1:AFJ1"/>
    <mergeCell ref="AFK1:AFL1"/>
    <mergeCell ref="AEO1:AEP1"/>
    <mergeCell ref="AEQ1:AER1"/>
    <mergeCell ref="AES1:AET1"/>
    <mergeCell ref="AEU1:AEV1"/>
    <mergeCell ref="AEW1:AEX1"/>
    <mergeCell ref="AEY1:AEZ1"/>
    <mergeCell ref="AEC1:AED1"/>
    <mergeCell ref="AEE1:AEF1"/>
    <mergeCell ref="AEG1:AEH1"/>
    <mergeCell ref="AEI1:AEJ1"/>
    <mergeCell ref="AEK1:AEL1"/>
    <mergeCell ref="AEM1:AEN1"/>
    <mergeCell ref="ADQ1:ADR1"/>
    <mergeCell ref="ADS1:ADT1"/>
    <mergeCell ref="ADU1:ADV1"/>
    <mergeCell ref="ADW1:ADX1"/>
    <mergeCell ref="ADY1:ADZ1"/>
    <mergeCell ref="AEA1:AEB1"/>
    <mergeCell ref="AIS1:AIT1"/>
    <mergeCell ref="AIU1:AIV1"/>
    <mergeCell ref="AIW1:AIX1"/>
    <mergeCell ref="AIY1:AIZ1"/>
    <mergeCell ref="AJA1:AJB1"/>
    <mergeCell ref="AJC1:AJD1"/>
    <mergeCell ref="AIG1:AIH1"/>
    <mergeCell ref="AII1:AIJ1"/>
    <mergeCell ref="AIK1:AIL1"/>
    <mergeCell ref="AIM1:AIN1"/>
    <mergeCell ref="AIO1:AIP1"/>
    <mergeCell ref="AIQ1:AIR1"/>
    <mergeCell ref="AHU1:AHV1"/>
    <mergeCell ref="AHW1:AHX1"/>
    <mergeCell ref="AHY1:AHZ1"/>
    <mergeCell ref="AIA1:AIB1"/>
    <mergeCell ref="AIC1:AID1"/>
    <mergeCell ref="AIE1:AIF1"/>
    <mergeCell ref="AHI1:AHJ1"/>
    <mergeCell ref="AHK1:AHL1"/>
    <mergeCell ref="AHM1:AHN1"/>
    <mergeCell ref="AHO1:AHP1"/>
    <mergeCell ref="AHQ1:AHR1"/>
    <mergeCell ref="AHS1:AHT1"/>
    <mergeCell ref="AGW1:AGX1"/>
    <mergeCell ref="AGY1:AGZ1"/>
    <mergeCell ref="AHA1:AHB1"/>
    <mergeCell ref="AHC1:AHD1"/>
    <mergeCell ref="AHE1:AHF1"/>
    <mergeCell ref="AHG1:AHH1"/>
    <mergeCell ref="AGK1:AGL1"/>
    <mergeCell ref="AGM1:AGN1"/>
    <mergeCell ref="AGO1:AGP1"/>
    <mergeCell ref="AGQ1:AGR1"/>
    <mergeCell ref="AGS1:AGT1"/>
    <mergeCell ref="AGU1:AGV1"/>
    <mergeCell ref="ALM1:ALN1"/>
    <mergeCell ref="ALO1:ALP1"/>
    <mergeCell ref="ALQ1:ALR1"/>
    <mergeCell ref="ALS1:ALT1"/>
    <mergeCell ref="ALU1:ALV1"/>
    <mergeCell ref="ALW1:ALX1"/>
    <mergeCell ref="ALA1:ALB1"/>
    <mergeCell ref="ALC1:ALD1"/>
    <mergeCell ref="ALE1:ALF1"/>
    <mergeCell ref="ALG1:ALH1"/>
    <mergeCell ref="ALI1:ALJ1"/>
    <mergeCell ref="ALK1:ALL1"/>
    <mergeCell ref="AKO1:AKP1"/>
    <mergeCell ref="AKQ1:AKR1"/>
    <mergeCell ref="AKS1:AKT1"/>
    <mergeCell ref="AKU1:AKV1"/>
    <mergeCell ref="AKW1:AKX1"/>
    <mergeCell ref="AKY1:AKZ1"/>
    <mergeCell ref="AKC1:AKD1"/>
    <mergeCell ref="AKE1:AKF1"/>
    <mergeCell ref="AKG1:AKH1"/>
    <mergeCell ref="AKI1:AKJ1"/>
    <mergeCell ref="AKK1:AKL1"/>
    <mergeCell ref="AKM1:AKN1"/>
    <mergeCell ref="AJQ1:AJR1"/>
    <mergeCell ref="AJS1:AJT1"/>
    <mergeCell ref="AJU1:AJV1"/>
    <mergeCell ref="AJW1:AJX1"/>
    <mergeCell ref="AJY1:AJZ1"/>
    <mergeCell ref="AKA1:AKB1"/>
    <mergeCell ref="AJE1:AJF1"/>
    <mergeCell ref="AJG1:AJH1"/>
    <mergeCell ref="AJI1:AJJ1"/>
    <mergeCell ref="AJK1:AJL1"/>
    <mergeCell ref="AJM1:AJN1"/>
    <mergeCell ref="AJO1:AJP1"/>
    <mergeCell ref="AOG1:AOH1"/>
    <mergeCell ref="AOI1:AOJ1"/>
    <mergeCell ref="AOK1:AOL1"/>
    <mergeCell ref="AOM1:AON1"/>
    <mergeCell ref="AOO1:AOP1"/>
    <mergeCell ref="AOQ1:AOR1"/>
    <mergeCell ref="ANU1:ANV1"/>
    <mergeCell ref="ANW1:ANX1"/>
    <mergeCell ref="ANY1:ANZ1"/>
    <mergeCell ref="AOA1:AOB1"/>
    <mergeCell ref="AOC1:AOD1"/>
    <mergeCell ref="AOE1:AOF1"/>
    <mergeCell ref="ANI1:ANJ1"/>
    <mergeCell ref="ANK1:ANL1"/>
    <mergeCell ref="ANM1:ANN1"/>
    <mergeCell ref="ANO1:ANP1"/>
    <mergeCell ref="ANQ1:ANR1"/>
    <mergeCell ref="ANS1:ANT1"/>
    <mergeCell ref="AMW1:AMX1"/>
    <mergeCell ref="AMY1:AMZ1"/>
    <mergeCell ref="ANA1:ANB1"/>
    <mergeCell ref="ANC1:AND1"/>
    <mergeCell ref="ANE1:ANF1"/>
    <mergeCell ref="ANG1:ANH1"/>
    <mergeCell ref="AMK1:AML1"/>
    <mergeCell ref="AMM1:AMN1"/>
    <mergeCell ref="AMO1:AMP1"/>
    <mergeCell ref="AMQ1:AMR1"/>
    <mergeCell ref="AMS1:AMT1"/>
    <mergeCell ref="AMU1:AMV1"/>
    <mergeCell ref="ALY1:ALZ1"/>
    <mergeCell ref="AMA1:AMB1"/>
    <mergeCell ref="AMC1:AMD1"/>
    <mergeCell ref="AME1:AMF1"/>
    <mergeCell ref="AMG1:AMH1"/>
    <mergeCell ref="AMI1:AMJ1"/>
    <mergeCell ref="ARA1:ARB1"/>
    <mergeCell ref="ARC1:ARD1"/>
    <mergeCell ref="ARE1:ARF1"/>
    <mergeCell ref="ARG1:ARH1"/>
    <mergeCell ref="ARI1:ARJ1"/>
    <mergeCell ref="ARK1:ARL1"/>
    <mergeCell ref="AQO1:AQP1"/>
    <mergeCell ref="AQQ1:AQR1"/>
    <mergeCell ref="AQS1:AQT1"/>
    <mergeCell ref="AQU1:AQV1"/>
    <mergeCell ref="AQW1:AQX1"/>
    <mergeCell ref="AQY1:AQZ1"/>
    <mergeCell ref="AQC1:AQD1"/>
    <mergeCell ref="AQE1:AQF1"/>
    <mergeCell ref="AQG1:AQH1"/>
    <mergeCell ref="AQI1:AQJ1"/>
    <mergeCell ref="AQK1:AQL1"/>
    <mergeCell ref="AQM1:AQN1"/>
    <mergeCell ref="APQ1:APR1"/>
    <mergeCell ref="APS1:APT1"/>
    <mergeCell ref="APU1:APV1"/>
    <mergeCell ref="APW1:APX1"/>
    <mergeCell ref="APY1:APZ1"/>
    <mergeCell ref="AQA1:AQB1"/>
    <mergeCell ref="APE1:APF1"/>
    <mergeCell ref="APG1:APH1"/>
    <mergeCell ref="API1:APJ1"/>
    <mergeCell ref="APK1:APL1"/>
    <mergeCell ref="APM1:APN1"/>
    <mergeCell ref="APO1:APP1"/>
    <mergeCell ref="AOS1:AOT1"/>
    <mergeCell ref="AOU1:AOV1"/>
    <mergeCell ref="AOW1:AOX1"/>
    <mergeCell ref="AOY1:AOZ1"/>
    <mergeCell ref="APA1:APB1"/>
    <mergeCell ref="APC1:APD1"/>
    <mergeCell ref="ATU1:ATV1"/>
    <mergeCell ref="ATW1:ATX1"/>
    <mergeCell ref="ATY1:ATZ1"/>
    <mergeCell ref="AUA1:AUB1"/>
    <mergeCell ref="AUC1:AUD1"/>
    <mergeCell ref="AUE1:AUF1"/>
    <mergeCell ref="ATI1:ATJ1"/>
    <mergeCell ref="ATK1:ATL1"/>
    <mergeCell ref="ATM1:ATN1"/>
    <mergeCell ref="ATO1:ATP1"/>
    <mergeCell ref="ATQ1:ATR1"/>
    <mergeCell ref="ATS1:ATT1"/>
    <mergeCell ref="ASW1:ASX1"/>
    <mergeCell ref="ASY1:ASZ1"/>
    <mergeCell ref="ATA1:ATB1"/>
    <mergeCell ref="ATC1:ATD1"/>
    <mergeCell ref="ATE1:ATF1"/>
    <mergeCell ref="ATG1:ATH1"/>
    <mergeCell ref="ASK1:ASL1"/>
    <mergeCell ref="ASM1:ASN1"/>
    <mergeCell ref="ASO1:ASP1"/>
    <mergeCell ref="ASQ1:ASR1"/>
    <mergeCell ref="ASS1:AST1"/>
    <mergeCell ref="ASU1:ASV1"/>
    <mergeCell ref="ARY1:ARZ1"/>
    <mergeCell ref="ASA1:ASB1"/>
    <mergeCell ref="ASC1:ASD1"/>
    <mergeCell ref="ASE1:ASF1"/>
    <mergeCell ref="ASG1:ASH1"/>
    <mergeCell ref="ASI1:ASJ1"/>
    <mergeCell ref="ARM1:ARN1"/>
    <mergeCell ref="ARO1:ARP1"/>
    <mergeCell ref="ARQ1:ARR1"/>
    <mergeCell ref="ARS1:ART1"/>
    <mergeCell ref="ARU1:ARV1"/>
    <mergeCell ref="ARW1:ARX1"/>
    <mergeCell ref="AWO1:AWP1"/>
    <mergeCell ref="AWQ1:AWR1"/>
    <mergeCell ref="AWS1:AWT1"/>
    <mergeCell ref="AWU1:AWV1"/>
    <mergeCell ref="AWW1:AWX1"/>
    <mergeCell ref="AWY1:AWZ1"/>
    <mergeCell ref="AWC1:AWD1"/>
    <mergeCell ref="AWE1:AWF1"/>
    <mergeCell ref="AWG1:AWH1"/>
    <mergeCell ref="AWI1:AWJ1"/>
    <mergeCell ref="AWK1:AWL1"/>
    <mergeCell ref="AWM1:AWN1"/>
    <mergeCell ref="AVQ1:AVR1"/>
    <mergeCell ref="AVS1:AVT1"/>
    <mergeCell ref="AVU1:AVV1"/>
    <mergeCell ref="AVW1:AVX1"/>
    <mergeCell ref="AVY1:AVZ1"/>
    <mergeCell ref="AWA1:AWB1"/>
    <mergeCell ref="AVE1:AVF1"/>
    <mergeCell ref="AVG1:AVH1"/>
    <mergeCell ref="AVI1:AVJ1"/>
    <mergeCell ref="AVK1:AVL1"/>
    <mergeCell ref="AVM1:AVN1"/>
    <mergeCell ref="AVO1:AVP1"/>
    <mergeCell ref="AUS1:AUT1"/>
    <mergeCell ref="AUU1:AUV1"/>
    <mergeCell ref="AUW1:AUX1"/>
    <mergeCell ref="AUY1:AUZ1"/>
    <mergeCell ref="AVA1:AVB1"/>
    <mergeCell ref="AVC1:AVD1"/>
    <mergeCell ref="AUG1:AUH1"/>
    <mergeCell ref="AUI1:AUJ1"/>
    <mergeCell ref="AUK1:AUL1"/>
    <mergeCell ref="AUM1:AUN1"/>
    <mergeCell ref="AUO1:AUP1"/>
    <mergeCell ref="AUQ1:AUR1"/>
    <mergeCell ref="AZI1:AZJ1"/>
    <mergeCell ref="AZK1:AZL1"/>
    <mergeCell ref="AZM1:AZN1"/>
    <mergeCell ref="AZO1:AZP1"/>
    <mergeCell ref="AZQ1:AZR1"/>
    <mergeCell ref="AZS1:AZT1"/>
    <mergeCell ref="AYW1:AYX1"/>
    <mergeCell ref="AYY1:AYZ1"/>
    <mergeCell ref="AZA1:AZB1"/>
    <mergeCell ref="AZC1:AZD1"/>
    <mergeCell ref="AZE1:AZF1"/>
    <mergeCell ref="AZG1:AZH1"/>
    <mergeCell ref="AYK1:AYL1"/>
    <mergeCell ref="AYM1:AYN1"/>
    <mergeCell ref="AYO1:AYP1"/>
    <mergeCell ref="AYQ1:AYR1"/>
    <mergeCell ref="AYS1:AYT1"/>
    <mergeCell ref="AYU1:AYV1"/>
    <mergeCell ref="AXY1:AXZ1"/>
    <mergeCell ref="AYA1:AYB1"/>
    <mergeCell ref="AYC1:AYD1"/>
    <mergeCell ref="AYE1:AYF1"/>
    <mergeCell ref="AYG1:AYH1"/>
    <mergeCell ref="AYI1:AYJ1"/>
    <mergeCell ref="AXM1:AXN1"/>
    <mergeCell ref="AXO1:AXP1"/>
    <mergeCell ref="AXQ1:AXR1"/>
    <mergeCell ref="AXS1:AXT1"/>
    <mergeCell ref="AXU1:AXV1"/>
    <mergeCell ref="AXW1:AXX1"/>
    <mergeCell ref="AXA1:AXB1"/>
    <mergeCell ref="AXC1:AXD1"/>
    <mergeCell ref="AXE1:AXF1"/>
    <mergeCell ref="AXG1:AXH1"/>
    <mergeCell ref="AXI1:AXJ1"/>
    <mergeCell ref="AXK1:AXL1"/>
    <mergeCell ref="BCC1:BCD1"/>
    <mergeCell ref="BCE1:BCF1"/>
    <mergeCell ref="BCG1:BCH1"/>
    <mergeCell ref="BCI1:BCJ1"/>
    <mergeCell ref="BCK1:BCL1"/>
    <mergeCell ref="BCM1:BCN1"/>
    <mergeCell ref="BBQ1:BBR1"/>
    <mergeCell ref="BBS1:BBT1"/>
    <mergeCell ref="BBU1:BBV1"/>
    <mergeCell ref="BBW1:BBX1"/>
    <mergeCell ref="BBY1:BBZ1"/>
    <mergeCell ref="BCA1:BCB1"/>
    <mergeCell ref="BBE1:BBF1"/>
    <mergeCell ref="BBG1:BBH1"/>
    <mergeCell ref="BBI1:BBJ1"/>
    <mergeCell ref="BBK1:BBL1"/>
    <mergeCell ref="BBM1:BBN1"/>
    <mergeCell ref="BBO1:BBP1"/>
    <mergeCell ref="BAS1:BAT1"/>
    <mergeCell ref="BAU1:BAV1"/>
    <mergeCell ref="BAW1:BAX1"/>
    <mergeCell ref="BAY1:BAZ1"/>
    <mergeCell ref="BBA1:BBB1"/>
    <mergeCell ref="BBC1:BBD1"/>
    <mergeCell ref="BAG1:BAH1"/>
    <mergeCell ref="BAI1:BAJ1"/>
    <mergeCell ref="BAK1:BAL1"/>
    <mergeCell ref="BAM1:BAN1"/>
    <mergeCell ref="BAO1:BAP1"/>
    <mergeCell ref="BAQ1:BAR1"/>
    <mergeCell ref="AZU1:AZV1"/>
    <mergeCell ref="AZW1:AZX1"/>
    <mergeCell ref="AZY1:AZZ1"/>
    <mergeCell ref="BAA1:BAB1"/>
    <mergeCell ref="BAC1:BAD1"/>
    <mergeCell ref="BAE1:BAF1"/>
    <mergeCell ref="BEW1:BEX1"/>
    <mergeCell ref="BEY1:BEZ1"/>
    <mergeCell ref="BFA1:BFB1"/>
    <mergeCell ref="BFC1:BFD1"/>
    <mergeCell ref="BFE1:BFF1"/>
    <mergeCell ref="BFG1:BFH1"/>
    <mergeCell ref="BEK1:BEL1"/>
    <mergeCell ref="BEM1:BEN1"/>
    <mergeCell ref="BEO1:BEP1"/>
    <mergeCell ref="BEQ1:BER1"/>
    <mergeCell ref="BES1:BET1"/>
    <mergeCell ref="BEU1:BEV1"/>
    <mergeCell ref="BDY1:BDZ1"/>
    <mergeCell ref="BEA1:BEB1"/>
    <mergeCell ref="BEC1:BED1"/>
    <mergeCell ref="BEE1:BEF1"/>
    <mergeCell ref="BEG1:BEH1"/>
    <mergeCell ref="BEI1:BEJ1"/>
    <mergeCell ref="BDM1:BDN1"/>
    <mergeCell ref="BDO1:BDP1"/>
    <mergeCell ref="BDQ1:BDR1"/>
    <mergeCell ref="BDS1:BDT1"/>
    <mergeCell ref="BDU1:BDV1"/>
    <mergeCell ref="BDW1:BDX1"/>
    <mergeCell ref="BDA1:BDB1"/>
    <mergeCell ref="BDC1:BDD1"/>
    <mergeCell ref="BDE1:BDF1"/>
    <mergeCell ref="BDG1:BDH1"/>
    <mergeCell ref="BDI1:BDJ1"/>
    <mergeCell ref="BDK1:BDL1"/>
    <mergeCell ref="BCO1:BCP1"/>
    <mergeCell ref="BCQ1:BCR1"/>
    <mergeCell ref="BCS1:BCT1"/>
    <mergeCell ref="BCU1:BCV1"/>
    <mergeCell ref="BCW1:BCX1"/>
    <mergeCell ref="BCY1:BCZ1"/>
    <mergeCell ref="BHQ1:BHR1"/>
    <mergeCell ref="BHS1:BHT1"/>
    <mergeCell ref="BHU1:BHV1"/>
    <mergeCell ref="BHW1:BHX1"/>
    <mergeCell ref="BHY1:BHZ1"/>
    <mergeCell ref="BIA1:BIB1"/>
    <mergeCell ref="BHE1:BHF1"/>
    <mergeCell ref="BHG1:BHH1"/>
    <mergeCell ref="BHI1:BHJ1"/>
    <mergeCell ref="BHK1:BHL1"/>
    <mergeCell ref="BHM1:BHN1"/>
    <mergeCell ref="BHO1:BHP1"/>
    <mergeCell ref="BGS1:BGT1"/>
    <mergeCell ref="BGU1:BGV1"/>
    <mergeCell ref="BGW1:BGX1"/>
    <mergeCell ref="BGY1:BGZ1"/>
    <mergeCell ref="BHA1:BHB1"/>
    <mergeCell ref="BHC1:BHD1"/>
    <mergeCell ref="BGG1:BGH1"/>
    <mergeCell ref="BGI1:BGJ1"/>
    <mergeCell ref="BGK1:BGL1"/>
    <mergeCell ref="BGM1:BGN1"/>
    <mergeCell ref="BGO1:BGP1"/>
    <mergeCell ref="BGQ1:BGR1"/>
    <mergeCell ref="BFU1:BFV1"/>
    <mergeCell ref="BFW1:BFX1"/>
    <mergeCell ref="BFY1:BFZ1"/>
    <mergeCell ref="BGA1:BGB1"/>
    <mergeCell ref="BGC1:BGD1"/>
    <mergeCell ref="BGE1:BGF1"/>
    <mergeCell ref="BFI1:BFJ1"/>
    <mergeCell ref="BFK1:BFL1"/>
    <mergeCell ref="BFM1:BFN1"/>
    <mergeCell ref="BFO1:BFP1"/>
    <mergeCell ref="BFQ1:BFR1"/>
    <mergeCell ref="BFS1:BFT1"/>
    <mergeCell ref="BKK1:BKL1"/>
    <mergeCell ref="BKM1:BKN1"/>
    <mergeCell ref="BKO1:BKP1"/>
    <mergeCell ref="BKQ1:BKR1"/>
    <mergeCell ref="BKS1:BKT1"/>
    <mergeCell ref="BKU1:BKV1"/>
    <mergeCell ref="BJY1:BJZ1"/>
    <mergeCell ref="BKA1:BKB1"/>
    <mergeCell ref="BKC1:BKD1"/>
    <mergeCell ref="BKE1:BKF1"/>
    <mergeCell ref="BKG1:BKH1"/>
    <mergeCell ref="BKI1:BKJ1"/>
    <mergeCell ref="BJM1:BJN1"/>
    <mergeCell ref="BJO1:BJP1"/>
    <mergeCell ref="BJQ1:BJR1"/>
    <mergeCell ref="BJS1:BJT1"/>
    <mergeCell ref="BJU1:BJV1"/>
    <mergeCell ref="BJW1:BJX1"/>
    <mergeCell ref="BJA1:BJB1"/>
    <mergeCell ref="BJC1:BJD1"/>
    <mergeCell ref="BJE1:BJF1"/>
    <mergeCell ref="BJG1:BJH1"/>
    <mergeCell ref="BJI1:BJJ1"/>
    <mergeCell ref="BJK1:BJL1"/>
    <mergeCell ref="BIO1:BIP1"/>
    <mergeCell ref="BIQ1:BIR1"/>
    <mergeCell ref="BIS1:BIT1"/>
    <mergeCell ref="BIU1:BIV1"/>
    <mergeCell ref="BIW1:BIX1"/>
    <mergeCell ref="BIY1:BIZ1"/>
    <mergeCell ref="BIC1:BID1"/>
    <mergeCell ref="BIE1:BIF1"/>
    <mergeCell ref="BIG1:BIH1"/>
    <mergeCell ref="BII1:BIJ1"/>
    <mergeCell ref="BIK1:BIL1"/>
    <mergeCell ref="BIM1:BIN1"/>
    <mergeCell ref="BNE1:BNF1"/>
    <mergeCell ref="BNG1:BNH1"/>
    <mergeCell ref="BNI1:BNJ1"/>
    <mergeCell ref="BNK1:BNL1"/>
    <mergeCell ref="BNM1:BNN1"/>
    <mergeCell ref="BNO1:BNP1"/>
    <mergeCell ref="BMS1:BMT1"/>
    <mergeCell ref="BMU1:BMV1"/>
    <mergeCell ref="BMW1:BMX1"/>
    <mergeCell ref="BMY1:BMZ1"/>
    <mergeCell ref="BNA1:BNB1"/>
    <mergeCell ref="BNC1:BND1"/>
    <mergeCell ref="BMG1:BMH1"/>
    <mergeCell ref="BMI1:BMJ1"/>
    <mergeCell ref="BMK1:BML1"/>
    <mergeCell ref="BMM1:BMN1"/>
    <mergeCell ref="BMO1:BMP1"/>
    <mergeCell ref="BMQ1:BMR1"/>
    <mergeCell ref="BLU1:BLV1"/>
    <mergeCell ref="BLW1:BLX1"/>
    <mergeCell ref="BLY1:BLZ1"/>
    <mergeCell ref="BMA1:BMB1"/>
    <mergeCell ref="BMC1:BMD1"/>
    <mergeCell ref="BME1:BMF1"/>
    <mergeCell ref="BLI1:BLJ1"/>
    <mergeCell ref="BLK1:BLL1"/>
    <mergeCell ref="BLM1:BLN1"/>
    <mergeCell ref="BLO1:BLP1"/>
    <mergeCell ref="BLQ1:BLR1"/>
    <mergeCell ref="BLS1:BLT1"/>
    <mergeCell ref="BKW1:BKX1"/>
    <mergeCell ref="BKY1:BKZ1"/>
    <mergeCell ref="BLA1:BLB1"/>
    <mergeCell ref="BLC1:BLD1"/>
    <mergeCell ref="BLE1:BLF1"/>
    <mergeCell ref="BLG1:BLH1"/>
    <mergeCell ref="BPY1:BPZ1"/>
    <mergeCell ref="BQA1:BQB1"/>
    <mergeCell ref="BQC1:BQD1"/>
    <mergeCell ref="BQE1:BQF1"/>
    <mergeCell ref="BQG1:BQH1"/>
    <mergeCell ref="BQI1:BQJ1"/>
    <mergeCell ref="BPM1:BPN1"/>
    <mergeCell ref="BPO1:BPP1"/>
    <mergeCell ref="BPQ1:BPR1"/>
    <mergeCell ref="BPS1:BPT1"/>
    <mergeCell ref="BPU1:BPV1"/>
    <mergeCell ref="BPW1:BPX1"/>
    <mergeCell ref="BPA1:BPB1"/>
    <mergeCell ref="BPC1:BPD1"/>
    <mergeCell ref="BPE1:BPF1"/>
    <mergeCell ref="BPG1:BPH1"/>
    <mergeCell ref="BPI1:BPJ1"/>
    <mergeCell ref="BPK1:BPL1"/>
    <mergeCell ref="BOO1:BOP1"/>
    <mergeCell ref="BOQ1:BOR1"/>
    <mergeCell ref="BOS1:BOT1"/>
    <mergeCell ref="BOU1:BOV1"/>
    <mergeCell ref="BOW1:BOX1"/>
    <mergeCell ref="BOY1:BOZ1"/>
    <mergeCell ref="BOC1:BOD1"/>
    <mergeCell ref="BOE1:BOF1"/>
    <mergeCell ref="BOG1:BOH1"/>
    <mergeCell ref="BOI1:BOJ1"/>
    <mergeCell ref="BOK1:BOL1"/>
    <mergeCell ref="BOM1:BON1"/>
    <mergeCell ref="BNQ1:BNR1"/>
    <mergeCell ref="BNS1:BNT1"/>
    <mergeCell ref="BNU1:BNV1"/>
    <mergeCell ref="BNW1:BNX1"/>
    <mergeCell ref="BNY1:BNZ1"/>
    <mergeCell ref="BOA1:BOB1"/>
    <mergeCell ref="BSS1:BST1"/>
    <mergeCell ref="BSU1:BSV1"/>
    <mergeCell ref="BSW1:BSX1"/>
    <mergeCell ref="BSY1:BSZ1"/>
    <mergeCell ref="BTA1:BTB1"/>
    <mergeCell ref="BTC1:BTD1"/>
    <mergeCell ref="BSG1:BSH1"/>
    <mergeCell ref="BSI1:BSJ1"/>
    <mergeCell ref="BSK1:BSL1"/>
    <mergeCell ref="BSM1:BSN1"/>
    <mergeCell ref="BSO1:BSP1"/>
    <mergeCell ref="BSQ1:BSR1"/>
    <mergeCell ref="BRU1:BRV1"/>
    <mergeCell ref="BRW1:BRX1"/>
    <mergeCell ref="BRY1:BRZ1"/>
    <mergeCell ref="BSA1:BSB1"/>
    <mergeCell ref="BSC1:BSD1"/>
    <mergeCell ref="BSE1:BSF1"/>
    <mergeCell ref="BRI1:BRJ1"/>
    <mergeCell ref="BRK1:BRL1"/>
    <mergeCell ref="BRM1:BRN1"/>
    <mergeCell ref="BRO1:BRP1"/>
    <mergeCell ref="BRQ1:BRR1"/>
    <mergeCell ref="BRS1:BRT1"/>
    <mergeCell ref="BQW1:BQX1"/>
    <mergeCell ref="BQY1:BQZ1"/>
    <mergeCell ref="BRA1:BRB1"/>
    <mergeCell ref="BRC1:BRD1"/>
    <mergeCell ref="BRE1:BRF1"/>
    <mergeCell ref="BRG1:BRH1"/>
    <mergeCell ref="BQK1:BQL1"/>
    <mergeCell ref="BQM1:BQN1"/>
    <mergeCell ref="BQO1:BQP1"/>
    <mergeCell ref="BQQ1:BQR1"/>
    <mergeCell ref="BQS1:BQT1"/>
    <mergeCell ref="BQU1:BQV1"/>
    <mergeCell ref="BVM1:BVN1"/>
    <mergeCell ref="BVO1:BVP1"/>
    <mergeCell ref="BVQ1:BVR1"/>
    <mergeCell ref="BVS1:BVT1"/>
    <mergeCell ref="BVU1:BVV1"/>
    <mergeCell ref="BVW1:BVX1"/>
    <mergeCell ref="BVA1:BVB1"/>
    <mergeCell ref="BVC1:BVD1"/>
    <mergeCell ref="BVE1:BVF1"/>
    <mergeCell ref="BVG1:BVH1"/>
    <mergeCell ref="BVI1:BVJ1"/>
    <mergeCell ref="BVK1:BVL1"/>
    <mergeCell ref="BUO1:BUP1"/>
    <mergeCell ref="BUQ1:BUR1"/>
    <mergeCell ref="BUS1:BUT1"/>
    <mergeCell ref="BUU1:BUV1"/>
    <mergeCell ref="BUW1:BUX1"/>
    <mergeCell ref="BUY1:BUZ1"/>
    <mergeCell ref="BUC1:BUD1"/>
    <mergeCell ref="BUE1:BUF1"/>
    <mergeCell ref="BUG1:BUH1"/>
    <mergeCell ref="BUI1:BUJ1"/>
    <mergeCell ref="BUK1:BUL1"/>
    <mergeCell ref="BUM1:BUN1"/>
    <mergeCell ref="BTQ1:BTR1"/>
    <mergeCell ref="BTS1:BTT1"/>
    <mergeCell ref="BTU1:BTV1"/>
    <mergeCell ref="BTW1:BTX1"/>
    <mergeCell ref="BTY1:BTZ1"/>
    <mergeCell ref="BUA1:BUB1"/>
    <mergeCell ref="BTE1:BTF1"/>
    <mergeCell ref="BTG1:BTH1"/>
    <mergeCell ref="BTI1:BTJ1"/>
    <mergeCell ref="BTK1:BTL1"/>
    <mergeCell ref="BTM1:BTN1"/>
    <mergeCell ref="BTO1:BTP1"/>
    <mergeCell ref="BYG1:BYH1"/>
    <mergeCell ref="BYI1:BYJ1"/>
    <mergeCell ref="BYK1:BYL1"/>
    <mergeCell ref="BYM1:BYN1"/>
    <mergeCell ref="BYO1:BYP1"/>
    <mergeCell ref="BYQ1:BYR1"/>
    <mergeCell ref="BXU1:BXV1"/>
    <mergeCell ref="BXW1:BXX1"/>
    <mergeCell ref="BXY1:BXZ1"/>
    <mergeCell ref="BYA1:BYB1"/>
    <mergeCell ref="BYC1:BYD1"/>
    <mergeCell ref="BYE1:BYF1"/>
    <mergeCell ref="BXI1:BXJ1"/>
    <mergeCell ref="BXK1:BXL1"/>
    <mergeCell ref="BXM1:BXN1"/>
    <mergeCell ref="BXO1:BXP1"/>
    <mergeCell ref="BXQ1:BXR1"/>
    <mergeCell ref="BXS1:BXT1"/>
    <mergeCell ref="BWW1:BWX1"/>
    <mergeCell ref="BWY1:BWZ1"/>
    <mergeCell ref="BXA1:BXB1"/>
    <mergeCell ref="BXC1:BXD1"/>
    <mergeCell ref="BXE1:BXF1"/>
    <mergeCell ref="BXG1:BXH1"/>
    <mergeCell ref="BWK1:BWL1"/>
    <mergeCell ref="BWM1:BWN1"/>
    <mergeCell ref="BWO1:BWP1"/>
    <mergeCell ref="BWQ1:BWR1"/>
    <mergeCell ref="BWS1:BWT1"/>
    <mergeCell ref="BWU1:BWV1"/>
    <mergeCell ref="BVY1:BVZ1"/>
    <mergeCell ref="BWA1:BWB1"/>
    <mergeCell ref="BWC1:BWD1"/>
    <mergeCell ref="BWE1:BWF1"/>
    <mergeCell ref="BWG1:BWH1"/>
    <mergeCell ref="BWI1:BWJ1"/>
    <mergeCell ref="CBA1:CBB1"/>
    <mergeCell ref="CBC1:CBD1"/>
    <mergeCell ref="CBE1:CBF1"/>
    <mergeCell ref="CBG1:CBH1"/>
    <mergeCell ref="CBI1:CBJ1"/>
    <mergeCell ref="CBK1:CBL1"/>
    <mergeCell ref="CAO1:CAP1"/>
    <mergeCell ref="CAQ1:CAR1"/>
    <mergeCell ref="CAS1:CAT1"/>
    <mergeCell ref="CAU1:CAV1"/>
    <mergeCell ref="CAW1:CAX1"/>
    <mergeCell ref="CAY1:CAZ1"/>
    <mergeCell ref="CAC1:CAD1"/>
    <mergeCell ref="CAE1:CAF1"/>
    <mergeCell ref="CAG1:CAH1"/>
    <mergeCell ref="CAI1:CAJ1"/>
    <mergeCell ref="CAK1:CAL1"/>
    <mergeCell ref="CAM1:CAN1"/>
    <mergeCell ref="BZQ1:BZR1"/>
    <mergeCell ref="BZS1:BZT1"/>
    <mergeCell ref="BZU1:BZV1"/>
    <mergeCell ref="BZW1:BZX1"/>
    <mergeCell ref="BZY1:BZZ1"/>
    <mergeCell ref="CAA1:CAB1"/>
    <mergeCell ref="BZE1:BZF1"/>
    <mergeCell ref="BZG1:BZH1"/>
    <mergeCell ref="BZI1:BZJ1"/>
    <mergeCell ref="BZK1:BZL1"/>
    <mergeCell ref="BZM1:BZN1"/>
    <mergeCell ref="BZO1:BZP1"/>
    <mergeCell ref="BYS1:BYT1"/>
    <mergeCell ref="BYU1:BYV1"/>
    <mergeCell ref="BYW1:BYX1"/>
    <mergeCell ref="BYY1:BYZ1"/>
    <mergeCell ref="BZA1:BZB1"/>
    <mergeCell ref="BZC1:BZD1"/>
    <mergeCell ref="CDU1:CDV1"/>
    <mergeCell ref="CDW1:CDX1"/>
    <mergeCell ref="CDY1:CDZ1"/>
    <mergeCell ref="CEA1:CEB1"/>
    <mergeCell ref="CEC1:CED1"/>
    <mergeCell ref="CEE1:CEF1"/>
    <mergeCell ref="CDI1:CDJ1"/>
    <mergeCell ref="CDK1:CDL1"/>
    <mergeCell ref="CDM1:CDN1"/>
    <mergeCell ref="CDO1:CDP1"/>
    <mergeCell ref="CDQ1:CDR1"/>
    <mergeCell ref="CDS1:CDT1"/>
    <mergeCell ref="CCW1:CCX1"/>
    <mergeCell ref="CCY1:CCZ1"/>
    <mergeCell ref="CDA1:CDB1"/>
    <mergeCell ref="CDC1:CDD1"/>
    <mergeCell ref="CDE1:CDF1"/>
    <mergeCell ref="CDG1:CDH1"/>
    <mergeCell ref="CCK1:CCL1"/>
    <mergeCell ref="CCM1:CCN1"/>
    <mergeCell ref="CCO1:CCP1"/>
    <mergeCell ref="CCQ1:CCR1"/>
    <mergeCell ref="CCS1:CCT1"/>
    <mergeCell ref="CCU1:CCV1"/>
    <mergeCell ref="CBY1:CBZ1"/>
    <mergeCell ref="CCA1:CCB1"/>
    <mergeCell ref="CCC1:CCD1"/>
    <mergeCell ref="CCE1:CCF1"/>
    <mergeCell ref="CCG1:CCH1"/>
    <mergeCell ref="CCI1:CCJ1"/>
    <mergeCell ref="CBM1:CBN1"/>
    <mergeCell ref="CBO1:CBP1"/>
    <mergeCell ref="CBQ1:CBR1"/>
    <mergeCell ref="CBS1:CBT1"/>
    <mergeCell ref="CBU1:CBV1"/>
    <mergeCell ref="CBW1:CBX1"/>
    <mergeCell ref="CGO1:CGP1"/>
    <mergeCell ref="CGQ1:CGR1"/>
    <mergeCell ref="CGS1:CGT1"/>
    <mergeCell ref="CGU1:CGV1"/>
    <mergeCell ref="CGW1:CGX1"/>
    <mergeCell ref="CGY1:CGZ1"/>
    <mergeCell ref="CGC1:CGD1"/>
    <mergeCell ref="CGE1:CGF1"/>
    <mergeCell ref="CGG1:CGH1"/>
    <mergeCell ref="CGI1:CGJ1"/>
    <mergeCell ref="CGK1:CGL1"/>
    <mergeCell ref="CGM1:CGN1"/>
    <mergeCell ref="CFQ1:CFR1"/>
    <mergeCell ref="CFS1:CFT1"/>
    <mergeCell ref="CFU1:CFV1"/>
    <mergeCell ref="CFW1:CFX1"/>
    <mergeCell ref="CFY1:CFZ1"/>
    <mergeCell ref="CGA1:CGB1"/>
    <mergeCell ref="CFE1:CFF1"/>
    <mergeCell ref="CFG1:CFH1"/>
    <mergeCell ref="CFI1:CFJ1"/>
    <mergeCell ref="CFK1:CFL1"/>
    <mergeCell ref="CFM1:CFN1"/>
    <mergeCell ref="CFO1:CFP1"/>
    <mergeCell ref="CES1:CET1"/>
    <mergeCell ref="CEU1:CEV1"/>
    <mergeCell ref="CEW1:CEX1"/>
    <mergeCell ref="CEY1:CEZ1"/>
    <mergeCell ref="CFA1:CFB1"/>
    <mergeCell ref="CFC1:CFD1"/>
    <mergeCell ref="CEG1:CEH1"/>
    <mergeCell ref="CEI1:CEJ1"/>
    <mergeCell ref="CEK1:CEL1"/>
    <mergeCell ref="CEM1:CEN1"/>
    <mergeCell ref="CEO1:CEP1"/>
    <mergeCell ref="CEQ1:CER1"/>
    <mergeCell ref="CJI1:CJJ1"/>
    <mergeCell ref="CJK1:CJL1"/>
    <mergeCell ref="CJM1:CJN1"/>
    <mergeCell ref="CJO1:CJP1"/>
    <mergeCell ref="CJQ1:CJR1"/>
    <mergeCell ref="CJS1:CJT1"/>
    <mergeCell ref="CIW1:CIX1"/>
    <mergeCell ref="CIY1:CIZ1"/>
    <mergeCell ref="CJA1:CJB1"/>
    <mergeCell ref="CJC1:CJD1"/>
    <mergeCell ref="CJE1:CJF1"/>
    <mergeCell ref="CJG1:CJH1"/>
    <mergeCell ref="CIK1:CIL1"/>
    <mergeCell ref="CIM1:CIN1"/>
    <mergeCell ref="CIO1:CIP1"/>
    <mergeCell ref="CIQ1:CIR1"/>
    <mergeCell ref="CIS1:CIT1"/>
    <mergeCell ref="CIU1:CIV1"/>
    <mergeCell ref="CHY1:CHZ1"/>
    <mergeCell ref="CIA1:CIB1"/>
    <mergeCell ref="CIC1:CID1"/>
    <mergeCell ref="CIE1:CIF1"/>
    <mergeCell ref="CIG1:CIH1"/>
    <mergeCell ref="CII1:CIJ1"/>
    <mergeCell ref="CHM1:CHN1"/>
    <mergeCell ref="CHO1:CHP1"/>
    <mergeCell ref="CHQ1:CHR1"/>
    <mergeCell ref="CHS1:CHT1"/>
    <mergeCell ref="CHU1:CHV1"/>
    <mergeCell ref="CHW1:CHX1"/>
    <mergeCell ref="CHA1:CHB1"/>
    <mergeCell ref="CHC1:CHD1"/>
    <mergeCell ref="CHE1:CHF1"/>
    <mergeCell ref="CHG1:CHH1"/>
    <mergeCell ref="CHI1:CHJ1"/>
    <mergeCell ref="CHK1:CHL1"/>
    <mergeCell ref="CMC1:CMD1"/>
    <mergeCell ref="CME1:CMF1"/>
    <mergeCell ref="CMG1:CMH1"/>
    <mergeCell ref="CMI1:CMJ1"/>
    <mergeCell ref="CMK1:CML1"/>
    <mergeCell ref="CMM1:CMN1"/>
    <mergeCell ref="CLQ1:CLR1"/>
    <mergeCell ref="CLS1:CLT1"/>
    <mergeCell ref="CLU1:CLV1"/>
    <mergeCell ref="CLW1:CLX1"/>
    <mergeCell ref="CLY1:CLZ1"/>
    <mergeCell ref="CMA1:CMB1"/>
    <mergeCell ref="CLE1:CLF1"/>
    <mergeCell ref="CLG1:CLH1"/>
    <mergeCell ref="CLI1:CLJ1"/>
    <mergeCell ref="CLK1:CLL1"/>
    <mergeCell ref="CLM1:CLN1"/>
    <mergeCell ref="CLO1:CLP1"/>
    <mergeCell ref="CKS1:CKT1"/>
    <mergeCell ref="CKU1:CKV1"/>
    <mergeCell ref="CKW1:CKX1"/>
    <mergeCell ref="CKY1:CKZ1"/>
    <mergeCell ref="CLA1:CLB1"/>
    <mergeCell ref="CLC1:CLD1"/>
    <mergeCell ref="CKG1:CKH1"/>
    <mergeCell ref="CKI1:CKJ1"/>
    <mergeCell ref="CKK1:CKL1"/>
    <mergeCell ref="CKM1:CKN1"/>
    <mergeCell ref="CKO1:CKP1"/>
    <mergeCell ref="CKQ1:CKR1"/>
    <mergeCell ref="CJU1:CJV1"/>
    <mergeCell ref="CJW1:CJX1"/>
    <mergeCell ref="CJY1:CJZ1"/>
    <mergeCell ref="CKA1:CKB1"/>
    <mergeCell ref="CKC1:CKD1"/>
    <mergeCell ref="CKE1:CKF1"/>
    <mergeCell ref="COW1:COX1"/>
    <mergeCell ref="COY1:COZ1"/>
    <mergeCell ref="CPA1:CPB1"/>
    <mergeCell ref="CPC1:CPD1"/>
    <mergeCell ref="CPE1:CPF1"/>
    <mergeCell ref="CPG1:CPH1"/>
    <mergeCell ref="COK1:COL1"/>
    <mergeCell ref="COM1:CON1"/>
    <mergeCell ref="COO1:COP1"/>
    <mergeCell ref="COQ1:COR1"/>
    <mergeCell ref="COS1:COT1"/>
    <mergeCell ref="COU1:COV1"/>
    <mergeCell ref="CNY1:CNZ1"/>
    <mergeCell ref="COA1:COB1"/>
    <mergeCell ref="COC1:COD1"/>
    <mergeCell ref="COE1:COF1"/>
    <mergeCell ref="COG1:COH1"/>
    <mergeCell ref="COI1:COJ1"/>
    <mergeCell ref="CNM1:CNN1"/>
    <mergeCell ref="CNO1:CNP1"/>
    <mergeCell ref="CNQ1:CNR1"/>
    <mergeCell ref="CNS1:CNT1"/>
    <mergeCell ref="CNU1:CNV1"/>
    <mergeCell ref="CNW1:CNX1"/>
    <mergeCell ref="CNA1:CNB1"/>
    <mergeCell ref="CNC1:CND1"/>
    <mergeCell ref="CNE1:CNF1"/>
    <mergeCell ref="CNG1:CNH1"/>
    <mergeCell ref="CNI1:CNJ1"/>
    <mergeCell ref="CNK1:CNL1"/>
    <mergeCell ref="CMO1:CMP1"/>
    <mergeCell ref="CMQ1:CMR1"/>
    <mergeCell ref="CMS1:CMT1"/>
    <mergeCell ref="CMU1:CMV1"/>
    <mergeCell ref="CMW1:CMX1"/>
    <mergeCell ref="CMY1:CMZ1"/>
    <mergeCell ref="CRQ1:CRR1"/>
    <mergeCell ref="CRS1:CRT1"/>
    <mergeCell ref="CRU1:CRV1"/>
    <mergeCell ref="CRW1:CRX1"/>
    <mergeCell ref="CRY1:CRZ1"/>
    <mergeCell ref="CSA1:CSB1"/>
    <mergeCell ref="CRE1:CRF1"/>
    <mergeCell ref="CRG1:CRH1"/>
    <mergeCell ref="CRI1:CRJ1"/>
    <mergeCell ref="CRK1:CRL1"/>
    <mergeCell ref="CRM1:CRN1"/>
    <mergeCell ref="CRO1:CRP1"/>
    <mergeCell ref="CQS1:CQT1"/>
    <mergeCell ref="CQU1:CQV1"/>
    <mergeCell ref="CQW1:CQX1"/>
    <mergeCell ref="CQY1:CQZ1"/>
    <mergeCell ref="CRA1:CRB1"/>
    <mergeCell ref="CRC1:CRD1"/>
    <mergeCell ref="CQG1:CQH1"/>
    <mergeCell ref="CQI1:CQJ1"/>
    <mergeCell ref="CQK1:CQL1"/>
    <mergeCell ref="CQM1:CQN1"/>
    <mergeCell ref="CQO1:CQP1"/>
    <mergeCell ref="CQQ1:CQR1"/>
    <mergeCell ref="CPU1:CPV1"/>
    <mergeCell ref="CPW1:CPX1"/>
    <mergeCell ref="CPY1:CPZ1"/>
    <mergeCell ref="CQA1:CQB1"/>
    <mergeCell ref="CQC1:CQD1"/>
    <mergeCell ref="CQE1:CQF1"/>
    <mergeCell ref="CPI1:CPJ1"/>
    <mergeCell ref="CPK1:CPL1"/>
    <mergeCell ref="CPM1:CPN1"/>
    <mergeCell ref="CPO1:CPP1"/>
    <mergeCell ref="CPQ1:CPR1"/>
    <mergeCell ref="CPS1:CPT1"/>
    <mergeCell ref="CUK1:CUL1"/>
    <mergeCell ref="CUM1:CUN1"/>
    <mergeCell ref="CUO1:CUP1"/>
    <mergeCell ref="CUQ1:CUR1"/>
    <mergeCell ref="CUS1:CUT1"/>
    <mergeCell ref="CUU1:CUV1"/>
    <mergeCell ref="CTY1:CTZ1"/>
    <mergeCell ref="CUA1:CUB1"/>
    <mergeCell ref="CUC1:CUD1"/>
    <mergeCell ref="CUE1:CUF1"/>
    <mergeCell ref="CUG1:CUH1"/>
    <mergeCell ref="CUI1:CUJ1"/>
    <mergeCell ref="CTM1:CTN1"/>
    <mergeCell ref="CTO1:CTP1"/>
    <mergeCell ref="CTQ1:CTR1"/>
    <mergeCell ref="CTS1:CTT1"/>
    <mergeCell ref="CTU1:CTV1"/>
    <mergeCell ref="CTW1:CTX1"/>
    <mergeCell ref="CTA1:CTB1"/>
    <mergeCell ref="CTC1:CTD1"/>
    <mergeCell ref="CTE1:CTF1"/>
    <mergeCell ref="CTG1:CTH1"/>
    <mergeCell ref="CTI1:CTJ1"/>
    <mergeCell ref="CTK1:CTL1"/>
    <mergeCell ref="CSO1:CSP1"/>
    <mergeCell ref="CSQ1:CSR1"/>
    <mergeCell ref="CSS1:CST1"/>
    <mergeCell ref="CSU1:CSV1"/>
    <mergeCell ref="CSW1:CSX1"/>
    <mergeCell ref="CSY1:CSZ1"/>
    <mergeCell ref="CSC1:CSD1"/>
    <mergeCell ref="CSE1:CSF1"/>
    <mergeCell ref="CSG1:CSH1"/>
    <mergeCell ref="CSI1:CSJ1"/>
    <mergeCell ref="CSK1:CSL1"/>
    <mergeCell ref="CSM1:CSN1"/>
    <mergeCell ref="CXE1:CXF1"/>
    <mergeCell ref="CXG1:CXH1"/>
    <mergeCell ref="CXI1:CXJ1"/>
    <mergeCell ref="CXK1:CXL1"/>
    <mergeCell ref="CXM1:CXN1"/>
    <mergeCell ref="CXO1:CXP1"/>
    <mergeCell ref="CWS1:CWT1"/>
    <mergeCell ref="CWU1:CWV1"/>
    <mergeCell ref="CWW1:CWX1"/>
    <mergeCell ref="CWY1:CWZ1"/>
    <mergeCell ref="CXA1:CXB1"/>
    <mergeCell ref="CXC1:CXD1"/>
    <mergeCell ref="CWG1:CWH1"/>
    <mergeCell ref="CWI1:CWJ1"/>
    <mergeCell ref="CWK1:CWL1"/>
    <mergeCell ref="CWM1:CWN1"/>
    <mergeCell ref="CWO1:CWP1"/>
    <mergeCell ref="CWQ1:CWR1"/>
    <mergeCell ref="CVU1:CVV1"/>
    <mergeCell ref="CVW1:CVX1"/>
    <mergeCell ref="CVY1:CVZ1"/>
    <mergeCell ref="CWA1:CWB1"/>
    <mergeCell ref="CWC1:CWD1"/>
    <mergeCell ref="CWE1:CWF1"/>
    <mergeCell ref="CVI1:CVJ1"/>
    <mergeCell ref="CVK1:CVL1"/>
    <mergeCell ref="CVM1:CVN1"/>
    <mergeCell ref="CVO1:CVP1"/>
    <mergeCell ref="CVQ1:CVR1"/>
    <mergeCell ref="CVS1:CVT1"/>
    <mergeCell ref="CUW1:CUX1"/>
    <mergeCell ref="CUY1:CUZ1"/>
    <mergeCell ref="CVA1:CVB1"/>
    <mergeCell ref="CVC1:CVD1"/>
    <mergeCell ref="CVE1:CVF1"/>
    <mergeCell ref="CVG1:CVH1"/>
    <mergeCell ref="CZY1:CZZ1"/>
    <mergeCell ref="DAA1:DAB1"/>
    <mergeCell ref="DAC1:DAD1"/>
    <mergeCell ref="DAE1:DAF1"/>
    <mergeCell ref="DAG1:DAH1"/>
    <mergeCell ref="DAI1:DAJ1"/>
    <mergeCell ref="CZM1:CZN1"/>
    <mergeCell ref="CZO1:CZP1"/>
    <mergeCell ref="CZQ1:CZR1"/>
    <mergeCell ref="CZS1:CZT1"/>
    <mergeCell ref="CZU1:CZV1"/>
    <mergeCell ref="CZW1:CZX1"/>
    <mergeCell ref="CZA1:CZB1"/>
    <mergeCell ref="CZC1:CZD1"/>
    <mergeCell ref="CZE1:CZF1"/>
    <mergeCell ref="CZG1:CZH1"/>
    <mergeCell ref="CZI1:CZJ1"/>
    <mergeCell ref="CZK1:CZL1"/>
    <mergeCell ref="CYO1:CYP1"/>
    <mergeCell ref="CYQ1:CYR1"/>
    <mergeCell ref="CYS1:CYT1"/>
    <mergeCell ref="CYU1:CYV1"/>
    <mergeCell ref="CYW1:CYX1"/>
    <mergeCell ref="CYY1:CYZ1"/>
    <mergeCell ref="CYC1:CYD1"/>
    <mergeCell ref="CYE1:CYF1"/>
    <mergeCell ref="CYG1:CYH1"/>
    <mergeCell ref="CYI1:CYJ1"/>
    <mergeCell ref="CYK1:CYL1"/>
    <mergeCell ref="CYM1:CYN1"/>
    <mergeCell ref="CXQ1:CXR1"/>
    <mergeCell ref="CXS1:CXT1"/>
    <mergeCell ref="CXU1:CXV1"/>
    <mergeCell ref="CXW1:CXX1"/>
    <mergeCell ref="CXY1:CXZ1"/>
    <mergeCell ref="CYA1:CYB1"/>
    <mergeCell ref="DCS1:DCT1"/>
    <mergeCell ref="DCU1:DCV1"/>
    <mergeCell ref="DCW1:DCX1"/>
    <mergeCell ref="DCY1:DCZ1"/>
    <mergeCell ref="DDA1:DDB1"/>
    <mergeCell ref="DDC1:DDD1"/>
    <mergeCell ref="DCG1:DCH1"/>
    <mergeCell ref="DCI1:DCJ1"/>
    <mergeCell ref="DCK1:DCL1"/>
    <mergeCell ref="DCM1:DCN1"/>
    <mergeCell ref="DCO1:DCP1"/>
    <mergeCell ref="DCQ1:DCR1"/>
    <mergeCell ref="DBU1:DBV1"/>
    <mergeCell ref="DBW1:DBX1"/>
    <mergeCell ref="DBY1:DBZ1"/>
    <mergeCell ref="DCA1:DCB1"/>
    <mergeCell ref="DCC1:DCD1"/>
    <mergeCell ref="DCE1:DCF1"/>
    <mergeCell ref="DBI1:DBJ1"/>
    <mergeCell ref="DBK1:DBL1"/>
    <mergeCell ref="DBM1:DBN1"/>
    <mergeCell ref="DBO1:DBP1"/>
    <mergeCell ref="DBQ1:DBR1"/>
    <mergeCell ref="DBS1:DBT1"/>
    <mergeCell ref="DAW1:DAX1"/>
    <mergeCell ref="DAY1:DAZ1"/>
    <mergeCell ref="DBA1:DBB1"/>
    <mergeCell ref="DBC1:DBD1"/>
    <mergeCell ref="DBE1:DBF1"/>
    <mergeCell ref="DBG1:DBH1"/>
    <mergeCell ref="DAK1:DAL1"/>
    <mergeCell ref="DAM1:DAN1"/>
    <mergeCell ref="DAO1:DAP1"/>
    <mergeCell ref="DAQ1:DAR1"/>
    <mergeCell ref="DAS1:DAT1"/>
    <mergeCell ref="DAU1:DAV1"/>
    <mergeCell ref="DFM1:DFN1"/>
    <mergeCell ref="DFO1:DFP1"/>
    <mergeCell ref="DFQ1:DFR1"/>
    <mergeCell ref="DFS1:DFT1"/>
    <mergeCell ref="DFU1:DFV1"/>
    <mergeCell ref="DFW1:DFX1"/>
    <mergeCell ref="DFA1:DFB1"/>
    <mergeCell ref="DFC1:DFD1"/>
    <mergeCell ref="DFE1:DFF1"/>
    <mergeCell ref="DFG1:DFH1"/>
    <mergeCell ref="DFI1:DFJ1"/>
    <mergeCell ref="DFK1:DFL1"/>
    <mergeCell ref="DEO1:DEP1"/>
    <mergeCell ref="DEQ1:DER1"/>
    <mergeCell ref="DES1:DET1"/>
    <mergeCell ref="DEU1:DEV1"/>
    <mergeCell ref="DEW1:DEX1"/>
    <mergeCell ref="DEY1:DEZ1"/>
    <mergeCell ref="DEC1:DED1"/>
    <mergeCell ref="DEE1:DEF1"/>
    <mergeCell ref="DEG1:DEH1"/>
    <mergeCell ref="DEI1:DEJ1"/>
    <mergeCell ref="DEK1:DEL1"/>
    <mergeCell ref="DEM1:DEN1"/>
    <mergeCell ref="DDQ1:DDR1"/>
    <mergeCell ref="DDS1:DDT1"/>
    <mergeCell ref="DDU1:DDV1"/>
    <mergeCell ref="DDW1:DDX1"/>
    <mergeCell ref="DDY1:DDZ1"/>
    <mergeCell ref="DEA1:DEB1"/>
    <mergeCell ref="DDE1:DDF1"/>
    <mergeCell ref="DDG1:DDH1"/>
    <mergeCell ref="DDI1:DDJ1"/>
    <mergeCell ref="DDK1:DDL1"/>
    <mergeCell ref="DDM1:DDN1"/>
    <mergeCell ref="DDO1:DDP1"/>
    <mergeCell ref="DIG1:DIH1"/>
    <mergeCell ref="DII1:DIJ1"/>
    <mergeCell ref="DIK1:DIL1"/>
    <mergeCell ref="DIM1:DIN1"/>
    <mergeCell ref="DIO1:DIP1"/>
    <mergeCell ref="DIQ1:DIR1"/>
    <mergeCell ref="DHU1:DHV1"/>
    <mergeCell ref="DHW1:DHX1"/>
    <mergeCell ref="DHY1:DHZ1"/>
    <mergeCell ref="DIA1:DIB1"/>
    <mergeCell ref="DIC1:DID1"/>
    <mergeCell ref="DIE1:DIF1"/>
    <mergeCell ref="DHI1:DHJ1"/>
    <mergeCell ref="DHK1:DHL1"/>
    <mergeCell ref="DHM1:DHN1"/>
    <mergeCell ref="DHO1:DHP1"/>
    <mergeCell ref="DHQ1:DHR1"/>
    <mergeCell ref="DHS1:DHT1"/>
    <mergeCell ref="DGW1:DGX1"/>
    <mergeCell ref="DGY1:DGZ1"/>
    <mergeCell ref="DHA1:DHB1"/>
    <mergeCell ref="DHC1:DHD1"/>
    <mergeCell ref="DHE1:DHF1"/>
    <mergeCell ref="DHG1:DHH1"/>
    <mergeCell ref="DGK1:DGL1"/>
    <mergeCell ref="DGM1:DGN1"/>
    <mergeCell ref="DGO1:DGP1"/>
    <mergeCell ref="DGQ1:DGR1"/>
    <mergeCell ref="DGS1:DGT1"/>
    <mergeCell ref="DGU1:DGV1"/>
    <mergeCell ref="DFY1:DFZ1"/>
    <mergeCell ref="DGA1:DGB1"/>
    <mergeCell ref="DGC1:DGD1"/>
    <mergeCell ref="DGE1:DGF1"/>
    <mergeCell ref="DGG1:DGH1"/>
    <mergeCell ref="DGI1:DGJ1"/>
    <mergeCell ref="DLA1:DLB1"/>
    <mergeCell ref="DLC1:DLD1"/>
    <mergeCell ref="DLE1:DLF1"/>
    <mergeCell ref="DLG1:DLH1"/>
    <mergeCell ref="DLI1:DLJ1"/>
    <mergeCell ref="DLK1:DLL1"/>
    <mergeCell ref="DKO1:DKP1"/>
    <mergeCell ref="DKQ1:DKR1"/>
    <mergeCell ref="DKS1:DKT1"/>
    <mergeCell ref="DKU1:DKV1"/>
    <mergeCell ref="DKW1:DKX1"/>
    <mergeCell ref="DKY1:DKZ1"/>
    <mergeCell ref="DKC1:DKD1"/>
    <mergeCell ref="DKE1:DKF1"/>
    <mergeCell ref="DKG1:DKH1"/>
    <mergeCell ref="DKI1:DKJ1"/>
    <mergeCell ref="DKK1:DKL1"/>
    <mergeCell ref="DKM1:DKN1"/>
    <mergeCell ref="DJQ1:DJR1"/>
    <mergeCell ref="DJS1:DJT1"/>
    <mergeCell ref="DJU1:DJV1"/>
    <mergeCell ref="DJW1:DJX1"/>
    <mergeCell ref="DJY1:DJZ1"/>
    <mergeCell ref="DKA1:DKB1"/>
    <mergeCell ref="DJE1:DJF1"/>
    <mergeCell ref="DJG1:DJH1"/>
    <mergeCell ref="DJI1:DJJ1"/>
    <mergeCell ref="DJK1:DJL1"/>
    <mergeCell ref="DJM1:DJN1"/>
    <mergeCell ref="DJO1:DJP1"/>
    <mergeCell ref="DIS1:DIT1"/>
    <mergeCell ref="DIU1:DIV1"/>
    <mergeCell ref="DIW1:DIX1"/>
    <mergeCell ref="DIY1:DIZ1"/>
    <mergeCell ref="DJA1:DJB1"/>
    <mergeCell ref="DJC1:DJD1"/>
    <mergeCell ref="DNU1:DNV1"/>
    <mergeCell ref="DNW1:DNX1"/>
    <mergeCell ref="DNY1:DNZ1"/>
    <mergeCell ref="DOA1:DOB1"/>
    <mergeCell ref="DOC1:DOD1"/>
    <mergeCell ref="DOE1:DOF1"/>
    <mergeCell ref="DNI1:DNJ1"/>
    <mergeCell ref="DNK1:DNL1"/>
    <mergeCell ref="DNM1:DNN1"/>
    <mergeCell ref="DNO1:DNP1"/>
    <mergeCell ref="DNQ1:DNR1"/>
    <mergeCell ref="DNS1:DNT1"/>
    <mergeCell ref="DMW1:DMX1"/>
    <mergeCell ref="DMY1:DMZ1"/>
    <mergeCell ref="DNA1:DNB1"/>
    <mergeCell ref="DNC1:DND1"/>
    <mergeCell ref="DNE1:DNF1"/>
    <mergeCell ref="DNG1:DNH1"/>
    <mergeCell ref="DMK1:DML1"/>
    <mergeCell ref="DMM1:DMN1"/>
    <mergeCell ref="DMO1:DMP1"/>
    <mergeCell ref="DMQ1:DMR1"/>
    <mergeCell ref="DMS1:DMT1"/>
    <mergeCell ref="DMU1:DMV1"/>
    <mergeCell ref="DLY1:DLZ1"/>
    <mergeCell ref="DMA1:DMB1"/>
    <mergeCell ref="DMC1:DMD1"/>
    <mergeCell ref="DME1:DMF1"/>
    <mergeCell ref="DMG1:DMH1"/>
    <mergeCell ref="DMI1:DMJ1"/>
    <mergeCell ref="DLM1:DLN1"/>
    <mergeCell ref="DLO1:DLP1"/>
    <mergeCell ref="DLQ1:DLR1"/>
    <mergeCell ref="DLS1:DLT1"/>
    <mergeCell ref="DLU1:DLV1"/>
    <mergeCell ref="DLW1:DLX1"/>
    <mergeCell ref="DQO1:DQP1"/>
    <mergeCell ref="DQQ1:DQR1"/>
    <mergeCell ref="DQS1:DQT1"/>
    <mergeCell ref="DQU1:DQV1"/>
    <mergeCell ref="DQW1:DQX1"/>
    <mergeCell ref="DQY1:DQZ1"/>
    <mergeCell ref="DQC1:DQD1"/>
    <mergeCell ref="DQE1:DQF1"/>
    <mergeCell ref="DQG1:DQH1"/>
    <mergeCell ref="DQI1:DQJ1"/>
    <mergeCell ref="DQK1:DQL1"/>
    <mergeCell ref="DQM1:DQN1"/>
    <mergeCell ref="DPQ1:DPR1"/>
    <mergeCell ref="DPS1:DPT1"/>
    <mergeCell ref="DPU1:DPV1"/>
    <mergeCell ref="DPW1:DPX1"/>
    <mergeCell ref="DPY1:DPZ1"/>
    <mergeCell ref="DQA1:DQB1"/>
    <mergeCell ref="DPE1:DPF1"/>
    <mergeCell ref="DPG1:DPH1"/>
    <mergeCell ref="DPI1:DPJ1"/>
    <mergeCell ref="DPK1:DPL1"/>
    <mergeCell ref="DPM1:DPN1"/>
    <mergeCell ref="DPO1:DPP1"/>
    <mergeCell ref="DOS1:DOT1"/>
    <mergeCell ref="DOU1:DOV1"/>
    <mergeCell ref="DOW1:DOX1"/>
    <mergeCell ref="DOY1:DOZ1"/>
    <mergeCell ref="DPA1:DPB1"/>
    <mergeCell ref="DPC1:DPD1"/>
    <mergeCell ref="DOG1:DOH1"/>
    <mergeCell ref="DOI1:DOJ1"/>
    <mergeCell ref="DOK1:DOL1"/>
    <mergeCell ref="DOM1:DON1"/>
    <mergeCell ref="DOO1:DOP1"/>
    <mergeCell ref="DOQ1:DOR1"/>
    <mergeCell ref="DTI1:DTJ1"/>
    <mergeCell ref="DTK1:DTL1"/>
    <mergeCell ref="DTM1:DTN1"/>
    <mergeCell ref="DTO1:DTP1"/>
    <mergeCell ref="DTQ1:DTR1"/>
    <mergeCell ref="DTS1:DTT1"/>
    <mergeCell ref="DSW1:DSX1"/>
    <mergeCell ref="DSY1:DSZ1"/>
    <mergeCell ref="DTA1:DTB1"/>
    <mergeCell ref="DTC1:DTD1"/>
    <mergeCell ref="DTE1:DTF1"/>
    <mergeCell ref="DTG1:DTH1"/>
    <mergeCell ref="DSK1:DSL1"/>
    <mergeCell ref="DSM1:DSN1"/>
    <mergeCell ref="DSO1:DSP1"/>
    <mergeCell ref="DSQ1:DSR1"/>
    <mergeCell ref="DSS1:DST1"/>
    <mergeCell ref="DSU1:DSV1"/>
    <mergeCell ref="DRY1:DRZ1"/>
    <mergeCell ref="DSA1:DSB1"/>
    <mergeCell ref="DSC1:DSD1"/>
    <mergeCell ref="DSE1:DSF1"/>
    <mergeCell ref="DSG1:DSH1"/>
    <mergeCell ref="DSI1:DSJ1"/>
    <mergeCell ref="DRM1:DRN1"/>
    <mergeCell ref="DRO1:DRP1"/>
    <mergeCell ref="DRQ1:DRR1"/>
    <mergeCell ref="DRS1:DRT1"/>
    <mergeCell ref="DRU1:DRV1"/>
    <mergeCell ref="DRW1:DRX1"/>
    <mergeCell ref="DRA1:DRB1"/>
    <mergeCell ref="DRC1:DRD1"/>
    <mergeCell ref="DRE1:DRF1"/>
    <mergeCell ref="DRG1:DRH1"/>
    <mergeCell ref="DRI1:DRJ1"/>
    <mergeCell ref="DRK1:DRL1"/>
    <mergeCell ref="DWC1:DWD1"/>
    <mergeCell ref="DWE1:DWF1"/>
    <mergeCell ref="DWG1:DWH1"/>
    <mergeCell ref="DWI1:DWJ1"/>
    <mergeCell ref="DWK1:DWL1"/>
    <mergeCell ref="DWM1:DWN1"/>
    <mergeCell ref="DVQ1:DVR1"/>
    <mergeCell ref="DVS1:DVT1"/>
    <mergeCell ref="DVU1:DVV1"/>
    <mergeCell ref="DVW1:DVX1"/>
    <mergeCell ref="DVY1:DVZ1"/>
    <mergeCell ref="DWA1:DWB1"/>
    <mergeCell ref="DVE1:DVF1"/>
    <mergeCell ref="DVG1:DVH1"/>
    <mergeCell ref="DVI1:DVJ1"/>
    <mergeCell ref="DVK1:DVL1"/>
    <mergeCell ref="DVM1:DVN1"/>
    <mergeCell ref="DVO1:DVP1"/>
    <mergeCell ref="DUS1:DUT1"/>
    <mergeCell ref="DUU1:DUV1"/>
    <mergeCell ref="DUW1:DUX1"/>
    <mergeCell ref="DUY1:DUZ1"/>
    <mergeCell ref="DVA1:DVB1"/>
    <mergeCell ref="DVC1:DVD1"/>
    <mergeCell ref="DUG1:DUH1"/>
    <mergeCell ref="DUI1:DUJ1"/>
    <mergeCell ref="DUK1:DUL1"/>
    <mergeCell ref="DUM1:DUN1"/>
    <mergeCell ref="DUO1:DUP1"/>
    <mergeCell ref="DUQ1:DUR1"/>
    <mergeCell ref="DTU1:DTV1"/>
    <mergeCell ref="DTW1:DTX1"/>
    <mergeCell ref="DTY1:DTZ1"/>
    <mergeCell ref="DUA1:DUB1"/>
    <mergeCell ref="DUC1:DUD1"/>
    <mergeCell ref="DUE1:DUF1"/>
    <mergeCell ref="DYW1:DYX1"/>
    <mergeCell ref="DYY1:DYZ1"/>
    <mergeCell ref="DZA1:DZB1"/>
    <mergeCell ref="DZC1:DZD1"/>
    <mergeCell ref="DZE1:DZF1"/>
    <mergeCell ref="DZG1:DZH1"/>
    <mergeCell ref="DYK1:DYL1"/>
    <mergeCell ref="DYM1:DYN1"/>
    <mergeCell ref="DYO1:DYP1"/>
    <mergeCell ref="DYQ1:DYR1"/>
    <mergeCell ref="DYS1:DYT1"/>
    <mergeCell ref="DYU1:DYV1"/>
    <mergeCell ref="DXY1:DXZ1"/>
    <mergeCell ref="DYA1:DYB1"/>
    <mergeCell ref="DYC1:DYD1"/>
    <mergeCell ref="DYE1:DYF1"/>
    <mergeCell ref="DYG1:DYH1"/>
    <mergeCell ref="DYI1:DYJ1"/>
    <mergeCell ref="DXM1:DXN1"/>
    <mergeCell ref="DXO1:DXP1"/>
    <mergeCell ref="DXQ1:DXR1"/>
    <mergeCell ref="DXS1:DXT1"/>
    <mergeCell ref="DXU1:DXV1"/>
    <mergeCell ref="DXW1:DXX1"/>
    <mergeCell ref="DXA1:DXB1"/>
    <mergeCell ref="DXC1:DXD1"/>
    <mergeCell ref="DXE1:DXF1"/>
    <mergeCell ref="DXG1:DXH1"/>
    <mergeCell ref="DXI1:DXJ1"/>
    <mergeCell ref="DXK1:DXL1"/>
    <mergeCell ref="DWO1:DWP1"/>
    <mergeCell ref="DWQ1:DWR1"/>
    <mergeCell ref="DWS1:DWT1"/>
    <mergeCell ref="DWU1:DWV1"/>
    <mergeCell ref="DWW1:DWX1"/>
    <mergeCell ref="DWY1:DWZ1"/>
    <mergeCell ref="EBQ1:EBR1"/>
    <mergeCell ref="EBS1:EBT1"/>
    <mergeCell ref="EBU1:EBV1"/>
    <mergeCell ref="EBW1:EBX1"/>
    <mergeCell ref="EBY1:EBZ1"/>
    <mergeCell ref="ECA1:ECB1"/>
    <mergeCell ref="EBE1:EBF1"/>
    <mergeCell ref="EBG1:EBH1"/>
    <mergeCell ref="EBI1:EBJ1"/>
    <mergeCell ref="EBK1:EBL1"/>
    <mergeCell ref="EBM1:EBN1"/>
    <mergeCell ref="EBO1:EBP1"/>
    <mergeCell ref="EAS1:EAT1"/>
    <mergeCell ref="EAU1:EAV1"/>
    <mergeCell ref="EAW1:EAX1"/>
    <mergeCell ref="EAY1:EAZ1"/>
    <mergeCell ref="EBA1:EBB1"/>
    <mergeCell ref="EBC1:EBD1"/>
    <mergeCell ref="EAG1:EAH1"/>
    <mergeCell ref="EAI1:EAJ1"/>
    <mergeCell ref="EAK1:EAL1"/>
    <mergeCell ref="EAM1:EAN1"/>
    <mergeCell ref="EAO1:EAP1"/>
    <mergeCell ref="EAQ1:EAR1"/>
    <mergeCell ref="DZU1:DZV1"/>
    <mergeCell ref="DZW1:DZX1"/>
    <mergeCell ref="DZY1:DZZ1"/>
    <mergeCell ref="EAA1:EAB1"/>
    <mergeCell ref="EAC1:EAD1"/>
    <mergeCell ref="EAE1:EAF1"/>
    <mergeCell ref="DZI1:DZJ1"/>
    <mergeCell ref="DZK1:DZL1"/>
    <mergeCell ref="DZM1:DZN1"/>
    <mergeCell ref="DZO1:DZP1"/>
    <mergeCell ref="DZQ1:DZR1"/>
    <mergeCell ref="DZS1:DZT1"/>
    <mergeCell ref="EEK1:EEL1"/>
    <mergeCell ref="EEM1:EEN1"/>
    <mergeCell ref="EEO1:EEP1"/>
    <mergeCell ref="EEQ1:EER1"/>
    <mergeCell ref="EES1:EET1"/>
    <mergeCell ref="EEU1:EEV1"/>
    <mergeCell ref="EDY1:EDZ1"/>
    <mergeCell ref="EEA1:EEB1"/>
    <mergeCell ref="EEC1:EED1"/>
    <mergeCell ref="EEE1:EEF1"/>
    <mergeCell ref="EEG1:EEH1"/>
    <mergeCell ref="EEI1:EEJ1"/>
    <mergeCell ref="EDM1:EDN1"/>
    <mergeCell ref="EDO1:EDP1"/>
    <mergeCell ref="EDQ1:EDR1"/>
    <mergeCell ref="EDS1:EDT1"/>
    <mergeCell ref="EDU1:EDV1"/>
    <mergeCell ref="EDW1:EDX1"/>
    <mergeCell ref="EDA1:EDB1"/>
    <mergeCell ref="EDC1:EDD1"/>
    <mergeCell ref="EDE1:EDF1"/>
    <mergeCell ref="EDG1:EDH1"/>
    <mergeCell ref="EDI1:EDJ1"/>
    <mergeCell ref="EDK1:EDL1"/>
    <mergeCell ref="ECO1:ECP1"/>
    <mergeCell ref="ECQ1:ECR1"/>
    <mergeCell ref="ECS1:ECT1"/>
    <mergeCell ref="ECU1:ECV1"/>
    <mergeCell ref="ECW1:ECX1"/>
    <mergeCell ref="ECY1:ECZ1"/>
    <mergeCell ref="ECC1:ECD1"/>
    <mergeCell ref="ECE1:ECF1"/>
    <mergeCell ref="ECG1:ECH1"/>
    <mergeCell ref="ECI1:ECJ1"/>
    <mergeCell ref="ECK1:ECL1"/>
    <mergeCell ref="ECM1:ECN1"/>
    <mergeCell ref="EHE1:EHF1"/>
    <mergeCell ref="EHG1:EHH1"/>
    <mergeCell ref="EHI1:EHJ1"/>
    <mergeCell ref="EHK1:EHL1"/>
    <mergeCell ref="EHM1:EHN1"/>
    <mergeCell ref="EHO1:EHP1"/>
    <mergeCell ref="EGS1:EGT1"/>
    <mergeCell ref="EGU1:EGV1"/>
    <mergeCell ref="EGW1:EGX1"/>
    <mergeCell ref="EGY1:EGZ1"/>
    <mergeCell ref="EHA1:EHB1"/>
    <mergeCell ref="EHC1:EHD1"/>
    <mergeCell ref="EGG1:EGH1"/>
    <mergeCell ref="EGI1:EGJ1"/>
    <mergeCell ref="EGK1:EGL1"/>
    <mergeCell ref="EGM1:EGN1"/>
    <mergeCell ref="EGO1:EGP1"/>
    <mergeCell ref="EGQ1:EGR1"/>
    <mergeCell ref="EFU1:EFV1"/>
    <mergeCell ref="EFW1:EFX1"/>
    <mergeCell ref="EFY1:EFZ1"/>
    <mergeCell ref="EGA1:EGB1"/>
    <mergeCell ref="EGC1:EGD1"/>
    <mergeCell ref="EGE1:EGF1"/>
    <mergeCell ref="EFI1:EFJ1"/>
    <mergeCell ref="EFK1:EFL1"/>
    <mergeCell ref="EFM1:EFN1"/>
    <mergeCell ref="EFO1:EFP1"/>
    <mergeCell ref="EFQ1:EFR1"/>
    <mergeCell ref="EFS1:EFT1"/>
    <mergeCell ref="EEW1:EEX1"/>
    <mergeCell ref="EEY1:EEZ1"/>
    <mergeCell ref="EFA1:EFB1"/>
    <mergeCell ref="EFC1:EFD1"/>
    <mergeCell ref="EFE1:EFF1"/>
    <mergeCell ref="EFG1:EFH1"/>
    <mergeCell ref="EJY1:EJZ1"/>
    <mergeCell ref="EKA1:EKB1"/>
    <mergeCell ref="EKC1:EKD1"/>
    <mergeCell ref="EKE1:EKF1"/>
    <mergeCell ref="EKG1:EKH1"/>
    <mergeCell ref="EKI1:EKJ1"/>
    <mergeCell ref="EJM1:EJN1"/>
    <mergeCell ref="EJO1:EJP1"/>
    <mergeCell ref="EJQ1:EJR1"/>
    <mergeCell ref="EJS1:EJT1"/>
    <mergeCell ref="EJU1:EJV1"/>
    <mergeCell ref="EJW1:EJX1"/>
    <mergeCell ref="EJA1:EJB1"/>
    <mergeCell ref="EJC1:EJD1"/>
    <mergeCell ref="EJE1:EJF1"/>
    <mergeCell ref="EJG1:EJH1"/>
    <mergeCell ref="EJI1:EJJ1"/>
    <mergeCell ref="EJK1:EJL1"/>
    <mergeCell ref="EIO1:EIP1"/>
    <mergeCell ref="EIQ1:EIR1"/>
    <mergeCell ref="EIS1:EIT1"/>
    <mergeCell ref="EIU1:EIV1"/>
    <mergeCell ref="EIW1:EIX1"/>
    <mergeCell ref="EIY1:EIZ1"/>
    <mergeCell ref="EIC1:EID1"/>
    <mergeCell ref="EIE1:EIF1"/>
    <mergeCell ref="EIG1:EIH1"/>
    <mergeCell ref="EII1:EIJ1"/>
    <mergeCell ref="EIK1:EIL1"/>
    <mergeCell ref="EIM1:EIN1"/>
    <mergeCell ref="EHQ1:EHR1"/>
    <mergeCell ref="EHS1:EHT1"/>
    <mergeCell ref="EHU1:EHV1"/>
    <mergeCell ref="EHW1:EHX1"/>
    <mergeCell ref="EHY1:EHZ1"/>
    <mergeCell ref="EIA1:EIB1"/>
    <mergeCell ref="EMS1:EMT1"/>
    <mergeCell ref="EMU1:EMV1"/>
    <mergeCell ref="EMW1:EMX1"/>
    <mergeCell ref="EMY1:EMZ1"/>
    <mergeCell ref="ENA1:ENB1"/>
    <mergeCell ref="ENC1:END1"/>
    <mergeCell ref="EMG1:EMH1"/>
    <mergeCell ref="EMI1:EMJ1"/>
    <mergeCell ref="EMK1:EML1"/>
    <mergeCell ref="EMM1:EMN1"/>
    <mergeCell ref="EMO1:EMP1"/>
    <mergeCell ref="EMQ1:EMR1"/>
    <mergeCell ref="ELU1:ELV1"/>
    <mergeCell ref="ELW1:ELX1"/>
    <mergeCell ref="ELY1:ELZ1"/>
    <mergeCell ref="EMA1:EMB1"/>
    <mergeCell ref="EMC1:EMD1"/>
    <mergeCell ref="EME1:EMF1"/>
    <mergeCell ref="ELI1:ELJ1"/>
    <mergeCell ref="ELK1:ELL1"/>
    <mergeCell ref="ELM1:ELN1"/>
    <mergeCell ref="ELO1:ELP1"/>
    <mergeCell ref="ELQ1:ELR1"/>
    <mergeCell ref="ELS1:ELT1"/>
    <mergeCell ref="EKW1:EKX1"/>
    <mergeCell ref="EKY1:EKZ1"/>
    <mergeCell ref="ELA1:ELB1"/>
    <mergeCell ref="ELC1:ELD1"/>
    <mergeCell ref="ELE1:ELF1"/>
    <mergeCell ref="ELG1:ELH1"/>
    <mergeCell ref="EKK1:EKL1"/>
    <mergeCell ref="EKM1:EKN1"/>
    <mergeCell ref="EKO1:EKP1"/>
    <mergeCell ref="EKQ1:EKR1"/>
    <mergeCell ref="EKS1:EKT1"/>
    <mergeCell ref="EKU1:EKV1"/>
    <mergeCell ref="EPM1:EPN1"/>
    <mergeCell ref="EPO1:EPP1"/>
    <mergeCell ref="EPQ1:EPR1"/>
    <mergeCell ref="EPS1:EPT1"/>
    <mergeCell ref="EPU1:EPV1"/>
    <mergeCell ref="EPW1:EPX1"/>
    <mergeCell ref="EPA1:EPB1"/>
    <mergeCell ref="EPC1:EPD1"/>
    <mergeCell ref="EPE1:EPF1"/>
    <mergeCell ref="EPG1:EPH1"/>
    <mergeCell ref="EPI1:EPJ1"/>
    <mergeCell ref="EPK1:EPL1"/>
    <mergeCell ref="EOO1:EOP1"/>
    <mergeCell ref="EOQ1:EOR1"/>
    <mergeCell ref="EOS1:EOT1"/>
    <mergeCell ref="EOU1:EOV1"/>
    <mergeCell ref="EOW1:EOX1"/>
    <mergeCell ref="EOY1:EOZ1"/>
    <mergeCell ref="EOC1:EOD1"/>
    <mergeCell ref="EOE1:EOF1"/>
    <mergeCell ref="EOG1:EOH1"/>
    <mergeCell ref="EOI1:EOJ1"/>
    <mergeCell ref="EOK1:EOL1"/>
    <mergeCell ref="EOM1:EON1"/>
    <mergeCell ref="ENQ1:ENR1"/>
    <mergeCell ref="ENS1:ENT1"/>
    <mergeCell ref="ENU1:ENV1"/>
    <mergeCell ref="ENW1:ENX1"/>
    <mergeCell ref="ENY1:ENZ1"/>
    <mergeCell ref="EOA1:EOB1"/>
    <mergeCell ref="ENE1:ENF1"/>
    <mergeCell ref="ENG1:ENH1"/>
    <mergeCell ref="ENI1:ENJ1"/>
    <mergeCell ref="ENK1:ENL1"/>
    <mergeCell ref="ENM1:ENN1"/>
    <mergeCell ref="ENO1:ENP1"/>
    <mergeCell ref="ESG1:ESH1"/>
    <mergeCell ref="ESI1:ESJ1"/>
    <mergeCell ref="ESK1:ESL1"/>
    <mergeCell ref="ESM1:ESN1"/>
    <mergeCell ref="ESO1:ESP1"/>
    <mergeCell ref="ESQ1:ESR1"/>
    <mergeCell ref="ERU1:ERV1"/>
    <mergeCell ref="ERW1:ERX1"/>
    <mergeCell ref="ERY1:ERZ1"/>
    <mergeCell ref="ESA1:ESB1"/>
    <mergeCell ref="ESC1:ESD1"/>
    <mergeCell ref="ESE1:ESF1"/>
    <mergeCell ref="ERI1:ERJ1"/>
    <mergeCell ref="ERK1:ERL1"/>
    <mergeCell ref="ERM1:ERN1"/>
    <mergeCell ref="ERO1:ERP1"/>
    <mergeCell ref="ERQ1:ERR1"/>
    <mergeCell ref="ERS1:ERT1"/>
    <mergeCell ref="EQW1:EQX1"/>
    <mergeCell ref="EQY1:EQZ1"/>
    <mergeCell ref="ERA1:ERB1"/>
    <mergeCell ref="ERC1:ERD1"/>
    <mergeCell ref="ERE1:ERF1"/>
    <mergeCell ref="ERG1:ERH1"/>
    <mergeCell ref="EQK1:EQL1"/>
    <mergeCell ref="EQM1:EQN1"/>
    <mergeCell ref="EQO1:EQP1"/>
    <mergeCell ref="EQQ1:EQR1"/>
    <mergeCell ref="EQS1:EQT1"/>
    <mergeCell ref="EQU1:EQV1"/>
    <mergeCell ref="EPY1:EPZ1"/>
    <mergeCell ref="EQA1:EQB1"/>
    <mergeCell ref="EQC1:EQD1"/>
    <mergeCell ref="EQE1:EQF1"/>
    <mergeCell ref="EQG1:EQH1"/>
    <mergeCell ref="EQI1:EQJ1"/>
    <mergeCell ref="EVA1:EVB1"/>
    <mergeCell ref="EVC1:EVD1"/>
    <mergeCell ref="EVE1:EVF1"/>
    <mergeCell ref="EVG1:EVH1"/>
    <mergeCell ref="EVI1:EVJ1"/>
    <mergeCell ref="EVK1:EVL1"/>
    <mergeCell ref="EUO1:EUP1"/>
    <mergeCell ref="EUQ1:EUR1"/>
    <mergeCell ref="EUS1:EUT1"/>
    <mergeCell ref="EUU1:EUV1"/>
    <mergeCell ref="EUW1:EUX1"/>
    <mergeCell ref="EUY1:EUZ1"/>
    <mergeCell ref="EUC1:EUD1"/>
    <mergeCell ref="EUE1:EUF1"/>
    <mergeCell ref="EUG1:EUH1"/>
    <mergeCell ref="EUI1:EUJ1"/>
    <mergeCell ref="EUK1:EUL1"/>
    <mergeCell ref="EUM1:EUN1"/>
    <mergeCell ref="ETQ1:ETR1"/>
    <mergeCell ref="ETS1:ETT1"/>
    <mergeCell ref="ETU1:ETV1"/>
    <mergeCell ref="ETW1:ETX1"/>
    <mergeCell ref="ETY1:ETZ1"/>
    <mergeCell ref="EUA1:EUB1"/>
    <mergeCell ref="ETE1:ETF1"/>
    <mergeCell ref="ETG1:ETH1"/>
    <mergeCell ref="ETI1:ETJ1"/>
    <mergeCell ref="ETK1:ETL1"/>
    <mergeCell ref="ETM1:ETN1"/>
    <mergeCell ref="ETO1:ETP1"/>
    <mergeCell ref="ESS1:EST1"/>
    <mergeCell ref="ESU1:ESV1"/>
    <mergeCell ref="ESW1:ESX1"/>
    <mergeCell ref="ESY1:ESZ1"/>
    <mergeCell ref="ETA1:ETB1"/>
    <mergeCell ref="ETC1:ETD1"/>
    <mergeCell ref="EXU1:EXV1"/>
    <mergeCell ref="EXW1:EXX1"/>
    <mergeCell ref="EXY1:EXZ1"/>
    <mergeCell ref="EYA1:EYB1"/>
    <mergeCell ref="EYC1:EYD1"/>
    <mergeCell ref="EYE1:EYF1"/>
    <mergeCell ref="EXI1:EXJ1"/>
    <mergeCell ref="EXK1:EXL1"/>
    <mergeCell ref="EXM1:EXN1"/>
    <mergeCell ref="EXO1:EXP1"/>
    <mergeCell ref="EXQ1:EXR1"/>
    <mergeCell ref="EXS1:EXT1"/>
    <mergeCell ref="EWW1:EWX1"/>
    <mergeCell ref="EWY1:EWZ1"/>
    <mergeCell ref="EXA1:EXB1"/>
    <mergeCell ref="EXC1:EXD1"/>
    <mergeCell ref="EXE1:EXF1"/>
    <mergeCell ref="EXG1:EXH1"/>
    <mergeCell ref="EWK1:EWL1"/>
    <mergeCell ref="EWM1:EWN1"/>
    <mergeCell ref="EWO1:EWP1"/>
    <mergeCell ref="EWQ1:EWR1"/>
    <mergeCell ref="EWS1:EWT1"/>
    <mergeCell ref="EWU1:EWV1"/>
    <mergeCell ref="EVY1:EVZ1"/>
    <mergeCell ref="EWA1:EWB1"/>
    <mergeCell ref="EWC1:EWD1"/>
    <mergeCell ref="EWE1:EWF1"/>
    <mergeCell ref="EWG1:EWH1"/>
    <mergeCell ref="EWI1:EWJ1"/>
    <mergeCell ref="EVM1:EVN1"/>
    <mergeCell ref="EVO1:EVP1"/>
    <mergeCell ref="EVQ1:EVR1"/>
    <mergeCell ref="EVS1:EVT1"/>
    <mergeCell ref="EVU1:EVV1"/>
    <mergeCell ref="EVW1:EVX1"/>
    <mergeCell ref="FAO1:FAP1"/>
    <mergeCell ref="FAQ1:FAR1"/>
    <mergeCell ref="FAS1:FAT1"/>
    <mergeCell ref="FAU1:FAV1"/>
    <mergeCell ref="FAW1:FAX1"/>
    <mergeCell ref="FAY1:FAZ1"/>
    <mergeCell ref="FAC1:FAD1"/>
    <mergeCell ref="FAE1:FAF1"/>
    <mergeCell ref="FAG1:FAH1"/>
    <mergeCell ref="FAI1:FAJ1"/>
    <mergeCell ref="FAK1:FAL1"/>
    <mergeCell ref="FAM1:FAN1"/>
    <mergeCell ref="EZQ1:EZR1"/>
    <mergeCell ref="EZS1:EZT1"/>
    <mergeCell ref="EZU1:EZV1"/>
    <mergeCell ref="EZW1:EZX1"/>
    <mergeCell ref="EZY1:EZZ1"/>
    <mergeCell ref="FAA1:FAB1"/>
    <mergeCell ref="EZE1:EZF1"/>
    <mergeCell ref="EZG1:EZH1"/>
    <mergeCell ref="EZI1:EZJ1"/>
    <mergeCell ref="EZK1:EZL1"/>
    <mergeCell ref="EZM1:EZN1"/>
    <mergeCell ref="EZO1:EZP1"/>
    <mergeCell ref="EYS1:EYT1"/>
    <mergeCell ref="EYU1:EYV1"/>
    <mergeCell ref="EYW1:EYX1"/>
    <mergeCell ref="EYY1:EYZ1"/>
    <mergeCell ref="EZA1:EZB1"/>
    <mergeCell ref="EZC1:EZD1"/>
    <mergeCell ref="EYG1:EYH1"/>
    <mergeCell ref="EYI1:EYJ1"/>
    <mergeCell ref="EYK1:EYL1"/>
    <mergeCell ref="EYM1:EYN1"/>
    <mergeCell ref="EYO1:EYP1"/>
    <mergeCell ref="EYQ1:EYR1"/>
    <mergeCell ref="FDI1:FDJ1"/>
    <mergeCell ref="FDK1:FDL1"/>
    <mergeCell ref="FDM1:FDN1"/>
    <mergeCell ref="FDO1:FDP1"/>
    <mergeCell ref="FDQ1:FDR1"/>
    <mergeCell ref="FDS1:FDT1"/>
    <mergeCell ref="FCW1:FCX1"/>
    <mergeCell ref="FCY1:FCZ1"/>
    <mergeCell ref="FDA1:FDB1"/>
    <mergeCell ref="FDC1:FDD1"/>
    <mergeCell ref="FDE1:FDF1"/>
    <mergeCell ref="FDG1:FDH1"/>
    <mergeCell ref="FCK1:FCL1"/>
    <mergeCell ref="FCM1:FCN1"/>
    <mergeCell ref="FCO1:FCP1"/>
    <mergeCell ref="FCQ1:FCR1"/>
    <mergeCell ref="FCS1:FCT1"/>
    <mergeCell ref="FCU1:FCV1"/>
    <mergeCell ref="FBY1:FBZ1"/>
    <mergeCell ref="FCA1:FCB1"/>
    <mergeCell ref="FCC1:FCD1"/>
    <mergeCell ref="FCE1:FCF1"/>
    <mergeCell ref="FCG1:FCH1"/>
    <mergeCell ref="FCI1:FCJ1"/>
    <mergeCell ref="FBM1:FBN1"/>
    <mergeCell ref="FBO1:FBP1"/>
    <mergeCell ref="FBQ1:FBR1"/>
    <mergeCell ref="FBS1:FBT1"/>
    <mergeCell ref="FBU1:FBV1"/>
    <mergeCell ref="FBW1:FBX1"/>
    <mergeCell ref="FBA1:FBB1"/>
    <mergeCell ref="FBC1:FBD1"/>
    <mergeCell ref="FBE1:FBF1"/>
    <mergeCell ref="FBG1:FBH1"/>
    <mergeCell ref="FBI1:FBJ1"/>
    <mergeCell ref="FBK1:FBL1"/>
    <mergeCell ref="FGC1:FGD1"/>
    <mergeCell ref="FGE1:FGF1"/>
    <mergeCell ref="FGG1:FGH1"/>
    <mergeCell ref="FGI1:FGJ1"/>
    <mergeCell ref="FGK1:FGL1"/>
    <mergeCell ref="FGM1:FGN1"/>
    <mergeCell ref="FFQ1:FFR1"/>
    <mergeCell ref="FFS1:FFT1"/>
    <mergeCell ref="FFU1:FFV1"/>
    <mergeCell ref="FFW1:FFX1"/>
    <mergeCell ref="FFY1:FFZ1"/>
    <mergeCell ref="FGA1:FGB1"/>
    <mergeCell ref="FFE1:FFF1"/>
    <mergeCell ref="FFG1:FFH1"/>
    <mergeCell ref="FFI1:FFJ1"/>
    <mergeCell ref="FFK1:FFL1"/>
    <mergeCell ref="FFM1:FFN1"/>
    <mergeCell ref="FFO1:FFP1"/>
    <mergeCell ref="FES1:FET1"/>
    <mergeCell ref="FEU1:FEV1"/>
    <mergeCell ref="FEW1:FEX1"/>
    <mergeCell ref="FEY1:FEZ1"/>
    <mergeCell ref="FFA1:FFB1"/>
    <mergeCell ref="FFC1:FFD1"/>
    <mergeCell ref="FEG1:FEH1"/>
    <mergeCell ref="FEI1:FEJ1"/>
    <mergeCell ref="FEK1:FEL1"/>
    <mergeCell ref="FEM1:FEN1"/>
    <mergeCell ref="FEO1:FEP1"/>
    <mergeCell ref="FEQ1:FER1"/>
    <mergeCell ref="FDU1:FDV1"/>
    <mergeCell ref="FDW1:FDX1"/>
    <mergeCell ref="FDY1:FDZ1"/>
    <mergeCell ref="FEA1:FEB1"/>
    <mergeCell ref="FEC1:FED1"/>
    <mergeCell ref="FEE1:FEF1"/>
    <mergeCell ref="FIW1:FIX1"/>
    <mergeCell ref="FIY1:FIZ1"/>
    <mergeCell ref="FJA1:FJB1"/>
    <mergeCell ref="FJC1:FJD1"/>
    <mergeCell ref="FJE1:FJF1"/>
    <mergeCell ref="FJG1:FJH1"/>
    <mergeCell ref="FIK1:FIL1"/>
    <mergeCell ref="FIM1:FIN1"/>
    <mergeCell ref="FIO1:FIP1"/>
    <mergeCell ref="FIQ1:FIR1"/>
    <mergeCell ref="FIS1:FIT1"/>
    <mergeCell ref="FIU1:FIV1"/>
    <mergeCell ref="FHY1:FHZ1"/>
    <mergeCell ref="FIA1:FIB1"/>
    <mergeCell ref="FIC1:FID1"/>
    <mergeCell ref="FIE1:FIF1"/>
    <mergeCell ref="FIG1:FIH1"/>
    <mergeCell ref="FII1:FIJ1"/>
    <mergeCell ref="FHM1:FHN1"/>
    <mergeCell ref="FHO1:FHP1"/>
    <mergeCell ref="FHQ1:FHR1"/>
    <mergeCell ref="FHS1:FHT1"/>
    <mergeCell ref="FHU1:FHV1"/>
    <mergeCell ref="FHW1:FHX1"/>
    <mergeCell ref="FHA1:FHB1"/>
    <mergeCell ref="FHC1:FHD1"/>
    <mergeCell ref="FHE1:FHF1"/>
    <mergeCell ref="FHG1:FHH1"/>
    <mergeCell ref="FHI1:FHJ1"/>
    <mergeCell ref="FHK1:FHL1"/>
    <mergeCell ref="FGO1:FGP1"/>
    <mergeCell ref="FGQ1:FGR1"/>
    <mergeCell ref="FGS1:FGT1"/>
    <mergeCell ref="FGU1:FGV1"/>
    <mergeCell ref="FGW1:FGX1"/>
    <mergeCell ref="FGY1:FGZ1"/>
    <mergeCell ref="FLQ1:FLR1"/>
    <mergeCell ref="FLS1:FLT1"/>
    <mergeCell ref="FLU1:FLV1"/>
    <mergeCell ref="FLW1:FLX1"/>
    <mergeCell ref="FLY1:FLZ1"/>
    <mergeCell ref="FMA1:FMB1"/>
    <mergeCell ref="FLE1:FLF1"/>
    <mergeCell ref="FLG1:FLH1"/>
    <mergeCell ref="FLI1:FLJ1"/>
    <mergeCell ref="FLK1:FLL1"/>
    <mergeCell ref="FLM1:FLN1"/>
    <mergeCell ref="FLO1:FLP1"/>
    <mergeCell ref="FKS1:FKT1"/>
    <mergeCell ref="FKU1:FKV1"/>
    <mergeCell ref="FKW1:FKX1"/>
    <mergeCell ref="FKY1:FKZ1"/>
    <mergeCell ref="FLA1:FLB1"/>
    <mergeCell ref="FLC1:FLD1"/>
    <mergeCell ref="FKG1:FKH1"/>
    <mergeCell ref="FKI1:FKJ1"/>
    <mergeCell ref="FKK1:FKL1"/>
    <mergeCell ref="FKM1:FKN1"/>
    <mergeCell ref="FKO1:FKP1"/>
    <mergeCell ref="FKQ1:FKR1"/>
    <mergeCell ref="FJU1:FJV1"/>
    <mergeCell ref="FJW1:FJX1"/>
    <mergeCell ref="FJY1:FJZ1"/>
    <mergeCell ref="FKA1:FKB1"/>
    <mergeCell ref="FKC1:FKD1"/>
    <mergeCell ref="FKE1:FKF1"/>
    <mergeCell ref="FJI1:FJJ1"/>
    <mergeCell ref="FJK1:FJL1"/>
    <mergeCell ref="FJM1:FJN1"/>
    <mergeCell ref="FJO1:FJP1"/>
    <mergeCell ref="FJQ1:FJR1"/>
    <mergeCell ref="FJS1:FJT1"/>
    <mergeCell ref="FOK1:FOL1"/>
    <mergeCell ref="FOM1:FON1"/>
    <mergeCell ref="FOO1:FOP1"/>
    <mergeCell ref="FOQ1:FOR1"/>
    <mergeCell ref="FOS1:FOT1"/>
    <mergeCell ref="FOU1:FOV1"/>
    <mergeCell ref="FNY1:FNZ1"/>
    <mergeCell ref="FOA1:FOB1"/>
    <mergeCell ref="FOC1:FOD1"/>
    <mergeCell ref="FOE1:FOF1"/>
    <mergeCell ref="FOG1:FOH1"/>
    <mergeCell ref="FOI1:FOJ1"/>
    <mergeCell ref="FNM1:FNN1"/>
    <mergeCell ref="FNO1:FNP1"/>
    <mergeCell ref="FNQ1:FNR1"/>
    <mergeCell ref="FNS1:FNT1"/>
    <mergeCell ref="FNU1:FNV1"/>
    <mergeCell ref="FNW1:FNX1"/>
    <mergeCell ref="FNA1:FNB1"/>
    <mergeCell ref="FNC1:FND1"/>
    <mergeCell ref="FNE1:FNF1"/>
    <mergeCell ref="FNG1:FNH1"/>
    <mergeCell ref="FNI1:FNJ1"/>
    <mergeCell ref="FNK1:FNL1"/>
    <mergeCell ref="FMO1:FMP1"/>
    <mergeCell ref="FMQ1:FMR1"/>
    <mergeCell ref="FMS1:FMT1"/>
    <mergeCell ref="FMU1:FMV1"/>
    <mergeCell ref="FMW1:FMX1"/>
    <mergeCell ref="FMY1:FMZ1"/>
    <mergeCell ref="FMC1:FMD1"/>
    <mergeCell ref="FME1:FMF1"/>
    <mergeCell ref="FMG1:FMH1"/>
    <mergeCell ref="FMI1:FMJ1"/>
    <mergeCell ref="FMK1:FML1"/>
    <mergeCell ref="FMM1:FMN1"/>
    <mergeCell ref="FRE1:FRF1"/>
    <mergeCell ref="FRG1:FRH1"/>
    <mergeCell ref="FRI1:FRJ1"/>
    <mergeCell ref="FRK1:FRL1"/>
    <mergeCell ref="FRM1:FRN1"/>
    <mergeCell ref="FRO1:FRP1"/>
    <mergeCell ref="FQS1:FQT1"/>
    <mergeCell ref="FQU1:FQV1"/>
    <mergeCell ref="FQW1:FQX1"/>
    <mergeCell ref="FQY1:FQZ1"/>
    <mergeCell ref="FRA1:FRB1"/>
    <mergeCell ref="FRC1:FRD1"/>
    <mergeCell ref="FQG1:FQH1"/>
    <mergeCell ref="FQI1:FQJ1"/>
    <mergeCell ref="FQK1:FQL1"/>
    <mergeCell ref="FQM1:FQN1"/>
    <mergeCell ref="FQO1:FQP1"/>
    <mergeCell ref="FQQ1:FQR1"/>
    <mergeCell ref="FPU1:FPV1"/>
    <mergeCell ref="FPW1:FPX1"/>
    <mergeCell ref="FPY1:FPZ1"/>
    <mergeCell ref="FQA1:FQB1"/>
    <mergeCell ref="FQC1:FQD1"/>
    <mergeCell ref="FQE1:FQF1"/>
    <mergeCell ref="FPI1:FPJ1"/>
    <mergeCell ref="FPK1:FPL1"/>
    <mergeCell ref="FPM1:FPN1"/>
    <mergeCell ref="FPO1:FPP1"/>
    <mergeCell ref="FPQ1:FPR1"/>
    <mergeCell ref="FPS1:FPT1"/>
    <mergeCell ref="FOW1:FOX1"/>
    <mergeCell ref="FOY1:FOZ1"/>
    <mergeCell ref="FPA1:FPB1"/>
    <mergeCell ref="FPC1:FPD1"/>
    <mergeCell ref="FPE1:FPF1"/>
    <mergeCell ref="FPG1:FPH1"/>
    <mergeCell ref="FTY1:FTZ1"/>
    <mergeCell ref="FUA1:FUB1"/>
    <mergeCell ref="FUC1:FUD1"/>
    <mergeCell ref="FUE1:FUF1"/>
    <mergeCell ref="FUG1:FUH1"/>
    <mergeCell ref="FUI1:FUJ1"/>
    <mergeCell ref="FTM1:FTN1"/>
    <mergeCell ref="FTO1:FTP1"/>
    <mergeCell ref="FTQ1:FTR1"/>
    <mergeCell ref="FTS1:FTT1"/>
    <mergeCell ref="FTU1:FTV1"/>
    <mergeCell ref="FTW1:FTX1"/>
    <mergeCell ref="FTA1:FTB1"/>
    <mergeCell ref="FTC1:FTD1"/>
    <mergeCell ref="FTE1:FTF1"/>
    <mergeCell ref="FTG1:FTH1"/>
    <mergeCell ref="FTI1:FTJ1"/>
    <mergeCell ref="FTK1:FTL1"/>
    <mergeCell ref="FSO1:FSP1"/>
    <mergeCell ref="FSQ1:FSR1"/>
    <mergeCell ref="FSS1:FST1"/>
    <mergeCell ref="FSU1:FSV1"/>
    <mergeCell ref="FSW1:FSX1"/>
    <mergeCell ref="FSY1:FSZ1"/>
    <mergeCell ref="FSC1:FSD1"/>
    <mergeCell ref="FSE1:FSF1"/>
    <mergeCell ref="FSG1:FSH1"/>
    <mergeCell ref="FSI1:FSJ1"/>
    <mergeCell ref="FSK1:FSL1"/>
    <mergeCell ref="FSM1:FSN1"/>
    <mergeCell ref="FRQ1:FRR1"/>
    <mergeCell ref="FRS1:FRT1"/>
    <mergeCell ref="FRU1:FRV1"/>
    <mergeCell ref="FRW1:FRX1"/>
    <mergeCell ref="FRY1:FRZ1"/>
    <mergeCell ref="FSA1:FSB1"/>
    <mergeCell ref="FWS1:FWT1"/>
    <mergeCell ref="FWU1:FWV1"/>
    <mergeCell ref="FWW1:FWX1"/>
    <mergeCell ref="FWY1:FWZ1"/>
    <mergeCell ref="FXA1:FXB1"/>
    <mergeCell ref="FXC1:FXD1"/>
    <mergeCell ref="FWG1:FWH1"/>
    <mergeCell ref="FWI1:FWJ1"/>
    <mergeCell ref="FWK1:FWL1"/>
    <mergeCell ref="FWM1:FWN1"/>
    <mergeCell ref="FWO1:FWP1"/>
    <mergeCell ref="FWQ1:FWR1"/>
    <mergeCell ref="FVU1:FVV1"/>
    <mergeCell ref="FVW1:FVX1"/>
    <mergeCell ref="FVY1:FVZ1"/>
    <mergeCell ref="FWA1:FWB1"/>
    <mergeCell ref="FWC1:FWD1"/>
    <mergeCell ref="FWE1:FWF1"/>
    <mergeCell ref="FVI1:FVJ1"/>
    <mergeCell ref="FVK1:FVL1"/>
    <mergeCell ref="FVM1:FVN1"/>
    <mergeCell ref="FVO1:FVP1"/>
    <mergeCell ref="FVQ1:FVR1"/>
    <mergeCell ref="FVS1:FVT1"/>
    <mergeCell ref="FUW1:FUX1"/>
    <mergeCell ref="FUY1:FUZ1"/>
    <mergeCell ref="FVA1:FVB1"/>
    <mergeCell ref="FVC1:FVD1"/>
    <mergeCell ref="FVE1:FVF1"/>
    <mergeCell ref="FVG1:FVH1"/>
    <mergeCell ref="FUK1:FUL1"/>
    <mergeCell ref="FUM1:FUN1"/>
    <mergeCell ref="FUO1:FUP1"/>
    <mergeCell ref="FUQ1:FUR1"/>
    <mergeCell ref="FUS1:FUT1"/>
    <mergeCell ref="FUU1:FUV1"/>
    <mergeCell ref="FZM1:FZN1"/>
    <mergeCell ref="FZO1:FZP1"/>
    <mergeCell ref="FZQ1:FZR1"/>
    <mergeCell ref="FZS1:FZT1"/>
    <mergeCell ref="FZU1:FZV1"/>
    <mergeCell ref="FZW1:FZX1"/>
    <mergeCell ref="FZA1:FZB1"/>
    <mergeCell ref="FZC1:FZD1"/>
    <mergeCell ref="FZE1:FZF1"/>
    <mergeCell ref="FZG1:FZH1"/>
    <mergeCell ref="FZI1:FZJ1"/>
    <mergeCell ref="FZK1:FZL1"/>
    <mergeCell ref="FYO1:FYP1"/>
    <mergeCell ref="FYQ1:FYR1"/>
    <mergeCell ref="FYS1:FYT1"/>
    <mergeCell ref="FYU1:FYV1"/>
    <mergeCell ref="FYW1:FYX1"/>
    <mergeCell ref="FYY1:FYZ1"/>
    <mergeCell ref="FYC1:FYD1"/>
    <mergeCell ref="FYE1:FYF1"/>
    <mergeCell ref="FYG1:FYH1"/>
    <mergeCell ref="FYI1:FYJ1"/>
    <mergeCell ref="FYK1:FYL1"/>
    <mergeCell ref="FYM1:FYN1"/>
    <mergeCell ref="FXQ1:FXR1"/>
    <mergeCell ref="FXS1:FXT1"/>
    <mergeCell ref="FXU1:FXV1"/>
    <mergeCell ref="FXW1:FXX1"/>
    <mergeCell ref="FXY1:FXZ1"/>
    <mergeCell ref="FYA1:FYB1"/>
    <mergeCell ref="FXE1:FXF1"/>
    <mergeCell ref="FXG1:FXH1"/>
    <mergeCell ref="FXI1:FXJ1"/>
    <mergeCell ref="FXK1:FXL1"/>
    <mergeCell ref="FXM1:FXN1"/>
    <mergeCell ref="FXO1:FXP1"/>
    <mergeCell ref="GCG1:GCH1"/>
    <mergeCell ref="GCI1:GCJ1"/>
    <mergeCell ref="GCK1:GCL1"/>
    <mergeCell ref="GCM1:GCN1"/>
    <mergeCell ref="GCO1:GCP1"/>
    <mergeCell ref="GCQ1:GCR1"/>
    <mergeCell ref="GBU1:GBV1"/>
    <mergeCell ref="GBW1:GBX1"/>
    <mergeCell ref="GBY1:GBZ1"/>
    <mergeCell ref="GCA1:GCB1"/>
    <mergeCell ref="GCC1:GCD1"/>
    <mergeCell ref="GCE1:GCF1"/>
    <mergeCell ref="GBI1:GBJ1"/>
    <mergeCell ref="GBK1:GBL1"/>
    <mergeCell ref="GBM1:GBN1"/>
    <mergeCell ref="GBO1:GBP1"/>
    <mergeCell ref="GBQ1:GBR1"/>
    <mergeCell ref="GBS1:GBT1"/>
    <mergeCell ref="GAW1:GAX1"/>
    <mergeCell ref="GAY1:GAZ1"/>
    <mergeCell ref="GBA1:GBB1"/>
    <mergeCell ref="GBC1:GBD1"/>
    <mergeCell ref="GBE1:GBF1"/>
    <mergeCell ref="GBG1:GBH1"/>
    <mergeCell ref="GAK1:GAL1"/>
    <mergeCell ref="GAM1:GAN1"/>
    <mergeCell ref="GAO1:GAP1"/>
    <mergeCell ref="GAQ1:GAR1"/>
    <mergeCell ref="GAS1:GAT1"/>
    <mergeCell ref="GAU1:GAV1"/>
    <mergeCell ref="FZY1:FZZ1"/>
    <mergeCell ref="GAA1:GAB1"/>
    <mergeCell ref="GAC1:GAD1"/>
    <mergeCell ref="GAE1:GAF1"/>
    <mergeCell ref="GAG1:GAH1"/>
    <mergeCell ref="GAI1:GAJ1"/>
    <mergeCell ref="GFA1:GFB1"/>
    <mergeCell ref="GFC1:GFD1"/>
    <mergeCell ref="GFE1:GFF1"/>
    <mergeCell ref="GFG1:GFH1"/>
    <mergeCell ref="GFI1:GFJ1"/>
    <mergeCell ref="GFK1:GFL1"/>
    <mergeCell ref="GEO1:GEP1"/>
    <mergeCell ref="GEQ1:GER1"/>
    <mergeCell ref="GES1:GET1"/>
    <mergeCell ref="GEU1:GEV1"/>
    <mergeCell ref="GEW1:GEX1"/>
    <mergeCell ref="GEY1:GEZ1"/>
    <mergeCell ref="GEC1:GED1"/>
    <mergeCell ref="GEE1:GEF1"/>
    <mergeCell ref="GEG1:GEH1"/>
    <mergeCell ref="GEI1:GEJ1"/>
    <mergeCell ref="GEK1:GEL1"/>
    <mergeCell ref="GEM1:GEN1"/>
    <mergeCell ref="GDQ1:GDR1"/>
    <mergeCell ref="GDS1:GDT1"/>
    <mergeCell ref="GDU1:GDV1"/>
    <mergeCell ref="GDW1:GDX1"/>
    <mergeCell ref="GDY1:GDZ1"/>
    <mergeCell ref="GEA1:GEB1"/>
    <mergeCell ref="GDE1:GDF1"/>
    <mergeCell ref="GDG1:GDH1"/>
    <mergeCell ref="GDI1:GDJ1"/>
    <mergeCell ref="GDK1:GDL1"/>
    <mergeCell ref="GDM1:GDN1"/>
    <mergeCell ref="GDO1:GDP1"/>
    <mergeCell ref="GCS1:GCT1"/>
    <mergeCell ref="GCU1:GCV1"/>
    <mergeCell ref="GCW1:GCX1"/>
    <mergeCell ref="GCY1:GCZ1"/>
    <mergeCell ref="GDA1:GDB1"/>
    <mergeCell ref="GDC1:GDD1"/>
    <mergeCell ref="GHU1:GHV1"/>
    <mergeCell ref="GHW1:GHX1"/>
    <mergeCell ref="GHY1:GHZ1"/>
    <mergeCell ref="GIA1:GIB1"/>
    <mergeCell ref="GIC1:GID1"/>
    <mergeCell ref="GIE1:GIF1"/>
    <mergeCell ref="GHI1:GHJ1"/>
    <mergeCell ref="GHK1:GHL1"/>
    <mergeCell ref="GHM1:GHN1"/>
    <mergeCell ref="GHO1:GHP1"/>
    <mergeCell ref="GHQ1:GHR1"/>
    <mergeCell ref="GHS1:GHT1"/>
    <mergeCell ref="GGW1:GGX1"/>
    <mergeCell ref="GGY1:GGZ1"/>
    <mergeCell ref="GHA1:GHB1"/>
    <mergeCell ref="GHC1:GHD1"/>
    <mergeCell ref="GHE1:GHF1"/>
    <mergeCell ref="GHG1:GHH1"/>
    <mergeCell ref="GGK1:GGL1"/>
    <mergeCell ref="GGM1:GGN1"/>
    <mergeCell ref="GGO1:GGP1"/>
    <mergeCell ref="GGQ1:GGR1"/>
    <mergeCell ref="GGS1:GGT1"/>
    <mergeCell ref="GGU1:GGV1"/>
    <mergeCell ref="GFY1:GFZ1"/>
    <mergeCell ref="GGA1:GGB1"/>
    <mergeCell ref="GGC1:GGD1"/>
    <mergeCell ref="GGE1:GGF1"/>
    <mergeCell ref="GGG1:GGH1"/>
    <mergeCell ref="GGI1:GGJ1"/>
    <mergeCell ref="GFM1:GFN1"/>
    <mergeCell ref="GFO1:GFP1"/>
    <mergeCell ref="GFQ1:GFR1"/>
    <mergeCell ref="GFS1:GFT1"/>
    <mergeCell ref="GFU1:GFV1"/>
    <mergeCell ref="GFW1:GFX1"/>
    <mergeCell ref="GKO1:GKP1"/>
    <mergeCell ref="GKQ1:GKR1"/>
    <mergeCell ref="GKS1:GKT1"/>
    <mergeCell ref="GKU1:GKV1"/>
    <mergeCell ref="GKW1:GKX1"/>
    <mergeCell ref="GKY1:GKZ1"/>
    <mergeCell ref="GKC1:GKD1"/>
    <mergeCell ref="GKE1:GKF1"/>
    <mergeCell ref="GKG1:GKH1"/>
    <mergeCell ref="GKI1:GKJ1"/>
    <mergeCell ref="GKK1:GKL1"/>
    <mergeCell ref="GKM1:GKN1"/>
    <mergeCell ref="GJQ1:GJR1"/>
    <mergeCell ref="GJS1:GJT1"/>
    <mergeCell ref="GJU1:GJV1"/>
    <mergeCell ref="GJW1:GJX1"/>
    <mergeCell ref="GJY1:GJZ1"/>
    <mergeCell ref="GKA1:GKB1"/>
    <mergeCell ref="GJE1:GJF1"/>
    <mergeCell ref="GJG1:GJH1"/>
    <mergeCell ref="GJI1:GJJ1"/>
    <mergeCell ref="GJK1:GJL1"/>
    <mergeCell ref="GJM1:GJN1"/>
    <mergeCell ref="GJO1:GJP1"/>
    <mergeCell ref="GIS1:GIT1"/>
    <mergeCell ref="GIU1:GIV1"/>
    <mergeCell ref="GIW1:GIX1"/>
    <mergeCell ref="GIY1:GIZ1"/>
    <mergeCell ref="GJA1:GJB1"/>
    <mergeCell ref="GJC1:GJD1"/>
    <mergeCell ref="GIG1:GIH1"/>
    <mergeCell ref="GII1:GIJ1"/>
    <mergeCell ref="GIK1:GIL1"/>
    <mergeCell ref="GIM1:GIN1"/>
    <mergeCell ref="GIO1:GIP1"/>
    <mergeCell ref="GIQ1:GIR1"/>
    <mergeCell ref="GNI1:GNJ1"/>
    <mergeCell ref="GNK1:GNL1"/>
    <mergeCell ref="GNM1:GNN1"/>
    <mergeCell ref="GNO1:GNP1"/>
    <mergeCell ref="GNQ1:GNR1"/>
    <mergeCell ref="GNS1:GNT1"/>
    <mergeCell ref="GMW1:GMX1"/>
    <mergeCell ref="GMY1:GMZ1"/>
    <mergeCell ref="GNA1:GNB1"/>
    <mergeCell ref="GNC1:GND1"/>
    <mergeCell ref="GNE1:GNF1"/>
    <mergeCell ref="GNG1:GNH1"/>
    <mergeCell ref="GMK1:GML1"/>
    <mergeCell ref="GMM1:GMN1"/>
    <mergeCell ref="GMO1:GMP1"/>
    <mergeCell ref="GMQ1:GMR1"/>
    <mergeCell ref="GMS1:GMT1"/>
    <mergeCell ref="GMU1:GMV1"/>
    <mergeCell ref="GLY1:GLZ1"/>
    <mergeCell ref="GMA1:GMB1"/>
    <mergeCell ref="GMC1:GMD1"/>
    <mergeCell ref="GME1:GMF1"/>
    <mergeCell ref="GMG1:GMH1"/>
    <mergeCell ref="GMI1:GMJ1"/>
    <mergeCell ref="GLM1:GLN1"/>
    <mergeCell ref="GLO1:GLP1"/>
    <mergeCell ref="GLQ1:GLR1"/>
    <mergeCell ref="GLS1:GLT1"/>
    <mergeCell ref="GLU1:GLV1"/>
    <mergeCell ref="GLW1:GLX1"/>
    <mergeCell ref="GLA1:GLB1"/>
    <mergeCell ref="GLC1:GLD1"/>
    <mergeCell ref="GLE1:GLF1"/>
    <mergeCell ref="GLG1:GLH1"/>
    <mergeCell ref="GLI1:GLJ1"/>
    <mergeCell ref="GLK1:GLL1"/>
    <mergeCell ref="GQC1:GQD1"/>
    <mergeCell ref="GQE1:GQF1"/>
    <mergeCell ref="GQG1:GQH1"/>
    <mergeCell ref="GQI1:GQJ1"/>
    <mergeCell ref="GQK1:GQL1"/>
    <mergeCell ref="GQM1:GQN1"/>
    <mergeCell ref="GPQ1:GPR1"/>
    <mergeCell ref="GPS1:GPT1"/>
    <mergeCell ref="GPU1:GPV1"/>
    <mergeCell ref="GPW1:GPX1"/>
    <mergeCell ref="GPY1:GPZ1"/>
    <mergeCell ref="GQA1:GQB1"/>
    <mergeCell ref="GPE1:GPF1"/>
    <mergeCell ref="GPG1:GPH1"/>
    <mergeCell ref="GPI1:GPJ1"/>
    <mergeCell ref="GPK1:GPL1"/>
    <mergeCell ref="GPM1:GPN1"/>
    <mergeCell ref="GPO1:GPP1"/>
    <mergeCell ref="GOS1:GOT1"/>
    <mergeCell ref="GOU1:GOV1"/>
    <mergeCell ref="GOW1:GOX1"/>
    <mergeCell ref="GOY1:GOZ1"/>
    <mergeCell ref="GPA1:GPB1"/>
    <mergeCell ref="GPC1:GPD1"/>
    <mergeCell ref="GOG1:GOH1"/>
    <mergeCell ref="GOI1:GOJ1"/>
    <mergeCell ref="GOK1:GOL1"/>
    <mergeCell ref="GOM1:GON1"/>
    <mergeCell ref="GOO1:GOP1"/>
    <mergeCell ref="GOQ1:GOR1"/>
    <mergeCell ref="GNU1:GNV1"/>
    <mergeCell ref="GNW1:GNX1"/>
    <mergeCell ref="GNY1:GNZ1"/>
    <mergeCell ref="GOA1:GOB1"/>
    <mergeCell ref="GOC1:GOD1"/>
    <mergeCell ref="GOE1:GOF1"/>
    <mergeCell ref="GSW1:GSX1"/>
    <mergeCell ref="GSY1:GSZ1"/>
    <mergeCell ref="GTA1:GTB1"/>
    <mergeCell ref="GTC1:GTD1"/>
    <mergeCell ref="GTE1:GTF1"/>
    <mergeCell ref="GTG1:GTH1"/>
    <mergeCell ref="GSK1:GSL1"/>
    <mergeCell ref="GSM1:GSN1"/>
    <mergeCell ref="GSO1:GSP1"/>
    <mergeCell ref="GSQ1:GSR1"/>
    <mergeCell ref="GSS1:GST1"/>
    <mergeCell ref="GSU1:GSV1"/>
    <mergeCell ref="GRY1:GRZ1"/>
    <mergeCell ref="GSA1:GSB1"/>
    <mergeCell ref="GSC1:GSD1"/>
    <mergeCell ref="GSE1:GSF1"/>
    <mergeCell ref="GSG1:GSH1"/>
    <mergeCell ref="GSI1:GSJ1"/>
    <mergeCell ref="GRM1:GRN1"/>
    <mergeCell ref="GRO1:GRP1"/>
    <mergeCell ref="GRQ1:GRR1"/>
    <mergeCell ref="GRS1:GRT1"/>
    <mergeCell ref="GRU1:GRV1"/>
    <mergeCell ref="GRW1:GRX1"/>
    <mergeCell ref="GRA1:GRB1"/>
    <mergeCell ref="GRC1:GRD1"/>
    <mergeCell ref="GRE1:GRF1"/>
    <mergeCell ref="GRG1:GRH1"/>
    <mergeCell ref="GRI1:GRJ1"/>
    <mergeCell ref="GRK1:GRL1"/>
    <mergeCell ref="GQO1:GQP1"/>
    <mergeCell ref="GQQ1:GQR1"/>
    <mergeCell ref="GQS1:GQT1"/>
    <mergeCell ref="GQU1:GQV1"/>
    <mergeCell ref="GQW1:GQX1"/>
    <mergeCell ref="GQY1:GQZ1"/>
    <mergeCell ref="GVQ1:GVR1"/>
    <mergeCell ref="GVS1:GVT1"/>
    <mergeCell ref="GVU1:GVV1"/>
    <mergeCell ref="GVW1:GVX1"/>
    <mergeCell ref="GVY1:GVZ1"/>
    <mergeCell ref="GWA1:GWB1"/>
    <mergeCell ref="GVE1:GVF1"/>
    <mergeCell ref="GVG1:GVH1"/>
    <mergeCell ref="GVI1:GVJ1"/>
    <mergeCell ref="GVK1:GVL1"/>
    <mergeCell ref="GVM1:GVN1"/>
    <mergeCell ref="GVO1:GVP1"/>
    <mergeCell ref="GUS1:GUT1"/>
    <mergeCell ref="GUU1:GUV1"/>
    <mergeCell ref="GUW1:GUX1"/>
    <mergeCell ref="GUY1:GUZ1"/>
    <mergeCell ref="GVA1:GVB1"/>
    <mergeCell ref="GVC1:GVD1"/>
    <mergeCell ref="GUG1:GUH1"/>
    <mergeCell ref="GUI1:GUJ1"/>
    <mergeCell ref="GUK1:GUL1"/>
    <mergeCell ref="GUM1:GUN1"/>
    <mergeCell ref="GUO1:GUP1"/>
    <mergeCell ref="GUQ1:GUR1"/>
    <mergeCell ref="GTU1:GTV1"/>
    <mergeCell ref="GTW1:GTX1"/>
    <mergeCell ref="GTY1:GTZ1"/>
    <mergeCell ref="GUA1:GUB1"/>
    <mergeCell ref="GUC1:GUD1"/>
    <mergeCell ref="GUE1:GUF1"/>
    <mergeCell ref="GTI1:GTJ1"/>
    <mergeCell ref="GTK1:GTL1"/>
    <mergeCell ref="GTM1:GTN1"/>
    <mergeCell ref="GTO1:GTP1"/>
    <mergeCell ref="GTQ1:GTR1"/>
    <mergeCell ref="GTS1:GTT1"/>
    <mergeCell ref="GYK1:GYL1"/>
    <mergeCell ref="GYM1:GYN1"/>
    <mergeCell ref="GYO1:GYP1"/>
    <mergeCell ref="GYQ1:GYR1"/>
    <mergeCell ref="GYS1:GYT1"/>
    <mergeCell ref="GYU1:GYV1"/>
    <mergeCell ref="GXY1:GXZ1"/>
    <mergeCell ref="GYA1:GYB1"/>
    <mergeCell ref="GYC1:GYD1"/>
    <mergeCell ref="GYE1:GYF1"/>
    <mergeCell ref="GYG1:GYH1"/>
    <mergeCell ref="GYI1:GYJ1"/>
    <mergeCell ref="GXM1:GXN1"/>
    <mergeCell ref="GXO1:GXP1"/>
    <mergeCell ref="GXQ1:GXR1"/>
    <mergeCell ref="GXS1:GXT1"/>
    <mergeCell ref="GXU1:GXV1"/>
    <mergeCell ref="GXW1:GXX1"/>
    <mergeCell ref="GXA1:GXB1"/>
    <mergeCell ref="GXC1:GXD1"/>
    <mergeCell ref="GXE1:GXF1"/>
    <mergeCell ref="GXG1:GXH1"/>
    <mergeCell ref="GXI1:GXJ1"/>
    <mergeCell ref="GXK1:GXL1"/>
    <mergeCell ref="GWO1:GWP1"/>
    <mergeCell ref="GWQ1:GWR1"/>
    <mergeCell ref="GWS1:GWT1"/>
    <mergeCell ref="GWU1:GWV1"/>
    <mergeCell ref="GWW1:GWX1"/>
    <mergeCell ref="GWY1:GWZ1"/>
    <mergeCell ref="GWC1:GWD1"/>
    <mergeCell ref="GWE1:GWF1"/>
    <mergeCell ref="GWG1:GWH1"/>
    <mergeCell ref="GWI1:GWJ1"/>
    <mergeCell ref="GWK1:GWL1"/>
    <mergeCell ref="GWM1:GWN1"/>
    <mergeCell ref="HBE1:HBF1"/>
    <mergeCell ref="HBG1:HBH1"/>
    <mergeCell ref="HBI1:HBJ1"/>
    <mergeCell ref="HBK1:HBL1"/>
    <mergeCell ref="HBM1:HBN1"/>
    <mergeCell ref="HBO1:HBP1"/>
    <mergeCell ref="HAS1:HAT1"/>
    <mergeCell ref="HAU1:HAV1"/>
    <mergeCell ref="HAW1:HAX1"/>
    <mergeCell ref="HAY1:HAZ1"/>
    <mergeCell ref="HBA1:HBB1"/>
    <mergeCell ref="HBC1:HBD1"/>
    <mergeCell ref="HAG1:HAH1"/>
    <mergeCell ref="HAI1:HAJ1"/>
    <mergeCell ref="HAK1:HAL1"/>
    <mergeCell ref="HAM1:HAN1"/>
    <mergeCell ref="HAO1:HAP1"/>
    <mergeCell ref="HAQ1:HAR1"/>
    <mergeCell ref="GZU1:GZV1"/>
    <mergeCell ref="GZW1:GZX1"/>
    <mergeCell ref="GZY1:GZZ1"/>
    <mergeCell ref="HAA1:HAB1"/>
    <mergeCell ref="HAC1:HAD1"/>
    <mergeCell ref="HAE1:HAF1"/>
    <mergeCell ref="GZI1:GZJ1"/>
    <mergeCell ref="GZK1:GZL1"/>
    <mergeCell ref="GZM1:GZN1"/>
    <mergeCell ref="GZO1:GZP1"/>
    <mergeCell ref="GZQ1:GZR1"/>
    <mergeCell ref="GZS1:GZT1"/>
    <mergeCell ref="GYW1:GYX1"/>
    <mergeCell ref="GYY1:GYZ1"/>
    <mergeCell ref="GZA1:GZB1"/>
    <mergeCell ref="GZC1:GZD1"/>
    <mergeCell ref="GZE1:GZF1"/>
    <mergeCell ref="GZG1:GZH1"/>
    <mergeCell ref="HDY1:HDZ1"/>
    <mergeCell ref="HEA1:HEB1"/>
    <mergeCell ref="HEC1:HED1"/>
    <mergeCell ref="HEE1:HEF1"/>
    <mergeCell ref="HEG1:HEH1"/>
    <mergeCell ref="HEI1:HEJ1"/>
    <mergeCell ref="HDM1:HDN1"/>
    <mergeCell ref="HDO1:HDP1"/>
    <mergeCell ref="HDQ1:HDR1"/>
    <mergeCell ref="HDS1:HDT1"/>
    <mergeCell ref="HDU1:HDV1"/>
    <mergeCell ref="HDW1:HDX1"/>
    <mergeCell ref="HDA1:HDB1"/>
    <mergeCell ref="HDC1:HDD1"/>
    <mergeCell ref="HDE1:HDF1"/>
    <mergeCell ref="HDG1:HDH1"/>
    <mergeCell ref="HDI1:HDJ1"/>
    <mergeCell ref="HDK1:HDL1"/>
    <mergeCell ref="HCO1:HCP1"/>
    <mergeCell ref="HCQ1:HCR1"/>
    <mergeCell ref="HCS1:HCT1"/>
    <mergeCell ref="HCU1:HCV1"/>
    <mergeCell ref="HCW1:HCX1"/>
    <mergeCell ref="HCY1:HCZ1"/>
    <mergeCell ref="HCC1:HCD1"/>
    <mergeCell ref="HCE1:HCF1"/>
    <mergeCell ref="HCG1:HCH1"/>
    <mergeCell ref="HCI1:HCJ1"/>
    <mergeCell ref="HCK1:HCL1"/>
    <mergeCell ref="HCM1:HCN1"/>
    <mergeCell ref="HBQ1:HBR1"/>
    <mergeCell ref="HBS1:HBT1"/>
    <mergeCell ref="HBU1:HBV1"/>
    <mergeCell ref="HBW1:HBX1"/>
    <mergeCell ref="HBY1:HBZ1"/>
    <mergeCell ref="HCA1:HCB1"/>
    <mergeCell ref="HGS1:HGT1"/>
    <mergeCell ref="HGU1:HGV1"/>
    <mergeCell ref="HGW1:HGX1"/>
    <mergeCell ref="HGY1:HGZ1"/>
    <mergeCell ref="HHA1:HHB1"/>
    <mergeCell ref="HHC1:HHD1"/>
    <mergeCell ref="HGG1:HGH1"/>
    <mergeCell ref="HGI1:HGJ1"/>
    <mergeCell ref="HGK1:HGL1"/>
    <mergeCell ref="HGM1:HGN1"/>
    <mergeCell ref="HGO1:HGP1"/>
    <mergeCell ref="HGQ1:HGR1"/>
    <mergeCell ref="HFU1:HFV1"/>
    <mergeCell ref="HFW1:HFX1"/>
    <mergeCell ref="HFY1:HFZ1"/>
    <mergeCell ref="HGA1:HGB1"/>
    <mergeCell ref="HGC1:HGD1"/>
    <mergeCell ref="HGE1:HGF1"/>
    <mergeCell ref="HFI1:HFJ1"/>
    <mergeCell ref="HFK1:HFL1"/>
    <mergeCell ref="HFM1:HFN1"/>
    <mergeCell ref="HFO1:HFP1"/>
    <mergeCell ref="HFQ1:HFR1"/>
    <mergeCell ref="HFS1:HFT1"/>
    <mergeCell ref="HEW1:HEX1"/>
    <mergeCell ref="HEY1:HEZ1"/>
    <mergeCell ref="HFA1:HFB1"/>
    <mergeCell ref="HFC1:HFD1"/>
    <mergeCell ref="HFE1:HFF1"/>
    <mergeCell ref="HFG1:HFH1"/>
    <mergeCell ref="HEK1:HEL1"/>
    <mergeCell ref="HEM1:HEN1"/>
    <mergeCell ref="HEO1:HEP1"/>
    <mergeCell ref="HEQ1:HER1"/>
    <mergeCell ref="HES1:HET1"/>
    <mergeCell ref="HEU1:HEV1"/>
    <mergeCell ref="HJM1:HJN1"/>
    <mergeCell ref="HJO1:HJP1"/>
    <mergeCell ref="HJQ1:HJR1"/>
    <mergeCell ref="HJS1:HJT1"/>
    <mergeCell ref="HJU1:HJV1"/>
    <mergeCell ref="HJW1:HJX1"/>
    <mergeCell ref="HJA1:HJB1"/>
    <mergeCell ref="HJC1:HJD1"/>
    <mergeCell ref="HJE1:HJF1"/>
    <mergeCell ref="HJG1:HJH1"/>
    <mergeCell ref="HJI1:HJJ1"/>
    <mergeCell ref="HJK1:HJL1"/>
    <mergeCell ref="HIO1:HIP1"/>
    <mergeCell ref="HIQ1:HIR1"/>
    <mergeCell ref="HIS1:HIT1"/>
    <mergeCell ref="HIU1:HIV1"/>
    <mergeCell ref="HIW1:HIX1"/>
    <mergeCell ref="HIY1:HIZ1"/>
    <mergeCell ref="HIC1:HID1"/>
    <mergeCell ref="HIE1:HIF1"/>
    <mergeCell ref="HIG1:HIH1"/>
    <mergeCell ref="HII1:HIJ1"/>
    <mergeCell ref="HIK1:HIL1"/>
    <mergeCell ref="HIM1:HIN1"/>
    <mergeCell ref="HHQ1:HHR1"/>
    <mergeCell ref="HHS1:HHT1"/>
    <mergeCell ref="HHU1:HHV1"/>
    <mergeCell ref="HHW1:HHX1"/>
    <mergeCell ref="HHY1:HHZ1"/>
    <mergeCell ref="HIA1:HIB1"/>
    <mergeCell ref="HHE1:HHF1"/>
    <mergeCell ref="HHG1:HHH1"/>
    <mergeCell ref="HHI1:HHJ1"/>
    <mergeCell ref="HHK1:HHL1"/>
    <mergeCell ref="HHM1:HHN1"/>
    <mergeCell ref="HHO1:HHP1"/>
    <mergeCell ref="HMG1:HMH1"/>
    <mergeCell ref="HMI1:HMJ1"/>
    <mergeCell ref="HMK1:HML1"/>
    <mergeCell ref="HMM1:HMN1"/>
    <mergeCell ref="HMO1:HMP1"/>
    <mergeCell ref="HMQ1:HMR1"/>
    <mergeCell ref="HLU1:HLV1"/>
    <mergeCell ref="HLW1:HLX1"/>
    <mergeCell ref="HLY1:HLZ1"/>
    <mergeCell ref="HMA1:HMB1"/>
    <mergeCell ref="HMC1:HMD1"/>
    <mergeCell ref="HME1:HMF1"/>
    <mergeCell ref="HLI1:HLJ1"/>
    <mergeCell ref="HLK1:HLL1"/>
    <mergeCell ref="HLM1:HLN1"/>
    <mergeCell ref="HLO1:HLP1"/>
    <mergeCell ref="HLQ1:HLR1"/>
    <mergeCell ref="HLS1:HLT1"/>
    <mergeCell ref="HKW1:HKX1"/>
    <mergeCell ref="HKY1:HKZ1"/>
    <mergeCell ref="HLA1:HLB1"/>
    <mergeCell ref="HLC1:HLD1"/>
    <mergeCell ref="HLE1:HLF1"/>
    <mergeCell ref="HLG1:HLH1"/>
    <mergeCell ref="HKK1:HKL1"/>
    <mergeCell ref="HKM1:HKN1"/>
    <mergeCell ref="HKO1:HKP1"/>
    <mergeCell ref="HKQ1:HKR1"/>
    <mergeCell ref="HKS1:HKT1"/>
    <mergeCell ref="HKU1:HKV1"/>
    <mergeCell ref="HJY1:HJZ1"/>
    <mergeCell ref="HKA1:HKB1"/>
    <mergeCell ref="HKC1:HKD1"/>
    <mergeCell ref="HKE1:HKF1"/>
    <mergeCell ref="HKG1:HKH1"/>
    <mergeCell ref="HKI1:HKJ1"/>
    <mergeCell ref="HPA1:HPB1"/>
    <mergeCell ref="HPC1:HPD1"/>
    <mergeCell ref="HPE1:HPF1"/>
    <mergeCell ref="HPG1:HPH1"/>
    <mergeCell ref="HPI1:HPJ1"/>
    <mergeCell ref="HPK1:HPL1"/>
    <mergeCell ref="HOO1:HOP1"/>
    <mergeCell ref="HOQ1:HOR1"/>
    <mergeCell ref="HOS1:HOT1"/>
    <mergeCell ref="HOU1:HOV1"/>
    <mergeCell ref="HOW1:HOX1"/>
    <mergeCell ref="HOY1:HOZ1"/>
    <mergeCell ref="HOC1:HOD1"/>
    <mergeCell ref="HOE1:HOF1"/>
    <mergeCell ref="HOG1:HOH1"/>
    <mergeCell ref="HOI1:HOJ1"/>
    <mergeCell ref="HOK1:HOL1"/>
    <mergeCell ref="HOM1:HON1"/>
    <mergeCell ref="HNQ1:HNR1"/>
    <mergeCell ref="HNS1:HNT1"/>
    <mergeCell ref="HNU1:HNV1"/>
    <mergeCell ref="HNW1:HNX1"/>
    <mergeCell ref="HNY1:HNZ1"/>
    <mergeCell ref="HOA1:HOB1"/>
    <mergeCell ref="HNE1:HNF1"/>
    <mergeCell ref="HNG1:HNH1"/>
    <mergeCell ref="HNI1:HNJ1"/>
    <mergeCell ref="HNK1:HNL1"/>
    <mergeCell ref="HNM1:HNN1"/>
    <mergeCell ref="HNO1:HNP1"/>
    <mergeCell ref="HMS1:HMT1"/>
    <mergeCell ref="HMU1:HMV1"/>
    <mergeCell ref="HMW1:HMX1"/>
    <mergeCell ref="HMY1:HMZ1"/>
    <mergeCell ref="HNA1:HNB1"/>
    <mergeCell ref="HNC1:HND1"/>
    <mergeCell ref="HRU1:HRV1"/>
    <mergeCell ref="HRW1:HRX1"/>
    <mergeCell ref="HRY1:HRZ1"/>
    <mergeCell ref="HSA1:HSB1"/>
    <mergeCell ref="HSC1:HSD1"/>
    <mergeCell ref="HSE1:HSF1"/>
    <mergeCell ref="HRI1:HRJ1"/>
    <mergeCell ref="HRK1:HRL1"/>
    <mergeCell ref="HRM1:HRN1"/>
    <mergeCell ref="HRO1:HRP1"/>
    <mergeCell ref="HRQ1:HRR1"/>
    <mergeCell ref="HRS1:HRT1"/>
    <mergeCell ref="HQW1:HQX1"/>
    <mergeCell ref="HQY1:HQZ1"/>
    <mergeCell ref="HRA1:HRB1"/>
    <mergeCell ref="HRC1:HRD1"/>
    <mergeCell ref="HRE1:HRF1"/>
    <mergeCell ref="HRG1:HRH1"/>
    <mergeCell ref="HQK1:HQL1"/>
    <mergeCell ref="HQM1:HQN1"/>
    <mergeCell ref="HQO1:HQP1"/>
    <mergeCell ref="HQQ1:HQR1"/>
    <mergeCell ref="HQS1:HQT1"/>
    <mergeCell ref="HQU1:HQV1"/>
    <mergeCell ref="HPY1:HPZ1"/>
    <mergeCell ref="HQA1:HQB1"/>
    <mergeCell ref="HQC1:HQD1"/>
    <mergeCell ref="HQE1:HQF1"/>
    <mergeCell ref="HQG1:HQH1"/>
    <mergeCell ref="HQI1:HQJ1"/>
    <mergeCell ref="HPM1:HPN1"/>
    <mergeCell ref="HPO1:HPP1"/>
    <mergeCell ref="HPQ1:HPR1"/>
    <mergeCell ref="HPS1:HPT1"/>
    <mergeCell ref="HPU1:HPV1"/>
    <mergeCell ref="HPW1:HPX1"/>
    <mergeCell ref="HUO1:HUP1"/>
    <mergeCell ref="HUQ1:HUR1"/>
    <mergeCell ref="HUS1:HUT1"/>
    <mergeCell ref="HUU1:HUV1"/>
    <mergeCell ref="HUW1:HUX1"/>
    <mergeCell ref="HUY1:HUZ1"/>
    <mergeCell ref="HUC1:HUD1"/>
    <mergeCell ref="HUE1:HUF1"/>
    <mergeCell ref="HUG1:HUH1"/>
    <mergeCell ref="HUI1:HUJ1"/>
    <mergeCell ref="HUK1:HUL1"/>
    <mergeCell ref="HUM1:HUN1"/>
    <mergeCell ref="HTQ1:HTR1"/>
    <mergeCell ref="HTS1:HTT1"/>
    <mergeCell ref="HTU1:HTV1"/>
    <mergeCell ref="HTW1:HTX1"/>
    <mergeCell ref="HTY1:HTZ1"/>
    <mergeCell ref="HUA1:HUB1"/>
    <mergeCell ref="HTE1:HTF1"/>
    <mergeCell ref="HTG1:HTH1"/>
    <mergeCell ref="HTI1:HTJ1"/>
    <mergeCell ref="HTK1:HTL1"/>
    <mergeCell ref="HTM1:HTN1"/>
    <mergeCell ref="HTO1:HTP1"/>
    <mergeCell ref="HSS1:HST1"/>
    <mergeCell ref="HSU1:HSV1"/>
    <mergeCell ref="HSW1:HSX1"/>
    <mergeCell ref="HSY1:HSZ1"/>
    <mergeCell ref="HTA1:HTB1"/>
    <mergeCell ref="HTC1:HTD1"/>
    <mergeCell ref="HSG1:HSH1"/>
    <mergeCell ref="HSI1:HSJ1"/>
    <mergeCell ref="HSK1:HSL1"/>
    <mergeCell ref="HSM1:HSN1"/>
    <mergeCell ref="HSO1:HSP1"/>
    <mergeCell ref="HSQ1:HSR1"/>
    <mergeCell ref="HXI1:HXJ1"/>
    <mergeCell ref="HXK1:HXL1"/>
    <mergeCell ref="HXM1:HXN1"/>
    <mergeCell ref="HXO1:HXP1"/>
    <mergeCell ref="HXQ1:HXR1"/>
    <mergeCell ref="HXS1:HXT1"/>
    <mergeCell ref="HWW1:HWX1"/>
    <mergeCell ref="HWY1:HWZ1"/>
    <mergeCell ref="HXA1:HXB1"/>
    <mergeCell ref="HXC1:HXD1"/>
    <mergeCell ref="HXE1:HXF1"/>
    <mergeCell ref="HXG1:HXH1"/>
    <mergeCell ref="HWK1:HWL1"/>
    <mergeCell ref="HWM1:HWN1"/>
    <mergeCell ref="HWO1:HWP1"/>
    <mergeCell ref="HWQ1:HWR1"/>
    <mergeCell ref="HWS1:HWT1"/>
    <mergeCell ref="HWU1:HWV1"/>
    <mergeCell ref="HVY1:HVZ1"/>
    <mergeCell ref="HWA1:HWB1"/>
    <mergeCell ref="HWC1:HWD1"/>
    <mergeCell ref="HWE1:HWF1"/>
    <mergeCell ref="HWG1:HWH1"/>
    <mergeCell ref="HWI1:HWJ1"/>
    <mergeCell ref="HVM1:HVN1"/>
    <mergeCell ref="HVO1:HVP1"/>
    <mergeCell ref="HVQ1:HVR1"/>
    <mergeCell ref="HVS1:HVT1"/>
    <mergeCell ref="HVU1:HVV1"/>
    <mergeCell ref="HVW1:HVX1"/>
    <mergeCell ref="HVA1:HVB1"/>
    <mergeCell ref="HVC1:HVD1"/>
    <mergeCell ref="HVE1:HVF1"/>
    <mergeCell ref="HVG1:HVH1"/>
    <mergeCell ref="HVI1:HVJ1"/>
    <mergeCell ref="HVK1:HVL1"/>
    <mergeCell ref="IAC1:IAD1"/>
    <mergeCell ref="IAE1:IAF1"/>
    <mergeCell ref="IAG1:IAH1"/>
    <mergeCell ref="IAI1:IAJ1"/>
    <mergeCell ref="IAK1:IAL1"/>
    <mergeCell ref="IAM1:IAN1"/>
    <mergeCell ref="HZQ1:HZR1"/>
    <mergeCell ref="HZS1:HZT1"/>
    <mergeCell ref="HZU1:HZV1"/>
    <mergeCell ref="HZW1:HZX1"/>
    <mergeCell ref="HZY1:HZZ1"/>
    <mergeCell ref="IAA1:IAB1"/>
    <mergeCell ref="HZE1:HZF1"/>
    <mergeCell ref="HZG1:HZH1"/>
    <mergeCell ref="HZI1:HZJ1"/>
    <mergeCell ref="HZK1:HZL1"/>
    <mergeCell ref="HZM1:HZN1"/>
    <mergeCell ref="HZO1:HZP1"/>
    <mergeCell ref="HYS1:HYT1"/>
    <mergeCell ref="HYU1:HYV1"/>
    <mergeCell ref="HYW1:HYX1"/>
    <mergeCell ref="HYY1:HYZ1"/>
    <mergeCell ref="HZA1:HZB1"/>
    <mergeCell ref="HZC1:HZD1"/>
    <mergeCell ref="HYG1:HYH1"/>
    <mergeCell ref="HYI1:HYJ1"/>
    <mergeCell ref="HYK1:HYL1"/>
    <mergeCell ref="HYM1:HYN1"/>
    <mergeCell ref="HYO1:HYP1"/>
    <mergeCell ref="HYQ1:HYR1"/>
    <mergeCell ref="HXU1:HXV1"/>
    <mergeCell ref="HXW1:HXX1"/>
    <mergeCell ref="HXY1:HXZ1"/>
    <mergeCell ref="HYA1:HYB1"/>
    <mergeCell ref="HYC1:HYD1"/>
    <mergeCell ref="HYE1:HYF1"/>
    <mergeCell ref="ICW1:ICX1"/>
    <mergeCell ref="ICY1:ICZ1"/>
    <mergeCell ref="IDA1:IDB1"/>
    <mergeCell ref="IDC1:IDD1"/>
    <mergeCell ref="IDE1:IDF1"/>
    <mergeCell ref="IDG1:IDH1"/>
    <mergeCell ref="ICK1:ICL1"/>
    <mergeCell ref="ICM1:ICN1"/>
    <mergeCell ref="ICO1:ICP1"/>
    <mergeCell ref="ICQ1:ICR1"/>
    <mergeCell ref="ICS1:ICT1"/>
    <mergeCell ref="ICU1:ICV1"/>
    <mergeCell ref="IBY1:IBZ1"/>
    <mergeCell ref="ICA1:ICB1"/>
    <mergeCell ref="ICC1:ICD1"/>
    <mergeCell ref="ICE1:ICF1"/>
    <mergeCell ref="ICG1:ICH1"/>
    <mergeCell ref="ICI1:ICJ1"/>
    <mergeCell ref="IBM1:IBN1"/>
    <mergeCell ref="IBO1:IBP1"/>
    <mergeCell ref="IBQ1:IBR1"/>
    <mergeCell ref="IBS1:IBT1"/>
    <mergeCell ref="IBU1:IBV1"/>
    <mergeCell ref="IBW1:IBX1"/>
    <mergeCell ref="IBA1:IBB1"/>
    <mergeCell ref="IBC1:IBD1"/>
    <mergeCell ref="IBE1:IBF1"/>
    <mergeCell ref="IBG1:IBH1"/>
    <mergeCell ref="IBI1:IBJ1"/>
    <mergeCell ref="IBK1:IBL1"/>
    <mergeCell ref="IAO1:IAP1"/>
    <mergeCell ref="IAQ1:IAR1"/>
    <mergeCell ref="IAS1:IAT1"/>
    <mergeCell ref="IAU1:IAV1"/>
    <mergeCell ref="IAW1:IAX1"/>
    <mergeCell ref="IAY1:IAZ1"/>
    <mergeCell ref="IFQ1:IFR1"/>
    <mergeCell ref="IFS1:IFT1"/>
    <mergeCell ref="IFU1:IFV1"/>
    <mergeCell ref="IFW1:IFX1"/>
    <mergeCell ref="IFY1:IFZ1"/>
    <mergeCell ref="IGA1:IGB1"/>
    <mergeCell ref="IFE1:IFF1"/>
    <mergeCell ref="IFG1:IFH1"/>
    <mergeCell ref="IFI1:IFJ1"/>
    <mergeCell ref="IFK1:IFL1"/>
    <mergeCell ref="IFM1:IFN1"/>
    <mergeCell ref="IFO1:IFP1"/>
    <mergeCell ref="IES1:IET1"/>
    <mergeCell ref="IEU1:IEV1"/>
    <mergeCell ref="IEW1:IEX1"/>
    <mergeCell ref="IEY1:IEZ1"/>
    <mergeCell ref="IFA1:IFB1"/>
    <mergeCell ref="IFC1:IFD1"/>
    <mergeCell ref="IEG1:IEH1"/>
    <mergeCell ref="IEI1:IEJ1"/>
    <mergeCell ref="IEK1:IEL1"/>
    <mergeCell ref="IEM1:IEN1"/>
    <mergeCell ref="IEO1:IEP1"/>
    <mergeCell ref="IEQ1:IER1"/>
    <mergeCell ref="IDU1:IDV1"/>
    <mergeCell ref="IDW1:IDX1"/>
    <mergeCell ref="IDY1:IDZ1"/>
    <mergeCell ref="IEA1:IEB1"/>
    <mergeCell ref="IEC1:IED1"/>
    <mergeCell ref="IEE1:IEF1"/>
    <mergeCell ref="IDI1:IDJ1"/>
    <mergeCell ref="IDK1:IDL1"/>
    <mergeCell ref="IDM1:IDN1"/>
    <mergeCell ref="IDO1:IDP1"/>
    <mergeCell ref="IDQ1:IDR1"/>
    <mergeCell ref="IDS1:IDT1"/>
    <mergeCell ref="IIK1:IIL1"/>
    <mergeCell ref="IIM1:IIN1"/>
    <mergeCell ref="IIO1:IIP1"/>
    <mergeCell ref="IIQ1:IIR1"/>
    <mergeCell ref="IIS1:IIT1"/>
    <mergeCell ref="IIU1:IIV1"/>
    <mergeCell ref="IHY1:IHZ1"/>
    <mergeCell ref="IIA1:IIB1"/>
    <mergeCell ref="IIC1:IID1"/>
    <mergeCell ref="IIE1:IIF1"/>
    <mergeCell ref="IIG1:IIH1"/>
    <mergeCell ref="III1:IIJ1"/>
    <mergeCell ref="IHM1:IHN1"/>
    <mergeCell ref="IHO1:IHP1"/>
    <mergeCell ref="IHQ1:IHR1"/>
    <mergeCell ref="IHS1:IHT1"/>
    <mergeCell ref="IHU1:IHV1"/>
    <mergeCell ref="IHW1:IHX1"/>
    <mergeCell ref="IHA1:IHB1"/>
    <mergeCell ref="IHC1:IHD1"/>
    <mergeCell ref="IHE1:IHF1"/>
    <mergeCell ref="IHG1:IHH1"/>
    <mergeCell ref="IHI1:IHJ1"/>
    <mergeCell ref="IHK1:IHL1"/>
    <mergeCell ref="IGO1:IGP1"/>
    <mergeCell ref="IGQ1:IGR1"/>
    <mergeCell ref="IGS1:IGT1"/>
    <mergeCell ref="IGU1:IGV1"/>
    <mergeCell ref="IGW1:IGX1"/>
    <mergeCell ref="IGY1:IGZ1"/>
    <mergeCell ref="IGC1:IGD1"/>
    <mergeCell ref="IGE1:IGF1"/>
    <mergeCell ref="IGG1:IGH1"/>
    <mergeCell ref="IGI1:IGJ1"/>
    <mergeCell ref="IGK1:IGL1"/>
    <mergeCell ref="IGM1:IGN1"/>
    <mergeCell ref="ILE1:ILF1"/>
    <mergeCell ref="ILG1:ILH1"/>
    <mergeCell ref="ILI1:ILJ1"/>
    <mergeCell ref="ILK1:ILL1"/>
    <mergeCell ref="ILM1:ILN1"/>
    <mergeCell ref="ILO1:ILP1"/>
    <mergeCell ref="IKS1:IKT1"/>
    <mergeCell ref="IKU1:IKV1"/>
    <mergeCell ref="IKW1:IKX1"/>
    <mergeCell ref="IKY1:IKZ1"/>
    <mergeCell ref="ILA1:ILB1"/>
    <mergeCell ref="ILC1:ILD1"/>
    <mergeCell ref="IKG1:IKH1"/>
    <mergeCell ref="IKI1:IKJ1"/>
    <mergeCell ref="IKK1:IKL1"/>
    <mergeCell ref="IKM1:IKN1"/>
    <mergeCell ref="IKO1:IKP1"/>
    <mergeCell ref="IKQ1:IKR1"/>
    <mergeCell ref="IJU1:IJV1"/>
    <mergeCell ref="IJW1:IJX1"/>
    <mergeCell ref="IJY1:IJZ1"/>
    <mergeCell ref="IKA1:IKB1"/>
    <mergeCell ref="IKC1:IKD1"/>
    <mergeCell ref="IKE1:IKF1"/>
    <mergeCell ref="IJI1:IJJ1"/>
    <mergeCell ref="IJK1:IJL1"/>
    <mergeCell ref="IJM1:IJN1"/>
    <mergeCell ref="IJO1:IJP1"/>
    <mergeCell ref="IJQ1:IJR1"/>
    <mergeCell ref="IJS1:IJT1"/>
    <mergeCell ref="IIW1:IIX1"/>
    <mergeCell ref="IIY1:IIZ1"/>
    <mergeCell ref="IJA1:IJB1"/>
    <mergeCell ref="IJC1:IJD1"/>
    <mergeCell ref="IJE1:IJF1"/>
    <mergeCell ref="IJG1:IJH1"/>
    <mergeCell ref="INY1:INZ1"/>
    <mergeCell ref="IOA1:IOB1"/>
    <mergeCell ref="IOC1:IOD1"/>
    <mergeCell ref="IOE1:IOF1"/>
    <mergeCell ref="IOG1:IOH1"/>
    <mergeCell ref="IOI1:IOJ1"/>
    <mergeCell ref="INM1:INN1"/>
    <mergeCell ref="INO1:INP1"/>
    <mergeCell ref="INQ1:INR1"/>
    <mergeCell ref="INS1:INT1"/>
    <mergeCell ref="INU1:INV1"/>
    <mergeCell ref="INW1:INX1"/>
    <mergeCell ref="INA1:INB1"/>
    <mergeCell ref="INC1:IND1"/>
    <mergeCell ref="INE1:INF1"/>
    <mergeCell ref="ING1:INH1"/>
    <mergeCell ref="INI1:INJ1"/>
    <mergeCell ref="INK1:INL1"/>
    <mergeCell ref="IMO1:IMP1"/>
    <mergeCell ref="IMQ1:IMR1"/>
    <mergeCell ref="IMS1:IMT1"/>
    <mergeCell ref="IMU1:IMV1"/>
    <mergeCell ref="IMW1:IMX1"/>
    <mergeCell ref="IMY1:IMZ1"/>
    <mergeCell ref="IMC1:IMD1"/>
    <mergeCell ref="IME1:IMF1"/>
    <mergeCell ref="IMG1:IMH1"/>
    <mergeCell ref="IMI1:IMJ1"/>
    <mergeCell ref="IMK1:IML1"/>
    <mergeCell ref="IMM1:IMN1"/>
    <mergeCell ref="ILQ1:ILR1"/>
    <mergeCell ref="ILS1:ILT1"/>
    <mergeCell ref="ILU1:ILV1"/>
    <mergeCell ref="ILW1:ILX1"/>
    <mergeCell ref="ILY1:ILZ1"/>
    <mergeCell ref="IMA1:IMB1"/>
    <mergeCell ref="IQS1:IQT1"/>
    <mergeCell ref="IQU1:IQV1"/>
    <mergeCell ref="IQW1:IQX1"/>
    <mergeCell ref="IQY1:IQZ1"/>
    <mergeCell ref="IRA1:IRB1"/>
    <mergeCell ref="IRC1:IRD1"/>
    <mergeCell ref="IQG1:IQH1"/>
    <mergeCell ref="IQI1:IQJ1"/>
    <mergeCell ref="IQK1:IQL1"/>
    <mergeCell ref="IQM1:IQN1"/>
    <mergeCell ref="IQO1:IQP1"/>
    <mergeCell ref="IQQ1:IQR1"/>
    <mergeCell ref="IPU1:IPV1"/>
    <mergeCell ref="IPW1:IPX1"/>
    <mergeCell ref="IPY1:IPZ1"/>
    <mergeCell ref="IQA1:IQB1"/>
    <mergeCell ref="IQC1:IQD1"/>
    <mergeCell ref="IQE1:IQF1"/>
    <mergeCell ref="IPI1:IPJ1"/>
    <mergeCell ref="IPK1:IPL1"/>
    <mergeCell ref="IPM1:IPN1"/>
    <mergeCell ref="IPO1:IPP1"/>
    <mergeCell ref="IPQ1:IPR1"/>
    <mergeCell ref="IPS1:IPT1"/>
    <mergeCell ref="IOW1:IOX1"/>
    <mergeCell ref="IOY1:IOZ1"/>
    <mergeCell ref="IPA1:IPB1"/>
    <mergeCell ref="IPC1:IPD1"/>
    <mergeCell ref="IPE1:IPF1"/>
    <mergeCell ref="IPG1:IPH1"/>
    <mergeCell ref="IOK1:IOL1"/>
    <mergeCell ref="IOM1:ION1"/>
    <mergeCell ref="IOO1:IOP1"/>
    <mergeCell ref="IOQ1:IOR1"/>
    <mergeCell ref="IOS1:IOT1"/>
    <mergeCell ref="IOU1:IOV1"/>
    <mergeCell ref="ITM1:ITN1"/>
    <mergeCell ref="ITO1:ITP1"/>
    <mergeCell ref="ITQ1:ITR1"/>
    <mergeCell ref="ITS1:ITT1"/>
    <mergeCell ref="ITU1:ITV1"/>
    <mergeCell ref="ITW1:ITX1"/>
    <mergeCell ref="ITA1:ITB1"/>
    <mergeCell ref="ITC1:ITD1"/>
    <mergeCell ref="ITE1:ITF1"/>
    <mergeCell ref="ITG1:ITH1"/>
    <mergeCell ref="ITI1:ITJ1"/>
    <mergeCell ref="ITK1:ITL1"/>
    <mergeCell ref="ISO1:ISP1"/>
    <mergeCell ref="ISQ1:ISR1"/>
    <mergeCell ref="ISS1:IST1"/>
    <mergeCell ref="ISU1:ISV1"/>
    <mergeCell ref="ISW1:ISX1"/>
    <mergeCell ref="ISY1:ISZ1"/>
    <mergeCell ref="ISC1:ISD1"/>
    <mergeCell ref="ISE1:ISF1"/>
    <mergeCell ref="ISG1:ISH1"/>
    <mergeCell ref="ISI1:ISJ1"/>
    <mergeCell ref="ISK1:ISL1"/>
    <mergeCell ref="ISM1:ISN1"/>
    <mergeCell ref="IRQ1:IRR1"/>
    <mergeCell ref="IRS1:IRT1"/>
    <mergeCell ref="IRU1:IRV1"/>
    <mergeCell ref="IRW1:IRX1"/>
    <mergeCell ref="IRY1:IRZ1"/>
    <mergeCell ref="ISA1:ISB1"/>
    <mergeCell ref="IRE1:IRF1"/>
    <mergeCell ref="IRG1:IRH1"/>
    <mergeCell ref="IRI1:IRJ1"/>
    <mergeCell ref="IRK1:IRL1"/>
    <mergeCell ref="IRM1:IRN1"/>
    <mergeCell ref="IRO1:IRP1"/>
    <mergeCell ref="IWG1:IWH1"/>
    <mergeCell ref="IWI1:IWJ1"/>
    <mergeCell ref="IWK1:IWL1"/>
    <mergeCell ref="IWM1:IWN1"/>
    <mergeCell ref="IWO1:IWP1"/>
    <mergeCell ref="IWQ1:IWR1"/>
    <mergeCell ref="IVU1:IVV1"/>
    <mergeCell ref="IVW1:IVX1"/>
    <mergeCell ref="IVY1:IVZ1"/>
    <mergeCell ref="IWA1:IWB1"/>
    <mergeCell ref="IWC1:IWD1"/>
    <mergeCell ref="IWE1:IWF1"/>
    <mergeCell ref="IVI1:IVJ1"/>
    <mergeCell ref="IVK1:IVL1"/>
    <mergeCell ref="IVM1:IVN1"/>
    <mergeCell ref="IVO1:IVP1"/>
    <mergeCell ref="IVQ1:IVR1"/>
    <mergeCell ref="IVS1:IVT1"/>
    <mergeCell ref="IUW1:IUX1"/>
    <mergeCell ref="IUY1:IUZ1"/>
    <mergeCell ref="IVA1:IVB1"/>
    <mergeCell ref="IVC1:IVD1"/>
    <mergeCell ref="IVE1:IVF1"/>
    <mergeCell ref="IVG1:IVH1"/>
    <mergeCell ref="IUK1:IUL1"/>
    <mergeCell ref="IUM1:IUN1"/>
    <mergeCell ref="IUO1:IUP1"/>
    <mergeCell ref="IUQ1:IUR1"/>
    <mergeCell ref="IUS1:IUT1"/>
    <mergeCell ref="IUU1:IUV1"/>
    <mergeCell ref="ITY1:ITZ1"/>
    <mergeCell ref="IUA1:IUB1"/>
    <mergeCell ref="IUC1:IUD1"/>
    <mergeCell ref="IUE1:IUF1"/>
    <mergeCell ref="IUG1:IUH1"/>
    <mergeCell ref="IUI1:IUJ1"/>
    <mergeCell ref="IZA1:IZB1"/>
    <mergeCell ref="IZC1:IZD1"/>
    <mergeCell ref="IZE1:IZF1"/>
    <mergeCell ref="IZG1:IZH1"/>
    <mergeCell ref="IZI1:IZJ1"/>
    <mergeCell ref="IZK1:IZL1"/>
    <mergeCell ref="IYO1:IYP1"/>
    <mergeCell ref="IYQ1:IYR1"/>
    <mergeCell ref="IYS1:IYT1"/>
    <mergeCell ref="IYU1:IYV1"/>
    <mergeCell ref="IYW1:IYX1"/>
    <mergeCell ref="IYY1:IYZ1"/>
    <mergeCell ref="IYC1:IYD1"/>
    <mergeCell ref="IYE1:IYF1"/>
    <mergeCell ref="IYG1:IYH1"/>
    <mergeCell ref="IYI1:IYJ1"/>
    <mergeCell ref="IYK1:IYL1"/>
    <mergeCell ref="IYM1:IYN1"/>
    <mergeCell ref="IXQ1:IXR1"/>
    <mergeCell ref="IXS1:IXT1"/>
    <mergeCell ref="IXU1:IXV1"/>
    <mergeCell ref="IXW1:IXX1"/>
    <mergeCell ref="IXY1:IXZ1"/>
    <mergeCell ref="IYA1:IYB1"/>
    <mergeCell ref="IXE1:IXF1"/>
    <mergeCell ref="IXG1:IXH1"/>
    <mergeCell ref="IXI1:IXJ1"/>
    <mergeCell ref="IXK1:IXL1"/>
    <mergeCell ref="IXM1:IXN1"/>
    <mergeCell ref="IXO1:IXP1"/>
    <mergeCell ref="IWS1:IWT1"/>
    <mergeCell ref="IWU1:IWV1"/>
    <mergeCell ref="IWW1:IWX1"/>
    <mergeCell ref="IWY1:IWZ1"/>
    <mergeCell ref="IXA1:IXB1"/>
    <mergeCell ref="IXC1:IXD1"/>
    <mergeCell ref="JBU1:JBV1"/>
    <mergeCell ref="JBW1:JBX1"/>
    <mergeCell ref="JBY1:JBZ1"/>
    <mergeCell ref="JCA1:JCB1"/>
    <mergeCell ref="JCC1:JCD1"/>
    <mergeCell ref="JCE1:JCF1"/>
    <mergeCell ref="JBI1:JBJ1"/>
    <mergeCell ref="JBK1:JBL1"/>
    <mergeCell ref="JBM1:JBN1"/>
    <mergeCell ref="JBO1:JBP1"/>
    <mergeCell ref="JBQ1:JBR1"/>
    <mergeCell ref="JBS1:JBT1"/>
    <mergeCell ref="JAW1:JAX1"/>
    <mergeCell ref="JAY1:JAZ1"/>
    <mergeCell ref="JBA1:JBB1"/>
    <mergeCell ref="JBC1:JBD1"/>
    <mergeCell ref="JBE1:JBF1"/>
    <mergeCell ref="JBG1:JBH1"/>
    <mergeCell ref="JAK1:JAL1"/>
    <mergeCell ref="JAM1:JAN1"/>
    <mergeCell ref="JAO1:JAP1"/>
    <mergeCell ref="JAQ1:JAR1"/>
    <mergeCell ref="JAS1:JAT1"/>
    <mergeCell ref="JAU1:JAV1"/>
    <mergeCell ref="IZY1:IZZ1"/>
    <mergeCell ref="JAA1:JAB1"/>
    <mergeCell ref="JAC1:JAD1"/>
    <mergeCell ref="JAE1:JAF1"/>
    <mergeCell ref="JAG1:JAH1"/>
    <mergeCell ref="JAI1:JAJ1"/>
    <mergeCell ref="IZM1:IZN1"/>
    <mergeCell ref="IZO1:IZP1"/>
    <mergeCell ref="IZQ1:IZR1"/>
    <mergeCell ref="IZS1:IZT1"/>
    <mergeCell ref="IZU1:IZV1"/>
    <mergeCell ref="IZW1:IZX1"/>
    <mergeCell ref="JEO1:JEP1"/>
    <mergeCell ref="JEQ1:JER1"/>
    <mergeCell ref="JES1:JET1"/>
    <mergeCell ref="JEU1:JEV1"/>
    <mergeCell ref="JEW1:JEX1"/>
    <mergeCell ref="JEY1:JEZ1"/>
    <mergeCell ref="JEC1:JED1"/>
    <mergeCell ref="JEE1:JEF1"/>
    <mergeCell ref="JEG1:JEH1"/>
    <mergeCell ref="JEI1:JEJ1"/>
    <mergeCell ref="JEK1:JEL1"/>
    <mergeCell ref="JEM1:JEN1"/>
    <mergeCell ref="JDQ1:JDR1"/>
    <mergeCell ref="JDS1:JDT1"/>
    <mergeCell ref="JDU1:JDV1"/>
    <mergeCell ref="JDW1:JDX1"/>
    <mergeCell ref="JDY1:JDZ1"/>
    <mergeCell ref="JEA1:JEB1"/>
    <mergeCell ref="JDE1:JDF1"/>
    <mergeCell ref="JDG1:JDH1"/>
    <mergeCell ref="JDI1:JDJ1"/>
    <mergeCell ref="JDK1:JDL1"/>
    <mergeCell ref="JDM1:JDN1"/>
    <mergeCell ref="JDO1:JDP1"/>
    <mergeCell ref="JCS1:JCT1"/>
    <mergeCell ref="JCU1:JCV1"/>
    <mergeCell ref="JCW1:JCX1"/>
    <mergeCell ref="JCY1:JCZ1"/>
    <mergeCell ref="JDA1:JDB1"/>
    <mergeCell ref="JDC1:JDD1"/>
    <mergeCell ref="JCG1:JCH1"/>
    <mergeCell ref="JCI1:JCJ1"/>
    <mergeCell ref="JCK1:JCL1"/>
    <mergeCell ref="JCM1:JCN1"/>
    <mergeCell ref="JCO1:JCP1"/>
    <mergeCell ref="JCQ1:JCR1"/>
    <mergeCell ref="JHI1:JHJ1"/>
    <mergeCell ref="JHK1:JHL1"/>
    <mergeCell ref="JHM1:JHN1"/>
    <mergeCell ref="JHO1:JHP1"/>
    <mergeCell ref="JHQ1:JHR1"/>
    <mergeCell ref="JHS1:JHT1"/>
    <mergeCell ref="JGW1:JGX1"/>
    <mergeCell ref="JGY1:JGZ1"/>
    <mergeCell ref="JHA1:JHB1"/>
    <mergeCell ref="JHC1:JHD1"/>
    <mergeCell ref="JHE1:JHF1"/>
    <mergeCell ref="JHG1:JHH1"/>
    <mergeCell ref="JGK1:JGL1"/>
    <mergeCell ref="JGM1:JGN1"/>
    <mergeCell ref="JGO1:JGP1"/>
    <mergeCell ref="JGQ1:JGR1"/>
    <mergeCell ref="JGS1:JGT1"/>
    <mergeCell ref="JGU1:JGV1"/>
    <mergeCell ref="JFY1:JFZ1"/>
    <mergeCell ref="JGA1:JGB1"/>
    <mergeCell ref="JGC1:JGD1"/>
    <mergeCell ref="JGE1:JGF1"/>
    <mergeCell ref="JGG1:JGH1"/>
    <mergeCell ref="JGI1:JGJ1"/>
    <mergeCell ref="JFM1:JFN1"/>
    <mergeCell ref="JFO1:JFP1"/>
    <mergeCell ref="JFQ1:JFR1"/>
    <mergeCell ref="JFS1:JFT1"/>
    <mergeCell ref="JFU1:JFV1"/>
    <mergeCell ref="JFW1:JFX1"/>
    <mergeCell ref="JFA1:JFB1"/>
    <mergeCell ref="JFC1:JFD1"/>
    <mergeCell ref="JFE1:JFF1"/>
    <mergeCell ref="JFG1:JFH1"/>
    <mergeCell ref="JFI1:JFJ1"/>
    <mergeCell ref="JFK1:JFL1"/>
    <mergeCell ref="JKC1:JKD1"/>
    <mergeCell ref="JKE1:JKF1"/>
    <mergeCell ref="JKG1:JKH1"/>
    <mergeCell ref="JKI1:JKJ1"/>
    <mergeCell ref="JKK1:JKL1"/>
    <mergeCell ref="JKM1:JKN1"/>
    <mergeCell ref="JJQ1:JJR1"/>
    <mergeCell ref="JJS1:JJT1"/>
    <mergeCell ref="JJU1:JJV1"/>
    <mergeCell ref="JJW1:JJX1"/>
    <mergeCell ref="JJY1:JJZ1"/>
    <mergeCell ref="JKA1:JKB1"/>
    <mergeCell ref="JJE1:JJF1"/>
    <mergeCell ref="JJG1:JJH1"/>
    <mergeCell ref="JJI1:JJJ1"/>
    <mergeCell ref="JJK1:JJL1"/>
    <mergeCell ref="JJM1:JJN1"/>
    <mergeCell ref="JJO1:JJP1"/>
    <mergeCell ref="JIS1:JIT1"/>
    <mergeCell ref="JIU1:JIV1"/>
    <mergeCell ref="JIW1:JIX1"/>
    <mergeCell ref="JIY1:JIZ1"/>
    <mergeCell ref="JJA1:JJB1"/>
    <mergeCell ref="JJC1:JJD1"/>
    <mergeCell ref="JIG1:JIH1"/>
    <mergeCell ref="JII1:JIJ1"/>
    <mergeCell ref="JIK1:JIL1"/>
    <mergeCell ref="JIM1:JIN1"/>
    <mergeCell ref="JIO1:JIP1"/>
    <mergeCell ref="JIQ1:JIR1"/>
    <mergeCell ref="JHU1:JHV1"/>
    <mergeCell ref="JHW1:JHX1"/>
    <mergeCell ref="JHY1:JHZ1"/>
    <mergeCell ref="JIA1:JIB1"/>
    <mergeCell ref="JIC1:JID1"/>
    <mergeCell ref="JIE1:JIF1"/>
    <mergeCell ref="JMW1:JMX1"/>
    <mergeCell ref="JMY1:JMZ1"/>
    <mergeCell ref="JNA1:JNB1"/>
    <mergeCell ref="JNC1:JND1"/>
    <mergeCell ref="JNE1:JNF1"/>
    <mergeCell ref="JNG1:JNH1"/>
    <mergeCell ref="JMK1:JML1"/>
    <mergeCell ref="JMM1:JMN1"/>
    <mergeCell ref="JMO1:JMP1"/>
    <mergeCell ref="JMQ1:JMR1"/>
    <mergeCell ref="JMS1:JMT1"/>
    <mergeCell ref="JMU1:JMV1"/>
    <mergeCell ref="JLY1:JLZ1"/>
    <mergeCell ref="JMA1:JMB1"/>
    <mergeCell ref="JMC1:JMD1"/>
    <mergeCell ref="JME1:JMF1"/>
    <mergeCell ref="JMG1:JMH1"/>
    <mergeCell ref="JMI1:JMJ1"/>
    <mergeCell ref="JLM1:JLN1"/>
    <mergeCell ref="JLO1:JLP1"/>
    <mergeCell ref="JLQ1:JLR1"/>
    <mergeCell ref="JLS1:JLT1"/>
    <mergeCell ref="JLU1:JLV1"/>
    <mergeCell ref="JLW1:JLX1"/>
    <mergeCell ref="JLA1:JLB1"/>
    <mergeCell ref="JLC1:JLD1"/>
    <mergeCell ref="JLE1:JLF1"/>
    <mergeCell ref="JLG1:JLH1"/>
    <mergeCell ref="JLI1:JLJ1"/>
    <mergeCell ref="JLK1:JLL1"/>
    <mergeCell ref="JKO1:JKP1"/>
    <mergeCell ref="JKQ1:JKR1"/>
    <mergeCell ref="JKS1:JKT1"/>
    <mergeCell ref="JKU1:JKV1"/>
    <mergeCell ref="JKW1:JKX1"/>
    <mergeCell ref="JKY1:JKZ1"/>
    <mergeCell ref="JPQ1:JPR1"/>
    <mergeCell ref="JPS1:JPT1"/>
    <mergeCell ref="JPU1:JPV1"/>
    <mergeCell ref="JPW1:JPX1"/>
    <mergeCell ref="JPY1:JPZ1"/>
    <mergeCell ref="JQA1:JQB1"/>
    <mergeCell ref="JPE1:JPF1"/>
    <mergeCell ref="JPG1:JPH1"/>
    <mergeCell ref="JPI1:JPJ1"/>
    <mergeCell ref="JPK1:JPL1"/>
    <mergeCell ref="JPM1:JPN1"/>
    <mergeCell ref="JPO1:JPP1"/>
    <mergeCell ref="JOS1:JOT1"/>
    <mergeCell ref="JOU1:JOV1"/>
    <mergeCell ref="JOW1:JOX1"/>
    <mergeCell ref="JOY1:JOZ1"/>
    <mergeCell ref="JPA1:JPB1"/>
    <mergeCell ref="JPC1:JPD1"/>
    <mergeCell ref="JOG1:JOH1"/>
    <mergeCell ref="JOI1:JOJ1"/>
    <mergeCell ref="JOK1:JOL1"/>
    <mergeCell ref="JOM1:JON1"/>
    <mergeCell ref="JOO1:JOP1"/>
    <mergeCell ref="JOQ1:JOR1"/>
    <mergeCell ref="JNU1:JNV1"/>
    <mergeCell ref="JNW1:JNX1"/>
    <mergeCell ref="JNY1:JNZ1"/>
    <mergeCell ref="JOA1:JOB1"/>
    <mergeCell ref="JOC1:JOD1"/>
    <mergeCell ref="JOE1:JOF1"/>
    <mergeCell ref="JNI1:JNJ1"/>
    <mergeCell ref="JNK1:JNL1"/>
    <mergeCell ref="JNM1:JNN1"/>
    <mergeCell ref="JNO1:JNP1"/>
    <mergeCell ref="JNQ1:JNR1"/>
    <mergeCell ref="JNS1:JNT1"/>
    <mergeCell ref="JSK1:JSL1"/>
    <mergeCell ref="JSM1:JSN1"/>
    <mergeCell ref="JSO1:JSP1"/>
    <mergeCell ref="JSQ1:JSR1"/>
    <mergeCell ref="JSS1:JST1"/>
    <mergeCell ref="JSU1:JSV1"/>
    <mergeCell ref="JRY1:JRZ1"/>
    <mergeCell ref="JSA1:JSB1"/>
    <mergeCell ref="JSC1:JSD1"/>
    <mergeCell ref="JSE1:JSF1"/>
    <mergeCell ref="JSG1:JSH1"/>
    <mergeCell ref="JSI1:JSJ1"/>
    <mergeCell ref="JRM1:JRN1"/>
    <mergeCell ref="JRO1:JRP1"/>
    <mergeCell ref="JRQ1:JRR1"/>
    <mergeCell ref="JRS1:JRT1"/>
    <mergeCell ref="JRU1:JRV1"/>
    <mergeCell ref="JRW1:JRX1"/>
    <mergeCell ref="JRA1:JRB1"/>
    <mergeCell ref="JRC1:JRD1"/>
    <mergeCell ref="JRE1:JRF1"/>
    <mergeCell ref="JRG1:JRH1"/>
    <mergeCell ref="JRI1:JRJ1"/>
    <mergeCell ref="JRK1:JRL1"/>
    <mergeCell ref="JQO1:JQP1"/>
    <mergeCell ref="JQQ1:JQR1"/>
    <mergeCell ref="JQS1:JQT1"/>
    <mergeCell ref="JQU1:JQV1"/>
    <mergeCell ref="JQW1:JQX1"/>
    <mergeCell ref="JQY1:JQZ1"/>
    <mergeCell ref="JQC1:JQD1"/>
    <mergeCell ref="JQE1:JQF1"/>
    <mergeCell ref="JQG1:JQH1"/>
    <mergeCell ref="JQI1:JQJ1"/>
    <mergeCell ref="JQK1:JQL1"/>
    <mergeCell ref="JQM1:JQN1"/>
    <mergeCell ref="JVE1:JVF1"/>
    <mergeCell ref="JVG1:JVH1"/>
    <mergeCell ref="JVI1:JVJ1"/>
    <mergeCell ref="JVK1:JVL1"/>
    <mergeCell ref="JVM1:JVN1"/>
    <mergeCell ref="JVO1:JVP1"/>
    <mergeCell ref="JUS1:JUT1"/>
    <mergeCell ref="JUU1:JUV1"/>
    <mergeCell ref="JUW1:JUX1"/>
    <mergeCell ref="JUY1:JUZ1"/>
    <mergeCell ref="JVA1:JVB1"/>
    <mergeCell ref="JVC1:JVD1"/>
    <mergeCell ref="JUG1:JUH1"/>
    <mergeCell ref="JUI1:JUJ1"/>
    <mergeCell ref="JUK1:JUL1"/>
    <mergeCell ref="JUM1:JUN1"/>
    <mergeCell ref="JUO1:JUP1"/>
    <mergeCell ref="JUQ1:JUR1"/>
    <mergeCell ref="JTU1:JTV1"/>
    <mergeCell ref="JTW1:JTX1"/>
    <mergeCell ref="JTY1:JTZ1"/>
    <mergeCell ref="JUA1:JUB1"/>
    <mergeCell ref="JUC1:JUD1"/>
    <mergeCell ref="JUE1:JUF1"/>
    <mergeCell ref="JTI1:JTJ1"/>
    <mergeCell ref="JTK1:JTL1"/>
    <mergeCell ref="JTM1:JTN1"/>
    <mergeCell ref="JTO1:JTP1"/>
    <mergeCell ref="JTQ1:JTR1"/>
    <mergeCell ref="JTS1:JTT1"/>
    <mergeCell ref="JSW1:JSX1"/>
    <mergeCell ref="JSY1:JSZ1"/>
    <mergeCell ref="JTA1:JTB1"/>
    <mergeCell ref="JTC1:JTD1"/>
    <mergeCell ref="JTE1:JTF1"/>
    <mergeCell ref="JTG1:JTH1"/>
    <mergeCell ref="JXY1:JXZ1"/>
    <mergeCell ref="JYA1:JYB1"/>
    <mergeCell ref="JYC1:JYD1"/>
    <mergeCell ref="JYE1:JYF1"/>
    <mergeCell ref="JYG1:JYH1"/>
    <mergeCell ref="JYI1:JYJ1"/>
    <mergeCell ref="JXM1:JXN1"/>
    <mergeCell ref="JXO1:JXP1"/>
    <mergeCell ref="JXQ1:JXR1"/>
    <mergeCell ref="JXS1:JXT1"/>
    <mergeCell ref="JXU1:JXV1"/>
    <mergeCell ref="JXW1:JXX1"/>
    <mergeCell ref="JXA1:JXB1"/>
    <mergeCell ref="JXC1:JXD1"/>
    <mergeCell ref="JXE1:JXF1"/>
    <mergeCell ref="JXG1:JXH1"/>
    <mergeCell ref="JXI1:JXJ1"/>
    <mergeCell ref="JXK1:JXL1"/>
    <mergeCell ref="JWO1:JWP1"/>
    <mergeCell ref="JWQ1:JWR1"/>
    <mergeCell ref="JWS1:JWT1"/>
    <mergeCell ref="JWU1:JWV1"/>
    <mergeCell ref="JWW1:JWX1"/>
    <mergeCell ref="JWY1:JWZ1"/>
    <mergeCell ref="JWC1:JWD1"/>
    <mergeCell ref="JWE1:JWF1"/>
    <mergeCell ref="JWG1:JWH1"/>
    <mergeCell ref="JWI1:JWJ1"/>
    <mergeCell ref="JWK1:JWL1"/>
    <mergeCell ref="JWM1:JWN1"/>
    <mergeCell ref="JVQ1:JVR1"/>
    <mergeCell ref="JVS1:JVT1"/>
    <mergeCell ref="JVU1:JVV1"/>
    <mergeCell ref="JVW1:JVX1"/>
    <mergeCell ref="JVY1:JVZ1"/>
    <mergeCell ref="JWA1:JWB1"/>
    <mergeCell ref="KAS1:KAT1"/>
    <mergeCell ref="KAU1:KAV1"/>
    <mergeCell ref="KAW1:KAX1"/>
    <mergeCell ref="KAY1:KAZ1"/>
    <mergeCell ref="KBA1:KBB1"/>
    <mergeCell ref="KBC1:KBD1"/>
    <mergeCell ref="KAG1:KAH1"/>
    <mergeCell ref="KAI1:KAJ1"/>
    <mergeCell ref="KAK1:KAL1"/>
    <mergeCell ref="KAM1:KAN1"/>
    <mergeCell ref="KAO1:KAP1"/>
    <mergeCell ref="KAQ1:KAR1"/>
    <mergeCell ref="JZU1:JZV1"/>
    <mergeCell ref="JZW1:JZX1"/>
    <mergeCell ref="JZY1:JZZ1"/>
    <mergeCell ref="KAA1:KAB1"/>
    <mergeCell ref="KAC1:KAD1"/>
    <mergeCell ref="KAE1:KAF1"/>
    <mergeCell ref="JZI1:JZJ1"/>
    <mergeCell ref="JZK1:JZL1"/>
    <mergeCell ref="JZM1:JZN1"/>
    <mergeCell ref="JZO1:JZP1"/>
    <mergeCell ref="JZQ1:JZR1"/>
    <mergeCell ref="JZS1:JZT1"/>
    <mergeCell ref="JYW1:JYX1"/>
    <mergeCell ref="JYY1:JYZ1"/>
    <mergeCell ref="JZA1:JZB1"/>
    <mergeCell ref="JZC1:JZD1"/>
    <mergeCell ref="JZE1:JZF1"/>
    <mergeCell ref="JZG1:JZH1"/>
    <mergeCell ref="JYK1:JYL1"/>
    <mergeCell ref="JYM1:JYN1"/>
    <mergeCell ref="JYO1:JYP1"/>
    <mergeCell ref="JYQ1:JYR1"/>
    <mergeCell ref="JYS1:JYT1"/>
    <mergeCell ref="JYU1:JYV1"/>
    <mergeCell ref="KDM1:KDN1"/>
    <mergeCell ref="KDO1:KDP1"/>
    <mergeCell ref="KDQ1:KDR1"/>
    <mergeCell ref="KDS1:KDT1"/>
    <mergeCell ref="KDU1:KDV1"/>
    <mergeCell ref="KDW1:KDX1"/>
    <mergeCell ref="KDA1:KDB1"/>
    <mergeCell ref="KDC1:KDD1"/>
    <mergeCell ref="KDE1:KDF1"/>
    <mergeCell ref="KDG1:KDH1"/>
    <mergeCell ref="KDI1:KDJ1"/>
    <mergeCell ref="KDK1:KDL1"/>
    <mergeCell ref="KCO1:KCP1"/>
    <mergeCell ref="KCQ1:KCR1"/>
    <mergeCell ref="KCS1:KCT1"/>
    <mergeCell ref="KCU1:KCV1"/>
    <mergeCell ref="KCW1:KCX1"/>
    <mergeCell ref="KCY1:KCZ1"/>
    <mergeCell ref="KCC1:KCD1"/>
    <mergeCell ref="KCE1:KCF1"/>
    <mergeCell ref="KCG1:KCH1"/>
    <mergeCell ref="KCI1:KCJ1"/>
    <mergeCell ref="KCK1:KCL1"/>
    <mergeCell ref="KCM1:KCN1"/>
    <mergeCell ref="KBQ1:KBR1"/>
    <mergeCell ref="KBS1:KBT1"/>
    <mergeCell ref="KBU1:KBV1"/>
    <mergeCell ref="KBW1:KBX1"/>
    <mergeCell ref="KBY1:KBZ1"/>
    <mergeCell ref="KCA1:KCB1"/>
    <mergeCell ref="KBE1:KBF1"/>
    <mergeCell ref="KBG1:KBH1"/>
    <mergeCell ref="KBI1:KBJ1"/>
    <mergeCell ref="KBK1:KBL1"/>
    <mergeCell ref="KBM1:KBN1"/>
    <mergeCell ref="KBO1:KBP1"/>
    <mergeCell ref="KGG1:KGH1"/>
    <mergeCell ref="KGI1:KGJ1"/>
    <mergeCell ref="KGK1:KGL1"/>
    <mergeCell ref="KGM1:KGN1"/>
    <mergeCell ref="KGO1:KGP1"/>
    <mergeCell ref="KGQ1:KGR1"/>
    <mergeCell ref="KFU1:KFV1"/>
    <mergeCell ref="KFW1:KFX1"/>
    <mergeCell ref="KFY1:KFZ1"/>
    <mergeCell ref="KGA1:KGB1"/>
    <mergeCell ref="KGC1:KGD1"/>
    <mergeCell ref="KGE1:KGF1"/>
    <mergeCell ref="KFI1:KFJ1"/>
    <mergeCell ref="KFK1:KFL1"/>
    <mergeCell ref="KFM1:KFN1"/>
    <mergeCell ref="KFO1:KFP1"/>
    <mergeCell ref="KFQ1:KFR1"/>
    <mergeCell ref="KFS1:KFT1"/>
    <mergeCell ref="KEW1:KEX1"/>
    <mergeCell ref="KEY1:KEZ1"/>
    <mergeCell ref="KFA1:KFB1"/>
    <mergeCell ref="KFC1:KFD1"/>
    <mergeCell ref="KFE1:KFF1"/>
    <mergeCell ref="KFG1:KFH1"/>
    <mergeCell ref="KEK1:KEL1"/>
    <mergeCell ref="KEM1:KEN1"/>
    <mergeCell ref="KEO1:KEP1"/>
    <mergeCell ref="KEQ1:KER1"/>
    <mergeCell ref="KES1:KET1"/>
    <mergeCell ref="KEU1:KEV1"/>
    <mergeCell ref="KDY1:KDZ1"/>
    <mergeCell ref="KEA1:KEB1"/>
    <mergeCell ref="KEC1:KED1"/>
    <mergeCell ref="KEE1:KEF1"/>
    <mergeCell ref="KEG1:KEH1"/>
    <mergeCell ref="KEI1:KEJ1"/>
    <mergeCell ref="KJA1:KJB1"/>
    <mergeCell ref="KJC1:KJD1"/>
    <mergeCell ref="KJE1:KJF1"/>
    <mergeCell ref="KJG1:KJH1"/>
    <mergeCell ref="KJI1:KJJ1"/>
    <mergeCell ref="KJK1:KJL1"/>
    <mergeCell ref="KIO1:KIP1"/>
    <mergeCell ref="KIQ1:KIR1"/>
    <mergeCell ref="KIS1:KIT1"/>
    <mergeCell ref="KIU1:KIV1"/>
    <mergeCell ref="KIW1:KIX1"/>
    <mergeCell ref="KIY1:KIZ1"/>
    <mergeCell ref="KIC1:KID1"/>
    <mergeCell ref="KIE1:KIF1"/>
    <mergeCell ref="KIG1:KIH1"/>
    <mergeCell ref="KII1:KIJ1"/>
    <mergeCell ref="KIK1:KIL1"/>
    <mergeCell ref="KIM1:KIN1"/>
    <mergeCell ref="KHQ1:KHR1"/>
    <mergeCell ref="KHS1:KHT1"/>
    <mergeCell ref="KHU1:KHV1"/>
    <mergeCell ref="KHW1:KHX1"/>
    <mergeCell ref="KHY1:KHZ1"/>
    <mergeCell ref="KIA1:KIB1"/>
    <mergeCell ref="KHE1:KHF1"/>
    <mergeCell ref="KHG1:KHH1"/>
    <mergeCell ref="KHI1:KHJ1"/>
    <mergeCell ref="KHK1:KHL1"/>
    <mergeCell ref="KHM1:KHN1"/>
    <mergeCell ref="KHO1:KHP1"/>
    <mergeCell ref="KGS1:KGT1"/>
    <mergeCell ref="KGU1:KGV1"/>
    <mergeCell ref="KGW1:KGX1"/>
    <mergeCell ref="KGY1:KGZ1"/>
    <mergeCell ref="KHA1:KHB1"/>
    <mergeCell ref="KHC1:KHD1"/>
    <mergeCell ref="KLU1:KLV1"/>
    <mergeCell ref="KLW1:KLX1"/>
    <mergeCell ref="KLY1:KLZ1"/>
    <mergeCell ref="KMA1:KMB1"/>
    <mergeCell ref="KMC1:KMD1"/>
    <mergeCell ref="KME1:KMF1"/>
    <mergeCell ref="KLI1:KLJ1"/>
    <mergeCell ref="KLK1:KLL1"/>
    <mergeCell ref="KLM1:KLN1"/>
    <mergeCell ref="KLO1:KLP1"/>
    <mergeCell ref="KLQ1:KLR1"/>
    <mergeCell ref="KLS1:KLT1"/>
    <mergeCell ref="KKW1:KKX1"/>
    <mergeCell ref="KKY1:KKZ1"/>
    <mergeCell ref="KLA1:KLB1"/>
    <mergeCell ref="KLC1:KLD1"/>
    <mergeCell ref="KLE1:KLF1"/>
    <mergeCell ref="KLG1:KLH1"/>
    <mergeCell ref="KKK1:KKL1"/>
    <mergeCell ref="KKM1:KKN1"/>
    <mergeCell ref="KKO1:KKP1"/>
    <mergeCell ref="KKQ1:KKR1"/>
    <mergeCell ref="KKS1:KKT1"/>
    <mergeCell ref="KKU1:KKV1"/>
    <mergeCell ref="KJY1:KJZ1"/>
    <mergeCell ref="KKA1:KKB1"/>
    <mergeCell ref="KKC1:KKD1"/>
    <mergeCell ref="KKE1:KKF1"/>
    <mergeCell ref="KKG1:KKH1"/>
    <mergeCell ref="KKI1:KKJ1"/>
    <mergeCell ref="KJM1:KJN1"/>
    <mergeCell ref="KJO1:KJP1"/>
    <mergeCell ref="KJQ1:KJR1"/>
    <mergeCell ref="KJS1:KJT1"/>
    <mergeCell ref="KJU1:KJV1"/>
    <mergeCell ref="KJW1:KJX1"/>
    <mergeCell ref="KOO1:KOP1"/>
    <mergeCell ref="KOQ1:KOR1"/>
    <mergeCell ref="KOS1:KOT1"/>
    <mergeCell ref="KOU1:KOV1"/>
    <mergeCell ref="KOW1:KOX1"/>
    <mergeCell ref="KOY1:KOZ1"/>
    <mergeCell ref="KOC1:KOD1"/>
    <mergeCell ref="KOE1:KOF1"/>
    <mergeCell ref="KOG1:KOH1"/>
    <mergeCell ref="KOI1:KOJ1"/>
    <mergeCell ref="KOK1:KOL1"/>
    <mergeCell ref="KOM1:KON1"/>
    <mergeCell ref="KNQ1:KNR1"/>
    <mergeCell ref="KNS1:KNT1"/>
    <mergeCell ref="KNU1:KNV1"/>
    <mergeCell ref="KNW1:KNX1"/>
    <mergeCell ref="KNY1:KNZ1"/>
    <mergeCell ref="KOA1:KOB1"/>
    <mergeCell ref="KNE1:KNF1"/>
    <mergeCell ref="KNG1:KNH1"/>
    <mergeCell ref="KNI1:KNJ1"/>
    <mergeCell ref="KNK1:KNL1"/>
    <mergeCell ref="KNM1:KNN1"/>
    <mergeCell ref="KNO1:KNP1"/>
    <mergeCell ref="KMS1:KMT1"/>
    <mergeCell ref="KMU1:KMV1"/>
    <mergeCell ref="KMW1:KMX1"/>
    <mergeCell ref="KMY1:KMZ1"/>
    <mergeCell ref="KNA1:KNB1"/>
    <mergeCell ref="KNC1:KND1"/>
    <mergeCell ref="KMG1:KMH1"/>
    <mergeCell ref="KMI1:KMJ1"/>
    <mergeCell ref="KMK1:KML1"/>
    <mergeCell ref="KMM1:KMN1"/>
    <mergeCell ref="KMO1:KMP1"/>
    <mergeCell ref="KMQ1:KMR1"/>
    <mergeCell ref="KRI1:KRJ1"/>
    <mergeCell ref="KRK1:KRL1"/>
    <mergeCell ref="KRM1:KRN1"/>
    <mergeCell ref="KRO1:KRP1"/>
    <mergeCell ref="KRQ1:KRR1"/>
    <mergeCell ref="KRS1:KRT1"/>
    <mergeCell ref="KQW1:KQX1"/>
    <mergeCell ref="KQY1:KQZ1"/>
    <mergeCell ref="KRA1:KRB1"/>
    <mergeCell ref="KRC1:KRD1"/>
    <mergeCell ref="KRE1:KRF1"/>
    <mergeCell ref="KRG1:KRH1"/>
    <mergeCell ref="KQK1:KQL1"/>
    <mergeCell ref="KQM1:KQN1"/>
    <mergeCell ref="KQO1:KQP1"/>
    <mergeCell ref="KQQ1:KQR1"/>
    <mergeCell ref="KQS1:KQT1"/>
    <mergeCell ref="KQU1:KQV1"/>
    <mergeCell ref="KPY1:KPZ1"/>
    <mergeCell ref="KQA1:KQB1"/>
    <mergeCell ref="KQC1:KQD1"/>
    <mergeCell ref="KQE1:KQF1"/>
    <mergeCell ref="KQG1:KQH1"/>
    <mergeCell ref="KQI1:KQJ1"/>
    <mergeCell ref="KPM1:KPN1"/>
    <mergeCell ref="KPO1:KPP1"/>
    <mergeCell ref="KPQ1:KPR1"/>
    <mergeCell ref="KPS1:KPT1"/>
    <mergeCell ref="KPU1:KPV1"/>
    <mergeCell ref="KPW1:KPX1"/>
    <mergeCell ref="KPA1:KPB1"/>
    <mergeCell ref="KPC1:KPD1"/>
    <mergeCell ref="KPE1:KPF1"/>
    <mergeCell ref="KPG1:KPH1"/>
    <mergeCell ref="KPI1:KPJ1"/>
    <mergeCell ref="KPK1:KPL1"/>
    <mergeCell ref="KUC1:KUD1"/>
    <mergeCell ref="KUE1:KUF1"/>
    <mergeCell ref="KUG1:KUH1"/>
    <mergeCell ref="KUI1:KUJ1"/>
    <mergeCell ref="KUK1:KUL1"/>
    <mergeCell ref="KUM1:KUN1"/>
    <mergeCell ref="KTQ1:KTR1"/>
    <mergeCell ref="KTS1:KTT1"/>
    <mergeCell ref="KTU1:KTV1"/>
    <mergeCell ref="KTW1:KTX1"/>
    <mergeCell ref="KTY1:KTZ1"/>
    <mergeCell ref="KUA1:KUB1"/>
    <mergeCell ref="KTE1:KTF1"/>
    <mergeCell ref="KTG1:KTH1"/>
    <mergeCell ref="KTI1:KTJ1"/>
    <mergeCell ref="KTK1:KTL1"/>
    <mergeCell ref="KTM1:KTN1"/>
    <mergeCell ref="KTO1:KTP1"/>
    <mergeCell ref="KSS1:KST1"/>
    <mergeCell ref="KSU1:KSV1"/>
    <mergeCell ref="KSW1:KSX1"/>
    <mergeCell ref="KSY1:KSZ1"/>
    <mergeCell ref="KTA1:KTB1"/>
    <mergeCell ref="KTC1:KTD1"/>
    <mergeCell ref="KSG1:KSH1"/>
    <mergeCell ref="KSI1:KSJ1"/>
    <mergeCell ref="KSK1:KSL1"/>
    <mergeCell ref="KSM1:KSN1"/>
    <mergeCell ref="KSO1:KSP1"/>
    <mergeCell ref="KSQ1:KSR1"/>
    <mergeCell ref="KRU1:KRV1"/>
    <mergeCell ref="KRW1:KRX1"/>
    <mergeCell ref="KRY1:KRZ1"/>
    <mergeCell ref="KSA1:KSB1"/>
    <mergeCell ref="KSC1:KSD1"/>
    <mergeCell ref="KSE1:KSF1"/>
    <mergeCell ref="KWW1:KWX1"/>
    <mergeCell ref="KWY1:KWZ1"/>
    <mergeCell ref="KXA1:KXB1"/>
    <mergeCell ref="KXC1:KXD1"/>
    <mergeCell ref="KXE1:KXF1"/>
    <mergeCell ref="KXG1:KXH1"/>
    <mergeCell ref="KWK1:KWL1"/>
    <mergeCell ref="KWM1:KWN1"/>
    <mergeCell ref="KWO1:KWP1"/>
    <mergeCell ref="KWQ1:KWR1"/>
    <mergeCell ref="KWS1:KWT1"/>
    <mergeCell ref="KWU1:KWV1"/>
    <mergeCell ref="KVY1:KVZ1"/>
    <mergeCell ref="KWA1:KWB1"/>
    <mergeCell ref="KWC1:KWD1"/>
    <mergeCell ref="KWE1:KWF1"/>
    <mergeCell ref="KWG1:KWH1"/>
    <mergeCell ref="KWI1:KWJ1"/>
    <mergeCell ref="KVM1:KVN1"/>
    <mergeCell ref="KVO1:KVP1"/>
    <mergeCell ref="KVQ1:KVR1"/>
    <mergeCell ref="KVS1:KVT1"/>
    <mergeCell ref="KVU1:KVV1"/>
    <mergeCell ref="KVW1:KVX1"/>
    <mergeCell ref="KVA1:KVB1"/>
    <mergeCell ref="KVC1:KVD1"/>
    <mergeCell ref="KVE1:KVF1"/>
    <mergeCell ref="KVG1:KVH1"/>
    <mergeCell ref="KVI1:KVJ1"/>
    <mergeCell ref="KVK1:KVL1"/>
    <mergeCell ref="KUO1:KUP1"/>
    <mergeCell ref="KUQ1:KUR1"/>
    <mergeCell ref="KUS1:KUT1"/>
    <mergeCell ref="KUU1:KUV1"/>
    <mergeCell ref="KUW1:KUX1"/>
    <mergeCell ref="KUY1:KUZ1"/>
    <mergeCell ref="KZQ1:KZR1"/>
    <mergeCell ref="KZS1:KZT1"/>
    <mergeCell ref="KZU1:KZV1"/>
    <mergeCell ref="KZW1:KZX1"/>
    <mergeCell ref="KZY1:KZZ1"/>
    <mergeCell ref="LAA1:LAB1"/>
    <mergeCell ref="KZE1:KZF1"/>
    <mergeCell ref="KZG1:KZH1"/>
    <mergeCell ref="KZI1:KZJ1"/>
    <mergeCell ref="KZK1:KZL1"/>
    <mergeCell ref="KZM1:KZN1"/>
    <mergeCell ref="KZO1:KZP1"/>
    <mergeCell ref="KYS1:KYT1"/>
    <mergeCell ref="KYU1:KYV1"/>
    <mergeCell ref="KYW1:KYX1"/>
    <mergeCell ref="KYY1:KYZ1"/>
    <mergeCell ref="KZA1:KZB1"/>
    <mergeCell ref="KZC1:KZD1"/>
    <mergeCell ref="KYG1:KYH1"/>
    <mergeCell ref="KYI1:KYJ1"/>
    <mergeCell ref="KYK1:KYL1"/>
    <mergeCell ref="KYM1:KYN1"/>
    <mergeCell ref="KYO1:KYP1"/>
    <mergeCell ref="KYQ1:KYR1"/>
    <mergeCell ref="KXU1:KXV1"/>
    <mergeCell ref="KXW1:KXX1"/>
    <mergeCell ref="KXY1:KXZ1"/>
    <mergeCell ref="KYA1:KYB1"/>
    <mergeCell ref="KYC1:KYD1"/>
    <mergeCell ref="KYE1:KYF1"/>
    <mergeCell ref="KXI1:KXJ1"/>
    <mergeCell ref="KXK1:KXL1"/>
    <mergeCell ref="KXM1:KXN1"/>
    <mergeCell ref="KXO1:KXP1"/>
    <mergeCell ref="KXQ1:KXR1"/>
    <mergeCell ref="KXS1:KXT1"/>
    <mergeCell ref="LCK1:LCL1"/>
    <mergeCell ref="LCM1:LCN1"/>
    <mergeCell ref="LCO1:LCP1"/>
    <mergeCell ref="LCQ1:LCR1"/>
    <mergeCell ref="LCS1:LCT1"/>
    <mergeCell ref="LCU1:LCV1"/>
    <mergeCell ref="LBY1:LBZ1"/>
    <mergeCell ref="LCA1:LCB1"/>
    <mergeCell ref="LCC1:LCD1"/>
    <mergeCell ref="LCE1:LCF1"/>
    <mergeCell ref="LCG1:LCH1"/>
    <mergeCell ref="LCI1:LCJ1"/>
    <mergeCell ref="LBM1:LBN1"/>
    <mergeCell ref="LBO1:LBP1"/>
    <mergeCell ref="LBQ1:LBR1"/>
    <mergeCell ref="LBS1:LBT1"/>
    <mergeCell ref="LBU1:LBV1"/>
    <mergeCell ref="LBW1:LBX1"/>
    <mergeCell ref="LBA1:LBB1"/>
    <mergeCell ref="LBC1:LBD1"/>
    <mergeCell ref="LBE1:LBF1"/>
    <mergeCell ref="LBG1:LBH1"/>
    <mergeCell ref="LBI1:LBJ1"/>
    <mergeCell ref="LBK1:LBL1"/>
    <mergeCell ref="LAO1:LAP1"/>
    <mergeCell ref="LAQ1:LAR1"/>
    <mergeCell ref="LAS1:LAT1"/>
    <mergeCell ref="LAU1:LAV1"/>
    <mergeCell ref="LAW1:LAX1"/>
    <mergeCell ref="LAY1:LAZ1"/>
    <mergeCell ref="LAC1:LAD1"/>
    <mergeCell ref="LAE1:LAF1"/>
    <mergeCell ref="LAG1:LAH1"/>
    <mergeCell ref="LAI1:LAJ1"/>
    <mergeCell ref="LAK1:LAL1"/>
    <mergeCell ref="LAM1:LAN1"/>
    <mergeCell ref="LFE1:LFF1"/>
    <mergeCell ref="LFG1:LFH1"/>
    <mergeCell ref="LFI1:LFJ1"/>
    <mergeCell ref="LFK1:LFL1"/>
    <mergeCell ref="LFM1:LFN1"/>
    <mergeCell ref="LFO1:LFP1"/>
    <mergeCell ref="LES1:LET1"/>
    <mergeCell ref="LEU1:LEV1"/>
    <mergeCell ref="LEW1:LEX1"/>
    <mergeCell ref="LEY1:LEZ1"/>
    <mergeCell ref="LFA1:LFB1"/>
    <mergeCell ref="LFC1:LFD1"/>
    <mergeCell ref="LEG1:LEH1"/>
    <mergeCell ref="LEI1:LEJ1"/>
    <mergeCell ref="LEK1:LEL1"/>
    <mergeCell ref="LEM1:LEN1"/>
    <mergeCell ref="LEO1:LEP1"/>
    <mergeCell ref="LEQ1:LER1"/>
    <mergeCell ref="LDU1:LDV1"/>
    <mergeCell ref="LDW1:LDX1"/>
    <mergeCell ref="LDY1:LDZ1"/>
    <mergeCell ref="LEA1:LEB1"/>
    <mergeCell ref="LEC1:LED1"/>
    <mergeCell ref="LEE1:LEF1"/>
    <mergeCell ref="LDI1:LDJ1"/>
    <mergeCell ref="LDK1:LDL1"/>
    <mergeCell ref="LDM1:LDN1"/>
    <mergeCell ref="LDO1:LDP1"/>
    <mergeCell ref="LDQ1:LDR1"/>
    <mergeCell ref="LDS1:LDT1"/>
    <mergeCell ref="LCW1:LCX1"/>
    <mergeCell ref="LCY1:LCZ1"/>
    <mergeCell ref="LDA1:LDB1"/>
    <mergeCell ref="LDC1:LDD1"/>
    <mergeCell ref="LDE1:LDF1"/>
    <mergeCell ref="LDG1:LDH1"/>
    <mergeCell ref="LHY1:LHZ1"/>
    <mergeCell ref="LIA1:LIB1"/>
    <mergeCell ref="LIC1:LID1"/>
    <mergeCell ref="LIE1:LIF1"/>
    <mergeCell ref="LIG1:LIH1"/>
    <mergeCell ref="LII1:LIJ1"/>
    <mergeCell ref="LHM1:LHN1"/>
    <mergeCell ref="LHO1:LHP1"/>
    <mergeCell ref="LHQ1:LHR1"/>
    <mergeCell ref="LHS1:LHT1"/>
    <mergeCell ref="LHU1:LHV1"/>
    <mergeCell ref="LHW1:LHX1"/>
    <mergeCell ref="LHA1:LHB1"/>
    <mergeCell ref="LHC1:LHD1"/>
    <mergeCell ref="LHE1:LHF1"/>
    <mergeCell ref="LHG1:LHH1"/>
    <mergeCell ref="LHI1:LHJ1"/>
    <mergeCell ref="LHK1:LHL1"/>
    <mergeCell ref="LGO1:LGP1"/>
    <mergeCell ref="LGQ1:LGR1"/>
    <mergeCell ref="LGS1:LGT1"/>
    <mergeCell ref="LGU1:LGV1"/>
    <mergeCell ref="LGW1:LGX1"/>
    <mergeCell ref="LGY1:LGZ1"/>
    <mergeCell ref="LGC1:LGD1"/>
    <mergeCell ref="LGE1:LGF1"/>
    <mergeCell ref="LGG1:LGH1"/>
    <mergeCell ref="LGI1:LGJ1"/>
    <mergeCell ref="LGK1:LGL1"/>
    <mergeCell ref="LGM1:LGN1"/>
    <mergeCell ref="LFQ1:LFR1"/>
    <mergeCell ref="LFS1:LFT1"/>
    <mergeCell ref="LFU1:LFV1"/>
    <mergeCell ref="LFW1:LFX1"/>
    <mergeCell ref="LFY1:LFZ1"/>
    <mergeCell ref="LGA1:LGB1"/>
    <mergeCell ref="LKS1:LKT1"/>
    <mergeCell ref="LKU1:LKV1"/>
    <mergeCell ref="LKW1:LKX1"/>
    <mergeCell ref="LKY1:LKZ1"/>
    <mergeCell ref="LLA1:LLB1"/>
    <mergeCell ref="LLC1:LLD1"/>
    <mergeCell ref="LKG1:LKH1"/>
    <mergeCell ref="LKI1:LKJ1"/>
    <mergeCell ref="LKK1:LKL1"/>
    <mergeCell ref="LKM1:LKN1"/>
    <mergeCell ref="LKO1:LKP1"/>
    <mergeCell ref="LKQ1:LKR1"/>
    <mergeCell ref="LJU1:LJV1"/>
    <mergeCell ref="LJW1:LJX1"/>
    <mergeCell ref="LJY1:LJZ1"/>
    <mergeCell ref="LKA1:LKB1"/>
    <mergeCell ref="LKC1:LKD1"/>
    <mergeCell ref="LKE1:LKF1"/>
    <mergeCell ref="LJI1:LJJ1"/>
    <mergeCell ref="LJK1:LJL1"/>
    <mergeCell ref="LJM1:LJN1"/>
    <mergeCell ref="LJO1:LJP1"/>
    <mergeCell ref="LJQ1:LJR1"/>
    <mergeCell ref="LJS1:LJT1"/>
    <mergeCell ref="LIW1:LIX1"/>
    <mergeCell ref="LIY1:LIZ1"/>
    <mergeCell ref="LJA1:LJB1"/>
    <mergeCell ref="LJC1:LJD1"/>
    <mergeCell ref="LJE1:LJF1"/>
    <mergeCell ref="LJG1:LJH1"/>
    <mergeCell ref="LIK1:LIL1"/>
    <mergeCell ref="LIM1:LIN1"/>
    <mergeCell ref="LIO1:LIP1"/>
    <mergeCell ref="LIQ1:LIR1"/>
    <mergeCell ref="LIS1:LIT1"/>
    <mergeCell ref="LIU1:LIV1"/>
    <mergeCell ref="LNM1:LNN1"/>
    <mergeCell ref="LNO1:LNP1"/>
    <mergeCell ref="LNQ1:LNR1"/>
    <mergeCell ref="LNS1:LNT1"/>
    <mergeCell ref="LNU1:LNV1"/>
    <mergeCell ref="LNW1:LNX1"/>
    <mergeCell ref="LNA1:LNB1"/>
    <mergeCell ref="LNC1:LND1"/>
    <mergeCell ref="LNE1:LNF1"/>
    <mergeCell ref="LNG1:LNH1"/>
    <mergeCell ref="LNI1:LNJ1"/>
    <mergeCell ref="LNK1:LNL1"/>
    <mergeCell ref="LMO1:LMP1"/>
    <mergeCell ref="LMQ1:LMR1"/>
    <mergeCell ref="LMS1:LMT1"/>
    <mergeCell ref="LMU1:LMV1"/>
    <mergeCell ref="LMW1:LMX1"/>
    <mergeCell ref="LMY1:LMZ1"/>
    <mergeCell ref="LMC1:LMD1"/>
    <mergeCell ref="LME1:LMF1"/>
    <mergeCell ref="LMG1:LMH1"/>
    <mergeCell ref="LMI1:LMJ1"/>
    <mergeCell ref="LMK1:LML1"/>
    <mergeCell ref="LMM1:LMN1"/>
    <mergeCell ref="LLQ1:LLR1"/>
    <mergeCell ref="LLS1:LLT1"/>
    <mergeCell ref="LLU1:LLV1"/>
    <mergeCell ref="LLW1:LLX1"/>
    <mergeCell ref="LLY1:LLZ1"/>
    <mergeCell ref="LMA1:LMB1"/>
    <mergeCell ref="LLE1:LLF1"/>
    <mergeCell ref="LLG1:LLH1"/>
    <mergeCell ref="LLI1:LLJ1"/>
    <mergeCell ref="LLK1:LLL1"/>
    <mergeCell ref="LLM1:LLN1"/>
    <mergeCell ref="LLO1:LLP1"/>
    <mergeCell ref="LQG1:LQH1"/>
    <mergeCell ref="LQI1:LQJ1"/>
    <mergeCell ref="LQK1:LQL1"/>
    <mergeCell ref="LQM1:LQN1"/>
    <mergeCell ref="LQO1:LQP1"/>
    <mergeCell ref="LQQ1:LQR1"/>
    <mergeCell ref="LPU1:LPV1"/>
    <mergeCell ref="LPW1:LPX1"/>
    <mergeCell ref="LPY1:LPZ1"/>
    <mergeCell ref="LQA1:LQB1"/>
    <mergeCell ref="LQC1:LQD1"/>
    <mergeCell ref="LQE1:LQF1"/>
    <mergeCell ref="LPI1:LPJ1"/>
    <mergeCell ref="LPK1:LPL1"/>
    <mergeCell ref="LPM1:LPN1"/>
    <mergeCell ref="LPO1:LPP1"/>
    <mergeCell ref="LPQ1:LPR1"/>
    <mergeCell ref="LPS1:LPT1"/>
    <mergeCell ref="LOW1:LOX1"/>
    <mergeCell ref="LOY1:LOZ1"/>
    <mergeCell ref="LPA1:LPB1"/>
    <mergeCell ref="LPC1:LPD1"/>
    <mergeCell ref="LPE1:LPF1"/>
    <mergeCell ref="LPG1:LPH1"/>
    <mergeCell ref="LOK1:LOL1"/>
    <mergeCell ref="LOM1:LON1"/>
    <mergeCell ref="LOO1:LOP1"/>
    <mergeCell ref="LOQ1:LOR1"/>
    <mergeCell ref="LOS1:LOT1"/>
    <mergeCell ref="LOU1:LOV1"/>
    <mergeCell ref="LNY1:LNZ1"/>
    <mergeCell ref="LOA1:LOB1"/>
    <mergeCell ref="LOC1:LOD1"/>
    <mergeCell ref="LOE1:LOF1"/>
    <mergeCell ref="LOG1:LOH1"/>
    <mergeCell ref="LOI1:LOJ1"/>
    <mergeCell ref="LTA1:LTB1"/>
    <mergeCell ref="LTC1:LTD1"/>
    <mergeCell ref="LTE1:LTF1"/>
    <mergeCell ref="LTG1:LTH1"/>
    <mergeCell ref="LTI1:LTJ1"/>
    <mergeCell ref="LTK1:LTL1"/>
    <mergeCell ref="LSO1:LSP1"/>
    <mergeCell ref="LSQ1:LSR1"/>
    <mergeCell ref="LSS1:LST1"/>
    <mergeCell ref="LSU1:LSV1"/>
    <mergeCell ref="LSW1:LSX1"/>
    <mergeCell ref="LSY1:LSZ1"/>
    <mergeCell ref="LSC1:LSD1"/>
    <mergeCell ref="LSE1:LSF1"/>
    <mergeCell ref="LSG1:LSH1"/>
    <mergeCell ref="LSI1:LSJ1"/>
    <mergeCell ref="LSK1:LSL1"/>
    <mergeCell ref="LSM1:LSN1"/>
    <mergeCell ref="LRQ1:LRR1"/>
    <mergeCell ref="LRS1:LRT1"/>
    <mergeCell ref="LRU1:LRV1"/>
    <mergeCell ref="LRW1:LRX1"/>
    <mergeCell ref="LRY1:LRZ1"/>
    <mergeCell ref="LSA1:LSB1"/>
    <mergeCell ref="LRE1:LRF1"/>
    <mergeCell ref="LRG1:LRH1"/>
    <mergeCell ref="LRI1:LRJ1"/>
    <mergeCell ref="LRK1:LRL1"/>
    <mergeCell ref="LRM1:LRN1"/>
    <mergeCell ref="LRO1:LRP1"/>
    <mergeCell ref="LQS1:LQT1"/>
    <mergeCell ref="LQU1:LQV1"/>
    <mergeCell ref="LQW1:LQX1"/>
    <mergeCell ref="LQY1:LQZ1"/>
    <mergeCell ref="LRA1:LRB1"/>
    <mergeCell ref="LRC1:LRD1"/>
    <mergeCell ref="LVU1:LVV1"/>
    <mergeCell ref="LVW1:LVX1"/>
    <mergeCell ref="LVY1:LVZ1"/>
    <mergeCell ref="LWA1:LWB1"/>
    <mergeCell ref="LWC1:LWD1"/>
    <mergeCell ref="LWE1:LWF1"/>
    <mergeCell ref="LVI1:LVJ1"/>
    <mergeCell ref="LVK1:LVL1"/>
    <mergeCell ref="LVM1:LVN1"/>
    <mergeCell ref="LVO1:LVP1"/>
    <mergeCell ref="LVQ1:LVR1"/>
    <mergeCell ref="LVS1:LVT1"/>
    <mergeCell ref="LUW1:LUX1"/>
    <mergeCell ref="LUY1:LUZ1"/>
    <mergeCell ref="LVA1:LVB1"/>
    <mergeCell ref="LVC1:LVD1"/>
    <mergeCell ref="LVE1:LVF1"/>
    <mergeCell ref="LVG1:LVH1"/>
    <mergeCell ref="LUK1:LUL1"/>
    <mergeCell ref="LUM1:LUN1"/>
    <mergeCell ref="LUO1:LUP1"/>
    <mergeCell ref="LUQ1:LUR1"/>
    <mergeCell ref="LUS1:LUT1"/>
    <mergeCell ref="LUU1:LUV1"/>
    <mergeCell ref="LTY1:LTZ1"/>
    <mergeCell ref="LUA1:LUB1"/>
    <mergeCell ref="LUC1:LUD1"/>
    <mergeCell ref="LUE1:LUF1"/>
    <mergeCell ref="LUG1:LUH1"/>
    <mergeCell ref="LUI1:LUJ1"/>
    <mergeCell ref="LTM1:LTN1"/>
    <mergeCell ref="LTO1:LTP1"/>
    <mergeCell ref="LTQ1:LTR1"/>
    <mergeCell ref="LTS1:LTT1"/>
    <mergeCell ref="LTU1:LTV1"/>
    <mergeCell ref="LTW1:LTX1"/>
    <mergeCell ref="LYO1:LYP1"/>
    <mergeCell ref="LYQ1:LYR1"/>
    <mergeCell ref="LYS1:LYT1"/>
    <mergeCell ref="LYU1:LYV1"/>
    <mergeCell ref="LYW1:LYX1"/>
    <mergeCell ref="LYY1:LYZ1"/>
    <mergeCell ref="LYC1:LYD1"/>
    <mergeCell ref="LYE1:LYF1"/>
    <mergeCell ref="LYG1:LYH1"/>
    <mergeCell ref="LYI1:LYJ1"/>
    <mergeCell ref="LYK1:LYL1"/>
    <mergeCell ref="LYM1:LYN1"/>
    <mergeCell ref="LXQ1:LXR1"/>
    <mergeCell ref="LXS1:LXT1"/>
    <mergeCell ref="LXU1:LXV1"/>
    <mergeCell ref="LXW1:LXX1"/>
    <mergeCell ref="LXY1:LXZ1"/>
    <mergeCell ref="LYA1:LYB1"/>
    <mergeCell ref="LXE1:LXF1"/>
    <mergeCell ref="LXG1:LXH1"/>
    <mergeCell ref="LXI1:LXJ1"/>
    <mergeCell ref="LXK1:LXL1"/>
    <mergeCell ref="LXM1:LXN1"/>
    <mergeCell ref="LXO1:LXP1"/>
    <mergeCell ref="LWS1:LWT1"/>
    <mergeCell ref="LWU1:LWV1"/>
    <mergeCell ref="LWW1:LWX1"/>
    <mergeCell ref="LWY1:LWZ1"/>
    <mergeCell ref="LXA1:LXB1"/>
    <mergeCell ref="LXC1:LXD1"/>
    <mergeCell ref="LWG1:LWH1"/>
    <mergeCell ref="LWI1:LWJ1"/>
    <mergeCell ref="LWK1:LWL1"/>
    <mergeCell ref="LWM1:LWN1"/>
    <mergeCell ref="LWO1:LWP1"/>
    <mergeCell ref="LWQ1:LWR1"/>
    <mergeCell ref="MBI1:MBJ1"/>
    <mergeCell ref="MBK1:MBL1"/>
    <mergeCell ref="MBM1:MBN1"/>
    <mergeCell ref="MBO1:MBP1"/>
    <mergeCell ref="MBQ1:MBR1"/>
    <mergeCell ref="MBS1:MBT1"/>
    <mergeCell ref="MAW1:MAX1"/>
    <mergeCell ref="MAY1:MAZ1"/>
    <mergeCell ref="MBA1:MBB1"/>
    <mergeCell ref="MBC1:MBD1"/>
    <mergeCell ref="MBE1:MBF1"/>
    <mergeCell ref="MBG1:MBH1"/>
    <mergeCell ref="MAK1:MAL1"/>
    <mergeCell ref="MAM1:MAN1"/>
    <mergeCell ref="MAO1:MAP1"/>
    <mergeCell ref="MAQ1:MAR1"/>
    <mergeCell ref="MAS1:MAT1"/>
    <mergeCell ref="MAU1:MAV1"/>
    <mergeCell ref="LZY1:LZZ1"/>
    <mergeCell ref="MAA1:MAB1"/>
    <mergeCell ref="MAC1:MAD1"/>
    <mergeCell ref="MAE1:MAF1"/>
    <mergeCell ref="MAG1:MAH1"/>
    <mergeCell ref="MAI1:MAJ1"/>
    <mergeCell ref="LZM1:LZN1"/>
    <mergeCell ref="LZO1:LZP1"/>
    <mergeCell ref="LZQ1:LZR1"/>
    <mergeCell ref="LZS1:LZT1"/>
    <mergeCell ref="LZU1:LZV1"/>
    <mergeCell ref="LZW1:LZX1"/>
    <mergeCell ref="LZA1:LZB1"/>
    <mergeCell ref="LZC1:LZD1"/>
    <mergeCell ref="LZE1:LZF1"/>
    <mergeCell ref="LZG1:LZH1"/>
    <mergeCell ref="LZI1:LZJ1"/>
    <mergeCell ref="LZK1:LZL1"/>
    <mergeCell ref="MEC1:MED1"/>
    <mergeCell ref="MEE1:MEF1"/>
    <mergeCell ref="MEG1:MEH1"/>
    <mergeCell ref="MEI1:MEJ1"/>
    <mergeCell ref="MEK1:MEL1"/>
    <mergeCell ref="MEM1:MEN1"/>
    <mergeCell ref="MDQ1:MDR1"/>
    <mergeCell ref="MDS1:MDT1"/>
    <mergeCell ref="MDU1:MDV1"/>
    <mergeCell ref="MDW1:MDX1"/>
    <mergeCell ref="MDY1:MDZ1"/>
    <mergeCell ref="MEA1:MEB1"/>
    <mergeCell ref="MDE1:MDF1"/>
    <mergeCell ref="MDG1:MDH1"/>
    <mergeCell ref="MDI1:MDJ1"/>
    <mergeCell ref="MDK1:MDL1"/>
    <mergeCell ref="MDM1:MDN1"/>
    <mergeCell ref="MDO1:MDP1"/>
    <mergeCell ref="MCS1:MCT1"/>
    <mergeCell ref="MCU1:MCV1"/>
    <mergeCell ref="MCW1:MCX1"/>
    <mergeCell ref="MCY1:MCZ1"/>
    <mergeCell ref="MDA1:MDB1"/>
    <mergeCell ref="MDC1:MDD1"/>
    <mergeCell ref="MCG1:MCH1"/>
    <mergeCell ref="MCI1:MCJ1"/>
    <mergeCell ref="MCK1:MCL1"/>
    <mergeCell ref="MCM1:MCN1"/>
    <mergeCell ref="MCO1:MCP1"/>
    <mergeCell ref="MCQ1:MCR1"/>
    <mergeCell ref="MBU1:MBV1"/>
    <mergeCell ref="MBW1:MBX1"/>
    <mergeCell ref="MBY1:MBZ1"/>
    <mergeCell ref="MCA1:MCB1"/>
    <mergeCell ref="MCC1:MCD1"/>
    <mergeCell ref="MCE1:MCF1"/>
    <mergeCell ref="MGW1:MGX1"/>
    <mergeCell ref="MGY1:MGZ1"/>
    <mergeCell ref="MHA1:MHB1"/>
    <mergeCell ref="MHC1:MHD1"/>
    <mergeCell ref="MHE1:MHF1"/>
    <mergeCell ref="MHG1:MHH1"/>
    <mergeCell ref="MGK1:MGL1"/>
    <mergeCell ref="MGM1:MGN1"/>
    <mergeCell ref="MGO1:MGP1"/>
    <mergeCell ref="MGQ1:MGR1"/>
    <mergeCell ref="MGS1:MGT1"/>
    <mergeCell ref="MGU1:MGV1"/>
    <mergeCell ref="MFY1:MFZ1"/>
    <mergeCell ref="MGA1:MGB1"/>
    <mergeCell ref="MGC1:MGD1"/>
    <mergeCell ref="MGE1:MGF1"/>
    <mergeCell ref="MGG1:MGH1"/>
    <mergeCell ref="MGI1:MGJ1"/>
    <mergeCell ref="MFM1:MFN1"/>
    <mergeCell ref="MFO1:MFP1"/>
    <mergeCell ref="MFQ1:MFR1"/>
    <mergeCell ref="MFS1:MFT1"/>
    <mergeCell ref="MFU1:MFV1"/>
    <mergeCell ref="MFW1:MFX1"/>
    <mergeCell ref="MFA1:MFB1"/>
    <mergeCell ref="MFC1:MFD1"/>
    <mergeCell ref="MFE1:MFF1"/>
    <mergeCell ref="MFG1:MFH1"/>
    <mergeCell ref="MFI1:MFJ1"/>
    <mergeCell ref="MFK1:MFL1"/>
    <mergeCell ref="MEO1:MEP1"/>
    <mergeCell ref="MEQ1:MER1"/>
    <mergeCell ref="MES1:MET1"/>
    <mergeCell ref="MEU1:MEV1"/>
    <mergeCell ref="MEW1:MEX1"/>
    <mergeCell ref="MEY1:MEZ1"/>
    <mergeCell ref="MJQ1:MJR1"/>
    <mergeCell ref="MJS1:MJT1"/>
    <mergeCell ref="MJU1:MJV1"/>
    <mergeCell ref="MJW1:MJX1"/>
    <mergeCell ref="MJY1:MJZ1"/>
    <mergeCell ref="MKA1:MKB1"/>
    <mergeCell ref="MJE1:MJF1"/>
    <mergeCell ref="MJG1:MJH1"/>
    <mergeCell ref="MJI1:MJJ1"/>
    <mergeCell ref="MJK1:MJL1"/>
    <mergeCell ref="MJM1:MJN1"/>
    <mergeCell ref="MJO1:MJP1"/>
    <mergeCell ref="MIS1:MIT1"/>
    <mergeCell ref="MIU1:MIV1"/>
    <mergeCell ref="MIW1:MIX1"/>
    <mergeCell ref="MIY1:MIZ1"/>
    <mergeCell ref="MJA1:MJB1"/>
    <mergeCell ref="MJC1:MJD1"/>
    <mergeCell ref="MIG1:MIH1"/>
    <mergeCell ref="MII1:MIJ1"/>
    <mergeCell ref="MIK1:MIL1"/>
    <mergeCell ref="MIM1:MIN1"/>
    <mergeCell ref="MIO1:MIP1"/>
    <mergeCell ref="MIQ1:MIR1"/>
    <mergeCell ref="MHU1:MHV1"/>
    <mergeCell ref="MHW1:MHX1"/>
    <mergeCell ref="MHY1:MHZ1"/>
    <mergeCell ref="MIA1:MIB1"/>
    <mergeCell ref="MIC1:MID1"/>
    <mergeCell ref="MIE1:MIF1"/>
    <mergeCell ref="MHI1:MHJ1"/>
    <mergeCell ref="MHK1:MHL1"/>
    <mergeCell ref="MHM1:MHN1"/>
    <mergeCell ref="MHO1:MHP1"/>
    <mergeCell ref="MHQ1:MHR1"/>
    <mergeCell ref="MHS1:MHT1"/>
    <mergeCell ref="MMK1:MML1"/>
    <mergeCell ref="MMM1:MMN1"/>
    <mergeCell ref="MMO1:MMP1"/>
    <mergeCell ref="MMQ1:MMR1"/>
    <mergeCell ref="MMS1:MMT1"/>
    <mergeCell ref="MMU1:MMV1"/>
    <mergeCell ref="MLY1:MLZ1"/>
    <mergeCell ref="MMA1:MMB1"/>
    <mergeCell ref="MMC1:MMD1"/>
    <mergeCell ref="MME1:MMF1"/>
    <mergeCell ref="MMG1:MMH1"/>
    <mergeCell ref="MMI1:MMJ1"/>
    <mergeCell ref="MLM1:MLN1"/>
    <mergeCell ref="MLO1:MLP1"/>
    <mergeCell ref="MLQ1:MLR1"/>
    <mergeCell ref="MLS1:MLT1"/>
    <mergeCell ref="MLU1:MLV1"/>
    <mergeCell ref="MLW1:MLX1"/>
    <mergeCell ref="MLA1:MLB1"/>
    <mergeCell ref="MLC1:MLD1"/>
    <mergeCell ref="MLE1:MLF1"/>
    <mergeCell ref="MLG1:MLH1"/>
    <mergeCell ref="MLI1:MLJ1"/>
    <mergeCell ref="MLK1:MLL1"/>
    <mergeCell ref="MKO1:MKP1"/>
    <mergeCell ref="MKQ1:MKR1"/>
    <mergeCell ref="MKS1:MKT1"/>
    <mergeCell ref="MKU1:MKV1"/>
    <mergeCell ref="MKW1:MKX1"/>
    <mergeCell ref="MKY1:MKZ1"/>
    <mergeCell ref="MKC1:MKD1"/>
    <mergeCell ref="MKE1:MKF1"/>
    <mergeCell ref="MKG1:MKH1"/>
    <mergeCell ref="MKI1:MKJ1"/>
    <mergeCell ref="MKK1:MKL1"/>
    <mergeCell ref="MKM1:MKN1"/>
    <mergeCell ref="MPE1:MPF1"/>
    <mergeCell ref="MPG1:MPH1"/>
    <mergeCell ref="MPI1:MPJ1"/>
    <mergeCell ref="MPK1:MPL1"/>
    <mergeCell ref="MPM1:MPN1"/>
    <mergeCell ref="MPO1:MPP1"/>
    <mergeCell ref="MOS1:MOT1"/>
    <mergeCell ref="MOU1:MOV1"/>
    <mergeCell ref="MOW1:MOX1"/>
    <mergeCell ref="MOY1:MOZ1"/>
    <mergeCell ref="MPA1:MPB1"/>
    <mergeCell ref="MPC1:MPD1"/>
    <mergeCell ref="MOG1:MOH1"/>
    <mergeCell ref="MOI1:MOJ1"/>
    <mergeCell ref="MOK1:MOL1"/>
    <mergeCell ref="MOM1:MON1"/>
    <mergeCell ref="MOO1:MOP1"/>
    <mergeCell ref="MOQ1:MOR1"/>
    <mergeCell ref="MNU1:MNV1"/>
    <mergeCell ref="MNW1:MNX1"/>
    <mergeCell ref="MNY1:MNZ1"/>
    <mergeCell ref="MOA1:MOB1"/>
    <mergeCell ref="MOC1:MOD1"/>
    <mergeCell ref="MOE1:MOF1"/>
    <mergeCell ref="MNI1:MNJ1"/>
    <mergeCell ref="MNK1:MNL1"/>
    <mergeCell ref="MNM1:MNN1"/>
    <mergeCell ref="MNO1:MNP1"/>
    <mergeCell ref="MNQ1:MNR1"/>
    <mergeCell ref="MNS1:MNT1"/>
    <mergeCell ref="MMW1:MMX1"/>
    <mergeCell ref="MMY1:MMZ1"/>
    <mergeCell ref="MNA1:MNB1"/>
    <mergeCell ref="MNC1:MND1"/>
    <mergeCell ref="MNE1:MNF1"/>
    <mergeCell ref="MNG1:MNH1"/>
    <mergeCell ref="MRY1:MRZ1"/>
    <mergeCell ref="MSA1:MSB1"/>
    <mergeCell ref="MSC1:MSD1"/>
    <mergeCell ref="MSE1:MSF1"/>
    <mergeCell ref="MSG1:MSH1"/>
    <mergeCell ref="MSI1:MSJ1"/>
    <mergeCell ref="MRM1:MRN1"/>
    <mergeCell ref="MRO1:MRP1"/>
    <mergeCell ref="MRQ1:MRR1"/>
    <mergeCell ref="MRS1:MRT1"/>
    <mergeCell ref="MRU1:MRV1"/>
    <mergeCell ref="MRW1:MRX1"/>
    <mergeCell ref="MRA1:MRB1"/>
    <mergeCell ref="MRC1:MRD1"/>
    <mergeCell ref="MRE1:MRF1"/>
    <mergeCell ref="MRG1:MRH1"/>
    <mergeCell ref="MRI1:MRJ1"/>
    <mergeCell ref="MRK1:MRL1"/>
    <mergeCell ref="MQO1:MQP1"/>
    <mergeCell ref="MQQ1:MQR1"/>
    <mergeCell ref="MQS1:MQT1"/>
    <mergeCell ref="MQU1:MQV1"/>
    <mergeCell ref="MQW1:MQX1"/>
    <mergeCell ref="MQY1:MQZ1"/>
    <mergeCell ref="MQC1:MQD1"/>
    <mergeCell ref="MQE1:MQF1"/>
    <mergeCell ref="MQG1:MQH1"/>
    <mergeCell ref="MQI1:MQJ1"/>
    <mergeCell ref="MQK1:MQL1"/>
    <mergeCell ref="MQM1:MQN1"/>
    <mergeCell ref="MPQ1:MPR1"/>
    <mergeCell ref="MPS1:MPT1"/>
    <mergeCell ref="MPU1:MPV1"/>
    <mergeCell ref="MPW1:MPX1"/>
    <mergeCell ref="MPY1:MPZ1"/>
    <mergeCell ref="MQA1:MQB1"/>
    <mergeCell ref="MUS1:MUT1"/>
    <mergeCell ref="MUU1:MUV1"/>
    <mergeCell ref="MUW1:MUX1"/>
    <mergeCell ref="MUY1:MUZ1"/>
    <mergeCell ref="MVA1:MVB1"/>
    <mergeCell ref="MVC1:MVD1"/>
    <mergeCell ref="MUG1:MUH1"/>
    <mergeCell ref="MUI1:MUJ1"/>
    <mergeCell ref="MUK1:MUL1"/>
    <mergeCell ref="MUM1:MUN1"/>
    <mergeCell ref="MUO1:MUP1"/>
    <mergeCell ref="MUQ1:MUR1"/>
    <mergeCell ref="MTU1:MTV1"/>
    <mergeCell ref="MTW1:MTX1"/>
    <mergeCell ref="MTY1:MTZ1"/>
    <mergeCell ref="MUA1:MUB1"/>
    <mergeCell ref="MUC1:MUD1"/>
    <mergeCell ref="MUE1:MUF1"/>
    <mergeCell ref="MTI1:MTJ1"/>
    <mergeCell ref="MTK1:MTL1"/>
    <mergeCell ref="MTM1:MTN1"/>
    <mergeCell ref="MTO1:MTP1"/>
    <mergeCell ref="MTQ1:MTR1"/>
    <mergeCell ref="MTS1:MTT1"/>
    <mergeCell ref="MSW1:MSX1"/>
    <mergeCell ref="MSY1:MSZ1"/>
    <mergeCell ref="MTA1:MTB1"/>
    <mergeCell ref="MTC1:MTD1"/>
    <mergeCell ref="MTE1:MTF1"/>
    <mergeCell ref="MTG1:MTH1"/>
    <mergeCell ref="MSK1:MSL1"/>
    <mergeCell ref="MSM1:MSN1"/>
    <mergeCell ref="MSO1:MSP1"/>
    <mergeCell ref="MSQ1:MSR1"/>
    <mergeCell ref="MSS1:MST1"/>
    <mergeCell ref="MSU1:MSV1"/>
    <mergeCell ref="MXM1:MXN1"/>
    <mergeCell ref="MXO1:MXP1"/>
    <mergeCell ref="MXQ1:MXR1"/>
    <mergeCell ref="MXS1:MXT1"/>
    <mergeCell ref="MXU1:MXV1"/>
    <mergeCell ref="MXW1:MXX1"/>
    <mergeCell ref="MXA1:MXB1"/>
    <mergeCell ref="MXC1:MXD1"/>
    <mergeCell ref="MXE1:MXF1"/>
    <mergeCell ref="MXG1:MXH1"/>
    <mergeCell ref="MXI1:MXJ1"/>
    <mergeCell ref="MXK1:MXL1"/>
    <mergeCell ref="MWO1:MWP1"/>
    <mergeCell ref="MWQ1:MWR1"/>
    <mergeCell ref="MWS1:MWT1"/>
    <mergeCell ref="MWU1:MWV1"/>
    <mergeCell ref="MWW1:MWX1"/>
    <mergeCell ref="MWY1:MWZ1"/>
    <mergeCell ref="MWC1:MWD1"/>
    <mergeCell ref="MWE1:MWF1"/>
    <mergeCell ref="MWG1:MWH1"/>
    <mergeCell ref="MWI1:MWJ1"/>
    <mergeCell ref="MWK1:MWL1"/>
    <mergeCell ref="MWM1:MWN1"/>
    <mergeCell ref="MVQ1:MVR1"/>
    <mergeCell ref="MVS1:MVT1"/>
    <mergeCell ref="MVU1:MVV1"/>
    <mergeCell ref="MVW1:MVX1"/>
    <mergeCell ref="MVY1:MVZ1"/>
    <mergeCell ref="MWA1:MWB1"/>
    <mergeCell ref="MVE1:MVF1"/>
    <mergeCell ref="MVG1:MVH1"/>
    <mergeCell ref="MVI1:MVJ1"/>
    <mergeCell ref="MVK1:MVL1"/>
    <mergeCell ref="MVM1:MVN1"/>
    <mergeCell ref="MVO1:MVP1"/>
    <mergeCell ref="NAG1:NAH1"/>
    <mergeCell ref="NAI1:NAJ1"/>
    <mergeCell ref="NAK1:NAL1"/>
    <mergeCell ref="NAM1:NAN1"/>
    <mergeCell ref="NAO1:NAP1"/>
    <mergeCell ref="NAQ1:NAR1"/>
    <mergeCell ref="MZU1:MZV1"/>
    <mergeCell ref="MZW1:MZX1"/>
    <mergeCell ref="MZY1:MZZ1"/>
    <mergeCell ref="NAA1:NAB1"/>
    <mergeCell ref="NAC1:NAD1"/>
    <mergeCell ref="NAE1:NAF1"/>
    <mergeCell ref="MZI1:MZJ1"/>
    <mergeCell ref="MZK1:MZL1"/>
    <mergeCell ref="MZM1:MZN1"/>
    <mergeCell ref="MZO1:MZP1"/>
    <mergeCell ref="MZQ1:MZR1"/>
    <mergeCell ref="MZS1:MZT1"/>
    <mergeCell ref="MYW1:MYX1"/>
    <mergeCell ref="MYY1:MYZ1"/>
    <mergeCell ref="MZA1:MZB1"/>
    <mergeCell ref="MZC1:MZD1"/>
    <mergeCell ref="MZE1:MZF1"/>
    <mergeCell ref="MZG1:MZH1"/>
    <mergeCell ref="MYK1:MYL1"/>
    <mergeCell ref="MYM1:MYN1"/>
    <mergeCell ref="MYO1:MYP1"/>
    <mergeCell ref="MYQ1:MYR1"/>
    <mergeCell ref="MYS1:MYT1"/>
    <mergeCell ref="MYU1:MYV1"/>
    <mergeCell ref="MXY1:MXZ1"/>
    <mergeCell ref="MYA1:MYB1"/>
    <mergeCell ref="MYC1:MYD1"/>
    <mergeCell ref="MYE1:MYF1"/>
    <mergeCell ref="MYG1:MYH1"/>
    <mergeCell ref="MYI1:MYJ1"/>
    <mergeCell ref="NDA1:NDB1"/>
    <mergeCell ref="NDC1:NDD1"/>
    <mergeCell ref="NDE1:NDF1"/>
    <mergeCell ref="NDG1:NDH1"/>
    <mergeCell ref="NDI1:NDJ1"/>
    <mergeCell ref="NDK1:NDL1"/>
    <mergeCell ref="NCO1:NCP1"/>
    <mergeCell ref="NCQ1:NCR1"/>
    <mergeCell ref="NCS1:NCT1"/>
    <mergeCell ref="NCU1:NCV1"/>
    <mergeCell ref="NCW1:NCX1"/>
    <mergeCell ref="NCY1:NCZ1"/>
    <mergeCell ref="NCC1:NCD1"/>
    <mergeCell ref="NCE1:NCF1"/>
    <mergeCell ref="NCG1:NCH1"/>
    <mergeCell ref="NCI1:NCJ1"/>
    <mergeCell ref="NCK1:NCL1"/>
    <mergeCell ref="NCM1:NCN1"/>
    <mergeCell ref="NBQ1:NBR1"/>
    <mergeCell ref="NBS1:NBT1"/>
    <mergeCell ref="NBU1:NBV1"/>
    <mergeCell ref="NBW1:NBX1"/>
    <mergeCell ref="NBY1:NBZ1"/>
    <mergeCell ref="NCA1:NCB1"/>
    <mergeCell ref="NBE1:NBF1"/>
    <mergeCell ref="NBG1:NBH1"/>
    <mergeCell ref="NBI1:NBJ1"/>
    <mergeCell ref="NBK1:NBL1"/>
    <mergeCell ref="NBM1:NBN1"/>
    <mergeCell ref="NBO1:NBP1"/>
    <mergeCell ref="NAS1:NAT1"/>
    <mergeCell ref="NAU1:NAV1"/>
    <mergeCell ref="NAW1:NAX1"/>
    <mergeCell ref="NAY1:NAZ1"/>
    <mergeCell ref="NBA1:NBB1"/>
    <mergeCell ref="NBC1:NBD1"/>
    <mergeCell ref="NFU1:NFV1"/>
    <mergeCell ref="NFW1:NFX1"/>
    <mergeCell ref="NFY1:NFZ1"/>
    <mergeCell ref="NGA1:NGB1"/>
    <mergeCell ref="NGC1:NGD1"/>
    <mergeCell ref="NGE1:NGF1"/>
    <mergeCell ref="NFI1:NFJ1"/>
    <mergeCell ref="NFK1:NFL1"/>
    <mergeCell ref="NFM1:NFN1"/>
    <mergeCell ref="NFO1:NFP1"/>
    <mergeCell ref="NFQ1:NFR1"/>
    <mergeCell ref="NFS1:NFT1"/>
    <mergeCell ref="NEW1:NEX1"/>
    <mergeCell ref="NEY1:NEZ1"/>
    <mergeCell ref="NFA1:NFB1"/>
    <mergeCell ref="NFC1:NFD1"/>
    <mergeCell ref="NFE1:NFF1"/>
    <mergeCell ref="NFG1:NFH1"/>
    <mergeCell ref="NEK1:NEL1"/>
    <mergeCell ref="NEM1:NEN1"/>
    <mergeCell ref="NEO1:NEP1"/>
    <mergeCell ref="NEQ1:NER1"/>
    <mergeCell ref="NES1:NET1"/>
    <mergeCell ref="NEU1:NEV1"/>
    <mergeCell ref="NDY1:NDZ1"/>
    <mergeCell ref="NEA1:NEB1"/>
    <mergeCell ref="NEC1:NED1"/>
    <mergeCell ref="NEE1:NEF1"/>
    <mergeCell ref="NEG1:NEH1"/>
    <mergeCell ref="NEI1:NEJ1"/>
    <mergeCell ref="NDM1:NDN1"/>
    <mergeCell ref="NDO1:NDP1"/>
    <mergeCell ref="NDQ1:NDR1"/>
    <mergeCell ref="NDS1:NDT1"/>
    <mergeCell ref="NDU1:NDV1"/>
    <mergeCell ref="NDW1:NDX1"/>
    <mergeCell ref="NIO1:NIP1"/>
    <mergeCell ref="NIQ1:NIR1"/>
    <mergeCell ref="NIS1:NIT1"/>
    <mergeCell ref="NIU1:NIV1"/>
    <mergeCell ref="NIW1:NIX1"/>
    <mergeCell ref="NIY1:NIZ1"/>
    <mergeCell ref="NIC1:NID1"/>
    <mergeCell ref="NIE1:NIF1"/>
    <mergeCell ref="NIG1:NIH1"/>
    <mergeCell ref="NII1:NIJ1"/>
    <mergeCell ref="NIK1:NIL1"/>
    <mergeCell ref="NIM1:NIN1"/>
    <mergeCell ref="NHQ1:NHR1"/>
    <mergeCell ref="NHS1:NHT1"/>
    <mergeCell ref="NHU1:NHV1"/>
    <mergeCell ref="NHW1:NHX1"/>
    <mergeCell ref="NHY1:NHZ1"/>
    <mergeCell ref="NIA1:NIB1"/>
    <mergeCell ref="NHE1:NHF1"/>
    <mergeCell ref="NHG1:NHH1"/>
    <mergeCell ref="NHI1:NHJ1"/>
    <mergeCell ref="NHK1:NHL1"/>
    <mergeCell ref="NHM1:NHN1"/>
    <mergeCell ref="NHO1:NHP1"/>
    <mergeCell ref="NGS1:NGT1"/>
    <mergeCell ref="NGU1:NGV1"/>
    <mergeCell ref="NGW1:NGX1"/>
    <mergeCell ref="NGY1:NGZ1"/>
    <mergeCell ref="NHA1:NHB1"/>
    <mergeCell ref="NHC1:NHD1"/>
    <mergeCell ref="NGG1:NGH1"/>
    <mergeCell ref="NGI1:NGJ1"/>
    <mergeCell ref="NGK1:NGL1"/>
    <mergeCell ref="NGM1:NGN1"/>
    <mergeCell ref="NGO1:NGP1"/>
    <mergeCell ref="NGQ1:NGR1"/>
    <mergeCell ref="NLI1:NLJ1"/>
    <mergeCell ref="NLK1:NLL1"/>
    <mergeCell ref="NLM1:NLN1"/>
    <mergeCell ref="NLO1:NLP1"/>
    <mergeCell ref="NLQ1:NLR1"/>
    <mergeCell ref="NLS1:NLT1"/>
    <mergeCell ref="NKW1:NKX1"/>
    <mergeCell ref="NKY1:NKZ1"/>
    <mergeCell ref="NLA1:NLB1"/>
    <mergeCell ref="NLC1:NLD1"/>
    <mergeCell ref="NLE1:NLF1"/>
    <mergeCell ref="NLG1:NLH1"/>
    <mergeCell ref="NKK1:NKL1"/>
    <mergeCell ref="NKM1:NKN1"/>
    <mergeCell ref="NKO1:NKP1"/>
    <mergeCell ref="NKQ1:NKR1"/>
    <mergeCell ref="NKS1:NKT1"/>
    <mergeCell ref="NKU1:NKV1"/>
    <mergeCell ref="NJY1:NJZ1"/>
    <mergeCell ref="NKA1:NKB1"/>
    <mergeCell ref="NKC1:NKD1"/>
    <mergeCell ref="NKE1:NKF1"/>
    <mergeCell ref="NKG1:NKH1"/>
    <mergeCell ref="NKI1:NKJ1"/>
    <mergeCell ref="NJM1:NJN1"/>
    <mergeCell ref="NJO1:NJP1"/>
    <mergeCell ref="NJQ1:NJR1"/>
    <mergeCell ref="NJS1:NJT1"/>
    <mergeCell ref="NJU1:NJV1"/>
    <mergeCell ref="NJW1:NJX1"/>
    <mergeCell ref="NJA1:NJB1"/>
    <mergeCell ref="NJC1:NJD1"/>
    <mergeCell ref="NJE1:NJF1"/>
    <mergeCell ref="NJG1:NJH1"/>
    <mergeCell ref="NJI1:NJJ1"/>
    <mergeCell ref="NJK1:NJL1"/>
    <mergeCell ref="NOC1:NOD1"/>
    <mergeCell ref="NOE1:NOF1"/>
    <mergeCell ref="NOG1:NOH1"/>
    <mergeCell ref="NOI1:NOJ1"/>
    <mergeCell ref="NOK1:NOL1"/>
    <mergeCell ref="NOM1:NON1"/>
    <mergeCell ref="NNQ1:NNR1"/>
    <mergeCell ref="NNS1:NNT1"/>
    <mergeCell ref="NNU1:NNV1"/>
    <mergeCell ref="NNW1:NNX1"/>
    <mergeCell ref="NNY1:NNZ1"/>
    <mergeCell ref="NOA1:NOB1"/>
    <mergeCell ref="NNE1:NNF1"/>
    <mergeCell ref="NNG1:NNH1"/>
    <mergeCell ref="NNI1:NNJ1"/>
    <mergeCell ref="NNK1:NNL1"/>
    <mergeCell ref="NNM1:NNN1"/>
    <mergeCell ref="NNO1:NNP1"/>
    <mergeCell ref="NMS1:NMT1"/>
    <mergeCell ref="NMU1:NMV1"/>
    <mergeCell ref="NMW1:NMX1"/>
    <mergeCell ref="NMY1:NMZ1"/>
    <mergeCell ref="NNA1:NNB1"/>
    <mergeCell ref="NNC1:NND1"/>
    <mergeCell ref="NMG1:NMH1"/>
    <mergeCell ref="NMI1:NMJ1"/>
    <mergeCell ref="NMK1:NML1"/>
    <mergeCell ref="NMM1:NMN1"/>
    <mergeCell ref="NMO1:NMP1"/>
    <mergeCell ref="NMQ1:NMR1"/>
    <mergeCell ref="NLU1:NLV1"/>
    <mergeCell ref="NLW1:NLX1"/>
    <mergeCell ref="NLY1:NLZ1"/>
    <mergeCell ref="NMA1:NMB1"/>
    <mergeCell ref="NMC1:NMD1"/>
    <mergeCell ref="NME1:NMF1"/>
    <mergeCell ref="NQW1:NQX1"/>
    <mergeCell ref="NQY1:NQZ1"/>
    <mergeCell ref="NRA1:NRB1"/>
    <mergeCell ref="NRC1:NRD1"/>
    <mergeCell ref="NRE1:NRF1"/>
    <mergeCell ref="NRG1:NRH1"/>
    <mergeCell ref="NQK1:NQL1"/>
    <mergeCell ref="NQM1:NQN1"/>
    <mergeCell ref="NQO1:NQP1"/>
    <mergeCell ref="NQQ1:NQR1"/>
    <mergeCell ref="NQS1:NQT1"/>
    <mergeCell ref="NQU1:NQV1"/>
    <mergeCell ref="NPY1:NPZ1"/>
    <mergeCell ref="NQA1:NQB1"/>
    <mergeCell ref="NQC1:NQD1"/>
    <mergeCell ref="NQE1:NQF1"/>
    <mergeCell ref="NQG1:NQH1"/>
    <mergeCell ref="NQI1:NQJ1"/>
    <mergeCell ref="NPM1:NPN1"/>
    <mergeCell ref="NPO1:NPP1"/>
    <mergeCell ref="NPQ1:NPR1"/>
    <mergeCell ref="NPS1:NPT1"/>
    <mergeCell ref="NPU1:NPV1"/>
    <mergeCell ref="NPW1:NPX1"/>
    <mergeCell ref="NPA1:NPB1"/>
    <mergeCell ref="NPC1:NPD1"/>
    <mergeCell ref="NPE1:NPF1"/>
    <mergeCell ref="NPG1:NPH1"/>
    <mergeCell ref="NPI1:NPJ1"/>
    <mergeCell ref="NPK1:NPL1"/>
    <mergeCell ref="NOO1:NOP1"/>
    <mergeCell ref="NOQ1:NOR1"/>
    <mergeCell ref="NOS1:NOT1"/>
    <mergeCell ref="NOU1:NOV1"/>
    <mergeCell ref="NOW1:NOX1"/>
    <mergeCell ref="NOY1:NOZ1"/>
    <mergeCell ref="NTQ1:NTR1"/>
    <mergeCell ref="NTS1:NTT1"/>
    <mergeCell ref="NTU1:NTV1"/>
    <mergeCell ref="NTW1:NTX1"/>
    <mergeCell ref="NTY1:NTZ1"/>
    <mergeCell ref="NUA1:NUB1"/>
    <mergeCell ref="NTE1:NTF1"/>
    <mergeCell ref="NTG1:NTH1"/>
    <mergeCell ref="NTI1:NTJ1"/>
    <mergeCell ref="NTK1:NTL1"/>
    <mergeCell ref="NTM1:NTN1"/>
    <mergeCell ref="NTO1:NTP1"/>
    <mergeCell ref="NSS1:NST1"/>
    <mergeCell ref="NSU1:NSV1"/>
    <mergeCell ref="NSW1:NSX1"/>
    <mergeCell ref="NSY1:NSZ1"/>
    <mergeCell ref="NTA1:NTB1"/>
    <mergeCell ref="NTC1:NTD1"/>
    <mergeCell ref="NSG1:NSH1"/>
    <mergeCell ref="NSI1:NSJ1"/>
    <mergeCell ref="NSK1:NSL1"/>
    <mergeCell ref="NSM1:NSN1"/>
    <mergeCell ref="NSO1:NSP1"/>
    <mergeCell ref="NSQ1:NSR1"/>
    <mergeCell ref="NRU1:NRV1"/>
    <mergeCell ref="NRW1:NRX1"/>
    <mergeCell ref="NRY1:NRZ1"/>
    <mergeCell ref="NSA1:NSB1"/>
    <mergeCell ref="NSC1:NSD1"/>
    <mergeCell ref="NSE1:NSF1"/>
    <mergeCell ref="NRI1:NRJ1"/>
    <mergeCell ref="NRK1:NRL1"/>
    <mergeCell ref="NRM1:NRN1"/>
    <mergeCell ref="NRO1:NRP1"/>
    <mergeCell ref="NRQ1:NRR1"/>
    <mergeCell ref="NRS1:NRT1"/>
    <mergeCell ref="NWK1:NWL1"/>
    <mergeCell ref="NWM1:NWN1"/>
    <mergeCell ref="NWO1:NWP1"/>
    <mergeCell ref="NWQ1:NWR1"/>
    <mergeCell ref="NWS1:NWT1"/>
    <mergeCell ref="NWU1:NWV1"/>
    <mergeCell ref="NVY1:NVZ1"/>
    <mergeCell ref="NWA1:NWB1"/>
    <mergeCell ref="NWC1:NWD1"/>
    <mergeCell ref="NWE1:NWF1"/>
    <mergeCell ref="NWG1:NWH1"/>
    <mergeCell ref="NWI1:NWJ1"/>
    <mergeCell ref="NVM1:NVN1"/>
    <mergeCell ref="NVO1:NVP1"/>
    <mergeCell ref="NVQ1:NVR1"/>
    <mergeCell ref="NVS1:NVT1"/>
    <mergeCell ref="NVU1:NVV1"/>
    <mergeCell ref="NVW1:NVX1"/>
    <mergeCell ref="NVA1:NVB1"/>
    <mergeCell ref="NVC1:NVD1"/>
    <mergeCell ref="NVE1:NVF1"/>
    <mergeCell ref="NVG1:NVH1"/>
    <mergeCell ref="NVI1:NVJ1"/>
    <mergeCell ref="NVK1:NVL1"/>
    <mergeCell ref="NUO1:NUP1"/>
    <mergeCell ref="NUQ1:NUR1"/>
    <mergeCell ref="NUS1:NUT1"/>
    <mergeCell ref="NUU1:NUV1"/>
    <mergeCell ref="NUW1:NUX1"/>
    <mergeCell ref="NUY1:NUZ1"/>
    <mergeCell ref="NUC1:NUD1"/>
    <mergeCell ref="NUE1:NUF1"/>
    <mergeCell ref="NUG1:NUH1"/>
    <mergeCell ref="NUI1:NUJ1"/>
    <mergeCell ref="NUK1:NUL1"/>
    <mergeCell ref="NUM1:NUN1"/>
    <mergeCell ref="NZE1:NZF1"/>
    <mergeCell ref="NZG1:NZH1"/>
    <mergeCell ref="NZI1:NZJ1"/>
    <mergeCell ref="NZK1:NZL1"/>
    <mergeCell ref="NZM1:NZN1"/>
    <mergeCell ref="NZO1:NZP1"/>
    <mergeCell ref="NYS1:NYT1"/>
    <mergeCell ref="NYU1:NYV1"/>
    <mergeCell ref="NYW1:NYX1"/>
    <mergeCell ref="NYY1:NYZ1"/>
    <mergeCell ref="NZA1:NZB1"/>
    <mergeCell ref="NZC1:NZD1"/>
    <mergeCell ref="NYG1:NYH1"/>
    <mergeCell ref="NYI1:NYJ1"/>
    <mergeCell ref="NYK1:NYL1"/>
    <mergeCell ref="NYM1:NYN1"/>
    <mergeCell ref="NYO1:NYP1"/>
    <mergeCell ref="NYQ1:NYR1"/>
    <mergeCell ref="NXU1:NXV1"/>
    <mergeCell ref="NXW1:NXX1"/>
    <mergeCell ref="NXY1:NXZ1"/>
    <mergeCell ref="NYA1:NYB1"/>
    <mergeCell ref="NYC1:NYD1"/>
    <mergeCell ref="NYE1:NYF1"/>
    <mergeCell ref="NXI1:NXJ1"/>
    <mergeCell ref="NXK1:NXL1"/>
    <mergeCell ref="NXM1:NXN1"/>
    <mergeCell ref="NXO1:NXP1"/>
    <mergeCell ref="NXQ1:NXR1"/>
    <mergeCell ref="NXS1:NXT1"/>
    <mergeCell ref="NWW1:NWX1"/>
    <mergeCell ref="NWY1:NWZ1"/>
    <mergeCell ref="NXA1:NXB1"/>
    <mergeCell ref="NXC1:NXD1"/>
    <mergeCell ref="NXE1:NXF1"/>
    <mergeCell ref="NXG1:NXH1"/>
    <mergeCell ref="OBY1:OBZ1"/>
    <mergeCell ref="OCA1:OCB1"/>
    <mergeCell ref="OCC1:OCD1"/>
    <mergeCell ref="OCE1:OCF1"/>
    <mergeCell ref="OCG1:OCH1"/>
    <mergeCell ref="OCI1:OCJ1"/>
    <mergeCell ref="OBM1:OBN1"/>
    <mergeCell ref="OBO1:OBP1"/>
    <mergeCell ref="OBQ1:OBR1"/>
    <mergeCell ref="OBS1:OBT1"/>
    <mergeCell ref="OBU1:OBV1"/>
    <mergeCell ref="OBW1:OBX1"/>
    <mergeCell ref="OBA1:OBB1"/>
    <mergeCell ref="OBC1:OBD1"/>
    <mergeCell ref="OBE1:OBF1"/>
    <mergeCell ref="OBG1:OBH1"/>
    <mergeCell ref="OBI1:OBJ1"/>
    <mergeCell ref="OBK1:OBL1"/>
    <mergeCell ref="OAO1:OAP1"/>
    <mergeCell ref="OAQ1:OAR1"/>
    <mergeCell ref="OAS1:OAT1"/>
    <mergeCell ref="OAU1:OAV1"/>
    <mergeCell ref="OAW1:OAX1"/>
    <mergeCell ref="OAY1:OAZ1"/>
    <mergeCell ref="OAC1:OAD1"/>
    <mergeCell ref="OAE1:OAF1"/>
    <mergeCell ref="OAG1:OAH1"/>
    <mergeCell ref="OAI1:OAJ1"/>
    <mergeCell ref="OAK1:OAL1"/>
    <mergeCell ref="OAM1:OAN1"/>
    <mergeCell ref="NZQ1:NZR1"/>
    <mergeCell ref="NZS1:NZT1"/>
    <mergeCell ref="NZU1:NZV1"/>
    <mergeCell ref="NZW1:NZX1"/>
    <mergeCell ref="NZY1:NZZ1"/>
    <mergeCell ref="OAA1:OAB1"/>
    <mergeCell ref="OES1:OET1"/>
    <mergeCell ref="OEU1:OEV1"/>
    <mergeCell ref="OEW1:OEX1"/>
    <mergeCell ref="OEY1:OEZ1"/>
    <mergeCell ref="OFA1:OFB1"/>
    <mergeCell ref="OFC1:OFD1"/>
    <mergeCell ref="OEG1:OEH1"/>
    <mergeCell ref="OEI1:OEJ1"/>
    <mergeCell ref="OEK1:OEL1"/>
    <mergeCell ref="OEM1:OEN1"/>
    <mergeCell ref="OEO1:OEP1"/>
    <mergeCell ref="OEQ1:OER1"/>
    <mergeCell ref="ODU1:ODV1"/>
    <mergeCell ref="ODW1:ODX1"/>
    <mergeCell ref="ODY1:ODZ1"/>
    <mergeCell ref="OEA1:OEB1"/>
    <mergeCell ref="OEC1:OED1"/>
    <mergeCell ref="OEE1:OEF1"/>
    <mergeCell ref="ODI1:ODJ1"/>
    <mergeCell ref="ODK1:ODL1"/>
    <mergeCell ref="ODM1:ODN1"/>
    <mergeCell ref="ODO1:ODP1"/>
    <mergeCell ref="ODQ1:ODR1"/>
    <mergeCell ref="ODS1:ODT1"/>
    <mergeCell ref="OCW1:OCX1"/>
    <mergeCell ref="OCY1:OCZ1"/>
    <mergeCell ref="ODA1:ODB1"/>
    <mergeCell ref="ODC1:ODD1"/>
    <mergeCell ref="ODE1:ODF1"/>
    <mergeCell ref="ODG1:ODH1"/>
    <mergeCell ref="OCK1:OCL1"/>
    <mergeCell ref="OCM1:OCN1"/>
    <mergeCell ref="OCO1:OCP1"/>
    <mergeCell ref="OCQ1:OCR1"/>
    <mergeCell ref="OCS1:OCT1"/>
    <mergeCell ref="OCU1:OCV1"/>
    <mergeCell ref="OHM1:OHN1"/>
    <mergeCell ref="OHO1:OHP1"/>
    <mergeCell ref="OHQ1:OHR1"/>
    <mergeCell ref="OHS1:OHT1"/>
    <mergeCell ref="OHU1:OHV1"/>
    <mergeCell ref="OHW1:OHX1"/>
    <mergeCell ref="OHA1:OHB1"/>
    <mergeCell ref="OHC1:OHD1"/>
    <mergeCell ref="OHE1:OHF1"/>
    <mergeCell ref="OHG1:OHH1"/>
    <mergeCell ref="OHI1:OHJ1"/>
    <mergeCell ref="OHK1:OHL1"/>
    <mergeCell ref="OGO1:OGP1"/>
    <mergeCell ref="OGQ1:OGR1"/>
    <mergeCell ref="OGS1:OGT1"/>
    <mergeCell ref="OGU1:OGV1"/>
    <mergeCell ref="OGW1:OGX1"/>
    <mergeCell ref="OGY1:OGZ1"/>
    <mergeCell ref="OGC1:OGD1"/>
    <mergeCell ref="OGE1:OGF1"/>
    <mergeCell ref="OGG1:OGH1"/>
    <mergeCell ref="OGI1:OGJ1"/>
    <mergeCell ref="OGK1:OGL1"/>
    <mergeCell ref="OGM1:OGN1"/>
    <mergeCell ref="OFQ1:OFR1"/>
    <mergeCell ref="OFS1:OFT1"/>
    <mergeCell ref="OFU1:OFV1"/>
    <mergeCell ref="OFW1:OFX1"/>
    <mergeCell ref="OFY1:OFZ1"/>
    <mergeCell ref="OGA1:OGB1"/>
    <mergeCell ref="OFE1:OFF1"/>
    <mergeCell ref="OFG1:OFH1"/>
    <mergeCell ref="OFI1:OFJ1"/>
    <mergeCell ref="OFK1:OFL1"/>
    <mergeCell ref="OFM1:OFN1"/>
    <mergeCell ref="OFO1:OFP1"/>
    <mergeCell ref="OKG1:OKH1"/>
    <mergeCell ref="OKI1:OKJ1"/>
    <mergeCell ref="OKK1:OKL1"/>
    <mergeCell ref="OKM1:OKN1"/>
    <mergeCell ref="OKO1:OKP1"/>
    <mergeCell ref="OKQ1:OKR1"/>
    <mergeCell ref="OJU1:OJV1"/>
    <mergeCell ref="OJW1:OJX1"/>
    <mergeCell ref="OJY1:OJZ1"/>
    <mergeCell ref="OKA1:OKB1"/>
    <mergeCell ref="OKC1:OKD1"/>
    <mergeCell ref="OKE1:OKF1"/>
    <mergeCell ref="OJI1:OJJ1"/>
    <mergeCell ref="OJK1:OJL1"/>
    <mergeCell ref="OJM1:OJN1"/>
    <mergeCell ref="OJO1:OJP1"/>
    <mergeCell ref="OJQ1:OJR1"/>
    <mergeCell ref="OJS1:OJT1"/>
    <mergeCell ref="OIW1:OIX1"/>
    <mergeCell ref="OIY1:OIZ1"/>
    <mergeCell ref="OJA1:OJB1"/>
    <mergeCell ref="OJC1:OJD1"/>
    <mergeCell ref="OJE1:OJF1"/>
    <mergeCell ref="OJG1:OJH1"/>
    <mergeCell ref="OIK1:OIL1"/>
    <mergeCell ref="OIM1:OIN1"/>
    <mergeCell ref="OIO1:OIP1"/>
    <mergeCell ref="OIQ1:OIR1"/>
    <mergeCell ref="OIS1:OIT1"/>
    <mergeCell ref="OIU1:OIV1"/>
    <mergeCell ref="OHY1:OHZ1"/>
    <mergeCell ref="OIA1:OIB1"/>
    <mergeCell ref="OIC1:OID1"/>
    <mergeCell ref="OIE1:OIF1"/>
    <mergeCell ref="OIG1:OIH1"/>
    <mergeCell ref="OII1:OIJ1"/>
    <mergeCell ref="ONA1:ONB1"/>
    <mergeCell ref="ONC1:OND1"/>
    <mergeCell ref="ONE1:ONF1"/>
    <mergeCell ref="ONG1:ONH1"/>
    <mergeCell ref="ONI1:ONJ1"/>
    <mergeCell ref="ONK1:ONL1"/>
    <mergeCell ref="OMO1:OMP1"/>
    <mergeCell ref="OMQ1:OMR1"/>
    <mergeCell ref="OMS1:OMT1"/>
    <mergeCell ref="OMU1:OMV1"/>
    <mergeCell ref="OMW1:OMX1"/>
    <mergeCell ref="OMY1:OMZ1"/>
    <mergeCell ref="OMC1:OMD1"/>
    <mergeCell ref="OME1:OMF1"/>
    <mergeCell ref="OMG1:OMH1"/>
    <mergeCell ref="OMI1:OMJ1"/>
    <mergeCell ref="OMK1:OML1"/>
    <mergeCell ref="OMM1:OMN1"/>
    <mergeCell ref="OLQ1:OLR1"/>
    <mergeCell ref="OLS1:OLT1"/>
    <mergeCell ref="OLU1:OLV1"/>
    <mergeCell ref="OLW1:OLX1"/>
    <mergeCell ref="OLY1:OLZ1"/>
    <mergeCell ref="OMA1:OMB1"/>
    <mergeCell ref="OLE1:OLF1"/>
    <mergeCell ref="OLG1:OLH1"/>
    <mergeCell ref="OLI1:OLJ1"/>
    <mergeCell ref="OLK1:OLL1"/>
    <mergeCell ref="OLM1:OLN1"/>
    <mergeCell ref="OLO1:OLP1"/>
    <mergeCell ref="OKS1:OKT1"/>
    <mergeCell ref="OKU1:OKV1"/>
    <mergeCell ref="OKW1:OKX1"/>
    <mergeCell ref="OKY1:OKZ1"/>
    <mergeCell ref="OLA1:OLB1"/>
    <mergeCell ref="OLC1:OLD1"/>
    <mergeCell ref="OPU1:OPV1"/>
    <mergeCell ref="OPW1:OPX1"/>
    <mergeCell ref="OPY1:OPZ1"/>
    <mergeCell ref="OQA1:OQB1"/>
    <mergeCell ref="OQC1:OQD1"/>
    <mergeCell ref="OQE1:OQF1"/>
    <mergeCell ref="OPI1:OPJ1"/>
    <mergeCell ref="OPK1:OPL1"/>
    <mergeCell ref="OPM1:OPN1"/>
    <mergeCell ref="OPO1:OPP1"/>
    <mergeCell ref="OPQ1:OPR1"/>
    <mergeCell ref="OPS1:OPT1"/>
    <mergeCell ref="OOW1:OOX1"/>
    <mergeCell ref="OOY1:OOZ1"/>
    <mergeCell ref="OPA1:OPB1"/>
    <mergeCell ref="OPC1:OPD1"/>
    <mergeCell ref="OPE1:OPF1"/>
    <mergeCell ref="OPG1:OPH1"/>
    <mergeCell ref="OOK1:OOL1"/>
    <mergeCell ref="OOM1:OON1"/>
    <mergeCell ref="OOO1:OOP1"/>
    <mergeCell ref="OOQ1:OOR1"/>
    <mergeCell ref="OOS1:OOT1"/>
    <mergeCell ref="OOU1:OOV1"/>
    <mergeCell ref="ONY1:ONZ1"/>
    <mergeCell ref="OOA1:OOB1"/>
    <mergeCell ref="OOC1:OOD1"/>
    <mergeCell ref="OOE1:OOF1"/>
    <mergeCell ref="OOG1:OOH1"/>
    <mergeCell ref="OOI1:OOJ1"/>
    <mergeCell ref="ONM1:ONN1"/>
    <mergeCell ref="ONO1:ONP1"/>
    <mergeCell ref="ONQ1:ONR1"/>
    <mergeCell ref="ONS1:ONT1"/>
    <mergeCell ref="ONU1:ONV1"/>
    <mergeCell ref="ONW1:ONX1"/>
    <mergeCell ref="OSO1:OSP1"/>
    <mergeCell ref="OSQ1:OSR1"/>
    <mergeCell ref="OSS1:OST1"/>
    <mergeCell ref="OSU1:OSV1"/>
    <mergeCell ref="OSW1:OSX1"/>
    <mergeCell ref="OSY1:OSZ1"/>
    <mergeCell ref="OSC1:OSD1"/>
    <mergeCell ref="OSE1:OSF1"/>
    <mergeCell ref="OSG1:OSH1"/>
    <mergeCell ref="OSI1:OSJ1"/>
    <mergeCell ref="OSK1:OSL1"/>
    <mergeCell ref="OSM1:OSN1"/>
    <mergeCell ref="ORQ1:ORR1"/>
    <mergeCell ref="ORS1:ORT1"/>
    <mergeCell ref="ORU1:ORV1"/>
    <mergeCell ref="ORW1:ORX1"/>
    <mergeCell ref="ORY1:ORZ1"/>
    <mergeCell ref="OSA1:OSB1"/>
    <mergeCell ref="ORE1:ORF1"/>
    <mergeCell ref="ORG1:ORH1"/>
    <mergeCell ref="ORI1:ORJ1"/>
    <mergeCell ref="ORK1:ORL1"/>
    <mergeCell ref="ORM1:ORN1"/>
    <mergeCell ref="ORO1:ORP1"/>
    <mergeCell ref="OQS1:OQT1"/>
    <mergeCell ref="OQU1:OQV1"/>
    <mergeCell ref="OQW1:OQX1"/>
    <mergeCell ref="OQY1:OQZ1"/>
    <mergeCell ref="ORA1:ORB1"/>
    <mergeCell ref="ORC1:ORD1"/>
    <mergeCell ref="OQG1:OQH1"/>
    <mergeCell ref="OQI1:OQJ1"/>
    <mergeCell ref="OQK1:OQL1"/>
    <mergeCell ref="OQM1:OQN1"/>
    <mergeCell ref="OQO1:OQP1"/>
    <mergeCell ref="OQQ1:OQR1"/>
    <mergeCell ref="OVI1:OVJ1"/>
    <mergeCell ref="OVK1:OVL1"/>
    <mergeCell ref="OVM1:OVN1"/>
    <mergeCell ref="OVO1:OVP1"/>
    <mergeCell ref="OVQ1:OVR1"/>
    <mergeCell ref="OVS1:OVT1"/>
    <mergeCell ref="OUW1:OUX1"/>
    <mergeCell ref="OUY1:OUZ1"/>
    <mergeCell ref="OVA1:OVB1"/>
    <mergeCell ref="OVC1:OVD1"/>
    <mergeCell ref="OVE1:OVF1"/>
    <mergeCell ref="OVG1:OVH1"/>
    <mergeCell ref="OUK1:OUL1"/>
    <mergeCell ref="OUM1:OUN1"/>
    <mergeCell ref="OUO1:OUP1"/>
    <mergeCell ref="OUQ1:OUR1"/>
    <mergeCell ref="OUS1:OUT1"/>
    <mergeCell ref="OUU1:OUV1"/>
    <mergeCell ref="OTY1:OTZ1"/>
    <mergeCell ref="OUA1:OUB1"/>
    <mergeCell ref="OUC1:OUD1"/>
    <mergeCell ref="OUE1:OUF1"/>
    <mergeCell ref="OUG1:OUH1"/>
    <mergeCell ref="OUI1:OUJ1"/>
    <mergeCell ref="OTM1:OTN1"/>
    <mergeCell ref="OTO1:OTP1"/>
    <mergeCell ref="OTQ1:OTR1"/>
    <mergeCell ref="OTS1:OTT1"/>
    <mergeCell ref="OTU1:OTV1"/>
    <mergeCell ref="OTW1:OTX1"/>
    <mergeCell ref="OTA1:OTB1"/>
    <mergeCell ref="OTC1:OTD1"/>
    <mergeCell ref="OTE1:OTF1"/>
    <mergeCell ref="OTG1:OTH1"/>
    <mergeCell ref="OTI1:OTJ1"/>
    <mergeCell ref="OTK1:OTL1"/>
    <mergeCell ref="OYC1:OYD1"/>
    <mergeCell ref="OYE1:OYF1"/>
    <mergeCell ref="OYG1:OYH1"/>
    <mergeCell ref="OYI1:OYJ1"/>
    <mergeCell ref="OYK1:OYL1"/>
    <mergeCell ref="OYM1:OYN1"/>
    <mergeCell ref="OXQ1:OXR1"/>
    <mergeCell ref="OXS1:OXT1"/>
    <mergeCell ref="OXU1:OXV1"/>
    <mergeCell ref="OXW1:OXX1"/>
    <mergeCell ref="OXY1:OXZ1"/>
    <mergeCell ref="OYA1:OYB1"/>
    <mergeCell ref="OXE1:OXF1"/>
    <mergeCell ref="OXG1:OXH1"/>
    <mergeCell ref="OXI1:OXJ1"/>
    <mergeCell ref="OXK1:OXL1"/>
    <mergeCell ref="OXM1:OXN1"/>
    <mergeCell ref="OXO1:OXP1"/>
    <mergeCell ref="OWS1:OWT1"/>
    <mergeCell ref="OWU1:OWV1"/>
    <mergeCell ref="OWW1:OWX1"/>
    <mergeCell ref="OWY1:OWZ1"/>
    <mergeCell ref="OXA1:OXB1"/>
    <mergeCell ref="OXC1:OXD1"/>
    <mergeCell ref="OWG1:OWH1"/>
    <mergeCell ref="OWI1:OWJ1"/>
    <mergeCell ref="OWK1:OWL1"/>
    <mergeCell ref="OWM1:OWN1"/>
    <mergeCell ref="OWO1:OWP1"/>
    <mergeCell ref="OWQ1:OWR1"/>
    <mergeCell ref="OVU1:OVV1"/>
    <mergeCell ref="OVW1:OVX1"/>
    <mergeCell ref="OVY1:OVZ1"/>
    <mergeCell ref="OWA1:OWB1"/>
    <mergeCell ref="OWC1:OWD1"/>
    <mergeCell ref="OWE1:OWF1"/>
    <mergeCell ref="PAW1:PAX1"/>
    <mergeCell ref="PAY1:PAZ1"/>
    <mergeCell ref="PBA1:PBB1"/>
    <mergeCell ref="PBC1:PBD1"/>
    <mergeCell ref="PBE1:PBF1"/>
    <mergeCell ref="PBG1:PBH1"/>
    <mergeCell ref="PAK1:PAL1"/>
    <mergeCell ref="PAM1:PAN1"/>
    <mergeCell ref="PAO1:PAP1"/>
    <mergeCell ref="PAQ1:PAR1"/>
    <mergeCell ref="PAS1:PAT1"/>
    <mergeCell ref="PAU1:PAV1"/>
    <mergeCell ref="OZY1:OZZ1"/>
    <mergeCell ref="PAA1:PAB1"/>
    <mergeCell ref="PAC1:PAD1"/>
    <mergeCell ref="PAE1:PAF1"/>
    <mergeCell ref="PAG1:PAH1"/>
    <mergeCell ref="PAI1:PAJ1"/>
    <mergeCell ref="OZM1:OZN1"/>
    <mergeCell ref="OZO1:OZP1"/>
    <mergeCell ref="OZQ1:OZR1"/>
    <mergeCell ref="OZS1:OZT1"/>
    <mergeCell ref="OZU1:OZV1"/>
    <mergeCell ref="OZW1:OZX1"/>
    <mergeCell ref="OZA1:OZB1"/>
    <mergeCell ref="OZC1:OZD1"/>
    <mergeCell ref="OZE1:OZF1"/>
    <mergeCell ref="OZG1:OZH1"/>
    <mergeCell ref="OZI1:OZJ1"/>
    <mergeCell ref="OZK1:OZL1"/>
    <mergeCell ref="OYO1:OYP1"/>
    <mergeCell ref="OYQ1:OYR1"/>
    <mergeCell ref="OYS1:OYT1"/>
    <mergeCell ref="OYU1:OYV1"/>
    <mergeCell ref="OYW1:OYX1"/>
    <mergeCell ref="OYY1:OYZ1"/>
    <mergeCell ref="PDQ1:PDR1"/>
    <mergeCell ref="PDS1:PDT1"/>
    <mergeCell ref="PDU1:PDV1"/>
    <mergeCell ref="PDW1:PDX1"/>
    <mergeCell ref="PDY1:PDZ1"/>
    <mergeCell ref="PEA1:PEB1"/>
    <mergeCell ref="PDE1:PDF1"/>
    <mergeCell ref="PDG1:PDH1"/>
    <mergeCell ref="PDI1:PDJ1"/>
    <mergeCell ref="PDK1:PDL1"/>
    <mergeCell ref="PDM1:PDN1"/>
    <mergeCell ref="PDO1:PDP1"/>
    <mergeCell ref="PCS1:PCT1"/>
    <mergeCell ref="PCU1:PCV1"/>
    <mergeCell ref="PCW1:PCX1"/>
    <mergeCell ref="PCY1:PCZ1"/>
    <mergeCell ref="PDA1:PDB1"/>
    <mergeCell ref="PDC1:PDD1"/>
    <mergeCell ref="PCG1:PCH1"/>
    <mergeCell ref="PCI1:PCJ1"/>
    <mergeCell ref="PCK1:PCL1"/>
    <mergeCell ref="PCM1:PCN1"/>
    <mergeCell ref="PCO1:PCP1"/>
    <mergeCell ref="PCQ1:PCR1"/>
    <mergeCell ref="PBU1:PBV1"/>
    <mergeCell ref="PBW1:PBX1"/>
    <mergeCell ref="PBY1:PBZ1"/>
    <mergeCell ref="PCA1:PCB1"/>
    <mergeCell ref="PCC1:PCD1"/>
    <mergeCell ref="PCE1:PCF1"/>
    <mergeCell ref="PBI1:PBJ1"/>
    <mergeCell ref="PBK1:PBL1"/>
    <mergeCell ref="PBM1:PBN1"/>
    <mergeCell ref="PBO1:PBP1"/>
    <mergeCell ref="PBQ1:PBR1"/>
    <mergeCell ref="PBS1:PBT1"/>
    <mergeCell ref="PGK1:PGL1"/>
    <mergeCell ref="PGM1:PGN1"/>
    <mergeCell ref="PGO1:PGP1"/>
    <mergeCell ref="PGQ1:PGR1"/>
    <mergeCell ref="PGS1:PGT1"/>
    <mergeCell ref="PGU1:PGV1"/>
    <mergeCell ref="PFY1:PFZ1"/>
    <mergeCell ref="PGA1:PGB1"/>
    <mergeCell ref="PGC1:PGD1"/>
    <mergeCell ref="PGE1:PGF1"/>
    <mergeCell ref="PGG1:PGH1"/>
    <mergeCell ref="PGI1:PGJ1"/>
    <mergeCell ref="PFM1:PFN1"/>
    <mergeCell ref="PFO1:PFP1"/>
    <mergeCell ref="PFQ1:PFR1"/>
    <mergeCell ref="PFS1:PFT1"/>
    <mergeCell ref="PFU1:PFV1"/>
    <mergeCell ref="PFW1:PFX1"/>
    <mergeCell ref="PFA1:PFB1"/>
    <mergeCell ref="PFC1:PFD1"/>
    <mergeCell ref="PFE1:PFF1"/>
    <mergeCell ref="PFG1:PFH1"/>
    <mergeCell ref="PFI1:PFJ1"/>
    <mergeCell ref="PFK1:PFL1"/>
    <mergeCell ref="PEO1:PEP1"/>
    <mergeCell ref="PEQ1:PER1"/>
    <mergeCell ref="PES1:PET1"/>
    <mergeCell ref="PEU1:PEV1"/>
    <mergeCell ref="PEW1:PEX1"/>
    <mergeCell ref="PEY1:PEZ1"/>
    <mergeCell ref="PEC1:PED1"/>
    <mergeCell ref="PEE1:PEF1"/>
    <mergeCell ref="PEG1:PEH1"/>
    <mergeCell ref="PEI1:PEJ1"/>
    <mergeCell ref="PEK1:PEL1"/>
    <mergeCell ref="PEM1:PEN1"/>
    <mergeCell ref="PJE1:PJF1"/>
    <mergeCell ref="PJG1:PJH1"/>
    <mergeCell ref="PJI1:PJJ1"/>
    <mergeCell ref="PJK1:PJL1"/>
    <mergeCell ref="PJM1:PJN1"/>
    <mergeCell ref="PJO1:PJP1"/>
    <mergeCell ref="PIS1:PIT1"/>
    <mergeCell ref="PIU1:PIV1"/>
    <mergeCell ref="PIW1:PIX1"/>
    <mergeCell ref="PIY1:PIZ1"/>
    <mergeCell ref="PJA1:PJB1"/>
    <mergeCell ref="PJC1:PJD1"/>
    <mergeCell ref="PIG1:PIH1"/>
    <mergeCell ref="PII1:PIJ1"/>
    <mergeCell ref="PIK1:PIL1"/>
    <mergeCell ref="PIM1:PIN1"/>
    <mergeCell ref="PIO1:PIP1"/>
    <mergeCell ref="PIQ1:PIR1"/>
    <mergeCell ref="PHU1:PHV1"/>
    <mergeCell ref="PHW1:PHX1"/>
    <mergeCell ref="PHY1:PHZ1"/>
    <mergeCell ref="PIA1:PIB1"/>
    <mergeCell ref="PIC1:PID1"/>
    <mergeCell ref="PIE1:PIF1"/>
    <mergeCell ref="PHI1:PHJ1"/>
    <mergeCell ref="PHK1:PHL1"/>
    <mergeCell ref="PHM1:PHN1"/>
    <mergeCell ref="PHO1:PHP1"/>
    <mergeCell ref="PHQ1:PHR1"/>
    <mergeCell ref="PHS1:PHT1"/>
    <mergeCell ref="PGW1:PGX1"/>
    <mergeCell ref="PGY1:PGZ1"/>
    <mergeCell ref="PHA1:PHB1"/>
    <mergeCell ref="PHC1:PHD1"/>
    <mergeCell ref="PHE1:PHF1"/>
    <mergeCell ref="PHG1:PHH1"/>
    <mergeCell ref="PLY1:PLZ1"/>
    <mergeCell ref="PMA1:PMB1"/>
    <mergeCell ref="PMC1:PMD1"/>
    <mergeCell ref="PME1:PMF1"/>
    <mergeCell ref="PMG1:PMH1"/>
    <mergeCell ref="PMI1:PMJ1"/>
    <mergeCell ref="PLM1:PLN1"/>
    <mergeCell ref="PLO1:PLP1"/>
    <mergeCell ref="PLQ1:PLR1"/>
    <mergeCell ref="PLS1:PLT1"/>
    <mergeCell ref="PLU1:PLV1"/>
    <mergeCell ref="PLW1:PLX1"/>
    <mergeCell ref="PLA1:PLB1"/>
    <mergeCell ref="PLC1:PLD1"/>
    <mergeCell ref="PLE1:PLF1"/>
    <mergeCell ref="PLG1:PLH1"/>
    <mergeCell ref="PLI1:PLJ1"/>
    <mergeCell ref="PLK1:PLL1"/>
    <mergeCell ref="PKO1:PKP1"/>
    <mergeCell ref="PKQ1:PKR1"/>
    <mergeCell ref="PKS1:PKT1"/>
    <mergeCell ref="PKU1:PKV1"/>
    <mergeCell ref="PKW1:PKX1"/>
    <mergeCell ref="PKY1:PKZ1"/>
    <mergeCell ref="PKC1:PKD1"/>
    <mergeCell ref="PKE1:PKF1"/>
    <mergeCell ref="PKG1:PKH1"/>
    <mergeCell ref="PKI1:PKJ1"/>
    <mergeCell ref="PKK1:PKL1"/>
    <mergeCell ref="PKM1:PKN1"/>
    <mergeCell ref="PJQ1:PJR1"/>
    <mergeCell ref="PJS1:PJT1"/>
    <mergeCell ref="PJU1:PJV1"/>
    <mergeCell ref="PJW1:PJX1"/>
    <mergeCell ref="PJY1:PJZ1"/>
    <mergeCell ref="PKA1:PKB1"/>
    <mergeCell ref="POS1:POT1"/>
    <mergeCell ref="POU1:POV1"/>
    <mergeCell ref="POW1:POX1"/>
    <mergeCell ref="POY1:POZ1"/>
    <mergeCell ref="PPA1:PPB1"/>
    <mergeCell ref="PPC1:PPD1"/>
    <mergeCell ref="POG1:POH1"/>
    <mergeCell ref="POI1:POJ1"/>
    <mergeCell ref="POK1:POL1"/>
    <mergeCell ref="POM1:PON1"/>
    <mergeCell ref="POO1:POP1"/>
    <mergeCell ref="POQ1:POR1"/>
    <mergeCell ref="PNU1:PNV1"/>
    <mergeCell ref="PNW1:PNX1"/>
    <mergeCell ref="PNY1:PNZ1"/>
    <mergeCell ref="POA1:POB1"/>
    <mergeCell ref="POC1:POD1"/>
    <mergeCell ref="POE1:POF1"/>
    <mergeCell ref="PNI1:PNJ1"/>
    <mergeCell ref="PNK1:PNL1"/>
    <mergeCell ref="PNM1:PNN1"/>
    <mergeCell ref="PNO1:PNP1"/>
    <mergeCell ref="PNQ1:PNR1"/>
    <mergeCell ref="PNS1:PNT1"/>
    <mergeCell ref="PMW1:PMX1"/>
    <mergeCell ref="PMY1:PMZ1"/>
    <mergeCell ref="PNA1:PNB1"/>
    <mergeCell ref="PNC1:PND1"/>
    <mergeCell ref="PNE1:PNF1"/>
    <mergeCell ref="PNG1:PNH1"/>
    <mergeCell ref="PMK1:PML1"/>
    <mergeCell ref="PMM1:PMN1"/>
    <mergeCell ref="PMO1:PMP1"/>
    <mergeCell ref="PMQ1:PMR1"/>
    <mergeCell ref="PMS1:PMT1"/>
    <mergeCell ref="PMU1:PMV1"/>
    <mergeCell ref="PRM1:PRN1"/>
    <mergeCell ref="PRO1:PRP1"/>
    <mergeCell ref="PRQ1:PRR1"/>
    <mergeCell ref="PRS1:PRT1"/>
    <mergeCell ref="PRU1:PRV1"/>
    <mergeCell ref="PRW1:PRX1"/>
    <mergeCell ref="PRA1:PRB1"/>
    <mergeCell ref="PRC1:PRD1"/>
    <mergeCell ref="PRE1:PRF1"/>
    <mergeCell ref="PRG1:PRH1"/>
    <mergeCell ref="PRI1:PRJ1"/>
    <mergeCell ref="PRK1:PRL1"/>
    <mergeCell ref="PQO1:PQP1"/>
    <mergeCell ref="PQQ1:PQR1"/>
    <mergeCell ref="PQS1:PQT1"/>
    <mergeCell ref="PQU1:PQV1"/>
    <mergeCell ref="PQW1:PQX1"/>
    <mergeCell ref="PQY1:PQZ1"/>
    <mergeCell ref="PQC1:PQD1"/>
    <mergeCell ref="PQE1:PQF1"/>
    <mergeCell ref="PQG1:PQH1"/>
    <mergeCell ref="PQI1:PQJ1"/>
    <mergeCell ref="PQK1:PQL1"/>
    <mergeCell ref="PQM1:PQN1"/>
    <mergeCell ref="PPQ1:PPR1"/>
    <mergeCell ref="PPS1:PPT1"/>
    <mergeCell ref="PPU1:PPV1"/>
    <mergeCell ref="PPW1:PPX1"/>
    <mergeCell ref="PPY1:PPZ1"/>
    <mergeCell ref="PQA1:PQB1"/>
    <mergeCell ref="PPE1:PPF1"/>
    <mergeCell ref="PPG1:PPH1"/>
    <mergeCell ref="PPI1:PPJ1"/>
    <mergeCell ref="PPK1:PPL1"/>
    <mergeCell ref="PPM1:PPN1"/>
    <mergeCell ref="PPO1:PPP1"/>
    <mergeCell ref="PUG1:PUH1"/>
    <mergeCell ref="PUI1:PUJ1"/>
    <mergeCell ref="PUK1:PUL1"/>
    <mergeCell ref="PUM1:PUN1"/>
    <mergeCell ref="PUO1:PUP1"/>
    <mergeCell ref="PUQ1:PUR1"/>
    <mergeCell ref="PTU1:PTV1"/>
    <mergeCell ref="PTW1:PTX1"/>
    <mergeCell ref="PTY1:PTZ1"/>
    <mergeCell ref="PUA1:PUB1"/>
    <mergeCell ref="PUC1:PUD1"/>
    <mergeCell ref="PUE1:PUF1"/>
    <mergeCell ref="PTI1:PTJ1"/>
    <mergeCell ref="PTK1:PTL1"/>
    <mergeCell ref="PTM1:PTN1"/>
    <mergeCell ref="PTO1:PTP1"/>
    <mergeCell ref="PTQ1:PTR1"/>
    <mergeCell ref="PTS1:PTT1"/>
    <mergeCell ref="PSW1:PSX1"/>
    <mergeCell ref="PSY1:PSZ1"/>
    <mergeCell ref="PTA1:PTB1"/>
    <mergeCell ref="PTC1:PTD1"/>
    <mergeCell ref="PTE1:PTF1"/>
    <mergeCell ref="PTG1:PTH1"/>
    <mergeCell ref="PSK1:PSL1"/>
    <mergeCell ref="PSM1:PSN1"/>
    <mergeCell ref="PSO1:PSP1"/>
    <mergeCell ref="PSQ1:PSR1"/>
    <mergeCell ref="PSS1:PST1"/>
    <mergeCell ref="PSU1:PSV1"/>
    <mergeCell ref="PRY1:PRZ1"/>
    <mergeCell ref="PSA1:PSB1"/>
    <mergeCell ref="PSC1:PSD1"/>
    <mergeCell ref="PSE1:PSF1"/>
    <mergeCell ref="PSG1:PSH1"/>
    <mergeCell ref="PSI1:PSJ1"/>
    <mergeCell ref="PXA1:PXB1"/>
    <mergeCell ref="PXC1:PXD1"/>
    <mergeCell ref="PXE1:PXF1"/>
    <mergeCell ref="PXG1:PXH1"/>
    <mergeCell ref="PXI1:PXJ1"/>
    <mergeCell ref="PXK1:PXL1"/>
    <mergeCell ref="PWO1:PWP1"/>
    <mergeCell ref="PWQ1:PWR1"/>
    <mergeCell ref="PWS1:PWT1"/>
    <mergeCell ref="PWU1:PWV1"/>
    <mergeCell ref="PWW1:PWX1"/>
    <mergeCell ref="PWY1:PWZ1"/>
    <mergeCell ref="PWC1:PWD1"/>
    <mergeCell ref="PWE1:PWF1"/>
    <mergeCell ref="PWG1:PWH1"/>
    <mergeCell ref="PWI1:PWJ1"/>
    <mergeCell ref="PWK1:PWL1"/>
    <mergeCell ref="PWM1:PWN1"/>
    <mergeCell ref="PVQ1:PVR1"/>
    <mergeCell ref="PVS1:PVT1"/>
    <mergeCell ref="PVU1:PVV1"/>
    <mergeCell ref="PVW1:PVX1"/>
    <mergeCell ref="PVY1:PVZ1"/>
    <mergeCell ref="PWA1:PWB1"/>
    <mergeCell ref="PVE1:PVF1"/>
    <mergeCell ref="PVG1:PVH1"/>
    <mergeCell ref="PVI1:PVJ1"/>
    <mergeCell ref="PVK1:PVL1"/>
    <mergeCell ref="PVM1:PVN1"/>
    <mergeCell ref="PVO1:PVP1"/>
    <mergeCell ref="PUS1:PUT1"/>
    <mergeCell ref="PUU1:PUV1"/>
    <mergeCell ref="PUW1:PUX1"/>
    <mergeCell ref="PUY1:PUZ1"/>
    <mergeCell ref="PVA1:PVB1"/>
    <mergeCell ref="PVC1:PVD1"/>
    <mergeCell ref="PZU1:PZV1"/>
    <mergeCell ref="PZW1:PZX1"/>
    <mergeCell ref="PZY1:PZZ1"/>
    <mergeCell ref="QAA1:QAB1"/>
    <mergeCell ref="QAC1:QAD1"/>
    <mergeCell ref="QAE1:QAF1"/>
    <mergeCell ref="PZI1:PZJ1"/>
    <mergeCell ref="PZK1:PZL1"/>
    <mergeCell ref="PZM1:PZN1"/>
    <mergeCell ref="PZO1:PZP1"/>
    <mergeCell ref="PZQ1:PZR1"/>
    <mergeCell ref="PZS1:PZT1"/>
    <mergeCell ref="PYW1:PYX1"/>
    <mergeCell ref="PYY1:PYZ1"/>
    <mergeCell ref="PZA1:PZB1"/>
    <mergeCell ref="PZC1:PZD1"/>
    <mergeCell ref="PZE1:PZF1"/>
    <mergeCell ref="PZG1:PZH1"/>
    <mergeCell ref="PYK1:PYL1"/>
    <mergeCell ref="PYM1:PYN1"/>
    <mergeCell ref="PYO1:PYP1"/>
    <mergeCell ref="PYQ1:PYR1"/>
    <mergeCell ref="PYS1:PYT1"/>
    <mergeCell ref="PYU1:PYV1"/>
    <mergeCell ref="PXY1:PXZ1"/>
    <mergeCell ref="PYA1:PYB1"/>
    <mergeCell ref="PYC1:PYD1"/>
    <mergeCell ref="PYE1:PYF1"/>
    <mergeCell ref="PYG1:PYH1"/>
    <mergeCell ref="PYI1:PYJ1"/>
    <mergeCell ref="PXM1:PXN1"/>
    <mergeCell ref="PXO1:PXP1"/>
    <mergeCell ref="PXQ1:PXR1"/>
    <mergeCell ref="PXS1:PXT1"/>
    <mergeCell ref="PXU1:PXV1"/>
    <mergeCell ref="PXW1:PXX1"/>
    <mergeCell ref="QCO1:QCP1"/>
    <mergeCell ref="QCQ1:QCR1"/>
    <mergeCell ref="QCS1:QCT1"/>
    <mergeCell ref="QCU1:QCV1"/>
    <mergeCell ref="QCW1:QCX1"/>
    <mergeCell ref="QCY1:QCZ1"/>
    <mergeCell ref="QCC1:QCD1"/>
    <mergeCell ref="QCE1:QCF1"/>
    <mergeCell ref="QCG1:QCH1"/>
    <mergeCell ref="QCI1:QCJ1"/>
    <mergeCell ref="QCK1:QCL1"/>
    <mergeCell ref="QCM1:QCN1"/>
    <mergeCell ref="QBQ1:QBR1"/>
    <mergeCell ref="QBS1:QBT1"/>
    <mergeCell ref="QBU1:QBV1"/>
    <mergeCell ref="QBW1:QBX1"/>
    <mergeCell ref="QBY1:QBZ1"/>
    <mergeCell ref="QCA1:QCB1"/>
    <mergeCell ref="QBE1:QBF1"/>
    <mergeCell ref="QBG1:QBH1"/>
    <mergeCell ref="QBI1:QBJ1"/>
    <mergeCell ref="QBK1:QBL1"/>
    <mergeCell ref="QBM1:QBN1"/>
    <mergeCell ref="QBO1:QBP1"/>
    <mergeCell ref="QAS1:QAT1"/>
    <mergeCell ref="QAU1:QAV1"/>
    <mergeCell ref="QAW1:QAX1"/>
    <mergeCell ref="QAY1:QAZ1"/>
    <mergeCell ref="QBA1:QBB1"/>
    <mergeCell ref="QBC1:QBD1"/>
    <mergeCell ref="QAG1:QAH1"/>
    <mergeCell ref="QAI1:QAJ1"/>
    <mergeCell ref="QAK1:QAL1"/>
    <mergeCell ref="QAM1:QAN1"/>
    <mergeCell ref="QAO1:QAP1"/>
    <mergeCell ref="QAQ1:QAR1"/>
    <mergeCell ref="QFI1:QFJ1"/>
    <mergeCell ref="QFK1:QFL1"/>
    <mergeCell ref="QFM1:QFN1"/>
    <mergeCell ref="QFO1:QFP1"/>
    <mergeCell ref="QFQ1:QFR1"/>
    <mergeCell ref="QFS1:QFT1"/>
    <mergeCell ref="QEW1:QEX1"/>
    <mergeCell ref="QEY1:QEZ1"/>
    <mergeCell ref="QFA1:QFB1"/>
    <mergeCell ref="QFC1:QFD1"/>
    <mergeCell ref="QFE1:QFF1"/>
    <mergeCell ref="QFG1:QFH1"/>
    <mergeCell ref="QEK1:QEL1"/>
    <mergeCell ref="QEM1:QEN1"/>
    <mergeCell ref="QEO1:QEP1"/>
    <mergeCell ref="QEQ1:QER1"/>
    <mergeCell ref="QES1:QET1"/>
    <mergeCell ref="QEU1:QEV1"/>
    <mergeCell ref="QDY1:QDZ1"/>
    <mergeCell ref="QEA1:QEB1"/>
    <mergeCell ref="QEC1:QED1"/>
    <mergeCell ref="QEE1:QEF1"/>
    <mergeCell ref="QEG1:QEH1"/>
    <mergeCell ref="QEI1:QEJ1"/>
    <mergeCell ref="QDM1:QDN1"/>
    <mergeCell ref="QDO1:QDP1"/>
    <mergeCell ref="QDQ1:QDR1"/>
    <mergeCell ref="QDS1:QDT1"/>
    <mergeCell ref="QDU1:QDV1"/>
    <mergeCell ref="QDW1:QDX1"/>
    <mergeCell ref="QDA1:QDB1"/>
    <mergeCell ref="QDC1:QDD1"/>
    <mergeCell ref="QDE1:QDF1"/>
    <mergeCell ref="QDG1:QDH1"/>
    <mergeCell ref="QDI1:QDJ1"/>
    <mergeCell ref="QDK1:QDL1"/>
    <mergeCell ref="QIC1:QID1"/>
    <mergeCell ref="QIE1:QIF1"/>
    <mergeCell ref="QIG1:QIH1"/>
    <mergeCell ref="QII1:QIJ1"/>
    <mergeCell ref="QIK1:QIL1"/>
    <mergeCell ref="QIM1:QIN1"/>
    <mergeCell ref="QHQ1:QHR1"/>
    <mergeCell ref="QHS1:QHT1"/>
    <mergeCell ref="QHU1:QHV1"/>
    <mergeCell ref="QHW1:QHX1"/>
    <mergeCell ref="QHY1:QHZ1"/>
    <mergeCell ref="QIA1:QIB1"/>
    <mergeCell ref="QHE1:QHF1"/>
    <mergeCell ref="QHG1:QHH1"/>
    <mergeCell ref="QHI1:QHJ1"/>
    <mergeCell ref="QHK1:QHL1"/>
    <mergeCell ref="QHM1:QHN1"/>
    <mergeCell ref="QHO1:QHP1"/>
    <mergeCell ref="QGS1:QGT1"/>
    <mergeCell ref="QGU1:QGV1"/>
    <mergeCell ref="QGW1:QGX1"/>
    <mergeCell ref="QGY1:QGZ1"/>
    <mergeCell ref="QHA1:QHB1"/>
    <mergeCell ref="QHC1:QHD1"/>
    <mergeCell ref="QGG1:QGH1"/>
    <mergeCell ref="QGI1:QGJ1"/>
    <mergeCell ref="QGK1:QGL1"/>
    <mergeCell ref="QGM1:QGN1"/>
    <mergeCell ref="QGO1:QGP1"/>
    <mergeCell ref="QGQ1:QGR1"/>
    <mergeCell ref="QFU1:QFV1"/>
    <mergeCell ref="QFW1:QFX1"/>
    <mergeCell ref="QFY1:QFZ1"/>
    <mergeCell ref="QGA1:QGB1"/>
    <mergeCell ref="QGC1:QGD1"/>
    <mergeCell ref="QGE1:QGF1"/>
    <mergeCell ref="QKW1:QKX1"/>
    <mergeCell ref="QKY1:QKZ1"/>
    <mergeCell ref="QLA1:QLB1"/>
    <mergeCell ref="QLC1:QLD1"/>
    <mergeCell ref="QLE1:QLF1"/>
    <mergeCell ref="QLG1:QLH1"/>
    <mergeCell ref="QKK1:QKL1"/>
    <mergeCell ref="QKM1:QKN1"/>
    <mergeCell ref="QKO1:QKP1"/>
    <mergeCell ref="QKQ1:QKR1"/>
    <mergeCell ref="QKS1:QKT1"/>
    <mergeCell ref="QKU1:QKV1"/>
    <mergeCell ref="QJY1:QJZ1"/>
    <mergeCell ref="QKA1:QKB1"/>
    <mergeCell ref="QKC1:QKD1"/>
    <mergeCell ref="QKE1:QKF1"/>
    <mergeCell ref="QKG1:QKH1"/>
    <mergeCell ref="QKI1:QKJ1"/>
    <mergeCell ref="QJM1:QJN1"/>
    <mergeCell ref="QJO1:QJP1"/>
    <mergeCell ref="QJQ1:QJR1"/>
    <mergeCell ref="QJS1:QJT1"/>
    <mergeCell ref="QJU1:QJV1"/>
    <mergeCell ref="QJW1:QJX1"/>
    <mergeCell ref="QJA1:QJB1"/>
    <mergeCell ref="QJC1:QJD1"/>
    <mergeCell ref="QJE1:QJF1"/>
    <mergeCell ref="QJG1:QJH1"/>
    <mergeCell ref="QJI1:QJJ1"/>
    <mergeCell ref="QJK1:QJL1"/>
    <mergeCell ref="QIO1:QIP1"/>
    <mergeCell ref="QIQ1:QIR1"/>
    <mergeCell ref="QIS1:QIT1"/>
    <mergeCell ref="QIU1:QIV1"/>
    <mergeCell ref="QIW1:QIX1"/>
    <mergeCell ref="QIY1:QIZ1"/>
    <mergeCell ref="QNQ1:QNR1"/>
    <mergeCell ref="QNS1:QNT1"/>
    <mergeCell ref="QNU1:QNV1"/>
    <mergeCell ref="QNW1:QNX1"/>
    <mergeCell ref="QNY1:QNZ1"/>
    <mergeCell ref="QOA1:QOB1"/>
    <mergeCell ref="QNE1:QNF1"/>
    <mergeCell ref="QNG1:QNH1"/>
    <mergeCell ref="QNI1:QNJ1"/>
    <mergeCell ref="QNK1:QNL1"/>
    <mergeCell ref="QNM1:QNN1"/>
    <mergeCell ref="QNO1:QNP1"/>
    <mergeCell ref="QMS1:QMT1"/>
    <mergeCell ref="QMU1:QMV1"/>
    <mergeCell ref="QMW1:QMX1"/>
    <mergeCell ref="QMY1:QMZ1"/>
    <mergeCell ref="QNA1:QNB1"/>
    <mergeCell ref="QNC1:QND1"/>
    <mergeCell ref="QMG1:QMH1"/>
    <mergeCell ref="QMI1:QMJ1"/>
    <mergeCell ref="QMK1:QML1"/>
    <mergeCell ref="QMM1:QMN1"/>
    <mergeCell ref="QMO1:QMP1"/>
    <mergeCell ref="QMQ1:QMR1"/>
    <mergeCell ref="QLU1:QLV1"/>
    <mergeCell ref="QLW1:QLX1"/>
    <mergeCell ref="QLY1:QLZ1"/>
    <mergeCell ref="QMA1:QMB1"/>
    <mergeCell ref="QMC1:QMD1"/>
    <mergeCell ref="QME1:QMF1"/>
    <mergeCell ref="QLI1:QLJ1"/>
    <mergeCell ref="QLK1:QLL1"/>
    <mergeCell ref="QLM1:QLN1"/>
    <mergeCell ref="QLO1:QLP1"/>
    <mergeCell ref="QLQ1:QLR1"/>
    <mergeCell ref="QLS1:QLT1"/>
    <mergeCell ref="QQK1:QQL1"/>
    <mergeCell ref="QQM1:QQN1"/>
    <mergeCell ref="QQO1:QQP1"/>
    <mergeCell ref="QQQ1:QQR1"/>
    <mergeCell ref="QQS1:QQT1"/>
    <mergeCell ref="QQU1:QQV1"/>
    <mergeCell ref="QPY1:QPZ1"/>
    <mergeCell ref="QQA1:QQB1"/>
    <mergeCell ref="QQC1:QQD1"/>
    <mergeCell ref="QQE1:QQF1"/>
    <mergeCell ref="QQG1:QQH1"/>
    <mergeCell ref="QQI1:QQJ1"/>
    <mergeCell ref="QPM1:QPN1"/>
    <mergeCell ref="QPO1:QPP1"/>
    <mergeCell ref="QPQ1:QPR1"/>
    <mergeCell ref="QPS1:QPT1"/>
    <mergeCell ref="QPU1:QPV1"/>
    <mergeCell ref="QPW1:QPX1"/>
    <mergeCell ref="QPA1:QPB1"/>
    <mergeCell ref="QPC1:QPD1"/>
    <mergeCell ref="QPE1:QPF1"/>
    <mergeCell ref="QPG1:QPH1"/>
    <mergeCell ref="QPI1:QPJ1"/>
    <mergeCell ref="QPK1:QPL1"/>
    <mergeCell ref="QOO1:QOP1"/>
    <mergeCell ref="QOQ1:QOR1"/>
    <mergeCell ref="QOS1:QOT1"/>
    <mergeCell ref="QOU1:QOV1"/>
    <mergeCell ref="QOW1:QOX1"/>
    <mergeCell ref="QOY1:QOZ1"/>
    <mergeCell ref="QOC1:QOD1"/>
    <mergeCell ref="QOE1:QOF1"/>
    <mergeCell ref="QOG1:QOH1"/>
    <mergeCell ref="QOI1:QOJ1"/>
    <mergeCell ref="QOK1:QOL1"/>
    <mergeCell ref="QOM1:QON1"/>
    <mergeCell ref="QTE1:QTF1"/>
    <mergeCell ref="QTG1:QTH1"/>
    <mergeCell ref="QTI1:QTJ1"/>
    <mergeCell ref="QTK1:QTL1"/>
    <mergeCell ref="QTM1:QTN1"/>
    <mergeCell ref="QTO1:QTP1"/>
    <mergeCell ref="QSS1:QST1"/>
    <mergeCell ref="QSU1:QSV1"/>
    <mergeCell ref="QSW1:QSX1"/>
    <mergeCell ref="QSY1:QSZ1"/>
    <mergeCell ref="QTA1:QTB1"/>
    <mergeCell ref="QTC1:QTD1"/>
    <mergeCell ref="QSG1:QSH1"/>
    <mergeCell ref="QSI1:QSJ1"/>
    <mergeCell ref="QSK1:QSL1"/>
    <mergeCell ref="QSM1:QSN1"/>
    <mergeCell ref="QSO1:QSP1"/>
    <mergeCell ref="QSQ1:QSR1"/>
    <mergeCell ref="QRU1:QRV1"/>
    <mergeCell ref="QRW1:QRX1"/>
    <mergeCell ref="QRY1:QRZ1"/>
    <mergeCell ref="QSA1:QSB1"/>
    <mergeCell ref="QSC1:QSD1"/>
    <mergeCell ref="QSE1:QSF1"/>
    <mergeCell ref="QRI1:QRJ1"/>
    <mergeCell ref="QRK1:QRL1"/>
    <mergeCell ref="QRM1:QRN1"/>
    <mergeCell ref="QRO1:QRP1"/>
    <mergeCell ref="QRQ1:QRR1"/>
    <mergeCell ref="QRS1:QRT1"/>
    <mergeCell ref="QQW1:QQX1"/>
    <mergeCell ref="QQY1:QQZ1"/>
    <mergeCell ref="QRA1:QRB1"/>
    <mergeCell ref="QRC1:QRD1"/>
    <mergeCell ref="QRE1:QRF1"/>
    <mergeCell ref="QRG1:QRH1"/>
    <mergeCell ref="QVY1:QVZ1"/>
    <mergeCell ref="QWA1:QWB1"/>
    <mergeCell ref="QWC1:QWD1"/>
    <mergeCell ref="QWE1:QWF1"/>
    <mergeCell ref="QWG1:QWH1"/>
    <mergeCell ref="QWI1:QWJ1"/>
    <mergeCell ref="QVM1:QVN1"/>
    <mergeCell ref="QVO1:QVP1"/>
    <mergeCell ref="QVQ1:QVR1"/>
    <mergeCell ref="QVS1:QVT1"/>
    <mergeCell ref="QVU1:QVV1"/>
    <mergeCell ref="QVW1:QVX1"/>
    <mergeCell ref="QVA1:QVB1"/>
    <mergeCell ref="QVC1:QVD1"/>
    <mergeCell ref="QVE1:QVF1"/>
    <mergeCell ref="QVG1:QVH1"/>
    <mergeCell ref="QVI1:QVJ1"/>
    <mergeCell ref="QVK1:QVL1"/>
    <mergeCell ref="QUO1:QUP1"/>
    <mergeCell ref="QUQ1:QUR1"/>
    <mergeCell ref="QUS1:QUT1"/>
    <mergeCell ref="QUU1:QUV1"/>
    <mergeCell ref="QUW1:QUX1"/>
    <mergeCell ref="QUY1:QUZ1"/>
    <mergeCell ref="QUC1:QUD1"/>
    <mergeCell ref="QUE1:QUF1"/>
    <mergeCell ref="QUG1:QUH1"/>
    <mergeCell ref="QUI1:QUJ1"/>
    <mergeCell ref="QUK1:QUL1"/>
    <mergeCell ref="QUM1:QUN1"/>
    <mergeCell ref="QTQ1:QTR1"/>
    <mergeCell ref="QTS1:QTT1"/>
    <mergeCell ref="QTU1:QTV1"/>
    <mergeCell ref="QTW1:QTX1"/>
    <mergeCell ref="QTY1:QTZ1"/>
    <mergeCell ref="QUA1:QUB1"/>
    <mergeCell ref="QYS1:QYT1"/>
    <mergeCell ref="QYU1:QYV1"/>
    <mergeCell ref="QYW1:QYX1"/>
    <mergeCell ref="QYY1:QYZ1"/>
    <mergeCell ref="QZA1:QZB1"/>
    <mergeCell ref="QZC1:QZD1"/>
    <mergeCell ref="QYG1:QYH1"/>
    <mergeCell ref="QYI1:QYJ1"/>
    <mergeCell ref="QYK1:QYL1"/>
    <mergeCell ref="QYM1:QYN1"/>
    <mergeCell ref="QYO1:QYP1"/>
    <mergeCell ref="QYQ1:QYR1"/>
    <mergeCell ref="QXU1:QXV1"/>
    <mergeCell ref="QXW1:QXX1"/>
    <mergeCell ref="QXY1:QXZ1"/>
    <mergeCell ref="QYA1:QYB1"/>
    <mergeCell ref="QYC1:QYD1"/>
    <mergeCell ref="QYE1:QYF1"/>
    <mergeCell ref="QXI1:QXJ1"/>
    <mergeCell ref="QXK1:QXL1"/>
    <mergeCell ref="QXM1:QXN1"/>
    <mergeCell ref="QXO1:QXP1"/>
    <mergeCell ref="QXQ1:QXR1"/>
    <mergeCell ref="QXS1:QXT1"/>
    <mergeCell ref="QWW1:QWX1"/>
    <mergeCell ref="QWY1:QWZ1"/>
    <mergeCell ref="QXA1:QXB1"/>
    <mergeCell ref="QXC1:QXD1"/>
    <mergeCell ref="QXE1:QXF1"/>
    <mergeCell ref="QXG1:QXH1"/>
    <mergeCell ref="QWK1:QWL1"/>
    <mergeCell ref="QWM1:QWN1"/>
    <mergeCell ref="QWO1:QWP1"/>
    <mergeCell ref="QWQ1:QWR1"/>
    <mergeCell ref="QWS1:QWT1"/>
    <mergeCell ref="QWU1:QWV1"/>
    <mergeCell ref="RBM1:RBN1"/>
    <mergeCell ref="RBO1:RBP1"/>
    <mergeCell ref="RBQ1:RBR1"/>
    <mergeCell ref="RBS1:RBT1"/>
    <mergeCell ref="RBU1:RBV1"/>
    <mergeCell ref="RBW1:RBX1"/>
    <mergeCell ref="RBA1:RBB1"/>
    <mergeCell ref="RBC1:RBD1"/>
    <mergeCell ref="RBE1:RBF1"/>
    <mergeCell ref="RBG1:RBH1"/>
    <mergeCell ref="RBI1:RBJ1"/>
    <mergeCell ref="RBK1:RBL1"/>
    <mergeCell ref="RAO1:RAP1"/>
    <mergeCell ref="RAQ1:RAR1"/>
    <mergeCell ref="RAS1:RAT1"/>
    <mergeCell ref="RAU1:RAV1"/>
    <mergeCell ref="RAW1:RAX1"/>
    <mergeCell ref="RAY1:RAZ1"/>
    <mergeCell ref="RAC1:RAD1"/>
    <mergeCell ref="RAE1:RAF1"/>
    <mergeCell ref="RAG1:RAH1"/>
    <mergeCell ref="RAI1:RAJ1"/>
    <mergeCell ref="RAK1:RAL1"/>
    <mergeCell ref="RAM1:RAN1"/>
    <mergeCell ref="QZQ1:QZR1"/>
    <mergeCell ref="QZS1:QZT1"/>
    <mergeCell ref="QZU1:QZV1"/>
    <mergeCell ref="QZW1:QZX1"/>
    <mergeCell ref="QZY1:QZZ1"/>
    <mergeCell ref="RAA1:RAB1"/>
    <mergeCell ref="QZE1:QZF1"/>
    <mergeCell ref="QZG1:QZH1"/>
    <mergeCell ref="QZI1:QZJ1"/>
    <mergeCell ref="QZK1:QZL1"/>
    <mergeCell ref="QZM1:QZN1"/>
    <mergeCell ref="QZO1:QZP1"/>
    <mergeCell ref="REG1:REH1"/>
    <mergeCell ref="REI1:REJ1"/>
    <mergeCell ref="REK1:REL1"/>
    <mergeCell ref="REM1:REN1"/>
    <mergeCell ref="REO1:REP1"/>
    <mergeCell ref="REQ1:RER1"/>
    <mergeCell ref="RDU1:RDV1"/>
    <mergeCell ref="RDW1:RDX1"/>
    <mergeCell ref="RDY1:RDZ1"/>
    <mergeCell ref="REA1:REB1"/>
    <mergeCell ref="REC1:RED1"/>
    <mergeCell ref="REE1:REF1"/>
    <mergeCell ref="RDI1:RDJ1"/>
    <mergeCell ref="RDK1:RDL1"/>
    <mergeCell ref="RDM1:RDN1"/>
    <mergeCell ref="RDO1:RDP1"/>
    <mergeCell ref="RDQ1:RDR1"/>
    <mergeCell ref="RDS1:RDT1"/>
    <mergeCell ref="RCW1:RCX1"/>
    <mergeCell ref="RCY1:RCZ1"/>
    <mergeCell ref="RDA1:RDB1"/>
    <mergeCell ref="RDC1:RDD1"/>
    <mergeCell ref="RDE1:RDF1"/>
    <mergeCell ref="RDG1:RDH1"/>
    <mergeCell ref="RCK1:RCL1"/>
    <mergeCell ref="RCM1:RCN1"/>
    <mergeCell ref="RCO1:RCP1"/>
    <mergeCell ref="RCQ1:RCR1"/>
    <mergeCell ref="RCS1:RCT1"/>
    <mergeCell ref="RCU1:RCV1"/>
    <mergeCell ref="RBY1:RBZ1"/>
    <mergeCell ref="RCA1:RCB1"/>
    <mergeCell ref="RCC1:RCD1"/>
    <mergeCell ref="RCE1:RCF1"/>
    <mergeCell ref="RCG1:RCH1"/>
    <mergeCell ref="RCI1:RCJ1"/>
    <mergeCell ref="RHA1:RHB1"/>
    <mergeCell ref="RHC1:RHD1"/>
    <mergeCell ref="RHE1:RHF1"/>
    <mergeCell ref="RHG1:RHH1"/>
    <mergeCell ref="RHI1:RHJ1"/>
    <mergeCell ref="RHK1:RHL1"/>
    <mergeCell ref="RGO1:RGP1"/>
    <mergeCell ref="RGQ1:RGR1"/>
    <mergeCell ref="RGS1:RGT1"/>
    <mergeCell ref="RGU1:RGV1"/>
    <mergeCell ref="RGW1:RGX1"/>
    <mergeCell ref="RGY1:RGZ1"/>
    <mergeCell ref="RGC1:RGD1"/>
    <mergeCell ref="RGE1:RGF1"/>
    <mergeCell ref="RGG1:RGH1"/>
    <mergeCell ref="RGI1:RGJ1"/>
    <mergeCell ref="RGK1:RGL1"/>
    <mergeCell ref="RGM1:RGN1"/>
    <mergeCell ref="RFQ1:RFR1"/>
    <mergeCell ref="RFS1:RFT1"/>
    <mergeCell ref="RFU1:RFV1"/>
    <mergeCell ref="RFW1:RFX1"/>
    <mergeCell ref="RFY1:RFZ1"/>
    <mergeCell ref="RGA1:RGB1"/>
    <mergeCell ref="RFE1:RFF1"/>
    <mergeCell ref="RFG1:RFH1"/>
    <mergeCell ref="RFI1:RFJ1"/>
    <mergeCell ref="RFK1:RFL1"/>
    <mergeCell ref="RFM1:RFN1"/>
    <mergeCell ref="RFO1:RFP1"/>
    <mergeCell ref="RES1:RET1"/>
    <mergeCell ref="REU1:REV1"/>
    <mergeCell ref="REW1:REX1"/>
    <mergeCell ref="REY1:REZ1"/>
    <mergeCell ref="RFA1:RFB1"/>
    <mergeCell ref="RFC1:RFD1"/>
    <mergeCell ref="RJU1:RJV1"/>
    <mergeCell ref="RJW1:RJX1"/>
    <mergeCell ref="RJY1:RJZ1"/>
    <mergeCell ref="RKA1:RKB1"/>
    <mergeCell ref="RKC1:RKD1"/>
    <mergeCell ref="RKE1:RKF1"/>
    <mergeCell ref="RJI1:RJJ1"/>
    <mergeCell ref="RJK1:RJL1"/>
    <mergeCell ref="RJM1:RJN1"/>
    <mergeCell ref="RJO1:RJP1"/>
    <mergeCell ref="RJQ1:RJR1"/>
    <mergeCell ref="RJS1:RJT1"/>
    <mergeCell ref="RIW1:RIX1"/>
    <mergeCell ref="RIY1:RIZ1"/>
    <mergeCell ref="RJA1:RJB1"/>
    <mergeCell ref="RJC1:RJD1"/>
    <mergeCell ref="RJE1:RJF1"/>
    <mergeCell ref="RJG1:RJH1"/>
    <mergeCell ref="RIK1:RIL1"/>
    <mergeCell ref="RIM1:RIN1"/>
    <mergeCell ref="RIO1:RIP1"/>
    <mergeCell ref="RIQ1:RIR1"/>
    <mergeCell ref="RIS1:RIT1"/>
    <mergeCell ref="RIU1:RIV1"/>
    <mergeCell ref="RHY1:RHZ1"/>
    <mergeCell ref="RIA1:RIB1"/>
    <mergeCell ref="RIC1:RID1"/>
    <mergeCell ref="RIE1:RIF1"/>
    <mergeCell ref="RIG1:RIH1"/>
    <mergeCell ref="RII1:RIJ1"/>
    <mergeCell ref="RHM1:RHN1"/>
    <mergeCell ref="RHO1:RHP1"/>
    <mergeCell ref="RHQ1:RHR1"/>
    <mergeCell ref="RHS1:RHT1"/>
    <mergeCell ref="RHU1:RHV1"/>
    <mergeCell ref="RHW1:RHX1"/>
    <mergeCell ref="RMO1:RMP1"/>
    <mergeCell ref="RMQ1:RMR1"/>
    <mergeCell ref="RMS1:RMT1"/>
    <mergeCell ref="RMU1:RMV1"/>
    <mergeCell ref="RMW1:RMX1"/>
    <mergeCell ref="RMY1:RMZ1"/>
    <mergeCell ref="RMC1:RMD1"/>
    <mergeCell ref="RME1:RMF1"/>
    <mergeCell ref="RMG1:RMH1"/>
    <mergeCell ref="RMI1:RMJ1"/>
    <mergeCell ref="RMK1:RML1"/>
    <mergeCell ref="RMM1:RMN1"/>
    <mergeCell ref="RLQ1:RLR1"/>
    <mergeCell ref="RLS1:RLT1"/>
    <mergeCell ref="RLU1:RLV1"/>
    <mergeCell ref="RLW1:RLX1"/>
    <mergeCell ref="RLY1:RLZ1"/>
    <mergeCell ref="RMA1:RMB1"/>
    <mergeCell ref="RLE1:RLF1"/>
    <mergeCell ref="RLG1:RLH1"/>
    <mergeCell ref="RLI1:RLJ1"/>
    <mergeCell ref="RLK1:RLL1"/>
    <mergeCell ref="RLM1:RLN1"/>
    <mergeCell ref="RLO1:RLP1"/>
    <mergeCell ref="RKS1:RKT1"/>
    <mergeCell ref="RKU1:RKV1"/>
    <mergeCell ref="RKW1:RKX1"/>
    <mergeCell ref="RKY1:RKZ1"/>
    <mergeCell ref="RLA1:RLB1"/>
    <mergeCell ref="RLC1:RLD1"/>
    <mergeCell ref="RKG1:RKH1"/>
    <mergeCell ref="RKI1:RKJ1"/>
    <mergeCell ref="RKK1:RKL1"/>
    <mergeCell ref="RKM1:RKN1"/>
    <mergeCell ref="RKO1:RKP1"/>
    <mergeCell ref="RKQ1:RKR1"/>
    <mergeCell ref="RPI1:RPJ1"/>
    <mergeCell ref="RPK1:RPL1"/>
    <mergeCell ref="RPM1:RPN1"/>
    <mergeCell ref="RPO1:RPP1"/>
    <mergeCell ref="RPQ1:RPR1"/>
    <mergeCell ref="RPS1:RPT1"/>
    <mergeCell ref="ROW1:ROX1"/>
    <mergeCell ref="ROY1:ROZ1"/>
    <mergeCell ref="RPA1:RPB1"/>
    <mergeCell ref="RPC1:RPD1"/>
    <mergeCell ref="RPE1:RPF1"/>
    <mergeCell ref="RPG1:RPH1"/>
    <mergeCell ref="ROK1:ROL1"/>
    <mergeCell ref="ROM1:RON1"/>
    <mergeCell ref="ROO1:ROP1"/>
    <mergeCell ref="ROQ1:ROR1"/>
    <mergeCell ref="ROS1:ROT1"/>
    <mergeCell ref="ROU1:ROV1"/>
    <mergeCell ref="RNY1:RNZ1"/>
    <mergeCell ref="ROA1:ROB1"/>
    <mergeCell ref="ROC1:ROD1"/>
    <mergeCell ref="ROE1:ROF1"/>
    <mergeCell ref="ROG1:ROH1"/>
    <mergeCell ref="ROI1:ROJ1"/>
    <mergeCell ref="RNM1:RNN1"/>
    <mergeCell ref="RNO1:RNP1"/>
    <mergeCell ref="RNQ1:RNR1"/>
    <mergeCell ref="RNS1:RNT1"/>
    <mergeCell ref="RNU1:RNV1"/>
    <mergeCell ref="RNW1:RNX1"/>
    <mergeCell ref="RNA1:RNB1"/>
    <mergeCell ref="RNC1:RND1"/>
    <mergeCell ref="RNE1:RNF1"/>
    <mergeCell ref="RNG1:RNH1"/>
    <mergeCell ref="RNI1:RNJ1"/>
    <mergeCell ref="RNK1:RNL1"/>
    <mergeCell ref="RSC1:RSD1"/>
    <mergeCell ref="RSE1:RSF1"/>
    <mergeCell ref="RSG1:RSH1"/>
    <mergeCell ref="RSI1:RSJ1"/>
    <mergeCell ref="RSK1:RSL1"/>
    <mergeCell ref="RSM1:RSN1"/>
    <mergeCell ref="RRQ1:RRR1"/>
    <mergeCell ref="RRS1:RRT1"/>
    <mergeCell ref="RRU1:RRV1"/>
    <mergeCell ref="RRW1:RRX1"/>
    <mergeCell ref="RRY1:RRZ1"/>
    <mergeCell ref="RSA1:RSB1"/>
    <mergeCell ref="RRE1:RRF1"/>
    <mergeCell ref="RRG1:RRH1"/>
    <mergeCell ref="RRI1:RRJ1"/>
    <mergeCell ref="RRK1:RRL1"/>
    <mergeCell ref="RRM1:RRN1"/>
    <mergeCell ref="RRO1:RRP1"/>
    <mergeCell ref="RQS1:RQT1"/>
    <mergeCell ref="RQU1:RQV1"/>
    <mergeCell ref="RQW1:RQX1"/>
    <mergeCell ref="RQY1:RQZ1"/>
    <mergeCell ref="RRA1:RRB1"/>
    <mergeCell ref="RRC1:RRD1"/>
    <mergeCell ref="RQG1:RQH1"/>
    <mergeCell ref="RQI1:RQJ1"/>
    <mergeCell ref="RQK1:RQL1"/>
    <mergeCell ref="RQM1:RQN1"/>
    <mergeCell ref="RQO1:RQP1"/>
    <mergeCell ref="RQQ1:RQR1"/>
    <mergeCell ref="RPU1:RPV1"/>
    <mergeCell ref="RPW1:RPX1"/>
    <mergeCell ref="RPY1:RPZ1"/>
    <mergeCell ref="RQA1:RQB1"/>
    <mergeCell ref="RQC1:RQD1"/>
    <mergeCell ref="RQE1:RQF1"/>
    <mergeCell ref="RUW1:RUX1"/>
    <mergeCell ref="RUY1:RUZ1"/>
    <mergeCell ref="RVA1:RVB1"/>
    <mergeCell ref="RVC1:RVD1"/>
    <mergeCell ref="RVE1:RVF1"/>
    <mergeCell ref="RVG1:RVH1"/>
    <mergeCell ref="RUK1:RUL1"/>
    <mergeCell ref="RUM1:RUN1"/>
    <mergeCell ref="RUO1:RUP1"/>
    <mergeCell ref="RUQ1:RUR1"/>
    <mergeCell ref="RUS1:RUT1"/>
    <mergeCell ref="RUU1:RUV1"/>
    <mergeCell ref="RTY1:RTZ1"/>
    <mergeCell ref="RUA1:RUB1"/>
    <mergeCell ref="RUC1:RUD1"/>
    <mergeCell ref="RUE1:RUF1"/>
    <mergeCell ref="RUG1:RUH1"/>
    <mergeCell ref="RUI1:RUJ1"/>
    <mergeCell ref="RTM1:RTN1"/>
    <mergeCell ref="RTO1:RTP1"/>
    <mergeCell ref="RTQ1:RTR1"/>
    <mergeCell ref="RTS1:RTT1"/>
    <mergeCell ref="RTU1:RTV1"/>
    <mergeCell ref="RTW1:RTX1"/>
    <mergeCell ref="RTA1:RTB1"/>
    <mergeCell ref="RTC1:RTD1"/>
    <mergeCell ref="RTE1:RTF1"/>
    <mergeCell ref="RTG1:RTH1"/>
    <mergeCell ref="RTI1:RTJ1"/>
    <mergeCell ref="RTK1:RTL1"/>
    <mergeCell ref="RSO1:RSP1"/>
    <mergeCell ref="RSQ1:RSR1"/>
    <mergeCell ref="RSS1:RST1"/>
    <mergeCell ref="RSU1:RSV1"/>
    <mergeCell ref="RSW1:RSX1"/>
    <mergeCell ref="RSY1:RSZ1"/>
    <mergeCell ref="RXQ1:RXR1"/>
    <mergeCell ref="RXS1:RXT1"/>
    <mergeCell ref="RXU1:RXV1"/>
    <mergeCell ref="RXW1:RXX1"/>
    <mergeCell ref="RXY1:RXZ1"/>
    <mergeCell ref="RYA1:RYB1"/>
    <mergeCell ref="RXE1:RXF1"/>
    <mergeCell ref="RXG1:RXH1"/>
    <mergeCell ref="RXI1:RXJ1"/>
    <mergeCell ref="RXK1:RXL1"/>
    <mergeCell ref="RXM1:RXN1"/>
    <mergeCell ref="RXO1:RXP1"/>
    <mergeCell ref="RWS1:RWT1"/>
    <mergeCell ref="RWU1:RWV1"/>
    <mergeCell ref="RWW1:RWX1"/>
    <mergeCell ref="RWY1:RWZ1"/>
    <mergeCell ref="RXA1:RXB1"/>
    <mergeCell ref="RXC1:RXD1"/>
    <mergeCell ref="RWG1:RWH1"/>
    <mergeCell ref="RWI1:RWJ1"/>
    <mergeCell ref="RWK1:RWL1"/>
    <mergeCell ref="RWM1:RWN1"/>
    <mergeCell ref="RWO1:RWP1"/>
    <mergeCell ref="RWQ1:RWR1"/>
    <mergeCell ref="RVU1:RVV1"/>
    <mergeCell ref="RVW1:RVX1"/>
    <mergeCell ref="RVY1:RVZ1"/>
    <mergeCell ref="RWA1:RWB1"/>
    <mergeCell ref="RWC1:RWD1"/>
    <mergeCell ref="RWE1:RWF1"/>
    <mergeCell ref="RVI1:RVJ1"/>
    <mergeCell ref="RVK1:RVL1"/>
    <mergeCell ref="RVM1:RVN1"/>
    <mergeCell ref="RVO1:RVP1"/>
    <mergeCell ref="RVQ1:RVR1"/>
    <mergeCell ref="RVS1:RVT1"/>
    <mergeCell ref="SAK1:SAL1"/>
    <mergeCell ref="SAM1:SAN1"/>
    <mergeCell ref="SAO1:SAP1"/>
    <mergeCell ref="SAQ1:SAR1"/>
    <mergeCell ref="SAS1:SAT1"/>
    <mergeCell ref="SAU1:SAV1"/>
    <mergeCell ref="RZY1:RZZ1"/>
    <mergeCell ref="SAA1:SAB1"/>
    <mergeCell ref="SAC1:SAD1"/>
    <mergeCell ref="SAE1:SAF1"/>
    <mergeCell ref="SAG1:SAH1"/>
    <mergeCell ref="SAI1:SAJ1"/>
    <mergeCell ref="RZM1:RZN1"/>
    <mergeCell ref="RZO1:RZP1"/>
    <mergeCell ref="RZQ1:RZR1"/>
    <mergeCell ref="RZS1:RZT1"/>
    <mergeCell ref="RZU1:RZV1"/>
    <mergeCell ref="RZW1:RZX1"/>
    <mergeCell ref="RZA1:RZB1"/>
    <mergeCell ref="RZC1:RZD1"/>
    <mergeCell ref="RZE1:RZF1"/>
    <mergeCell ref="RZG1:RZH1"/>
    <mergeCell ref="RZI1:RZJ1"/>
    <mergeCell ref="RZK1:RZL1"/>
    <mergeCell ref="RYO1:RYP1"/>
    <mergeCell ref="RYQ1:RYR1"/>
    <mergeCell ref="RYS1:RYT1"/>
    <mergeCell ref="RYU1:RYV1"/>
    <mergeCell ref="RYW1:RYX1"/>
    <mergeCell ref="RYY1:RYZ1"/>
    <mergeCell ref="RYC1:RYD1"/>
    <mergeCell ref="RYE1:RYF1"/>
    <mergeCell ref="RYG1:RYH1"/>
    <mergeCell ref="RYI1:RYJ1"/>
    <mergeCell ref="RYK1:RYL1"/>
    <mergeCell ref="RYM1:RYN1"/>
    <mergeCell ref="SDE1:SDF1"/>
    <mergeCell ref="SDG1:SDH1"/>
    <mergeCell ref="SDI1:SDJ1"/>
    <mergeCell ref="SDK1:SDL1"/>
    <mergeCell ref="SDM1:SDN1"/>
    <mergeCell ref="SDO1:SDP1"/>
    <mergeCell ref="SCS1:SCT1"/>
    <mergeCell ref="SCU1:SCV1"/>
    <mergeCell ref="SCW1:SCX1"/>
    <mergeCell ref="SCY1:SCZ1"/>
    <mergeCell ref="SDA1:SDB1"/>
    <mergeCell ref="SDC1:SDD1"/>
    <mergeCell ref="SCG1:SCH1"/>
    <mergeCell ref="SCI1:SCJ1"/>
    <mergeCell ref="SCK1:SCL1"/>
    <mergeCell ref="SCM1:SCN1"/>
    <mergeCell ref="SCO1:SCP1"/>
    <mergeCell ref="SCQ1:SCR1"/>
    <mergeCell ref="SBU1:SBV1"/>
    <mergeCell ref="SBW1:SBX1"/>
    <mergeCell ref="SBY1:SBZ1"/>
    <mergeCell ref="SCA1:SCB1"/>
    <mergeCell ref="SCC1:SCD1"/>
    <mergeCell ref="SCE1:SCF1"/>
    <mergeCell ref="SBI1:SBJ1"/>
    <mergeCell ref="SBK1:SBL1"/>
    <mergeCell ref="SBM1:SBN1"/>
    <mergeCell ref="SBO1:SBP1"/>
    <mergeCell ref="SBQ1:SBR1"/>
    <mergeCell ref="SBS1:SBT1"/>
    <mergeCell ref="SAW1:SAX1"/>
    <mergeCell ref="SAY1:SAZ1"/>
    <mergeCell ref="SBA1:SBB1"/>
    <mergeCell ref="SBC1:SBD1"/>
    <mergeCell ref="SBE1:SBF1"/>
    <mergeCell ref="SBG1:SBH1"/>
    <mergeCell ref="SFY1:SFZ1"/>
    <mergeCell ref="SGA1:SGB1"/>
    <mergeCell ref="SGC1:SGD1"/>
    <mergeCell ref="SGE1:SGF1"/>
    <mergeCell ref="SGG1:SGH1"/>
    <mergeCell ref="SGI1:SGJ1"/>
    <mergeCell ref="SFM1:SFN1"/>
    <mergeCell ref="SFO1:SFP1"/>
    <mergeCell ref="SFQ1:SFR1"/>
    <mergeCell ref="SFS1:SFT1"/>
    <mergeCell ref="SFU1:SFV1"/>
    <mergeCell ref="SFW1:SFX1"/>
    <mergeCell ref="SFA1:SFB1"/>
    <mergeCell ref="SFC1:SFD1"/>
    <mergeCell ref="SFE1:SFF1"/>
    <mergeCell ref="SFG1:SFH1"/>
    <mergeCell ref="SFI1:SFJ1"/>
    <mergeCell ref="SFK1:SFL1"/>
    <mergeCell ref="SEO1:SEP1"/>
    <mergeCell ref="SEQ1:SER1"/>
    <mergeCell ref="SES1:SET1"/>
    <mergeCell ref="SEU1:SEV1"/>
    <mergeCell ref="SEW1:SEX1"/>
    <mergeCell ref="SEY1:SEZ1"/>
    <mergeCell ref="SEC1:SED1"/>
    <mergeCell ref="SEE1:SEF1"/>
    <mergeCell ref="SEG1:SEH1"/>
    <mergeCell ref="SEI1:SEJ1"/>
    <mergeCell ref="SEK1:SEL1"/>
    <mergeCell ref="SEM1:SEN1"/>
    <mergeCell ref="SDQ1:SDR1"/>
    <mergeCell ref="SDS1:SDT1"/>
    <mergeCell ref="SDU1:SDV1"/>
    <mergeCell ref="SDW1:SDX1"/>
    <mergeCell ref="SDY1:SDZ1"/>
    <mergeCell ref="SEA1:SEB1"/>
    <mergeCell ref="SIS1:SIT1"/>
    <mergeCell ref="SIU1:SIV1"/>
    <mergeCell ref="SIW1:SIX1"/>
    <mergeCell ref="SIY1:SIZ1"/>
    <mergeCell ref="SJA1:SJB1"/>
    <mergeCell ref="SJC1:SJD1"/>
    <mergeCell ref="SIG1:SIH1"/>
    <mergeCell ref="SII1:SIJ1"/>
    <mergeCell ref="SIK1:SIL1"/>
    <mergeCell ref="SIM1:SIN1"/>
    <mergeCell ref="SIO1:SIP1"/>
    <mergeCell ref="SIQ1:SIR1"/>
    <mergeCell ref="SHU1:SHV1"/>
    <mergeCell ref="SHW1:SHX1"/>
    <mergeCell ref="SHY1:SHZ1"/>
    <mergeCell ref="SIA1:SIB1"/>
    <mergeCell ref="SIC1:SID1"/>
    <mergeCell ref="SIE1:SIF1"/>
    <mergeCell ref="SHI1:SHJ1"/>
    <mergeCell ref="SHK1:SHL1"/>
    <mergeCell ref="SHM1:SHN1"/>
    <mergeCell ref="SHO1:SHP1"/>
    <mergeCell ref="SHQ1:SHR1"/>
    <mergeCell ref="SHS1:SHT1"/>
    <mergeCell ref="SGW1:SGX1"/>
    <mergeCell ref="SGY1:SGZ1"/>
    <mergeCell ref="SHA1:SHB1"/>
    <mergeCell ref="SHC1:SHD1"/>
    <mergeCell ref="SHE1:SHF1"/>
    <mergeCell ref="SHG1:SHH1"/>
    <mergeCell ref="SGK1:SGL1"/>
    <mergeCell ref="SGM1:SGN1"/>
    <mergeCell ref="SGO1:SGP1"/>
    <mergeCell ref="SGQ1:SGR1"/>
    <mergeCell ref="SGS1:SGT1"/>
    <mergeCell ref="SGU1:SGV1"/>
    <mergeCell ref="SLM1:SLN1"/>
    <mergeCell ref="SLO1:SLP1"/>
    <mergeCell ref="SLQ1:SLR1"/>
    <mergeCell ref="SLS1:SLT1"/>
    <mergeCell ref="SLU1:SLV1"/>
    <mergeCell ref="SLW1:SLX1"/>
    <mergeCell ref="SLA1:SLB1"/>
    <mergeCell ref="SLC1:SLD1"/>
    <mergeCell ref="SLE1:SLF1"/>
    <mergeCell ref="SLG1:SLH1"/>
    <mergeCell ref="SLI1:SLJ1"/>
    <mergeCell ref="SLK1:SLL1"/>
    <mergeCell ref="SKO1:SKP1"/>
    <mergeCell ref="SKQ1:SKR1"/>
    <mergeCell ref="SKS1:SKT1"/>
    <mergeCell ref="SKU1:SKV1"/>
    <mergeCell ref="SKW1:SKX1"/>
    <mergeCell ref="SKY1:SKZ1"/>
    <mergeCell ref="SKC1:SKD1"/>
    <mergeCell ref="SKE1:SKF1"/>
    <mergeCell ref="SKG1:SKH1"/>
    <mergeCell ref="SKI1:SKJ1"/>
    <mergeCell ref="SKK1:SKL1"/>
    <mergeCell ref="SKM1:SKN1"/>
    <mergeCell ref="SJQ1:SJR1"/>
    <mergeCell ref="SJS1:SJT1"/>
    <mergeCell ref="SJU1:SJV1"/>
    <mergeCell ref="SJW1:SJX1"/>
    <mergeCell ref="SJY1:SJZ1"/>
    <mergeCell ref="SKA1:SKB1"/>
    <mergeCell ref="SJE1:SJF1"/>
    <mergeCell ref="SJG1:SJH1"/>
    <mergeCell ref="SJI1:SJJ1"/>
    <mergeCell ref="SJK1:SJL1"/>
    <mergeCell ref="SJM1:SJN1"/>
    <mergeCell ref="SJO1:SJP1"/>
    <mergeCell ref="SOG1:SOH1"/>
    <mergeCell ref="SOI1:SOJ1"/>
    <mergeCell ref="SOK1:SOL1"/>
    <mergeCell ref="SOM1:SON1"/>
    <mergeCell ref="SOO1:SOP1"/>
    <mergeCell ref="SOQ1:SOR1"/>
    <mergeCell ref="SNU1:SNV1"/>
    <mergeCell ref="SNW1:SNX1"/>
    <mergeCell ref="SNY1:SNZ1"/>
    <mergeCell ref="SOA1:SOB1"/>
    <mergeCell ref="SOC1:SOD1"/>
    <mergeCell ref="SOE1:SOF1"/>
    <mergeCell ref="SNI1:SNJ1"/>
    <mergeCell ref="SNK1:SNL1"/>
    <mergeCell ref="SNM1:SNN1"/>
    <mergeCell ref="SNO1:SNP1"/>
    <mergeCell ref="SNQ1:SNR1"/>
    <mergeCell ref="SNS1:SNT1"/>
    <mergeCell ref="SMW1:SMX1"/>
    <mergeCell ref="SMY1:SMZ1"/>
    <mergeCell ref="SNA1:SNB1"/>
    <mergeCell ref="SNC1:SND1"/>
    <mergeCell ref="SNE1:SNF1"/>
    <mergeCell ref="SNG1:SNH1"/>
    <mergeCell ref="SMK1:SML1"/>
    <mergeCell ref="SMM1:SMN1"/>
    <mergeCell ref="SMO1:SMP1"/>
    <mergeCell ref="SMQ1:SMR1"/>
    <mergeCell ref="SMS1:SMT1"/>
    <mergeCell ref="SMU1:SMV1"/>
    <mergeCell ref="SLY1:SLZ1"/>
    <mergeCell ref="SMA1:SMB1"/>
    <mergeCell ref="SMC1:SMD1"/>
    <mergeCell ref="SME1:SMF1"/>
    <mergeCell ref="SMG1:SMH1"/>
    <mergeCell ref="SMI1:SMJ1"/>
    <mergeCell ref="SRA1:SRB1"/>
    <mergeCell ref="SRC1:SRD1"/>
    <mergeCell ref="SRE1:SRF1"/>
    <mergeCell ref="SRG1:SRH1"/>
    <mergeCell ref="SRI1:SRJ1"/>
    <mergeCell ref="SRK1:SRL1"/>
    <mergeCell ref="SQO1:SQP1"/>
    <mergeCell ref="SQQ1:SQR1"/>
    <mergeCell ref="SQS1:SQT1"/>
    <mergeCell ref="SQU1:SQV1"/>
    <mergeCell ref="SQW1:SQX1"/>
    <mergeCell ref="SQY1:SQZ1"/>
    <mergeCell ref="SQC1:SQD1"/>
    <mergeCell ref="SQE1:SQF1"/>
    <mergeCell ref="SQG1:SQH1"/>
    <mergeCell ref="SQI1:SQJ1"/>
    <mergeCell ref="SQK1:SQL1"/>
    <mergeCell ref="SQM1:SQN1"/>
    <mergeCell ref="SPQ1:SPR1"/>
    <mergeCell ref="SPS1:SPT1"/>
    <mergeCell ref="SPU1:SPV1"/>
    <mergeCell ref="SPW1:SPX1"/>
    <mergeCell ref="SPY1:SPZ1"/>
    <mergeCell ref="SQA1:SQB1"/>
    <mergeCell ref="SPE1:SPF1"/>
    <mergeCell ref="SPG1:SPH1"/>
    <mergeCell ref="SPI1:SPJ1"/>
    <mergeCell ref="SPK1:SPL1"/>
    <mergeCell ref="SPM1:SPN1"/>
    <mergeCell ref="SPO1:SPP1"/>
    <mergeCell ref="SOS1:SOT1"/>
    <mergeCell ref="SOU1:SOV1"/>
    <mergeCell ref="SOW1:SOX1"/>
    <mergeCell ref="SOY1:SOZ1"/>
    <mergeCell ref="SPA1:SPB1"/>
    <mergeCell ref="SPC1:SPD1"/>
    <mergeCell ref="STU1:STV1"/>
    <mergeCell ref="STW1:STX1"/>
    <mergeCell ref="STY1:STZ1"/>
    <mergeCell ref="SUA1:SUB1"/>
    <mergeCell ref="SUC1:SUD1"/>
    <mergeCell ref="SUE1:SUF1"/>
    <mergeCell ref="STI1:STJ1"/>
    <mergeCell ref="STK1:STL1"/>
    <mergeCell ref="STM1:STN1"/>
    <mergeCell ref="STO1:STP1"/>
    <mergeCell ref="STQ1:STR1"/>
    <mergeCell ref="STS1:STT1"/>
    <mergeCell ref="SSW1:SSX1"/>
    <mergeCell ref="SSY1:SSZ1"/>
    <mergeCell ref="STA1:STB1"/>
    <mergeCell ref="STC1:STD1"/>
    <mergeCell ref="STE1:STF1"/>
    <mergeCell ref="STG1:STH1"/>
    <mergeCell ref="SSK1:SSL1"/>
    <mergeCell ref="SSM1:SSN1"/>
    <mergeCell ref="SSO1:SSP1"/>
    <mergeCell ref="SSQ1:SSR1"/>
    <mergeCell ref="SSS1:SST1"/>
    <mergeCell ref="SSU1:SSV1"/>
    <mergeCell ref="SRY1:SRZ1"/>
    <mergeCell ref="SSA1:SSB1"/>
    <mergeCell ref="SSC1:SSD1"/>
    <mergeCell ref="SSE1:SSF1"/>
    <mergeCell ref="SSG1:SSH1"/>
    <mergeCell ref="SSI1:SSJ1"/>
    <mergeCell ref="SRM1:SRN1"/>
    <mergeCell ref="SRO1:SRP1"/>
    <mergeCell ref="SRQ1:SRR1"/>
    <mergeCell ref="SRS1:SRT1"/>
    <mergeCell ref="SRU1:SRV1"/>
    <mergeCell ref="SRW1:SRX1"/>
    <mergeCell ref="SWO1:SWP1"/>
    <mergeCell ref="SWQ1:SWR1"/>
    <mergeCell ref="SWS1:SWT1"/>
    <mergeCell ref="SWU1:SWV1"/>
    <mergeCell ref="SWW1:SWX1"/>
    <mergeCell ref="SWY1:SWZ1"/>
    <mergeCell ref="SWC1:SWD1"/>
    <mergeCell ref="SWE1:SWF1"/>
    <mergeCell ref="SWG1:SWH1"/>
    <mergeCell ref="SWI1:SWJ1"/>
    <mergeCell ref="SWK1:SWL1"/>
    <mergeCell ref="SWM1:SWN1"/>
    <mergeCell ref="SVQ1:SVR1"/>
    <mergeCell ref="SVS1:SVT1"/>
    <mergeCell ref="SVU1:SVV1"/>
    <mergeCell ref="SVW1:SVX1"/>
    <mergeCell ref="SVY1:SVZ1"/>
    <mergeCell ref="SWA1:SWB1"/>
    <mergeCell ref="SVE1:SVF1"/>
    <mergeCell ref="SVG1:SVH1"/>
    <mergeCell ref="SVI1:SVJ1"/>
    <mergeCell ref="SVK1:SVL1"/>
    <mergeCell ref="SVM1:SVN1"/>
    <mergeCell ref="SVO1:SVP1"/>
    <mergeCell ref="SUS1:SUT1"/>
    <mergeCell ref="SUU1:SUV1"/>
    <mergeCell ref="SUW1:SUX1"/>
    <mergeCell ref="SUY1:SUZ1"/>
    <mergeCell ref="SVA1:SVB1"/>
    <mergeCell ref="SVC1:SVD1"/>
    <mergeCell ref="SUG1:SUH1"/>
    <mergeCell ref="SUI1:SUJ1"/>
    <mergeCell ref="SUK1:SUL1"/>
    <mergeCell ref="SUM1:SUN1"/>
    <mergeCell ref="SUO1:SUP1"/>
    <mergeCell ref="SUQ1:SUR1"/>
    <mergeCell ref="SZI1:SZJ1"/>
    <mergeCell ref="SZK1:SZL1"/>
    <mergeCell ref="SZM1:SZN1"/>
    <mergeCell ref="SZO1:SZP1"/>
    <mergeCell ref="SZQ1:SZR1"/>
    <mergeCell ref="SZS1:SZT1"/>
    <mergeCell ref="SYW1:SYX1"/>
    <mergeCell ref="SYY1:SYZ1"/>
    <mergeCell ref="SZA1:SZB1"/>
    <mergeCell ref="SZC1:SZD1"/>
    <mergeCell ref="SZE1:SZF1"/>
    <mergeCell ref="SZG1:SZH1"/>
    <mergeCell ref="SYK1:SYL1"/>
    <mergeCell ref="SYM1:SYN1"/>
    <mergeCell ref="SYO1:SYP1"/>
    <mergeCell ref="SYQ1:SYR1"/>
    <mergeCell ref="SYS1:SYT1"/>
    <mergeCell ref="SYU1:SYV1"/>
    <mergeCell ref="SXY1:SXZ1"/>
    <mergeCell ref="SYA1:SYB1"/>
    <mergeCell ref="SYC1:SYD1"/>
    <mergeCell ref="SYE1:SYF1"/>
    <mergeCell ref="SYG1:SYH1"/>
    <mergeCell ref="SYI1:SYJ1"/>
    <mergeCell ref="SXM1:SXN1"/>
    <mergeCell ref="SXO1:SXP1"/>
    <mergeCell ref="SXQ1:SXR1"/>
    <mergeCell ref="SXS1:SXT1"/>
    <mergeCell ref="SXU1:SXV1"/>
    <mergeCell ref="SXW1:SXX1"/>
    <mergeCell ref="SXA1:SXB1"/>
    <mergeCell ref="SXC1:SXD1"/>
    <mergeCell ref="SXE1:SXF1"/>
    <mergeCell ref="SXG1:SXH1"/>
    <mergeCell ref="SXI1:SXJ1"/>
    <mergeCell ref="SXK1:SXL1"/>
    <mergeCell ref="TCC1:TCD1"/>
    <mergeCell ref="TCE1:TCF1"/>
    <mergeCell ref="TCG1:TCH1"/>
    <mergeCell ref="TCI1:TCJ1"/>
    <mergeCell ref="TCK1:TCL1"/>
    <mergeCell ref="TCM1:TCN1"/>
    <mergeCell ref="TBQ1:TBR1"/>
    <mergeCell ref="TBS1:TBT1"/>
    <mergeCell ref="TBU1:TBV1"/>
    <mergeCell ref="TBW1:TBX1"/>
    <mergeCell ref="TBY1:TBZ1"/>
    <mergeCell ref="TCA1:TCB1"/>
    <mergeCell ref="TBE1:TBF1"/>
    <mergeCell ref="TBG1:TBH1"/>
    <mergeCell ref="TBI1:TBJ1"/>
    <mergeCell ref="TBK1:TBL1"/>
    <mergeCell ref="TBM1:TBN1"/>
    <mergeCell ref="TBO1:TBP1"/>
    <mergeCell ref="TAS1:TAT1"/>
    <mergeCell ref="TAU1:TAV1"/>
    <mergeCell ref="TAW1:TAX1"/>
    <mergeCell ref="TAY1:TAZ1"/>
    <mergeCell ref="TBA1:TBB1"/>
    <mergeCell ref="TBC1:TBD1"/>
    <mergeCell ref="TAG1:TAH1"/>
    <mergeCell ref="TAI1:TAJ1"/>
    <mergeCell ref="TAK1:TAL1"/>
    <mergeCell ref="TAM1:TAN1"/>
    <mergeCell ref="TAO1:TAP1"/>
    <mergeCell ref="TAQ1:TAR1"/>
    <mergeCell ref="SZU1:SZV1"/>
    <mergeCell ref="SZW1:SZX1"/>
    <mergeCell ref="SZY1:SZZ1"/>
    <mergeCell ref="TAA1:TAB1"/>
    <mergeCell ref="TAC1:TAD1"/>
    <mergeCell ref="TAE1:TAF1"/>
    <mergeCell ref="TEW1:TEX1"/>
    <mergeCell ref="TEY1:TEZ1"/>
    <mergeCell ref="TFA1:TFB1"/>
    <mergeCell ref="TFC1:TFD1"/>
    <mergeCell ref="TFE1:TFF1"/>
    <mergeCell ref="TFG1:TFH1"/>
    <mergeCell ref="TEK1:TEL1"/>
    <mergeCell ref="TEM1:TEN1"/>
    <mergeCell ref="TEO1:TEP1"/>
    <mergeCell ref="TEQ1:TER1"/>
    <mergeCell ref="TES1:TET1"/>
    <mergeCell ref="TEU1:TEV1"/>
    <mergeCell ref="TDY1:TDZ1"/>
    <mergeCell ref="TEA1:TEB1"/>
    <mergeCell ref="TEC1:TED1"/>
    <mergeCell ref="TEE1:TEF1"/>
    <mergeCell ref="TEG1:TEH1"/>
    <mergeCell ref="TEI1:TEJ1"/>
    <mergeCell ref="TDM1:TDN1"/>
    <mergeCell ref="TDO1:TDP1"/>
    <mergeCell ref="TDQ1:TDR1"/>
    <mergeCell ref="TDS1:TDT1"/>
    <mergeCell ref="TDU1:TDV1"/>
    <mergeCell ref="TDW1:TDX1"/>
    <mergeCell ref="TDA1:TDB1"/>
    <mergeCell ref="TDC1:TDD1"/>
    <mergeCell ref="TDE1:TDF1"/>
    <mergeCell ref="TDG1:TDH1"/>
    <mergeCell ref="TDI1:TDJ1"/>
    <mergeCell ref="TDK1:TDL1"/>
    <mergeCell ref="TCO1:TCP1"/>
    <mergeCell ref="TCQ1:TCR1"/>
    <mergeCell ref="TCS1:TCT1"/>
    <mergeCell ref="TCU1:TCV1"/>
    <mergeCell ref="TCW1:TCX1"/>
    <mergeCell ref="TCY1:TCZ1"/>
    <mergeCell ref="THQ1:THR1"/>
    <mergeCell ref="THS1:THT1"/>
    <mergeCell ref="THU1:THV1"/>
    <mergeCell ref="THW1:THX1"/>
    <mergeCell ref="THY1:THZ1"/>
    <mergeCell ref="TIA1:TIB1"/>
    <mergeCell ref="THE1:THF1"/>
    <mergeCell ref="THG1:THH1"/>
    <mergeCell ref="THI1:THJ1"/>
    <mergeCell ref="THK1:THL1"/>
    <mergeCell ref="THM1:THN1"/>
    <mergeCell ref="THO1:THP1"/>
    <mergeCell ref="TGS1:TGT1"/>
    <mergeCell ref="TGU1:TGV1"/>
    <mergeCell ref="TGW1:TGX1"/>
    <mergeCell ref="TGY1:TGZ1"/>
    <mergeCell ref="THA1:THB1"/>
    <mergeCell ref="THC1:THD1"/>
    <mergeCell ref="TGG1:TGH1"/>
    <mergeCell ref="TGI1:TGJ1"/>
    <mergeCell ref="TGK1:TGL1"/>
    <mergeCell ref="TGM1:TGN1"/>
    <mergeCell ref="TGO1:TGP1"/>
    <mergeCell ref="TGQ1:TGR1"/>
    <mergeCell ref="TFU1:TFV1"/>
    <mergeCell ref="TFW1:TFX1"/>
    <mergeCell ref="TFY1:TFZ1"/>
    <mergeCell ref="TGA1:TGB1"/>
    <mergeCell ref="TGC1:TGD1"/>
    <mergeCell ref="TGE1:TGF1"/>
    <mergeCell ref="TFI1:TFJ1"/>
    <mergeCell ref="TFK1:TFL1"/>
    <mergeCell ref="TFM1:TFN1"/>
    <mergeCell ref="TFO1:TFP1"/>
    <mergeCell ref="TFQ1:TFR1"/>
    <mergeCell ref="TFS1:TFT1"/>
    <mergeCell ref="TKK1:TKL1"/>
    <mergeCell ref="TKM1:TKN1"/>
    <mergeCell ref="TKO1:TKP1"/>
    <mergeCell ref="TKQ1:TKR1"/>
    <mergeCell ref="TKS1:TKT1"/>
    <mergeCell ref="TKU1:TKV1"/>
    <mergeCell ref="TJY1:TJZ1"/>
    <mergeCell ref="TKA1:TKB1"/>
    <mergeCell ref="TKC1:TKD1"/>
    <mergeCell ref="TKE1:TKF1"/>
    <mergeCell ref="TKG1:TKH1"/>
    <mergeCell ref="TKI1:TKJ1"/>
    <mergeCell ref="TJM1:TJN1"/>
    <mergeCell ref="TJO1:TJP1"/>
    <mergeCell ref="TJQ1:TJR1"/>
    <mergeCell ref="TJS1:TJT1"/>
    <mergeCell ref="TJU1:TJV1"/>
    <mergeCell ref="TJW1:TJX1"/>
    <mergeCell ref="TJA1:TJB1"/>
    <mergeCell ref="TJC1:TJD1"/>
    <mergeCell ref="TJE1:TJF1"/>
    <mergeCell ref="TJG1:TJH1"/>
    <mergeCell ref="TJI1:TJJ1"/>
    <mergeCell ref="TJK1:TJL1"/>
    <mergeCell ref="TIO1:TIP1"/>
    <mergeCell ref="TIQ1:TIR1"/>
    <mergeCell ref="TIS1:TIT1"/>
    <mergeCell ref="TIU1:TIV1"/>
    <mergeCell ref="TIW1:TIX1"/>
    <mergeCell ref="TIY1:TIZ1"/>
    <mergeCell ref="TIC1:TID1"/>
    <mergeCell ref="TIE1:TIF1"/>
    <mergeCell ref="TIG1:TIH1"/>
    <mergeCell ref="TII1:TIJ1"/>
    <mergeCell ref="TIK1:TIL1"/>
    <mergeCell ref="TIM1:TIN1"/>
    <mergeCell ref="TNE1:TNF1"/>
    <mergeCell ref="TNG1:TNH1"/>
    <mergeCell ref="TNI1:TNJ1"/>
    <mergeCell ref="TNK1:TNL1"/>
    <mergeCell ref="TNM1:TNN1"/>
    <mergeCell ref="TNO1:TNP1"/>
    <mergeCell ref="TMS1:TMT1"/>
    <mergeCell ref="TMU1:TMV1"/>
    <mergeCell ref="TMW1:TMX1"/>
    <mergeCell ref="TMY1:TMZ1"/>
    <mergeCell ref="TNA1:TNB1"/>
    <mergeCell ref="TNC1:TND1"/>
    <mergeCell ref="TMG1:TMH1"/>
    <mergeCell ref="TMI1:TMJ1"/>
    <mergeCell ref="TMK1:TML1"/>
    <mergeCell ref="TMM1:TMN1"/>
    <mergeCell ref="TMO1:TMP1"/>
    <mergeCell ref="TMQ1:TMR1"/>
    <mergeCell ref="TLU1:TLV1"/>
    <mergeCell ref="TLW1:TLX1"/>
    <mergeCell ref="TLY1:TLZ1"/>
    <mergeCell ref="TMA1:TMB1"/>
    <mergeCell ref="TMC1:TMD1"/>
    <mergeCell ref="TME1:TMF1"/>
    <mergeCell ref="TLI1:TLJ1"/>
    <mergeCell ref="TLK1:TLL1"/>
    <mergeCell ref="TLM1:TLN1"/>
    <mergeCell ref="TLO1:TLP1"/>
    <mergeCell ref="TLQ1:TLR1"/>
    <mergeCell ref="TLS1:TLT1"/>
    <mergeCell ref="TKW1:TKX1"/>
    <mergeCell ref="TKY1:TKZ1"/>
    <mergeCell ref="TLA1:TLB1"/>
    <mergeCell ref="TLC1:TLD1"/>
    <mergeCell ref="TLE1:TLF1"/>
    <mergeCell ref="TLG1:TLH1"/>
    <mergeCell ref="TPY1:TPZ1"/>
    <mergeCell ref="TQA1:TQB1"/>
    <mergeCell ref="TQC1:TQD1"/>
    <mergeCell ref="TQE1:TQF1"/>
    <mergeCell ref="TQG1:TQH1"/>
    <mergeCell ref="TQI1:TQJ1"/>
    <mergeCell ref="TPM1:TPN1"/>
    <mergeCell ref="TPO1:TPP1"/>
    <mergeCell ref="TPQ1:TPR1"/>
    <mergeCell ref="TPS1:TPT1"/>
    <mergeCell ref="TPU1:TPV1"/>
    <mergeCell ref="TPW1:TPX1"/>
    <mergeCell ref="TPA1:TPB1"/>
    <mergeCell ref="TPC1:TPD1"/>
    <mergeCell ref="TPE1:TPF1"/>
    <mergeCell ref="TPG1:TPH1"/>
    <mergeCell ref="TPI1:TPJ1"/>
    <mergeCell ref="TPK1:TPL1"/>
    <mergeCell ref="TOO1:TOP1"/>
    <mergeCell ref="TOQ1:TOR1"/>
    <mergeCell ref="TOS1:TOT1"/>
    <mergeCell ref="TOU1:TOV1"/>
    <mergeCell ref="TOW1:TOX1"/>
    <mergeCell ref="TOY1:TOZ1"/>
    <mergeCell ref="TOC1:TOD1"/>
    <mergeCell ref="TOE1:TOF1"/>
    <mergeCell ref="TOG1:TOH1"/>
    <mergeCell ref="TOI1:TOJ1"/>
    <mergeCell ref="TOK1:TOL1"/>
    <mergeCell ref="TOM1:TON1"/>
    <mergeCell ref="TNQ1:TNR1"/>
    <mergeCell ref="TNS1:TNT1"/>
    <mergeCell ref="TNU1:TNV1"/>
    <mergeCell ref="TNW1:TNX1"/>
    <mergeCell ref="TNY1:TNZ1"/>
    <mergeCell ref="TOA1:TOB1"/>
    <mergeCell ref="TSS1:TST1"/>
    <mergeCell ref="TSU1:TSV1"/>
    <mergeCell ref="TSW1:TSX1"/>
    <mergeCell ref="TSY1:TSZ1"/>
    <mergeCell ref="TTA1:TTB1"/>
    <mergeCell ref="TTC1:TTD1"/>
    <mergeCell ref="TSG1:TSH1"/>
    <mergeCell ref="TSI1:TSJ1"/>
    <mergeCell ref="TSK1:TSL1"/>
    <mergeCell ref="TSM1:TSN1"/>
    <mergeCell ref="TSO1:TSP1"/>
    <mergeCell ref="TSQ1:TSR1"/>
    <mergeCell ref="TRU1:TRV1"/>
    <mergeCell ref="TRW1:TRX1"/>
    <mergeCell ref="TRY1:TRZ1"/>
    <mergeCell ref="TSA1:TSB1"/>
    <mergeCell ref="TSC1:TSD1"/>
    <mergeCell ref="TSE1:TSF1"/>
    <mergeCell ref="TRI1:TRJ1"/>
    <mergeCell ref="TRK1:TRL1"/>
    <mergeCell ref="TRM1:TRN1"/>
    <mergeCell ref="TRO1:TRP1"/>
    <mergeCell ref="TRQ1:TRR1"/>
    <mergeCell ref="TRS1:TRT1"/>
    <mergeCell ref="TQW1:TQX1"/>
    <mergeCell ref="TQY1:TQZ1"/>
    <mergeCell ref="TRA1:TRB1"/>
    <mergeCell ref="TRC1:TRD1"/>
    <mergeCell ref="TRE1:TRF1"/>
    <mergeCell ref="TRG1:TRH1"/>
    <mergeCell ref="TQK1:TQL1"/>
    <mergeCell ref="TQM1:TQN1"/>
    <mergeCell ref="TQO1:TQP1"/>
    <mergeCell ref="TQQ1:TQR1"/>
    <mergeCell ref="TQS1:TQT1"/>
    <mergeCell ref="TQU1:TQV1"/>
    <mergeCell ref="TVM1:TVN1"/>
    <mergeCell ref="TVO1:TVP1"/>
    <mergeCell ref="TVQ1:TVR1"/>
    <mergeCell ref="TVS1:TVT1"/>
    <mergeCell ref="TVU1:TVV1"/>
    <mergeCell ref="TVW1:TVX1"/>
    <mergeCell ref="TVA1:TVB1"/>
    <mergeCell ref="TVC1:TVD1"/>
    <mergeCell ref="TVE1:TVF1"/>
    <mergeCell ref="TVG1:TVH1"/>
    <mergeCell ref="TVI1:TVJ1"/>
    <mergeCell ref="TVK1:TVL1"/>
    <mergeCell ref="TUO1:TUP1"/>
    <mergeCell ref="TUQ1:TUR1"/>
    <mergeCell ref="TUS1:TUT1"/>
    <mergeCell ref="TUU1:TUV1"/>
    <mergeCell ref="TUW1:TUX1"/>
    <mergeCell ref="TUY1:TUZ1"/>
    <mergeCell ref="TUC1:TUD1"/>
    <mergeCell ref="TUE1:TUF1"/>
    <mergeCell ref="TUG1:TUH1"/>
    <mergeCell ref="TUI1:TUJ1"/>
    <mergeCell ref="TUK1:TUL1"/>
    <mergeCell ref="TUM1:TUN1"/>
    <mergeCell ref="TTQ1:TTR1"/>
    <mergeCell ref="TTS1:TTT1"/>
    <mergeCell ref="TTU1:TTV1"/>
    <mergeCell ref="TTW1:TTX1"/>
    <mergeCell ref="TTY1:TTZ1"/>
    <mergeCell ref="TUA1:TUB1"/>
    <mergeCell ref="TTE1:TTF1"/>
    <mergeCell ref="TTG1:TTH1"/>
    <mergeCell ref="TTI1:TTJ1"/>
    <mergeCell ref="TTK1:TTL1"/>
    <mergeCell ref="TTM1:TTN1"/>
    <mergeCell ref="TTO1:TTP1"/>
    <mergeCell ref="TYG1:TYH1"/>
    <mergeCell ref="TYI1:TYJ1"/>
    <mergeCell ref="TYK1:TYL1"/>
    <mergeCell ref="TYM1:TYN1"/>
    <mergeCell ref="TYO1:TYP1"/>
    <mergeCell ref="TYQ1:TYR1"/>
    <mergeCell ref="TXU1:TXV1"/>
    <mergeCell ref="TXW1:TXX1"/>
    <mergeCell ref="TXY1:TXZ1"/>
    <mergeCell ref="TYA1:TYB1"/>
    <mergeCell ref="TYC1:TYD1"/>
    <mergeCell ref="TYE1:TYF1"/>
    <mergeCell ref="TXI1:TXJ1"/>
    <mergeCell ref="TXK1:TXL1"/>
    <mergeCell ref="TXM1:TXN1"/>
    <mergeCell ref="TXO1:TXP1"/>
    <mergeCell ref="TXQ1:TXR1"/>
    <mergeCell ref="TXS1:TXT1"/>
    <mergeCell ref="TWW1:TWX1"/>
    <mergeCell ref="TWY1:TWZ1"/>
    <mergeCell ref="TXA1:TXB1"/>
    <mergeCell ref="TXC1:TXD1"/>
    <mergeCell ref="TXE1:TXF1"/>
    <mergeCell ref="TXG1:TXH1"/>
    <mergeCell ref="TWK1:TWL1"/>
    <mergeCell ref="TWM1:TWN1"/>
    <mergeCell ref="TWO1:TWP1"/>
    <mergeCell ref="TWQ1:TWR1"/>
    <mergeCell ref="TWS1:TWT1"/>
    <mergeCell ref="TWU1:TWV1"/>
    <mergeCell ref="TVY1:TVZ1"/>
    <mergeCell ref="TWA1:TWB1"/>
    <mergeCell ref="TWC1:TWD1"/>
    <mergeCell ref="TWE1:TWF1"/>
    <mergeCell ref="TWG1:TWH1"/>
    <mergeCell ref="TWI1:TWJ1"/>
    <mergeCell ref="UBA1:UBB1"/>
    <mergeCell ref="UBC1:UBD1"/>
    <mergeCell ref="UBE1:UBF1"/>
    <mergeCell ref="UBG1:UBH1"/>
    <mergeCell ref="UBI1:UBJ1"/>
    <mergeCell ref="UBK1:UBL1"/>
    <mergeCell ref="UAO1:UAP1"/>
    <mergeCell ref="UAQ1:UAR1"/>
    <mergeCell ref="UAS1:UAT1"/>
    <mergeCell ref="UAU1:UAV1"/>
    <mergeCell ref="UAW1:UAX1"/>
    <mergeCell ref="UAY1:UAZ1"/>
    <mergeCell ref="UAC1:UAD1"/>
    <mergeCell ref="UAE1:UAF1"/>
    <mergeCell ref="UAG1:UAH1"/>
    <mergeCell ref="UAI1:UAJ1"/>
    <mergeCell ref="UAK1:UAL1"/>
    <mergeCell ref="UAM1:UAN1"/>
    <mergeCell ref="TZQ1:TZR1"/>
    <mergeCell ref="TZS1:TZT1"/>
    <mergeCell ref="TZU1:TZV1"/>
    <mergeCell ref="TZW1:TZX1"/>
    <mergeCell ref="TZY1:TZZ1"/>
    <mergeCell ref="UAA1:UAB1"/>
    <mergeCell ref="TZE1:TZF1"/>
    <mergeCell ref="TZG1:TZH1"/>
    <mergeCell ref="TZI1:TZJ1"/>
    <mergeCell ref="TZK1:TZL1"/>
    <mergeCell ref="TZM1:TZN1"/>
    <mergeCell ref="TZO1:TZP1"/>
    <mergeCell ref="TYS1:TYT1"/>
    <mergeCell ref="TYU1:TYV1"/>
    <mergeCell ref="TYW1:TYX1"/>
    <mergeCell ref="TYY1:TYZ1"/>
    <mergeCell ref="TZA1:TZB1"/>
    <mergeCell ref="TZC1:TZD1"/>
    <mergeCell ref="UDU1:UDV1"/>
    <mergeCell ref="UDW1:UDX1"/>
    <mergeCell ref="UDY1:UDZ1"/>
    <mergeCell ref="UEA1:UEB1"/>
    <mergeCell ref="UEC1:UED1"/>
    <mergeCell ref="UEE1:UEF1"/>
    <mergeCell ref="UDI1:UDJ1"/>
    <mergeCell ref="UDK1:UDL1"/>
    <mergeCell ref="UDM1:UDN1"/>
    <mergeCell ref="UDO1:UDP1"/>
    <mergeCell ref="UDQ1:UDR1"/>
    <mergeCell ref="UDS1:UDT1"/>
    <mergeCell ref="UCW1:UCX1"/>
    <mergeCell ref="UCY1:UCZ1"/>
    <mergeCell ref="UDA1:UDB1"/>
    <mergeCell ref="UDC1:UDD1"/>
    <mergeCell ref="UDE1:UDF1"/>
    <mergeCell ref="UDG1:UDH1"/>
    <mergeCell ref="UCK1:UCL1"/>
    <mergeCell ref="UCM1:UCN1"/>
    <mergeCell ref="UCO1:UCP1"/>
    <mergeCell ref="UCQ1:UCR1"/>
    <mergeCell ref="UCS1:UCT1"/>
    <mergeCell ref="UCU1:UCV1"/>
    <mergeCell ref="UBY1:UBZ1"/>
    <mergeCell ref="UCA1:UCB1"/>
    <mergeCell ref="UCC1:UCD1"/>
    <mergeCell ref="UCE1:UCF1"/>
    <mergeCell ref="UCG1:UCH1"/>
    <mergeCell ref="UCI1:UCJ1"/>
    <mergeCell ref="UBM1:UBN1"/>
    <mergeCell ref="UBO1:UBP1"/>
    <mergeCell ref="UBQ1:UBR1"/>
    <mergeCell ref="UBS1:UBT1"/>
    <mergeCell ref="UBU1:UBV1"/>
    <mergeCell ref="UBW1:UBX1"/>
    <mergeCell ref="UGO1:UGP1"/>
    <mergeCell ref="UGQ1:UGR1"/>
    <mergeCell ref="UGS1:UGT1"/>
    <mergeCell ref="UGU1:UGV1"/>
    <mergeCell ref="UGW1:UGX1"/>
    <mergeCell ref="UGY1:UGZ1"/>
    <mergeCell ref="UGC1:UGD1"/>
    <mergeCell ref="UGE1:UGF1"/>
    <mergeCell ref="UGG1:UGH1"/>
    <mergeCell ref="UGI1:UGJ1"/>
    <mergeCell ref="UGK1:UGL1"/>
    <mergeCell ref="UGM1:UGN1"/>
    <mergeCell ref="UFQ1:UFR1"/>
    <mergeCell ref="UFS1:UFT1"/>
    <mergeCell ref="UFU1:UFV1"/>
    <mergeCell ref="UFW1:UFX1"/>
    <mergeCell ref="UFY1:UFZ1"/>
    <mergeCell ref="UGA1:UGB1"/>
    <mergeCell ref="UFE1:UFF1"/>
    <mergeCell ref="UFG1:UFH1"/>
    <mergeCell ref="UFI1:UFJ1"/>
    <mergeCell ref="UFK1:UFL1"/>
    <mergeCell ref="UFM1:UFN1"/>
    <mergeCell ref="UFO1:UFP1"/>
    <mergeCell ref="UES1:UET1"/>
    <mergeCell ref="UEU1:UEV1"/>
    <mergeCell ref="UEW1:UEX1"/>
    <mergeCell ref="UEY1:UEZ1"/>
    <mergeCell ref="UFA1:UFB1"/>
    <mergeCell ref="UFC1:UFD1"/>
    <mergeCell ref="UEG1:UEH1"/>
    <mergeCell ref="UEI1:UEJ1"/>
    <mergeCell ref="UEK1:UEL1"/>
    <mergeCell ref="UEM1:UEN1"/>
    <mergeCell ref="UEO1:UEP1"/>
    <mergeCell ref="UEQ1:UER1"/>
    <mergeCell ref="UJI1:UJJ1"/>
    <mergeCell ref="UJK1:UJL1"/>
    <mergeCell ref="UJM1:UJN1"/>
    <mergeCell ref="UJO1:UJP1"/>
    <mergeCell ref="UJQ1:UJR1"/>
    <mergeCell ref="UJS1:UJT1"/>
    <mergeCell ref="UIW1:UIX1"/>
    <mergeCell ref="UIY1:UIZ1"/>
    <mergeCell ref="UJA1:UJB1"/>
    <mergeCell ref="UJC1:UJD1"/>
    <mergeCell ref="UJE1:UJF1"/>
    <mergeCell ref="UJG1:UJH1"/>
    <mergeCell ref="UIK1:UIL1"/>
    <mergeCell ref="UIM1:UIN1"/>
    <mergeCell ref="UIO1:UIP1"/>
    <mergeCell ref="UIQ1:UIR1"/>
    <mergeCell ref="UIS1:UIT1"/>
    <mergeCell ref="UIU1:UIV1"/>
    <mergeCell ref="UHY1:UHZ1"/>
    <mergeCell ref="UIA1:UIB1"/>
    <mergeCell ref="UIC1:UID1"/>
    <mergeCell ref="UIE1:UIF1"/>
    <mergeCell ref="UIG1:UIH1"/>
    <mergeCell ref="UII1:UIJ1"/>
    <mergeCell ref="UHM1:UHN1"/>
    <mergeCell ref="UHO1:UHP1"/>
    <mergeCell ref="UHQ1:UHR1"/>
    <mergeCell ref="UHS1:UHT1"/>
    <mergeCell ref="UHU1:UHV1"/>
    <mergeCell ref="UHW1:UHX1"/>
    <mergeCell ref="UHA1:UHB1"/>
    <mergeCell ref="UHC1:UHD1"/>
    <mergeCell ref="UHE1:UHF1"/>
    <mergeCell ref="UHG1:UHH1"/>
    <mergeCell ref="UHI1:UHJ1"/>
    <mergeCell ref="UHK1:UHL1"/>
    <mergeCell ref="UMC1:UMD1"/>
    <mergeCell ref="UME1:UMF1"/>
    <mergeCell ref="UMG1:UMH1"/>
    <mergeCell ref="UMI1:UMJ1"/>
    <mergeCell ref="UMK1:UML1"/>
    <mergeCell ref="UMM1:UMN1"/>
    <mergeCell ref="ULQ1:ULR1"/>
    <mergeCell ref="ULS1:ULT1"/>
    <mergeCell ref="ULU1:ULV1"/>
    <mergeCell ref="ULW1:ULX1"/>
    <mergeCell ref="ULY1:ULZ1"/>
    <mergeCell ref="UMA1:UMB1"/>
    <mergeCell ref="ULE1:ULF1"/>
    <mergeCell ref="ULG1:ULH1"/>
    <mergeCell ref="ULI1:ULJ1"/>
    <mergeCell ref="ULK1:ULL1"/>
    <mergeCell ref="ULM1:ULN1"/>
    <mergeCell ref="ULO1:ULP1"/>
    <mergeCell ref="UKS1:UKT1"/>
    <mergeCell ref="UKU1:UKV1"/>
    <mergeCell ref="UKW1:UKX1"/>
    <mergeCell ref="UKY1:UKZ1"/>
    <mergeCell ref="ULA1:ULB1"/>
    <mergeCell ref="ULC1:ULD1"/>
    <mergeCell ref="UKG1:UKH1"/>
    <mergeCell ref="UKI1:UKJ1"/>
    <mergeCell ref="UKK1:UKL1"/>
    <mergeCell ref="UKM1:UKN1"/>
    <mergeCell ref="UKO1:UKP1"/>
    <mergeCell ref="UKQ1:UKR1"/>
    <mergeCell ref="UJU1:UJV1"/>
    <mergeCell ref="UJW1:UJX1"/>
    <mergeCell ref="UJY1:UJZ1"/>
    <mergeCell ref="UKA1:UKB1"/>
    <mergeCell ref="UKC1:UKD1"/>
    <mergeCell ref="UKE1:UKF1"/>
    <mergeCell ref="UOW1:UOX1"/>
    <mergeCell ref="UOY1:UOZ1"/>
    <mergeCell ref="UPA1:UPB1"/>
    <mergeCell ref="UPC1:UPD1"/>
    <mergeCell ref="UPE1:UPF1"/>
    <mergeCell ref="UPG1:UPH1"/>
    <mergeCell ref="UOK1:UOL1"/>
    <mergeCell ref="UOM1:UON1"/>
    <mergeCell ref="UOO1:UOP1"/>
    <mergeCell ref="UOQ1:UOR1"/>
    <mergeCell ref="UOS1:UOT1"/>
    <mergeCell ref="UOU1:UOV1"/>
    <mergeCell ref="UNY1:UNZ1"/>
    <mergeCell ref="UOA1:UOB1"/>
    <mergeCell ref="UOC1:UOD1"/>
    <mergeCell ref="UOE1:UOF1"/>
    <mergeCell ref="UOG1:UOH1"/>
    <mergeCell ref="UOI1:UOJ1"/>
    <mergeCell ref="UNM1:UNN1"/>
    <mergeCell ref="UNO1:UNP1"/>
    <mergeCell ref="UNQ1:UNR1"/>
    <mergeCell ref="UNS1:UNT1"/>
    <mergeCell ref="UNU1:UNV1"/>
    <mergeCell ref="UNW1:UNX1"/>
    <mergeCell ref="UNA1:UNB1"/>
    <mergeCell ref="UNC1:UND1"/>
    <mergeCell ref="UNE1:UNF1"/>
    <mergeCell ref="UNG1:UNH1"/>
    <mergeCell ref="UNI1:UNJ1"/>
    <mergeCell ref="UNK1:UNL1"/>
    <mergeCell ref="UMO1:UMP1"/>
    <mergeCell ref="UMQ1:UMR1"/>
    <mergeCell ref="UMS1:UMT1"/>
    <mergeCell ref="UMU1:UMV1"/>
    <mergeCell ref="UMW1:UMX1"/>
    <mergeCell ref="UMY1:UMZ1"/>
    <mergeCell ref="URQ1:URR1"/>
    <mergeCell ref="URS1:URT1"/>
    <mergeCell ref="URU1:URV1"/>
    <mergeCell ref="URW1:URX1"/>
    <mergeCell ref="URY1:URZ1"/>
    <mergeCell ref="USA1:USB1"/>
    <mergeCell ref="URE1:URF1"/>
    <mergeCell ref="URG1:URH1"/>
    <mergeCell ref="URI1:URJ1"/>
    <mergeCell ref="URK1:URL1"/>
    <mergeCell ref="URM1:URN1"/>
    <mergeCell ref="URO1:URP1"/>
    <mergeCell ref="UQS1:UQT1"/>
    <mergeCell ref="UQU1:UQV1"/>
    <mergeCell ref="UQW1:UQX1"/>
    <mergeCell ref="UQY1:UQZ1"/>
    <mergeCell ref="URA1:URB1"/>
    <mergeCell ref="URC1:URD1"/>
    <mergeCell ref="UQG1:UQH1"/>
    <mergeCell ref="UQI1:UQJ1"/>
    <mergeCell ref="UQK1:UQL1"/>
    <mergeCell ref="UQM1:UQN1"/>
    <mergeCell ref="UQO1:UQP1"/>
    <mergeCell ref="UQQ1:UQR1"/>
    <mergeCell ref="UPU1:UPV1"/>
    <mergeCell ref="UPW1:UPX1"/>
    <mergeCell ref="UPY1:UPZ1"/>
    <mergeCell ref="UQA1:UQB1"/>
    <mergeCell ref="UQC1:UQD1"/>
    <mergeCell ref="UQE1:UQF1"/>
    <mergeCell ref="UPI1:UPJ1"/>
    <mergeCell ref="UPK1:UPL1"/>
    <mergeCell ref="UPM1:UPN1"/>
    <mergeCell ref="UPO1:UPP1"/>
    <mergeCell ref="UPQ1:UPR1"/>
    <mergeCell ref="UPS1:UPT1"/>
    <mergeCell ref="UUK1:UUL1"/>
    <mergeCell ref="UUM1:UUN1"/>
    <mergeCell ref="UUO1:UUP1"/>
    <mergeCell ref="UUQ1:UUR1"/>
    <mergeCell ref="UUS1:UUT1"/>
    <mergeCell ref="UUU1:UUV1"/>
    <mergeCell ref="UTY1:UTZ1"/>
    <mergeCell ref="UUA1:UUB1"/>
    <mergeCell ref="UUC1:UUD1"/>
    <mergeCell ref="UUE1:UUF1"/>
    <mergeCell ref="UUG1:UUH1"/>
    <mergeCell ref="UUI1:UUJ1"/>
    <mergeCell ref="UTM1:UTN1"/>
    <mergeCell ref="UTO1:UTP1"/>
    <mergeCell ref="UTQ1:UTR1"/>
    <mergeCell ref="UTS1:UTT1"/>
    <mergeCell ref="UTU1:UTV1"/>
    <mergeCell ref="UTW1:UTX1"/>
    <mergeCell ref="UTA1:UTB1"/>
    <mergeCell ref="UTC1:UTD1"/>
    <mergeCell ref="UTE1:UTF1"/>
    <mergeCell ref="UTG1:UTH1"/>
    <mergeCell ref="UTI1:UTJ1"/>
    <mergeCell ref="UTK1:UTL1"/>
    <mergeCell ref="USO1:USP1"/>
    <mergeCell ref="USQ1:USR1"/>
    <mergeCell ref="USS1:UST1"/>
    <mergeCell ref="USU1:USV1"/>
    <mergeCell ref="USW1:USX1"/>
    <mergeCell ref="USY1:USZ1"/>
    <mergeCell ref="USC1:USD1"/>
    <mergeCell ref="USE1:USF1"/>
    <mergeCell ref="USG1:USH1"/>
    <mergeCell ref="USI1:USJ1"/>
    <mergeCell ref="USK1:USL1"/>
    <mergeCell ref="USM1:USN1"/>
    <mergeCell ref="UXE1:UXF1"/>
    <mergeCell ref="UXG1:UXH1"/>
    <mergeCell ref="UXI1:UXJ1"/>
    <mergeCell ref="UXK1:UXL1"/>
    <mergeCell ref="UXM1:UXN1"/>
    <mergeCell ref="UXO1:UXP1"/>
    <mergeCell ref="UWS1:UWT1"/>
    <mergeCell ref="UWU1:UWV1"/>
    <mergeCell ref="UWW1:UWX1"/>
    <mergeCell ref="UWY1:UWZ1"/>
    <mergeCell ref="UXA1:UXB1"/>
    <mergeCell ref="UXC1:UXD1"/>
    <mergeCell ref="UWG1:UWH1"/>
    <mergeCell ref="UWI1:UWJ1"/>
    <mergeCell ref="UWK1:UWL1"/>
    <mergeCell ref="UWM1:UWN1"/>
    <mergeCell ref="UWO1:UWP1"/>
    <mergeCell ref="UWQ1:UWR1"/>
    <mergeCell ref="UVU1:UVV1"/>
    <mergeCell ref="UVW1:UVX1"/>
    <mergeCell ref="UVY1:UVZ1"/>
    <mergeCell ref="UWA1:UWB1"/>
    <mergeCell ref="UWC1:UWD1"/>
    <mergeCell ref="UWE1:UWF1"/>
    <mergeCell ref="UVI1:UVJ1"/>
    <mergeCell ref="UVK1:UVL1"/>
    <mergeCell ref="UVM1:UVN1"/>
    <mergeCell ref="UVO1:UVP1"/>
    <mergeCell ref="UVQ1:UVR1"/>
    <mergeCell ref="UVS1:UVT1"/>
    <mergeCell ref="UUW1:UUX1"/>
    <mergeCell ref="UUY1:UUZ1"/>
    <mergeCell ref="UVA1:UVB1"/>
    <mergeCell ref="UVC1:UVD1"/>
    <mergeCell ref="UVE1:UVF1"/>
    <mergeCell ref="UVG1:UVH1"/>
    <mergeCell ref="UZY1:UZZ1"/>
    <mergeCell ref="VAA1:VAB1"/>
    <mergeCell ref="VAC1:VAD1"/>
    <mergeCell ref="VAE1:VAF1"/>
    <mergeCell ref="VAG1:VAH1"/>
    <mergeCell ref="VAI1:VAJ1"/>
    <mergeCell ref="UZM1:UZN1"/>
    <mergeCell ref="UZO1:UZP1"/>
    <mergeCell ref="UZQ1:UZR1"/>
    <mergeCell ref="UZS1:UZT1"/>
    <mergeCell ref="UZU1:UZV1"/>
    <mergeCell ref="UZW1:UZX1"/>
    <mergeCell ref="UZA1:UZB1"/>
    <mergeCell ref="UZC1:UZD1"/>
    <mergeCell ref="UZE1:UZF1"/>
    <mergeCell ref="UZG1:UZH1"/>
    <mergeCell ref="UZI1:UZJ1"/>
    <mergeCell ref="UZK1:UZL1"/>
    <mergeCell ref="UYO1:UYP1"/>
    <mergeCell ref="UYQ1:UYR1"/>
    <mergeCell ref="UYS1:UYT1"/>
    <mergeCell ref="UYU1:UYV1"/>
    <mergeCell ref="UYW1:UYX1"/>
    <mergeCell ref="UYY1:UYZ1"/>
    <mergeCell ref="UYC1:UYD1"/>
    <mergeCell ref="UYE1:UYF1"/>
    <mergeCell ref="UYG1:UYH1"/>
    <mergeCell ref="UYI1:UYJ1"/>
    <mergeCell ref="UYK1:UYL1"/>
    <mergeCell ref="UYM1:UYN1"/>
    <mergeCell ref="UXQ1:UXR1"/>
    <mergeCell ref="UXS1:UXT1"/>
    <mergeCell ref="UXU1:UXV1"/>
    <mergeCell ref="UXW1:UXX1"/>
    <mergeCell ref="UXY1:UXZ1"/>
    <mergeCell ref="UYA1:UYB1"/>
    <mergeCell ref="VCS1:VCT1"/>
    <mergeCell ref="VCU1:VCV1"/>
    <mergeCell ref="VCW1:VCX1"/>
    <mergeCell ref="VCY1:VCZ1"/>
    <mergeCell ref="VDA1:VDB1"/>
    <mergeCell ref="VDC1:VDD1"/>
    <mergeCell ref="VCG1:VCH1"/>
    <mergeCell ref="VCI1:VCJ1"/>
    <mergeCell ref="VCK1:VCL1"/>
    <mergeCell ref="VCM1:VCN1"/>
    <mergeCell ref="VCO1:VCP1"/>
    <mergeCell ref="VCQ1:VCR1"/>
    <mergeCell ref="VBU1:VBV1"/>
    <mergeCell ref="VBW1:VBX1"/>
    <mergeCell ref="VBY1:VBZ1"/>
    <mergeCell ref="VCA1:VCB1"/>
    <mergeCell ref="VCC1:VCD1"/>
    <mergeCell ref="VCE1:VCF1"/>
    <mergeCell ref="VBI1:VBJ1"/>
    <mergeCell ref="VBK1:VBL1"/>
    <mergeCell ref="VBM1:VBN1"/>
    <mergeCell ref="VBO1:VBP1"/>
    <mergeCell ref="VBQ1:VBR1"/>
    <mergeCell ref="VBS1:VBT1"/>
    <mergeCell ref="VAW1:VAX1"/>
    <mergeCell ref="VAY1:VAZ1"/>
    <mergeCell ref="VBA1:VBB1"/>
    <mergeCell ref="VBC1:VBD1"/>
    <mergeCell ref="VBE1:VBF1"/>
    <mergeCell ref="VBG1:VBH1"/>
    <mergeCell ref="VAK1:VAL1"/>
    <mergeCell ref="VAM1:VAN1"/>
    <mergeCell ref="VAO1:VAP1"/>
    <mergeCell ref="VAQ1:VAR1"/>
    <mergeCell ref="VAS1:VAT1"/>
    <mergeCell ref="VAU1:VAV1"/>
    <mergeCell ref="VFM1:VFN1"/>
    <mergeCell ref="VFO1:VFP1"/>
    <mergeCell ref="VFQ1:VFR1"/>
    <mergeCell ref="VFS1:VFT1"/>
    <mergeCell ref="VFU1:VFV1"/>
    <mergeCell ref="VFW1:VFX1"/>
    <mergeCell ref="VFA1:VFB1"/>
    <mergeCell ref="VFC1:VFD1"/>
    <mergeCell ref="VFE1:VFF1"/>
    <mergeCell ref="VFG1:VFH1"/>
    <mergeCell ref="VFI1:VFJ1"/>
    <mergeCell ref="VFK1:VFL1"/>
    <mergeCell ref="VEO1:VEP1"/>
    <mergeCell ref="VEQ1:VER1"/>
    <mergeCell ref="VES1:VET1"/>
    <mergeCell ref="VEU1:VEV1"/>
    <mergeCell ref="VEW1:VEX1"/>
    <mergeCell ref="VEY1:VEZ1"/>
    <mergeCell ref="VEC1:VED1"/>
    <mergeCell ref="VEE1:VEF1"/>
    <mergeCell ref="VEG1:VEH1"/>
    <mergeCell ref="VEI1:VEJ1"/>
    <mergeCell ref="VEK1:VEL1"/>
    <mergeCell ref="VEM1:VEN1"/>
    <mergeCell ref="VDQ1:VDR1"/>
    <mergeCell ref="VDS1:VDT1"/>
    <mergeCell ref="VDU1:VDV1"/>
    <mergeCell ref="VDW1:VDX1"/>
    <mergeCell ref="VDY1:VDZ1"/>
    <mergeCell ref="VEA1:VEB1"/>
    <mergeCell ref="VDE1:VDF1"/>
    <mergeCell ref="VDG1:VDH1"/>
    <mergeCell ref="VDI1:VDJ1"/>
    <mergeCell ref="VDK1:VDL1"/>
    <mergeCell ref="VDM1:VDN1"/>
    <mergeCell ref="VDO1:VDP1"/>
    <mergeCell ref="VIG1:VIH1"/>
    <mergeCell ref="VII1:VIJ1"/>
    <mergeCell ref="VIK1:VIL1"/>
    <mergeCell ref="VIM1:VIN1"/>
    <mergeCell ref="VIO1:VIP1"/>
    <mergeCell ref="VIQ1:VIR1"/>
    <mergeCell ref="VHU1:VHV1"/>
    <mergeCell ref="VHW1:VHX1"/>
    <mergeCell ref="VHY1:VHZ1"/>
    <mergeCell ref="VIA1:VIB1"/>
    <mergeCell ref="VIC1:VID1"/>
    <mergeCell ref="VIE1:VIF1"/>
    <mergeCell ref="VHI1:VHJ1"/>
    <mergeCell ref="VHK1:VHL1"/>
    <mergeCell ref="VHM1:VHN1"/>
    <mergeCell ref="VHO1:VHP1"/>
    <mergeCell ref="VHQ1:VHR1"/>
    <mergeCell ref="VHS1:VHT1"/>
    <mergeCell ref="VGW1:VGX1"/>
    <mergeCell ref="VGY1:VGZ1"/>
    <mergeCell ref="VHA1:VHB1"/>
    <mergeCell ref="VHC1:VHD1"/>
    <mergeCell ref="VHE1:VHF1"/>
    <mergeCell ref="VHG1:VHH1"/>
    <mergeCell ref="VGK1:VGL1"/>
    <mergeCell ref="VGM1:VGN1"/>
    <mergeCell ref="VGO1:VGP1"/>
    <mergeCell ref="VGQ1:VGR1"/>
    <mergeCell ref="VGS1:VGT1"/>
    <mergeCell ref="VGU1:VGV1"/>
    <mergeCell ref="VFY1:VFZ1"/>
    <mergeCell ref="VGA1:VGB1"/>
    <mergeCell ref="VGC1:VGD1"/>
    <mergeCell ref="VGE1:VGF1"/>
    <mergeCell ref="VGG1:VGH1"/>
    <mergeCell ref="VGI1:VGJ1"/>
    <mergeCell ref="VLA1:VLB1"/>
    <mergeCell ref="VLC1:VLD1"/>
    <mergeCell ref="VLE1:VLF1"/>
    <mergeCell ref="VLG1:VLH1"/>
    <mergeCell ref="VLI1:VLJ1"/>
    <mergeCell ref="VLK1:VLL1"/>
    <mergeCell ref="VKO1:VKP1"/>
    <mergeCell ref="VKQ1:VKR1"/>
    <mergeCell ref="VKS1:VKT1"/>
    <mergeCell ref="VKU1:VKV1"/>
    <mergeCell ref="VKW1:VKX1"/>
    <mergeCell ref="VKY1:VKZ1"/>
    <mergeCell ref="VKC1:VKD1"/>
    <mergeCell ref="VKE1:VKF1"/>
    <mergeCell ref="VKG1:VKH1"/>
    <mergeCell ref="VKI1:VKJ1"/>
    <mergeCell ref="VKK1:VKL1"/>
    <mergeCell ref="VKM1:VKN1"/>
    <mergeCell ref="VJQ1:VJR1"/>
    <mergeCell ref="VJS1:VJT1"/>
    <mergeCell ref="VJU1:VJV1"/>
    <mergeCell ref="VJW1:VJX1"/>
    <mergeCell ref="VJY1:VJZ1"/>
    <mergeCell ref="VKA1:VKB1"/>
    <mergeCell ref="VJE1:VJF1"/>
    <mergeCell ref="VJG1:VJH1"/>
    <mergeCell ref="VJI1:VJJ1"/>
    <mergeCell ref="VJK1:VJL1"/>
    <mergeCell ref="VJM1:VJN1"/>
    <mergeCell ref="VJO1:VJP1"/>
    <mergeCell ref="VIS1:VIT1"/>
    <mergeCell ref="VIU1:VIV1"/>
    <mergeCell ref="VIW1:VIX1"/>
    <mergeCell ref="VIY1:VIZ1"/>
    <mergeCell ref="VJA1:VJB1"/>
    <mergeCell ref="VJC1:VJD1"/>
    <mergeCell ref="VNU1:VNV1"/>
    <mergeCell ref="VNW1:VNX1"/>
    <mergeCell ref="VNY1:VNZ1"/>
    <mergeCell ref="VOA1:VOB1"/>
    <mergeCell ref="VOC1:VOD1"/>
    <mergeCell ref="VOE1:VOF1"/>
    <mergeCell ref="VNI1:VNJ1"/>
    <mergeCell ref="VNK1:VNL1"/>
    <mergeCell ref="VNM1:VNN1"/>
    <mergeCell ref="VNO1:VNP1"/>
    <mergeCell ref="VNQ1:VNR1"/>
    <mergeCell ref="VNS1:VNT1"/>
    <mergeCell ref="VMW1:VMX1"/>
    <mergeCell ref="VMY1:VMZ1"/>
    <mergeCell ref="VNA1:VNB1"/>
    <mergeCell ref="VNC1:VND1"/>
    <mergeCell ref="VNE1:VNF1"/>
    <mergeCell ref="VNG1:VNH1"/>
    <mergeCell ref="VMK1:VML1"/>
    <mergeCell ref="VMM1:VMN1"/>
    <mergeCell ref="VMO1:VMP1"/>
    <mergeCell ref="VMQ1:VMR1"/>
    <mergeCell ref="VMS1:VMT1"/>
    <mergeCell ref="VMU1:VMV1"/>
    <mergeCell ref="VLY1:VLZ1"/>
    <mergeCell ref="VMA1:VMB1"/>
    <mergeCell ref="VMC1:VMD1"/>
    <mergeCell ref="VME1:VMF1"/>
    <mergeCell ref="VMG1:VMH1"/>
    <mergeCell ref="VMI1:VMJ1"/>
    <mergeCell ref="VLM1:VLN1"/>
    <mergeCell ref="VLO1:VLP1"/>
    <mergeCell ref="VLQ1:VLR1"/>
    <mergeCell ref="VLS1:VLT1"/>
    <mergeCell ref="VLU1:VLV1"/>
    <mergeCell ref="VLW1:VLX1"/>
    <mergeCell ref="VQO1:VQP1"/>
    <mergeCell ref="VQQ1:VQR1"/>
    <mergeCell ref="VQS1:VQT1"/>
    <mergeCell ref="VQU1:VQV1"/>
    <mergeCell ref="VQW1:VQX1"/>
    <mergeCell ref="VQY1:VQZ1"/>
    <mergeCell ref="VQC1:VQD1"/>
    <mergeCell ref="VQE1:VQF1"/>
    <mergeCell ref="VQG1:VQH1"/>
    <mergeCell ref="VQI1:VQJ1"/>
    <mergeCell ref="VQK1:VQL1"/>
    <mergeCell ref="VQM1:VQN1"/>
    <mergeCell ref="VPQ1:VPR1"/>
    <mergeCell ref="VPS1:VPT1"/>
    <mergeCell ref="VPU1:VPV1"/>
    <mergeCell ref="VPW1:VPX1"/>
    <mergeCell ref="VPY1:VPZ1"/>
    <mergeCell ref="VQA1:VQB1"/>
    <mergeCell ref="VPE1:VPF1"/>
    <mergeCell ref="VPG1:VPH1"/>
    <mergeCell ref="VPI1:VPJ1"/>
    <mergeCell ref="VPK1:VPL1"/>
    <mergeCell ref="VPM1:VPN1"/>
    <mergeCell ref="VPO1:VPP1"/>
    <mergeCell ref="VOS1:VOT1"/>
    <mergeCell ref="VOU1:VOV1"/>
    <mergeCell ref="VOW1:VOX1"/>
    <mergeCell ref="VOY1:VOZ1"/>
    <mergeCell ref="VPA1:VPB1"/>
    <mergeCell ref="VPC1:VPD1"/>
    <mergeCell ref="VOG1:VOH1"/>
    <mergeCell ref="VOI1:VOJ1"/>
    <mergeCell ref="VOK1:VOL1"/>
    <mergeCell ref="VOM1:VON1"/>
    <mergeCell ref="VOO1:VOP1"/>
    <mergeCell ref="VOQ1:VOR1"/>
    <mergeCell ref="VTI1:VTJ1"/>
    <mergeCell ref="VTK1:VTL1"/>
    <mergeCell ref="VTM1:VTN1"/>
    <mergeCell ref="VTO1:VTP1"/>
    <mergeCell ref="VTQ1:VTR1"/>
    <mergeCell ref="VTS1:VTT1"/>
    <mergeCell ref="VSW1:VSX1"/>
    <mergeCell ref="VSY1:VSZ1"/>
    <mergeCell ref="VTA1:VTB1"/>
    <mergeCell ref="VTC1:VTD1"/>
    <mergeCell ref="VTE1:VTF1"/>
    <mergeCell ref="VTG1:VTH1"/>
    <mergeCell ref="VSK1:VSL1"/>
    <mergeCell ref="VSM1:VSN1"/>
    <mergeCell ref="VSO1:VSP1"/>
    <mergeCell ref="VSQ1:VSR1"/>
    <mergeCell ref="VSS1:VST1"/>
    <mergeCell ref="VSU1:VSV1"/>
    <mergeCell ref="VRY1:VRZ1"/>
    <mergeCell ref="VSA1:VSB1"/>
    <mergeCell ref="VSC1:VSD1"/>
    <mergeCell ref="VSE1:VSF1"/>
    <mergeCell ref="VSG1:VSH1"/>
    <mergeCell ref="VSI1:VSJ1"/>
    <mergeCell ref="VRM1:VRN1"/>
    <mergeCell ref="VRO1:VRP1"/>
    <mergeCell ref="VRQ1:VRR1"/>
    <mergeCell ref="VRS1:VRT1"/>
    <mergeCell ref="VRU1:VRV1"/>
    <mergeCell ref="VRW1:VRX1"/>
    <mergeCell ref="VRA1:VRB1"/>
    <mergeCell ref="VRC1:VRD1"/>
    <mergeCell ref="VRE1:VRF1"/>
    <mergeCell ref="VRG1:VRH1"/>
    <mergeCell ref="VRI1:VRJ1"/>
    <mergeCell ref="VRK1:VRL1"/>
    <mergeCell ref="VWC1:VWD1"/>
    <mergeCell ref="VWE1:VWF1"/>
    <mergeCell ref="VWG1:VWH1"/>
    <mergeCell ref="VWI1:VWJ1"/>
    <mergeCell ref="VWK1:VWL1"/>
    <mergeCell ref="VWM1:VWN1"/>
    <mergeCell ref="VVQ1:VVR1"/>
    <mergeCell ref="VVS1:VVT1"/>
    <mergeCell ref="VVU1:VVV1"/>
    <mergeCell ref="VVW1:VVX1"/>
    <mergeCell ref="VVY1:VVZ1"/>
    <mergeCell ref="VWA1:VWB1"/>
    <mergeCell ref="VVE1:VVF1"/>
    <mergeCell ref="VVG1:VVH1"/>
    <mergeCell ref="VVI1:VVJ1"/>
    <mergeCell ref="VVK1:VVL1"/>
    <mergeCell ref="VVM1:VVN1"/>
    <mergeCell ref="VVO1:VVP1"/>
    <mergeCell ref="VUS1:VUT1"/>
    <mergeCell ref="VUU1:VUV1"/>
    <mergeCell ref="VUW1:VUX1"/>
    <mergeCell ref="VUY1:VUZ1"/>
    <mergeCell ref="VVA1:VVB1"/>
    <mergeCell ref="VVC1:VVD1"/>
    <mergeCell ref="VUG1:VUH1"/>
    <mergeCell ref="VUI1:VUJ1"/>
    <mergeCell ref="VUK1:VUL1"/>
    <mergeCell ref="VUM1:VUN1"/>
    <mergeCell ref="VUO1:VUP1"/>
    <mergeCell ref="VUQ1:VUR1"/>
    <mergeCell ref="VTU1:VTV1"/>
    <mergeCell ref="VTW1:VTX1"/>
    <mergeCell ref="VTY1:VTZ1"/>
    <mergeCell ref="VUA1:VUB1"/>
    <mergeCell ref="VUC1:VUD1"/>
    <mergeCell ref="VUE1:VUF1"/>
    <mergeCell ref="VYW1:VYX1"/>
    <mergeCell ref="VYY1:VYZ1"/>
    <mergeCell ref="VZA1:VZB1"/>
    <mergeCell ref="VZC1:VZD1"/>
    <mergeCell ref="VZE1:VZF1"/>
    <mergeCell ref="VZG1:VZH1"/>
    <mergeCell ref="VYK1:VYL1"/>
    <mergeCell ref="VYM1:VYN1"/>
    <mergeCell ref="VYO1:VYP1"/>
    <mergeCell ref="VYQ1:VYR1"/>
    <mergeCell ref="VYS1:VYT1"/>
    <mergeCell ref="VYU1:VYV1"/>
    <mergeCell ref="VXY1:VXZ1"/>
    <mergeCell ref="VYA1:VYB1"/>
    <mergeCell ref="VYC1:VYD1"/>
    <mergeCell ref="VYE1:VYF1"/>
    <mergeCell ref="VYG1:VYH1"/>
    <mergeCell ref="VYI1:VYJ1"/>
    <mergeCell ref="VXM1:VXN1"/>
    <mergeCell ref="VXO1:VXP1"/>
    <mergeCell ref="VXQ1:VXR1"/>
    <mergeCell ref="VXS1:VXT1"/>
    <mergeCell ref="VXU1:VXV1"/>
    <mergeCell ref="VXW1:VXX1"/>
    <mergeCell ref="VXA1:VXB1"/>
    <mergeCell ref="VXC1:VXD1"/>
    <mergeCell ref="VXE1:VXF1"/>
    <mergeCell ref="VXG1:VXH1"/>
    <mergeCell ref="VXI1:VXJ1"/>
    <mergeCell ref="VXK1:VXL1"/>
    <mergeCell ref="VWO1:VWP1"/>
    <mergeCell ref="VWQ1:VWR1"/>
    <mergeCell ref="VWS1:VWT1"/>
    <mergeCell ref="VWU1:VWV1"/>
    <mergeCell ref="VWW1:VWX1"/>
    <mergeCell ref="VWY1:VWZ1"/>
    <mergeCell ref="WBQ1:WBR1"/>
    <mergeCell ref="WBS1:WBT1"/>
    <mergeCell ref="WBU1:WBV1"/>
    <mergeCell ref="WBW1:WBX1"/>
    <mergeCell ref="WBY1:WBZ1"/>
    <mergeCell ref="WCA1:WCB1"/>
    <mergeCell ref="WBE1:WBF1"/>
    <mergeCell ref="WBG1:WBH1"/>
    <mergeCell ref="WBI1:WBJ1"/>
    <mergeCell ref="WBK1:WBL1"/>
    <mergeCell ref="WBM1:WBN1"/>
    <mergeCell ref="WBO1:WBP1"/>
    <mergeCell ref="WAS1:WAT1"/>
    <mergeCell ref="WAU1:WAV1"/>
    <mergeCell ref="WAW1:WAX1"/>
    <mergeCell ref="WAY1:WAZ1"/>
    <mergeCell ref="WBA1:WBB1"/>
    <mergeCell ref="WBC1:WBD1"/>
    <mergeCell ref="WAG1:WAH1"/>
    <mergeCell ref="WAI1:WAJ1"/>
    <mergeCell ref="WAK1:WAL1"/>
    <mergeCell ref="WAM1:WAN1"/>
    <mergeCell ref="WAO1:WAP1"/>
    <mergeCell ref="WAQ1:WAR1"/>
    <mergeCell ref="VZU1:VZV1"/>
    <mergeCell ref="VZW1:VZX1"/>
    <mergeCell ref="VZY1:VZZ1"/>
    <mergeCell ref="WAA1:WAB1"/>
    <mergeCell ref="WAC1:WAD1"/>
    <mergeCell ref="WAE1:WAF1"/>
    <mergeCell ref="VZI1:VZJ1"/>
    <mergeCell ref="VZK1:VZL1"/>
    <mergeCell ref="VZM1:VZN1"/>
    <mergeCell ref="VZO1:VZP1"/>
    <mergeCell ref="VZQ1:VZR1"/>
    <mergeCell ref="VZS1:VZT1"/>
    <mergeCell ref="WEK1:WEL1"/>
    <mergeCell ref="WEM1:WEN1"/>
    <mergeCell ref="WEO1:WEP1"/>
    <mergeCell ref="WEQ1:WER1"/>
    <mergeCell ref="WES1:WET1"/>
    <mergeCell ref="WEU1:WEV1"/>
    <mergeCell ref="WDY1:WDZ1"/>
    <mergeCell ref="WEA1:WEB1"/>
    <mergeCell ref="WEC1:WED1"/>
    <mergeCell ref="WEE1:WEF1"/>
    <mergeCell ref="WEG1:WEH1"/>
    <mergeCell ref="WEI1:WEJ1"/>
    <mergeCell ref="WDM1:WDN1"/>
    <mergeCell ref="WDO1:WDP1"/>
    <mergeCell ref="WDQ1:WDR1"/>
    <mergeCell ref="WDS1:WDT1"/>
    <mergeCell ref="WDU1:WDV1"/>
    <mergeCell ref="WDW1:WDX1"/>
    <mergeCell ref="WDA1:WDB1"/>
    <mergeCell ref="WDC1:WDD1"/>
    <mergeCell ref="WDE1:WDF1"/>
    <mergeCell ref="WDG1:WDH1"/>
    <mergeCell ref="WDI1:WDJ1"/>
    <mergeCell ref="WDK1:WDL1"/>
    <mergeCell ref="WCO1:WCP1"/>
    <mergeCell ref="WCQ1:WCR1"/>
    <mergeCell ref="WCS1:WCT1"/>
    <mergeCell ref="WCU1:WCV1"/>
    <mergeCell ref="WCW1:WCX1"/>
    <mergeCell ref="WCY1:WCZ1"/>
    <mergeCell ref="WCC1:WCD1"/>
    <mergeCell ref="WCE1:WCF1"/>
    <mergeCell ref="WCG1:WCH1"/>
    <mergeCell ref="WCI1:WCJ1"/>
    <mergeCell ref="WCK1:WCL1"/>
    <mergeCell ref="WCM1:WCN1"/>
    <mergeCell ref="WHE1:WHF1"/>
    <mergeCell ref="WHG1:WHH1"/>
    <mergeCell ref="WHI1:WHJ1"/>
    <mergeCell ref="WHK1:WHL1"/>
    <mergeCell ref="WHM1:WHN1"/>
    <mergeCell ref="WHO1:WHP1"/>
    <mergeCell ref="WGS1:WGT1"/>
    <mergeCell ref="WGU1:WGV1"/>
    <mergeCell ref="WGW1:WGX1"/>
    <mergeCell ref="WGY1:WGZ1"/>
    <mergeCell ref="WHA1:WHB1"/>
    <mergeCell ref="WHC1:WHD1"/>
    <mergeCell ref="WGG1:WGH1"/>
    <mergeCell ref="WGI1:WGJ1"/>
    <mergeCell ref="WGK1:WGL1"/>
    <mergeCell ref="WGM1:WGN1"/>
    <mergeCell ref="WGO1:WGP1"/>
    <mergeCell ref="WGQ1:WGR1"/>
    <mergeCell ref="WFU1:WFV1"/>
    <mergeCell ref="WFW1:WFX1"/>
    <mergeCell ref="WFY1:WFZ1"/>
    <mergeCell ref="WGA1:WGB1"/>
    <mergeCell ref="WGC1:WGD1"/>
    <mergeCell ref="WGE1:WGF1"/>
    <mergeCell ref="WFI1:WFJ1"/>
    <mergeCell ref="WFK1:WFL1"/>
    <mergeCell ref="WFM1:WFN1"/>
    <mergeCell ref="WFO1:WFP1"/>
    <mergeCell ref="WFQ1:WFR1"/>
    <mergeCell ref="WFS1:WFT1"/>
    <mergeCell ref="WEW1:WEX1"/>
    <mergeCell ref="WEY1:WEZ1"/>
    <mergeCell ref="WFA1:WFB1"/>
    <mergeCell ref="WFC1:WFD1"/>
    <mergeCell ref="WFE1:WFF1"/>
    <mergeCell ref="WFG1:WFH1"/>
    <mergeCell ref="WJY1:WJZ1"/>
    <mergeCell ref="WKA1:WKB1"/>
    <mergeCell ref="WKC1:WKD1"/>
    <mergeCell ref="WKE1:WKF1"/>
    <mergeCell ref="WKG1:WKH1"/>
    <mergeCell ref="WKI1:WKJ1"/>
    <mergeCell ref="WJM1:WJN1"/>
    <mergeCell ref="WJO1:WJP1"/>
    <mergeCell ref="WJQ1:WJR1"/>
    <mergeCell ref="WJS1:WJT1"/>
    <mergeCell ref="WJU1:WJV1"/>
    <mergeCell ref="WJW1:WJX1"/>
    <mergeCell ref="WJA1:WJB1"/>
    <mergeCell ref="WJC1:WJD1"/>
    <mergeCell ref="WJE1:WJF1"/>
    <mergeCell ref="WJG1:WJH1"/>
    <mergeCell ref="WJI1:WJJ1"/>
    <mergeCell ref="WJK1:WJL1"/>
    <mergeCell ref="WIO1:WIP1"/>
    <mergeCell ref="WIQ1:WIR1"/>
    <mergeCell ref="WIS1:WIT1"/>
    <mergeCell ref="WIU1:WIV1"/>
    <mergeCell ref="WIW1:WIX1"/>
    <mergeCell ref="WIY1:WIZ1"/>
    <mergeCell ref="WIC1:WID1"/>
    <mergeCell ref="WIE1:WIF1"/>
    <mergeCell ref="WIG1:WIH1"/>
    <mergeCell ref="WII1:WIJ1"/>
    <mergeCell ref="WIK1:WIL1"/>
    <mergeCell ref="WIM1:WIN1"/>
    <mergeCell ref="WHQ1:WHR1"/>
    <mergeCell ref="WHS1:WHT1"/>
    <mergeCell ref="WHU1:WHV1"/>
    <mergeCell ref="WHW1:WHX1"/>
    <mergeCell ref="WHY1:WHZ1"/>
    <mergeCell ref="WIA1:WIB1"/>
    <mergeCell ref="WMS1:WMT1"/>
    <mergeCell ref="WMU1:WMV1"/>
    <mergeCell ref="WMW1:WMX1"/>
    <mergeCell ref="WMY1:WMZ1"/>
    <mergeCell ref="WNA1:WNB1"/>
    <mergeCell ref="WNC1:WND1"/>
    <mergeCell ref="WMG1:WMH1"/>
    <mergeCell ref="WMI1:WMJ1"/>
    <mergeCell ref="WMK1:WML1"/>
    <mergeCell ref="WMM1:WMN1"/>
    <mergeCell ref="WMO1:WMP1"/>
    <mergeCell ref="WMQ1:WMR1"/>
    <mergeCell ref="WLU1:WLV1"/>
    <mergeCell ref="WLW1:WLX1"/>
    <mergeCell ref="WLY1:WLZ1"/>
    <mergeCell ref="WMA1:WMB1"/>
    <mergeCell ref="WMC1:WMD1"/>
    <mergeCell ref="WME1:WMF1"/>
    <mergeCell ref="WLI1:WLJ1"/>
    <mergeCell ref="WLK1:WLL1"/>
    <mergeCell ref="WLM1:WLN1"/>
    <mergeCell ref="WLO1:WLP1"/>
    <mergeCell ref="WLQ1:WLR1"/>
    <mergeCell ref="WLS1:WLT1"/>
    <mergeCell ref="WKW1:WKX1"/>
    <mergeCell ref="WKY1:WKZ1"/>
    <mergeCell ref="WLA1:WLB1"/>
    <mergeCell ref="WLC1:WLD1"/>
    <mergeCell ref="WLE1:WLF1"/>
    <mergeCell ref="WLG1:WLH1"/>
    <mergeCell ref="WKK1:WKL1"/>
    <mergeCell ref="WKM1:WKN1"/>
    <mergeCell ref="WKO1:WKP1"/>
    <mergeCell ref="WKQ1:WKR1"/>
    <mergeCell ref="WKS1:WKT1"/>
    <mergeCell ref="WKU1:WKV1"/>
    <mergeCell ref="WPM1:WPN1"/>
    <mergeCell ref="WPO1:WPP1"/>
    <mergeCell ref="WPQ1:WPR1"/>
    <mergeCell ref="WPS1:WPT1"/>
    <mergeCell ref="WPU1:WPV1"/>
    <mergeCell ref="WPW1:WPX1"/>
    <mergeCell ref="WPA1:WPB1"/>
    <mergeCell ref="WPC1:WPD1"/>
    <mergeCell ref="WPE1:WPF1"/>
    <mergeCell ref="WPG1:WPH1"/>
    <mergeCell ref="WPI1:WPJ1"/>
    <mergeCell ref="WPK1:WPL1"/>
    <mergeCell ref="WOO1:WOP1"/>
    <mergeCell ref="WOQ1:WOR1"/>
    <mergeCell ref="WOS1:WOT1"/>
    <mergeCell ref="WOU1:WOV1"/>
    <mergeCell ref="WOW1:WOX1"/>
    <mergeCell ref="WOY1:WOZ1"/>
    <mergeCell ref="WOC1:WOD1"/>
    <mergeCell ref="WOE1:WOF1"/>
    <mergeCell ref="WOG1:WOH1"/>
    <mergeCell ref="WOI1:WOJ1"/>
    <mergeCell ref="WOK1:WOL1"/>
    <mergeCell ref="WOM1:WON1"/>
    <mergeCell ref="WNQ1:WNR1"/>
    <mergeCell ref="WNS1:WNT1"/>
    <mergeCell ref="WNU1:WNV1"/>
    <mergeCell ref="WNW1:WNX1"/>
    <mergeCell ref="WNY1:WNZ1"/>
    <mergeCell ref="WOA1:WOB1"/>
    <mergeCell ref="WNE1:WNF1"/>
    <mergeCell ref="WNG1:WNH1"/>
    <mergeCell ref="WNI1:WNJ1"/>
    <mergeCell ref="WNK1:WNL1"/>
    <mergeCell ref="WNM1:WNN1"/>
    <mergeCell ref="WNO1:WNP1"/>
    <mergeCell ref="WSG1:WSH1"/>
    <mergeCell ref="WSI1:WSJ1"/>
    <mergeCell ref="WSK1:WSL1"/>
    <mergeCell ref="WSM1:WSN1"/>
    <mergeCell ref="WSO1:WSP1"/>
    <mergeCell ref="WSQ1:WSR1"/>
    <mergeCell ref="WRU1:WRV1"/>
    <mergeCell ref="WRW1:WRX1"/>
    <mergeCell ref="WRY1:WRZ1"/>
    <mergeCell ref="WSA1:WSB1"/>
    <mergeCell ref="WSC1:WSD1"/>
    <mergeCell ref="WSE1:WSF1"/>
    <mergeCell ref="WRI1:WRJ1"/>
    <mergeCell ref="WRK1:WRL1"/>
    <mergeCell ref="WRM1:WRN1"/>
    <mergeCell ref="WRO1:WRP1"/>
    <mergeCell ref="WRQ1:WRR1"/>
    <mergeCell ref="WRS1:WRT1"/>
    <mergeCell ref="WQW1:WQX1"/>
    <mergeCell ref="WQY1:WQZ1"/>
    <mergeCell ref="WRA1:WRB1"/>
    <mergeCell ref="WRC1:WRD1"/>
    <mergeCell ref="WRE1:WRF1"/>
    <mergeCell ref="WRG1:WRH1"/>
    <mergeCell ref="WQK1:WQL1"/>
    <mergeCell ref="WQM1:WQN1"/>
    <mergeCell ref="WQO1:WQP1"/>
    <mergeCell ref="WQQ1:WQR1"/>
    <mergeCell ref="WQS1:WQT1"/>
    <mergeCell ref="WQU1:WQV1"/>
    <mergeCell ref="WPY1:WPZ1"/>
    <mergeCell ref="WQA1:WQB1"/>
    <mergeCell ref="WQC1:WQD1"/>
    <mergeCell ref="WQE1:WQF1"/>
    <mergeCell ref="WQG1:WQH1"/>
    <mergeCell ref="WQI1:WQJ1"/>
    <mergeCell ref="WVA1:WVB1"/>
    <mergeCell ref="WVC1:WVD1"/>
    <mergeCell ref="WVE1:WVF1"/>
    <mergeCell ref="WVG1:WVH1"/>
    <mergeCell ref="WVI1:WVJ1"/>
    <mergeCell ref="WVK1:WVL1"/>
    <mergeCell ref="WUO1:WUP1"/>
    <mergeCell ref="WUQ1:WUR1"/>
    <mergeCell ref="WUS1:WUT1"/>
    <mergeCell ref="WUU1:WUV1"/>
    <mergeCell ref="WUW1:WUX1"/>
    <mergeCell ref="WUY1:WUZ1"/>
    <mergeCell ref="WUC1:WUD1"/>
    <mergeCell ref="WUE1:WUF1"/>
    <mergeCell ref="WUG1:WUH1"/>
    <mergeCell ref="WUI1:WUJ1"/>
    <mergeCell ref="WUK1:WUL1"/>
    <mergeCell ref="WUM1:WUN1"/>
    <mergeCell ref="WTQ1:WTR1"/>
    <mergeCell ref="WTS1:WTT1"/>
    <mergeCell ref="WTU1:WTV1"/>
    <mergeCell ref="WTW1:WTX1"/>
    <mergeCell ref="WTY1:WTZ1"/>
    <mergeCell ref="WUA1:WUB1"/>
    <mergeCell ref="WTE1:WTF1"/>
    <mergeCell ref="WTG1:WTH1"/>
    <mergeCell ref="WTI1:WTJ1"/>
    <mergeCell ref="WTK1:WTL1"/>
    <mergeCell ref="WTM1:WTN1"/>
    <mergeCell ref="WTO1:WTP1"/>
    <mergeCell ref="WSS1:WST1"/>
    <mergeCell ref="WSU1:WSV1"/>
    <mergeCell ref="WSW1:WSX1"/>
    <mergeCell ref="WSY1:WSZ1"/>
    <mergeCell ref="WTA1:WTB1"/>
    <mergeCell ref="WTC1:WTD1"/>
    <mergeCell ref="WXU1:WXV1"/>
    <mergeCell ref="WXW1:WXX1"/>
    <mergeCell ref="WXY1:WXZ1"/>
    <mergeCell ref="WYA1:WYB1"/>
    <mergeCell ref="WYC1:WYD1"/>
    <mergeCell ref="WYE1:WYF1"/>
    <mergeCell ref="WXI1:WXJ1"/>
    <mergeCell ref="WXK1:WXL1"/>
    <mergeCell ref="WXM1:WXN1"/>
    <mergeCell ref="WXO1:WXP1"/>
    <mergeCell ref="WXQ1:WXR1"/>
    <mergeCell ref="WXS1:WXT1"/>
    <mergeCell ref="WWW1:WWX1"/>
    <mergeCell ref="WWY1:WWZ1"/>
    <mergeCell ref="WXA1:WXB1"/>
    <mergeCell ref="WXC1:WXD1"/>
    <mergeCell ref="WXE1:WXF1"/>
    <mergeCell ref="WXG1:WXH1"/>
    <mergeCell ref="WWK1:WWL1"/>
    <mergeCell ref="WWM1:WWN1"/>
    <mergeCell ref="WWO1:WWP1"/>
    <mergeCell ref="WWQ1:WWR1"/>
    <mergeCell ref="WWS1:WWT1"/>
    <mergeCell ref="WWU1:WWV1"/>
    <mergeCell ref="WVY1:WVZ1"/>
    <mergeCell ref="WWA1:WWB1"/>
    <mergeCell ref="WWC1:WWD1"/>
    <mergeCell ref="WWE1:WWF1"/>
    <mergeCell ref="WWG1:WWH1"/>
    <mergeCell ref="WWI1:WWJ1"/>
    <mergeCell ref="WVM1:WVN1"/>
    <mergeCell ref="WVO1:WVP1"/>
    <mergeCell ref="WVQ1:WVR1"/>
    <mergeCell ref="WVS1:WVT1"/>
    <mergeCell ref="WVU1:WVV1"/>
    <mergeCell ref="WVW1:WVX1"/>
    <mergeCell ref="XBI1:XBJ1"/>
    <mergeCell ref="XBK1:XBL1"/>
    <mergeCell ref="XAO1:XAP1"/>
    <mergeCell ref="XAQ1:XAR1"/>
    <mergeCell ref="XAS1:XAT1"/>
    <mergeCell ref="XAU1:XAV1"/>
    <mergeCell ref="XAW1:XAX1"/>
    <mergeCell ref="XAY1:XAZ1"/>
    <mergeCell ref="XAC1:XAD1"/>
    <mergeCell ref="XAE1:XAF1"/>
    <mergeCell ref="XAG1:XAH1"/>
    <mergeCell ref="XAI1:XAJ1"/>
    <mergeCell ref="XAK1:XAL1"/>
    <mergeCell ref="XAM1:XAN1"/>
    <mergeCell ref="WZQ1:WZR1"/>
    <mergeCell ref="WZS1:WZT1"/>
    <mergeCell ref="WZU1:WZV1"/>
    <mergeCell ref="WZW1:WZX1"/>
    <mergeCell ref="WZY1:WZZ1"/>
    <mergeCell ref="XAA1:XAB1"/>
    <mergeCell ref="WZE1:WZF1"/>
    <mergeCell ref="WZG1:WZH1"/>
    <mergeCell ref="WZI1:WZJ1"/>
    <mergeCell ref="WZK1:WZL1"/>
    <mergeCell ref="WZM1:WZN1"/>
    <mergeCell ref="WZO1:WZP1"/>
    <mergeCell ref="WYS1:WYT1"/>
    <mergeCell ref="WYU1:WYV1"/>
    <mergeCell ref="WYW1:WYX1"/>
    <mergeCell ref="WYY1:WYZ1"/>
    <mergeCell ref="WZA1:WZB1"/>
    <mergeCell ref="WZC1:WZD1"/>
    <mergeCell ref="WYG1:WYH1"/>
    <mergeCell ref="WYI1:WYJ1"/>
    <mergeCell ref="WYK1:WYL1"/>
    <mergeCell ref="WYM1:WYN1"/>
    <mergeCell ref="WYO1:WYP1"/>
    <mergeCell ref="WYQ1:WYR1"/>
    <mergeCell ref="O2:P2"/>
    <mergeCell ref="Q2:R2"/>
    <mergeCell ref="U2:V2"/>
    <mergeCell ref="W2:X2"/>
    <mergeCell ref="Y2:Z2"/>
    <mergeCell ref="AA2:AB2"/>
    <mergeCell ref="A2:D2"/>
    <mergeCell ref="E2:F2"/>
    <mergeCell ref="G2:H2"/>
    <mergeCell ref="I2:J2"/>
    <mergeCell ref="K2:L2"/>
    <mergeCell ref="M2:N2"/>
    <mergeCell ref="XES1:XET1"/>
    <mergeCell ref="XEU1:XEV1"/>
    <mergeCell ref="XEW1:XEX1"/>
    <mergeCell ref="XEY1:XEZ1"/>
    <mergeCell ref="XFA1:XFB1"/>
    <mergeCell ref="XFC1:XFD1"/>
    <mergeCell ref="XEG1:XEH1"/>
    <mergeCell ref="XEI1:XEJ1"/>
    <mergeCell ref="XEK1:XEL1"/>
    <mergeCell ref="XEM1:XEN1"/>
    <mergeCell ref="XEO1:XEP1"/>
    <mergeCell ref="XEQ1:XER1"/>
    <mergeCell ref="XDU1:XDV1"/>
    <mergeCell ref="XDW1:XDX1"/>
    <mergeCell ref="XDY1:XDZ1"/>
    <mergeCell ref="XEA1:XEB1"/>
    <mergeCell ref="XEC1:XED1"/>
    <mergeCell ref="XEE1:XEF1"/>
    <mergeCell ref="XDI1:XDJ1"/>
    <mergeCell ref="XDK1:XDL1"/>
    <mergeCell ref="XDM1:XDN1"/>
    <mergeCell ref="XDO1:XDP1"/>
    <mergeCell ref="XDQ1:XDR1"/>
    <mergeCell ref="XDS1:XDT1"/>
    <mergeCell ref="XCW1:XCX1"/>
    <mergeCell ref="XCY1:XCZ1"/>
    <mergeCell ref="XDA1:XDB1"/>
    <mergeCell ref="XDC1:XDD1"/>
    <mergeCell ref="XDE1:XDF1"/>
    <mergeCell ref="XDG1:XDH1"/>
    <mergeCell ref="XCK1:XCL1"/>
    <mergeCell ref="XCM1:XCN1"/>
    <mergeCell ref="XCO1:XCP1"/>
    <mergeCell ref="XCQ1:XCR1"/>
    <mergeCell ref="XCS1:XCT1"/>
    <mergeCell ref="XCU1:XCV1"/>
    <mergeCell ref="XBY1:XBZ1"/>
    <mergeCell ref="XCA1:XCB1"/>
    <mergeCell ref="XCC1:XCD1"/>
    <mergeCell ref="XCE1:XCF1"/>
    <mergeCell ref="XCG1:XCH1"/>
    <mergeCell ref="XCI1:XCJ1"/>
    <mergeCell ref="XBM1:XBN1"/>
    <mergeCell ref="XBO1:XBP1"/>
    <mergeCell ref="XBQ1:XBR1"/>
    <mergeCell ref="XBS1:XBT1"/>
    <mergeCell ref="XBU1:XBV1"/>
    <mergeCell ref="XBW1:XBX1"/>
    <mergeCell ref="XBA1:XBB1"/>
    <mergeCell ref="XBC1:XBD1"/>
    <mergeCell ref="XBE1:XBF1"/>
    <mergeCell ref="XBG1:XBH1"/>
    <mergeCell ref="CK2:CL2"/>
    <mergeCell ref="CM2:CN2"/>
    <mergeCell ref="CO2:CP2"/>
    <mergeCell ref="CQ2:CR2"/>
    <mergeCell ref="CS2:CT2"/>
    <mergeCell ref="CU2:CV2"/>
    <mergeCell ref="BY2:BZ2"/>
    <mergeCell ref="CA2:CB2"/>
    <mergeCell ref="CC2:CD2"/>
    <mergeCell ref="CE2:CF2"/>
    <mergeCell ref="CG2:CH2"/>
    <mergeCell ref="CI2:CJ2"/>
    <mergeCell ref="BM2:BN2"/>
    <mergeCell ref="BO2:BP2"/>
    <mergeCell ref="BQ2:BR2"/>
    <mergeCell ref="BS2:BT2"/>
    <mergeCell ref="BU2:BV2"/>
    <mergeCell ref="BW2:BX2"/>
    <mergeCell ref="BA2:BB2"/>
    <mergeCell ref="BC2:BD2"/>
    <mergeCell ref="BE2:BF2"/>
    <mergeCell ref="BG2:BH2"/>
    <mergeCell ref="BI2:BJ2"/>
    <mergeCell ref="BK2:BL2"/>
    <mergeCell ref="AO2:AP2"/>
    <mergeCell ref="AQ2:AR2"/>
    <mergeCell ref="AS2:AT2"/>
    <mergeCell ref="AU2:AV2"/>
    <mergeCell ref="AW2:AX2"/>
    <mergeCell ref="AY2:AZ2"/>
    <mergeCell ref="AC2:AD2"/>
    <mergeCell ref="AE2:AF2"/>
    <mergeCell ref="AG2:AH2"/>
    <mergeCell ref="AI2:AJ2"/>
    <mergeCell ref="AK2:AL2"/>
    <mergeCell ref="AM2:AN2"/>
    <mergeCell ref="FE2:FF2"/>
    <mergeCell ref="FG2:FH2"/>
    <mergeCell ref="FI2:FJ2"/>
    <mergeCell ref="FK2:FL2"/>
    <mergeCell ref="FM2:FN2"/>
    <mergeCell ref="FO2:FP2"/>
    <mergeCell ref="ES2:ET2"/>
    <mergeCell ref="EU2:EV2"/>
    <mergeCell ref="EW2:EX2"/>
    <mergeCell ref="EY2:EZ2"/>
    <mergeCell ref="FA2:FB2"/>
    <mergeCell ref="FC2:FD2"/>
    <mergeCell ref="EG2:EH2"/>
    <mergeCell ref="EI2:EJ2"/>
    <mergeCell ref="EK2:EL2"/>
    <mergeCell ref="EM2:EN2"/>
    <mergeCell ref="EO2:EP2"/>
    <mergeCell ref="EQ2:ER2"/>
    <mergeCell ref="DU2:DV2"/>
    <mergeCell ref="DW2:DX2"/>
    <mergeCell ref="DY2:DZ2"/>
    <mergeCell ref="EA2:EB2"/>
    <mergeCell ref="EC2:ED2"/>
    <mergeCell ref="EE2:EF2"/>
    <mergeCell ref="DI2:DJ2"/>
    <mergeCell ref="DK2:DL2"/>
    <mergeCell ref="DM2:DN2"/>
    <mergeCell ref="DO2:DP2"/>
    <mergeCell ref="DQ2:DR2"/>
    <mergeCell ref="DS2:DT2"/>
    <mergeCell ref="CW2:CX2"/>
    <mergeCell ref="CY2:CZ2"/>
    <mergeCell ref="DA2:DB2"/>
    <mergeCell ref="DC2:DD2"/>
    <mergeCell ref="DE2:DF2"/>
    <mergeCell ref="DG2:DH2"/>
    <mergeCell ref="HY2:HZ2"/>
    <mergeCell ref="IA2:IB2"/>
    <mergeCell ref="IC2:ID2"/>
    <mergeCell ref="IE2:IF2"/>
    <mergeCell ref="IG2:IH2"/>
    <mergeCell ref="II2:IJ2"/>
    <mergeCell ref="HM2:HN2"/>
    <mergeCell ref="HO2:HP2"/>
    <mergeCell ref="HQ2:HR2"/>
    <mergeCell ref="HS2:HT2"/>
    <mergeCell ref="HU2:HV2"/>
    <mergeCell ref="HW2:HX2"/>
    <mergeCell ref="HA2:HB2"/>
    <mergeCell ref="HC2:HD2"/>
    <mergeCell ref="HE2:HF2"/>
    <mergeCell ref="HG2:HH2"/>
    <mergeCell ref="HI2:HJ2"/>
    <mergeCell ref="HK2:HL2"/>
    <mergeCell ref="GO2:GP2"/>
    <mergeCell ref="GQ2:GR2"/>
    <mergeCell ref="GS2:GT2"/>
    <mergeCell ref="GU2:GV2"/>
    <mergeCell ref="GW2:GX2"/>
    <mergeCell ref="GY2:GZ2"/>
    <mergeCell ref="GC2:GD2"/>
    <mergeCell ref="GE2:GF2"/>
    <mergeCell ref="GG2:GH2"/>
    <mergeCell ref="GI2:GJ2"/>
    <mergeCell ref="GK2:GL2"/>
    <mergeCell ref="GM2:GN2"/>
    <mergeCell ref="FQ2:FR2"/>
    <mergeCell ref="FS2:FT2"/>
    <mergeCell ref="FU2:FV2"/>
    <mergeCell ref="FW2:FX2"/>
    <mergeCell ref="FY2:FZ2"/>
    <mergeCell ref="GA2:GB2"/>
    <mergeCell ref="KS2:KT2"/>
    <mergeCell ref="KU2:KV2"/>
    <mergeCell ref="KW2:KX2"/>
    <mergeCell ref="KY2:KZ2"/>
    <mergeCell ref="LA2:LB2"/>
    <mergeCell ref="LC2:LD2"/>
    <mergeCell ref="KG2:KH2"/>
    <mergeCell ref="KI2:KJ2"/>
    <mergeCell ref="KK2:KL2"/>
    <mergeCell ref="KM2:KN2"/>
    <mergeCell ref="KO2:KP2"/>
    <mergeCell ref="KQ2:KR2"/>
    <mergeCell ref="JU2:JV2"/>
    <mergeCell ref="JW2:JX2"/>
    <mergeCell ref="JY2:JZ2"/>
    <mergeCell ref="KA2:KB2"/>
    <mergeCell ref="KC2:KD2"/>
    <mergeCell ref="KE2:KF2"/>
    <mergeCell ref="JI2:JJ2"/>
    <mergeCell ref="JK2:JL2"/>
    <mergeCell ref="JM2:JN2"/>
    <mergeCell ref="JO2:JP2"/>
    <mergeCell ref="JQ2:JR2"/>
    <mergeCell ref="JS2:JT2"/>
    <mergeCell ref="IW2:IX2"/>
    <mergeCell ref="IY2:IZ2"/>
    <mergeCell ref="JA2:JB2"/>
    <mergeCell ref="JC2:JD2"/>
    <mergeCell ref="JE2:JF2"/>
    <mergeCell ref="JG2:JH2"/>
    <mergeCell ref="IK2:IL2"/>
    <mergeCell ref="IM2:IN2"/>
    <mergeCell ref="IO2:IP2"/>
    <mergeCell ref="IQ2:IR2"/>
    <mergeCell ref="IS2:IT2"/>
    <mergeCell ref="IU2:IV2"/>
    <mergeCell ref="NM2:NN2"/>
    <mergeCell ref="NO2:NP2"/>
    <mergeCell ref="NQ2:NR2"/>
    <mergeCell ref="NS2:NT2"/>
    <mergeCell ref="NU2:NV2"/>
    <mergeCell ref="NW2:NX2"/>
    <mergeCell ref="NA2:NB2"/>
    <mergeCell ref="NC2:ND2"/>
    <mergeCell ref="NE2:NF2"/>
    <mergeCell ref="NG2:NH2"/>
    <mergeCell ref="NI2:NJ2"/>
    <mergeCell ref="NK2:NL2"/>
    <mergeCell ref="MO2:MP2"/>
    <mergeCell ref="MQ2:MR2"/>
    <mergeCell ref="MS2:MT2"/>
    <mergeCell ref="MU2:MV2"/>
    <mergeCell ref="MW2:MX2"/>
    <mergeCell ref="MY2:MZ2"/>
    <mergeCell ref="MC2:MD2"/>
    <mergeCell ref="ME2:MF2"/>
    <mergeCell ref="MG2:MH2"/>
    <mergeCell ref="MI2:MJ2"/>
    <mergeCell ref="MK2:ML2"/>
    <mergeCell ref="MM2:MN2"/>
    <mergeCell ref="LQ2:LR2"/>
    <mergeCell ref="LS2:LT2"/>
    <mergeCell ref="LU2:LV2"/>
    <mergeCell ref="LW2:LX2"/>
    <mergeCell ref="LY2:LZ2"/>
    <mergeCell ref="MA2:MB2"/>
    <mergeCell ref="LE2:LF2"/>
    <mergeCell ref="LG2:LH2"/>
    <mergeCell ref="LI2:LJ2"/>
    <mergeCell ref="LK2:LL2"/>
    <mergeCell ref="LM2:LN2"/>
    <mergeCell ref="LO2:LP2"/>
    <mergeCell ref="QG2:QH2"/>
    <mergeCell ref="QI2:QJ2"/>
    <mergeCell ref="QK2:QL2"/>
    <mergeCell ref="QM2:QN2"/>
    <mergeCell ref="QO2:QP2"/>
    <mergeCell ref="QQ2:QR2"/>
    <mergeCell ref="PU2:PV2"/>
    <mergeCell ref="PW2:PX2"/>
    <mergeCell ref="PY2:PZ2"/>
    <mergeCell ref="QA2:QB2"/>
    <mergeCell ref="QC2:QD2"/>
    <mergeCell ref="QE2:QF2"/>
    <mergeCell ref="PI2:PJ2"/>
    <mergeCell ref="PK2:PL2"/>
    <mergeCell ref="PM2:PN2"/>
    <mergeCell ref="PO2:PP2"/>
    <mergeCell ref="PQ2:PR2"/>
    <mergeCell ref="PS2:PT2"/>
    <mergeCell ref="OW2:OX2"/>
    <mergeCell ref="OY2:OZ2"/>
    <mergeCell ref="PA2:PB2"/>
    <mergeCell ref="PC2:PD2"/>
    <mergeCell ref="PE2:PF2"/>
    <mergeCell ref="PG2:PH2"/>
    <mergeCell ref="OK2:OL2"/>
    <mergeCell ref="OM2:ON2"/>
    <mergeCell ref="OO2:OP2"/>
    <mergeCell ref="OQ2:OR2"/>
    <mergeCell ref="OS2:OT2"/>
    <mergeCell ref="OU2:OV2"/>
    <mergeCell ref="NY2:NZ2"/>
    <mergeCell ref="OA2:OB2"/>
    <mergeCell ref="OC2:OD2"/>
    <mergeCell ref="OE2:OF2"/>
    <mergeCell ref="OG2:OH2"/>
    <mergeCell ref="OI2:OJ2"/>
    <mergeCell ref="TA2:TB2"/>
    <mergeCell ref="TC2:TD2"/>
    <mergeCell ref="TE2:TF2"/>
    <mergeCell ref="TG2:TH2"/>
    <mergeCell ref="TI2:TJ2"/>
    <mergeCell ref="TK2:TL2"/>
    <mergeCell ref="SO2:SP2"/>
    <mergeCell ref="SQ2:SR2"/>
    <mergeCell ref="SS2:ST2"/>
    <mergeCell ref="SU2:SV2"/>
    <mergeCell ref="SW2:SX2"/>
    <mergeCell ref="SY2:SZ2"/>
    <mergeCell ref="SC2:SD2"/>
    <mergeCell ref="SE2:SF2"/>
    <mergeCell ref="SG2:SH2"/>
    <mergeCell ref="SI2:SJ2"/>
    <mergeCell ref="SK2:SL2"/>
    <mergeCell ref="SM2:SN2"/>
    <mergeCell ref="RQ2:RR2"/>
    <mergeCell ref="RS2:RT2"/>
    <mergeCell ref="RU2:RV2"/>
    <mergeCell ref="RW2:RX2"/>
    <mergeCell ref="RY2:RZ2"/>
    <mergeCell ref="SA2:SB2"/>
    <mergeCell ref="RE2:RF2"/>
    <mergeCell ref="RG2:RH2"/>
    <mergeCell ref="RI2:RJ2"/>
    <mergeCell ref="RK2:RL2"/>
    <mergeCell ref="RM2:RN2"/>
    <mergeCell ref="RO2:RP2"/>
    <mergeCell ref="QS2:QT2"/>
    <mergeCell ref="QU2:QV2"/>
    <mergeCell ref="QW2:QX2"/>
    <mergeCell ref="QY2:QZ2"/>
    <mergeCell ref="RA2:RB2"/>
    <mergeCell ref="RC2:RD2"/>
    <mergeCell ref="VU2:VV2"/>
    <mergeCell ref="VW2:VX2"/>
    <mergeCell ref="VY2:VZ2"/>
    <mergeCell ref="WA2:WB2"/>
    <mergeCell ref="WC2:WD2"/>
    <mergeCell ref="WE2:WF2"/>
    <mergeCell ref="VI2:VJ2"/>
    <mergeCell ref="VK2:VL2"/>
    <mergeCell ref="VM2:VN2"/>
    <mergeCell ref="VO2:VP2"/>
    <mergeCell ref="VQ2:VR2"/>
    <mergeCell ref="VS2:VT2"/>
    <mergeCell ref="UW2:UX2"/>
    <mergeCell ref="UY2:UZ2"/>
    <mergeCell ref="VA2:VB2"/>
    <mergeCell ref="VC2:VD2"/>
    <mergeCell ref="VE2:VF2"/>
    <mergeCell ref="VG2:VH2"/>
    <mergeCell ref="UK2:UL2"/>
    <mergeCell ref="UM2:UN2"/>
    <mergeCell ref="UO2:UP2"/>
    <mergeCell ref="UQ2:UR2"/>
    <mergeCell ref="US2:UT2"/>
    <mergeCell ref="UU2:UV2"/>
    <mergeCell ref="TY2:TZ2"/>
    <mergeCell ref="UA2:UB2"/>
    <mergeCell ref="UC2:UD2"/>
    <mergeCell ref="UE2:UF2"/>
    <mergeCell ref="UG2:UH2"/>
    <mergeCell ref="UI2:UJ2"/>
    <mergeCell ref="TM2:TN2"/>
    <mergeCell ref="TO2:TP2"/>
    <mergeCell ref="TQ2:TR2"/>
    <mergeCell ref="TS2:TT2"/>
    <mergeCell ref="TU2:TV2"/>
    <mergeCell ref="TW2:TX2"/>
    <mergeCell ref="YO2:YP2"/>
    <mergeCell ref="YQ2:YR2"/>
    <mergeCell ref="YS2:YT2"/>
    <mergeCell ref="YU2:YV2"/>
    <mergeCell ref="YW2:YX2"/>
    <mergeCell ref="YY2:YZ2"/>
    <mergeCell ref="YC2:YD2"/>
    <mergeCell ref="YE2:YF2"/>
    <mergeCell ref="YG2:YH2"/>
    <mergeCell ref="YI2:YJ2"/>
    <mergeCell ref="YK2:YL2"/>
    <mergeCell ref="YM2:YN2"/>
    <mergeCell ref="XQ2:XR2"/>
    <mergeCell ref="XS2:XT2"/>
    <mergeCell ref="XU2:XV2"/>
    <mergeCell ref="XW2:XX2"/>
    <mergeCell ref="XY2:XZ2"/>
    <mergeCell ref="YA2:YB2"/>
    <mergeCell ref="XE2:XF2"/>
    <mergeCell ref="XG2:XH2"/>
    <mergeCell ref="XI2:XJ2"/>
    <mergeCell ref="XK2:XL2"/>
    <mergeCell ref="XM2:XN2"/>
    <mergeCell ref="XO2:XP2"/>
    <mergeCell ref="WS2:WT2"/>
    <mergeCell ref="WU2:WV2"/>
    <mergeCell ref="WW2:WX2"/>
    <mergeCell ref="WY2:WZ2"/>
    <mergeCell ref="XA2:XB2"/>
    <mergeCell ref="XC2:XD2"/>
    <mergeCell ref="WG2:WH2"/>
    <mergeCell ref="WI2:WJ2"/>
    <mergeCell ref="WK2:WL2"/>
    <mergeCell ref="WM2:WN2"/>
    <mergeCell ref="WO2:WP2"/>
    <mergeCell ref="WQ2:WR2"/>
    <mergeCell ref="ABI2:ABJ2"/>
    <mergeCell ref="ABK2:ABL2"/>
    <mergeCell ref="ABM2:ABN2"/>
    <mergeCell ref="ABO2:ABP2"/>
    <mergeCell ref="ABQ2:ABR2"/>
    <mergeCell ref="ABS2:ABT2"/>
    <mergeCell ref="AAW2:AAX2"/>
    <mergeCell ref="AAY2:AAZ2"/>
    <mergeCell ref="ABA2:ABB2"/>
    <mergeCell ref="ABC2:ABD2"/>
    <mergeCell ref="ABE2:ABF2"/>
    <mergeCell ref="ABG2:ABH2"/>
    <mergeCell ref="AAK2:AAL2"/>
    <mergeCell ref="AAM2:AAN2"/>
    <mergeCell ref="AAO2:AAP2"/>
    <mergeCell ref="AAQ2:AAR2"/>
    <mergeCell ref="AAS2:AAT2"/>
    <mergeCell ref="AAU2:AAV2"/>
    <mergeCell ref="ZY2:ZZ2"/>
    <mergeCell ref="AAA2:AAB2"/>
    <mergeCell ref="AAC2:AAD2"/>
    <mergeCell ref="AAE2:AAF2"/>
    <mergeCell ref="AAG2:AAH2"/>
    <mergeCell ref="AAI2:AAJ2"/>
    <mergeCell ref="ZM2:ZN2"/>
    <mergeCell ref="ZO2:ZP2"/>
    <mergeCell ref="ZQ2:ZR2"/>
    <mergeCell ref="ZS2:ZT2"/>
    <mergeCell ref="ZU2:ZV2"/>
    <mergeCell ref="ZW2:ZX2"/>
    <mergeCell ref="ZA2:ZB2"/>
    <mergeCell ref="ZC2:ZD2"/>
    <mergeCell ref="ZE2:ZF2"/>
    <mergeCell ref="ZG2:ZH2"/>
    <mergeCell ref="ZI2:ZJ2"/>
    <mergeCell ref="ZK2:ZL2"/>
    <mergeCell ref="AEC2:AED2"/>
    <mergeCell ref="AEE2:AEF2"/>
    <mergeCell ref="AEG2:AEH2"/>
    <mergeCell ref="AEI2:AEJ2"/>
    <mergeCell ref="AEK2:AEL2"/>
    <mergeCell ref="AEM2:AEN2"/>
    <mergeCell ref="ADQ2:ADR2"/>
    <mergeCell ref="ADS2:ADT2"/>
    <mergeCell ref="ADU2:ADV2"/>
    <mergeCell ref="ADW2:ADX2"/>
    <mergeCell ref="ADY2:ADZ2"/>
    <mergeCell ref="AEA2:AEB2"/>
    <mergeCell ref="ADE2:ADF2"/>
    <mergeCell ref="ADG2:ADH2"/>
    <mergeCell ref="ADI2:ADJ2"/>
    <mergeCell ref="ADK2:ADL2"/>
    <mergeCell ref="ADM2:ADN2"/>
    <mergeCell ref="ADO2:ADP2"/>
    <mergeCell ref="ACS2:ACT2"/>
    <mergeCell ref="ACU2:ACV2"/>
    <mergeCell ref="ACW2:ACX2"/>
    <mergeCell ref="ACY2:ACZ2"/>
    <mergeCell ref="ADA2:ADB2"/>
    <mergeCell ref="ADC2:ADD2"/>
    <mergeCell ref="ACG2:ACH2"/>
    <mergeCell ref="ACI2:ACJ2"/>
    <mergeCell ref="ACK2:ACL2"/>
    <mergeCell ref="ACM2:ACN2"/>
    <mergeCell ref="ACO2:ACP2"/>
    <mergeCell ref="ACQ2:ACR2"/>
    <mergeCell ref="ABU2:ABV2"/>
    <mergeCell ref="ABW2:ABX2"/>
    <mergeCell ref="ABY2:ABZ2"/>
    <mergeCell ref="ACA2:ACB2"/>
    <mergeCell ref="ACC2:ACD2"/>
    <mergeCell ref="ACE2:ACF2"/>
    <mergeCell ref="AGW2:AGX2"/>
    <mergeCell ref="AGY2:AGZ2"/>
    <mergeCell ref="AHA2:AHB2"/>
    <mergeCell ref="AHC2:AHD2"/>
    <mergeCell ref="AHE2:AHF2"/>
    <mergeCell ref="AHG2:AHH2"/>
    <mergeCell ref="AGK2:AGL2"/>
    <mergeCell ref="AGM2:AGN2"/>
    <mergeCell ref="AGO2:AGP2"/>
    <mergeCell ref="AGQ2:AGR2"/>
    <mergeCell ref="AGS2:AGT2"/>
    <mergeCell ref="AGU2:AGV2"/>
    <mergeCell ref="AFY2:AFZ2"/>
    <mergeCell ref="AGA2:AGB2"/>
    <mergeCell ref="AGC2:AGD2"/>
    <mergeCell ref="AGE2:AGF2"/>
    <mergeCell ref="AGG2:AGH2"/>
    <mergeCell ref="AGI2:AGJ2"/>
    <mergeCell ref="AFM2:AFN2"/>
    <mergeCell ref="AFO2:AFP2"/>
    <mergeCell ref="AFQ2:AFR2"/>
    <mergeCell ref="AFS2:AFT2"/>
    <mergeCell ref="AFU2:AFV2"/>
    <mergeCell ref="AFW2:AFX2"/>
    <mergeCell ref="AFA2:AFB2"/>
    <mergeCell ref="AFC2:AFD2"/>
    <mergeCell ref="AFE2:AFF2"/>
    <mergeCell ref="AFG2:AFH2"/>
    <mergeCell ref="AFI2:AFJ2"/>
    <mergeCell ref="AFK2:AFL2"/>
    <mergeCell ref="AEO2:AEP2"/>
    <mergeCell ref="AEQ2:AER2"/>
    <mergeCell ref="AES2:AET2"/>
    <mergeCell ref="AEU2:AEV2"/>
    <mergeCell ref="AEW2:AEX2"/>
    <mergeCell ref="AEY2:AEZ2"/>
    <mergeCell ref="AJQ2:AJR2"/>
    <mergeCell ref="AJS2:AJT2"/>
    <mergeCell ref="AJU2:AJV2"/>
    <mergeCell ref="AJW2:AJX2"/>
    <mergeCell ref="AJY2:AJZ2"/>
    <mergeCell ref="AKA2:AKB2"/>
    <mergeCell ref="AJE2:AJF2"/>
    <mergeCell ref="AJG2:AJH2"/>
    <mergeCell ref="AJI2:AJJ2"/>
    <mergeCell ref="AJK2:AJL2"/>
    <mergeCell ref="AJM2:AJN2"/>
    <mergeCell ref="AJO2:AJP2"/>
    <mergeCell ref="AIS2:AIT2"/>
    <mergeCell ref="AIU2:AIV2"/>
    <mergeCell ref="AIW2:AIX2"/>
    <mergeCell ref="AIY2:AIZ2"/>
    <mergeCell ref="AJA2:AJB2"/>
    <mergeCell ref="AJC2:AJD2"/>
    <mergeCell ref="AIG2:AIH2"/>
    <mergeCell ref="AII2:AIJ2"/>
    <mergeCell ref="AIK2:AIL2"/>
    <mergeCell ref="AIM2:AIN2"/>
    <mergeCell ref="AIO2:AIP2"/>
    <mergeCell ref="AIQ2:AIR2"/>
    <mergeCell ref="AHU2:AHV2"/>
    <mergeCell ref="AHW2:AHX2"/>
    <mergeCell ref="AHY2:AHZ2"/>
    <mergeCell ref="AIA2:AIB2"/>
    <mergeCell ref="AIC2:AID2"/>
    <mergeCell ref="AIE2:AIF2"/>
    <mergeCell ref="AHI2:AHJ2"/>
    <mergeCell ref="AHK2:AHL2"/>
    <mergeCell ref="AHM2:AHN2"/>
    <mergeCell ref="AHO2:AHP2"/>
    <mergeCell ref="AHQ2:AHR2"/>
    <mergeCell ref="AHS2:AHT2"/>
    <mergeCell ref="AMK2:AML2"/>
    <mergeCell ref="AMM2:AMN2"/>
    <mergeCell ref="AMO2:AMP2"/>
    <mergeCell ref="AMQ2:AMR2"/>
    <mergeCell ref="AMS2:AMT2"/>
    <mergeCell ref="AMU2:AMV2"/>
    <mergeCell ref="ALY2:ALZ2"/>
    <mergeCell ref="AMA2:AMB2"/>
    <mergeCell ref="AMC2:AMD2"/>
    <mergeCell ref="AME2:AMF2"/>
    <mergeCell ref="AMG2:AMH2"/>
    <mergeCell ref="AMI2:AMJ2"/>
    <mergeCell ref="ALM2:ALN2"/>
    <mergeCell ref="ALO2:ALP2"/>
    <mergeCell ref="ALQ2:ALR2"/>
    <mergeCell ref="ALS2:ALT2"/>
    <mergeCell ref="ALU2:ALV2"/>
    <mergeCell ref="ALW2:ALX2"/>
    <mergeCell ref="ALA2:ALB2"/>
    <mergeCell ref="ALC2:ALD2"/>
    <mergeCell ref="ALE2:ALF2"/>
    <mergeCell ref="ALG2:ALH2"/>
    <mergeCell ref="ALI2:ALJ2"/>
    <mergeCell ref="ALK2:ALL2"/>
    <mergeCell ref="AKO2:AKP2"/>
    <mergeCell ref="AKQ2:AKR2"/>
    <mergeCell ref="AKS2:AKT2"/>
    <mergeCell ref="AKU2:AKV2"/>
    <mergeCell ref="AKW2:AKX2"/>
    <mergeCell ref="AKY2:AKZ2"/>
    <mergeCell ref="AKC2:AKD2"/>
    <mergeCell ref="AKE2:AKF2"/>
    <mergeCell ref="AKG2:AKH2"/>
    <mergeCell ref="AKI2:AKJ2"/>
    <mergeCell ref="AKK2:AKL2"/>
    <mergeCell ref="AKM2:AKN2"/>
    <mergeCell ref="APE2:APF2"/>
    <mergeCell ref="APG2:APH2"/>
    <mergeCell ref="API2:APJ2"/>
    <mergeCell ref="APK2:APL2"/>
    <mergeCell ref="APM2:APN2"/>
    <mergeCell ref="APO2:APP2"/>
    <mergeCell ref="AOS2:AOT2"/>
    <mergeCell ref="AOU2:AOV2"/>
    <mergeCell ref="AOW2:AOX2"/>
    <mergeCell ref="AOY2:AOZ2"/>
    <mergeCell ref="APA2:APB2"/>
    <mergeCell ref="APC2:APD2"/>
    <mergeCell ref="AOG2:AOH2"/>
    <mergeCell ref="AOI2:AOJ2"/>
    <mergeCell ref="AOK2:AOL2"/>
    <mergeCell ref="AOM2:AON2"/>
    <mergeCell ref="AOO2:AOP2"/>
    <mergeCell ref="AOQ2:AOR2"/>
    <mergeCell ref="ANU2:ANV2"/>
    <mergeCell ref="ANW2:ANX2"/>
    <mergeCell ref="ANY2:ANZ2"/>
    <mergeCell ref="AOA2:AOB2"/>
    <mergeCell ref="AOC2:AOD2"/>
    <mergeCell ref="AOE2:AOF2"/>
    <mergeCell ref="ANI2:ANJ2"/>
    <mergeCell ref="ANK2:ANL2"/>
    <mergeCell ref="ANM2:ANN2"/>
    <mergeCell ref="ANO2:ANP2"/>
    <mergeCell ref="ANQ2:ANR2"/>
    <mergeCell ref="ANS2:ANT2"/>
    <mergeCell ref="AMW2:AMX2"/>
    <mergeCell ref="AMY2:AMZ2"/>
    <mergeCell ref="ANA2:ANB2"/>
    <mergeCell ref="ANC2:AND2"/>
    <mergeCell ref="ANE2:ANF2"/>
    <mergeCell ref="ANG2:ANH2"/>
    <mergeCell ref="ARY2:ARZ2"/>
    <mergeCell ref="ASA2:ASB2"/>
    <mergeCell ref="ASC2:ASD2"/>
    <mergeCell ref="ASE2:ASF2"/>
    <mergeCell ref="ASG2:ASH2"/>
    <mergeCell ref="ASI2:ASJ2"/>
    <mergeCell ref="ARM2:ARN2"/>
    <mergeCell ref="ARO2:ARP2"/>
    <mergeCell ref="ARQ2:ARR2"/>
    <mergeCell ref="ARS2:ART2"/>
    <mergeCell ref="ARU2:ARV2"/>
    <mergeCell ref="ARW2:ARX2"/>
    <mergeCell ref="ARA2:ARB2"/>
    <mergeCell ref="ARC2:ARD2"/>
    <mergeCell ref="ARE2:ARF2"/>
    <mergeCell ref="ARG2:ARH2"/>
    <mergeCell ref="ARI2:ARJ2"/>
    <mergeCell ref="ARK2:ARL2"/>
    <mergeCell ref="AQO2:AQP2"/>
    <mergeCell ref="AQQ2:AQR2"/>
    <mergeCell ref="AQS2:AQT2"/>
    <mergeCell ref="AQU2:AQV2"/>
    <mergeCell ref="AQW2:AQX2"/>
    <mergeCell ref="AQY2:AQZ2"/>
    <mergeCell ref="AQC2:AQD2"/>
    <mergeCell ref="AQE2:AQF2"/>
    <mergeCell ref="AQG2:AQH2"/>
    <mergeCell ref="AQI2:AQJ2"/>
    <mergeCell ref="AQK2:AQL2"/>
    <mergeCell ref="AQM2:AQN2"/>
    <mergeCell ref="APQ2:APR2"/>
    <mergeCell ref="APS2:APT2"/>
    <mergeCell ref="APU2:APV2"/>
    <mergeCell ref="APW2:APX2"/>
    <mergeCell ref="APY2:APZ2"/>
    <mergeCell ref="AQA2:AQB2"/>
    <mergeCell ref="AUS2:AUT2"/>
    <mergeCell ref="AUU2:AUV2"/>
    <mergeCell ref="AUW2:AUX2"/>
    <mergeCell ref="AUY2:AUZ2"/>
    <mergeCell ref="AVA2:AVB2"/>
    <mergeCell ref="AVC2:AVD2"/>
    <mergeCell ref="AUG2:AUH2"/>
    <mergeCell ref="AUI2:AUJ2"/>
    <mergeCell ref="AUK2:AUL2"/>
    <mergeCell ref="AUM2:AUN2"/>
    <mergeCell ref="AUO2:AUP2"/>
    <mergeCell ref="AUQ2:AUR2"/>
    <mergeCell ref="ATU2:ATV2"/>
    <mergeCell ref="ATW2:ATX2"/>
    <mergeCell ref="ATY2:ATZ2"/>
    <mergeCell ref="AUA2:AUB2"/>
    <mergeCell ref="AUC2:AUD2"/>
    <mergeCell ref="AUE2:AUF2"/>
    <mergeCell ref="ATI2:ATJ2"/>
    <mergeCell ref="ATK2:ATL2"/>
    <mergeCell ref="ATM2:ATN2"/>
    <mergeCell ref="ATO2:ATP2"/>
    <mergeCell ref="ATQ2:ATR2"/>
    <mergeCell ref="ATS2:ATT2"/>
    <mergeCell ref="ASW2:ASX2"/>
    <mergeCell ref="ASY2:ASZ2"/>
    <mergeCell ref="ATA2:ATB2"/>
    <mergeCell ref="ATC2:ATD2"/>
    <mergeCell ref="ATE2:ATF2"/>
    <mergeCell ref="ATG2:ATH2"/>
    <mergeCell ref="ASK2:ASL2"/>
    <mergeCell ref="ASM2:ASN2"/>
    <mergeCell ref="ASO2:ASP2"/>
    <mergeCell ref="ASQ2:ASR2"/>
    <mergeCell ref="ASS2:AST2"/>
    <mergeCell ref="ASU2:ASV2"/>
    <mergeCell ref="AXM2:AXN2"/>
    <mergeCell ref="AXO2:AXP2"/>
    <mergeCell ref="AXQ2:AXR2"/>
    <mergeCell ref="AXS2:AXT2"/>
    <mergeCell ref="AXU2:AXV2"/>
    <mergeCell ref="AXW2:AXX2"/>
    <mergeCell ref="AXA2:AXB2"/>
    <mergeCell ref="AXC2:AXD2"/>
    <mergeCell ref="AXE2:AXF2"/>
    <mergeCell ref="AXG2:AXH2"/>
    <mergeCell ref="AXI2:AXJ2"/>
    <mergeCell ref="AXK2:AXL2"/>
    <mergeCell ref="AWO2:AWP2"/>
    <mergeCell ref="AWQ2:AWR2"/>
    <mergeCell ref="AWS2:AWT2"/>
    <mergeCell ref="AWU2:AWV2"/>
    <mergeCell ref="AWW2:AWX2"/>
    <mergeCell ref="AWY2:AWZ2"/>
    <mergeCell ref="AWC2:AWD2"/>
    <mergeCell ref="AWE2:AWF2"/>
    <mergeCell ref="AWG2:AWH2"/>
    <mergeCell ref="AWI2:AWJ2"/>
    <mergeCell ref="AWK2:AWL2"/>
    <mergeCell ref="AWM2:AWN2"/>
    <mergeCell ref="AVQ2:AVR2"/>
    <mergeCell ref="AVS2:AVT2"/>
    <mergeCell ref="AVU2:AVV2"/>
    <mergeCell ref="AVW2:AVX2"/>
    <mergeCell ref="AVY2:AVZ2"/>
    <mergeCell ref="AWA2:AWB2"/>
    <mergeCell ref="AVE2:AVF2"/>
    <mergeCell ref="AVG2:AVH2"/>
    <mergeCell ref="AVI2:AVJ2"/>
    <mergeCell ref="AVK2:AVL2"/>
    <mergeCell ref="AVM2:AVN2"/>
    <mergeCell ref="AVO2:AVP2"/>
    <mergeCell ref="BAG2:BAH2"/>
    <mergeCell ref="BAI2:BAJ2"/>
    <mergeCell ref="BAK2:BAL2"/>
    <mergeCell ref="BAM2:BAN2"/>
    <mergeCell ref="BAO2:BAP2"/>
    <mergeCell ref="BAQ2:BAR2"/>
    <mergeCell ref="AZU2:AZV2"/>
    <mergeCell ref="AZW2:AZX2"/>
    <mergeCell ref="AZY2:AZZ2"/>
    <mergeCell ref="BAA2:BAB2"/>
    <mergeCell ref="BAC2:BAD2"/>
    <mergeCell ref="BAE2:BAF2"/>
    <mergeCell ref="AZI2:AZJ2"/>
    <mergeCell ref="AZK2:AZL2"/>
    <mergeCell ref="AZM2:AZN2"/>
    <mergeCell ref="AZO2:AZP2"/>
    <mergeCell ref="AZQ2:AZR2"/>
    <mergeCell ref="AZS2:AZT2"/>
    <mergeCell ref="AYW2:AYX2"/>
    <mergeCell ref="AYY2:AYZ2"/>
    <mergeCell ref="AZA2:AZB2"/>
    <mergeCell ref="AZC2:AZD2"/>
    <mergeCell ref="AZE2:AZF2"/>
    <mergeCell ref="AZG2:AZH2"/>
    <mergeCell ref="AYK2:AYL2"/>
    <mergeCell ref="AYM2:AYN2"/>
    <mergeCell ref="AYO2:AYP2"/>
    <mergeCell ref="AYQ2:AYR2"/>
    <mergeCell ref="AYS2:AYT2"/>
    <mergeCell ref="AYU2:AYV2"/>
    <mergeCell ref="AXY2:AXZ2"/>
    <mergeCell ref="AYA2:AYB2"/>
    <mergeCell ref="AYC2:AYD2"/>
    <mergeCell ref="AYE2:AYF2"/>
    <mergeCell ref="AYG2:AYH2"/>
    <mergeCell ref="AYI2:AYJ2"/>
    <mergeCell ref="BDA2:BDB2"/>
    <mergeCell ref="BDC2:BDD2"/>
    <mergeCell ref="BDE2:BDF2"/>
    <mergeCell ref="BDG2:BDH2"/>
    <mergeCell ref="BDI2:BDJ2"/>
    <mergeCell ref="BDK2:BDL2"/>
    <mergeCell ref="BCO2:BCP2"/>
    <mergeCell ref="BCQ2:BCR2"/>
    <mergeCell ref="BCS2:BCT2"/>
    <mergeCell ref="BCU2:BCV2"/>
    <mergeCell ref="BCW2:BCX2"/>
    <mergeCell ref="BCY2:BCZ2"/>
    <mergeCell ref="BCC2:BCD2"/>
    <mergeCell ref="BCE2:BCF2"/>
    <mergeCell ref="BCG2:BCH2"/>
    <mergeCell ref="BCI2:BCJ2"/>
    <mergeCell ref="BCK2:BCL2"/>
    <mergeCell ref="BCM2:BCN2"/>
    <mergeCell ref="BBQ2:BBR2"/>
    <mergeCell ref="BBS2:BBT2"/>
    <mergeCell ref="BBU2:BBV2"/>
    <mergeCell ref="BBW2:BBX2"/>
    <mergeCell ref="BBY2:BBZ2"/>
    <mergeCell ref="BCA2:BCB2"/>
    <mergeCell ref="BBE2:BBF2"/>
    <mergeCell ref="BBG2:BBH2"/>
    <mergeCell ref="BBI2:BBJ2"/>
    <mergeCell ref="BBK2:BBL2"/>
    <mergeCell ref="BBM2:BBN2"/>
    <mergeCell ref="BBO2:BBP2"/>
    <mergeCell ref="BAS2:BAT2"/>
    <mergeCell ref="BAU2:BAV2"/>
    <mergeCell ref="BAW2:BAX2"/>
    <mergeCell ref="BAY2:BAZ2"/>
    <mergeCell ref="BBA2:BBB2"/>
    <mergeCell ref="BBC2:BBD2"/>
    <mergeCell ref="BFU2:BFV2"/>
    <mergeCell ref="BFW2:BFX2"/>
    <mergeCell ref="BFY2:BFZ2"/>
    <mergeCell ref="BGA2:BGB2"/>
    <mergeCell ref="BGC2:BGD2"/>
    <mergeCell ref="BGE2:BGF2"/>
    <mergeCell ref="BFI2:BFJ2"/>
    <mergeCell ref="BFK2:BFL2"/>
    <mergeCell ref="BFM2:BFN2"/>
    <mergeCell ref="BFO2:BFP2"/>
    <mergeCell ref="BFQ2:BFR2"/>
    <mergeCell ref="BFS2:BFT2"/>
    <mergeCell ref="BEW2:BEX2"/>
    <mergeCell ref="BEY2:BEZ2"/>
    <mergeCell ref="BFA2:BFB2"/>
    <mergeCell ref="BFC2:BFD2"/>
    <mergeCell ref="BFE2:BFF2"/>
    <mergeCell ref="BFG2:BFH2"/>
    <mergeCell ref="BEK2:BEL2"/>
    <mergeCell ref="BEM2:BEN2"/>
    <mergeCell ref="BEO2:BEP2"/>
    <mergeCell ref="BEQ2:BER2"/>
    <mergeCell ref="BES2:BET2"/>
    <mergeCell ref="BEU2:BEV2"/>
    <mergeCell ref="BDY2:BDZ2"/>
    <mergeCell ref="BEA2:BEB2"/>
    <mergeCell ref="BEC2:BED2"/>
    <mergeCell ref="BEE2:BEF2"/>
    <mergeCell ref="BEG2:BEH2"/>
    <mergeCell ref="BEI2:BEJ2"/>
    <mergeCell ref="BDM2:BDN2"/>
    <mergeCell ref="BDO2:BDP2"/>
    <mergeCell ref="BDQ2:BDR2"/>
    <mergeCell ref="BDS2:BDT2"/>
    <mergeCell ref="BDU2:BDV2"/>
    <mergeCell ref="BDW2:BDX2"/>
    <mergeCell ref="BIO2:BIP2"/>
    <mergeCell ref="BIQ2:BIR2"/>
    <mergeCell ref="BIS2:BIT2"/>
    <mergeCell ref="BIU2:BIV2"/>
    <mergeCell ref="BIW2:BIX2"/>
    <mergeCell ref="BIY2:BIZ2"/>
    <mergeCell ref="BIC2:BID2"/>
    <mergeCell ref="BIE2:BIF2"/>
    <mergeCell ref="BIG2:BIH2"/>
    <mergeCell ref="BII2:BIJ2"/>
    <mergeCell ref="BIK2:BIL2"/>
    <mergeCell ref="BIM2:BIN2"/>
    <mergeCell ref="BHQ2:BHR2"/>
    <mergeCell ref="BHS2:BHT2"/>
    <mergeCell ref="BHU2:BHV2"/>
    <mergeCell ref="BHW2:BHX2"/>
    <mergeCell ref="BHY2:BHZ2"/>
    <mergeCell ref="BIA2:BIB2"/>
    <mergeCell ref="BHE2:BHF2"/>
    <mergeCell ref="BHG2:BHH2"/>
    <mergeCell ref="BHI2:BHJ2"/>
    <mergeCell ref="BHK2:BHL2"/>
    <mergeCell ref="BHM2:BHN2"/>
    <mergeCell ref="BHO2:BHP2"/>
    <mergeCell ref="BGS2:BGT2"/>
    <mergeCell ref="BGU2:BGV2"/>
    <mergeCell ref="BGW2:BGX2"/>
    <mergeCell ref="BGY2:BGZ2"/>
    <mergeCell ref="BHA2:BHB2"/>
    <mergeCell ref="BHC2:BHD2"/>
    <mergeCell ref="BGG2:BGH2"/>
    <mergeCell ref="BGI2:BGJ2"/>
    <mergeCell ref="BGK2:BGL2"/>
    <mergeCell ref="BGM2:BGN2"/>
    <mergeCell ref="BGO2:BGP2"/>
    <mergeCell ref="BGQ2:BGR2"/>
    <mergeCell ref="BLI2:BLJ2"/>
    <mergeCell ref="BLK2:BLL2"/>
    <mergeCell ref="BLM2:BLN2"/>
    <mergeCell ref="BLO2:BLP2"/>
    <mergeCell ref="BLQ2:BLR2"/>
    <mergeCell ref="BLS2:BLT2"/>
    <mergeCell ref="BKW2:BKX2"/>
    <mergeCell ref="BKY2:BKZ2"/>
    <mergeCell ref="BLA2:BLB2"/>
    <mergeCell ref="BLC2:BLD2"/>
    <mergeCell ref="BLE2:BLF2"/>
    <mergeCell ref="BLG2:BLH2"/>
    <mergeCell ref="BKK2:BKL2"/>
    <mergeCell ref="BKM2:BKN2"/>
    <mergeCell ref="BKO2:BKP2"/>
    <mergeCell ref="BKQ2:BKR2"/>
    <mergeCell ref="BKS2:BKT2"/>
    <mergeCell ref="BKU2:BKV2"/>
    <mergeCell ref="BJY2:BJZ2"/>
    <mergeCell ref="BKA2:BKB2"/>
    <mergeCell ref="BKC2:BKD2"/>
    <mergeCell ref="BKE2:BKF2"/>
    <mergeCell ref="BKG2:BKH2"/>
    <mergeCell ref="BKI2:BKJ2"/>
    <mergeCell ref="BJM2:BJN2"/>
    <mergeCell ref="BJO2:BJP2"/>
    <mergeCell ref="BJQ2:BJR2"/>
    <mergeCell ref="BJS2:BJT2"/>
    <mergeCell ref="BJU2:BJV2"/>
    <mergeCell ref="BJW2:BJX2"/>
    <mergeCell ref="BJA2:BJB2"/>
    <mergeCell ref="BJC2:BJD2"/>
    <mergeCell ref="BJE2:BJF2"/>
    <mergeCell ref="BJG2:BJH2"/>
    <mergeCell ref="BJI2:BJJ2"/>
    <mergeCell ref="BJK2:BJL2"/>
    <mergeCell ref="BOC2:BOD2"/>
    <mergeCell ref="BOE2:BOF2"/>
    <mergeCell ref="BOG2:BOH2"/>
    <mergeCell ref="BOI2:BOJ2"/>
    <mergeCell ref="BOK2:BOL2"/>
    <mergeCell ref="BOM2:BON2"/>
    <mergeCell ref="BNQ2:BNR2"/>
    <mergeCell ref="BNS2:BNT2"/>
    <mergeCell ref="BNU2:BNV2"/>
    <mergeCell ref="BNW2:BNX2"/>
    <mergeCell ref="BNY2:BNZ2"/>
    <mergeCell ref="BOA2:BOB2"/>
    <mergeCell ref="BNE2:BNF2"/>
    <mergeCell ref="BNG2:BNH2"/>
    <mergeCell ref="BNI2:BNJ2"/>
    <mergeCell ref="BNK2:BNL2"/>
    <mergeCell ref="BNM2:BNN2"/>
    <mergeCell ref="BNO2:BNP2"/>
    <mergeCell ref="BMS2:BMT2"/>
    <mergeCell ref="BMU2:BMV2"/>
    <mergeCell ref="BMW2:BMX2"/>
    <mergeCell ref="BMY2:BMZ2"/>
    <mergeCell ref="BNA2:BNB2"/>
    <mergeCell ref="BNC2:BND2"/>
    <mergeCell ref="BMG2:BMH2"/>
    <mergeCell ref="BMI2:BMJ2"/>
    <mergeCell ref="BMK2:BML2"/>
    <mergeCell ref="BMM2:BMN2"/>
    <mergeCell ref="BMO2:BMP2"/>
    <mergeCell ref="BMQ2:BMR2"/>
    <mergeCell ref="BLU2:BLV2"/>
    <mergeCell ref="BLW2:BLX2"/>
    <mergeCell ref="BLY2:BLZ2"/>
    <mergeCell ref="BMA2:BMB2"/>
    <mergeCell ref="BMC2:BMD2"/>
    <mergeCell ref="BME2:BMF2"/>
    <mergeCell ref="BQW2:BQX2"/>
    <mergeCell ref="BQY2:BQZ2"/>
    <mergeCell ref="BRA2:BRB2"/>
    <mergeCell ref="BRC2:BRD2"/>
    <mergeCell ref="BRE2:BRF2"/>
    <mergeCell ref="BRG2:BRH2"/>
    <mergeCell ref="BQK2:BQL2"/>
    <mergeCell ref="BQM2:BQN2"/>
    <mergeCell ref="BQO2:BQP2"/>
    <mergeCell ref="BQQ2:BQR2"/>
    <mergeCell ref="BQS2:BQT2"/>
    <mergeCell ref="BQU2:BQV2"/>
    <mergeCell ref="BPY2:BPZ2"/>
    <mergeCell ref="BQA2:BQB2"/>
    <mergeCell ref="BQC2:BQD2"/>
    <mergeCell ref="BQE2:BQF2"/>
    <mergeCell ref="BQG2:BQH2"/>
    <mergeCell ref="BQI2:BQJ2"/>
    <mergeCell ref="BPM2:BPN2"/>
    <mergeCell ref="BPO2:BPP2"/>
    <mergeCell ref="BPQ2:BPR2"/>
    <mergeCell ref="BPS2:BPT2"/>
    <mergeCell ref="BPU2:BPV2"/>
    <mergeCell ref="BPW2:BPX2"/>
    <mergeCell ref="BPA2:BPB2"/>
    <mergeCell ref="BPC2:BPD2"/>
    <mergeCell ref="BPE2:BPF2"/>
    <mergeCell ref="BPG2:BPH2"/>
    <mergeCell ref="BPI2:BPJ2"/>
    <mergeCell ref="BPK2:BPL2"/>
    <mergeCell ref="BOO2:BOP2"/>
    <mergeCell ref="BOQ2:BOR2"/>
    <mergeCell ref="BOS2:BOT2"/>
    <mergeCell ref="BOU2:BOV2"/>
    <mergeCell ref="BOW2:BOX2"/>
    <mergeCell ref="BOY2:BOZ2"/>
    <mergeCell ref="BTQ2:BTR2"/>
    <mergeCell ref="BTS2:BTT2"/>
    <mergeCell ref="BTU2:BTV2"/>
    <mergeCell ref="BTW2:BTX2"/>
    <mergeCell ref="BTY2:BTZ2"/>
    <mergeCell ref="BUA2:BUB2"/>
    <mergeCell ref="BTE2:BTF2"/>
    <mergeCell ref="BTG2:BTH2"/>
    <mergeCell ref="BTI2:BTJ2"/>
    <mergeCell ref="BTK2:BTL2"/>
    <mergeCell ref="BTM2:BTN2"/>
    <mergeCell ref="BTO2:BTP2"/>
    <mergeCell ref="BSS2:BST2"/>
    <mergeCell ref="BSU2:BSV2"/>
    <mergeCell ref="BSW2:BSX2"/>
    <mergeCell ref="BSY2:BSZ2"/>
    <mergeCell ref="BTA2:BTB2"/>
    <mergeCell ref="BTC2:BTD2"/>
    <mergeCell ref="BSG2:BSH2"/>
    <mergeCell ref="BSI2:BSJ2"/>
    <mergeCell ref="BSK2:BSL2"/>
    <mergeCell ref="BSM2:BSN2"/>
    <mergeCell ref="BSO2:BSP2"/>
    <mergeCell ref="BSQ2:BSR2"/>
    <mergeCell ref="BRU2:BRV2"/>
    <mergeCell ref="BRW2:BRX2"/>
    <mergeCell ref="BRY2:BRZ2"/>
    <mergeCell ref="BSA2:BSB2"/>
    <mergeCell ref="BSC2:BSD2"/>
    <mergeCell ref="BSE2:BSF2"/>
    <mergeCell ref="BRI2:BRJ2"/>
    <mergeCell ref="BRK2:BRL2"/>
    <mergeCell ref="BRM2:BRN2"/>
    <mergeCell ref="BRO2:BRP2"/>
    <mergeCell ref="BRQ2:BRR2"/>
    <mergeCell ref="BRS2:BRT2"/>
    <mergeCell ref="BWK2:BWL2"/>
    <mergeCell ref="BWM2:BWN2"/>
    <mergeCell ref="BWO2:BWP2"/>
    <mergeCell ref="BWQ2:BWR2"/>
    <mergeCell ref="BWS2:BWT2"/>
    <mergeCell ref="BWU2:BWV2"/>
    <mergeCell ref="BVY2:BVZ2"/>
    <mergeCell ref="BWA2:BWB2"/>
    <mergeCell ref="BWC2:BWD2"/>
    <mergeCell ref="BWE2:BWF2"/>
    <mergeCell ref="BWG2:BWH2"/>
    <mergeCell ref="BWI2:BWJ2"/>
    <mergeCell ref="BVM2:BVN2"/>
    <mergeCell ref="BVO2:BVP2"/>
    <mergeCell ref="BVQ2:BVR2"/>
    <mergeCell ref="BVS2:BVT2"/>
    <mergeCell ref="BVU2:BVV2"/>
    <mergeCell ref="BVW2:BVX2"/>
    <mergeCell ref="BVA2:BVB2"/>
    <mergeCell ref="BVC2:BVD2"/>
    <mergeCell ref="BVE2:BVF2"/>
    <mergeCell ref="BVG2:BVH2"/>
    <mergeCell ref="BVI2:BVJ2"/>
    <mergeCell ref="BVK2:BVL2"/>
    <mergeCell ref="BUO2:BUP2"/>
    <mergeCell ref="BUQ2:BUR2"/>
    <mergeCell ref="BUS2:BUT2"/>
    <mergeCell ref="BUU2:BUV2"/>
    <mergeCell ref="BUW2:BUX2"/>
    <mergeCell ref="BUY2:BUZ2"/>
    <mergeCell ref="BUC2:BUD2"/>
    <mergeCell ref="BUE2:BUF2"/>
    <mergeCell ref="BUG2:BUH2"/>
    <mergeCell ref="BUI2:BUJ2"/>
    <mergeCell ref="BUK2:BUL2"/>
    <mergeCell ref="BUM2:BUN2"/>
    <mergeCell ref="BZE2:BZF2"/>
    <mergeCell ref="BZG2:BZH2"/>
    <mergeCell ref="BZI2:BZJ2"/>
    <mergeCell ref="BZK2:BZL2"/>
    <mergeCell ref="BZM2:BZN2"/>
    <mergeCell ref="BZO2:BZP2"/>
    <mergeCell ref="BYS2:BYT2"/>
    <mergeCell ref="BYU2:BYV2"/>
    <mergeCell ref="BYW2:BYX2"/>
    <mergeCell ref="BYY2:BYZ2"/>
    <mergeCell ref="BZA2:BZB2"/>
    <mergeCell ref="BZC2:BZD2"/>
    <mergeCell ref="BYG2:BYH2"/>
    <mergeCell ref="BYI2:BYJ2"/>
    <mergeCell ref="BYK2:BYL2"/>
    <mergeCell ref="BYM2:BYN2"/>
    <mergeCell ref="BYO2:BYP2"/>
    <mergeCell ref="BYQ2:BYR2"/>
    <mergeCell ref="BXU2:BXV2"/>
    <mergeCell ref="BXW2:BXX2"/>
    <mergeCell ref="BXY2:BXZ2"/>
    <mergeCell ref="BYA2:BYB2"/>
    <mergeCell ref="BYC2:BYD2"/>
    <mergeCell ref="BYE2:BYF2"/>
    <mergeCell ref="BXI2:BXJ2"/>
    <mergeCell ref="BXK2:BXL2"/>
    <mergeCell ref="BXM2:BXN2"/>
    <mergeCell ref="BXO2:BXP2"/>
    <mergeCell ref="BXQ2:BXR2"/>
    <mergeCell ref="BXS2:BXT2"/>
    <mergeCell ref="BWW2:BWX2"/>
    <mergeCell ref="BWY2:BWZ2"/>
    <mergeCell ref="BXA2:BXB2"/>
    <mergeCell ref="BXC2:BXD2"/>
    <mergeCell ref="BXE2:BXF2"/>
    <mergeCell ref="BXG2:BXH2"/>
    <mergeCell ref="CBY2:CBZ2"/>
    <mergeCell ref="CCA2:CCB2"/>
    <mergeCell ref="CCC2:CCD2"/>
    <mergeCell ref="CCE2:CCF2"/>
    <mergeCell ref="CCG2:CCH2"/>
    <mergeCell ref="CCI2:CCJ2"/>
    <mergeCell ref="CBM2:CBN2"/>
    <mergeCell ref="CBO2:CBP2"/>
    <mergeCell ref="CBQ2:CBR2"/>
    <mergeCell ref="CBS2:CBT2"/>
    <mergeCell ref="CBU2:CBV2"/>
    <mergeCell ref="CBW2:CBX2"/>
    <mergeCell ref="CBA2:CBB2"/>
    <mergeCell ref="CBC2:CBD2"/>
    <mergeCell ref="CBE2:CBF2"/>
    <mergeCell ref="CBG2:CBH2"/>
    <mergeCell ref="CBI2:CBJ2"/>
    <mergeCell ref="CBK2:CBL2"/>
    <mergeCell ref="CAO2:CAP2"/>
    <mergeCell ref="CAQ2:CAR2"/>
    <mergeCell ref="CAS2:CAT2"/>
    <mergeCell ref="CAU2:CAV2"/>
    <mergeCell ref="CAW2:CAX2"/>
    <mergeCell ref="CAY2:CAZ2"/>
    <mergeCell ref="CAC2:CAD2"/>
    <mergeCell ref="CAE2:CAF2"/>
    <mergeCell ref="CAG2:CAH2"/>
    <mergeCell ref="CAI2:CAJ2"/>
    <mergeCell ref="CAK2:CAL2"/>
    <mergeCell ref="CAM2:CAN2"/>
    <mergeCell ref="BZQ2:BZR2"/>
    <mergeCell ref="BZS2:BZT2"/>
    <mergeCell ref="BZU2:BZV2"/>
    <mergeCell ref="BZW2:BZX2"/>
    <mergeCell ref="BZY2:BZZ2"/>
    <mergeCell ref="CAA2:CAB2"/>
    <mergeCell ref="CES2:CET2"/>
    <mergeCell ref="CEU2:CEV2"/>
    <mergeCell ref="CEW2:CEX2"/>
    <mergeCell ref="CEY2:CEZ2"/>
    <mergeCell ref="CFA2:CFB2"/>
    <mergeCell ref="CFC2:CFD2"/>
    <mergeCell ref="CEG2:CEH2"/>
    <mergeCell ref="CEI2:CEJ2"/>
    <mergeCell ref="CEK2:CEL2"/>
    <mergeCell ref="CEM2:CEN2"/>
    <mergeCell ref="CEO2:CEP2"/>
    <mergeCell ref="CEQ2:CER2"/>
    <mergeCell ref="CDU2:CDV2"/>
    <mergeCell ref="CDW2:CDX2"/>
    <mergeCell ref="CDY2:CDZ2"/>
    <mergeCell ref="CEA2:CEB2"/>
    <mergeCell ref="CEC2:CED2"/>
    <mergeCell ref="CEE2:CEF2"/>
    <mergeCell ref="CDI2:CDJ2"/>
    <mergeCell ref="CDK2:CDL2"/>
    <mergeCell ref="CDM2:CDN2"/>
    <mergeCell ref="CDO2:CDP2"/>
    <mergeCell ref="CDQ2:CDR2"/>
    <mergeCell ref="CDS2:CDT2"/>
    <mergeCell ref="CCW2:CCX2"/>
    <mergeCell ref="CCY2:CCZ2"/>
    <mergeCell ref="CDA2:CDB2"/>
    <mergeCell ref="CDC2:CDD2"/>
    <mergeCell ref="CDE2:CDF2"/>
    <mergeCell ref="CDG2:CDH2"/>
    <mergeCell ref="CCK2:CCL2"/>
    <mergeCell ref="CCM2:CCN2"/>
    <mergeCell ref="CCO2:CCP2"/>
    <mergeCell ref="CCQ2:CCR2"/>
    <mergeCell ref="CCS2:CCT2"/>
    <mergeCell ref="CCU2:CCV2"/>
    <mergeCell ref="CHM2:CHN2"/>
    <mergeCell ref="CHO2:CHP2"/>
    <mergeCell ref="CHQ2:CHR2"/>
    <mergeCell ref="CHS2:CHT2"/>
    <mergeCell ref="CHU2:CHV2"/>
    <mergeCell ref="CHW2:CHX2"/>
    <mergeCell ref="CHA2:CHB2"/>
    <mergeCell ref="CHC2:CHD2"/>
    <mergeCell ref="CHE2:CHF2"/>
    <mergeCell ref="CHG2:CHH2"/>
    <mergeCell ref="CHI2:CHJ2"/>
    <mergeCell ref="CHK2:CHL2"/>
    <mergeCell ref="CGO2:CGP2"/>
    <mergeCell ref="CGQ2:CGR2"/>
    <mergeCell ref="CGS2:CGT2"/>
    <mergeCell ref="CGU2:CGV2"/>
    <mergeCell ref="CGW2:CGX2"/>
    <mergeCell ref="CGY2:CGZ2"/>
    <mergeCell ref="CGC2:CGD2"/>
    <mergeCell ref="CGE2:CGF2"/>
    <mergeCell ref="CGG2:CGH2"/>
    <mergeCell ref="CGI2:CGJ2"/>
    <mergeCell ref="CGK2:CGL2"/>
    <mergeCell ref="CGM2:CGN2"/>
    <mergeCell ref="CFQ2:CFR2"/>
    <mergeCell ref="CFS2:CFT2"/>
    <mergeCell ref="CFU2:CFV2"/>
    <mergeCell ref="CFW2:CFX2"/>
    <mergeCell ref="CFY2:CFZ2"/>
    <mergeCell ref="CGA2:CGB2"/>
    <mergeCell ref="CFE2:CFF2"/>
    <mergeCell ref="CFG2:CFH2"/>
    <mergeCell ref="CFI2:CFJ2"/>
    <mergeCell ref="CFK2:CFL2"/>
    <mergeCell ref="CFM2:CFN2"/>
    <mergeCell ref="CFO2:CFP2"/>
    <mergeCell ref="CKG2:CKH2"/>
    <mergeCell ref="CKI2:CKJ2"/>
    <mergeCell ref="CKK2:CKL2"/>
    <mergeCell ref="CKM2:CKN2"/>
    <mergeCell ref="CKO2:CKP2"/>
    <mergeCell ref="CKQ2:CKR2"/>
    <mergeCell ref="CJU2:CJV2"/>
    <mergeCell ref="CJW2:CJX2"/>
    <mergeCell ref="CJY2:CJZ2"/>
    <mergeCell ref="CKA2:CKB2"/>
    <mergeCell ref="CKC2:CKD2"/>
    <mergeCell ref="CKE2:CKF2"/>
    <mergeCell ref="CJI2:CJJ2"/>
    <mergeCell ref="CJK2:CJL2"/>
    <mergeCell ref="CJM2:CJN2"/>
    <mergeCell ref="CJO2:CJP2"/>
    <mergeCell ref="CJQ2:CJR2"/>
    <mergeCell ref="CJS2:CJT2"/>
    <mergeCell ref="CIW2:CIX2"/>
    <mergeCell ref="CIY2:CIZ2"/>
    <mergeCell ref="CJA2:CJB2"/>
    <mergeCell ref="CJC2:CJD2"/>
    <mergeCell ref="CJE2:CJF2"/>
    <mergeCell ref="CJG2:CJH2"/>
    <mergeCell ref="CIK2:CIL2"/>
    <mergeCell ref="CIM2:CIN2"/>
    <mergeCell ref="CIO2:CIP2"/>
    <mergeCell ref="CIQ2:CIR2"/>
    <mergeCell ref="CIS2:CIT2"/>
    <mergeCell ref="CIU2:CIV2"/>
    <mergeCell ref="CHY2:CHZ2"/>
    <mergeCell ref="CIA2:CIB2"/>
    <mergeCell ref="CIC2:CID2"/>
    <mergeCell ref="CIE2:CIF2"/>
    <mergeCell ref="CIG2:CIH2"/>
    <mergeCell ref="CII2:CIJ2"/>
    <mergeCell ref="CNA2:CNB2"/>
    <mergeCell ref="CNC2:CND2"/>
    <mergeCell ref="CNE2:CNF2"/>
    <mergeCell ref="CNG2:CNH2"/>
    <mergeCell ref="CNI2:CNJ2"/>
    <mergeCell ref="CNK2:CNL2"/>
    <mergeCell ref="CMO2:CMP2"/>
    <mergeCell ref="CMQ2:CMR2"/>
    <mergeCell ref="CMS2:CMT2"/>
    <mergeCell ref="CMU2:CMV2"/>
    <mergeCell ref="CMW2:CMX2"/>
    <mergeCell ref="CMY2:CMZ2"/>
    <mergeCell ref="CMC2:CMD2"/>
    <mergeCell ref="CME2:CMF2"/>
    <mergeCell ref="CMG2:CMH2"/>
    <mergeCell ref="CMI2:CMJ2"/>
    <mergeCell ref="CMK2:CML2"/>
    <mergeCell ref="CMM2:CMN2"/>
    <mergeCell ref="CLQ2:CLR2"/>
    <mergeCell ref="CLS2:CLT2"/>
    <mergeCell ref="CLU2:CLV2"/>
    <mergeCell ref="CLW2:CLX2"/>
    <mergeCell ref="CLY2:CLZ2"/>
    <mergeCell ref="CMA2:CMB2"/>
    <mergeCell ref="CLE2:CLF2"/>
    <mergeCell ref="CLG2:CLH2"/>
    <mergeCell ref="CLI2:CLJ2"/>
    <mergeCell ref="CLK2:CLL2"/>
    <mergeCell ref="CLM2:CLN2"/>
    <mergeCell ref="CLO2:CLP2"/>
    <mergeCell ref="CKS2:CKT2"/>
    <mergeCell ref="CKU2:CKV2"/>
    <mergeCell ref="CKW2:CKX2"/>
    <mergeCell ref="CKY2:CKZ2"/>
    <mergeCell ref="CLA2:CLB2"/>
    <mergeCell ref="CLC2:CLD2"/>
    <mergeCell ref="CPU2:CPV2"/>
    <mergeCell ref="CPW2:CPX2"/>
    <mergeCell ref="CPY2:CPZ2"/>
    <mergeCell ref="CQA2:CQB2"/>
    <mergeCell ref="CQC2:CQD2"/>
    <mergeCell ref="CQE2:CQF2"/>
    <mergeCell ref="CPI2:CPJ2"/>
    <mergeCell ref="CPK2:CPL2"/>
    <mergeCell ref="CPM2:CPN2"/>
    <mergeCell ref="CPO2:CPP2"/>
    <mergeCell ref="CPQ2:CPR2"/>
    <mergeCell ref="CPS2:CPT2"/>
    <mergeCell ref="COW2:COX2"/>
    <mergeCell ref="COY2:COZ2"/>
    <mergeCell ref="CPA2:CPB2"/>
    <mergeCell ref="CPC2:CPD2"/>
    <mergeCell ref="CPE2:CPF2"/>
    <mergeCell ref="CPG2:CPH2"/>
    <mergeCell ref="COK2:COL2"/>
    <mergeCell ref="COM2:CON2"/>
    <mergeCell ref="COO2:COP2"/>
    <mergeCell ref="COQ2:COR2"/>
    <mergeCell ref="COS2:COT2"/>
    <mergeCell ref="COU2:COV2"/>
    <mergeCell ref="CNY2:CNZ2"/>
    <mergeCell ref="COA2:COB2"/>
    <mergeCell ref="COC2:COD2"/>
    <mergeCell ref="COE2:COF2"/>
    <mergeCell ref="COG2:COH2"/>
    <mergeCell ref="COI2:COJ2"/>
    <mergeCell ref="CNM2:CNN2"/>
    <mergeCell ref="CNO2:CNP2"/>
    <mergeCell ref="CNQ2:CNR2"/>
    <mergeCell ref="CNS2:CNT2"/>
    <mergeCell ref="CNU2:CNV2"/>
    <mergeCell ref="CNW2:CNX2"/>
    <mergeCell ref="CSO2:CSP2"/>
    <mergeCell ref="CSQ2:CSR2"/>
    <mergeCell ref="CSS2:CST2"/>
    <mergeCell ref="CSU2:CSV2"/>
    <mergeCell ref="CSW2:CSX2"/>
    <mergeCell ref="CSY2:CSZ2"/>
    <mergeCell ref="CSC2:CSD2"/>
    <mergeCell ref="CSE2:CSF2"/>
    <mergeCell ref="CSG2:CSH2"/>
    <mergeCell ref="CSI2:CSJ2"/>
    <mergeCell ref="CSK2:CSL2"/>
    <mergeCell ref="CSM2:CSN2"/>
    <mergeCell ref="CRQ2:CRR2"/>
    <mergeCell ref="CRS2:CRT2"/>
    <mergeCell ref="CRU2:CRV2"/>
    <mergeCell ref="CRW2:CRX2"/>
    <mergeCell ref="CRY2:CRZ2"/>
    <mergeCell ref="CSA2:CSB2"/>
    <mergeCell ref="CRE2:CRF2"/>
    <mergeCell ref="CRG2:CRH2"/>
    <mergeCell ref="CRI2:CRJ2"/>
    <mergeCell ref="CRK2:CRL2"/>
    <mergeCell ref="CRM2:CRN2"/>
    <mergeCell ref="CRO2:CRP2"/>
    <mergeCell ref="CQS2:CQT2"/>
    <mergeCell ref="CQU2:CQV2"/>
    <mergeCell ref="CQW2:CQX2"/>
    <mergeCell ref="CQY2:CQZ2"/>
    <mergeCell ref="CRA2:CRB2"/>
    <mergeCell ref="CRC2:CRD2"/>
    <mergeCell ref="CQG2:CQH2"/>
    <mergeCell ref="CQI2:CQJ2"/>
    <mergeCell ref="CQK2:CQL2"/>
    <mergeCell ref="CQM2:CQN2"/>
    <mergeCell ref="CQO2:CQP2"/>
    <mergeCell ref="CQQ2:CQR2"/>
    <mergeCell ref="CVI2:CVJ2"/>
    <mergeCell ref="CVK2:CVL2"/>
    <mergeCell ref="CVM2:CVN2"/>
    <mergeCell ref="CVO2:CVP2"/>
    <mergeCell ref="CVQ2:CVR2"/>
    <mergeCell ref="CVS2:CVT2"/>
    <mergeCell ref="CUW2:CUX2"/>
    <mergeCell ref="CUY2:CUZ2"/>
    <mergeCell ref="CVA2:CVB2"/>
    <mergeCell ref="CVC2:CVD2"/>
    <mergeCell ref="CVE2:CVF2"/>
    <mergeCell ref="CVG2:CVH2"/>
    <mergeCell ref="CUK2:CUL2"/>
    <mergeCell ref="CUM2:CUN2"/>
    <mergeCell ref="CUO2:CUP2"/>
    <mergeCell ref="CUQ2:CUR2"/>
    <mergeCell ref="CUS2:CUT2"/>
    <mergeCell ref="CUU2:CUV2"/>
    <mergeCell ref="CTY2:CTZ2"/>
    <mergeCell ref="CUA2:CUB2"/>
    <mergeCell ref="CUC2:CUD2"/>
    <mergeCell ref="CUE2:CUF2"/>
    <mergeCell ref="CUG2:CUH2"/>
    <mergeCell ref="CUI2:CUJ2"/>
    <mergeCell ref="CTM2:CTN2"/>
    <mergeCell ref="CTO2:CTP2"/>
    <mergeCell ref="CTQ2:CTR2"/>
    <mergeCell ref="CTS2:CTT2"/>
    <mergeCell ref="CTU2:CTV2"/>
    <mergeCell ref="CTW2:CTX2"/>
    <mergeCell ref="CTA2:CTB2"/>
    <mergeCell ref="CTC2:CTD2"/>
    <mergeCell ref="CTE2:CTF2"/>
    <mergeCell ref="CTG2:CTH2"/>
    <mergeCell ref="CTI2:CTJ2"/>
    <mergeCell ref="CTK2:CTL2"/>
    <mergeCell ref="CYC2:CYD2"/>
    <mergeCell ref="CYE2:CYF2"/>
    <mergeCell ref="CYG2:CYH2"/>
    <mergeCell ref="CYI2:CYJ2"/>
    <mergeCell ref="CYK2:CYL2"/>
    <mergeCell ref="CYM2:CYN2"/>
    <mergeCell ref="CXQ2:CXR2"/>
    <mergeCell ref="CXS2:CXT2"/>
    <mergeCell ref="CXU2:CXV2"/>
    <mergeCell ref="CXW2:CXX2"/>
    <mergeCell ref="CXY2:CXZ2"/>
    <mergeCell ref="CYA2:CYB2"/>
    <mergeCell ref="CXE2:CXF2"/>
    <mergeCell ref="CXG2:CXH2"/>
    <mergeCell ref="CXI2:CXJ2"/>
    <mergeCell ref="CXK2:CXL2"/>
    <mergeCell ref="CXM2:CXN2"/>
    <mergeCell ref="CXO2:CXP2"/>
    <mergeCell ref="CWS2:CWT2"/>
    <mergeCell ref="CWU2:CWV2"/>
    <mergeCell ref="CWW2:CWX2"/>
    <mergeCell ref="CWY2:CWZ2"/>
    <mergeCell ref="CXA2:CXB2"/>
    <mergeCell ref="CXC2:CXD2"/>
    <mergeCell ref="CWG2:CWH2"/>
    <mergeCell ref="CWI2:CWJ2"/>
    <mergeCell ref="CWK2:CWL2"/>
    <mergeCell ref="CWM2:CWN2"/>
    <mergeCell ref="CWO2:CWP2"/>
    <mergeCell ref="CWQ2:CWR2"/>
    <mergeCell ref="CVU2:CVV2"/>
    <mergeCell ref="CVW2:CVX2"/>
    <mergeCell ref="CVY2:CVZ2"/>
    <mergeCell ref="CWA2:CWB2"/>
    <mergeCell ref="CWC2:CWD2"/>
    <mergeCell ref="CWE2:CWF2"/>
    <mergeCell ref="DAW2:DAX2"/>
    <mergeCell ref="DAY2:DAZ2"/>
    <mergeCell ref="DBA2:DBB2"/>
    <mergeCell ref="DBC2:DBD2"/>
    <mergeCell ref="DBE2:DBF2"/>
    <mergeCell ref="DBG2:DBH2"/>
    <mergeCell ref="DAK2:DAL2"/>
    <mergeCell ref="DAM2:DAN2"/>
    <mergeCell ref="DAO2:DAP2"/>
    <mergeCell ref="DAQ2:DAR2"/>
    <mergeCell ref="DAS2:DAT2"/>
    <mergeCell ref="DAU2:DAV2"/>
    <mergeCell ref="CZY2:CZZ2"/>
    <mergeCell ref="DAA2:DAB2"/>
    <mergeCell ref="DAC2:DAD2"/>
    <mergeCell ref="DAE2:DAF2"/>
    <mergeCell ref="DAG2:DAH2"/>
    <mergeCell ref="DAI2:DAJ2"/>
    <mergeCell ref="CZM2:CZN2"/>
    <mergeCell ref="CZO2:CZP2"/>
    <mergeCell ref="CZQ2:CZR2"/>
    <mergeCell ref="CZS2:CZT2"/>
    <mergeCell ref="CZU2:CZV2"/>
    <mergeCell ref="CZW2:CZX2"/>
    <mergeCell ref="CZA2:CZB2"/>
    <mergeCell ref="CZC2:CZD2"/>
    <mergeCell ref="CZE2:CZF2"/>
    <mergeCell ref="CZG2:CZH2"/>
    <mergeCell ref="CZI2:CZJ2"/>
    <mergeCell ref="CZK2:CZL2"/>
    <mergeCell ref="CYO2:CYP2"/>
    <mergeCell ref="CYQ2:CYR2"/>
    <mergeCell ref="CYS2:CYT2"/>
    <mergeCell ref="CYU2:CYV2"/>
    <mergeCell ref="CYW2:CYX2"/>
    <mergeCell ref="CYY2:CYZ2"/>
    <mergeCell ref="DDQ2:DDR2"/>
    <mergeCell ref="DDS2:DDT2"/>
    <mergeCell ref="DDU2:DDV2"/>
    <mergeCell ref="DDW2:DDX2"/>
    <mergeCell ref="DDY2:DDZ2"/>
    <mergeCell ref="DEA2:DEB2"/>
    <mergeCell ref="DDE2:DDF2"/>
    <mergeCell ref="DDG2:DDH2"/>
    <mergeCell ref="DDI2:DDJ2"/>
    <mergeCell ref="DDK2:DDL2"/>
    <mergeCell ref="DDM2:DDN2"/>
    <mergeCell ref="DDO2:DDP2"/>
    <mergeCell ref="DCS2:DCT2"/>
    <mergeCell ref="DCU2:DCV2"/>
    <mergeCell ref="DCW2:DCX2"/>
    <mergeCell ref="DCY2:DCZ2"/>
    <mergeCell ref="DDA2:DDB2"/>
    <mergeCell ref="DDC2:DDD2"/>
    <mergeCell ref="DCG2:DCH2"/>
    <mergeCell ref="DCI2:DCJ2"/>
    <mergeCell ref="DCK2:DCL2"/>
    <mergeCell ref="DCM2:DCN2"/>
    <mergeCell ref="DCO2:DCP2"/>
    <mergeCell ref="DCQ2:DCR2"/>
    <mergeCell ref="DBU2:DBV2"/>
    <mergeCell ref="DBW2:DBX2"/>
    <mergeCell ref="DBY2:DBZ2"/>
    <mergeCell ref="DCA2:DCB2"/>
    <mergeCell ref="DCC2:DCD2"/>
    <mergeCell ref="DCE2:DCF2"/>
    <mergeCell ref="DBI2:DBJ2"/>
    <mergeCell ref="DBK2:DBL2"/>
    <mergeCell ref="DBM2:DBN2"/>
    <mergeCell ref="DBO2:DBP2"/>
    <mergeCell ref="DBQ2:DBR2"/>
    <mergeCell ref="DBS2:DBT2"/>
    <mergeCell ref="DGK2:DGL2"/>
    <mergeCell ref="DGM2:DGN2"/>
    <mergeCell ref="DGO2:DGP2"/>
    <mergeCell ref="DGQ2:DGR2"/>
    <mergeCell ref="DGS2:DGT2"/>
    <mergeCell ref="DGU2:DGV2"/>
    <mergeCell ref="DFY2:DFZ2"/>
    <mergeCell ref="DGA2:DGB2"/>
    <mergeCell ref="DGC2:DGD2"/>
    <mergeCell ref="DGE2:DGF2"/>
    <mergeCell ref="DGG2:DGH2"/>
    <mergeCell ref="DGI2:DGJ2"/>
    <mergeCell ref="DFM2:DFN2"/>
    <mergeCell ref="DFO2:DFP2"/>
    <mergeCell ref="DFQ2:DFR2"/>
    <mergeCell ref="DFS2:DFT2"/>
    <mergeCell ref="DFU2:DFV2"/>
    <mergeCell ref="DFW2:DFX2"/>
    <mergeCell ref="DFA2:DFB2"/>
    <mergeCell ref="DFC2:DFD2"/>
    <mergeCell ref="DFE2:DFF2"/>
    <mergeCell ref="DFG2:DFH2"/>
    <mergeCell ref="DFI2:DFJ2"/>
    <mergeCell ref="DFK2:DFL2"/>
    <mergeCell ref="DEO2:DEP2"/>
    <mergeCell ref="DEQ2:DER2"/>
    <mergeCell ref="DES2:DET2"/>
    <mergeCell ref="DEU2:DEV2"/>
    <mergeCell ref="DEW2:DEX2"/>
    <mergeCell ref="DEY2:DEZ2"/>
    <mergeCell ref="DEC2:DED2"/>
    <mergeCell ref="DEE2:DEF2"/>
    <mergeCell ref="DEG2:DEH2"/>
    <mergeCell ref="DEI2:DEJ2"/>
    <mergeCell ref="DEK2:DEL2"/>
    <mergeCell ref="DEM2:DEN2"/>
    <mergeCell ref="DJE2:DJF2"/>
    <mergeCell ref="DJG2:DJH2"/>
    <mergeCell ref="DJI2:DJJ2"/>
    <mergeCell ref="DJK2:DJL2"/>
    <mergeCell ref="DJM2:DJN2"/>
    <mergeCell ref="DJO2:DJP2"/>
    <mergeCell ref="DIS2:DIT2"/>
    <mergeCell ref="DIU2:DIV2"/>
    <mergeCell ref="DIW2:DIX2"/>
    <mergeCell ref="DIY2:DIZ2"/>
    <mergeCell ref="DJA2:DJB2"/>
    <mergeCell ref="DJC2:DJD2"/>
    <mergeCell ref="DIG2:DIH2"/>
    <mergeCell ref="DII2:DIJ2"/>
    <mergeCell ref="DIK2:DIL2"/>
    <mergeCell ref="DIM2:DIN2"/>
    <mergeCell ref="DIO2:DIP2"/>
    <mergeCell ref="DIQ2:DIR2"/>
    <mergeCell ref="DHU2:DHV2"/>
    <mergeCell ref="DHW2:DHX2"/>
    <mergeCell ref="DHY2:DHZ2"/>
    <mergeCell ref="DIA2:DIB2"/>
    <mergeCell ref="DIC2:DID2"/>
    <mergeCell ref="DIE2:DIF2"/>
    <mergeCell ref="DHI2:DHJ2"/>
    <mergeCell ref="DHK2:DHL2"/>
    <mergeCell ref="DHM2:DHN2"/>
    <mergeCell ref="DHO2:DHP2"/>
    <mergeCell ref="DHQ2:DHR2"/>
    <mergeCell ref="DHS2:DHT2"/>
    <mergeCell ref="DGW2:DGX2"/>
    <mergeCell ref="DGY2:DGZ2"/>
    <mergeCell ref="DHA2:DHB2"/>
    <mergeCell ref="DHC2:DHD2"/>
    <mergeCell ref="DHE2:DHF2"/>
    <mergeCell ref="DHG2:DHH2"/>
    <mergeCell ref="DLY2:DLZ2"/>
    <mergeCell ref="DMA2:DMB2"/>
    <mergeCell ref="DMC2:DMD2"/>
    <mergeCell ref="DME2:DMF2"/>
    <mergeCell ref="DMG2:DMH2"/>
    <mergeCell ref="DMI2:DMJ2"/>
    <mergeCell ref="DLM2:DLN2"/>
    <mergeCell ref="DLO2:DLP2"/>
    <mergeCell ref="DLQ2:DLR2"/>
    <mergeCell ref="DLS2:DLT2"/>
    <mergeCell ref="DLU2:DLV2"/>
    <mergeCell ref="DLW2:DLX2"/>
    <mergeCell ref="DLA2:DLB2"/>
    <mergeCell ref="DLC2:DLD2"/>
    <mergeCell ref="DLE2:DLF2"/>
    <mergeCell ref="DLG2:DLH2"/>
    <mergeCell ref="DLI2:DLJ2"/>
    <mergeCell ref="DLK2:DLL2"/>
    <mergeCell ref="DKO2:DKP2"/>
    <mergeCell ref="DKQ2:DKR2"/>
    <mergeCell ref="DKS2:DKT2"/>
    <mergeCell ref="DKU2:DKV2"/>
    <mergeCell ref="DKW2:DKX2"/>
    <mergeCell ref="DKY2:DKZ2"/>
    <mergeCell ref="DKC2:DKD2"/>
    <mergeCell ref="DKE2:DKF2"/>
    <mergeCell ref="DKG2:DKH2"/>
    <mergeCell ref="DKI2:DKJ2"/>
    <mergeCell ref="DKK2:DKL2"/>
    <mergeCell ref="DKM2:DKN2"/>
    <mergeCell ref="DJQ2:DJR2"/>
    <mergeCell ref="DJS2:DJT2"/>
    <mergeCell ref="DJU2:DJV2"/>
    <mergeCell ref="DJW2:DJX2"/>
    <mergeCell ref="DJY2:DJZ2"/>
    <mergeCell ref="DKA2:DKB2"/>
    <mergeCell ref="DOS2:DOT2"/>
    <mergeCell ref="DOU2:DOV2"/>
    <mergeCell ref="DOW2:DOX2"/>
    <mergeCell ref="DOY2:DOZ2"/>
    <mergeCell ref="DPA2:DPB2"/>
    <mergeCell ref="DPC2:DPD2"/>
    <mergeCell ref="DOG2:DOH2"/>
    <mergeCell ref="DOI2:DOJ2"/>
    <mergeCell ref="DOK2:DOL2"/>
    <mergeCell ref="DOM2:DON2"/>
    <mergeCell ref="DOO2:DOP2"/>
    <mergeCell ref="DOQ2:DOR2"/>
    <mergeCell ref="DNU2:DNV2"/>
    <mergeCell ref="DNW2:DNX2"/>
    <mergeCell ref="DNY2:DNZ2"/>
    <mergeCell ref="DOA2:DOB2"/>
    <mergeCell ref="DOC2:DOD2"/>
    <mergeCell ref="DOE2:DOF2"/>
    <mergeCell ref="DNI2:DNJ2"/>
    <mergeCell ref="DNK2:DNL2"/>
    <mergeCell ref="DNM2:DNN2"/>
    <mergeCell ref="DNO2:DNP2"/>
    <mergeCell ref="DNQ2:DNR2"/>
    <mergeCell ref="DNS2:DNT2"/>
    <mergeCell ref="DMW2:DMX2"/>
    <mergeCell ref="DMY2:DMZ2"/>
    <mergeCell ref="DNA2:DNB2"/>
    <mergeCell ref="DNC2:DND2"/>
    <mergeCell ref="DNE2:DNF2"/>
    <mergeCell ref="DNG2:DNH2"/>
    <mergeCell ref="DMK2:DML2"/>
    <mergeCell ref="DMM2:DMN2"/>
    <mergeCell ref="DMO2:DMP2"/>
    <mergeCell ref="DMQ2:DMR2"/>
    <mergeCell ref="DMS2:DMT2"/>
    <mergeCell ref="DMU2:DMV2"/>
    <mergeCell ref="DRM2:DRN2"/>
    <mergeCell ref="DRO2:DRP2"/>
    <mergeCell ref="DRQ2:DRR2"/>
    <mergeCell ref="DRS2:DRT2"/>
    <mergeCell ref="DRU2:DRV2"/>
    <mergeCell ref="DRW2:DRX2"/>
    <mergeCell ref="DRA2:DRB2"/>
    <mergeCell ref="DRC2:DRD2"/>
    <mergeCell ref="DRE2:DRF2"/>
    <mergeCell ref="DRG2:DRH2"/>
    <mergeCell ref="DRI2:DRJ2"/>
    <mergeCell ref="DRK2:DRL2"/>
    <mergeCell ref="DQO2:DQP2"/>
    <mergeCell ref="DQQ2:DQR2"/>
    <mergeCell ref="DQS2:DQT2"/>
    <mergeCell ref="DQU2:DQV2"/>
    <mergeCell ref="DQW2:DQX2"/>
    <mergeCell ref="DQY2:DQZ2"/>
    <mergeCell ref="DQC2:DQD2"/>
    <mergeCell ref="DQE2:DQF2"/>
    <mergeCell ref="DQG2:DQH2"/>
    <mergeCell ref="DQI2:DQJ2"/>
    <mergeCell ref="DQK2:DQL2"/>
    <mergeCell ref="DQM2:DQN2"/>
    <mergeCell ref="DPQ2:DPR2"/>
    <mergeCell ref="DPS2:DPT2"/>
    <mergeCell ref="DPU2:DPV2"/>
    <mergeCell ref="DPW2:DPX2"/>
    <mergeCell ref="DPY2:DPZ2"/>
    <mergeCell ref="DQA2:DQB2"/>
    <mergeCell ref="DPE2:DPF2"/>
    <mergeCell ref="DPG2:DPH2"/>
    <mergeCell ref="DPI2:DPJ2"/>
    <mergeCell ref="DPK2:DPL2"/>
    <mergeCell ref="DPM2:DPN2"/>
    <mergeCell ref="DPO2:DPP2"/>
    <mergeCell ref="DUG2:DUH2"/>
    <mergeCell ref="DUI2:DUJ2"/>
    <mergeCell ref="DUK2:DUL2"/>
    <mergeCell ref="DUM2:DUN2"/>
    <mergeCell ref="DUO2:DUP2"/>
    <mergeCell ref="DUQ2:DUR2"/>
    <mergeCell ref="DTU2:DTV2"/>
    <mergeCell ref="DTW2:DTX2"/>
    <mergeCell ref="DTY2:DTZ2"/>
    <mergeCell ref="DUA2:DUB2"/>
    <mergeCell ref="DUC2:DUD2"/>
    <mergeCell ref="DUE2:DUF2"/>
    <mergeCell ref="DTI2:DTJ2"/>
    <mergeCell ref="DTK2:DTL2"/>
    <mergeCell ref="DTM2:DTN2"/>
    <mergeCell ref="DTO2:DTP2"/>
    <mergeCell ref="DTQ2:DTR2"/>
    <mergeCell ref="DTS2:DTT2"/>
    <mergeCell ref="DSW2:DSX2"/>
    <mergeCell ref="DSY2:DSZ2"/>
    <mergeCell ref="DTA2:DTB2"/>
    <mergeCell ref="DTC2:DTD2"/>
    <mergeCell ref="DTE2:DTF2"/>
    <mergeCell ref="DTG2:DTH2"/>
    <mergeCell ref="DSK2:DSL2"/>
    <mergeCell ref="DSM2:DSN2"/>
    <mergeCell ref="DSO2:DSP2"/>
    <mergeCell ref="DSQ2:DSR2"/>
    <mergeCell ref="DSS2:DST2"/>
    <mergeCell ref="DSU2:DSV2"/>
    <mergeCell ref="DRY2:DRZ2"/>
    <mergeCell ref="DSA2:DSB2"/>
    <mergeCell ref="DSC2:DSD2"/>
    <mergeCell ref="DSE2:DSF2"/>
    <mergeCell ref="DSG2:DSH2"/>
    <mergeCell ref="DSI2:DSJ2"/>
    <mergeCell ref="DXA2:DXB2"/>
    <mergeCell ref="DXC2:DXD2"/>
    <mergeCell ref="DXE2:DXF2"/>
    <mergeCell ref="DXG2:DXH2"/>
    <mergeCell ref="DXI2:DXJ2"/>
    <mergeCell ref="DXK2:DXL2"/>
    <mergeCell ref="DWO2:DWP2"/>
    <mergeCell ref="DWQ2:DWR2"/>
    <mergeCell ref="DWS2:DWT2"/>
    <mergeCell ref="DWU2:DWV2"/>
    <mergeCell ref="DWW2:DWX2"/>
    <mergeCell ref="DWY2:DWZ2"/>
    <mergeCell ref="DWC2:DWD2"/>
    <mergeCell ref="DWE2:DWF2"/>
    <mergeCell ref="DWG2:DWH2"/>
    <mergeCell ref="DWI2:DWJ2"/>
    <mergeCell ref="DWK2:DWL2"/>
    <mergeCell ref="DWM2:DWN2"/>
    <mergeCell ref="DVQ2:DVR2"/>
    <mergeCell ref="DVS2:DVT2"/>
    <mergeCell ref="DVU2:DVV2"/>
    <mergeCell ref="DVW2:DVX2"/>
    <mergeCell ref="DVY2:DVZ2"/>
    <mergeCell ref="DWA2:DWB2"/>
    <mergeCell ref="DVE2:DVF2"/>
    <mergeCell ref="DVG2:DVH2"/>
    <mergeCell ref="DVI2:DVJ2"/>
    <mergeCell ref="DVK2:DVL2"/>
    <mergeCell ref="DVM2:DVN2"/>
    <mergeCell ref="DVO2:DVP2"/>
    <mergeCell ref="DUS2:DUT2"/>
    <mergeCell ref="DUU2:DUV2"/>
    <mergeCell ref="DUW2:DUX2"/>
    <mergeCell ref="DUY2:DUZ2"/>
    <mergeCell ref="DVA2:DVB2"/>
    <mergeCell ref="DVC2:DVD2"/>
    <mergeCell ref="DZU2:DZV2"/>
    <mergeCell ref="DZW2:DZX2"/>
    <mergeCell ref="DZY2:DZZ2"/>
    <mergeCell ref="EAA2:EAB2"/>
    <mergeCell ref="EAC2:EAD2"/>
    <mergeCell ref="EAE2:EAF2"/>
    <mergeCell ref="DZI2:DZJ2"/>
    <mergeCell ref="DZK2:DZL2"/>
    <mergeCell ref="DZM2:DZN2"/>
    <mergeCell ref="DZO2:DZP2"/>
    <mergeCell ref="DZQ2:DZR2"/>
    <mergeCell ref="DZS2:DZT2"/>
    <mergeCell ref="DYW2:DYX2"/>
    <mergeCell ref="DYY2:DYZ2"/>
    <mergeCell ref="DZA2:DZB2"/>
    <mergeCell ref="DZC2:DZD2"/>
    <mergeCell ref="DZE2:DZF2"/>
    <mergeCell ref="DZG2:DZH2"/>
    <mergeCell ref="DYK2:DYL2"/>
    <mergeCell ref="DYM2:DYN2"/>
    <mergeCell ref="DYO2:DYP2"/>
    <mergeCell ref="DYQ2:DYR2"/>
    <mergeCell ref="DYS2:DYT2"/>
    <mergeCell ref="DYU2:DYV2"/>
    <mergeCell ref="DXY2:DXZ2"/>
    <mergeCell ref="DYA2:DYB2"/>
    <mergeCell ref="DYC2:DYD2"/>
    <mergeCell ref="DYE2:DYF2"/>
    <mergeCell ref="DYG2:DYH2"/>
    <mergeCell ref="DYI2:DYJ2"/>
    <mergeCell ref="DXM2:DXN2"/>
    <mergeCell ref="DXO2:DXP2"/>
    <mergeCell ref="DXQ2:DXR2"/>
    <mergeCell ref="DXS2:DXT2"/>
    <mergeCell ref="DXU2:DXV2"/>
    <mergeCell ref="DXW2:DXX2"/>
    <mergeCell ref="ECO2:ECP2"/>
    <mergeCell ref="ECQ2:ECR2"/>
    <mergeCell ref="ECS2:ECT2"/>
    <mergeCell ref="ECU2:ECV2"/>
    <mergeCell ref="ECW2:ECX2"/>
    <mergeCell ref="ECY2:ECZ2"/>
    <mergeCell ref="ECC2:ECD2"/>
    <mergeCell ref="ECE2:ECF2"/>
    <mergeCell ref="ECG2:ECH2"/>
    <mergeCell ref="ECI2:ECJ2"/>
    <mergeCell ref="ECK2:ECL2"/>
    <mergeCell ref="ECM2:ECN2"/>
    <mergeCell ref="EBQ2:EBR2"/>
    <mergeCell ref="EBS2:EBT2"/>
    <mergeCell ref="EBU2:EBV2"/>
    <mergeCell ref="EBW2:EBX2"/>
    <mergeCell ref="EBY2:EBZ2"/>
    <mergeCell ref="ECA2:ECB2"/>
    <mergeCell ref="EBE2:EBF2"/>
    <mergeCell ref="EBG2:EBH2"/>
    <mergeCell ref="EBI2:EBJ2"/>
    <mergeCell ref="EBK2:EBL2"/>
    <mergeCell ref="EBM2:EBN2"/>
    <mergeCell ref="EBO2:EBP2"/>
    <mergeCell ref="EAS2:EAT2"/>
    <mergeCell ref="EAU2:EAV2"/>
    <mergeCell ref="EAW2:EAX2"/>
    <mergeCell ref="EAY2:EAZ2"/>
    <mergeCell ref="EBA2:EBB2"/>
    <mergeCell ref="EBC2:EBD2"/>
    <mergeCell ref="EAG2:EAH2"/>
    <mergeCell ref="EAI2:EAJ2"/>
    <mergeCell ref="EAK2:EAL2"/>
    <mergeCell ref="EAM2:EAN2"/>
    <mergeCell ref="EAO2:EAP2"/>
    <mergeCell ref="EAQ2:EAR2"/>
    <mergeCell ref="EFI2:EFJ2"/>
    <mergeCell ref="EFK2:EFL2"/>
    <mergeCell ref="EFM2:EFN2"/>
    <mergeCell ref="EFO2:EFP2"/>
    <mergeCell ref="EFQ2:EFR2"/>
    <mergeCell ref="EFS2:EFT2"/>
    <mergeCell ref="EEW2:EEX2"/>
    <mergeCell ref="EEY2:EEZ2"/>
    <mergeCell ref="EFA2:EFB2"/>
    <mergeCell ref="EFC2:EFD2"/>
    <mergeCell ref="EFE2:EFF2"/>
    <mergeCell ref="EFG2:EFH2"/>
    <mergeCell ref="EEK2:EEL2"/>
    <mergeCell ref="EEM2:EEN2"/>
    <mergeCell ref="EEO2:EEP2"/>
    <mergeCell ref="EEQ2:EER2"/>
    <mergeCell ref="EES2:EET2"/>
    <mergeCell ref="EEU2:EEV2"/>
    <mergeCell ref="EDY2:EDZ2"/>
    <mergeCell ref="EEA2:EEB2"/>
    <mergeCell ref="EEC2:EED2"/>
    <mergeCell ref="EEE2:EEF2"/>
    <mergeCell ref="EEG2:EEH2"/>
    <mergeCell ref="EEI2:EEJ2"/>
    <mergeCell ref="EDM2:EDN2"/>
    <mergeCell ref="EDO2:EDP2"/>
    <mergeCell ref="EDQ2:EDR2"/>
    <mergeCell ref="EDS2:EDT2"/>
    <mergeCell ref="EDU2:EDV2"/>
    <mergeCell ref="EDW2:EDX2"/>
    <mergeCell ref="EDA2:EDB2"/>
    <mergeCell ref="EDC2:EDD2"/>
    <mergeCell ref="EDE2:EDF2"/>
    <mergeCell ref="EDG2:EDH2"/>
    <mergeCell ref="EDI2:EDJ2"/>
    <mergeCell ref="EDK2:EDL2"/>
    <mergeCell ref="EIC2:EID2"/>
    <mergeCell ref="EIE2:EIF2"/>
    <mergeCell ref="EIG2:EIH2"/>
    <mergeCell ref="EII2:EIJ2"/>
    <mergeCell ref="EIK2:EIL2"/>
    <mergeCell ref="EIM2:EIN2"/>
    <mergeCell ref="EHQ2:EHR2"/>
    <mergeCell ref="EHS2:EHT2"/>
    <mergeCell ref="EHU2:EHV2"/>
    <mergeCell ref="EHW2:EHX2"/>
    <mergeCell ref="EHY2:EHZ2"/>
    <mergeCell ref="EIA2:EIB2"/>
    <mergeCell ref="EHE2:EHF2"/>
    <mergeCell ref="EHG2:EHH2"/>
    <mergeCell ref="EHI2:EHJ2"/>
    <mergeCell ref="EHK2:EHL2"/>
    <mergeCell ref="EHM2:EHN2"/>
    <mergeCell ref="EHO2:EHP2"/>
    <mergeCell ref="EGS2:EGT2"/>
    <mergeCell ref="EGU2:EGV2"/>
    <mergeCell ref="EGW2:EGX2"/>
    <mergeCell ref="EGY2:EGZ2"/>
    <mergeCell ref="EHA2:EHB2"/>
    <mergeCell ref="EHC2:EHD2"/>
    <mergeCell ref="EGG2:EGH2"/>
    <mergeCell ref="EGI2:EGJ2"/>
    <mergeCell ref="EGK2:EGL2"/>
    <mergeCell ref="EGM2:EGN2"/>
    <mergeCell ref="EGO2:EGP2"/>
    <mergeCell ref="EGQ2:EGR2"/>
    <mergeCell ref="EFU2:EFV2"/>
    <mergeCell ref="EFW2:EFX2"/>
    <mergeCell ref="EFY2:EFZ2"/>
    <mergeCell ref="EGA2:EGB2"/>
    <mergeCell ref="EGC2:EGD2"/>
    <mergeCell ref="EGE2:EGF2"/>
    <mergeCell ref="EKW2:EKX2"/>
    <mergeCell ref="EKY2:EKZ2"/>
    <mergeCell ref="ELA2:ELB2"/>
    <mergeCell ref="ELC2:ELD2"/>
    <mergeCell ref="ELE2:ELF2"/>
    <mergeCell ref="ELG2:ELH2"/>
    <mergeCell ref="EKK2:EKL2"/>
    <mergeCell ref="EKM2:EKN2"/>
    <mergeCell ref="EKO2:EKP2"/>
    <mergeCell ref="EKQ2:EKR2"/>
    <mergeCell ref="EKS2:EKT2"/>
    <mergeCell ref="EKU2:EKV2"/>
    <mergeCell ref="EJY2:EJZ2"/>
    <mergeCell ref="EKA2:EKB2"/>
    <mergeCell ref="EKC2:EKD2"/>
    <mergeCell ref="EKE2:EKF2"/>
    <mergeCell ref="EKG2:EKH2"/>
    <mergeCell ref="EKI2:EKJ2"/>
    <mergeCell ref="EJM2:EJN2"/>
    <mergeCell ref="EJO2:EJP2"/>
    <mergeCell ref="EJQ2:EJR2"/>
    <mergeCell ref="EJS2:EJT2"/>
    <mergeCell ref="EJU2:EJV2"/>
    <mergeCell ref="EJW2:EJX2"/>
    <mergeCell ref="EJA2:EJB2"/>
    <mergeCell ref="EJC2:EJD2"/>
    <mergeCell ref="EJE2:EJF2"/>
    <mergeCell ref="EJG2:EJH2"/>
    <mergeCell ref="EJI2:EJJ2"/>
    <mergeCell ref="EJK2:EJL2"/>
    <mergeCell ref="EIO2:EIP2"/>
    <mergeCell ref="EIQ2:EIR2"/>
    <mergeCell ref="EIS2:EIT2"/>
    <mergeCell ref="EIU2:EIV2"/>
    <mergeCell ref="EIW2:EIX2"/>
    <mergeCell ref="EIY2:EIZ2"/>
    <mergeCell ref="ENQ2:ENR2"/>
    <mergeCell ref="ENS2:ENT2"/>
    <mergeCell ref="ENU2:ENV2"/>
    <mergeCell ref="ENW2:ENX2"/>
    <mergeCell ref="ENY2:ENZ2"/>
    <mergeCell ref="EOA2:EOB2"/>
    <mergeCell ref="ENE2:ENF2"/>
    <mergeCell ref="ENG2:ENH2"/>
    <mergeCell ref="ENI2:ENJ2"/>
    <mergeCell ref="ENK2:ENL2"/>
    <mergeCell ref="ENM2:ENN2"/>
    <mergeCell ref="ENO2:ENP2"/>
    <mergeCell ref="EMS2:EMT2"/>
    <mergeCell ref="EMU2:EMV2"/>
    <mergeCell ref="EMW2:EMX2"/>
    <mergeCell ref="EMY2:EMZ2"/>
    <mergeCell ref="ENA2:ENB2"/>
    <mergeCell ref="ENC2:END2"/>
    <mergeCell ref="EMG2:EMH2"/>
    <mergeCell ref="EMI2:EMJ2"/>
    <mergeCell ref="EMK2:EML2"/>
    <mergeCell ref="EMM2:EMN2"/>
    <mergeCell ref="EMO2:EMP2"/>
    <mergeCell ref="EMQ2:EMR2"/>
    <mergeCell ref="ELU2:ELV2"/>
    <mergeCell ref="ELW2:ELX2"/>
    <mergeCell ref="ELY2:ELZ2"/>
    <mergeCell ref="EMA2:EMB2"/>
    <mergeCell ref="EMC2:EMD2"/>
    <mergeCell ref="EME2:EMF2"/>
    <mergeCell ref="ELI2:ELJ2"/>
    <mergeCell ref="ELK2:ELL2"/>
    <mergeCell ref="ELM2:ELN2"/>
    <mergeCell ref="ELO2:ELP2"/>
    <mergeCell ref="ELQ2:ELR2"/>
    <mergeCell ref="ELS2:ELT2"/>
    <mergeCell ref="EQK2:EQL2"/>
    <mergeCell ref="EQM2:EQN2"/>
    <mergeCell ref="EQO2:EQP2"/>
    <mergeCell ref="EQQ2:EQR2"/>
    <mergeCell ref="EQS2:EQT2"/>
    <mergeCell ref="EQU2:EQV2"/>
    <mergeCell ref="EPY2:EPZ2"/>
    <mergeCell ref="EQA2:EQB2"/>
    <mergeCell ref="EQC2:EQD2"/>
    <mergeCell ref="EQE2:EQF2"/>
    <mergeCell ref="EQG2:EQH2"/>
    <mergeCell ref="EQI2:EQJ2"/>
    <mergeCell ref="EPM2:EPN2"/>
    <mergeCell ref="EPO2:EPP2"/>
    <mergeCell ref="EPQ2:EPR2"/>
    <mergeCell ref="EPS2:EPT2"/>
    <mergeCell ref="EPU2:EPV2"/>
    <mergeCell ref="EPW2:EPX2"/>
    <mergeCell ref="EPA2:EPB2"/>
    <mergeCell ref="EPC2:EPD2"/>
    <mergeCell ref="EPE2:EPF2"/>
    <mergeCell ref="EPG2:EPH2"/>
    <mergeCell ref="EPI2:EPJ2"/>
    <mergeCell ref="EPK2:EPL2"/>
    <mergeCell ref="EOO2:EOP2"/>
    <mergeCell ref="EOQ2:EOR2"/>
    <mergeCell ref="EOS2:EOT2"/>
    <mergeCell ref="EOU2:EOV2"/>
    <mergeCell ref="EOW2:EOX2"/>
    <mergeCell ref="EOY2:EOZ2"/>
    <mergeCell ref="EOC2:EOD2"/>
    <mergeCell ref="EOE2:EOF2"/>
    <mergeCell ref="EOG2:EOH2"/>
    <mergeCell ref="EOI2:EOJ2"/>
    <mergeCell ref="EOK2:EOL2"/>
    <mergeCell ref="EOM2:EON2"/>
    <mergeCell ref="ETE2:ETF2"/>
    <mergeCell ref="ETG2:ETH2"/>
    <mergeCell ref="ETI2:ETJ2"/>
    <mergeCell ref="ETK2:ETL2"/>
    <mergeCell ref="ETM2:ETN2"/>
    <mergeCell ref="ETO2:ETP2"/>
    <mergeCell ref="ESS2:EST2"/>
    <mergeCell ref="ESU2:ESV2"/>
    <mergeCell ref="ESW2:ESX2"/>
    <mergeCell ref="ESY2:ESZ2"/>
    <mergeCell ref="ETA2:ETB2"/>
    <mergeCell ref="ETC2:ETD2"/>
    <mergeCell ref="ESG2:ESH2"/>
    <mergeCell ref="ESI2:ESJ2"/>
    <mergeCell ref="ESK2:ESL2"/>
    <mergeCell ref="ESM2:ESN2"/>
    <mergeCell ref="ESO2:ESP2"/>
    <mergeCell ref="ESQ2:ESR2"/>
    <mergeCell ref="ERU2:ERV2"/>
    <mergeCell ref="ERW2:ERX2"/>
    <mergeCell ref="ERY2:ERZ2"/>
    <mergeCell ref="ESA2:ESB2"/>
    <mergeCell ref="ESC2:ESD2"/>
    <mergeCell ref="ESE2:ESF2"/>
    <mergeCell ref="ERI2:ERJ2"/>
    <mergeCell ref="ERK2:ERL2"/>
    <mergeCell ref="ERM2:ERN2"/>
    <mergeCell ref="ERO2:ERP2"/>
    <mergeCell ref="ERQ2:ERR2"/>
    <mergeCell ref="ERS2:ERT2"/>
    <mergeCell ref="EQW2:EQX2"/>
    <mergeCell ref="EQY2:EQZ2"/>
    <mergeCell ref="ERA2:ERB2"/>
    <mergeCell ref="ERC2:ERD2"/>
    <mergeCell ref="ERE2:ERF2"/>
    <mergeCell ref="ERG2:ERH2"/>
    <mergeCell ref="EVY2:EVZ2"/>
    <mergeCell ref="EWA2:EWB2"/>
    <mergeCell ref="EWC2:EWD2"/>
    <mergeCell ref="EWE2:EWF2"/>
    <mergeCell ref="EWG2:EWH2"/>
    <mergeCell ref="EWI2:EWJ2"/>
    <mergeCell ref="EVM2:EVN2"/>
    <mergeCell ref="EVO2:EVP2"/>
    <mergeCell ref="EVQ2:EVR2"/>
    <mergeCell ref="EVS2:EVT2"/>
    <mergeCell ref="EVU2:EVV2"/>
    <mergeCell ref="EVW2:EVX2"/>
    <mergeCell ref="EVA2:EVB2"/>
    <mergeCell ref="EVC2:EVD2"/>
    <mergeCell ref="EVE2:EVF2"/>
    <mergeCell ref="EVG2:EVH2"/>
    <mergeCell ref="EVI2:EVJ2"/>
    <mergeCell ref="EVK2:EVL2"/>
    <mergeCell ref="EUO2:EUP2"/>
    <mergeCell ref="EUQ2:EUR2"/>
    <mergeCell ref="EUS2:EUT2"/>
    <mergeCell ref="EUU2:EUV2"/>
    <mergeCell ref="EUW2:EUX2"/>
    <mergeCell ref="EUY2:EUZ2"/>
    <mergeCell ref="EUC2:EUD2"/>
    <mergeCell ref="EUE2:EUF2"/>
    <mergeCell ref="EUG2:EUH2"/>
    <mergeCell ref="EUI2:EUJ2"/>
    <mergeCell ref="EUK2:EUL2"/>
    <mergeCell ref="EUM2:EUN2"/>
    <mergeCell ref="ETQ2:ETR2"/>
    <mergeCell ref="ETS2:ETT2"/>
    <mergeCell ref="ETU2:ETV2"/>
    <mergeCell ref="ETW2:ETX2"/>
    <mergeCell ref="ETY2:ETZ2"/>
    <mergeCell ref="EUA2:EUB2"/>
    <mergeCell ref="EYS2:EYT2"/>
    <mergeCell ref="EYU2:EYV2"/>
    <mergeCell ref="EYW2:EYX2"/>
    <mergeCell ref="EYY2:EYZ2"/>
    <mergeCell ref="EZA2:EZB2"/>
    <mergeCell ref="EZC2:EZD2"/>
    <mergeCell ref="EYG2:EYH2"/>
    <mergeCell ref="EYI2:EYJ2"/>
    <mergeCell ref="EYK2:EYL2"/>
    <mergeCell ref="EYM2:EYN2"/>
    <mergeCell ref="EYO2:EYP2"/>
    <mergeCell ref="EYQ2:EYR2"/>
    <mergeCell ref="EXU2:EXV2"/>
    <mergeCell ref="EXW2:EXX2"/>
    <mergeCell ref="EXY2:EXZ2"/>
    <mergeCell ref="EYA2:EYB2"/>
    <mergeCell ref="EYC2:EYD2"/>
    <mergeCell ref="EYE2:EYF2"/>
    <mergeCell ref="EXI2:EXJ2"/>
    <mergeCell ref="EXK2:EXL2"/>
    <mergeCell ref="EXM2:EXN2"/>
    <mergeCell ref="EXO2:EXP2"/>
    <mergeCell ref="EXQ2:EXR2"/>
    <mergeCell ref="EXS2:EXT2"/>
    <mergeCell ref="EWW2:EWX2"/>
    <mergeCell ref="EWY2:EWZ2"/>
    <mergeCell ref="EXA2:EXB2"/>
    <mergeCell ref="EXC2:EXD2"/>
    <mergeCell ref="EXE2:EXF2"/>
    <mergeCell ref="EXG2:EXH2"/>
    <mergeCell ref="EWK2:EWL2"/>
    <mergeCell ref="EWM2:EWN2"/>
    <mergeCell ref="EWO2:EWP2"/>
    <mergeCell ref="EWQ2:EWR2"/>
    <mergeCell ref="EWS2:EWT2"/>
    <mergeCell ref="EWU2:EWV2"/>
    <mergeCell ref="FBM2:FBN2"/>
    <mergeCell ref="FBO2:FBP2"/>
    <mergeCell ref="FBQ2:FBR2"/>
    <mergeCell ref="FBS2:FBT2"/>
    <mergeCell ref="FBU2:FBV2"/>
    <mergeCell ref="FBW2:FBX2"/>
    <mergeCell ref="FBA2:FBB2"/>
    <mergeCell ref="FBC2:FBD2"/>
    <mergeCell ref="FBE2:FBF2"/>
    <mergeCell ref="FBG2:FBH2"/>
    <mergeCell ref="FBI2:FBJ2"/>
    <mergeCell ref="FBK2:FBL2"/>
    <mergeCell ref="FAO2:FAP2"/>
    <mergeCell ref="FAQ2:FAR2"/>
    <mergeCell ref="FAS2:FAT2"/>
    <mergeCell ref="FAU2:FAV2"/>
    <mergeCell ref="FAW2:FAX2"/>
    <mergeCell ref="FAY2:FAZ2"/>
    <mergeCell ref="FAC2:FAD2"/>
    <mergeCell ref="FAE2:FAF2"/>
    <mergeCell ref="FAG2:FAH2"/>
    <mergeCell ref="FAI2:FAJ2"/>
    <mergeCell ref="FAK2:FAL2"/>
    <mergeCell ref="FAM2:FAN2"/>
    <mergeCell ref="EZQ2:EZR2"/>
    <mergeCell ref="EZS2:EZT2"/>
    <mergeCell ref="EZU2:EZV2"/>
    <mergeCell ref="EZW2:EZX2"/>
    <mergeCell ref="EZY2:EZZ2"/>
    <mergeCell ref="FAA2:FAB2"/>
    <mergeCell ref="EZE2:EZF2"/>
    <mergeCell ref="EZG2:EZH2"/>
    <mergeCell ref="EZI2:EZJ2"/>
    <mergeCell ref="EZK2:EZL2"/>
    <mergeCell ref="EZM2:EZN2"/>
    <mergeCell ref="EZO2:EZP2"/>
    <mergeCell ref="FEG2:FEH2"/>
    <mergeCell ref="FEI2:FEJ2"/>
    <mergeCell ref="FEK2:FEL2"/>
    <mergeCell ref="FEM2:FEN2"/>
    <mergeCell ref="FEO2:FEP2"/>
    <mergeCell ref="FEQ2:FER2"/>
    <mergeCell ref="FDU2:FDV2"/>
    <mergeCell ref="FDW2:FDX2"/>
    <mergeCell ref="FDY2:FDZ2"/>
    <mergeCell ref="FEA2:FEB2"/>
    <mergeCell ref="FEC2:FED2"/>
    <mergeCell ref="FEE2:FEF2"/>
    <mergeCell ref="FDI2:FDJ2"/>
    <mergeCell ref="FDK2:FDL2"/>
    <mergeCell ref="FDM2:FDN2"/>
    <mergeCell ref="FDO2:FDP2"/>
    <mergeCell ref="FDQ2:FDR2"/>
    <mergeCell ref="FDS2:FDT2"/>
    <mergeCell ref="FCW2:FCX2"/>
    <mergeCell ref="FCY2:FCZ2"/>
    <mergeCell ref="FDA2:FDB2"/>
    <mergeCell ref="FDC2:FDD2"/>
    <mergeCell ref="FDE2:FDF2"/>
    <mergeCell ref="FDG2:FDH2"/>
    <mergeCell ref="FCK2:FCL2"/>
    <mergeCell ref="FCM2:FCN2"/>
    <mergeCell ref="FCO2:FCP2"/>
    <mergeCell ref="FCQ2:FCR2"/>
    <mergeCell ref="FCS2:FCT2"/>
    <mergeCell ref="FCU2:FCV2"/>
    <mergeCell ref="FBY2:FBZ2"/>
    <mergeCell ref="FCA2:FCB2"/>
    <mergeCell ref="FCC2:FCD2"/>
    <mergeCell ref="FCE2:FCF2"/>
    <mergeCell ref="FCG2:FCH2"/>
    <mergeCell ref="FCI2:FCJ2"/>
    <mergeCell ref="FHA2:FHB2"/>
    <mergeCell ref="FHC2:FHD2"/>
    <mergeCell ref="FHE2:FHF2"/>
    <mergeCell ref="FHG2:FHH2"/>
    <mergeCell ref="FHI2:FHJ2"/>
    <mergeCell ref="FHK2:FHL2"/>
    <mergeCell ref="FGO2:FGP2"/>
    <mergeCell ref="FGQ2:FGR2"/>
    <mergeCell ref="FGS2:FGT2"/>
    <mergeCell ref="FGU2:FGV2"/>
    <mergeCell ref="FGW2:FGX2"/>
    <mergeCell ref="FGY2:FGZ2"/>
    <mergeCell ref="FGC2:FGD2"/>
    <mergeCell ref="FGE2:FGF2"/>
    <mergeCell ref="FGG2:FGH2"/>
    <mergeCell ref="FGI2:FGJ2"/>
    <mergeCell ref="FGK2:FGL2"/>
    <mergeCell ref="FGM2:FGN2"/>
    <mergeCell ref="FFQ2:FFR2"/>
    <mergeCell ref="FFS2:FFT2"/>
    <mergeCell ref="FFU2:FFV2"/>
    <mergeCell ref="FFW2:FFX2"/>
    <mergeCell ref="FFY2:FFZ2"/>
    <mergeCell ref="FGA2:FGB2"/>
    <mergeCell ref="FFE2:FFF2"/>
    <mergeCell ref="FFG2:FFH2"/>
    <mergeCell ref="FFI2:FFJ2"/>
    <mergeCell ref="FFK2:FFL2"/>
    <mergeCell ref="FFM2:FFN2"/>
    <mergeCell ref="FFO2:FFP2"/>
    <mergeCell ref="FES2:FET2"/>
    <mergeCell ref="FEU2:FEV2"/>
    <mergeCell ref="FEW2:FEX2"/>
    <mergeCell ref="FEY2:FEZ2"/>
    <mergeCell ref="FFA2:FFB2"/>
    <mergeCell ref="FFC2:FFD2"/>
    <mergeCell ref="FJU2:FJV2"/>
    <mergeCell ref="FJW2:FJX2"/>
    <mergeCell ref="FJY2:FJZ2"/>
    <mergeCell ref="FKA2:FKB2"/>
    <mergeCell ref="FKC2:FKD2"/>
    <mergeCell ref="FKE2:FKF2"/>
    <mergeCell ref="FJI2:FJJ2"/>
    <mergeCell ref="FJK2:FJL2"/>
    <mergeCell ref="FJM2:FJN2"/>
    <mergeCell ref="FJO2:FJP2"/>
    <mergeCell ref="FJQ2:FJR2"/>
    <mergeCell ref="FJS2:FJT2"/>
    <mergeCell ref="FIW2:FIX2"/>
    <mergeCell ref="FIY2:FIZ2"/>
    <mergeCell ref="FJA2:FJB2"/>
    <mergeCell ref="FJC2:FJD2"/>
    <mergeCell ref="FJE2:FJF2"/>
    <mergeCell ref="FJG2:FJH2"/>
    <mergeCell ref="FIK2:FIL2"/>
    <mergeCell ref="FIM2:FIN2"/>
    <mergeCell ref="FIO2:FIP2"/>
    <mergeCell ref="FIQ2:FIR2"/>
    <mergeCell ref="FIS2:FIT2"/>
    <mergeCell ref="FIU2:FIV2"/>
    <mergeCell ref="FHY2:FHZ2"/>
    <mergeCell ref="FIA2:FIB2"/>
    <mergeCell ref="FIC2:FID2"/>
    <mergeCell ref="FIE2:FIF2"/>
    <mergeCell ref="FIG2:FIH2"/>
    <mergeCell ref="FII2:FIJ2"/>
    <mergeCell ref="FHM2:FHN2"/>
    <mergeCell ref="FHO2:FHP2"/>
    <mergeCell ref="FHQ2:FHR2"/>
    <mergeCell ref="FHS2:FHT2"/>
    <mergeCell ref="FHU2:FHV2"/>
    <mergeCell ref="FHW2:FHX2"/>
    <mergeCell ref="FMO2:FMP2"/>
    <mergeCell ref="FMQ2:FMR2"/>
    <mergeCell ref="FMS2:FMT2"/>
    <mergeCell ref="FMU2:FMV2"/>
    <mergeCell ref="FMW2:FMX2"/>
    <mergeCell ref="FMY2:FMZ2"/>
    <mergeCell ref="FMC2:FMD2"/>
    <mergeCell ref="FME2:FMF2"/>
    <mergeCell ref="FMG2:FMH2"/>
    <mergeCell ref="FMI2:FMJ2"/>
    <mergeCell ref="FMK2:FML2"/>
    <mergeCell ref="FMM2:FMN2"/>
    <mergeCell ref="FLQ2:FLR2"/>
    <mergeCell ref="FLS2:FLT2"/>
    <mergeCell ref="FLU2:FLV2"/>
    <mergeCell ref="FLW2:FLX2"/>
    <mergeCell ref="FLY2:FLZ2"/>
    <mergeCell ref="FMA2:FMB2"/>
    <mergeCell ref="FLE2:FLF2"/>
    <mergeCell ref="FLG2:FLH2"/>
    <mergeCell ref="FLI2:FLJ2"/>
    <mergeCell ref="FLK2:FLL2"/>
    <mergeCell ref="FLM2:FLN2"/>
    <mergeCell ref="FLO2:FLP2"/>
    <mergeCell ref="FKS2:FKT2"/>
    <mergeCell ref="FKU2:FKV2"/>
    <mergeCell ref="FKW2:FKX2"/>
    <mergeCell ref="FKY2:FKZ2"/>
    <mergeCell ref="FLA2:FLB2"/>
    <mergeCell ref="FLC2:FLD2"/>
    <mergeCell ref="FKG2:FKH2"/>
    <mergeCell ref="FKI2:FKJ2"/>
    <mergeCell ref="FKK2:FKL2"/>
    <mergeCell ref="FKM2:FKN2"/>
    <mergeCell ref="FKO2:FKP2"/>
    <mergeCell ref="FKQ2:FKR2"/>
    <mergeCell ref="FPI2:FPJ2"/>
    <mergeCell ref="FPK2:FPL2"/>
    <mergeCell ref="FPM2:FPN2"/>
    <mergeCell ref="FPO2:FPP2"/>
    <mergeCell ref="FPQ2:FPR2"/>
    <mergeCell ref="FPS2:FPT2"/>
    <mergeCell ref="FOW2:FOX2"/>
    <mergeCell ref="FOY2:FOZ2"/>
    <mergeCell ref="FPA2:FPB2"/>
    <mergeCell ref="FPC2:FPD2"/>
    <mergeCell ref="FPE2:FPF2"/>
    <mergeCell ref="FPG2:FPH2"/>
    <mergeCell ref="FOK2:FOL2"/>
    <mergeCell ref="FOM2:FON2"/>
    <mergeCell ref="FOO2:FOP2"/>
    <mergeCell ref="FOQ2:FOR2"/>
    <mergeCell ref="FOS2:FOT2"/>
    <mergeCell ref="FOU2:FOV2"/>
    <mergeCell ref="FNY2:FNZ2"/>
    <mergeCell ref="FOA2:FOB2"/>
    <mergeCell ref="FOC2:FOD2"/>
    <mergeCell ref="FOE2:FOF2"/>
    <mergeCell ref="FOG2:FOH2"/>
    <mergeCell ref="FOI2:FOJ2"/>
    <mergeCell ref="FNM2:FNN2"/>
    <mergeCell ref="FNO2:FNP2"/>
    <mergeCell ref="FNQ2:FNR2"/>
    <mergeCell ref="FNS2:FNT2"/>
    <mergeCell ref="FNU2:FNV2"/>
    <mergeCell ref="FNW2:FNX2"/>
    <mergeCell ref="FNA2:FNB2"/>
    <mergeCell ref="FNC2:FND2"/>
    <mergeCell ref="FNE2:FNF2"/>
    <mergeCell ref="FNG2:FNH2"/>
    <mergeCell ref="FNI2:FNJ2"/>
    <mergeCell ref="FNK2:FNL2"/>
    <mergeCell ref="FSC2:FSD2"/>
    <mergeCell ref="FSE2:FSF2"/>
    <mergeCell ref="FSG2:FSH2"/>
    <mergeCell ref="FSI2:FSJ2"/>
    <mergeCell ref="FSK2:FSL2"/>
    <mergeCell ref="FSM2:FSN2"/>
    <mergeCell ref="FRQ2:FRR2"/>
    <mergeCell ref="FRS2:FRT2"/>
    <mergeCell ref="FRU2:FRV2"/>
    <mergeCell ref="FRW2:FRX2"/>
    <mergeCell ref="FRY2:FRZ2"/>
    <mergeCell ref="FSA2:FSB2"/>
    <mergeCell ref="FRE2:FRF2"/>
    <mergeCell ref="FRG2:FRH2"/>
    <mergeCell ref="FRI2:FRJ2"/>
    <mergeCell ref="FRK2:FRL2"/>
    <mergeCell ref="FRM2:FRN2"/>
    <mergeCell ref="FRO2:FRP2"/>
    <mergeCell ref="FQS2:FQT2"/>
    <mergeCell ref="FQU2:FQV2"/>
    <mergeCell ref="FQW2:FQX2"/>
    <mergeCell ref="FQY2:FQZ2"/>
    <mergeCell ref="FRA2:FRB2"/>
    <mergeCell ref="FRC2:FRD2"/>
    <mergeCell ref="FQG2:FQH2"/>
    <mergeCell ref="FQI2:FQJ2"/>
    <mergeCell ref="FQK2:FQL2"/>
    <mergeCell ref="FQM2:FQN2"/>
    <mergeCell ref="FQO2:FQP2"/>
    <mergeCell ref="FQQ2:FQR2"/>
    <mergeCell ref="FPU2:FPV2"/>
    <mergeCell ref="FPW2:FPX2"/>
    <mergeCell ref="FPY2:FPZ2"/>
    <mergeCell ref="FQA2:FQB2"/>
    <mergeCell ref="FQC2:FQD2"/>
    <mergeCell ref="FQE2:FQF2"/>
    <mergeCell ref="FUW2:FUX2"/>
    <mergeCell ref="FUY2:FUZ2"/>
    <mergeCell ref="FVA2:FVB2"/>
    <mergeCell ref="FVC2:FVD2"/>
    <mergeCell ref="FVE2:FVF2"/>
    <mergeCell ref="FVG2:FVH2"/>
    <mergeCell ref="FUK2:FUL2"/>
    <mergeCell ref="FUM2:FUN2"/>
    <mergeCell ref="FUO2:FUP2"/>
    <mergeCell ref="FUQ2:FUR2"/>
    <mergeCell ref="FUS2:FUT2"/>
    <mergeCell ref="FUU2:FUV2"/>
    <mergeCell ref="FTY2:FTZ2"/>
    <mergeCell ref="FUA2:FUB2"/>
    <mergeCell ref="FUC2:FUD2"/>
    <mergeCell ref="FUE2:FUF2"/>
    <mergeCell ref="FUG2:FUH2"/>
    <mergeCell ref="FUI2:FUJ2"/>
    <mergeCell ref="FTM2:FTN2"/>
    <mergeCell ref="FTO2:FTP2"/>
    <mergeCell ref="FTQ2:FTR2"/>
    <mergeCell ref="FTS2:FTT2"/>
    <mergeCell ref="FTU2:FTV2"/>
    <mergeCell ref="FTW2:FTX2"/>
    <mergeCell ref="FTA2:FTB2"/>
    <mergeCell ref="FTC2:FTD2"/>
    <mergeCell ref="FTE2:FTF2"/>
    <mergeCell ref="FTG2:FTH2"/>
    <mergeCell ref="FTI2:FTJ2"/>
    <mergeCell ref="FTK2:FTL2"/>
    <mergeCell ref="FSO2:FSP2"/>
    <mergeCell ref="FSQ2:FSR2"/>
    <mergeCell ref="FSS2:FST2"/>
    <mergeCell ref="FSU2:FSV2"/>
    <mergeCell ref="FSW2:FSX2"/>
    <mergeCell ref="FSY2:FSZ2"/>
    <mergeCell ref="FXQ2:FXR2"/>
    <mergeCell ref="FXS2:FXT2"/>
    <mergeCell ref="FXU2:FXV2"/>
    <mergeCell ref="FXW2:FXX2"/>
    <mergeCell ref="FXY2:FXZ2"/>
    <mergeCell ref="FYA2:FYB2"/>
    <mergeCell ref="FXE2:FXF2"/>
    <mergeCell ref="FXG2:FXH2"/>
    <mergeCell ref="FXI2:FXJ2"/>
    <mergeCell ref="FXK2:FXL2"/>
    <mergeCell ref="FXM2:FXN2"/>
    <mergeCell ref="FXO2:FXP2"/>
    <mergeCell ref="FWS2:FWT2"/>
    <mergeCell ref="FWU2:FWV2"/>
    <mergeCell ref="FWW2:FWX2"/>
    <mergeCell ref="FWY2:FWZ2"/>
    <mergeCell ref="FXA2:FXB2"/>
    <mergeCell ref="FXC2:FXD2"/>
    <mergeCell ref="FWG2:FWH2"/>
    <mergeCell ref="FWI2:FWJ2"/>
    <mergeCell ref="FWK2:FWL2"/>
    <mergeCell ref="FWM2:FWN2"/>
    <mergeCell ref="FWO2:FWP2"/>
    <mergeCell ref="FWQ2:FWR2"/>
    <mergeCell ref="FVU2:FVV2"/>
    <mergeCell ref="FVW2:FVX2"/>
    <mergeCell ref="FVY2:FVZ2"/>
    <mergeCell ref="FWA2:FWB2"/>
    <mergeCell ref="FWC2:FWD2"/>
    <mergeCell ref="FWE2:FWF2"/>
    <mergeCell ref="FVI2:FVJ2"/>
    <mergeCell ref="FVK2:FVL2"/>
    <mergeCell ref="FVM2:FVN2"/>
    <mergeCell ref="FVO2:FVP2"/>
    <mergeCell ref="FVQ2:FVR2"/>
    <mergeCell ref="FVS2:FVT2"/>
    <mergeCell ref="GAK2:GAL2"/>
    <mergeCell ref="GAM2:GAN2"/>
    <mergeCell ref="GAO2:GAP2"/>
    <mergeCell ref="GAQ2:GAR2"/>
    <mergeCell ref="GAS2:GAT2"/>
    <mergeCell ref="GAU2:GAV2"/>
    <mergeCell ref="FZY2:FZZ2"/>
    <mergeCell ref="GAA2:GAB2"/>
    <mergeCell ref="GAC2:GAD2"/>
    <mergeCell ref="GAE2:GAF2"/>
    <mergeCell ref="GAG2:GAH2"/>
    <mergeCell ref="GAI2:GAJ2"/>
    <mergeCell ref="FZM2:FZN2"/>
    <mergeCell ref="FZO2:FZP2"/>
    <mergeCell ref="FZQ2:FZR2"/>
    <mergeCell ref="FZS2:FZT2"/>
    <mergeCell ref="FZU2:FZV2"/>
    <mergeCell ref="FZW2:FZX2"/>
    <mergeCell ref="FZA2:FZB2"/>
    <mergeCell ref="FZC2:FZD2"/>
    <mergeCell ref="FZE2:FZF2"/>
    <mergeCell ref="FZG2:FZH2"/>
    <mergeCell ref="FZI2:FZJ2"/>
    <mergeCell ref="FZK2:FZL2"/>
    <mergeCell ref="FYO2:FYP2"/>
    <mergeCell ref="FYQ2:FYR2"/>
    <mergeCell ref="FYS2:FYT2"/>
    <mergeCell ref="FYU2:FYV2"/>
    <mergeCell ref="FYW2:FYX2"/>
    <mergeCell ref="FYY2:FYZ2"/>
    <mergeCell ref="FYC2:FYD2"/>
    <mergeCell ref="FYE2:FYF2"/>
    <mergeCell ref="FYG2:FYH2"/>
    <mergeCell ref="FYI2:FYJ2"/>
    <mergeCell ref="FYK2:FYL2"/>
    <mergeCell ref="FYM2:FYN2"/>
    <mergeCell ref="GDE2:GDF2"/>
    <mergeCell ref="GDG2:GDH2"/>
    <mergeCell ref="GDI2:GDJ2"/>
    <mergeCell ref="GDK2:GDL2"/>
    <mergeCell ref="GDM2:GDN2"/>
    <mergeCell ref="GDO2:GDP2"/>
    <mergeCell ref="GCS2:GCT2"/>
    <mergeCell ref="GCU2:GCV2"/>
    <mergeCell ref="GCW2:GCX2"/>
    <mergeCell ref="GCY2:GCZ2"/>
    <mergeCell ref="GDA2:GDB2"/>
    <mergeCell ref="GDC2:GDD2"/>
    <mergeCell ref="GCG2:GCH2"/>
    <mergeCell ref="GCI2:GCJ2"/>
    <mergeCell ref="GCK2:GCL2"/>
    <mergeCell ref="GCM2:GCN2"/>
    <mergeCell ref="GCO2:GCP2"/>
    <mergeCell ref="GCQ2:GCR2"/>
    <mergeCell ref="GBU2:GBV2"/>
    <mergeCell ref="GBW2:GBX2"/>
    <mergeCell ref="GBY2:GBZ2"/>
    <mergeCell ref="GCA2:GCB2"/>
    <mergeCell ref="GCC2:GCD2"/>
    <mergeCell ref="GCE2:GCF2"/>
    <mergeCell ref="GBI2:GBJ2"/>
    <mergeCell ref="GBK2:GBL2"/>
    <mergeCell ref="GBM2:GBN2"/>
    <mergeCell ref="GBO2:GBP2"/>
    <mergeCell ref="GBQ2:GBR2"/>
    <mergeCell ref="GBS2:GBT2"/>
    <mergeCell ref="GAW2:GAX2"/>
    <mergeCell ref="GAY2:GAZ2"/>
    <mergeCell ref="GBA2:GBB2"/>
    <mergeCell ref="GBC2:GBD2"/>
    <mergeCell ref="GBE2:GBF2"/>
    <mergeCell ref="GBG2:GBH2"/>
    <mergeCell ref="GFY2:GFZ2"/>
    <mergeCell ref="GGA2:GGB2"/>
    <mergeCell ref="GGC2:GGD2"/>
    <mergeCell ref="GGE2:GGF2"/>
    <mergeCell ref="GGG2:GGH2"/>
    <mergeCell ref="GGI2:GGJ2"/>
    <mergeCell ref="GFM2:GFN2"/>
    <mergeCell ref="GFO2:GFP2"/>
    <mergeCell ref="GFQ2:GFR2"/>
    <mergeCell ref="GFS2:GFT2"/>
    <mergeCell ref="GFU2:GFV2"/>
    <mergeCell ref="GFW2:GFX2"/>
    <mergeCell ref="GFA2:GFB2"/>
    <mergeCell ref="GFC2:GFD2"/>
    <mergeCell ref="GFE2:GFF2"/>
    <mergeCell ref="GFG2:GFH2"/>
    <mergeCell ref="GFI2:GFJ2"/>
    <mergeCell ref="GFK2:GFL2"/>
    <mergeCell ref="GEO2:GEP2"/>
    <mergeCell ref="GEQ2:GER2"/>
    <mergeCell ref="GES2:GET2"/>
    <mergeCell ref="GEU2:GEV2"/>
    <mergeCell ref="GEW2:GEX2"/>
    <mergeCell ref="GEY2:GEZ2"/>
    <mergeCell ref="GEC2:GED2"/>
    <mergeCell ref="GEE2:GEF2"/>
    <mergeCell ref="GEG2:GEH2"/>
    <mergeCell ref="GEI2:GEJ2"/>
    <mergeCell ref="GEK2:GEL2"/>
    <mergeCell ref="GEM2:GEN2"/>
    <mergeCell ref="GDQ2:GDR2"/>
    <mergeCell ref="GDS2:GDT2"/>
    <mergeCell ref="GDU2:GDV2"/>
    <mergeCell ref="GDW2:GDX2"/>
    <mergeCell ref="GDY2:GDZ2"/>
    <mergeCell ref="GEA2:GEB2"/>
    <mergeCell ref="GIS2:GIT2"/>
    <mergeCell ref="GIU2:GIV2"/>
    <mergeCell ref="GIW2:GIX2"/>
    <mergeCell ref="GIY2:GIZ2"/>
    <mergeCell ref="GJA2:GJB2"/>
    <mergeCell ref="GJC2:GJD2"/>
    <mergeCell ref="GIG2:GIH2"/>
    <mergeCell ref="GII2:GIJ2"/>
    <mergeCell ref="GIK2:GIL2"/>
    <mergeCell ref="GIM2:GIN2"/>
    <mergeCell ref="GIO2:GIP2"/>
    <mergeCell ref="GIQ2:GIR2"/>
    <mergeCell ref="GHU2:GHV2"/>
    <mergeCell ref="GHW2:GHX2"/>
    <mergeCell ref="GHY2:GHZ2"/>
    <mergeCell ref="GIA2:GIB2"/>
    <mergeCell ref="GIC2:GID2"/>
    <mergeCell ref="GIE2:GIF2"/>
    <mergeCell ref="GHI2:GHJ2"/>
    <mergeCell ref="GHK2:GHL2"/>
    <mergeCell ref="GHM2:GHN2"/>
    <mergeCell ref="GHO2:GHP2"/>
    <mergeCell ref="GHQ2:GHR2"/>
    <mergeCell ref="GHS2:GHT2"/>
    <mergeCell ref="GGW2:GGX2"/>
    <mergeCell ref="GGY2:GGZ2"/>
    <mergeCell ref="GHA2:GHB2"/>
    <mergeCell ref="GHC2:GHD2"/>
    <mergeCell ref="GHE2:GHF2"/>
    <mergeCell ref="GHG2:GHH2"/>
    <mergeCell ref="GGK2:GGL2"/>
    <mergeCell ref="GGM2:GGN2"/>
    <mergeCell ref="GGO2:GGP2"/>
    <mergeCell ref="GGQ2:GGR2"/>
    <mergeCell ref="GGS2:GGT2"/>
    <mergeCell ref="GGU2:GGV2"/>
    <mergeCell ref="GLM2:GLN2"/>
    <mergeCell ref="GLO2:GLP2"/>
    <mergeCell ref="GLQ2:GLR2"/>
    <mergeCell ref="GLS2:GLT2"/>
    <mergeCell ref="GLU2:GLV2"/>
    <mergeCell ref="GLW2:GLX2"/>
    <mergeCell ref="GLA2:GLB2"/>
    <mergeCell ref="GLC2:GLD2"/>
    <mergeCell ref="GLE2:GLF2"/>
    <mergeCell ref="GLG2:GLH2"/>
    <mergeCell ref="GLI2:GLJ2"/>
    <mergeCell ref="GLK2:GLL2"/>
    <mergeCell ref="GKO2:GKP2"/>
    <mergeCell ref="GKQ2:GKR2"/>
    <mergeCell ref="GKS2:GKT2"/>
    <mergeCell ref="GKU2:GKV2"/>
    <mergeCell ref="GKW2:GKX2"/>
    <mergeCell ref="GKY2:GKZ2"/>
    <mergeCell ref="GKC2:GKD2"/>
    <mergeCell ref="GKE2:GKF2"/>
    <mergeCell ref="GKG2:GKH2"/>
    <mergeCell ref="GKI2:GKJ2"/>
    <mergeCell ref="GKK2:GKL2"/>
    <mergeCell ref="GKM2:GKN2"/>
    <mergeCell ref="GJQ2:GJR2"/>
    <mergeCell ref="GJS2:GJT2"/>
    <mergeCell ref="GJU2:GJV2"/>
    <mergeCell ref="GJW2:GJX2"/>
    <mergeCell ref="GJY2:GJZ2"/>
    <mergeCell ref="GKA2:GKB2"/>
    <mergeCell ref="GJE2:GJF2"/>
    <mergeCell ref="GJG2:GJH2"/>
    <mergeCell ref="GJI2:GJJ2"/>
    <mergeCell ref="GJK2:GJL2"/>
    <mergeCell ref="GJM2:GJN2"/>
    <mergeCell ref="GJO2:GJP2"/>
    <mergeCell ref="GOG2:GOH2"/>
    <mergeCell ref="GOI2:GOJ2"/>
    <mergeCell ref="GOK2:GOL2"/>
    <mergeCell ref="GOM2:GON2"/>
    <mergeCell ref="GOO2:GOP2"/>
    <mergeCell ref="GOQ2:GOR2"/>
    <mergeCell ref="GNU2:GNV2"/>
    <mergeCell ref="GNW2:GNX2"/>
    <mergeCell ref="GNY2:GNZ2"/>
    <mergeCell ref="GOA2:GOB2"/>
    <mergeCell ref="GOC2:GOD2"/>
    <mergeCell ref="GOE2:GOF2"/>
    <mergeCell ref="GNI2:GNJ2"/>
    <mergeCell ref="GNK2:GNL2"/>
    <mergeCell ref="GNM2:GNN2"/>
    <mergeCell ref="GNO2:GNP2"/>
    <mergeCell ref="GNQ2:GNR2"/>
    <mergeCell ref="GNS2:GNT2"/>
    <mergeCell ref="GMW2:GMX2"/>
    <mergeCell ref="GMY2:GMZ2"/>
    <mergeCell ref="GNA2:GNB2"/>
    <mergeCell ref="GNC2:GND2"/>
    <mergeCell ref="GNE2:GNF2"/>
    <mergeCell ref="GNG2:GNH2"/>
    <mergeCell ref="GMK2:GML2"/>
    <mergeCell ref="GMM2:GMN2"/>
    <mergeCell ref="GMO2:GMP2"/>
    <mergeCell ref="GMQ2:GMR2"/>
    <mergeCell ref="GMS2:GMT2"/>
    <mergeCell ref="GMU2:GMV2"/>
    <mergeCell ref="GLY2:GLZ2"/>
    <mergeCell ref="GMA2:GMB2"/>
    <mergeCell ref="GMC2:GMD2"/>
    <mergeCell ref="GME2:GMF2"/>
    <mergeCell ref="GMG2:GMH2"/>
    <mergeCell ref="GMI2:GMJ2"/>
    <mergeCell ref="GRA2:GRB2"/>
    <mergeCell ref="GRC2:GRD2"/>
    <mergeCell ref="GRE2:GRF2"/>
    <mergeCell ref="GRG2:GRH2"/>
    <mergeCell ref="GRI2:GRJ2"/>
    <mergeCell ref="GRK2:GRL2"/>
    <mergeCell ref="GQO2:GQP2"/>
    <mergeCell ref="GQQ2:GQR2"/>
    <mergeCell ref="GQS2:GQT2"/>
    <mergeCell ref="GQU2:GQV2"/>
    <mergeCell ref="GQW2:GQX2"/>
    <mergeCell ref="GQY2:GQZ2"/>
    <mergeCell ref="GQC2:GQD2"/>
    <mergeCell ref="GQE2:GQF2"/>
    <mergeCell ref="GQG2:GQH2"/>
    <mergeCell ref="GQI2:GQJ2"/>
    <mergeCell ref="GQK2:GQL2"/>
    <mergeCell ref="GQM2:GQN2"/>
    <mergeCell ref="GPQ2:GPR2"/>
    <mergeCell ref="GPS2:GPT2"/>
    <mergeCell ref="GPU2:GPV2"/>
    <mergeCell ref="GPW2:GPX2"/>
    <mergeCell ref="GPY2:GPZ2"/>
    <mergeCell ref="GQA2:GQB2"/>
    <mergeCell ref="GPE2:GPF2"/>
    <mergeCell ref="GPG2:GPH2"/>
    <mergeCell ref="GPI2:GPJ2"/>
    <mergeCell ref="GPK2:GPL2"/>
    <mergeCell ref="GPM2:GPN2"/>
    <mergeCell ref="GPO2:GPP2"/>
    <mergeCell ref="GOS2:GOT2"/>
    <mergeCell ref="GOU2:GOV2"/>
    <mergeCell ref="GOW2:GOX2"/>
    <mergeCell ref="GOY2:GOZ2"/>
    <mergeCell ref="GPA2:GPB2"/>
    <mergeCell ref="GPC2:GPD2"/>
    <mergeCell ref="GTU2:GTV2"/>
    <mergeCell ref="GTW2:GTX2"/>
    <mergeCell ref="GTY2:GTZ2"/>
    <mergeCell ref="GUA2:GUB2"/>
    <mergeCell ref="GUC2:GUD2"/>
    <mergeCell ref="GUE2:GUF2"/>
    <mergeCell ref="GTI2:GTJ2"/>
    <mergeCell ref="GTK2:GTL2"/>
    <mergeCell ref="GTM2:GTN2"/>
    <mergeCell ref="GTO2:GTP2"/>
    <mergeCell ref="GTQ2:GTR2"/>
    <mergeCell ref="GTS2:GTT2"/>
    <mergeCell ref="GSW2:GSX2"/>
    <mergeCell ref="GSY2:GSZ2"/>
    <mergeCell ref="GTA2:GTB2"/>
    <mergeCell ref="GTC2:GTD2"/>
    <mergeCell ref="GTE2:GTF2"/>
    <mergeCell ref="GTG2:GTH2"/>
    <mergeCell ref="GSK2:GSL2"/>
    <mergeCell ref="GSM2:GSN2"/>
    <mergeCell ref="GSO2:GSP2"/>
    <mergeCell ref="GSQ2:GSR2"/>
    <mergeCell ref="GSS2:GST2"/>
    <mergeCell ref="GSU2:GSV2"/>
    <mergeCell ref="GRY2:GRZ2"/>
    <mergeCell ref="GSA2:GSB2"/>
    <mergeCell ref="GSC2:GSD2"/>
    <mergeCell ref="GSE2:GSF2"/>
    <mergeCell ref="GSG2:GSH2"/>
    <mergeCell ref="GSI2:GSJ2"/>
    <mergeCell ref="GRM2:GRN2"/>
    <mergeCell ref="GRO2:GRP2"/>
    <mergeCell ref="GRQ2:GRR2"/>
    <mergeCell ref="GRS2:GRT2"/>
    <mergeCell ref="GRU2:GRV2"/>
    <mergeCell ref="GRW2:GRX2"/>
    <mergeCell ref="GWO2:GWP2"/>
    <mergeCell ref="GWQ2:GWR2"/>
    <mergeCell ref="GWS2:GWT2"/>
    <mergeCell ref="GWU2:GWV2"/>
    <mergeCell ref="GWW2:GWX2"/>
    <mergeCell ref="GWY2:GWZ2"/>
    <mergeCell ref="GWC2:GWD2"/>
    <mergeCell ref="GWE2:GWF2"/>
    <mergeCell ref="GWG2:GWH2"/>
    <mergeCell ref="GWI2:GWJ2"/>
    <mergeCell ref="GWK2:GWL2"/>
    <mergeCell ref="GWM2:GWN2"/>
    <mergeCell ref="GVQ2:GVR2"/>
    <mergeCell ref="GVS2:GVT2"/>
    <mergeCell ref="GVU2:GVV2"/>
    <mergeCell ref="GVW2:GVX2"/>
    <mergeCell ref="GVY2:GVZ2"/>
    <mergeCell ref="GWA2:GWB2"/>
    <mergeCell ref="GVE2:GVF2"/>
    <mergeCell ref="GVG2:GVH2"/>
    <mergeCell ref="GVI2:GVJ2"/>
    <mergeCell ref="GVK2:GVL2"/>
    <mergeCell ref="GVM2:GVN2"/>
    <mergeCell ref="GVO2:GVP2"/>
    <mergeCell ref="GUS2:GUT2"/>
    <mergeCell ref="GUU2:GUV2"/>
    <mergeCell ref="GUW2:GUX2"/>
    <mergeCell ref="GUY2:GUZ2"/>
    <mergeCell ref="GVA2:GVB2"/>
    <mergeCell ref="GVC2:GVD2"/>
    <mergeCell ref="GUG2:GUH2"/>
    <mergeCell ref="GUI2:GUJ2"/>
    <mergeCell ref="GUK2:GUL2"/>
    <mergeCell ref="GUM2:GUN2"/>
    <mergeCell ref="GUO2:GUP2"/>
    <mergeCell ref="GUQ2:GUR2"/>
    <mergeCell ref="GZI2:GZJ2"/>
    <mergeCell ref="GZK2:GZL2"/>
    <mergeCell ref="GZM2:GZN2"/>
    <mergeCell ref="GZO2:GZP2"/>
    <mergeCell ref="GZQ2:GZR2"/>
    <mergeCell ref="GZS2:GZT2"/>
    <mergeCell ref="GYW2:GYX2"/>
    <mergeCell ref="GYY2:GYZ2"/>
    <mergeCell ref="GZA2:GZB2"/>
    <mergeCell ref="GZC2:GZD2"/>
    <mergeCell ref="GZE2:GZF2"/>
    <mergeCell ref="GZG2:GZH2"/>
    <mergeCell ref="GYK2:GYL2"/>
    <mergeCell ref="GYM2:GYN2"/>
    <mergeCell ref="GYO2:GYP2"/>
    <mergeCell ref="GYQ2:GYR2"/>
    <mergeCell ref="GYS2:GYT2"/>
    <mergeCell ref="GYU2:GYV2"/>
    <mergeCell ref="GXY2:GXZ2"/>
    <mergeCell ref="GYA2:GYB2"/>
    <mergeCell ref="GYC2:GYD2"/>
    <mergeCell ref="GYE2:GYF2"/>
    <mergeCell ref="GYG2:GYH2"/>
    <mergeCell ref="GYI2:GYJ2"/>
    <mergeCell ref="GXM2:GXN2"/>
    <mergeCell ref="GXO2:GXP2"/>
    <mergeCell ref="GXQ2:GXR2"/>
    <mergeCell ref="GXS2:GXT2"/>
    <mergeCell ref="GXU2:GXV2"/>
    <mergeCell ref="GXW2:GXX2"/>
    <mergeCell ref="GXA2:GXB2"/>
    <mergeCell ref="GXC2:GXD2"/>
    <mergeCell ref="GXE2:GXF2"/>
    <mergeCell ref="GXG2:GXH2"/>
    <mergeCell ref="GXI2:GXJ2"/>
    <mergeCell ref="GXK2:GXL2"/>
    <mergeCell ref="HCC2:HCD2"/>
    <mergeCell ref="HCE2:HCF2"/>
    <mergeCell ref="HCG2:HCH2"/>
    <mergeCell ref="HCI2:HCJ2"/>
    <mergeCell ref="HCK2:HCL2"/>
    <mergeCell ref="HCM2:HCN2"/>
    <mergeCell ref="HBQ2:HBR2"/>
    <mergeCell ref="HBS2:HBT2"/>
    <mergeCell ref="HBU2:HBV2"/>
    <mergeCell ref="HBW2:HBX2"/>
    <mergeCell ref="HBY2:HBZ2"/>
    <mergeCell ref="HCA2:HCB2"/>
    <mergeCell ref="HBE2:HBF2"/>
    <mergeCell ref="HBG2:HBH2"/>
    <mergeCell ref="HBI2:HBJ2"/>
    <mergeCell ref="HBK2:HBL2"/>
    <mergeCell ref="HBM2:HBN2"/>
    <mergeCell ref="HBO2:HBP2"/>
    <mergeCell ref="HAS2:HAT2"/>
    <mergeCell ref="HAU2:HAV2"/>
    <mergeCell ref="HAW2:HAX2"/>
    <mergeCell ref="HAY2:HAZ2"/>
    <mergeCell ref="HBA2:HBB2"/>
    <mergeCell ref="HBC2:HBD2"/>
    <mergeCell ref="HAG2:HAH2"/>
    <mergeCell ref="HAI2:HAJ2"/>
    <mergeCell ref="HAK2:HAL2"/>
    <mergeCell ref="HAM2:HAN2"/>
    <mergeCell ref="HAO2:HAP2"/>
    <mergeCell ref="HAQ2:HAR2"/>
    <mergeCell ref="GZU2:GZV2"/>
    <mergeCell ref="GZW2:GZX2"/>
    <mergeCell ref="GZY2:GZZ2"/>
    <mergeCell ref="HAA2:HAB2"/>
    <mergeCell ref="HAC2:HAD2"/>
    <mergeCell ref="HAE2:HAF2"/>
    <mergeCell ref="HEW2:HEX2"/>
    <mergeCell ref="HEY2:HEZ2"/>
    <mergeCell ref="HFA2:HFB2"/>
    <mergeCell ref="HFC2:HFD2"/>
    <mergeCell ref="HFE2:HFF2"/>
    <mergeCell ref="HFG2:HFH2"/>
    <mergeCell ref="HEK2:HEL2"/>
    <mergeCell ref="HEM2:HEN2"/>
    <mergeCell ref="HEO2:HEP2"/>
    <mergeCell ref="HEQ2:HER2"/>
    <mergeCell ref="HES2:HET2"/>
    <mergeCell ref="HEU2:HEV2"/>
    <mergeCell ref="HDY2:HDZ2"/>
    <mergeCell ref="HEA2:HEB2"/>
    <mergeCell ref="HEC2:HED2"/>
    <mergeCell ref="HEE2:HEF2"/>
    <mergeCell ref="HEG2:HEH2"/>
    <mergeCell ref="HEI2:HEJ2"/>
    <mergeCell ref="HDM2:HDN2"/>
    <mergeCell ref="HDO2:HDP2"/>
    <mergeCell ref="HDQ2:HDR2"/>
    <mergeCell ref="HDS2:HDT2"/>
    <mergeCell ref="HDU2:HDV2"/>
    <mergeCell ref="HDW2:HDX2"/>
    <mergeCell ref="HDA2:HDB2"/>
    <mergeCell ref="HDC2:HDD2"/>
    <mergeCell ref="HDE2:HDF2"/>
    <mergeCell ref="HDG2:HDH2"/>
    <mergeCell ref="HDI2:HDJ2"/>
    <mergeCell ref="HDK2:HDL2"/>
    <mergeCell ref="HCO2:HCP2"/>
    <mergeCell ref="HCQ2:HCR2"/>
    <mergeCell ref="HCS2:HCT2"/>
    <mergeCell ref="HCU2:HCV2"/>
    <mergeCell ref="HCW2:HCX2"/>
    <mergeCell ref="HCY2:HCZ2"/>
    <mergeCell ref="HHQ2:HHR2"/>
    <mergeCell ref="HHS2:HHT2"/>
    <mergeCell ref="HHU2:HHV2"/>
    <mergeCell ref="HHW2:HHX2"/>
    <mergeCell ref="HHY2:HHZ2"/>
    <mergeCell ref="HIA2:HIB2"/>
    <mergeCell ref="HHE2:HHF2"/>
    <mergeCell ref="HHG2:HHH2"/>
    <mergeCell ref="HHI2:HHJ2"/>
    <mergeCell ref="HHK2:HHL2"/>
    <mergeCell ref="HHM2:HHN2"/>
    <mergeCell ref="HHO2:HHP2"/>
    <mergeCell ref="HGS2:HGT2"/>
    <mergeCell ref="HGU2:HGV2"/>
    <mergeCell ref="HGW2:HGX2"/>
    <mergeCell ref="HGY2:HGZ2"/>
    <mergeCell ref="HHA2:HHB2"/>
    <mergeCell ref="HHC2:HHD2"/>
    <mergeCell ref="HGG2:HGH2"/>
    <mergeCell ref="HGI2:HGJ2"/>
    <mergeCell ref="HGK2:HGL2"/>
    <mergeCell ref="HGM2:HGN2"/>
    <mergeCell ref="HGO2:HGP2"/>
    <mergeCell ref="HGQ2:HGR2"/>
    <mergeCell ref="HFU2:HFV2"/>
    <mergeCell ref="HFW2:HFX2"/>
    <mergeCell ref="HFY2:HFZ2"/>
    <mergeCell ref="HGA2:HGB2"/>
    <mergeCell ref="HGC2:HGD2"/>
    <mergeCell ref="HGE2:HGF2"/>
    <mergeCell ref="HFI2:HFJ2"/>
    <mergeCell ref="HFK2:HFL2"/>
    <mergeCell ref="HFM2:HFN2"/>
    <mergeCell ref="HFO2:HFP2"/>
    <mergeCell ref="HFQ2:HFR2"/>
    <mergeCell ref="HFS2:HFT2"/>
    <mergeCell ref="HKK2:HKL2"/>
    <mergeCell ref="HKM2:HKN2"/>
    <mergeCell ref="HKO2:HKP2"/>
    <mergeCell ref="HKQ2:HKR2"/>
    <mergeCell ref="HKS2:HKT2"/>
    <mergeCell ref="HKU2:HKV2"/>
    <mergeCell ref="HJY2:HJZ2"/>
    <mergeCell ref="HKA2:HKB2"/>
    <mergeCell ref="HKC2:HKD2"/>
    <mergeCell ref="HKE2:HKF2"/>
    <mergeCell ref="HKG2:HKH2"/>
    <mergeCell ref="HKI2:HKJ2"/>
    <mergeCell ref="HJM2:HJN2"/>
    <mergeCell ref="HJO2:HJP2"/>
    <mergeCell ref="HJQ2:HJR2"/>
    <mergeCell ref="HJS2:HJT2"/>
    <mergeCell ref="HJU2:HJV2"/>
    <mergeCell ref="HJW2:HJX2"/>
    <mergeCell ref="HJA2:HJB2"/>
    <mergeCell ref="HJC2:HJD2"/>
    <mergeCell ref="HJE2:HJF2"/>
    <mergeCell ref="HJG2:HJH2"/>
    <mergeCell ref="HJI2:HJJ2"/>
    <mergeCell ref="HJK2:HJL2"/>
    <mergeCell ref="HIO2:HIP2"/>
    <mergeCell ref="HIQ2:HIR2"/>
    <mergeCell ref="HIS2:HIT2"/>
    <mergeCell ref="HIU2:HIV2"/>
    <mergeCell ref="HIW2:HIX2"/>
    <mergeCell ref="HIY2:HIZ2"/>
    <mergeCell ref="HIC2:HID2"/>
    <mergeCell ref="HIE2:HIF2"/>
    <mergeCell ref="HIG2:HIH2"/>
    <mergeCell ref="HII2:HIJ2"/>
    <mergeCell ref="HIK2:HIL2"/>
    <mergeCell ref="HIM2:HIN2"/>
    <mergeCell ref="HNE2:HNF2"/>
    <mergeCell ref="HNG2:HNH2"/>
    <mergeCell ref="HNI2:HNJ2"/>
    <mergeCell ref="HNK2:HNL2"/>
    <mergeCell ref="HNM2:HNN2"/>
    <mergeCell ref="HNO2:HNP2"/>
    <mergeCell ref="HMS2:HMT2"/>
    <mergeCell ref="HMU2:HMV2"/>
    <mergeCell ref="HMW2:HMX2"/>
    <mergeCell ref="HMY2:HMZ2"/>
    <mergeCell ref="HNA2:HNB2"/>
    <mergeCell ref="HNC2:HND2"/>
    <mergeCell ref="HMG2:HMH2"/>
    <mergeCell ref="HMI2:HMJ2"/>
    <mergeCell ref="HMK2:HML2"/>
    <mergeCell ref="HMM2:HMN2"/>
    <mergeCell ref="HMO2:HMP2"/>
    <mergeCell ref="HMQ2:HMR2"/>
    <mergeCell ref="HLU2:HLV2"/>
    <mergeCell ref="HLW2:HLX2"/>
    <mergeCell ref="HLY2:HLZ2"/>
    <mergeCell ref="HMA2:HMB2"/>
    <mergeCell ref="HMC2:HMD2"/>
    <mergeCell ref="HME2:HMF2"/>
    <mergeCell ref="HLI2:HLJ2"/>
    <mergeCell ref="HLK2:HLL2"/>
    <mergeCell ref="HLM2:HLN2"/>
    <mergeCell ref="HLO2:HLP2"/>
    <mergeCell ref="HLQ2:HLR2"/>
    <mergeCell ref="HLS2:HLT2"/>
    <mergeCell ref="HKW2:HKX2"/>
    <mergeCell ref="HKY2:HKZ2"/>
    <mergeCell ref="HLA2:HLB2"/>
    <mergeCell ref="HLC2:HLD2"/>
    <mergeCell ref="HLE2:HLF2"/>
    <mergeCell ref="HLG2:HLH2"/>
    <mergeCell ref="HPY2:HPZ2"/>
    <mergeCell ref="HQA2:HQB2"/>
    <mergeCell ref="HQC2:HQD2"/>
    <mergeCell ref="HQE2:HQF2"/>
    <mergeCell ref="HQG2:HQH2"/>
    <mergeCell ref="HQI2:HQJ2"/>
    <mergeCell ref="HPM2:HPN2"/>
    <mergeCell ref="HPO2:HPP2"/>
    <mergeCell ref="HPQ2:HPR2"/>
    <mergeCell ref="HPS2:HPT2"/>
    <mergeCell ref="HPU2:HPV2"/>
    <mergeCell ref="HPW2:HPX2"/>
    <mergeCell ref="HPA2:HPB2"/>
    <mergeCell ref="HPC2:HPD2"/>
    <mergeCell ref="HPE2:HPF2"/>
    <mergeCell ref="HPG2:HPH2"/>
    <mergeCell ref="HPI2:HPJ2"/>
    <mergeCell ref="HPK2:HPL2"/>
    <mergeCell ref="HOO2:HOP2"/>
    <mergeCell ref="HOQ2:HOR2"/>
    <mergeCell ref="HOS2:HOT2"/>
    <mergeCell ref="HOU2:HOV2"/>
    <mergeCell ref="HOW2:HOX2"/>
    <mergeCell ref="HOY2:HOZ2"/>
    <mergeCell ref="HOC2:HOD2"/>
    <mergeCell ref="HOE2:HOF2"/>
    <mergeCell ref="HOG2:HOH2"/>
    <mergeCell ref="HOI2:HOJ2"/>
    <mergeCell ref="HOK2:HOL2"/>
    <mergeCell ref="HOM2:HON2"/>
    <mergeCell ref="HNQ2:HNR2"/>
    <mergeCell ref="HNS2:HNT2"/>
    <mergeCell ref="HNU2:HNV2"/>
    <mergeCell ref="HNW2:HNX2"/>
    <mergeCell ref="HNY2:HNZ2"/>
    <mergeCell ref="HOA2:HOB2"/>
    <mergeCell ref="HSS2:HST2"/>
    <mergeCell ref="HSU2:HSV2"/>
    <mergeCell ref="HSW2:HSX2"/>
    <mergeCell ref="HSY2:HSZ2"/>
    <mergeCell ref="HTA2:HTB2"/>
    <mergeCell ref="HTC2:HTD2"/>
    <mergeCell ref="HSG2:HSH2"/>
    <mergeCell ref="HSI2:HSJ2"/>
    <mergeCell ref="HSK2:HSL2"/>
    <mergeCell ref="HSM2:HSN2"/>
    <mergeCell ref="HSO2:HSP2"/>
    <mergeCell ref="HSQ2:HSR2"/>
    <mergeCell ref="HRU2:HRV2"/>
    <mergeCell ref="HRW2:HRX2"/>
    <mergeCell ref="HRY2:HRZ2"/>
    <mergeCell ref="HSA2:HSB2"/>
    <mergeCell ref="HSC2:HSD2"/>
    <mergeCell ref="HSE2:HSF2"/>
    <mergeCell ref="HRI2:HRJ2"/>
    <mergeCell ref="HRK2:HRL2"/>
    <mergeCell ref="HRM2:HRN2"/>
    <mergeCell ref="HRO2:HRP2"/>
    <mergeCell ref="HRQ2:HRR2"/>
    <mergeCell ref="HRS2:HRT2"/>
    <mergeCell ref="HQW2:HQX2"/>
    <mergeCell ref="HQY2:HQZ2"/>
    <mergeCell ref="HRA2:HRB2"/>
    <mergeCell ref="HRC2:HRD2"/>
    <mergeCell ref="HRE2:HRF2"/>
    <mergeCell ref="HRG2:HRH2"/>
    <mergeCell ref="HQK2:HQL2"/>
    <mergeCell ref="HQM2:HQN2"/>
    <mergeCell ref="HQO2:HQP2"/>
    <mergeCell ref="HQQ2:HQR2"/>
    <mergeCell ref="HQS2:HQT2"/>
    <mergeCell ref="HQU2:HQV2"/>
    <mergeCell ref="HVM2:HVN2"/>
    <mergeCell ref="HVO2:HVP2"/>
    <mergeCell ref="HVQ2:HVR2"/>
    <mergeCell ref="HVS2:HVT2"/>
    <mergeCell ref="HVU2:HVV2"/>
    <mergeCell ref="HVW2:HVX2"/>
    <mergeCell ref="HVA2:HVB2"/>
    <mergeCell ref="HVC2:HVD2"/>
    <mergeCell ref="HVE2:HVF2"/>
    <mergeCell ref="HVG2:HVH2"/>
    <mergeCell ref="HVI2:HVJ2"/>
    <mergeCell ref="HVK2:HVL2"/>
    <mergeCell ref="HUO2:HUP2"/>
    <mergeCell ref="HUQ2:HUR2"/>
    <mergeCell ref="HUS2:HUT2"/>
    <mergeCell ref="HUU2:HUV2"/>
    <mergeCell ref="HUW2:HUX2"/>
    <mergeCell ref="HUY2:HUZ2"/>
    <mergeCell ref="HUC2:HUD2"/>
    <mergeCell ref="HUE2:HUF2"/>
    <mergeCell ref="HUG2:HUH2"/>
    <mergeCell ref="HUI2:HUJ2"/>
    <mergeCell ref="HUK2:HUL2"/>
    <mergeCell ref="HUM2:HUN2"/>
    <mergeCell ref="HTQ2:HTR2"/>
    <mergeCell ref="HTS2:HTT2"/>
    <mergeCell ref="HTU2:HTV2"/>
    <mergeCell ref="HTW2:HTX2"/>
    <mergeCell ref="HTY2:HTZ2"/>
    <mergeCell ref="HUA2:HUB2"/>
    <mergeCell ref="HTE2:HTF2"/>
    <mergeCell ref="HTG2:HTH2"/>
    <mergeCell ref="HTI2:HTJ2"/>
    <mergeCell ref="HTK2:HTL2"/>
    <mergeCell ref="HTM2:HTN2"/>
    <mergeCell ref="HTO2:HTP2"/>
    <mergeCell ref="HYG2:HYH2"/>
    <mergeCell ref="HYI2:HYJ2"/>
    <mergeCell ref="HYK2:HYL2"/>
    <mergeCell ref="HYM2:HYN2"/>
    <mergeCell ref="HYO2:HYP2"/>
    <mergeCell ref="HYQ2:HYR2"/>
    <mergeCell ref="HXU2:HXV2"/>
    <mergeCell ref="HXW2:HXX2"/>
    <mergeCell ref="HXY2:HXZ2"/>
    <mergeCell ref="HYA2:HYB2"/>
    <mergeCell ref="HYC2:HYD2"/>
    <mergeCell ref="HYE2:HYF2"/>
    <mergeCell ref="HXI2:HXJ2"/>
    <mergeCell ref="HXK2:HXL2"/>
    <mergeCell ref="HXM2:HXN2"/>
    <mergeCell ref="HXO2:HXP2"/>
    <mergeCell ref="HXQ2:HXR2"/>
    <mergeCell ref="HXS2:HXT2"/>
    <mergeCell ref="HWW2:HWX2"/>
    <mergeCell ref="HWY2:HWZ2"/>
    <mergeCell ref="HXA2:HXB2"/>
    <mergeCell ref="HXC2:HXD2"/>
    <mergeCell ref="HXE2:HXF2"/>
    <mergeCell ref="HXG2:HXH2"/>
    <mergeCell ref="HWK2:HWL2"/>
    <mergeCell ref="HWM2:HWN2"/>
    <mergeCell ref="HWO2:HWP2"/>
    <mergeCell ref="HWQ2:HWR2"/>
    <mergeCell ref="HWS2:HWT2"/>
    <mergeCell ref="HWU2:HWV2"/>
    <mergeCell ref="HVY2:HVZ2"/>
    <mergeCell ref="HWA2:HWB2"/>
    <mergeCell ref="HWC2:HWD2"/>
    <mergeCell ref="HWE2:HWF2"/>
    <mergeCell ref="HWG2:HWH2"/>
    <mergeCell ref="HWI2:HWJ2"/>
    <mergeCell ref="IBA2:IBB2"/>
    <mergeCell ref="IBC2:IBD2"/>
    <mergeCell ref="IBE2:IBF2"/>
    <mergeCell ref="IBG2:IBH2"/>
    <mergeCell ref="IBI2:IBJ2"/>
    <mergeCell ref="IBK2:IBL2"/>
    <mergeCell ref="IAO2:IAP2"/>
    <mergeCell ref="IAQ2:IAR2"/>
    <mergeCell ref="IAS2:IAT2"/>
    <mergeCell ref="IAU2:IAV2"/>
    <mergeCell ref="IAW2:IAX2"/>
    <mergeCell ref="IAY2:IAZ2"/>
    <mergeCell ref="IAC2:IAD2"/>
    <mergeCell ref="IAE2:IAF2"/>
    <mergeCell ref="IAG2:IAH2"/>
    <mergeCell ref="IAI2:IAJ2"/>
    <mergeCell ref="IAK2:IAL2"/>
    <mergeCell ref="IAM2:IAN2"/>
    <mergeCell ref="HZQ2:HZR2"/>
    <mergeCell ref="HZS2:HZT2"/>
    <mergeCell ref="HZU2:HZV2"/>
    <mergeCell ref="HZW2:HZX2"/>
    <mergeCell ref="HZY2:HZZ2"/>
    <mergeCell ref="IAA2:IAB2"/>
    <mergeCell ref="HZE2:HZF2"/>
    <mergeCell ref="HZG2:HZH2"/>
    <mergeCell ref="HZI2:HZJ2"/>
    <mergeCell ref="HZK2:HZL2"/>
    <mergeCell ref="HZM2:HZN2"/>
    <mergeCell ref="HZO2:HZP2"/>
    <mergeCell ref="HYS2:HYT2"/>
    <mergeCell ref="HYU2:HYV2"/>
    <mergeCell ref="HYW2:HYX2"/>
    <mergeCell ref="HYY2:HYZ2"/>
    <mergeCell ref="HZA2:HZB2"/>
    <mergeCell ref="HZC2:HZD2"/>
    <mergeCell ref="IDU2:IDV2"/>
    <mergeCell ref="IDW2:IDX2"/>
    <mergeCell ref="IDY2:IDZ2"/>
    <mergeCell ref="IEA2:IEB2"/>
    <mergeCell ref="IEC2:IED2"/>
    <mergeCell ref="IEE2:IEF2"/>
    <mergeCell ref="IDI2:IDJ2"/>
    <mergeCell ref="IDK2:IDL2"/>
    <mergeCell ref="IDM2:IDN2"/>
    <mergeCell ref="IDO2:IDP2"/>
    <mergeCell ref="IDQ2:IDR2"/>
    <mergeCell ref="IDS2:IDT2"/>
    <mergeCell ref="ICW2:ICX2"/>
    <mergeCell ref="ICY2:ICZ2"/>
    <mergeCell ref="IDA2:IDB2"/>
    <mergeCell ref="IDC2:IDD2"/>
    <mergeCell ref="IDE2:IDF2"/>
    <mergeCell ref="IDG2:IDH2"/>
    <mergeCell ref="ICK2:ICL2"/>
    <mergeCell ref="ICM2:ICN2"/>
    <mergeCell ref="ICO2:ICP2"/>
    <mergeCell ref="ICQ2:ICR2"/>
    <mergeCell ref="ICS2:ICT2"/>
    <mergeCell ref="ICU2:ICV2"/>
    <mergeCell ref="IBY2:IBZ2"/>
    <mergeCell ref="ICA2:ICB2"/>
    <mergeCell ref="ICC2:ICD2"/>
    <mergeCell ref="ICE2:ICF2"/>
    <mergeCell ref="ICG2:ICH2"/>
    <mergeCell ref="ICI2:ICJ2"/>
    <mergeCell ref="IBM2:IBN2"/>
    <mergeCell ref="IBO2:IBP2"/>
    <mergeCell ref="IBQ2:IBR2"/>
    <mergeCell ref="IBS2:IBT2"/>
    <mergeCell ref="IBU2:IBV2"/>
    <mergeCell ref="IBW2:IBX2"/>
    <mergeCell ref="IGO2:IGP2"/>
    <mergeCell ref="IGQ2:IGR2"/>
    <mergeCell ref="IGS2:IGT2"/>
    <mergeCell ref="IGU2:IGV2"/>
    <mergeCell ref="IGW2:IGX2"/>
    <mergeCell ref="IGY2:IGZ2"/>
    <mergeCell ref="IGC2:IGD2"/>
    <mergeCell ref="IGE2:IGF2"/>
    <mergeCell ref="IGG2:IGH2"/>
    <mergeCell ref="IGI2:IGJ2"/>
    <mergeCell ref="IGK2:IGL2"/>
    <mergeCell ref="IGM2:IGN2"/>
    <mergeCell ref="IFQ2:IFR2"/>
    <mergeCell ref="IFS2:IFT2"/>
    <mergeCell ref="IFU2:IFV2"/>
    <mergeCell ref="IFW2:IFX2"/>
    <mergeCell ref="IFY2:IFZ2"/>
    <mergeCell ref="IGA2:IGB2"/>
    <mergeCell ref="IFE2:IFF2"/>
    <mergeCell ref="IFG2:IFH2"/>
    <mergeCell ref="IFI2:IFJ2"/>
    <mergeCell ref="IFK2:IFL2"/>
    <mergeCell ref="IFM2:IFN2"/>
    <mergeCell ref="IFO2:IFP2"/>
    <mergeCell ref="IES2:IET2"/>
    <mergeCell ref="IEU2:IEV2"/>
    <mergeCell ref="IEW2:IEX2"/>
    <mergeCell ref="IEY2:IEZ2"/>
    <mergeCell ref="IFA2:IFB2"/>
    <mergeCell ref="IFC2:IFD2"/>
    <mergeCell ref="IEG2:IEH2"/>
    <mergeCell ref="IEI2:IEJ2"/>
    <mergeCell ref="IEK2:IEL2"/>
    <mergeCell ref="IEM2:IEN2"/>
    <mergeCell ref="IEO2:IEP2"/>
    <mergeCell ref="IEQ2:IER2"/>
    <mergeCell ref="IJI2:IJJ2"/>
    <mergeCell ref="IJK2:IJL2"/>
    <mergeCell ref="IJM2:IJN2"/>
    <mergeCell ref="IJO2:IJP2"/>
    <mergeCell ref="IJQ2:IJR2"/>
    <mergeCell ref="IJS2:IJT2"/>
    <mergeCell ref="IIW2:IIX2"/>
    <mergeCell ref="IIY2:IIZ2"/>
    <mergeCell ref="IJA2:IJB2"/>
    <mergeCell ref="IJC2:IJD2"/>
    <mergeCell ref="IJE2:IJF2"/>
    <mergeCell ref="IJG2:IJH2"/>
    <mergeCell ref="IIK2:IIL2"/>
    <mergeCell ref="IIM2:IIN2"/>
    <mergeCell ref="IIO2:IIP2"/>
    <mergeCell ref="IIQ2:IIR2"/>
    <mergeCell ref="IIS2:IIT2"/>
    <mergeCell ref="IIU2:IIV2"/>
    <mergeCell ref="IHY2:IHZ2"/>
    <mergeCell ref="IIA2:IIB2"/>
    <mergeCell ref="IIC2:IID2"/>
    <mergeCell ref="IIE2:IIF2"/>
    <mergeCell ref="IIG2:IIH2"/>
    <mergeCell ref="III2:IIJ2"/>
    <mergeCell ref="IHM2:IHN2"/>
    <mergeCell ref="IHO2:IHP2"/>
    <mergeCell ref="IHQ2:IHR2"/>
    <mergeCell ref="IHS2:IHT2"/>
    <mergeCell ref="IHU2:IHV2"/>
    <mergeCell ref="IHW2:IHX2"/>
    <mergeCell ref="IHA2:IHB2"/>
    <mergeCell ref="IHC2:IHD2"/>
    <mergeCell ref="IHE2:IHF2"/>
    <mergeCell ref="IHG2:IHH2"/>
    <mergeCell ref="IHI2:IHJ2"/>
    <mergeCell ref="IHK2:IHL2"/>
    <mergeCell ref="IMC2:IMD2"/>
    <mergeCell ref="IME2:IMF2"/>
    <mergeCell ref="IMG2:IMH2"/>
    <mergeCell ref="IMI2:IMJ2"/>
    <mergeCell ref="IMK2:IML2"/>
    <mergeCell ref="IMM2:IMN2"/>
    <mergeCell ref="ILQ2:ILR2"/>
    <mergeCell ref="ILS2:ILT2"/>
    <mergeCell ref="ILU2:ILV2"/>
    <mergeCell ref="ILW2:ILX2"/>
    <mergeCell ref="ILY2:ILZ2"/>
    <mergeCell ref="IMA2:IMB2"/>
    <mergeCell ref="ILE2:ILF2"/>
    <mergeCell ref="ILG2:ILH2"/>
    <mergeCell ref="ILI2:ILJ2"/>
    <mergeCell ref="ILK2:ILL2"/>
    <mergeCell ref="ILM2:ILN2"/>
    <mergeCell ref="ILO2:ILP2"/>
    <mergeCell ref="IKS2:IKT2"/>
    <mergeCell ref="IKU2:IKV2"/>
    <mergeCell ref="IKW2:IKX2"/>
    <mergeCell ref="IKY2:IKZ2"/>
    <mergeCell ref="ILA2:ILB2"/>
    <mergeCell ref="ILC2:ILD2"/>
    <mergeCell ref="IKG2:IKH2"/>
    <mergeCell ref="IKI2:IKJ2"/>
    <mergeCell ref="IKK2:IKL2"/>
    <mergeCell ref="IKM2:IKN2"/>
    <mergeCell ref="IKO2:IKP2"/>
    <mergeCell ref="IKQ2:IKR2"/>
    <mergeCell ref="IJU2:IJV2"/>
    <mergeCell ref="IJW2:IJX2"/>
    <mergeCell ref="IJY2:IJZ2"/>
    <mergeCell ref="IKA2:IKB2"/>
    <mergeCell ref="IKC2:IKD2"/>
    <mergeCell ref="IKE2:IKF2"/>
    <mergeCell ref="IOW2:IOX2"/>
    <mergeCell ref="IOY2:IOZ2"/>
    <mergeCell ref="IPA2:IPB2"/>
    <mergeCell ref="IPC2:IPD2"/>
    <mergeCell ref="IPE2:IPF2"/>
    <mergeCell ref="IPG2:IPH2"/>
    <mergeCell ref="IOK2:IOL2"/>
    <mergeCell ref="IOM2:ION2"/>
    <mergeCell ref="IOO2:IOP2"/>
    <mergeCell ref="IOQ2:IOR2"/>
    <mergeCell ref="IOS2:IOT2"/>
    <mergeCell ref="IOU2:IOV2"/>
    <mergeCell ref="INY2:INZ2"/>
    <mergeCell ref="IOA2:IOB2"/>
    <mergeCell ref="IOC2:IOD2"/>
    <mergeCell ref="IOE2:IOF2"/>
    <mergeCell ref="IOG2:IOH2"/>
    <mergeCell ref="IOI2:IOJ2"/>
    <mergeCell ref="INM2:INN2"/>
    <mergeCell ref="INO2:INP2"/>
    <mergeCell ref="INQ2:INR2"/>
    <mergeCell ref="INS2:INT2"/>
    <mergeCell ref="INU2:INV2"/>
    <mergeCell ref="INW2:INX2"/>
    <mergeCell ref="INA2:INB2"/>
    <mergeCell ref="INC2:IND2"/>
    <mergeCell ref="INE2:INF2"/>
    <mergeCell ref="ING2:INH2"/>
    <mergeCell ref="INI2:INJ2"/>
    <mergeCell ref="INK2:INL2"/>
    <mergeCell ref="IMO2:IMP2"/>
    <mergeCell ref="IMQ2:IMR2"/>
    <mergeCell ref="IMS2:IMT2"/>
    <mergeCell ref="IMU2:IMV2"/>
    <mergeCell ref="IMW2:IMX2"/>
    <mergeCell ref="IMY2:IMZ2"/>
    <mergeCell ref="IRQ2:IRR2"/>
    <mergeCell ref="IRS2:IRT2"/>
    <mergeCell ref="IRU2:IRV2"/>
    <mergeCell ref="IRW2:IRX2"/>
    <mergeCell ref="IRY2:IRZ2"/>
    <mergeCell ref="ISA2:ISB2"/>
    <mergeCell ref="IRE2:IRF2"/>
    <mergeCell ref="IRG2:IRH2"/>
    <mergeCell ref="IRI2:IRJ2"/>
    <mergeCell ref="IRK2:IRL2"/>
    <mergeCell ref="IRM2:IRN2"/>
    <mergeCell ref="IRO2:IRP2"/>
    <mergeCell ref="IQS2:IQT2"/>
    <mergeCell ref="IQU2:IQV2"/>
    <mergeCell ref="IQW2:IQX2"/>
    <mergeCell ref="IQY2:IQZ2"/>
    <mergeCell ref="IRA2:IRB2"/>
    <mergeCell ref="IRC2:IRD2"/>
    <mergeCell ref="IQG2:IQH2"/>
    <mergeCell ref="IQI2:IQJ2"/>
    <mergeCell ref="IQK2:IQL2"/>
    <mergeCell ref="IQM2:IQN2"/>
    <mergeCell ref="IQO2:IQP2"/>
    <mergeCell ref="IQQ2:IQR2"/>
    <mergeCell ref="IPU2:IPV2"/>
    <mergeCell ref="IPW2:IPX2"/>
    <mergeCell ref="IPY2:IPZ2"/>
    <mergeCell ref="IQA2:IQB2"/>
    <mergeCell ref="IQC2:IQD2"/>
    <mergeCell ref="IQE2:IQF2"/>
    <mergeCell ref="IPI2:IPJ2"/>
    <mergeCell ref="IPK2:IPL2"/>
    <mergeCell ref="IPM2:IPN2"/>
    <mergeCell ref="IPO2:IPP2"/>
    <mergeCell ref="IPQ2:IPR2"/>
    <mergeCell ref="IPS2:IPT2"/>
    <mergeCell ref="IUK2:IUL2"/>
    <mergeCell ref="IUM2:IUN2"/>
    <mergeCell ref="IUO2:IUP2"/>
    <mergeCell ref="IUQ2:IUR2"/>
    <mergeCell ref="IUS2:IUT2"/>
    <mergeCell ref="IUU2:IUV2"/>
    <mergeCell ref="ITY2:ITZ2"/>
    <mergeCell ref="IUA2:IUB2"/>
    <mergeCell ref="IUC2:IUD2"/>
    <mergeCell ref="IUE2:IUF2"/>
    <mergeCell ref="IUG2:IUH2"/>
    <mergeCell ref="IUI2:IUJ2"/>
    <mergeCell ref="ITM2:ITN2"/>
    <mergeCell ref="ITO2:ITP2"/>
    <mergeCell ref="ITQ2:ITR2"/>
    <mergeCell ref="ITS2:ITT2"/>
    <mergeCell ref="ITU2:ITV2"/>
    <mergeCell ref="ITW2:ITX2"/>
    <mergeCell ref="ITA2:ITB2"/>
    <mergeCell ref="ITC2:ITD2"/>
    <mergeCell ref="ITE2:ITF2"/>
    <mergeCell ref="ITG2:ITH2"/>
    <mergeCell ref="ITI2:ITJ2"/>
    <mergeCell ref="ITK2:ITL2"/>
    <mergeCell ref="ISO2:ISP2"/>
    <mergeCell ref="ISQ2:ISR2"/>
    <mergeCell ref="ISS2:IST2"/>
    <mergeCell ref="ISU2:ISV2"/>
    <mergeCell ref="ISW2:ISX2"/>
    <mergeCell ref="ISY2:ISZ2"/>
    <mergeCell ref="ISC2:ISD2"/>
    <mergeCell ref="ISE2:ISF2"/>
    <mergeCell ref="ISG2:ISH2"/>
    <mergeCell ref="ISI2:ISJ2"/>
    <mergeCell ref="ISK2:ISL2"/>
    <mergeCell ref="ISM2:ISN2"/>
    <mergeCell ref="IXE2:IXF2"/>
    <mergeCell ref="IXG2:IXH2"/>
    <mergeCell ref="IXI2:IXJ2"/>
    <mergeCell ref="IXK2:IXL2"/>
    <mergeCell ref="IXM2:IXN2"/>
    <mergeCell ref="IXO2:IXP2"/>
    <mergeCell ref="IWS2:IWT2"/>
    <mergeCell ref="IWU2:IWV2"/>
    <mergeCell ref="IWW2:IWX2"/>
    <mergeCell ref="IWY2:IWZ2"/>
    <mergeCell ref="IXA2:IXB2"/>
    <mergeCell ref="IXC2:IXD2"/>
    <mergeCell ref="IWG2:IWH2"/>
    <mergeCell ref="IWI2:IWJ2"/>
    <mergeCell ref="IWK2:IWL2"/>
    <mergeCell ref="IWM2:IWN2"/>
    <mergeCell ref="IWO2:IWP2"/>
    <mergeCell ref="IWQ2:IWR2"/>
    <mergeCell ref="IVU2:IVV2"/>
    <mergeCell ref="IVW2:IVX2"/>
    <mergeCell ref="IVY2:IVZ2"/>
    <mergeCell ref="IWA2:IWB2"/>
    <mergeCell ref="IWC2:IWD2"/>
    <mergeCell ref="IWE2:IWF2"/>
    <mergeCell ref="IVI2:IVJ2"/>
    <mergeCell ref="IVK2:IVL2"/>
    <mergeCell ref="IVM2:IVN2"/>
    <mergeCell ref="IVO2:IVP2"/>
    <mergeCell ref="IVQ2:IVR2"/>
    <mergeCell ref="IVS2:IVT2"/>
    <mergeCell ref="IUW2:IUX2"/>
    <mergeCell ref="IUY2:IUZ2"/>
    <mergeCell ref="IVA2:IVB2"/>
    <mergeCell ref="IVC2:IVD2"/>
    <mergeCell ref="IVE2:IVF2"/>
    <mergeCell ref="IVG2:IVH2"/>
    <mergeCell ref="IZY2:IZZ2"/>
    <mergeCell ref="JAA2:JAB2"/>
    <mergeCell ref="JAC2:JAD2"/>
    <mergeCell ref="JAE2:JAF2"/>
    <mergeCell ref="JAG2:JAH2"/>
    <mergeCell ref="JAI2:JAJ2"/>
    <mergeCell ref="IZM2:IZN2"/>
    <mergeCell ref="IZO2:IZP2"/>
    <mergeCell ref="IZQ2:IZR2"/>
    <mergeCell ref="IZS2:IZT2"/>
    <mergeCell ref="IZU2:IZV2"/>
    <mergeCell ref="IZW2:IZX2"/>
    <mergeCell ref="IZA2:IZB2"/>
    <mergeCell ref="IZC2:IZD2"/>
    <mergeCell ref="IZE2:IZF2"/>
    <mergeCell ref="IZG2:IZH2"/>
    <mergeCell ref="IZI2:IZJ2"/>
    <mergeCell ref="IZK2:IZL2"/>
    <mergeCell ref="IYO2:IYP2"/>
    <mergeCell ref="IYQ2:IYR2"/>
    <mergeCell ref="IYS2:IYT2"/>
    <mergeCell ref="IYU2:IYV2"/>
    <mergeCell ref="IYW2:IYX2"/>
    <mergeCell ref="IYY2:IYZ2"/>
    <mergeCell ref="IYC2:IYD2"/>
    <mergeCell ref="IYE2:IYF2"/>
    <mergeCell ref="IYG2:IYH2"/>
    <mergeCell ref="IYI2:IYJ2"/>
    <mergeCell ref="IYK2:IYL2"/>
    <mergeCell ref="IYM2:IYN2"/>
    <mergeCell ref="IXQ2:IXR2"/>
    <mergeCell ref="IXS2:IXT2"/>
    <mergeCell ref="IXU2:IXV2"/>
    <mergeCell ref="IXW2:IXX2"/>
    <mergeCell ref="IXY2:IXZ2"/>
    <mergeCell ref="IYA2:IYB2"/>
    <mergeCell ref="JCS2:JCT2"/>
    <mergeCell ref="JCU2:JCV2"/>
    <mergeCell ref="JCW2:JCX2"/>
    <mergeCell ref="JCY2:JCZ2"/>
    <mergeCell ref="JDA2:JDB2"/>
    <mergeCell ref="JDC2:JDD2"/>
    <mergeCell ref="JCG2:JCH2"/>
    <mergeCell ref="JCI2:JCJ2"/>
    <mergeCell ref="JCK2:JCL2"/>
    <mergeCell ref="JCM2:JCN2"/>
    <mergeCell ref="JCO2:JCP2"/>
    <mergeCell ref="JCQ2:JCR2"/>
    <mergeCell ref="JBU2:JBV2"/>
    <mergeCell ref="JBW2:JBX2"/>
    <mergeCell ref="JBY2:JBZ2"/>
    <mergeCell ref="JCA2:JCB2"/>
    <mergeCell ref="JCC2:JCD2"/>
    <mergeCell ref="JCE2:JCF2"/>
    <mergeCell ref="JBI2:JBJ2"/>
    <mergeCell ref="JBK2:JBL2"/>
    <mergeCell ref="JBM2:JBN2"/>
    <mergeCell ref="JBO2:JBP2"/>
    <mergeCell ref="JBQ2:JBR2"/>
    <mergeCell ref="JBS2:JBT2"/>
    <mergeCell ref="JAW2:JAX2"/>
    <mergeCell ref="JAY2:JAZ2"/>
    <mergeCell ref="JBA2:JBB2"/>
    <mergeCell ref="JBC2:JBD2"/>
    <mergeCell ref="JBE2:JBF2"/>
    <mergeCell ref="JBG2:JBH2"/>
    <mergeCell ref="JAK2:JAL2"/>
    <mergeCell ref="JAM2:JAN2"/>
    <mergeCell ref="JAO2:JAP2"/>
    <mergeCell ref="JAQ2:JAR2"/>
    <mergeCell ref="JAS2:JAT2"/>
    <mergeCell ref="JAU2:JAV2"/>
    <mergeCell ref="JFM2:JFN2"/>
    <mergeCell ref="JFO2:JFP2"/>
    <mergeCell ref="JFQ2:JFR2"/>
    <mergeCell ref="JFS2:JFT2"/>
    <mergeCell ref="JFU2:JFV2"/>
    <mergeCell ref="JFW2:JFX2"/>
    <mergeCell ref="JFA2:JFB2"/>
    <mergeCell ref="JFC2:JFD2"/>
    <mergeCell ref="JFE2:JFF2"/>
    <mergeCell ref="JFG2:JFH2"/>
    <mergeCell ref="JFI2:JFJ2"/>
    <mergeCell ref="JFK2:JFL2"/>
    <mergeCell ref="JEO2:JEP2"/>
    <mergeCell ref="JEQ2:JER2"/>
    <mergeCell ref="JES2:JET2"/>
    <mergeCell ref="JEU2:JEV2"/>
    <mergeCell ref="JEW2:JEX2"/>
    <mergeCell ref="JEY2:JEZ2"/>
    <mergeCell ref="JEC2:JED2"/>
    <mergeCell ref="JEE2:JEF2"/>
    <mergeCell ref="JEG2:JEH2"/>
    <mergeCell ref="JEI2:JEJ2"/>
    <mergeCell ref="JEK2:JEL2"/>
    <mergeCell ref="JEM2:JEN2"/>
    <mergeCell ref="JDQ2:JDR2"/>
    <mergeCell ref="JDS2:JDT2"/>
    <mergeCell ref="JDU2:JDV2"/>
    <mergeCell ref="JDW2:JDX2"/>
    <mergeCell ref="JDY2:JDZ2"/>
    <mergeCell ref="JEA2:JEB2"/>
    <mergeCell ref="JDE2:JDF2"/>
    <mergeCell ref="JDG2:JDH2"/>
    <mergeCell ref="JDI2:JDJ2"/>
    <mergeCell ref="JDK2:JDL2"/>
    <mergeCell ref="JDM2:JDN2"/>
    <mergeCell ref="JDO2:JDP2"/>
    <mergeCell ref="JIG2:JIH2"/>
    <mergeCell ref="JII2:JIJ2"/>
    <mergeCell ref="JIK2:JIL2"/>
    <mergeCell ref="JIM2:JIN2"/>
    <mergeCell ref="JIO2:JIP2"/>
    <mergeCell ref="JIQ2:JIR2"/>
    <mergeCell ref="JHU2:JHV2"/>
    <mergeCell ref="JHW2:JHX2"/>
    <mergeCell ref="JHY2:JHZ2"/>
    <mergeCell ref="JIA2:JIB2"/>
    <mergeCell ref="JIC2:JID2"/>
    <mergeCell ref="JIE2:JIF2"/>
    <mergeCell ref="JHI2:JHJ2"/>
    <mergeCell ref="JHK2:JHL2"/>
    <mergeCell ref="JHM2:JHN2"/>
    <mergeCell ref="JHO2:JHP2"/>
    <mergeCell ref="JHQ2:JHR2"/>
    <mergeCell ref="JHS2:JHT2"/>
    <mergeCell ref="JGW2:JGX2"/>
    <mergeCell ref="JGY2:JGZ2"/>
    <mergeCell ref="JHA2:JHB2"/>
    <mergeCell ref="JHC2:JHD2"/>
    <mergeCell ref="JHE2:JHF2"/>
    <mergeCell ref="JHG2:JHH2"/>
    <mergeCell ref="JGK2:JGL2"/>
    <mergeCell ref="JGM2:JGN2"/>
    <mergeCell ref="JGO2:JGP2"/>
    <mergeCell ref="JGQ2:JGR2"/>
    <mergeCell ref="JGS2:JGT2"/>
    <mergeCell ref="JGU2:JGV2"/>
    <mergeCell ref="JFY2:JFZ2"/>
    <mergeCell ref="JGA2:JGB2"/>
    <mergeCell ref="JGC2:JGD2"/>
    <mergeCell ref="JGE2:JGF2"/>
    <mergeCell ref="JGG2:JGH2"/>
    <mergeCell ref="JGI2:JGJ2"/>
    <mergeCell ref="JLA2:JLB2"/>
    <mergeCell ref="JLC2:JLD2"/>
    <mergeCell ref="JLE2:JLF2"/>
    <mergeCell ref="JLG2:JLH2"/>
    <mergeCell ref="JLI2:JLJ2"/>
    <mergeCell ref="JLK2:JLL2"/>
    <mergeCell ref="JKO2:JKP2"/>
    <mergeCell ref="JKQ2:JKR2"/>
    <mergeCell ref="JKS2:JKT2"/>
    <mergeCell ref="JKU2:JKV2"/>
    <mergeCell ref="JKW2:JKX2"/>
    <mergeCell ref="JKY2:JKZ2"/>
    <mergeCell ref="JKC2:JKD2"/>
    <mergeCell ref="JKE2:JKF2"/>
    <mergeCell ref="JKG2:JKH2"/>
    <mergeCell ref="JKI2:JKJ2"/>
    <mergeCell ref="JKK2:JKL2"/>
    <mergeCell ref="JKM2:JKN2"/>
    <mergeCell ref="JJQ2:JJR2"/>
    <mergeCell ref="JJS2:JJT2"/>
    <mergeCell ref="JJU2:JJV2"/>
    <mergeCell ref="JJW2:JJX2"/>
    <mergeCell ref="JJY2:JJZ2"/>
    <mergeCell ref="JKA2:JKB2"/>
    <mergeCell ref="JJE2:JJF2"/>
    <mergeCell ref="JJG2:JJH2"/>
    <mergeCell ref="JJI2:JJJ2"/>
    <mergeCell ref="JJK2:JJL2"/>
    <mergeCell ref="JJM2:JJN2"/>
    <mergeCell ref="JJO2:JJP2"/>
    <mergeCell ref="JIS2:JIT2"/>
    <mergeCell ref="JIU2:JIV2"/>
    <mergeCell ref="JIW2:JIX2"/>
    <mergeCell ref="JIY2:JIZ2"/>
    <mergeCell ref="JJA2:JJB2"/>
    <mergeCell ref="JJC2:JJD2"/>
    <mergeCell ref="JNU2:JNV2"/>
    <mergeCell ref="JNW2:JNX2"/>
    <mergeCell ref="JNY2:JNZ2"/>
    <mergeCell ref="JOA2:JOB2"/>
    <mergeCell ref="JOC2:JOD2"/>
    <mergeCell ref="JOE2:JOF2"/>
    <mergeCell ref="JNI2:JNJ2"/>
    <mergeCell ref="JNK2:JNL2"/>
    <mergeCell ref="JNM2:JNN2"/>
    <mergeCell ref="JNO2:JNP2"/>
    <mergeCell ref="JNQ2:JNR2"/>
    <mergeCell ref="JNS2:JNT2"/>
    <mergeCell ref="JMW2:JMX2"/>
    <mergeCell ref="JMY2:JMZ2"/>
    <mergeCell ref="JNA2:JNB2"/>
    <mergeCell ref="JNC2:JND2"/>
    <mergeCell ref="JNE2:JNF2"/>
    <mergeCell ref="JNG2:JNH2"/>
    <mergeCell ref="JMK2:JML2"/>
    <mergeCell ref="JMM2:JMN2"/>
    <mergeCell ref="JMO2:JMP2"/>
    <mergeCell ref="JMQ2:JMR2"/>
    <mergeCell ref="JMS2:JMT2"/>
    <mergeCell ref="JMU2:JMV2"/>
    <mergeCell ref="JLY2:JLZ2"/>
    <mergeCell ref="JMA2:JMB2"/>
    <mergeCell ref="JMC2:JMD2"/>
    <mergeCell ref="JME2:JMF2"/>
    <mergeCell ref="JMG2:JMH2"/>
    <mergeCell ref="JMI2:JMJ2"/>
    <mergeCell ref="JLM2:JLN2"/>
    <mergeCell ref="JLO2:JLP2"/>
    <mergeCell ref="JLQ2:JLR2"/>
    <mergeCell ref="JLS2:JLT2"/>
    <mergeCell ref="JLU2:JLV2"/>
    <mergeCell ref="JLW2:JLX2"/>
    <mergeCell ref="JQO2:JQP2"/>
    <mergeCell ref="JQQ2:JQR2"/>
    <mergeCell ref="JQS2:JQT2"/>
    <mergeCell ref="JQU2:JQV2"/>
    <mergeCell ref="JQW2:JQX2"/>
    <mergeCell ref="JQY2:JQZ2"/>
    <mergeCell ref="JQC2:JQD2"/>
    <mergeCell ref="JQE2:JQF2"/>
    <mergeCell ref="JQG2:JQH2"/>
    <mergeCell ref="JQI2:JQJ2"/>
    <mergeCell ref="JQK2:JQL2"/>
    <mergeCell ref="JQM2:JQN2"/>
    <mergeCell ref="JPQ2:JPR2"/>
    <mergeCell ref="JPS2:JPT2"/>
    <mergeCell ref="JPU2:JPV2"/>
    <mergeCell ref="JPW2:JPX2"/>
    <mergeCell ref="JPY2:JPZ2"/>
    <mergeCell ref="JQA2:JQB2"/>
    <mergeCell ref="JPE2:JPF2"/>
    <mergeCell ref="JPG2:JPH2"/>
    <mergeCell ref="JPI2:JPJ2"/>
    <mergeCell ref="JPK2:JPL2"/>
    <mergeCell ref="JPM2:JPN2"/>
    <mergeCell ref="JPO2:JPP2"/>
    <mergeCell ref="JOS2:JOT2"/>
    <mergeCell ref="JOU2:JOV2"/>
    <mergeCell ref="JOW2:JOX2"/>
    <mergeCell ref="JOY2:JOZ2"/>
    <mergeCell ref="JPA2:JPB2"/>
    <mergeCell ref="JPC2:JPD2"/>
    <mergeCell ref="JOG2:JOH2"/>
    <mergeCell ref="JOI2:JOJ2"/>
    <mergeCell ref="JOK2:JOL2"/>
    <mergeCell ref="JOM2:JON2"/>
    <mergeCell ref="JOO2:JOP2"/>
    <mergeCell ref="JOQ2:JOR2"/>
    <mergeCell ref="JTI2:JTJ2"/>
    <mergeCell ref="JTK2:JTL2"/>
    <mergeCell ref="JTM2:JTN2"/>
    <mergeCell ref="JTO2:JTP2"/>
    <mergeCell ref="JTQ2:JTR2"/>
    <mergeCell ref="JTS2:JTT2"/>
    <mergeCell ref="JSW2:JSX2"/>
    <mergeCell ref="JSY2:JSZ2"/>
    <mergeCell ref="JTA2:JTB2"/>
    <mergeCell ref="JTC2:JTD2"/>
    <mergeCell ref="JTE2:JTF2"/>
    <mergeCell ref="JTG2:JTH2"/>
    <mergeCell ref="JSK2:JSL2"/>
    <mergeCell ref="JSM2:JSN2"/>
    <mergeCell ref="JSO2:JSP2"/>
    <mergeCell ref="JSQ2:JSR2"/>
    <mergeCell ref="JSS2:JST2"/>
    <mergeCell ref="JSU2:JSV2"/>
    <mergeCell ref="JRY2:JRZ2"/>
    <mergeCell ref="JSA2:JSB2"/>
    <mergeCell ref="JSC2:JSD2"/>
    <mergeCell ref="JSE2:JSF2"/>
    <mergeCell ref="JSG2:JSH2"/>
    <mergeCell ref="JSI2:JSJ2"/>
    <mergeCell ref="JRM2:JRN2"/>
    <mergeCell ref="JRO2:JRP2"/>
    <mergeCell ref="JRQ2:JRR2"/>
    <mergeCell ref="JRS2:JRT2"/>
    <mergeCell ref="JRU2:JRV2"/>
    <mergeCell ref="JRW2:JRX2"/>
    <mergeCell ref="JRA2:JRB2"/>
    <mergeCell ref="JRC2:JRD2"/>
    <mergeCell ref="JRE2:JRF2"/>
    <mergeCell ref="JRG2:JRH2"/>
    <mergeCell ref="JRI2:JRJ2"/>
    <mergeCell ref="JRK2:JRL2"/>
    <mergeCell ref="JWC2:JWD2"/>
    <mergeCell ref="JWE2:JWF2"/>
    <mergeCell ref="JWG2:JWH2"/>
    <mergeCell ref="JWI2:JWJ2"/>
    <mergeCell ref="JWK2:JWL2"/>
    <mergeCell ref="JWM2:JWN2"/>
    <mergeCell ref="JVQ2:JVR2"/>
    <mergeCell ref="JVS2:JVT2"/>
    <mergeCell ref="JVU2:JVV2"/>
    <mergeCell ref="JVW2:JVX2"/>
    <mergeCell ref="JVY2:JVZ2"/>
    <mergeCell ref="JWA2:JWB2"/>
    <mergeCell ref="JVE2:JVF2"/>
    <mergeCell ref="JVG2:JVH2"/>
    <mergeCell ref="JVI2:JVJ2"/>
    <mergeCell ref="JVK2:JVL2"/>
    <mergeCell ref="JVM2:JVN2"/>
    <mergeCell ref="JVO2:JVP2"/>
    <mergeCell ref="JUS2:JUT2"/>
    <mergeCell ref="JUU2:JUV2"/>
    <mergeCell ref="JUW2:JUX2"/>
    <mergeCell ref="JUY2:JUZ2"/>
    <mergeCell ref="JVA2:JVB2"/>
    <mergeCell ref="JVC2:JVD2"/>
    <mergeCell ref="JUG2:JUH2"/>
    <mergeCell ref="JUI2:JUJ2"/>
    <mergeCell ref="JUK2:JUL2"/>
    <mergeCell ref="JUM2:JUN2"/>
    <mergeCell ref="JUO2:JUP2"/>
    <mergeCell ref="JUQ2:JUR2"/>
    <mergeCell ref="JTU2:JTV2"/>
    <mergeCell ref="JTW2:JTX2"/>
    <mergeCell ref="JTY2:JTZ2"/>
    <mergeCell ref="JUA2:JUB2"/>
    <mergeCell ref="JUC2:JUD2"/>
    <mergeCell ref="JUE2:JUF2"/>
    <mergeCell ref="JYW2:JYX2"/>
    <mergeCell ref="JYY2:JYZ2"/>
    <mergeCell ref="JZA2:JZB2"/>
    <mergeCell ref="JZC2:JZD2"/>
    <mergeCell ref="JZE2:JZF2"/>
    <mergeCell ref="JZG2:JZH2"/>
    <mergeCell ref="JYK2:JYL2"/>
    <mergeCell ref="JYM2:JYN2"/>
    <mergeCell ref="JYO2:JYP2"/>
    <mergeCell ref="JYQ2:JYR2"/>
    <mergeCell ref="JYS2:JYT2"/>
    <mergeCell ref="JYU2:JYV2"/>
    <mergeCell ref="JXY2:JXZ2"/>
    <mergeCell ref="JYA2:JYB2"/>
    <mergeCell ref="JYC2:JYD2"/>
    <mergeCell ref="JYE2:JYF2"/>
    <mergeCell ref="JYG2:JYH2"/>
    <mergeCell ref="JYI2:JYJ2"/>
    <mergeCell ref="JXM2:JXN2"/>
    <mergeCell ref="JXO2:JXP2"/>
    <mergeCell ref="JXQ2:JXR2"/>
    <mergeCell ref="JXS2:JXT2"/>
    <mergeCell ref="JXU2:JXV2"/>
    <mergeCell ref="JXW2:JXX2"/>
    <mergeCell ref="JXA2:JXB2"/>
    <mergeCell ref="JXC2:JXD2"/>
    <mergeCell ref="JXE2:JXF2"/>
    <mergeCell ref="JXG2:JXH2"/>
    <mergeCell ref="JXI2:JXJ2"/>
    <mergeCell ref="JXK2:JXL2"/>
    <mergeCell ref="JWO2:JWP2"/>
    <mergeCell ref="JWQ2:JWR2"/>
    <mergeCell ref="JWS2:JWT2"/>
    <mergeCell ref="JWU2:JWV2"/>
    <mergeCell ref="JWW2:JWX2"/>
    <mergeCell ref="JWY2:JWZ2"/>
    <mergeCell ref="KBQ2:KBR2"/>
    <mergeCell ref="KBS2:KBT2"/>
    <mergeCell ref="KBU2:KBV2"/>
    <mergeCell ref="KBW2:KBX2"/>
    <mergeCell ref="KBY2:KBZ2"/>
    <mergeCell ref="KCA2:KCB2"/>
    <mergeCell ref="KBE2:KBF2"/>
    <mergeCell ref="KBG2:KBH2"/>
    <mergeCell ref="KBI2:KBJ2"/>
    <mergeCell ref="KBK2:KBL2"/>
    <mergeCell ref="KBM2:KBN2"/>
    <mergeCell ref="KBO2:KBP2"/>
    <mergeCell ref="KAS2:KAT2"/>
    <mergeCell ref="KAU2:KAV2"/>
    <mergeCell ref="KAW2:KAX2"/>
    <mergeCell ref="KAY2:KAZ2"/>
    <mergeCell ref="KBA2:KBB2"/>
    <mergeCell ref="KBC2:KBD2"/>
    <mergeCell ref="KAG2:KAH2"/>
    <mergeCell ref="KAI2:KAJ2"/>
    <mergeCell ref="KAK2:KAL2"/>
    <mergeCell ref="KAM2:KAN2"/>
    <mergeCell ref="KAO2:KAP2"/>
    <mergeCell ref="KAQ2:KAR2"/>
    <mergeCell ref="JZU2:JZV2"/>
    <mergeCell ref="JZW2:JZX2"/>
    <mergeCell ref="JZY2:JZZ2"/>
    <mergeCell ref="KAA2:KAB2"/>
    <mergeCell ref="KAC2:KAD2"/>
    <mergeCell ref="KAE2:KAF2"/>
    <mergeCell ref="JZI2:JZJ2"/>
    <mergeCell ref="JZK2:JZL2"/>
    <mergeCell ref="JZM2:JZN2"/>
    <mergeCell ref="JZO2:JZP2"/>
    <mergeCell ref="JZQ2:JZR2"/>
    <mergeCell ref="JZS2:JZT2"/>
    <mergeCell ref="KEK2:KEL2"/>
    <mergeCell ref="KEM2:KEN2"/>
    <mergeCell ref="KEO2:KEP2"/>
    <mergeCell ref="KEQ2:KER2"/>
    <mergeCell ref="KES2:KET2"/>
    <mergeCell ref="KEU2:KEV2"/>
    <mergeCell ref="KDY2:KDZ2"/>
    <mergeCell ref="KEA2:KEB2"/>
    <mergeCell ref="KEC2:KED2"/>
    <mergeCell ref="KEE2:KEF2"/>
    <mergeCell ref="KEG2:KEH2"/>
    <mergeCell ref="KEI2:KEJ2"/>
    <mergeCell ref="KDM2:KDN2"/>
    <mergeCell ref="KDO2:KDP2"/>
    <mergeCell ref="KDQ2:KDR2"/>
    <mergeCell ref="KDS2:KDT2"/>
    <mergeCell ref="KDU2:KDV2"/>
    <mergeCell ref="KDW2:KDX2"/>
    <mergeCell ref="KDA2:KDB2"/>
    <mergeCell ref="KDC2:KDD2"/>
    <mergeCell ref="KDE2:KDF2"/>
    <mergeCell ref="KDG2:KDH2"/>
    <mergeCell ref="KDI2:KDJ2"/>
    <mergeCell ref="KDK2:KDL2"/>
    <mergeCell ref="KCO2:KCP2"/>
    <mergeCell ref="KCQ2:KCR2"/>
    <mergeCell ref="KCS2:KCT2"/>
    <mergeCell ref="KCU2:KCV2"/>
    <mergeCell ref="KCW2:KCX2"/>
    <mergeCell ref="KCY2:KCZ2"/>
    <mergeCell ref="KCC2:KCD2"/>
    <mergeCell ref="KCE2:KCF2"/>
    <mergeCell ref="KCG2:KCH2"/>
    <mergeCell ref="KCI2:KCJ2"/>
    <mergeCell ref="KCK2:KCL2"/>
    <mergeCell ref="KCM2:KCN2"/>
    <mergeCell ref="KHE2:KHF2"/>
    <mergeCell ref="KHG2:KHH2"/>
    <mergeCell ref="KHI2:KHJ2"/>
    <mergeCell ref="KHK2:KHL2"/>
    <mergeCell ref="KHM2:KHN2"/>
    <mergeCell ref="KHO2:KHP2"/>
    <mergeCell ref="KGS2:KGT2"/>
    <mergeCell ref="KGU2:KGV2"/>
    <mergeCell ref="KGW2:KGX2"/>
    <mergeCell ref="KGY2:KGZ2"/>
    <mergeCell ref="KHA2:KHB2"/>
    <mergeCell ref="KHC2:KHD2"/>
    <mergeCell ref="KGG2:KGH2"/>
    <mergeCell ref="KGI2:KGJ2"/>
    <mergeCell ref="KGK2:KGL2"/>
    <mergeCell ref="KGM2:KGN2"/>
    <mergeCell ref="KGO2:KGP2"/>
    <mergeCell ref="KGQ2:KGR2"/>
    <mergeCell ref="KFU2:KFV2"/>
    <mergeCell ref="KFW2:KFX2"/>
    <mergeCell ref="KFY2:KFZ2"/>
    <mergeCell ref="KGA2:KGB2"/>
    <mergeCell ref="KGC2:KGD2"/>
    <mergeCell ref="KGE2:KGF2"/>
    <mergeCell ref="KFI2:KFJ2"/>
    <mergeCell ref="KFK2:KFL2"/>
    <mergeCell ref="KFM2:KFN2"/>
    <mergeCell ref="KFO2:KFP2"/>
    <mergeCell ref="KFQ2:KFR2"/>
    <mergeCell ref="KFS2:KFT2"/>
    <mergeCell ref="KEW2:KEX2"/>
    <mergeCell ref="KEY2:KEZ2"/>
    <mergeCell ref="KFA2:KFB2"/>
    <mergeCell ref="KFC2:KFD2"/>
    <mergeCell ref="KFE2:KFF2"/>
    <mergeCell ref="KFG2:KFH2"/>
    <mergeCell ref="KJY2:KJZ2"/>
    <mergeCell ref="KKA2:KKB2"/>
    <mergeCell ref="KKC2:KKD2"/>
    <mergeCell ref="KKE2:KKF2"/>
    <mergeCell ref="KKG2:KKH2"/>
    <mergeCell ref="KKI2:KKJ2"/>
    <mergeCell ref="KJM2:KJN2"/>
    <mergeCell ref="KJO2:KJP2"/>
    <mergeCell ref="KJQ2:KJR2"/>
    <mergeCell ref="KJS2:KJT2"/>
    <mergeCell ref="KJU2:KJV2"/>
    <mergeCell ref="KJW2:KJX2"/>
    <mergeCell ref="KJA2:KJB2"/>
    <mergeCell ref="KJC2:KJD2"/>
    <mergeCell ref="KJE2:KJF2"/>
    <mergeCell ref="KJG2:KJH2"/>
    <mergeCell ref="KJI2:KJJ2"/>
    <mergeCell ref="KJK2:KJL2"/>
    <mergeCell ref="KIO2:KIP2"/>
    <mergeCell ref="KIQ2:KIR2"/>
    <mergeCell ref="KIS2:KIT2"/>
    <mergeCell ref="KIU2:KIV2"/>
    <mergeCell ref="KIW2:KIX2"/>
    <mergeCell ref="KIY2:KIZ2"/>
    <mergeCell ref="KIC2:KID2"/>
    <mergeCell ref="KIE2:KIF2"/>
    <mergeCell ref="KIG2:KIH2"/>
    <mergeCell ref="KII2:KIJ2"/>
    <mergeCell ref="KIK2:KIL2"/>
    <mergeCell ref="KIM2:KIN2"/>
    <mergeCell ref="KHQ2:KHR2"/>
    <mergeCell ref="KHS2:KHT2"/>
    <mergeCell ref="KHU2:KHV2"/>
    <mergeCell ref="KHW2:KHX2"/>
    <mergeCell ref="KHY2:KHZ2"/>
    <mergeCell ref="KIA2:KIB2"/>
    <mergeCell ref="KMS2:KMT2"/>
    <mergeCell ref="KMU2:KMV2"/>
    <mergeCell ref="KMW2:KMX2"/>
    <mergeCell ref="KMY2:KMZ2"/>
    <mergeCell ref="KNA2:KNB2"/>
    <mergeCell ref="KNC2:KND2"/>
    <mergeCell ref="KMG2:KMH2"/>
    <mergeCell ref="KMI2:KMJ2"/>
    <mergeCell ref="KMK2:KML2"/>
    <mergeCell ref="KMM2:KMN2"/>
    <mergeCell ref="KMO2:KMP2"/>
    <mergeCell ref="KMQ2:KMR2"/>
    <mergeCell ref="KLU2:KLV2"/>
    <mergeCell ref="KLW2:KLX2"/>
    <mergeCell ref="KLY2:KLZ2"/>
    <mergeCell ref="KMA2:KMB2"/>
    <mergeCell ref="KMC2:KMD2"/>
    <mergeCell ref="KME2:KMF2"/>
    <mergeCell ref="KLI2:KLJ2"/>
    <mergeCell ref="KLK2:KLL2"/>
    <mergeCell ref="KLM2:KLN2"/>
    <mergeCell ref="KLO2:KLP2"/>
    <mergeCell ref="KLQ2:KLR2"/>
    <mergeCell ref="KLS2:KLT2"/>
    <mergeCell ref="KKW2:KKX2"/>
    <mergeCell ref="KKY2:KKZ2"/>
    <mergeCell ref="KLA2:KLB2"/>
    <mergeCell ref="KLC2:KLD2"/>
    <mergeCell ref="KLE2:KLF2"/>
    <mergeCell ref="KLG2:KLH2"/>
    <mergeCell ref="KKK2:KKL2"/>
    <mergeCell ref="KKM2:KKN2"/>
    <mergeCell ref="KKO2:KKP2"/>
    <mergeCell ref="KKQ2:KKR2"/>
    <mergeCell ref="KKS2:KKT2"/>
    <mergeCell ref="KKU2:KKV2"/>
    <mergeCell ref="KPM2:KPN2"/>
    <mergeCell ref="KPO2:KPP2"/>
    <mergeCell ref="KPQ2:KPR2"/>
    <mergeCell ref="KPS2:KPT2"/>
    <mergeCell ref="KPU2:KPV2"/>
    <mergeCell ref="KPW2:KPX2"/>
    <mergeCell ref="KPA2:KPB2"/>
    <mergeCell ref="KPC2:KPD2"/>
    <mergeCell ref="KPE2:KPF2"/>
    <mergeCell ref="KPG2:KPH2"/>
    <mergeCell ref="KPI2:KPJ2"/>
    <mergeCell ref="KPK2:KPL2"/>
    <mergeCell ref="KOO2:KOP2"/>
    <mergeCell ref="KOQ2:KOR2"/>
    <mergeCell ref="KOS2:KOT2"/>
    <mergeCell ref="KOU2:KOV2"/>
    <mergeCell ref="KOW2:KOX2"/>
    <mergeCell ref="KOY2:KOZ2"/>
    <mergeCell ref="KOC2:KOD2"/>
    <mergeCell ref="KOE2:KOF2"/>
    <mergeCell ref="KOG2:KOH2"/>
    <mergeCell ref="KOI2:KOJ2"/>
    <mergeCell ref="KOK2:KOL2"/>
    <mergeCell ref="KOM2:KON2"/>
    <mergeCell ref="KNQ2:KNR2"/>
    <mergeCell ref="KNS2:KNT2"/>
    <mergeCell ref="KNU2:KNV2"/>
    <mergeCell ref="KNW2:KNX2"/>
    <mergeCell ref="KNY2:KNZ2"/>
    <mergeCell ref="KOA2:KOB2"/>
    <mergeCell ref="KNE2:KNF2"/>
    <mergeCell ref="KNG2:KNH2"/>
    <mergeCell ref="KNI2:KNJ2"/>
    <mergeCell ref="KNK2:KNL2"/>
    <mergeCell ref="KNM2:KNN2"/>
    <mergeCell ref="KNO2:KNP2"/>
    <mergeCell ref="KSG2:KSH2"/>
    <mergeCell ref="KSI2:KSJ2"/>
    <mergeCell ref="KSK2:KSL2"/>
    <mergeCell ref="KSM2:KSN2"/>
    <mergeCell ref="KSO2:KSP2"/>
    <mergeCell ref="KSQ2:KSR2"/>
    <mergeCell ref="KRU2:KRV2"/>
    <mergeCell ref="KRW2:KRX2"/>
    <mergeCell ref="KRY2:KRZ2"/>
    <mergeCell ref="KSA2:KSB2"/>
    <mergeCell ref="KSC2:KSD2"/>
    <mergeCell ref="KSE2:KSF2"/>
    <mergeCell ref="KRI2:KRJ2"/>
    <mergeCell ref="KRK2:KRL2"/>
    <mergeCell ref="KRM2:KRN2"/>
    <mergeCell ref="KRO2:KRP2"/>
    <mergeCell ref="KRQ2:KRR2"/>
    <mergeCell ref="KRS2:KRT2"/>
    <mergeCell ref="KQW2:KQX2"/>
    <mergeCell ref="KQY2:KQZ2"/>
    <mergeCell ref="KRA2:KRB2"/>
    <mergeCell ref="KRC2:KRD2"/>
    <mergeCell ref="KRE2:KRF2"/>
    <mergeCell ref="KRG2:KRH2"/>
    <mergeCell ref="KQK2:KQL2"/>
    <mergeCell ref="KQM2:KQN2"/>
    <mergeCell ref="KQO2:KQP2"/>
    <mergeCell ref="KQQ2:KQR2"/>
    <mergeCell ref="KQS2:KQT2"/>
    <mergeCell ref="KQU2:KQV2"/>
    <mergeCell ref="KPY2:KPZ2"/>
    <mergeCell ref="KQA2:KQB2"/>
    <mergeCell ref="KQC2:KQD2"/>
    <mergeCell ref="KQE2:KQF2"/>
    <mergeCell ref="KQG2:KQH2"/>
    <mergeCell ref="KQI2:KQJ2"/>
    <mergeCell ref="KVA2:KVB2"/>
    <mergeCell ref="KVC2:KVD2"/>
    <mergeCell ref="KVE2:KVF2"/>
    <mergeCell ref="KVG2:KVH2"/>
    <mergeCell ref="KVI2:KVJ2"/>
    <mergeCell ref="KVK2:KVL2"/>
    <mergeCell ref="KUO2:KUP2"/>
    <mergeCell ref="KUQ2:KUR2"/>
    <mergeCell ref="KUS2:KUT2"/>
    <mergeCell ref="KUU2:KUV2"/>
    <mergeCell ref="KUW2:KUX2"/>
    <mergeCell ref="KUY2:KUZ2"/>
    <mergeCell ref="KUC2:KUD2"/>
    <mergeCell ref="KUE2:KUF2"/>
    <mergeCell ref="KUG2:KUH2"/>
    <mergeCell ref="KUI2:KUJ2"/>
    <mergeCell ref="KUK2:KUL2"/>
    <mergeCell ref="KUM2:KUN2"/>
    <mergeCell ref="KTQ2:KTR2"/>
    <mergeCell ref="KTS2:KTT2"/>
    <mergeCell ref="KTU2:KTV2"/>
    <mergeCell ref="KTW2:KTX2"/>
    <mergeCell ref="KTY2:KTZ2"/>
    <mergeCell ref="KUA2:KUB2"/>
    <mergeCell ref="KTE2:KTF2"/>
    <mergeCell ref="KTG2:KTH2"/>
    <mergeCell ref="KTI2:KTJ2"/>
    <mergeCell ref="KTK2:KTL2"/>
    <mergeCell ref="KTM2:KTN2"/>
    <mergeCell ref="KTO2:KTP2"/>
    <mergeCell ref="KSS2:KST2"/>
    <mergeCell ref="KSU2:KSV2"/>
    <mergeCell ref="KSW2:KSX2"/>
    <mergeCell ref="KSY2:KSZ2"/>
    <mergeCell ref="KTA2:KTB2"/>
    <mergeCell ref="KTC2:KTD2"/>
    <mergeCell ref="KXU2:KXV2"/>
    <mergeCell ref="KXW2:KXX2"/>
    <mergeCell ref="KXY2:KXZ2"/>
    <mergeCell ref="KYA2:KYB2"/>
    <mergeCell ref="KYC2:KYD2"/>
    <mergeCell ref="KYE2:KYF2"/>
    <mergeCell ref="KXI2:KXJ2"/>
    <mergeCell ref="KXK2:KXL2"/>
    <mergeCell ref="KXM2:KXN2"/>
    <mergeCell ref="KXO2:KXP2"/>
    <mergeCell ref="KXQ2:KXR2"/>
    <mergeCell ref="KXS2:KXT2"/>
    <mergeCell ref="KWW2:KWX2"/>
    <mergeCell ref="KWY2:KWZ2"/>
    <mergeCell ref="KXA2:KXB2"/>
    <mergeCell ref="KXC2:KXD2"/>
    <mergeCell ref="KXE2:KXF2"/>
    <mergeCell ref="KXG2:KXH2"/>
    <mergeCell ref="KWK2:KWL2"/>
    <mergeCell ref="KWM2:KWN2"/>
    <mergeCell ref="KWO2:KWP2"/>
    <mergeCell ref="KWQ2:KWR2"/>
    <mergeCell ref="KWS2:KWT2"/>
    <mergeCell ref="KWU2:KWV2"/>
    <mergeCell ref="KVY2:KVZ2"/>
    <mergeCell ref="KWA2:KWB2"/>
    <mergeCell ref="KWC2:KWD2"/>
    <mergeCell ref="KWE2:KWF2"/>
    <mergeCell ref="KWG2:KWH2"/>
    <mergeCell ref="KWI2:KWJ2"/>
    <mergeCell ref="KVM2:KVN2"/>
    <mergeCell ref="KVO2:KVP2"/>
    <mergeCell ref="KVQ2:KVR2"/>
    <mergeCell ref="KVS2:KVT2"/>
    <mergeCell ref="KVU2:KVV2"/>
    <mergeCell ref="KVW2:KVX2"/>
    <mergeCell ref="LAO2:LAP2"/>
    <mergeCell ref="LAQ2:LAR2"/>
    <mergeCell ref="LAS2:LAT2"/>
    <mergeCell ref="LAU2:LAV2"/>
    <mergeCell ref="LAW2:LAX2"/>
    <mergeCell ref="LAY2:LAZ2"/>
    <mergeCell ref="LAC2:LAD2"/>
    <mergeCell ref="LAE2:LAF2"/>
    <mergeCell ref="LAG2:LAH2"/>
    <mergeCell ref="LAI2:LAJ2"/>
    <mergeCell ref="LAK2:LAL2"/>
    <mergeCell ref="LAM2:LAN2"/>
    <mergeCell ref="KZQ2:KZR2"/>
    <mergeCell ref="KZS2:KZT2"/>
    <mergeCell ref="KZU2:KZV2"/>
    <mergeCell ref="KZW2:KZX2"/>
    <mergeCell ref="KZY2:KZZ2"/>
    <mergeCell ref="LAA2:LAB2"/>
    <mergeCell ref="KZE2:KZF2"/>
    <mergeCell ref="KZG2:KZH2"/>
    <mergeCell ref="KZI2:KZJ2"/>
    <mergeCell ref="KZK2:KZL2"/>
    <mergeCell ref="KZM2:KZN2"/>
    <mergeCell ref="KZO2:KZP2"/>
    <mergeCell ref="KYS2:KYT2"/>
    <mergeCell ref="KYU2:KYV2"/>
    <mergeCell ref="KYW2:KYX2"/>
    <mergeCell ref="KYY2:KYZ2"/>
    <mergeCell ref="KZA2:KZB2"/>
    <mergeCell ref="KZC2:KZD2"/>
    <mergeCell ref="KYG2:KYH2"/>
    <mergeCell ref="KYI2:KYJ2"/>
    <mergeCell ref="KYK2:KYL2"/>
    <mergeCell ref="KYM2:KYN2"/>
    <mergeCell ref="KYO2:KYP2"/>
    <mergeCell ref="KYQ2:KYR2"/>
    <mergeCell ref="LDI2:LDJ2"/>
    <mergeCell ref="LDK2:LDL2"/>
    <mergeCell ref="LDM2:LDN2"/>
    <mergeCell ref="LDO2:LDP2"/>
    <mergeCell ref="LDQ2:LDR2"/>
    <mergeCell ref="LDS2:LDT2"/>
    <mergeCell ref="LCW2:LCX2"/>
    <mergeCell ref="LCY2:LCZ2"/>
    <mergeCell ref="LDA2:LDB2"/>
    <mergeCell ref="LDC2:LDD2"/>
    <mergeCell ref="LDE2:LDF2"/>
    <mergeCell ref="LDG2:LDH2"/>
    <mergeCell ref="LCK2:LCL2"/>
    <mergeCell ref="LCM2:LCN2"/>
    <mergeCell ref="LCO2:LCP2"/>
    <mergeCell ref="LCQ2:LCR2"/>
    <mergeCell ref="LCS2:LCT2"/>
    <mergeCell ref="LCU2:LCV2"/>
    <mergeCell ref="LBY2:LBZ2"/>
    <mergeCell ref="LCA2:LCB2"/>
    <mergeCell ref="LCC2:LCD2"/>
    <mergeCell ref="LCE2:LCF2"/>
    <mergeCell ref="LCG2:LCH2"/>
    <mergeCell ref="LCI2:LCJ2"/>
    <mergeCell ref="LBM2:LBN2"/>
    <mergeCell ref="LBO2:LBP2"/>
    <mergeCell ref="LBQ2:LBR2"/>
    <mergeCell ref="LBS2:LBT2"/>
    <mergeCell ref="LBU2:LBV2"/>
    <mergeCell ref="LBW2:LBX2"/>
    <mergeCell ref="LBA2:LBB2"/>
    <mergeCell ref="LBC2:LBD2"/>
    <mergeCell ref="LBE2:LBF2"/>
    <mergeCell ref="LBG2:LBH2"/>
    <mergeCell ref="LBI2:LBJ2"/>
    <mergeCell ref="LBK2:LBL2"/>
    <mergeCell ref="LGC2:LGD2"/>
    <mergeCell ref="LGE2:LGF2"/>
    <mergeCell ref="LGG2:LGH2"/>
    <mergeCell ref="LGI2:LGJ2"/>
    <mergeCell ref="LGK2:LGL2"/>
    <mergeCell ref="LGM2:LGN2"/>
    <mergeCell ref="LFQ2:LFR2"/>
    <mergeCell ref="LFS2:LFT2"/>
    <mergeCell ref="LFU2:LFV2"/>
    <mergeCell ref="LFW2:LFX2"/>
    <mergeCell ref="LFY2:LFZ2"/>
    <mergeCell ref="LGA2:LGB2"/>
    <mergeCell ref="LFE2:LFF2"/>
    <mergeCell ref="LFG2:LFH2"/>
    <mergeCell ref="LFI2:LFJ2"/>
    <mergeCell ref="LFK2:LFL2"/>
    <mergeCell ref="LFM2:LFN2"/>
    <mergeCell ref="LFO2:LFP2"/>
    <mergeCell ref="LES2:LET2"/>
    <mergeCell ref="LEU2:LEV2"/>
    <mergeCell ref="LEW2:LEX2"/>
    <mergeCell ref="LEY2:LEZ2"/>
    <mergeCell ref="LFA2:LFB2"/>
    <mergeCell ref="LFC2:LFD2"/>
    <mergeCell ref="LEG2:LEH2"/>
    <mergeCell ref="LEI2:LEJ2"/>
    <mergeCell ref="LEK2:LEL2"/>
    <mergeCell ref="LEM2:LEN2"/>
    <mergeCell ref="LEO2:LEP2"/>
    <mergeCell ref="LEQ2:LER2"/>
    <mergeCell ref="LDU2:LDV2"/>
    <mergeCell ref="LDW2:LDX2"/>
    <mergeCell ref="LDY2:LDZ2"/>
    <mergeCell ref="LEA2:LEB2"/>
    <mergeCell ref="LEC2:LED2"/>
    <mergeCell ref="LEE2:LEF2"/>
    <mergeCell ref="LIW2:LIX2"/>
    <mergeCell ref="LIY2:LIZ2"/>
    <mergeCell ref="LJA2:LJB2"/>
    <mergeCell ref="LJC2:LJD2"/>
    <mergeCell ref="LJE2:LJF2"/>
    <mergeCell ref="LJG2:LJH2"/>
    <mergeCell ref="LIK2:LIL2"/>
    <mergeCell ref="LIM2:LIN2"/>
    <mergeCell ref="LIO2:LIP2"/>
    <mergeCell ref="LIQ2:LIR2"/>
    <mergeCell ref="LIS2:LIT2"/>
    <mergeCell ref="LIU2:LIV2"/>
    <mergeCell ref="LHY2:LHZ2"/>
    <mergeCell ref="LIA2:LIB2"/>
    <mergeCell ref="LIC2:LID2"/>
    <mergeCell ref="LIE2:LIF2"/>
    <mergeCell ref="LIG2:LIH2"/>
    <mergeCell ref="LII2:LIJ2"/>
    <mergeCell ref="LHM2:LHN2"/>
    <mergeCell ref="LHO2:LHP2"/>
    <mergeCell ref="LHQ2:LHR2"/>
    <mergeCell ref="LHS2:LHT2"/>
    <mergeCell ref="LHU2:LHV2"/>
    <mergeCell ref="LHW2:LHX2"/>
    <mergeCell ref="LHA2:LHB2"/>
    <mergeCell ref="LHC2:LHD2"/>
    <mergeCell ref="LHE2:LHF2"/>
    <mergeCell ref="LHG2:LHH2"/>
    <mergeCell ref="LHI2:LHJ2"/>
    <mergeCell ref="LHK2:LHL2"/>
    <mergeCell ref="LGO2:LGP2"/>
    <mergeCell ref="LGQ2:LGR2"/>
    <mergeCell ref="LGS2:LGT2"/>
    <mergeCell ref="LGU2:LGV2"/>
    <mergeCell ref="LGW2:LGX2"/>
    <mergeCell ref="LGY2:LGZ2"/>
    <mergeCell ref="LLQ2:LLR2"/>
    <mergeCell ref="LLS2:LLT2"/>
    <mergeCell ref="LLU2:LLV2"/>
    <mergeCell ref="LLW2:LLX2"/>
    <mergeCell ref="LLY2:LLZ2"/>
    <mergeCell ref="LMA2:LMB2"/>
    <mergeCell ref="LLE2:LLF2"/>
    <mergeCell ref="LLG2:LLH2"/>
    <mergeCell ref="LLI2:LLJ2"/>
    <mergeCell ref="LLK2:LLL2"/>
    <mergeCell ref="LLM2:LLN2"/>
    <mergeCell ref="LLO2:LLP2"/>
    <mergeCell ref="LKS2:LKT2"/>
    <mergeCell ref="LKU2:LKV2"/>
    <mergeCell ref="LKW2:LKX2"/>
    <mergeCell ref="LKY2:LKZ2"/>
    <mergeCell ref="LLA2:LLB2"/>
    <mergeCell ref="LLC2:LLD2"/>
    <mergeCell ref="LKG2:LKH2"/>
    <mergeCell ref="LKI2:LKJ2"/>
    <mergeCell ref="LKK2:LKL2"/>
    <mergeCell ref="LKM2:LKN2"/>
    <mergeCell ref="LKO2:LKP2"/>
    <mergeCell ref="LKQ2:LKR2"/>
    <mergeCell ref="LJU2:LJV2"/>
    <mergeCell ref="LJW2:LJX2"/>
    <mergeCell ref="LJY2:LJZ2"/>
    <mergeCell ref="LKA2:LKB2"/>
    <mergeCell ref="LKC2:LKD2"/>
    <mergeCell ref="LKE2:LKF2"/>
    <mergeCell ref="LJI2:LJJ2"/>
    <mergeCell ref="LJK2:LJL2"/>
    <mergeCell ref="LJM2:LJN2"/>
    <mergeCell ref="LJO2:LJP2"/>
    <mergeCell ref="LJQ2:LJR2"/>
    <mergeCell ref="LJS2:LJT2"/>
    <mergeCell ref="LOK2:LOL2"/>
    <mergeCell ref="LOM2:LON2"/>
    <mergeCell ref="LOO2:LOP2"/>
    <mergeCell ref="LOQ2:LOR2"/>
    <mergeCell ref="LOS2:LOT2"/>
    <mergeCell ref="LOU2:LOV2"/>
    <mergeCell ref="LNY2:LNZ2"/>
    <mergeCell ref="LOA2:LOB2"/>
    <mergeCell ref="LOC2:LOD2"/>
    <mergeCell ref="LOE2:LOF2"/>
    <mergeCell ref="LOG2:LOH2"/>
    <mergeCell ref="LOI2:LOJ2"/>
    <mergeCell ref="LNM2:LNN2"/>
    <mergeCell ref="LNO2:LNP2"/>
    <mergeCell ref="LNQ2:LNR2"/>
    <mergeCell ref="LNS2:LNT2"/>
    <mergeCell ref="LNU2:LNV2"/>
    <mergeCell ref="LNW2:LNX2"/>
    <mergeCell ref="LNA2:LNB2"/>
    <mergeCell ref="LNC2:LND2"/>
    <mergeCell ref="LNE2:LNF2"/>
    <mergeCell ref="LNG2:LNH2"/>
    <mergeCell ref="LNI2:LNJ2"/>
    <mergeCell ref="LNK2:LNL2"/>
    <mergeCell ref="LMO2:LMP2"/>
    <mergeCell ref="LMQ2:LMR2"/>
    <mergeCell ref="LMS2:LMT2"/>
    <mergeCell ref="LMU2:LMV2"/>
    <mergeCell ref="LMW2:LMX2"/>
    <mergeCell ref="LMY2:LMZ2"/>
    <mergeCell ref="LMC2:LMD2"/>
    <mergeCell ref="LME2:LMF2"/>
    <mergeCell ref="LMG2:LMH2"/>
    <mergeCell ref="LMI2:LMJ2"/>
    <mergeCell ref="LMK2:LML2"/>
    <mergeCell ref="LMM2:LMN2"/>
    <mergeCell ref="LRE2:LRF2"/>
    <mergeCell ref="LRG2:LRH2"/>
    <mergeCell ref="LRI2:LRJ2"/>
    <mergeCell ref="LRK2:LRL2"/>
    <mergeCell ref="LRM2:LRN2"/>
    <mergeCell ref="LRO2:LRP2"/>
    <mergeCell ref="LQS2:LQT2"/>
    <mergeCell ref="LQU2:LQV2"/>
    <mergeCell ref="LQW2:LQX2"/>
    <mergeCell ref="LQY2:LQZ2"/>
    <mergeCell ref="LRA2:LRB2"/>
    <mergeCell ref="LRC2:LRD2"/>
    <mergeCell ref="LQG2:LQH2"/>
    <mergeCell ref="LQI2:LQJ2"/>
    <mergeCell ref="LQK2:LQL2"/>
    <mergeCell ref="LQM2:LQN2"/>
    <mergeCell ref="LQO2:LQP2"/>
    <mergeCell ref="LQQ2:LQR2"/>
    <mergeCell ref="LPU2:LPV2"/>
    <mergeCell ref="LPW2:LPX2"/>
    <mergeCell ref="LPY2:LPZ2"/>
    <mergeCell ref="LQA2:LQB2"/>
    <mergeCell ref="LQC2:LQD2"/>
    <mergeCell ref="LQE2:LQF2"/>
    <mergeCell ref="LPI2:LPJ2"/>
    <mergeCell ref="LPK2:LPL2"/>
    <mergeCell ref="LPM2:LPN2"/>
    <mergeCell ref="LPO2:LPP2"/>
    <mergeCell ref="LPQ2:LPR2"/>
    <mergeCell ref="LPS2:LPT2"/>
    <mergeCell ref="LOW2:LOX2"/>
    <mergeCell ref="LOY2:LOZ2"/>
    <mergeCell ref="LPA2:LPB2"/>
    <mergeCell ref="LPC2:LPD2"/>
    <mergeCell ref="LPE2:LPF2"/>
    <mergeCell ref="LPG2:LPH2"/>
    <mergeCell ref="LTY2:LTZ2"/>
    <mergeCell ref="LUA2:LUB2"/>
    <mergeCell ref="LUC2:LUD2"/>
    <mergeCell ref="LUE2:LUF2"/>
    <mergeCell ref="LUG2:LUH2"/>
    <mergeCell ref="LUI2:LUJ2"/>
    <mergeCell ref="LTM2:LTN2"/>
    <mergeCell ref="LTO2:LTP2"/>
    <mergeCell ref="LTQ2:LTR2"/>
    <mergeCell ref="LTS2:LTT2"/>
    <mergeCell ref="LTU2:LTV2"/>
    <mergeCell ref="LTW2:LTX2"/>
    <mergeCell ref="LTA2:LTB2"/>
    <mergeCell ref="LTC2:LTD2"/>
    <mergeCell ref="LTE2:LTF2"/>
    <mergeCell ref="LTG2:LTH2"/>
    <mergeCell ref="LTI2:LTJ2"/>
    <mergeCell ref="LTK2:LTL2"/>
    <mergeCell ref="LSO2:LSP2"/>
    <mergeCell ref="LSQ2:LSR2"/>
    <mergeCell ref="LSS2:LST2"/>
    <mergeCell ref="LSU2:LSV2"/>
    <mergeCell ref="LSW2:LSX2"/>
    <mergeCell ref="LSY2:LSZ2"/>
    <mergeCell ref="LSC2:LSD2"/>
    <mergeCell ref="LSE2:LSF2"/>
    <mergeCell ref="LSG2:LSH2"/>
    <mergeCell ref="LSI2:LSJ2"/>
    <mergeCell ref="LSK2:LSL2"/>
    <mergeCell ref="LSM2:LSN2"/>
    <mergeCell ref="LRQ2:LRR2"/>
    <mergeCell ref="LRS2:LRT2"/>
    <mergeCell ref="LRU2:LRV2"/>
    <mergeCell ref="LRW2:LRX2"/>
    <mergeCell ref="LRY2:LRZ2"/>
    <mergeCell ref="LSA2:LSB2"/>
    <mergeCell ref="LWS2:LWT2"/>
    <mergeCell ref="LWU2:LWV2"/>
    <mergeCell ref="LWW2:LWX2"/>
    <mergeCell ref="LWY2:LWZ2"/>
    <mergeCell ref="LXA2:LXB2"/>
    <mergeCell ref="LXC2:LXD2"/>
    <mergeCell ref="LWG2:LWH2"/>
    <mergeCell ref="LWI2:LWJ2"/>
    <mergeCell ref="LWK2:LWL2"/>
    <mergeCell ref="LWM2:LWN2"/>
    <mergeCell ref="LWO2:LWP2"/>
    <mergeCell ref="LWQ2:LWR2"/>
    <mergeCell ref="LVU2:LVV2"/>
    <mergeCell ref="LVW2:LVX2"/>
    <mergeCell ref="LVY2:LVZ2"/>
    <mergeCell ref="LWA2:LWB2"/>
    <mergeCell ref="LWC2:LWD2"/>
    <mergeCell ref="LWE2:LWF2"/>
    <mergeCell ref="LVI2:LVJ2"/>
    <mergeCell ref="LVK2:LVL2"/>
    <mergeCell ref="LVM2:LVN2"/>
    <mergeCell ref="LVO2:LVP2"/>
    <mergeCell ref="LVQ2:LVR2"/>
    <mergeCell ref="LVS2:LVT2"/>
    <mergeCell ref="LUW2:LUX2"/>
    <mergeCell ref="LUY2:LUZ2"/>
    <mergeCell ref="LVA2:LVB2"/>
    <mergeCell ref="LVC2:LVD2"/>
    <mergeCell ref="LVE2:LVF2"/>
    <mergeCell ref="LVG2:LVH2"/>
    <mergeCell ref="LUK2:LUL2"/>
    <mergeCell ref="LUM2:LUN2"/>
    <mergeCell ref="LUO2:LUP2"/>
    <mergeCell ref="LUQ2:LUR2"/>
    <mergeCell ref="LUS2:LUT2"/>
    <mergeCell ref="LUU2:LUV2"/>
    <mergeCell ref="LZM2:LZN2"/>
    <mergeCell ref="LZO2:LZP2"/>
    <mergeCell ref="LZQ2:LZR2"/>
    <mergeCell ref="LZS2:LZT2"/>
    <mergeCell ref="LZU2:LZV2"/>
    <mergeCell ref="LZW2:LZX2"/>
    <mergeCell ref="LZA2:LZB2"/>
    <mergeCell ref="LZC2:LZD2"/>
    <mergeCell ref="LZE2:LZF2"/>
    <mergeCell ref="LZG2:LZH2"/>
    <mergeCell ref="LZI2:LZJ2"/>
    <mergeCell ref="LZK2:LZL2"/>
    <mergeCell ref="LYO2:LYP2"/>
    <mergeCell ref="LYQ2:LYR2"/>
    <mergeCell ref="LYS2:LYT2"/>
    <mergeCell ref="LYU2:LYV2"/>
    <mergeCell ref="LYW2:LYX2"/>
    <mergeCell ref="LYY2:LYZ2"/>
    <mergeCell ref="LYC2:LYD2"/>
    <mergeCell ref="LYE2:LYF2"/>
    <mergeCell ref="LYG2:LYH2"/>
    <mergeCell ref="LYI2:LYJ2"/>
    <mergeCell ref="LYK2:LYL2"/>
    <mergeCell ref="LYM2:LYN2"/>
    <mergeCell ref="LXQ2:LXR2"/>
    <mergeCell ref="LXS2:LXT2"/>
    <mergeCell ref="LXU2:LXV2"/>
    <mergeCell ref="LXW2:LXX2"/>
    <mergeCell ref="LXY2:LXZ2"/>
    <mergeCell ref="LYA2:LYB2"/>
    <mergeCell ref="LXE2:LXF2"/>
    <mergeCell ref="LXG2:LXH2"/>
    <mergeCell ref="LXI2:LXJ2"/>
    <mergeCell ref="LXK2:LXL2"/>
    <mergeCell ref="LXM2:LXN2"/>
    <mergeCell ref="LXO2:LXP2"/>
    <mergeCell ref="MCG2:MCH2"/>
    <mergeCell ref="MCI2:MCJ2"/>
    <mergeCell ref="MCK2:MCL2"/>
    <mergeCell ref="MCM2:MCN2"/>
    <mergeCell ref="MCO2:MCP2"/>
    <mergeCell ref="MCQ2:MCR2"/>
    <mergeCell ref="MBU2:MBV2"/>
    <mergeCell ref="MBW2:MBX2"/>
    <mergeCell ref="MBY2:MBZ2"/>
    <mergeCell ref="MCA2:MCB2"/>
    <mergeCell ref="MCC2:MCD2"/>
    <mergeCell ref="MCE2:MCF2"/>
    <mergeCell ref="MBI2:MBJ2"/>
    <mergeCell ref="MBK2:MBL2"/>
    <mergeCell ref="MBM2:MBN2"/>
    <mergeCell ref="MBO2:MBP2"/>
    <mergeCell ref="MBQ2:MBR2"/>
    <mergeCell ref="MBS2:MBT2"/>
    <mergeCell ref="MAW2:MAX2"/>
    <mergeCell ref="MAY2:MAZ2"/>
    <mergeCell ref="MBA2:MBB2"/>
    <mergeCell ref="MBC2:MBD2"/>
    <mergeCell ref="MBE2:MBF2"/>
    <mergeCell ref="MBG2:MBH2"/>
    <mergeCell ref="MAK2:MAL2"/>
    <mergeCell ref="MAM2:MAN2"/>
    <mergeCell ref="MAO2:MAP2"/>
    <mergeCell ref="MAQ2:MAR2"/>
    <mergeCell ref="MAS2:MAT2"/>
    <mergeCell ref="MAU2:MAV2"/>
    <mergeCell ref="LZY2:LZZ2"/>
    <mergeCell ref="MAA2:MAB2"/>
    <mergeCell ref="MAC2:MAD2"/>
    <mergeCell ref="MAE2:MAF2"/>
    <mergeCell ref="MAG2:MAH2"/>
    <mergeCell ref="MAI2:MAJ2"/>
    <mergeCell ref="MFA2:MFB2"/>
    <mergeCell ref="MFC2:MFD2"/>
    <mergeCell ref="MFE2:MFF2"/>
    <mergeCell ref="MFG2:MFH2"/>
    <mergeCell ref="MFI2:MFJ2"/>
    <mergeCell ref="MFK2:MFL2"/>
    <mergeCell ref="MEO2:MEP2"/>
    <mergeCell ref="MEQ2:MER2"/>
    <mergeCell ref="MES2:MET2"/>
    <mergeCell ref="MEU2:MEV2"/>
    <mergeCell ref="MEW2:MEX2"/>
    <mergeCell ref="MEY2:MEZ2"/>
    <mergeCell ref="MEC2:MED2"/>
    <mergeCell ref="MEE2:MEF2"/>
    <mergeCell ref="MEG2:MEH2"/>
    <mergeCell ref="MEI2:MEJ2"/>
    <mergeCell ref="MEK2:MEL2"/>
    <mergeCell ref="MEM2:MEN2"/>
    <mergeCell ref="MDQ2:MDR2"/>
    <mergeCell ref="MDS2:MDT2"/>
    <mergeCell ref="MDU2:MDV2"/>
    <mergeCell ref="MDW2:MDX2"/>
    <mergeCell ref="MDY2:MDZ2"/>
    <mergeCell ref="MEA2:MEB2"/>
    <mergeCell ref="MDE2:MDF2"/>
    <mergeCell ref="MDG2:MDH2"/>
    <mergeCell ref="MDI2:MDJ2"/>
    <mergeCell ref="MDK2:MDL2"/>
    <mergeCell ref="MDM2:MDN2"/>
    <mergeCell ref="MDO2:MDP2"/>
    <mergeCell ref="MCS2:MCT2"/>
    <mergeCell ref="MCU2:MCV2"/>
    <mergeCell ref="MCW2:MCX2"/>
    <mergeCell ref="MCY2:MCZ2"/>
    <mergeCell ref="MDA2:MDB2"/>
    <mergeCell ref="MDC2:MDD2"/>
    <mergeCell ref="MHU2:MHV2"/>
    <mergeCell ref="MHW2:MHX2"/>
    <mergeCell ref="MHY2:MHZ2"/>
    <mergeCell ref="MIA2:MIB2"/>
    <mergeCell ref="MIC2:MID2"/>
    <mergeCell ref="MIE2:MIF2"/>
    <mergeCell ref="MHI2:MHJ2"/>
    <mergeCell ref="MHK2:MHL2"/>
    <mergeCell ref="MHM2:MHN2"/>
    <mergeCell ref="MHO2:MHP2"/>
    <mergeCell ref="MHQ2:MHR2"/>
    <mergeCell ref="MHS2:MHT2"/>
    <mergeCell ref="MGW2:MGX2"/>
    <mergeCell ref="MGY2:MGZ2"/>
    <mergeCell ref="MHA2:MHB2"/>
    <mergeCell ref="MHC2:MHD2"/>
    <mergeCell ref="MHE2:MHF2"/>
    <mergeCell ref="MHG2:MHH2"/>
    <mergeCell ref="MGK2:MGL2"/>
    <mergeCell ref="MGM2:MGN2"/>
    <mergeCell ref="MGO2:MGP2"/>
    <mergeCell ref="MGQ2:MGR2"/>
    <mergeCell ref="MGS2:MGT2"/>
    <mergeCell ref="MGU2:MGV2"/>
    <mergeCell ref="MFY2:MFZ2"/>
    <mergeCell ref="MGA2:MGB2"/>
    <mergeCell ref="MGC2:MGD2"/>
    <mergeCell ref="MGE2:MGF2"/>
    <mergeCell ref="MGG2:MGH2"/>
    <mergeCell ref="MGI2:MGJ2"/>
    <mergeCell ref="MFM2:MFN2"/>
    <mergeCell ref="MFO2:MFP2"/>
    <mergeCell ref="MFQ2:MFR2"/>
    <mergeCell ref="MFS2:MFT2"/>
    <mergeCell ref="MFU2:MFV2"/>
    <mergeCell ref="MFW2:MFX2"/>
    <mergeCell ref="MKO2:MKP2"/>
    <mergeCell ref="MKQ2:MKR2"/>
    <mergeCell ref="MKS2:MKT2"/>
    <mergeCell ref="MKU2:MKV2"/>
    <mergeCell ref="MKW2:MKX2"/>
    <mergeCell ref="MKY2:MKZ2"/>
    <mergeCell ref="MKC2:MKD2"/>
    <mergeCell ref="MKE2:MKF2"/>
    <mergeCell ref="MKG2:MKH2"/>
    <mergeCell ref="MKI2:MKJ2"/>
    <mergeCell ref="MKK2:MKL2"/>
    <mergeCell ref="MKM2:MKN2"/>
    <mergeCell ref="MJQ2:MJR2"/>
    <mergeCell ref="MJS2:MJT2"/>
    <mergeCell ref="MJU2:MJV2"/>
    <mergeCell ref="MJW2:MJX2"/>
    <mergeCell ref="MJY2:MJZ2"/>
    <mergeCell ref="MKA2:MKB2"/>
    <mergeCell ref="MJE2:MJF2"/>
    <mergeCell ref="MJG2:MJH2"/>
    <mergeCell ref="MJI2:MJJ2"/>
    <mergeCell ref="MJK2:MJL2"/>
    <mergeCell ref="MJM2:MJN2"/>
    <mergeCell ref="MJO2:MJP2"/>
    <mergeCell ref="MIS2:MIT2"/>
    <mergeCell ref="MIU2:MIV2"/>
    <mergeCell ref="MIW2:MIX2"/>
    <mergeCell ref="MIY2:MIZ2"/>
    <mergeCell ref="MJA2:MJB2"/>
    <mergeCell ref="MJC2:MJD2"/>
    <mergeCell ref="MIG2:MIH2"/>
    <mergeCell ref="MII2:MIJ2"/>
    <mergeCell ref="MIK2:MIL2"/>
    <mergeCell ref="MIM2:MIN2"/>
    <mergeCell ref="MIO2:MIP2"/>
    <mergeCell ref="MIQ2:MIR2"/>
    <mergeCell ref="MNI2:MNJ2"/>
    <mergeCell ref="MNK2:MNL2"/>
    <mergeCell ref="MNM2:MNN2"/>
    <mergeCell ref="MNO2:MNP2"/>
    <mergeCell ref="MNQ2:MNR2"/>
    <mergeCell ref="MNS2:MNT2"/>
    <mergeCell ref="MMW2:MMX2"/>
    <mergeCell ref="MMY2:MMZ2"/>
    <mergeCell ref="MNA2:MNB2"/>
    <mergeCell ref="MNC2:MND2"/>
    <mergeCell ref="MNE2:MNF2"/>
    <mergeCell ref="MNG2:MNH2"/>
    <mergeCell ref="MMK2:MML2"/>
    <mergeCell ref="MMM2:MMN2"/>
    <mergeCell ref="MMO2:MMP2"/>
    <mergeCell ref="MMQ2:MMR2"/>
    <mergeCell ref="MMS2:MMT2"/>
    <mergeCell ref="MMU2:MMV2"/>
    <mergeCell ref="MLY2:MLZ2"/>
    <mergeCell ref="MMA2:MMB2"/>
    <mergeCell ref="MMC2:MMD2"/>
    <mergeCell ref="MME2:MMF2"/>
    <mergeCell ref="MMG2:MMH2"/>
    <mergeCell ref="MMI2:MMJ2"/>
    <mergeCell ref="MLM2:MLN2"/>
    <mergeCell ref="MLO2:MLP2"/>
    <mergeCell ref="MLQ2:MLR2"/>
    <mergeCell ref="MLS2:MLT2"/>
    <mergeCell ref="MLU2:MLV2"/>
    <mergeCell ref="MLW2:MLX2"/>
    <mergeCell ref="MLA2:MLB2"/>
    <mergeCell ref="MLC2:MLD2"/>
    <mergeCell ref="MLE2:MLF2"/>
    <mergeCell ref="MLG2:MLH2"/>
    <mergeCell ref="MLI2:MLJ2"/>
    <mergeCell ref="MLK2:MLL2"/>
    <mergeCell ref="MQC2:MQD2"/>
    <mergeCell ref="MQE2:MQF2"/>
    <mergeCell ref="MQG2:MQH2"/>
    <mergeCell ref="MQI2:MQJ2"/>
    <mergeCell ref="MQK2:MQL2"/>
    <mergeCell ref="MQM2:MQN2"/>
    <mergeCell ref="MPQ2:MPR2"/>
    <mergeCell ref="MPS2:MPT2"/>
    <mergeCell ref="MPU2:MPV2"/>
    <mergeCell ref="MPW2:MPX2"/>
    <mergeCell ref="MPY2:MPZ2"/>
    <mergeCell ref="MQA2:MQB2"/>
    <mergeCell ref="MPE2:MPF2"/>
    <mergeCell ref="MPG2:MPH2"/>
    <mergeCell ref="MPI2:MPJ2"/>
    <mergeCell ref="MPK2:MPL2"/>
    <mergeCell ref="MPM2:MPN2"/>
    <mergeCell ref="MPO2:MPP2"/>
    <mergeCell ref="MOS2:MOT2"/>
    <mergeCell ref="MOU2:MOV2"/>
    <mergeCell ref="MOW2:MOX2"/>
    <mergeCell ref="MOY2:MOZ2"/>
    <mergeCell ref="MPA2:MPB2"/>
    <mergeCell ref="MPC2:MPD2"/>
    <mergeCell ref="MOG2:MOH2"/>
    <mergeCell ref="MOI2:MOJ2"/>
    <mergeCell ref="MOK2:MOL2"/>
    <mergeCell ref="MOM2:MON2"/>
    <mergeCell ref="MOO2:MOP2"/>
    <mergeCell ref="MOQ2:MOR2"/>
    <mergeCell ref="MNU2:MNV2"/>
    <mergeCell ref="MNW2:MNX2"/>
    <mergeCell ref="MNY2:MNZ2"/>
    <mergeCell ref="MOA2:MOB2"/>
    <mergeCell ref="MOC2:MOD2"/>
    <mergeCell ref="MOE2:MOF2"/>
    <mergeCell ref="MSW2:MSX2"/>
    <mergeCell ref="MSY2:MSZ2"/>
    <mergeCell ref="MTA2:MTB2"/>
    <mergeCell ref="MTC2:MTD2"/>
    <mergeCell ref="MTE2:MTF2"/>
    <mergeCell ref="MTG2:MTH2"/>
    <mergeCell ref="MSK2:MSL2"/>
    <mergeCell ref="MSM2:MSN2"/>
    <mergeCell ref="MSO2:MSP2"/>
    <mergeCell ref="MSQ2:MSR2"/>
    <mergeCell ref="MSS2:MST2"/>
    <mergeCell ref="MSU2:MSV2"/>
    <mergeCell ref="MRY2:MRZ2"/>
    <mergeCell ref="MSA2:MSB2"/>
    <mergeCell ref="MSC2:MSD2"/>
    <mergeCell ref="MSE2:MSF2"/>
    <mergeCell ref="MSG2:MSH2"/>
    <mergeCell ref="MSI2:MSJ2"/>
    <mergeCell ref="MRM2:MRN2"/>
    <mergeCell ref="MRO2:MRP2"/>
    <mergeCell ref="MRQ2:MRR2"/>
    <mergeCell ref="MRS2:MRT2"/>
    <mergeCell ref="MRU2:MRV2"/>
    <mergeCell ref="MRW2:MRX2"/>
    <mergeCell ref="MRA2:MRB2"/>
    <mergeCell ref="MRC2:MRD2"/>
    <mergeCell ref="MRE2:MRF2"/>
    <mergeCell ref="MRG2:MRH2"/>
    <mergeCell ref="MRI2:MRJ2"/>
    <mergeCell ref="MRK2:MRL2"/>
    <mergeCell ref="MQO2:MQP2"/>
    <mergeCell ref="MQQ2:MQR2"/>
    <mergeCell ref="MQS2:MQT2"/>
    <mergeCell ref="MQU2:MQV2"/>
    <mergeCell ref="MQW2:MQX2"/>
    <mergeCell ref="MQY2:MQZ2"/>
    <mergeCell ref="MVQ2:MVR2"/>
    <mergeCell ref="MVS2:MVT2"/>
    <mergeCell ref="MVU2:MVV2"/>
    <mergeCell ref="MVW2:MVX2"/>
    <mergeCell ref="MVY2:MVZ2"/>
    <mergeCell ref="MWA2:MWB2"/>
    <mergeCell ref="MVE2:MVF2"/>
    <mergeCell ref="MVG2:MVH2"/>
    <mergeCell ref="MVI2:MVJ2"/>
    <mergeCell ref="MVK2:MVL2"/>
    <mergeCell ref="MVM2:MVN2"/>
    <mergeCell ref="MVO2:MVP2"/>
    <mergeCell ref="MUS2:MUT2"/>
    <mergeCell ref="MUU2:MUV2"/>
    <mergeCell ref="MUW2:MUX2"/>
    <mergeCell ref="MUY2:MUZ2"/>
    <mergeCell ref="MVA2:MVB2"/>
    <mergeCell ref="MVC2:MVD2"/>
    <mergeCell ref="MUG2:MUH2"/>
    <mergeCell ref="MUI2:MUJ2"/>
    <mergeCell ref="MUK2:MUL2"/>
    <mergeCell ref="MUM2:MUN2"/>
    <mergeCell ref="MUO2:MUP2"/>
    <mergeCell ref="MUQ2:MUR2"/>
    <mergeCell ref="MTU2:MTV2"/>
    <mergeCell ref="MTW2:MTX2"/>
    <mergeCell ref="MTY2:MTZ2"/>
    <mergeCell ref="MUA2:MUB2"/>
    <mergeCell ref="MUC2:MUD2"/>
    <mergeCell ref="MUE2:MUF2"/>
    <mergeCell ref="MTI2:MTJ2"/>
    <mergeCell ref="MTK2:MTL2"/>
    <mergeCell ref="MTM2:MTN2"/>
    <mergeCell ref="MTO2:MTP2"/>
    <mergeCell ref="MTQ2:MTR2"/>
    <mergeCell ref="MTS2:MTT2"/>
    <mergeCell ref="MYK2:MYL2"/>
    <mergeCell ref="MYM2:MYN2"/>
    <mergeCell ref="MYO2:MYP2"/>
    <mergeCell ref="MYQ2:MYR2"/>
    <mergeCell ref="MYS2:MYT2"/>
    <mergeCell ref="MYU2:MYV2"/>
    <mergeCell ref="MXY2:MXZ2"/>
    <mergeCell ref="MYA2:MYB2"/>
    <mergeCell ref="MYC2:MYD2"/>
    <mergeCell ref="MYE2:MYF2"/>
    <mergeCell ref="MYG2:MYH2"/>
    <mergeCell ref="MYI2:MYJ2"/>
    <mergeCell ref="MXM2:MXN2"/>
    <mergeCell ref="MXO2:MXP2"/>
    <mergeCell ref="MXQ2:MXR2"/>
    <mergeCell ref="MXS2:MXT2"/>
    <mergeCell ref="MXU2:MXV2"/>
    <mergeCell ref="MXW2:MXX2"/>
    <mergeCell ref="MXA2:MXB2"/>
    <mergeCell ref="MXC2:MXD2"/>
    <mergeCell ref="MXE2:MXF2"/>
    <mergeCell ref="MXG2:MXH2"/>
    <mergeCell ref="MXI2:MXJ2"/>
    <mergeCell ref="MXK2:MXL2"/>
    <mergeCell ref="MWO2:MWP2"/>
    <mergeCell ref="MWQ2:MWR2"/>
    <mergeCell ref="MWS2:MWT2"/>
    <mergeCell ref="MWU2:MWV2"/>
    <mergeCell ref="MWW2:MWX2"/>
    <mergeCell ref="MWY2:MWZ2"/>
    <mergeCell ref="MWC2:MWD2"/>
    <mergeCell ref="MWE2:MWF2"/>
    <mergeCell ref="MWG2:MWH2"/>
    <mergeCell ref="MWI2:MWJ2"/>
    <mergeCell ref="MWK2:MWL2"/>
    <mergeCell ref="MWM2:MWN2"/>
    <mergeCell ref="NBE2:NBF2"/>
    <mergeCell ref="NBG2:NBH2"/>
    <mergeCell ref="NBI2:NBJ2"/>
    <mergeCell ref="NBK2:NBL2"/>
    <mergeCell ref="NBM2:NBN2"/>
    <mergeCell ref="NBO2:NBP2"/>
    <mergeCell ref="NAS2:NAT2"/>
    <mergeCell ref="NAU2:NAV2"/>
    <mergeCell ref="NAW2:NAX2"/>
    <mergeCell ref="NAY2:NAZ2"/>
    <mergeCell ref="NBA2:NBB2"/>
    <mergeCell ref="NBC2:NBD2"/>
    <mergeCell ref="NAG2:NAH2"/>
    <mergeCell ref="NAI2:NAJ2"/>
    <mergeCell ref="NAK2:NAL2"/>
    <mergeCell ref="NAM2:NAN2"/>
    <mergeCell ref="NAO2:NAP2"/>
    <mergeCell ref="NAQ2:NAR2"/>
    <mergeCell ref="MZU2:MZV2"/>
    <mergeCell ref="MZW2:MZX2"/>
    <mergeCell ref="MZY2:MZZ2"/>
    <mergeCell ref="NAA2:NAB2"/>
    <mergeCell ref="NAC2:NAD2"/>
    <mergeCell ref="NAE2:NAF2"/>
    <mergeCell ref="MZI2:MZJ2"/>
    <mergeCell ref="MZK2:MZL2"/>
    <mergeCell ref="MZM2:MZN2"/>
    <mergeCell ref="MZO2:MZP2"/>
    <mergeCell ref="MZQ2:MZR2"/>
    <mergeCell ref="MZS2:MZT2"/>
    <mergeCell ref="MYW2:MYX2"/>
    <mergeCell ref="MYY2:MYZ2"/>
    <mergeCell ref="MZA2:MZB2"/>
    <mergeCell ref="MZC2:MZD2"/>
    <mergeCell ref="MZE2:MZF2"/>
    <mergeCell ref="MZG2:MZH2"/>
    <mergeCell ref="NDY2:NDZ2"/>
    <mergeCell ref="NEA2:NEB2"/>
    <mergeCell ref="NEC2:NED2"/>
    <mergeCell ref="NEE2:NEF2"/>
    <mergeCell ref="NEG2:NEH2"/>
    <mergeCell ref="NEI2:NEJ2"/>
    <mergeCell ref="NDM2:NDN2"/>
    <mergeCell ref="NDO2:NDP2"/>
    <mergeCell ref="NDQ2:NDR2"/>
    <mergeCell ref="NDS2:NDT2"/>
    <mergeCell ref="NDU2:NDV2"/>
    <mergeCell ref="NDW2:NDX2"/>
    <mergeCell ref="NDA2:NDB2"/>
    <mergeCell ref="NDC2:NDD2"/>
    <mergeCell ref="NDE2:NDF2"/>
    <mergeCell ref="NDG2:NDH2"/>
    <mergeCell ref="NDI2:NDJ2"/>
    <mergeCell ref="NDK2:NDL2"/>
    <mergeCell ref="NCO2:NCP2"/>
    <mergeCell ref="NCQ2:NCR2"/>
    <mergeCell ref="NCS2:NCT2"/>
    <mergeCell ref="NCU2:NCV2"/>
    <mergeCell ref="NCW2:NCX2"/>
    <mergeCell ref="NCY2:NCZ2"/>
    <mergeCell ref="NCC2:NCD2"/>
    <mergeCell ref="NCE2:NCF2"/>
    <mergeCell ref="NCG2:NCH2"/>
    <mergeCell ref="NCI2:NCJ2"/>
    <mergeCell ref="NCK2:NCL2"/>
    <mergeCell ref="NCM2:NCN2"/>
    <mergeCell ref="NBQ2:NBR2"/>
    <mergeCell ref="NBS2:NBT2"/>
    <mergeCell ref="NBU2:NBV2"/>
    <mergeCell ref="NBW2:NBX2"/>
    <mergeCell ref="NBY2:NBZ2"/>
    <mergeCell ref="NCA2:NCB2"/>
    <mergeCell ref="NGS2:NGT2"/>
    <mergeCell ref="NGU2:NGV2"/>
    <mergeCell ref="NGW2:NGX2"/>
    <mergeCell ref="NGY2:NGZ2"/>
    <mergeCell ref="NHA2:NHB2"/>
    <mergeCell ref="NHC2:NHD2"/>
    <mergeCell ref="NGG2:NGH2"/>
    <mergeCell ref="NGI2:NGJ2"/>
    <mergeCell ref="NGK2:NGL2"/>
    <mergeCell ref="NGM2:NGN2"/>
    <mergeCell ref="NGO2:NGP2"/>
    <mergeCell ref="NGQ2:NGR2"/>
    <mergeCell ref="NFU2:NFV2"/>
    <mergeCell ref="NFW2:NFX2"/>
    <mergeCell ref="NFY2:NFZ2"/>
    <mergeCell ref="NGA2:NGB2"/>
    <mergeCell ref="NGC2:NGD2"/>
    <mergeCell ref="NGE2:NGF2"/>
    <mergeCell ref="NFI2:NFJ2"/>
    <mergeCell ref="NFK2:NFL2"/>
    <mergeCell ref="NFM2:NFN2"/>
    <mergeCell ref="NFO2:NFP2"/>
    <mergeCell ref="NFQ2:NFR2"/>
    <mergeCell ref="NFS2:NFT2"/>
    <mergeCell ref="NEW2:NEX2"/>
    <mergeCell ref="NEY2:NEZ2"/>
    <mergeCell ref="NFA2:NFB2"/>
    <mergeCell ref="NFC2:NFD2"/>
    <mergeCell ref="NFE2:NFF2"/>
    <mergeCell ref="NFG2:NFH2"/>
    <mergeCell ref="NEK2:NEL2"/>
    <mergeCell ref="NEM2:NEN2"/>
    <mergeCell ref="NEO2:NEP2"/>
    <mergeCell ref="NEQ2:NER2"/>
    <mergeCell ref="NES2:NET2"/>
    <mergeCell ref="NEU2:NEV2"/>
    <mergeCell ref="NJM2:NJN2"/>
    <mergeCell ref="NJO2:NJP2"/>
    <mergeCell ref="NJQ2:NJR2"/>
    <mergeCell ref="NJS2:NJT2"/>
    <mergeCell ref="NJU2:NJV2"/>
    <mergeCell ref="NJW2:NJX2"/>
    <mergeCell ref="NJA2:NJB2"/>
    <mergeCell ref="NJC2:NJD2"/>
    <mergeCell ref="NJE2:NJF2"/>
    <mergeCell ref="NJG2:NJH2"/>
    <mergeCell ref="NJI2:NJJ2"/>
    <mergeCell ref="NJK2:NJL2"/>
    <mergeCell ref="NIO2:NIP2"/>
    <mergeCell ref="NIQ2:NIR2"/>
    <mergeCell ref="NIS2:NIT2"/>
    <mergeCell ref="NIU2:NIV2"/>
    <mergeCell ref="NIW2:NIX2"/>
    <mergeCell ref="NIY2:NIZ2"/>
    <mergeCell ref="NIC2:NID2"/>
    <mergeCell ref="NIE2:NIF2"/>
    <mergeCell ref="NIG2:NIH2"/>
    <mergeCell ref="NII2:NIJ2"/>
    <mergeCell ref="NIK2:NIL2"/>
    <mergeCell ref="NIM2:NIN2"/>
    <mergeCell ref="NHQ2:NHR2"/>
    <mergeCell ref="NHS2:NHT2"/>
    <mergeCell ref="NHU2:NHV2"/>
    <mergeCell ref="NHW2:NHX2"/>
    <mergeCell ref="NHY2:NHZ2"/>
    <mergeCell ref="NIA2:NIB2"/>
    <mergeCell ref="NHE2:NHF2"/>
    <mergeCell ref="NHG2:NHH2"/>
    <mergeCell ref="NHI2:NHJ2"/>
    <mergeCell ref="NHK2:NHL2"/>
    <mergeCell ref="NHM2:NHN2"/>
    <mergeCell ref="NHO2:NHP2"/>
    <mergeCell ref="NMG2:NMH2"/>
    <mergeCell ref="NMI2:NMJ2"/>
    <mergeCell ref="NMK2:NML2"/>
    <mergeCell ref="NMM2:NMN2"/>
    <mergeCell ref="NMO2:NMP2"/>
    <mergeCell ref="NMQ2:NMR2"/>
    <mergeCell ref="NLU2:NLV2"/>
    <mergeCell ref="NLW2:NLX2"/>
    <mergeCell ref="NLY2:NLZ2"/>
    <mergeCell ref="NMA2:NMB2"/>
    <mergeCell ref="NMC2:NMD2"/>
    <mergeCell ref="NME2:NMF2"/>
    <mergeCell ref="NLI2:NLJ2"/>
    <mergeCell ref="NLK2:NLL2"/>
    <mergeCell ref="NLM2:NLN2"/>
    <mergeCell ref="NLO2:NLP2"/>
    <mergeCell ref="NLQ2:NLR2"/>
    <mergeCell ref="NLS2:NLT2"/>
    <mergeCell ref="NKW2:NKX2"/>
    <mergeCell ref="NKY2:NKZ2"/>
    <mergeCell ref="NLA2:NLB2"/>
    <mergeCell ref="NLC2:NLD2"/>
    <mergeCell ref="NLE2:NLF2"/>
    <mergeCell ref="NLG2:NLH2"/>
    <mergeCell ref="NKK2:NKL2"/>
    <mergeCell ref="NKM2:NKN2"/>
    <mergeCell ref="NKO2:NKP2"/>
    <mergeCell ref="NKQ2:NKR2"/>
    <mergeCell ref="NKS2:NKT2"/>
    <mergeCell ref="NKU2:NKV2"/>
    <mergeCell ref="NJY2:NJZ2"/>
    <mergeCell ref="NKA2:NKB2"/>
    <mergeCell ref="NKC2:NKD2"/>
    <mergeCell ref="NKE2:NKF2"/>
    <mergeCell ref="NKG2:NKH2"/>
    <mergeCell ref="NKI2:NKJ2"/>
    <mergeCell ref="NPA2:NPB2"/>
    <mergeCell ref="NPC2:NPD2"/>
    <mergeCell ref="NPE2:NPF2"/>
    <mergeCell ref="NPG2:NPH2"/>
    <mergeCell ref="NPI2:NPJ2"/>
    <mergeCell ref="NPK2:NPL2"/>
    <mergeCell ref="NOO2:NOP2"/>
    <mergeCell ref="NOQ2:NOR2"/>
    <mergeCell ref="NOS2:NOT2"/>
    <mergeCell ref="NOU2:NOV2"/>
    <mergeCell ref="NOW2:NOX2"/>
    <mergeCell ref="NOY2:NOZ2"/>
    <mergeCell ref="NOC2:NOD2"/>
    <mergeCell ref="NOE2:NOF2"/>
    <mergeCell ref="NOG2:NOH2"/>
    <mergeCell ref="NOI2:NOJ2"/>
    <mergeCell ref="NOK2:NOL2"/>
    <mergeCell ref="NOM2:NON2"/>
    <mergeCell ref="NNQ2:NNR2"/>
    <mergeCell ref="NNS2:NNT2"/>
    <mergeCell ref="NNU2:NNV2"/>
    <mergeCell ref="NNW2:NNX2"/>
    <mergeCell ref="NNY2:NNZ2"/>
    <mergeCell ref="NOA2:NOB2"/>
    <mergeCell ref="NNE2:NNF2"/>
    <mergeCell ref="NNG2:NNH2"/>
    <mergeCell ref="NNI2:NNJ2"/>
    <mergeCell ref="NNK2:NNL2"/>
    <mergeCell ref="NNM2:NNN2"/>
    <mergeCell ref="NNO2:NNP2"/>
    <mergeCell ref="NMS2:NMT2"/>
    <mergeCell ref="NMU2:NMV2"/>
    <mergeCell ref="NMW2:NMX2"/>
    <mergeCell ref="NMY2:NMZ2"/>
    <mergeCell ref="NNA2:NNB2"/>
    <mergeCell ref="NNC2:NND2"/>
    <mergeCell ref="NRU2:NRV2"/>
    <mergeCell ref="NRW2:NRX2"/>
    <mergeCell ref="NRY2:NRZ2"/>
    <mergeCell ref="NSA2:NSB2"/>
    <mergeCell ref="NSC2:NSD2"/>
    <mergeCell ref="NSE2:NSF2"/>
    <mergeCell ref="NRI2:NRJ2"/>
    <mergeCell ref="NRK2:NRL2"/>
    <mergeCell ref="NRM2:NRN2"/>
    <mergeCell ref="NRO2:NRP2"/>
    <mergeCell ref="NRQ2:NRR2"/>
    <mergeCell ref="NRS2:NRT2"/>
    <mergeCell ref="NQW2:NQX2"/>
    <mergeCell ref="NQY2:NQZ2"/>
    <mergeCell ref="NRA2:NRB2"/>
    <mergeCell ref="NRC2:NRD2"/>
    <mergeCell ref="NRE2:NRF2"/>
    <mergeCell ref="NRG2:NRH2"/>
    <mergeCell ref="NQK2:NQL2"/>
    <mergeCell ref="NQM2:NQN2"/>
    <mergeCell ref="NQO2:NQP2"/>
    <mergeCell ref="NQQ2:NQR2"/>
    <mergeCell ref="NQS2:NQT2"/>
    <mergeCell ref="NQU2:NQV2"/>
    <mergeCell ref="NPY2:NPZ2"/>
    <mergeCell ref="NQA2:NQB2"/>
    <mergeCell ref="NQC2:NQD2"/>
    <mergeCell ref="NQE2:NQF2"/>
    <mergeCell ref="NQG2:NQH2"/>
    <mergeCell ref="NQI2:NQJ2"/>
    <mergeCell ref="NPM2:NPN2"/>
    <mergeCell ref="NPO2:NPP2"/>
    <mergeCell ref="NPQ2:NPR2"/>
    <mergeCell ref="NPS2:NPT2"/>
    <mergeCell ref="NPU2:NPV2"/>
    <mergeCell ref="NPW2:NPX2"/>
    <mergeCell ref="NUO2:NUP2"/>
    <mergeCell ref="NUQ2:NUR2"/>
    <mergeCell ref="NUS2:NUT2"/>
    <mergeCell ref="NUU2:NUV2"/>
    <mergeCell ref="NUW2:NUX2"/>
    <mergeCell ref="NUY2:NUZ2"/>
    <mergeCell ref="NUC2:NUD2"/>
    <mergeCell ref="NUE2:NUF2"/>
    <mergeCell ref="NUG2:NUH2"/>
    <mergeCell ref="NUI2:NUJ2"/>
    <mergeCell ref="NUK2:NUL2"/>
    <mergeCell ref="NUM2:NUN2"/>
    <mergeCell ref="NTQ2:NTR2"/>
    <mergeCell ref="NTS2:NTT2"/>
    <mergeCell ref="NTU2:NTV2"/>
    <mergeCell ref="NTW2:NTX2"/>
    <mergeCell ref="NTY2:NTZ2"/>
    <mergeCell ref="NUA2:NUB2"/>
    <mergeCell ref="NTE2:NTF2"/>
    <mergeCell ref="NTG2:NTH2"/>
    <mergeCell ref="NTI2:NTJ2"/>
    <mergeCell ref="NTK2:NTL2"/>
    <mergeCell ref="NTM2:NTN2"/>
    <mergeCell ref="NTO2:NTP2"/>
    <mergeCell ref="NSS2:NST2"/>
    <mergeCell ref="NSU2:NSV2"/>
    <mergeCell ref="NSW2:NSX2"/>
    <mergeCell ref="NSY2:NSZ2"/>
    <mergeCell ref="NTA2:NTB2"/>
    <mergeCell ref="NTC2:NTD2"/>
    <mergeCell ref="NSG2:NSH2"/>
    <mergeCell ref="NSI2:NSJ2"/>
    <mergeCell ref="NSK2:NSL2"/>
    <mergeCell ref="NSM2:NSN2"/>
    <mergeCell ref="NSO2:NSP2"/>
    <mergeCell ref="NSQ2:NSR2"/>
    <mergeCell ref="NXI2:NXJ2"/>
    <mergeCell ref="NXK2:NXL2"/>
    <mergeCell ref="NXM2:NXN2"/>
    <mergeCell ref="NXO2:NXP2"/>
    <mergeCell ref="NXQ2:NXR2"/>
    <mergeCell ref="NXS2:NXT2"/>
    <mergeCell ref="NWW2:NWX2"/>
    <mergeCell ref="NWY2:NWZ2"/>
    <mergeCell ref="NXA2:NXB2"/>
    <mergeCell ref="NXC2:NXD2"/>
    <mergeCell ref="NXE2:NXF2"/>
    <mergeCell ref="NXG2:NXH2"/>
    <mergeCell ref="NWK2:NWL2"/>
    <mergeCell ref="NWM2:NWN2"/>
    <mergeCell ref="NWO2:NWP2"/>
    <mergeCell ref="NWQ2:NWR2"/>
    <mergeCell ref="NWS2:NWT2"/>
    <mergeCell ref="NWU2:NWV2"/>
    <mergeCell ref="NVY2:NVZ2"/>
    <mergeCell ref="NWA2:NWB2"/>
    <mergeCell ref="NWC2:NWD2"/>
    <mergeCell ref="NWE2:NWF2"/>
    <mergeCell ref="NWG2:NWH2"/>
    <mergeCell ref="NWI2:NWJ2"/>
    <mergeCell ref="NVM2:NVN2"/>
    <mergeCell ref="NVO2:NVP2"/>
    <mergeCell ref="NVQ2:NVR2"/>
    <mergeCell ref="NVS2:NVT2"/>
    <mergeCell ref="NVU2:NVV2"/>
    <mergeCell ref="NVW2:NVX2"/>
    <mergeCell ref="NVA2:NVB2"/>
    <mergeCell ref="NVC2:NVD2"/>
    <mergeCell ref="NVE2:NVF2"/>
    <mergeCell ref="NVG2:NVH2"/>
    <mergeCell ref="NVI2:NVJ2"/>
    <mergeCell ref="NVK2:NVL2"/>
    <mergeCell ref="OAC2:OAD2"/>
    <mergeCell ref="OAE2:OAF2"/>
    <mergeCell ref="OAG2:OAH2"/>
    <mergeCell ref="OAI2:OAJ2"/>
    <mergeCell ref="OAK2:OAL2"/>
    <mergeCell ref="OAM2:OAN2"/>
    <mergeCell ref="NZQ2:NZR2"/>
    <mergeCell ref="NZS2:NZT2"/>
    <mergeCell ref="NZU2:NZV2"/>
    <mergeCell ref="NZW2:NZX2"/>
    <mergeCell ref="NZY2:NZZ2"/>
    <mergeCell ref="OAA2:OAB2"/>
    <mergeCell ref="NZE2:NZF2"/>
    <mergeCell ref="NZG2:NZH2"/>
    <mergeCell ref="NZI2:NZJ2"/>
    <mergeCell ref="NZK2:NZL2"/>
    <mergeCell ref="NZM2:NZN2"/>
    <mergeCell ref="NZO2:NZP2"/>
    <mergeCell ref="NYS2:NYT2"/>
    <mergeCell ref="NYU2:NYV2"/>
    <mergeCell ref="NYW2:NYX2"/>
    <mergeCell ref="NYY2:NYZ2"/>
    <mergeCell ref="NZA2:NZB2"/>
    <mergeCell ref="NZC2:NZD2"/>
    <mergeCell ref="NYG2:NYH2"/>
    <mergeCell ref="NYI2:NYJ2"/>
    <mergeCell ref="NYK2:NYL2"/>
    <mergeCell ref="NYM2:NYN2"/>
    <mergeCell ref="NYO2:NYP2"/>
    <mergeCell ref="NYQ2:NYR2"/>
    <mergeCell ref="NXU2:NXV2"/>
    <mergeCell ref="NXW2:NXX2"/>
    <mergeCell ref="NXY2:NXZ2"/>
    <mergeCell ref="NYA2:NYB2"/>
    <mergeCell ref="NYC2:NYD2"/>
    <mergeCell ref="NYE2:NYF2"/>
    <mergeCell ref="OCW2:OCX2"/>
    <mergeCell ref="OCY2:OCZ2"/>
    <mergeCell ref="ODA2:ODB2"/>
    <mergeCell ref="ODC2:ODD2"/>
    <mergeCell ref="ODE2:ODF2"/>
    <mergeCell ref="ODG2:ODH2"/>
    <mergeCell ref="OCK2:OCL2"/>
    <mergeCell ref="OCM2:OCN2"/>
    <mergeCell ref="OCO2:OCP2"/>
    <mergeCell ref="OCQ2:OCR2"/>
    <mergeCell ref="OCS2:OCT2"/>
    <mergeCell ref="OCU2:OCV2"/>
    <mergeCell ref="OBY2:OBZ2"/>
    <mergeCell ref="OCA2:OCB2"/>
    <mergeCell ref="OCC2:OCD2"/>
    <mergeCell ref="OCE2:OCF2"/>
    <mergeCell ref="OCG2:OCH2"/>
    <mergeCell ref="OCI2:OCJ2"/>
    <mergeCell ref="OBM2:OBN2"/>
    <mergeCell ref="OBO2:OBP2"/>
    <mergeCell ref="OBQ2:OBR2"/>
    <mergeCell ref="OBS2:OBT2"/>
    <mergeCell ref="OBU2:OBV2"/>
    <mergeCell ref="OBW2:OBX2"/>
    <mergeCell ref="OBA2:OBB2"/>
    <mergeCell ref="OBC2:OBD2"/>
    <mergeCell ref="OBE2:OBF2"/>
    <mergeCell ref="OBG2:OBH2"/>
    <mergeCell ref="OBI2:OBJ2"/>
    <mergeCell ref="OBK2:OBL2"/>
    <mergeCell ref="OAO2:OAP2"/>
    <mergeCell ref="OAQ2:OAR2"/>
    <mergeCell ref="OAS2:OAT2"/>
    <mergeCell ref="OAU2:OAV2"/>
    <mergeCell ref="OAW2:OAX2"/>
    <mergeCell ref="OAY2:OAZ2"/>
    <mergeCell ref="OFQ2:OFR2"/>
    <mergeCell ref="OFS2:OFT2"/>
    <mergeCell ref="OFU2:OFV2"/>
    <mergeCell ref="OFW2:OFX2"/>
    <mergeCell ref="OFY2:OFZ2"/>
    <mergeCell ref="OGA2:OGB2"/>
    <mergeCell ref="OFE2:OFF2"/>
    <mergeCell ref="OFG2:OFH2"/>
    <mergeCell ref="OFI2:OFJ2"/>
    <mergeCell ref="OFK2:OFL2"/>
    <mergeCell ref="OFM2:OFN2"/>
    <mergeCell ref="OFO2:OFP2"/>
    <mergeCell ref="OES2:OET2"/>
    <mergeCell ref="OEU2:OEV2"/>
    <mergeCell ref="OEW2:OEX2"/>
    <mergeCell ref="OEY2:OEZ2"/>
    <mergeCell ref="OFA2:OFB2"/>
    <mergeCell ref="OFC2:OFD2"/>
    <mergeCell ref="OEG2:OEH2"/>
    <mergeCell ref="OEI2:OEJ2"/>
    <mergeCell ref="OEK2:OEL2"/>
    <mergeCell ref="OEM2:OEN2"/>
    <mergeCell ref="OEO2:OEP2"/>
    <mergeCell ref="OEQ2:OER2"/>
    <mergeCell ref="ODU2:ODV2"/>
    <mergeCell ref="ODW2:ODX2"/>
    <mergeCell ref="ODY2:ODZ2"/>
    <mergeCell ref="OEA2:OEB2"/>
    <mergeCell ref="OEC2:OED2"/>
    <mergeCell ref="OEE2:OEF2"/>
    <mergeCell ref="ODI2:ODJ2"/>
    <mergeCell ref="ODK2:ODL2"/>
    <mergeCell ref="ODM2:ODN2"/>
    <mergeCell ref="ODO2:ODP2"/>
    <mergeCell ref="ODQ2:ODR2"/>
    <mergeCell ref="ODS2:ODT2"/>
    <mergeCell ref="OIK2:OIL2"/>
    <mergeCell ref="OIM2:OIN2"/>
    <mergeCell ref="OIO2:OIP2"/>
    <mergeCell ref="OIQ2:OIR2"/>
    <mergeCell ref="OIS2:OIT2"/>
    <mergeCell ref="OIU2:OIV2"/>
    <mergeCell ref="OHY2:OHZ2"/>
    <mergeCell ref="OIA2:OIB2"/>
    <mergeCell ref="OIC2:OID2"/>
    <mergeCell ref="OIE2:OIF2"/>
    <mergeCell ref="OIG2:OIH2"/>
    <mergeCell ref="OII2:OIJ2"/>
    <mergeCell ref="OHM2:OHN2"/>
    <mergeCell ref="OHO2:OHP2"/>
    <mergeCell ref="OHQ2:OHR2"/>
    <mergeCell ref="OHS2:OHT2"/>
    <mergeCell ref="OHU2:OHV2"/>
    <mergeCell ref="OHW2:OHX2"/>
    <mergeCell ref="OHA2:OHB2"/>
    <mergeCell ref="OHC2:OHD2"/>
    <mergeCell ref="OHE2:OHF2"/>
    <mergeCell ref="OHG2:OHH2"/>
    <mergeCell ref="OHI2:OHJ2"/>
    <mergeCell ref="OHK2:OHL2"/>
    <mergeCell ref="OGO2:OGP2"/>
    <mergeCell ref="OGQ2:OGR2"/>
    <mergeCell ref="OGS2:OGT2"/>
    <mergeCell ref="OGU2:OGV2"/>
    <mergeCell ref="OGW2:OGX2"/>
    <mergeCell ref="OGY2:OGZ2"/>
    <mergeCell ref="OGC2:OGD2"/>
    <mergeCell ref="OGE2:OGF2"/>
    <mergeCell ref="OGG2:OGH2"/>
    <mergeCell ref="OGI2:OGJ2"/>
    <mergeCell ref="OGK2:OGL2"/>
    <mergeCell ref="OGM2:OGN2"/>
    <mergeCell ref="OLE2:OLF2"/>
    <mergeCell ref="OLG2:OLH2"/>
    <mergeCell ref="OLI2:OLJ2"/>
    <mergeCell ref="OLK2:OLL2"/>
    <mergeCell ref="OLM2:OLN2"/>
    <mergeCell ref="OLO2:OLP2"/>
    <mergeCell ref="OKS2:OKT2"/>
    <mergeCell ref="OKU2:OKV2"/>
    <mergeCell ref="OKW2:OKX2"/>
    <mergeCell ref="OKY2:OKZ2"/>
    <mergeCell ref="OLA2:OLB2"/>
    <mergeCell ref="OLC2:OLD2"/>
    <mergeCell ref="OKG2:OKH2"/>
    <mergeCell ref="OKI2:OKJ2"/>
    <mergeCell ref="OKK2:OKL2"/>
    <mergeCell ref="OKM2:OKN2"/>
    <mergeCell ref="OKO2:OKP2"/>
    <mergeCell ref="OKQ2:OKR2"/>
    <mergeCell ref="OJU2:OJV2"/>
    <mergeCell ref="OJW2:OJX2"/>
    <mergeCell ref="OJY2:OJZ2"/>
    <mergeCell ref="OKA2:OKB2"/>
    <mergeCell ref="OKC2:OKD2"/>
    <mergeCell ref="OKE2:OKF2"/>
    <mergeCell ref="OJI2:OJJ2"/>
    <mergeCell ref="OJK2:OJL2"/>
    <mergeCell ref="OJM2:OJN2"/>
    <mergeCell ref="OJO2:OJP2"/>
    <mergeCell ref="OJQ2:OJR2"/>
    <mergeCell ref="OJS2:OJT2"/>
    <mergeCell ref="OIW2:OIX2"/>
    <mergeCell ref="OIY2:OIZ2"/>
    <mergeCell ref="OJA2:OJB2"/>
    <mergeCell ref="OJC2:OJD2"/>
    <mergeCell ref="OJE2:OJF2"/>
    <mergeCell ref="OJG2:OJH2"/>
    <mergeCell ref="ONY2:ONZ2"/>
    <mergeCell ref="OOA2:OOB2"/>
    <mergeCell ref="OOC2:OOD2"/>
    <mergeCell ref="OOE2:OOF2"/>
    <mergeCell ref="OOG2:OOH2"/>
    <mergeCell ref="OOI2:OOJ2"/>
    <mergeCell ref="ONM2:ONN2"/>
    <mergeCell ref="ONO2:ONP2"/>
    <mergeCell ref="ONQ2:ONR2"/>
    <mergeCell ref="ONS2:ONT2"/>
    <mergeCell ref="ONU2:ONV2"/>
    <mergeCell ref="ONW2:ONX2"/>
    <mergeCell ref="ONA2:ONB2"/>
    <mergeCell ref="ONC2:OND2"/>
    <mergeCell ref="ONE2:ONF2"/>
    <mergeCell ref="ONG2:ONH2"/>
    <mergeCell ref="ONI2:ONJ2"/>
    <mergeCell ref="ONK2:ONL2"/>
    <mergeCell ref="OMO2:OMP2"/>
    <mergeCell ref="OMQ2:OMR2"/>
    <mergeCell ref="OMS2:OMT2"/>
    <mergeCell ref="OMU2:OMV2"/>
    <mergeCell ref="OMW2:OMX2"/>
    <mergeCell ref="OMY2:OMZ2"/>
    <mergeCell ref="OMC2:OMD2"/>
    <mergeCell ref="OME2:OMF2"/>
    <mergeCell ref="OMG2:OMH2"/>
    <mergeCell ref="OMI2:OMJ2"/>
    <mergeCell ref="OMK2:OML2"/>
    <mergeCell ref="OMM2:OMN2"/>
    <mergeCell ref="OLQ2:OLR2"/>
    <mergeCell ref="OLS2:OLT2"/>
    <mergeCell ref="OLU2:OLV2"/>
    <mergeCell ref="OLW2:OLX2"/>
    <mergeCell ref="OLY2:OLZ2"/>
    <mergeCell ref="OMA2:OMB2"/>
    <mergeCell ref="OQS2:OQT2"/>
    <mergeCell ref="OQU2:OQV2"/>
    <mergeCell ref="OQW2:OQX2"/>
    <mergeCell ref="OQY2:OQZ2"/>
    <mergeCell ref="ORA2:ORB2"/>
    <mergeCell ref="ORC2:ORD2"/>
    <mergeCell ref="OQG2:OQH2"/>
    <mergeCell ref="OQI2:OQJ2"/>
    <mergeCell ref="OQK2:OQL2"/>
    <mergeCell ref="OQM2:OQN2"/>
    <mergeCell ref="OQO2:OQP2"/>
    <mergeCell ref="OQQ2:OQR2"/>
    <mergeCell ref="OPU2:OPV2"/>
    <mergeCell ref="OPW2:OPX2"/>
    <mergeCell ref="OPY2:OPZ2"/>
    <mergeCell ref="OQA2:OQB2"/>
    <mergeCell ref="OQC2:OQD2"/>
    <mergeCell ref="OQE2:OQF2"/>
    <mergeCell ref="OPI2:OPJ2"/>
    <mergeCell ref="OPK2:OPL2"/>
    <mergeCell ref="OPM2:OPN2"/>
    <mergeCell ref="OPO2:OPP2"/>
    <mergeCell ref="OPQ2:OPR2"/>
    <mergeCell ref="OPS2:OPT2"/>
    <mergeCell ref="OOW2:OOX2"/>
    <mergeCell ref="OOY2:OOZ2"/>
    <mergeCell ref="OPA2:OPB2"/>
    <mergeCell ref="OPC2:OPD2"/>
    <mergeCell ref="OPE2:OPF2"/>
    <mergeCell ref="OPG2:OPH2"/>
    <mergeCell ref="OOK2:OOL2"/>
    <mergeCell ref="OOM2:OON2"/>
    <mergeCell ref="OOO2:OOP2"/>
    <mergeCell ref="OOQ2:OOR2"/>
    <mergeCell ref="OOS2:OOT2"/>
    <mergeCell ref="OOU2:OOV2"/>
    <mergeCell ref="OTM2:OTN2"/>
    <mergeCell ref="OTO2:OTP2"/>
    <mergeCell ref="OTQ2:OTR2"/>
    <mergeCell ref="OTS2:OTT2"/>
    <mergeCell ref="OTU2:OTV2"/>
    <mergeCell ref="OTW2:OTX2"/>
    <mergeCell ref="OTA2:OTB2"/>
    <mergeCell ref="OTC2:OTD2"/>
    <mergeCell ref="OTE2:OTF2"/>
    <mergeCell ref="OTG2:OTH2"/>
    <mergeCell ref="OTI2:OTJ2"/>
    <mergeCell ref="OTK2:OTL2"/>
    <mergeCell ref="OSO2:OSP2"/>
    <mergeCell ref="OSQ2:OSR2"/>
    <mergeCell ref="OSS2:OST2"/>
    <mergeCell ref="OSU2:OSV2"/>
    <mergeCell ref="OSW2:OSX2"/>
    <mergeCell ref="OSY2:OSZ2"/>
    <mergeCell ref="OSC2:OSD2"/>
    <mergeCell ref="OSE2:OSF2"/>
    <mergeCell ref="OSG2:OSH2"/>
    <mergeCell ref="OSI2:OSJ2"/>
    <mergeCell ref="OSK2:OSL2"/>
    <mergeCell ref="OSM2:OSN2"/>
    <mergeCell ref="ORQ2:ORR2"/>
    <mergeCell ref="ORS2:ORT2"/>
    <mergeCell ref="ORU2:ORV2"/>
    <mergeCell ref="ORW2:ORX2"/>
    <mergeCell ref="ORY2:ORZ2"/>
    <mergeCell ref="OSA2:OSB2"/>
    <mergeCell ref="ORE2:ORF2"/>
    <mergeCell ref="ORG2:ORH2"/>
    <mergeCell ref="ORI2:ORJ2"/>
    <mergeCell ref="ORK2:ORL2"/>
    <mergeCell ref="ORM2:ORN2"/>
    <mergeCell ref="ORO2:ORP2"/>
    <mergeCell ref="OWG2:OWH2"/>
    <mergeCell ref="OWI2:OWJ2"/>
    <mergeCell ref="OWK2:OWL2"/>
    <mergeCell ref="OWM2:OWN2"/>
    <mergeCell ref="OWO2:OWP2"/>
    <mergeCell ref="OWQ2:OWR2"/>
    <mergeCell ref="OVU2:OVV2"/>
    <mergeCell ref="OVW2:OVX2"/>
    <mergeCell ref="OVY2:OVZ2"/>
    <mergeCell ref="OWA2:OWB2"/>
    <mergeCell ref="OWC2:OWD2"/>
    <mergeCell ref="OWE2:OWF2"/>
    <mergeCell ref="OVI2:OVJ2"/>
    <mergeCell ref="OVK2:OVL2"/>
    <mergeCell ref="OVM2:OVN2"/>
    <mergeCell ref="OVO2:OVP2"/>
    <mergeCell ref="OVQ2:OVR2"/>
    <mergeCell ref="OVS2:OVT2"/>
    <mergeCell ref="OUW2:OUX2"/>
    <mergeCell ref="OUY2:OUZ2"/>
    <mergeCell ref="OVA2:OVB2"/>
    <mergeCell ref="OVC2:OVD2"/>
    <mergeCell ref="OVE2:OVF2"/>
    <mergeCell ref="OVG2:OVH2"/>
    <mergeCell ref="OUK2:OUL2"/>
    <mergeCell ref="OUM2:OUN2"/>
    <mergeCell ref="OUO2:OUP2"/>
    <mergeCell ref="OUQ2:OUR2"/>
    <mergeCell ref="OUS2:OUT2"/>
    <mergeCell ref="OUU2:OUV2"/>
    <mergeCell ref="OTY2:OTZ2"/>
    <mergeCell ref="OUA2:OUB2"/>
    <mergeCell ref="OUC2:OUD2"/>
    <mergeCell ref="OUE2:OUF2"/>
    <mergeCell ref="OUG2:OUH2"/>
    <mergeCell ref="OUI2:OUJ2"/>
    <mergeCell ref="OZA2:OZB2"/>
    <mergeCell ref="OZC2:OZD2"/>
    <mergeCell ref="OZE2:OZF2"/>
    <mergeCell ref="OZG2:OZH2"/>
    <mergeCell ref="OZI2:OZJ2"/>
    <mergeCell ref="OZK2:OZL2"/>
    <mergeCell ref="OYO2:OYP2"/>
    <mergeCell ref="OYQ2:OYR2"/>
    <mergeCell ref="OYS2:OYT2"/>
    <mergeCell ref="OYU2:OYV2"/>
    <mergeCell ref="OYW2:OYX2"/>
    <mergeCell ref="OYY2:OYZ2"/>
    <mergeCell ref="OYC2:OYD2"/>
    <mergeCell ref="OYE2:OYF2"/>
    <mergeCell ref="OYG2:OYH2"/>
    <mergeCell ref="OYI2:OYJ2"/>
    <mergeCell ref="OYK2:OYL2"/>
    <mergeCell ref="OYM2:OYN2"/>
    <mergeCell ref="OXQ2:OXR2"/>
    <mergeCell ref="OXS2:OXT2"/>
    <mergeCell ref="OXU2:OXV2"/>
    <mergeCell ref="OXW2:OXX2"/>
    <mergeCell ref="OXY2:OXZ2"/>
    <mergeCell ref="OYA2:OYB2"/>
    <mergeCell ref="OXE2:OXF2"/>
    <mergeCell ref="OXG2:OXH2"/>
    <mergeCell ref="OXI2:OXJ2"/>
    <mergeCell ref="OXK2:OXL2"/>
    <mergeCell ref="OXM2:OXN2"/>
    <mergeCell ref="OXO2:OXP2"/>
    <mergeCell ref="OWS2:OWT2"/>
    <mergeCell ref="OWU2:OWV2"/>
    <mergeCell ref="OWW2:OWX2"/>
    <mergeCell ref="OWY2:OWZ2"/>
    <mergeCell ref="OXA2:OXB2"/>
    <mergeCell ref="OXC2:OXD2"/>
    <mergeCell ref="PBU2:PBV2"/>
    <mergeCell ref="PBW2:PBX2"/>
    <mergeCell ref="PBY2:PBZ2"/>
    <mergeCell ref="PCA2:PCB2"/>
    <mergeCell ref="PCC2:PCD2"/>
    <mergeCell ref="PCE2:PCF2"/>
    <mergeCell ref="PBI2:PBJ2"/>
    <mergeCell ref="PBK2:PBL2"/>
    <mergeCell ref="PBM2:PBN2"/>
    <mergeCell ref="PBO2:PBP2"/>
    <mergeCell ref="PBQ2:PBR2"/>
    <mergeCell ref="PBS2:PBT2"/>
    <mergeCell ref="PAW2:PAX2"/>
    <mergeCell ref="PAY2:PAZ2"/>
    <mergeCell ref="PBA2:PBB2"/>
    <mergeCell ref="PBC2:PBD2"/>
    <mergeCell ref="PBE2:PBF2"/>
    <mergeCell ref="PBG2:PBH2"/>
    <mergeCell ref="PAK2:PAL2"/>
    <mergeCell ref="PAM2:PAN2"/>
    <mergeCell ref="PAO2:PAP2"/>
    <mergeCell ref="PAQ2:PAR2"/>
    <mergeCell ref="PAS2:PAT2"/>
    <mergeCell ref="PAU2:PAV2"/>
    <mergeCell ref="OZY2:OZZ2"/>
    <mergeCell ref="PAA2:PAB2"/>
    <mergeCell ref="PAC2:PAD2"/>
    <mergeCell ref="PAE2:PAF2"/>
    <mergeCell ref="PAG2:PAH2"/>
    <mergeCell ref="PAI2:PAJ2"/>
    <mergeCell ref="OZM2:OZN2"/>
    <mergeCell ref="OZO2:OZP2"/>
    <mergeCell ref="OZQ2:OZR2"/>
    <mergeCell ref="OZS2:OZT2"/>
    <mergeCell ref="OZU2:OZV2"/>
    <mergeCell ref="OZW2:OZX2"/>
    <mergeCell ref="PEO2:PEP2"/>
    <mergeCell ref="PEQ2:PER2"/>
    <mergeCell ref="PES2:PET2"/>
    <mergeCell ref="PEU2:PEV2"/>
    <mergeCell ref="PEW2:PEX2"/>
    <mergeCell ref="PEY2:PEZ2"/>
    <mergeCell ref="PEC2:PED2"/>
    <mergeCell ref="PEE2:PEF2"/>
    <mergeCell ref="PEG2:PEH2"/>
    <mergeCell ref="PEI2:PEJ2"/>
    <mergeCell ref="PEK2:PEL2"/>
    <mergeCell ref="PEM2:PEN2"/>
    <mergeCell ref="PDQ2:PDR2"/>
    <mergeCell ref="PDS2:PDT2"/>
    <mergeCell ref="PDU2:PDV2"/>
    <mergeCell ref="PDW2:PDX2"/>
    <mergeCell ref="PDY2:PDZ2"/>
    <mergeCell ref="PEA2:PEB2"/>
    <mergeCell ref="PDE2:PDF2"/>
    <mergeCell ref="PDG2:PDH2"/>
    <mergeCell ref="PDI2:PDJ2"/>
    <mergeCell ref="PDK2:PDL2"/>
    <mergeCell ref="PDM2:PDN2"/>
    <mergeCell ref="PDO2:PDP2"/>
    <mergeCell ref="PCS2:PCT2"/>
    <mergeCell ref="PCU2:PCV2"/>
    <mergeCell ref="PCW2:PCX2"/>
    <mergeCell ref="PCY2:PCZ2"/>
    <mergeCell ref="PDA2:PDB2"/>
    <mergeCell ref="PDC2:PDD2"/>
    <mergeCell ref="PCG2:PCH2"/>
    <mergeCell ref="PCI2:PCJ2"/>
    <mergeCell ref="PCK2:PCL2"/>
    <mergeCell ref="PCM2:PCN2"/>
    <mergeCell ref="PCO2:PCP2"/>
    <mergeCell ref="PCQ2:PCR2"/>
    <mergeCell ref="PHI2:PHJ2"/>
    <mergeCell ref="PHK2:PHL2"/>
    <mergeCell ref="PHM2:PHN2"/>
    <mergeCell ref="PHO2:PHP2"/>
    <mergeCell ref="PHQ2:PHR2"/>
    <mergeCell ref="PHS2:PHT2"/>
    <mergeCell ref="PGW2:PGX2"/>
    <mergeCell ref="PGY2:PGZ2"/>
    <mergeCell ref="PHA2:PHB2"/>
    <mergeCell ref="PHC2:PHD2"/>
    <mergeCell ref="PHE2:PHF2"/>
    <mergeCell ref="PHG2:PHH2"/>
    <mergeCell ref="PGK2:PGL2"/>
    <mergeCell ref="PGM2:PGN2"/>
    <mergeCell ref="PGO2:PGP2"/>
    <mergeCell ref="PGQ2:PGR2"/>
    <mergeCell ref="PGS2:PGT2"/>
    <mergeCell ref="PGU2:PGV2"/>
    <mergeCell ref="PFY2:PFZ2"/>
    <mergeCell ref="PGA2:PGB2"/>
    <mergeCell ref="PGC2:PGD2"/>
    <mergeCell ref="PGE2:PGF2"/>
    <mergeCell ref="PGG2:PGH2"/>
    <mergeCell ref="PGI2:PGJ2"/>
    <mergeCell ref="PFM2:PFN2"/>
    <mergeCell ref="PFO2:PFP2"/>
    <mergeCell ref="PFQ2:PFR2"/>
    <mergeCell ref="PFS2:PFT2"/>
    <mergeCell ref="PFU2:PFV2"/>
    <mergeCell ref="PFW2:PFX2"/>
    <mergeCell ref="PFA2:PFB2"/>
    <mergeCell ref="PFC2:PFD2"/>
    <mergeCell ref="PFE2:PFF2"/>
    <mergeCell ref="PFG2:PFH2"/>
    <mergeCell ref="PFI2:PFJ2"/>
    <mergeCell ref="PFK2:PFL2"/>
    <mergeCell ref="PKC2:PKD2"/>
    <mergeCell ref="PKE2:PKF2"/>
    <mergeCell ref="PKG2:PKH2"/>
    <mergeCell ref="PKI2:PKJ2"/>
    <mergeCell ref="PKK2:PKL2"/>
    <mergeCell ref="PKM2:PKN2"/>
    <mergeCell ref="PJQ2:PJR2"/>
    <mergeCell ref="PJS2:PJT2"/>
    <mergeCell ref="PJU2:PJV2"/>
    <mergeCell ref="PJW2:PJX2"/>
    <mergeCell ref="PJY2:PJZ2"/>
    <mergeCell ref="PKA2:PKB2"/>
    <mergeCell ref="PJE2:PJF2"/>
    <mergeCell ref="PJG2:PJH2"/>
    <mergeCell ref="PJI2:PJJ2"/>
    <mergeCell ref="PJK2:PJL2"/>
    <mergeCell ref="PJM2:PJN2"/>
    <mergeCell ref="PJO2:PJP2"/>
    <mergeCell ref="PIS2:PIT2"/>
    <mergeCell ref="PIU2:PIV2"/>
    <mergeCell ref="PIW2:PIX2"/>
    <mergeCell ref="PIY2:PIZ2"/>
    <mergeCell ref="PJA2:PJB2"/>
    <mergeCell ref="PJC2:PJD2"/>
    <mergeCell ref="PIG2:PIH2"/>
    <mergeCell ref="PII2:PIJ2"/>
    <mergeCell ref="PIK2:PIL2"/>
    <mergeCell ref="PIM2:PIN2"/>
    <mergeCell ref="PIO2:PIP2"/>
    <mergeCell ref="PIQ2:PIR2"/>
    <mergeCell ref="PHU2:PHV2"/>
    <mergeCell ref="PHW2:PHX2"/>
    <mergeCell ref="PHY2:PHZ2"/>
    <mergeCell ref="PIA2:PIB2"/>
    <mergeCell ref="PIC2:PID2"/>
    <mergeCell ref="PIE2:PIF2"/>
    <mergeCell ref="PMW2:PMX2"/>
    <mergeCell ref="PMY2:PMZ2"/>
    <mergeCell ref="PNA2:PNB2"/>
    <mergeCell ref="PNC2:PND2"/>
    <mergeCell ref="PNE2:PNF2"/>
    <mergeCell ref="PNG2:PNH2"/>
    <mergeCell ref="PMK2:PML2"/>
    <mergeCell ref="PMM2:PMN2"/>
    <mergeCell ref="PMO2:PMP2"/>
    <mergeCell ref="PMQ2:PMR2"/>
    <mergeCell ref="PMS2:PMT2"/>
    <mergeCell ref="PMU2:PMV2"/>
    <mergeCell ref="PLY2:PLZ2"/>
    <mergeCell ref="PMA2:PMB2"/>
    <mergeCell ref="PMC2:PMD2"/>
    <mergeCell ref="PME2:PMF2"/>
    <mergeCell ref="PMG2:PMH2"/>
    <mergeCell ref="PMI2:PMJ2"/>
    <mergeCell ref="PLM2:PLN2"/>
    <mergeCell ref="PLO2:PLP2"/>
    <mergeCell ref="PLQ2:PLR2"/>
    <mergeCell ref="PLS2:PLT2"/>
    <mergeCell ref="PLU2:PLV2"/>
    <mergeCell ref="PLW2:PLX2"/>
    <mergeCell ref="PLA2:PLB2"/>
    <mergeCell ref="PLC2:PLD2"/>
    <mergeCell ref="PLE2:PLF2"/>
    <mergeCell ref="PLG2:PLH2"/>
    <mergeCell ref="PLI2:PLJ2"/>
    <mergeCell ref="PLK2:PLL2"/>
    <mergeCell ref="PKO2:PKP2"/>
    <mergeCell ref="PKQ2:PKR2"/>
    <mergeCell ref="PKS2:PKT2"/>
    <mergeCell ref="PKU2:PKV2"/>
    <mergeCell ref="PKW2:PKX2"/>
    <mergeCell ref="PKY2:PKZ2"/>
    <mergeCell ref="PPQ2:PPR2"/>
    <mergeCell ref="PPS2:PPT2"/>
    <mergeCell ref="PPU2:PPV2"/>
    <mergeCell ref="PPW2:PPX2"/>
    <mergeCell ref="PPY2:PPZ2"/>
    <mergeCell ref="PQA2:PQB2"/>
    <mergeCell ref="PPE2:PPF2"/>
    <mergeCell ref="PPG2:PPH2"/>
    <mergeCell ref="PPI2:PPJ2"/>
    <mergeCell ref="PPK2:PPL2"/>
    <mergeCell ref="PPM2:PPN2"/>
    <mergeCell ref="PPO2:PPP2"/>
    <mergeCell ref="POS2:POT2"/>
    <mergeCell ref="POU2:POV2"/>
    <mergeCell ref="POW2:POX2"/>
    <mergeCell ref="POY2:POZ2"/>
    <mergeCell ref="PPA2:PPB2"/>
    <mergeCell ref="PPC2:PPD2"/>
    <mergeCell ref="POG2:POH2"/>
    <mergeCell ref="POI2:POJ2"/>
    <mergeCell ref="POK2:POL2"/>
    <mergeCell ref="POM2:PON2"/>
    <mergeCell ref="POO2:POP2"/>
    <mergeCell ref="POQ2:POR2"/>
    <mergeCell ref="PNU2:PNV2"/>
    <mergeCell ref="PNW2:PNX2"/>
    <mergeCell ref="PNY2:PNZ2"/>
    <mergeCell ref="POA2:POB2"/>
    <mergeCell ref="POC2:POD2"/>
    <mergeCell ref="POE2:POF2"/>
    <mergeCell ref="PNI2:PNJ2"/>
    <mergeCell ref="PNK2:PNL2"/>
    <mergeCell ref="PNM2:PNN2"/>
    <mergeCell ref="PNO2:PNP2"/>
    <mergeCell ref="PNQ2:PNR2"/>
    <mergeCell ref="PNS2:PNT2"/>
    <mergeCell ref="PSK2:PSL2"/>
    <mergeCell ref="PSM2:PSN2"/>
    <mergeCell ref="PSO2:PSP2"/>
    <mergeCell ref="PSQ2:PSR2"/>
    <mergeCell ref="PSS2:PST2"/>
    <mergeCell ref="PSU2:PSV2"/>
    <mergeCell ref="PRY2:PRZ2"/>
    <mergeCell ref="PSA2:PSB2"/>
    <mergeCell ref="PSC2:PSD2"/>
    <mergeCell ref="PSE2:PSF2"/>
    <mergeCell ref="PSG2:PSH2"/>
    <mergeCell ref="PSI2:PSJ2"/>
    <mergeCell ref="PRM2:PRN2"/>
    <mergeCell ref="PRO2:PRP2"/>
    <mergeCell ref="PRQ2:PRR2"/>
    <mergeCell ref="PRS2:PRT2"/>
    <mergeCell ref="PRU2:PRV2"/>
    <mergeCell ref="PRW2:PRX2"/>
    <mergeCell ref="PRA2:PRB2"/>
    <mergeCell ref="PRC2:PRD2"/>
    <mergeCell ref="PRE2:PRF2"/>
    <mergeCell ref="PRG2:PRH2"/>
    <mergeCell ref="PRI2:PRJ2"/>
    <mergeCell ref="PRK2:PRL2"/>
    <mergeCell ref="PQO2:PQP2"/>
    <mergeCell ref="PQQ2:PQR2"/>
    <mergeCell ref="PQS2:PQT2"/>
    <mergeCell ref="PQU2:PQV2"/>
    <mergeCell ref="PQW2:PQX2"/>
    <mergeCell ref="PQY2:PQZ2"/>
    <mergeCell ref="PQC2:PQD2"/>
    <mergeCell ref="PQE2:PQF2"/>
    <mergeCell ref="PQG2:PQH2"/>
    <mergeCell ref="PQI2:PQJ2"/>
    <mergeCell ref="PQK2:PQL2"/>
    <mergeCell ref="PQM2:PQN2"/>
    <mergeCell ref="PVE2:PVF2"/>
    <mergeCell ref="PVG2:PVH2"/>
    <mergeCell ref="PVI2:PVJ2"/>
    <mergeCell ref="PVK2:PVL2"/>
    <mergeCell ref="PVM2:PVN2"/>
    <mergeCell ref="PVO2:PVP2"/>
    <mergeCell ref="PUS2:PUT2"/>
    <mergeCell ref="PUU2:PUV2"/>
    <mergeCell ref="PUW2:PUX2"/>
    <mergeCell ref="PUY2:PUZ2"/>
    <mergeCell ref="PVA2:PVB2"/>
    <mergeCell ref="PVC2:PVD2"/>
    <mergeCell ref="PUG2:PUH2"/>
    <mergeCell ref="PUI2:PUJ2"/>
    <mergeCell ref="PUK2:PUL2"/>
    <mergeCell ref="PUM2:PUN2"/>
    <mergeCell ref="PUO2:PUP2"/>
    <mergeCell ref="PUQ2:PUR2"/>
    <mergeCell ref="PTU2:PTV2"/>
    <mergeCell ref="PTW2:PTX2"/>
    <mergeCell ref="PTY2:PTZ2"/>
    <mergeCell ref="PUA2:PUB2"/>
    <mergeCell ref="PUC2:PUD2"/>
    <mergeCell ref="PUE2:PUF2"/>
    <mergeCell ref="PTI2:PTJ2"/>
    <mergeCell ref="PTK2:PTL2"/>
    <mergeCell ref="PTM2:PTN2"/>
    <mergeCell ref="PTO2:PTP2"/>
    <mergeCell ref="PTQ2:PTR2"/>
    <mergeCell ref="PTS2:PTT2"/>
    <mergeCell ref="PSW2:PSX2"/>
    <mergeCell ref="PSY2:PSZ2"/>
    <mergeCell ref="PTA2:PTB2"/>
    <mergeCell ref="PTC2:PTD2"/>
    <mergeCell ref="PTE2:PTF2"/>
    <mergeCell ref="PTG2:PTH2"/>
    <mergeCell ref="PXY2:PXZ2"/>
    <mergeCell ref="PYA2:PYB2"/>
    <mergeCell ref="PYC2:PYD2"/>
    <mergeCell ref="PYE2:PYF2"/>
    <mergeCell ref="PYG2:PYH2"/>
    <mergeCell ref="PYI2:PYJ2"/>
    <mergeCell ref="PXM2:PXN2"/>
    <mergeCell ref="PXO2:PXP2"/>
    <mergeCell ref="PXQ2:PXR2"/>
    <mergeCell ref="PXS2:PXT2"/>
    <mergeCell ref="PXU2:PXV2"/>
    <mergeCell ref="PXW2:PXX2"/>
    <mergeCell ref="PXA2:PXB2"/>
    <mergeCell ref="PXC2:PXD2"/>
    <mergeCell ref="PXE2:PXF2"/>
    <mergeCell ref="PXG2:PXH2"/>
    <mergeCell ref="PXI2:PXJ2"/>
    <mergeCell ref="PXK2:PXL2"/>
    <mergeCell ref="PWO2:PWP2"/>
    <mergeCell ref="PWQ2:PWR2"/>
    <mergeCell ref="PWS2:PWT2"/>
    <mergeCell ref="PWU2:PWV2"/>
    <mergeCell ref="PWW2:PWX2"/>
    <mergeCell ref="PWY2:PWZ2"/>
    <mergeCell ref="PWC2:PWD2"/>
    <mergeCell ref="PWE2:PWF2"/>
    <mergeCell ref="PWG2:PWH2"/>
    <mergeCell ref="PWI2:PWJ2"/>
    <mergeCell ref="PWK2:PWL2"/>
    <mergeCell ref="PWM2:PWN2"/>
    <mergeCell ref="PVQ2:PVR2"/>
    <mergeCell ref="PVS2:PVT2"/>
    <mergeCell ref="PVU2:PVV2"/>
    <mergeCell ref="PVW2:PVX2"/>
    <mergeCell ref="PVY2:PVZ2"/>
    <mergeCell ref="PWA2:PWB2"/>
    <mergeCell ref="QAS2:QAT2"/>
    <mergeCell ref="QAU2:QAV2"/>
    <mergeCell ref="QAW2:QAX2"/>
    <mergeCell ref="QAY2:QAZ2"/>
    <mergeCell ref="QBA2:QBB2"/>
    <mergeCell ref="QBC2:QBD2"/>
    <mergeCell ref="QAG2:QAH2"/>
    <mergeCell ref="QAI2:QAJ2"/>
    <mergeCell ref="QAK2:QAL2"/>
    <mergeCell ref="QAM2:QAN2"/>
    <mergeCell ref="QAO2:QAP2"/>
    <mergeCell ref="QAQ2:QAR2"/>
    <mergeCell ref="PZU2:PZV2"/>
    <mergeCell ref="PZW2:PZX2"/>
    <mergeCell ref="PZY2:PZZ2"/>
    <mergeCell ref="QAA2:QAB2"/>
    <mergeCell ref="QAC2:QAD2"/>
    <mergeCell ref="QAE2:QAF2"/>
    <mergeCell ref="PZI2:PZJ2"/>
    <mergeCell ref="PZK2:PZL2"/>
    <mergeCell ref="PZM2:PZN2"/>
    <mergeCell ref="PZO2:PZP2"/>
    <mergeCell ref="PZQ2:PZR2"/>
    <mergeCell ref="PZS2:PZT2"/>
    <mergeCell ref="PYW2:PYX2"/>
    <mergeCell ref="PYY2:PYZ2"/>
    <mergeCell ref="PZA2:PZB2"/>
    <mergeCell ref="PZC2:PZD2"/>
    <mergeCell ref="PZE2:PZF2"/>
    <mergeCell ref="PZG2:PZH2"/>
    <mergeCell ref="PYK2:PYL2"/>
    <mergeCell ref="PYM2:PYN2"/>
    <mergeCell ref="PYO2:PYP2"/>
    <mergeCell ref="PYQ2:PYR2"/>
    <mergeCell ref="PYS2:PYT2"/>
    <mergeCell ref="PYU2:PYV2"/>
    <mergeCell ref="QDM2:QDN2"/>
    <mergeCell ref="QDO2:QDP2"/>
    <mergeCell ref="QDQ2:QDR2"/>
    <mergeCell ref="QDS2:QDT2"/>
    <mergeCell ref="QDU2:QDV2"/>
    <mergeCell ref="QDW2:QDX2"/>
    <mergeCell ref="QDA2:QDB2"/>
    <mergeCell ref="QDC2:QDD2"/>
    <mergeCell ref="QDE2:QDF2"/>
    <mergeCell ref="QDG2:QDH2"/>
    <mergeCell ref="QDI2:QDJ2"/>
    <mergeCell ref="QDK2:QDL2"/>
    <mergeCell ref="QCO2:QCP2"/>
    <mergeCell ref="QCQ2:QCR2"/>
    <mergeCell ref="QCS2:QCT2"/>
    <mergeCell ref="QCU2:QCV2"/>
    <mergeCell ref="QCW2:QCX2"/>
    <mergeCell ref="QCY2:QCZ2"/>
    <mergeCell ref="QCC2:QCD2"/>
    <mergeCell ref="QCE2:QCF2"/>
    <mergeCell ref="QCG2:QCH2"/>
    <mergeCell ref="QCI2:QCJ2"/>
    <mergeCell ref="QCK2:QCL2"/>
    <mergeCell ref="QCM2:QCN2"/>
    <mergeCell ref="QBQ2:QBR2"/>
    <mergeCell ref="QBS2:QBT2"/>
    <mergeCell ref="QBU2:QBV2"/>
    <mergeCell ref="QBW2:QBX2"/>
    <mergeCell ref="QBY2:QBZ2"/>
    <mergeCell ref="QCA2:QCB2"/>
    <mergeCell ref="QBE2:QBF2"/>
    <mergeCell ref="QBG2:QBH2"/>
    <mergeCell ref="QBI2:QBJ2"/>
    <mergeCell ref="QBK2:QBL2"/>
    <mergeCell ref="QBM2:QBN2"/>
    <mergeCell ref="QBO2:QBP2"/>
    <mergeCell ref="QGG2:QGH2"/>
    <mergeCell ref="QGI2:QGJ2"/>
    <mergeCell ref="QGK2:QGL2"/>
    <mergeCell ref="QGM2:QGN2"/>
    <mergeCell ref="QGO2:QGP2"/>
    <mergeCell ref="QGQ2:QGR2"/>
    <mergeCell ref="QFU2:QFV2"/>
    <mergeCell ref="QFW2:QFX2"/>
    <mergeCell ref="QFY2:QFZ2"/>
    <mergeCell ref="QGA2:QGB2"/>
    <mergeCell ref="QGC2:QGD2"/>
    <mergeCell ref="QGE2:QGF2"/>
    <mergeCell ref="QFI2:QFJ2"/>
    <mergeCell ref="QFK2:QFL2"/>
    <mergeCell ref="QFM2:QFN2"/>
    <mergeCell ref="QFO2:QFP2"/>
    <mergeCell ref="QFQ2:QFR2"/>
    <mergeCell ref="QFS2:QFT2"/>
    <mergeCell ref="QEW2:QEX2"/>
    <mergeCell ref="QEY2:QEZ2"/>
    <mergeCell ref="QFA2:QFB2"/>
    <mergeCell ref="QFC2:QFD2"/>
    <mergeCell ref="QFE2:QFF2"/>
    <mergeCell ref="QFG2:QFH2"/>
    <mergeCell ref="QEK2:QEL2"/>
    <mergeCell ref="QEM2:QEN2"/>
    <mergeCell ref="QEO2:QEP2"/>
    <mergeCell ref="QEQ2:QER2"/>
    <mergeCell ref="QES2:QET2"/>
    <mergeCell ref="QEU2:QEV2"/>
    <mergeCell ref="QDY2:QDZ2"/>
    <mergeCell ref="QEA2:QEB2"/>
    <mergeCell ref="QEC2:QED2"/>
    <mergeCell ref="QEE2:QEF2"/>
    <mergeCell ref="QEG2:QEH2"/>
    <mergeCell ref="QEI2:QEJ2"/>
    <mergeCell ref="QJA2:QJB2"/>
    <mergeCell ref="QJC2:QJD2"/>
    <mergeCell ref="QJE2:QJF2"/>
    <mergeCell ref="QJG2:QJH2"/>
    <mergeCell ref="QJI2:QJJ2"/>
    <mergeCell ref="QJK2:QJL2"/>
    <mergeCell ref="QIO2:QIP2"/>
    <mergeCell ref="QIQ2:QIR2"/>
    <mergeCell ref="QIS2:QIT2"/>
    <mergeCell ref="QIU2:QIV2"/>
    <mergeCell ref="QIW2:QIX2"/>
    <mergeCell ref="QIY2:QIZ2"/>
    <mergeCell ref="QIC2:QID2"/>
    <mergeCell ref="QIE2:QIF2"/>
    <mergeCell ref="QIG2:QIH2"/>
    <mergeCell ref="QII2:QIJ2"/>
    <mergeCell ref="QIK2:QIL2"/>
    <mergeCell ref="QIM2:QIN2"/>
    <mergeCell ref="QHQ2:QHR2"/>
    <mergeCell ref="QHS2:QHT2"/>
    <mergeCell ref="QHU2:QHV2"/>
    <mergeCell ref="QHW2:QHX2"/>
    <mergeCell ref="QHY2:QHZ2"/>
    <mergeCell ref="QIA2:QIB2"/>
    <mergeCell ref="QHE2:QHF2"/>
    <mergeCell ref="QHG2:QHH2"/>
    <mergeCell ref="QHI2:QHJ2"/>
    <mergeCell ref="QHK2:QHL2"/>
    <mergeCell ref="QHM2:QHN2"/>
    <mergeCell ref="QHO2:QHP2"/>
    <mergeCell ref="QGS2:QGT2"/>
    <mergeCell ref="QGU2:QGV2"/>
    <mergeCell ref="QGW2:QGX2"/>
    <mergeCell ref="QGY2:QGZ2"/>
    <mergeCell ref="QHA2:QHB2"/>
    <mergeCell ref="QHC2:QHD2"/>
    <mergeCell ref="QLU2:QLV2"/>
    <mergeCell ref="QLW2:QLX2"/>
    <mergeCell ref="QLY2:QLZ2"/>
    <mergeCell ref="QMA2:QMB2"/>
    <mergeCell ref="QMC2:QMD2"/>
    <mergeCell ref="QME2:QMF2"/>
    <mergeCell ref="QLI2:QLJ2"/>
    <mergeCell ref="QLK2:QLL2"/>
    <mergeCell ref="QLM2:QLN2"/>
    <mergeCell ref="QLO2:QLP2"/>
    <mergeCell ref="QLQ2:QLR2"/>
    <mergeCell ref="QLS2:QLT2"/>
    <mergeCell ref="QKW2:QKX2"/>
    <mergeCell ref="QKY2:QKZ2"/>
    <mergeCell ref="QLA2:QLB2"/>
    <mergeCell ref="QLC2:QLD2"/>
    <mergeCell ref="QLE2:QLF2"/>
    <mergeCell ref="QLG2:QLH2"/>
    <mergeCell ref="QKK2:QKL2"/>
    <mergeCell ref="QKM2:QKN2"/>
    <mergeCell ref="QKO2:QKP2"/>
    <mergeCell ref="QKQ2:QKR2"/>
    <mergeCell ref="QKS2:QKT2"/>
    <mergeCell ref="QKU2:QKV2"/>
    <mergeCell ref="QJY2:QJZ2"/>
    <mergeCell ref="QKA2:QKB2"/>
    <mergeCell ref="QKC2:QKD2"/>
    <mergeCell ref="QKE2:QKF2"/>
    <mergeCell ref="QKG2:QKH2"/>
    <mergeCell ref="QKI2:QKJ2"/>
    <mergeCell ref="QJM2:QJN2"/>
    <mergeCell ref="QJO2:QJP2"/>
    <mergeCell ref="QJQ2:QJR2"/>
    <mergeCell ref="QJS2:QJT2"/>
    <mergeCell ref="QJU2:QJV2"/>
    <mergeCell ref="QJW2:QJX2"/>
    <mergeCell ref="QOO2:QOP2"/>
    <mergeCell ref="QOQ2:QOR2"/>
    <mergeCell ref="QOS2:QOT2"/>
    <mergeCell ref="QOU2:QOV2"/>
    <mergeCell ref="QOW2:QOX2"/>
    <mergeCell ref="QOY2:QOZ2"/>
    <mergeCell ref="QOC2:QOD2"/>
    <mergeCell ref="QOE2:QOF2"/>
    <mergeCell ref="QOG2:QOH2"/>
    <mergeCell ref="QOI2:QOJ2"/>
    <mergeCell ref="QOK2:QOL2"/>
    <mergeCell ref="QOM2:QON2"/>
    <mergeCell ref="QNQ2:QNR2"/>
    <mergeCell ref="QNS2:QNT2"/>
    <mergeCell ref="QNU2:QNV2"/>
    <mergeCell ref="QNW2:QNX2"/>
    <mergeCell ref="QNY2:QNZ2"/>
    <mergeCell ref="QOA2:QOB2"/>
    <mergeCell ref="QNE2:QNF2"/>
    <mergeCell ref="QNG2:QNH2"/>
    <mergeCell ref="QNI2:QNJ2"/>
    <mergeCell ref="QNK2:QNL2"/>
    <mergeCell ref="QNM2:QNN2"/>
    <mergeCell ref="QNO2:QNP2"/>
    <mergeCell ref="QMS2:QMT2"/>
    <mergeCell ref="QMU2:QMV2"/>
    <mergeCell ref="QMW2:QMX2"/>
    <mergeCell ref="QMY2:QMZ2"/>
    <mergeCell ref="QNA2:QNB2"/>
    <mergeCell ref="QNC2:QND2"/>
    <mergeCell ref="QMG2:QMH2"/>
    <mergeCell ref="QMI2:QMJ2"/>
    <mergeCell ref="QMK2:QML2"/>
    <mergeCell ref="QMM2:QMN2"/>
    <mergeCell ref="QMO2:QMP2"/>
    <mergeCell ref="QMQ2:QMR2"/>
    <mergeCell ref="QRI2:QRJ2"/>
    <mergeCell ref="QRK2:QRL2"/>
    <mergeCell ref="QRM2:QRN2"/>
    <mergeCell ref="QRO2:QRP2"/>
    <mergeCell ref="QRQ2:QRR2"/>
    <mergeCell ref="QRS2:QRT2"/>
    <mergeCell ref="QQW2:QQX2"/>
    <mergeCell ref="QQY2:QQZ2"/>
    <mergeCell ref="QRA2:QRB2"/>
    <mergeCell ref="QRC2:QRD2"/>
    <mergeCell ref="QRE2:QRF2"/>
    <mergeCell ref="QRG2:QRH2"/>
    <mergeCell ref="QQK2:QQL2"/>
    <mergeCell ref="QQM2:QQN2"/>
    <mergeCell ref="QQO2:QQP2"/>
    <mergeCell ref="QQQ2:QQR2"/>
    <mergeCell ref="QQS2:QQT2"/>
    <mergeCell ref="QQU2:QQV2"/>
    <mergeCell ref="QPY2:QPZ2"/>
    <mergeCell ref="QQA2:QQB2"/>
    <mergeCell ref="QQC2:QQD2"/>
    <mergeCell ref="QQE2:QQF2"/>
    <mergeCell ref="QQG2:QQH2"/>
    <mergeCell ref="QQI2:QQJ2"/>
    <mergeCell ref="QPM2:QPN2"/>
    <mergeCell ref="QPO2:QPP2"/>
    <mergeCell ref="QPQ2:QPR2"/>
    <mergeCell ref="QPS2:QPT2"/>
    <mergeCell ref="QPU2:QPV2"/>
    <mergeCell ref="QPW2:QPX2"/>
    <mergeCell ref="QPA2:QPB2"/>
    <mergeCell ref="QPC2:QPD2"/>
    <mergeCell ref="QPE2:QPF2"/>
    <mergeCell ref="QPG2:QPH2"/>
    <mergeCell ref="QPI2:QPJ2"/>
    <mergeCell ref="QPK2:QPL2"/>
    <mergeCell ref="QUC2:QUD2"/>
    <mergeCell ref="QUE2:QUF2"/>
    <mergeCell ref="QUG2:QUH2"/>
    <mergeCell ref="QUI2:QUJ2"/>
    <mergeCell ref="QUK2:QUL2"/>
    <mergeCell ref="QUM2:QUN2"/>
    <mergeCell ref="QTQ2:QTR2"/>
    <mergeCell ref="QTS2:QTT2"/>
    <mergeCell ref="QTU2:QTV2"/>
    <mergeCell ref="QTW2:QTX2"/>
    <mergeCell ref="QTY2:QTZ2"/>
    <mergeCell ref="QUA2:QUB2"/>
    <mergeCell ref="QTE2:QTF2"/>
    <mergeCell ref="QTG2:QTH2"/>
    <mergeCell ref="QTI2:QTJ2"/>
    <mergeCell ref="QTK2:QTL2"/>
    <mergeCell ref="QTM2:QTN2"/>
    <mergeCell ref="QTO2:QTP2"/>
    <mergeCell ref="QSS2:QST2"/>
    <mergeCell ref="QSU2:QSV2"/>
    <mergeCell ref="QSW2:QSX2"/>
    <mergeCell ref="QSY2:QSZ2"/>
    <mergeCell ref="QTA2:QTB2"/>
    <mergeCell ref="QTC2:QTD2"/>
    <mergeCell ref="QSG2:QSH2"/>
    <mergeCell ref="QSI2:QSJ2"/>
    <mergeCell ref="QSK2:QSL2"/>
    <mergeCell ref="QSM2:QSN2"/>
    <mergeCell ref="QSO2:QSP2"/>
    <mergeCell ref="QSQ2:QSR2"/>
    <mergeCell ref="QRU2:QRV2"/>
    <mergeCell ref="QRW2:QRX2"/>
    <mergeCell ref="QRY2:QRZ2"/>
    <mergeCell ref="QSA2:QSB2"/>
    <mergeCell ref="QSC2:QSD2"/>
    <mergeCell ref="QSE2:QSF2"/>
    <mergeCell ref="QWW2:QWX2"/>
    <mergeCell ref="QWY2:QWZ2"/>
    <mergeCell ref="QXA2:QXB2"/>
    <mergeCell ref="QXC2:QXD2"/>
    <mergeCell ref="QXE2:QXF2"/>
    <mergeCell ref="QXG2:QXH2"/>
    <mergeCell ref="QWK2:QWL2"/>
    <mergeCell ref="QWM2:QWN2"/>
    <mergeCell ref="QWO2:QWP2"/>
    <mergeCell ref="QWQ2:QWR2"/>
    <mergeCell ref="QWS2:QWT2"/>
    <mergeCell ref="QWU2:QWV2"/>
    <mergeCell ref="QVY2:QVZ2"/>
    <mergeCell ref="QWA2:QWB2"/>
    <mergeCell ref="QWC2:QWD2"/>
    <mergeCell ref="QWE2:QWF2"/>
    <mergeCell ref="QWG2:QWH2"/>
    <mergeCell ref="QWI2:QWJ2"/>
    <mergeCell ref="QVM2:QVN2"/>
    <mergeCell ref="QVO2:QVP2"/>
    <mergeCell ref="QVQ2:QVR2"/>
    <mergeCell ref="QVS2:QVT2"/>
    <mergeCell ref="QVU2:QVV2"/>
    <mergeCell ref="QVW2:QVX2"/>
    <mergeCell ref="QVA2:QVB2"/>
    <mergeCell ref="QVC2:QVD2"/>
    <mergeCell ref="QVE2:QVF2"/>
    <mergeCell ref="QVG2:QVH2"/>
    <mergeCell ref="QVI2:QVJ2"/>
    <mergeCell ref="QVK2:QVL2"/>
    <mergeCell ref="QUO2:QUP2"/>
    <mergeCell ref="QUQ2:QUR2"/>
    <mergeCell ref="QUS2:QUT2"/>
    <mergeCell ref="QUU2:QUV2"/>
    <mergeCell ref="QUW2:QUX2"/>
    <mergeCell ref="QUY2:QUZ2"/>
    <mergeCell ref="QZQ2:QZR2"/>
    <mergeCell ref="QZS2:QZT2"/>
    <mergeCell ref="QZU2:QZV2"/>
    <mergeCell ref="QZW2:QZX2"/>
    <mergeCell ref="QZY2:QZZ2"/>
    <mergeCell ref="RAA2:RAB2"/>
    <mergeCell ref="QZE2:QZF2"/>
    <mergeCell ref="QZG2:QZH2"/>
    <mergeCell ref="QZI2:QZJ2"/>
    <mergeCell ref="QZK2:QZL2"/>
    <mergeCell ref="QZM2:QZN2"/>
    <mergeCell ref="QZO2:QZP2"/>
    <mergeCell ref="QYS2:QYT2"/>
    <mergeCell ref="QYU2:QYV2"/>
    <mergeCell ref="QYW2:QYX2"/>
    <mergeCell ref="QYY2:QYZ2"/>
    <mergeCell ref="QZA2:QZB2"/>
    <mergeCell ref="QZC2:QZD2"/>
    <mergeCell ref="QYG2:QYH2"/>
    <mergeCell ref="QYI2:QYJ2"/>
    <mergeCell ref="QYK2:QYL2"/>
    <mergeCell ref="QYM2:QYN2"/>
    <mergeCell ref="QYO2:QYP2"/>
    <mergeCell ref="QYQ2:QYR2"/>
    <mergeCell ref="QXU2:QXV2"/>
    <mergeCell ref="QXW2:QXX2"/>
    <mergeCell ref="QXY2:QXZ2"/>
    <mergeCell ref="QYA2:QYB2"/>
    <mergeCell ref="QYC2:QYD2"/>
    <mergeCell ref="QYE2:QYF2"/>
    <mergeCell ref="QXI2:QXJ2"/>
    <mergeCell ref="QXK2:QXL2"/>
    <mergeCell ref="QXM2:QXN2"/>
    <mergeCell ref="QXO2:QXP2"/>
    <mergeCell ref="QXQ2:QXR2"/>
    <mergeCell ref="QXS2:QXT2"/>
    <mergeCell ref="RCK2:RCL2"/>
    <mergeCell ref="RCM2:RCN2"/>
    <mergeCell ref="RCO2:RCP2"/>
    <mergeCell ref="RCQ2:RCR2"/>
    <mergeCell ref="RCS2:RCT2"/>
    <mergeCell ref="RCU2:RCV2"/>
    <mergeCell ref="RBY2:RBZ2"/>
    <mergeCell ref="RCA2:RCB2"/>
    <mergeCell ref="RCC2:RCD2"/>
    <mergeCell ref="RCE2:RCF2"/>
    <mergeCell ref="RCG2:RCH2"/>
    <mergeCell ref="RCI2:RCJ2"/>
    <mergeCell ref="RBM2:RBN2"/>
    <mergeCell ref="RBO2:RBP2"/>
    <mergeCell ref="RBQ2:RBR2"/>
    <mergeCell ref="RBS2:RBT2"/>
    <mergeCell ref="RBU2:RBV2"/>
    <mergeCell ref="RBW2:RBX2"/>
    <mergeCell ref="RBA2:RBB2"/>
    <mergeCell ref="RBC2:RBD2"/>
    <mergeCell ref="RBE2:RBF2"/>
    <mergeCell ref="RBG2:RBH2"/>
    <mergeCell ref="RBI2:RBJ2"/>
    <mergeCell ref="RBK2:RBL2"/>
    <mergeCell ref="RAO2:RAP2"/>
    <mergeCell ref="RAQ2:RAR2"/>
    <mergeCell ref="RAS2:RAT2"/>
    <mergeCell ref="RAU2:RAV2"/>
    <mergeCell ref="RAW2:RAX2"/>
    <mergeCell ref="RAY2:RAZ2"/>
    <mergeCell ref="RAC2:RAD2"/>
    <mergeCell ref="RAE2:RAF2"/>
    <mergeCell ref="RAG2:RAH2"/>
    <mergeCell ref="RAI2:RAJ2"/>
    <mergeCell ref="RAK2:RAL2"/>
    <mergeCell ref="RAM2:RAN2"/>
    <mergeCell ref="RFE2:RFF2"/>
    <mergeCell ref="RFG2:RFH2"/>
    <mergeCell ref="RFI2:RFJ2"/>
    <mergeCell ref="RFK2:RFL2"/>
    <mergeCell ref="RFM2:RFN2"/>
    <mergeCell ref="RFO2:RFP2"/>
    <mergeCell ref="RES2:RET2"/>
    <mergeCell ref="REU2:REV2"/>
    <mergeCell ref="REW2:REX2"/>
    <mergeCell ref="REY2:REZ2"/>
    <mergeCell ref="RFA2:RFB2"/>
    <mergeCell ref="RFC2:RFD2"/>
    <mergeCell ref="REG2:REH2"/>
    <mergeCell ref="REI2:REJ2"/>
    <mergeCell ref="REK2:REL2"/>
    <mergeCell ref="REM2:REN2"/>
    <mergeCell ref="REO2:REP2"/>
    <mergeCell ref="REQ2:RER2"/>
    <mergeCell ref="RDU2:RDV2"/>
    <mergeCell ref="RDW2:RDX2"/>
    <mergeCell ref="RDY2:RDZ2"/>
    <mergeCell ref="REA2:REB2"/>
    <mergeCell ref="REC2:RED2"/>
    <mergeCell ref="REE2:REF2"/>
    <mergeCell ref="RDI2:RDJ2"/>
    <mergeCell ref="RDK2:RDL2"/>
    <mergeCell ref="RDM2:RDN2"/>
    <mergeCell ref="RDO2:RDP2"/>
    <mergeCell ref="RDQ2:RDR2"/>
    <mergeCell ref="RDS2:RDT2"/>
    <mergeCell ref="RCW2:RCX2"/>
    <mergeCell ref="RCY2:RCZ2"/>
    <mergeCell ref="RDA2:RDB2"/>
    <mergeCell ref="RDC2:RDD2"/>
    <mergeCell ref="RDE2:RDF2"/>
    <mergeCell ref="RDG2:RDH2"/>
    <mergeCell ref="RHY2:RHZ2"/>
    <mergeCell ref="RIA2:RIB2"/>
    <mergeCell ref="RIC2:RID2"/>
    <mergeCell ref="RIE2:RIF2"/>
    <mergeCell ref="RIG2:RIH2"/>
    <mergeCell ref="RII2:RIJ2"/>
    <mergeCell ref="RHM2:RHN2"/>
    <mergeCell ref="RHO2:RHP2"/>
    <mergeCell ref="RHQ2:RHR2"/>
    <mergeCell ref="RHS2:RHT2"/>
    <mergeCell ref="RHU2:RHV2"/>
    <mergeCell ref="RHW2:RHX2"/>
    <mergeCell ref="RHA2:RHB2"/>
    <mergeCell ref="RHC2:RHD2"/>
    <mergeCell ref="RHE2:RHF2"/>
    <mergeCell ref="RHG2:RHH2"/>
    <mergeCell ref="RHI2:RHJ2"/>
    <mergeCell ref="RHK2:RHL2"/>
    <mergeCell ref="RGO2:RGP2"/>
    <mergeCell ref="RGQ2:RGR2"/>
    <mergeCell ref="RGS2:RGT2"/>
    <mergeCell ref="RGU2:RGV2"/>
    <mergeCell ref="RGW2:RGX2"/>
    <mergeCell ref="RGY2:RGZ2"/>
    <mergeCell ref="RGC2:RGD2"/>
    <mergeCell ref="RGE2:RGF2"/>
    <mergeCell ref="RGG2:RGH2"/>
    <mergeCell ref="RGI2:RGJ2"/>
    <mergeCell ref="RGK2:RGL2"/>
    <mergeCell ref="RGM2:RGN2"/>
    <mergeCell ref="RFQ2:RFR2"/>
    <mergeCell ref="RFS2:RFT2"/>
    <mergeCell ref="RFU2:RFV2"/>
    <mergeCell ref="RFW2:RFX2"/>
    <mergeCell ref="RFY2:RFZ2"/>
    <mergeCell ref="RGA2:RGB2"/>
    <mergeCell ref="RKS2:RKT2"/>
    <mergeCell ref="RKU2:RKV2"/>
    <mergeCell ref="RKW2:RKX2"/>
    <mergeCell ref="RKY2:RKZ2"/>
    <mergeCell ref="RLA2:RLB2"/>
    <mergeCell ref="RLC2:RLD2"/>
    <mergeCell ref="RKG2:RKH2"/>
    <mergeCell ref="RKI2:RKJ2"/>
    <mergeCell ref="RKK2:RKL2"/>
    <mergeCell ref="RKM2:RKN2"/>
    <mergeCell ref="RKO2:RKP2"/>
    <mergeCell ref="RKQ2:RKR2"/>
    <mergeCell ref="RJU2:RJV2"/>
    <mergeCell ref="RJW2:RJX2"/>
    <mergeCell ref="RJY2:RJZ2"/>
    <mergeCell ref="RKA2:RKB2"/>
    <mergeCell ref="RKC2:RKD2"/>
    <mergeCell ref="RKE2:RKF2"/>
    <mergeCell ref="RJI2:RJJ2"/>
    <mergeCell ref="RJK2:RJL2"/>
    <mergeCell ref="RJM2:RJN2"/>
    <mergeCell ref="RJO2:RJP2"/>
    <mergeCell ref="RJQ2:RJR2"/>
    <mergeCell ref="RJS2:RJT2"/>
    <mergeCell ref="RIW2:RIX2"/>
    <mergeCell ref="RIY2:RIZ2"/>
    <mergeCell ref="RJA2:RJB2"/>
    <mergeCell ref="RJC2:RJD2"/>
    <mergeCell ref="RJE2:RJF2"/>
    <mergeCell ref="RJG2:RJH2"/>
    <mergeCell ref="RIK2:RIL2"/>
    <mergeCell ref="RIM2:RIN2"/>
    <mergeCell ref="RIO2:RIP2"/>
    <mergeCell ref="RIQ2:RIR2"/>
    <mergeCell ref="RIS2:RIT2"/>
    <mergeCell ref="RIU2:RIV2"/>
    <mergeCell ref="RNM2:RNN2"/>
    <mergeCell ref="RNO2:RNP2"/>
    <mergeCell ref="RNQ2:RNR2"/>
    <mergeCell ref="RNS2:RNT2"/>
    <mergeCell ref="RNU2:RNV2"/>
    <mergeCell ref="RNW2:RNX2"/>
    <mergeCell ref="RNA2:RNB2"/>
    <mergeCell ref="RNC2:RND2"/>
    <mergeCell ref="RNE2:RNF2"/>
    <mergeCell ref="RNG2:RNH2"/>
    <mergeCell ref="RNI2:RNJ2"/>
    <mergeCell ref="RNK2:RNL2"/>
    <mergeCell ref="RMO2:RMP2"/>
    <mergeCell ref="RMQ2:RMR2"/>
    <mergeCell ref="RMS2:RMT2"/>
    <mergeCell ref="RMU2:RMV2"/>
    <mergeCell ref="RMW2:RMX2"/>
    <mergeCell ref="RMY2:RMZ2"/>
    <mergeCell ref="RMC2:RMD2"/>
    <mergeCell ref="RME2:RMF2"/>
    <mergeCell ref="RMG2:RMH2"/>
    <mergeCell ref="RMI2:RMJ2"/>
    <mergeCell ref="RMK2:RML2"/>
    <mergeCell ref="RMM2:RMN2"/>
    <mergeCell ref="RLQ2:RLR2"/>
    <mergeCell ref="RLS2:RLT2"/>
    <mergeCell ref="RLU2:RLV2"/>
    <mergeCell ref="RLW2:RLX2"/>
    <mergeCell ref="RLY2:RLZ2"/>
    <mergeCell ref="RMA2:RMB2"/>
    <mergeCell ref="RLE2:RLF2"/>
    <mergeCell ref="RLG2:RLH2"/>
    <mergeCell ref="RLI2:RLJ2"/>
    <mergeCell ref="RLK2:RLL2"/>
    <mergeCell ref="RLM2:RLN2"/>
    <mergeCell ref="RLO2:RLP2"/>
    <mergeCell ref="RQG2:RQH2"/>
    <mergeCell ref="RQI2:RQJ2"/>
    <mergeCell ref="RQK2:RQL2"/>
    <mergeCell ref="RQM2:RQN2"/>
    <mergeCell ref="RQO2:RQP2"/>
    <mergeCell ref="RQQ2:RQR2"/>
    <mergeCell ref="RPU2:RPV2"/>
    <mergeCell ref="RPW2:RPX2"/>
    <mergeCell ref="RPY2:RPZ2"/>
    <mergeCell ref="RQA2:RQB2"/>
    <mergeCell ref="RQC2:RQD2"/>
    <mergeCell ref="RQE2:RQF2"/>
    <mergeCell ref="RPI2:RPJ2"/>
    <mergeCell ref="RPK2:RPL2"/>
    <mergeCell ref="RPM2:RPN2"/>
    <mergeCell ref="RPO2:RPP2"/>
    <mergeCell ref="RPQ2:RPR2"/>
    <mergeCell ref="RPS2:RPT2"/>
    <mergeCell ref="ROW2:ROX2"/>
    <mergeCell ref="ROY2:ROZ2"/>
    <mergeCell ref="RPA2:RPB2"/>
    <mergeCell ref="RPC2:RPD2"/>
    <mergeCell ref="RPE2:RPF2"/>
    <mergeCell ref="RPG2:RPH2"/>
    <mergeCell ref="ROK2:ROL2"/>
    <mergeCell ref="ROM2:RON2"/>
    <mergeCell ref="ROO2:ROP2"/>
    <mergeCell ref="ROQ2:ROR2"/>
    <mergeCell ref="ROS2:ROT2"/>
    <mergeCell ref="ROU2:ROV2"/>
    <mergeCell ref="RNY2:RNZ2"/>
    <mergeCell ref="ROA2:ROB2"/>
    <mergeCell ref="ROC2:ROD2"/>
    <mergeCell ref="ROE2:ROF2"/>
    <mergeCell ref="ROG2:ROH2"/>
    <mergeCell ref="ROI2:ROJ2"/>
    <mergeCell ref="RTA2:RTB2"/>
    <mergeCell ref="RTC2:RTD2"/>
    <mergeCell ref="RTE2:RTF2"/>
    <mergeCell ref="RTG2:RTH2"/>
    <mergeCell ref="RTI2:RTJ2"/>
    <mergeCell ref="RTK2:RTL2"/>
    <mergeCell ref="RSO2:RSP2"/>
    <mergeCell ref="RSQ2:RSR2"/>
    <mergeCell ref="RSS2:RST2"/>
    <mergeCell ref="RSU2:RSV2"/>
    <mergeCell ref="RSW2:RSX2"/>
    <mergeCell ref="RSY2:RSZ2"/>
    <mergeCell ref="RSC2:RSD2"/>
    <mergeCell ref="RSE2:RSF2"/>
    <mergeCell ref="RSG2:RSH2"/>
    <mergeCell ref="RSI2:RSJ2"/>
    <mergeCell ref="RSK2:RSL2"/>
    <mergeCell ref="RSM2:RSN2"/>
    <mergeCell ref="RRQ2:RRR2"/>
    <mergeCell ref="RRS2:RRT2"/>
    <mergeCell ref="RRU2:RRV2"/>
    <mergeCell ref="RRW2:RRX2"/>
    <mergeCell ref="RRY2:RRZ2"/>
    <mergeCell ref="RSA2:RSB2"/>
    <mergeCell ref="RRE2:RRF2"/>
    <mergeCell ref="RRG2:RRH2"/>
    <mergeCell ref="RRI2:RRJ2"/>
    <mergeCell ref="RRK2:RRL2"/>
    <mergeCell ref="RRM2:RRN2"/>
    <mergeCell ref="RRO2:RRP2"/>
    <mergeCell ref="RQS2:RQT2"/>
    <mergeCell ref="RQU2:RQV2"/>
    <mergeCell ref="RQW2:RQX2"/>
    <mergeCell ref="RQY2:RQZ2"/>
    <mergeCell ref="RRA2:RRB2"/>
    <mergeCell ref="RRC2:RRD2"/>
    <mergeCell ref="RVU2:RVV2"/>
    <mergeCell ref="RVW2:RVX2"/>
    <mergeCell ref="RVY2:RVZ2"/>
    <mergeCell ref="RWA2:RWB2"/>
    <mergeCell ref="RWC2:RWD2"/>
    <mergeCell ref="RWE2:RWF2"/>
    <mergeCell ref="RVI2:RVJ2"/>
    <mergeCell ref="RVK2:RVL2"/>
    <mergeCell ref="RVM2:RVN2"/>
    <mergeCell ref="RVO2:RVP2"/>
    <mergeCell ref="RVQ2:RVR2"/>
    <mergeCell ref="RVS2:RVT2"/>
    <mergeCell ref="RUW2:RUX2"/>
    <mergeCell ref="RUY2:RUZ2"/>
    <mergeCell ref="RVA2:RVB2"/>
    <mergeCell ref="RVC2:RVD2"/>
    <mergeCell ref="RVE2:RVF2"/>
    <mergeCell ref="RVG2:RVH2"/>
    <mergeCell ref="RUK2:RUL2"/>
    <mergeCell ref="RUM2:RUN2"/>
    <mergeCell ref="RUO2:RUP2"/>
    <mergeCell ref="RUQ2:RUR2"/>
    <mergeCell ref="RUS2:RUT2"/>
    <mergeCell ref="RUU2:RUV2"/>
    <mergeCell ref="RTY2:RTZ2"/>
    <mergeCell ref="RUA2:RUB2"/>
    <mergeCell ref="RUC2:RUD2"/>
    <mergeCell ref="RUE2:RUF2"/>
    <mergeCell ref="RUG2:RUH2"/>
    <mergeCell ref="RUI2:RUJ2"/>
    <mergeCell ref="RTM2:RTN2"/>
    <mergeCell ref="RTO2:RTP2"/>
    <mergeCell ref="RTQ2:RTR2"/>
    <mergeCell ref="RTS2:RTT2"/>
    <mergeCell ref="RTU2:RTV2"/>
    <mergeCell ref="RTW2:RTX2"/>
    <mergeCell ref="RYO2:RYP2"/>
    <mergeCell ref="RYQ2:RYR2"/>
    <mergeCell ref="RYS2:RYT2"/>
    <mergeCell ref="RYU2:RYV2"/>
    <mergeCell ref="RYW2:RYX2"/>
    <mergeCell ref="RYY2:RYZ2"/>
    <mergeCell ref="RYC2:RYD2"/>
    <mergeCell ref="RYE2:RYF2"/>
    <mergeCell ref="RYG2:RYH2"/>
    <mergeCell ref="RYI2:RYJ2"/>
    <mergeCell ref="RYK2:RYL2"/>
    <mergeCell ref="RYM2:RYN2"/>
    <mergeCell ref="RXQ2:RXR2"/>
    <mergeCell ref="RXS2:RXT2"/>
    <mergeCell ref="RXU2:RXV2"/>
    <mergeCell ref="RXW2:RXX2"/>
    <mergeCell ref="RXY2:RXZ2"/>
    <mergeCell ref="RYA2:RYB2"/>
    <mergeCell ref="RXE2:RXF2"/>
    <mergeCell ref="RXG2:RXH2"/>
    <mergeCell ref="RXI2:RXJ2"/>
    <mergeCell ref="RXK2:RXL2"/>
    <mergeCell ref="RXM2:RXN2"/>
    <mergeCell ref="RXO2:RXP2"/>
    <mergeCell ref="RWS2:RWT2"/>
    <mergeCell ref="RWU2:RWV2"/>
    <mergeCell ref="RWW2:RWX2"/>
    <mergeCell ref="RWY2:RWZ2"/>
    <mergeCell ref="RXA2:RXB2"/>
    <mergeCell ref="RXC2:RXD2"/>
    <mergeCell ref="RWG2:RWH2"/>
    <mergeCell ref="RWI2:RWJ2"/>
    <mergeCell ref="RWK2:RWL2"/>
    <mergeCell ref="RWM2:RWN2"/>
    <mergeCell ref="RWO2:RWP2"/>
    <mergeCell ref="RWQ2:RWR2"/>
    <mergeCell ref="SBI2:SBJ2"/>
    <mergeCell ref="SBK2:SBL2"/>
    <mergeCell ref="SBM2:SBN2"/>
    <mergeCell ref="SBO2:SBP2"/>
    <mergeCell ref="SBQ2:SBR2"/>
    <mergeCell ref="SBS2:SBT2"/>
    <mergeCell ref="SAW2:SAX2"/>
    <mergeCell ref="SAY2:SAZ2"/>
    <mergeCell ref="SBA2:SBB2"/>
    <mergeCell ref="SBC2:SBD2"/>
    <mergeCell ref="SBE2:SBF2"/>
    <mergeCell ref="SBG2:SBH2"/>
    <mergeCell ref="SAK2:SAL2"/>
    <mergeCell ref="SAM2:SAN2"/>
    <mergeCell ref="SAO2:SAP2"/>
    <mergeCell ref="SAQ2:SAR2"/>
    <mergeCell ref="SAS2:SAT2"/>
    <mergeCell ref="SAU2:SAV2"/>
    <mergeCell ref="RZY2:RZZ2"/>
    <mergeCell ref="SAA2:SAB2"/>
    <mergeCell ref="SAC2:SAD2"/>
    <mergeCell ref="SAE2:SAF2"/>
    <mergeCell ref="SAG2:SAH2"/>
    <mergeCell ref="SAI2:SAJ2"/>
    <mergeCell ref="RZM2:RZN2"/>
    <mergeCell ref="RZO2:RZP2"/>
    <mergeCell ref="RZQ2:RZR2"/>
    <mergeCell ref="RZS2:RZT2"/>
    <mergeCell ref="RZU2:RZV2"/>
    <mergeCell ref="RZW2:RZX2"/>
    <mergeCell ref="RZA2:RZB2"/>
    <mergeCell ref="RZC2:RZD2"/>
    <mergeCell ref="RZE2:RZF2"/>
    <mergeCell ref="RZG2:RZH2"/>
    <mergeCell ref="RZI2:RZJ2"/>
    <mergeCell ref="RZK2:RZL2"/>
    <mergeCell ref="SEC2:SED2"/>
    <mergeCell ref="SEE2:SEF2"/>
    <mergeCell ref="SEG2:SEH2"/>
    <mergeCell ref="SEI2:SEJ2"/>
    <mergeCell ref="SEK2:SEL2"/>
    <mergeCell ref="SEM2:SEN2"/>
    <mergeCell ref="SDQ2:SDR2"/>
    <mergeCell ref="SDS2:SDT2"/>
    <mergeCell ref="SDU2:SDV2"/>
    <mergeCell ref="SDW2:SDX2"/>
    <mergeCell ref="SDY2:SDZ2"/>
    <mergeCell ref="SEA2:SEB2"/>
    <mergeCell ref="SDE2:SDF2"/>
    <mergeCell ref="SDG2:SDH2"/>
    <mergeCell ref="SDI2:SDJ2"/>
    <mergeCell ref="SDK2:SDL2"/>
    <mergeCell ref="SDM2:SDN2"/>
    <mergeCell ref="SDO2:SDP2"/>
    <mergeCell ref="SCS2:SCT2"/>
    <mergeCell ref="SCU2:SCV2"/>
    <mergeCell ref="SCW2:SCX2"/>
    <mergeCell ref="SCY2:SCZ2"/>
    <mergeCell ref="SDA2:SDB2"/>
    <mergeCell ref="SDC2:SDD2"/>
    <mergeCell ref="SCG2:SCH2"/>
    <mergeCell ref="SCI2:SCJ2"/>
    <mergeCell ref="SCK2:SCL2"/>
    <mergeCell ref="SCM2:SCN2"/>
    <mergeCell ref="SCO2:SCP2"/>
    <mergeCell ref="SCQ2:SCR2"/>
    <mergeCell ref="SBU2:SBV2"/>
    <mergeCell ref="SBW2:SBX2"/>
    <mergeCell ref="SBY2:SBZ2"/>
    <mergeCell ref="SCA2:SCB2"/>
    <mergeCell ref="SCC2:SCD2"/>
    <mergeCell ref="SCE2:SCF2"/>
    <mergeCell ref="SGW2:SGX2"/>
    <mergeCell ref="SGY2:SGZ2"/>
    <mergeCell ref="SHA2:SHB2"/>
    <mergeCell ref="SHC2:SHD2"/>
    <mergeCell ref="SHE2:SHF2"/>
    <mergeCell ref="SHG2:SHH2"/>
    <mergeCell ref="SGK2:SGL2"/>
    <mergeCell ref="SGM2:SGN2"/>
    <mergeCell ref="SGO2:SGP2"/>
    <mergeCell ref="SGQ2:SGR2"/>
    <mergeCell ref="SGS2:SGT2"/>
    <mergeCell ref="SGU2:SGV2"/>
    <mergeCell ref="SFY2:SFZ2"/>
    <mergeCell ref="SGA2:SGB2"/>
    <mergeCell ref="SGC2:SGD2"/>
    <mergeCell ref="SGE2:SGF2"/>
    <mergeCell ref="SGG2:SGH2"/>
    <mergeCell ref="SGI2:SGJ2"/>
    <mergeCell ref="SFM2:SFN2"/>
    <mergeCell ref="SFO2:SFP2"/>
    <mergeCell ref="SFQ2:SFR2"/>
    <mergeCell ref="SFS2:SFT2"/>
    <mergeCell ref="SFU2:SFV2"/>
    <mergeCell ref="SFW2:SFX2"/>
    <mergeCell ref="SFA2:SFB2"/>
    <mergeCell ref="SFC2:SFD2"/>
    <mergeCell ref="SFE2:SFF2"/>
    <mergeCell ref="SFG2:SFH2"/>
    <mergeCell ref="SFI2:SFJ2"/>
    <mergeCell ref="SFK2:SFL2"/>
    <mergeCell ref="SEO2:SEP2"/>
    <mergeCell ref="SEQ2:SER2"/>
    <mergeCell ref="SES2:SET2"/>
    <mergeCell ref="SEU2:SEV2"/>
    <mergeCell ref="SEW2:SEX2"/>
    <mergeCell ref="SEY2:SEZ2"/>
    <mergeCell ref="SJQ2:SJR2"/>
    <mergeCell ref="SJS2:SJT2"/>
    <mergeCell ref="SJU2:SJV2"/>
    <mergeCell ref="SJW2:SJX2"/>
    <mergeCell ref="SJY2:SJZ2"/>
    <mergeCell ref="SKA2:SKB2"/>
    <mergeCell ref="SJE2:SJF2"/>
    <mergeCell ref="SJG2:SJH2"/>
    <mergeCell ref="SJI2:SJJ2"/>
    <mergeCell ref="SJK2:SJL2"/>
    <mergeCell ref="SJM2:SJN2"/>
    <mergeCell ref="SJO2:SJP2"/>
    <mergeCell ref="SIS2:SIT2"/>
    <mergeCell ref="SIU2:SIV2"/>
    <mergeCell ref="SIW2:SIX2"/>
    <mergeCell ref="SIY2:SIZ2"/>
    <mergeCell ref="SJA2:SJB2"/>
    <mergeCell ref="SJC2:SJD2"/>
    <mergeCell ref="SIG2:SIH2"/>
    <mergeCell ref="SII2:SIJ2"/>
    <mergeCell ref="SIK2:SIL2"/>
    <mergeCell ref="SIM2:SIN2"/>
    <mergeCell ref="SIO2:SIP2"/>
    <mergeCell ref="SIQ2:SIR2"/>
    <mergeCell ref="SHU2:SHV2"/>
    <mergeCell ref="SHW2:SHX2"/>
    <mergeCell ref="SHY2:SHZ2"/>
    <mergeCell ref="SIA2:SIB2"/>
    <mergeCell ref="SIC2:SID2"/>
    <mergeCell ref="SIE2:SIF2"/>
    <mergeCell ref="SHI2:SHJ2"/>
    <mergeCell ref="SHK2:SHL2"/>
    <mergeCell ref="SHM2:SHN2"/>
    <mergeCell ref="SHO2:SHP2"/>
    <mergeCell ref="SHQ2:SHR2"/>
    <mergeCell ref="SHS2:SHT2"/>
    <mergeCell ref="SMK2:SML2"/>
    <mergeCell ref="SMM2:SMN2"/>
    <mergeCell ref="SMO2:SMP2"/>
    <mergeCell ref="SMQ2:SMR2"/>
    <mergeCell ref="SMS2:SMT2"/>
    <mergeCell ref="SMU2:SMV2"/>
    <mergeCell ref="SLY2:SLZ2"/>
    <mergeCell ref="SMA2:SMB2"/>
    <mergeCell ref="SMC2:SMD2"/>
    <mergeCell ref="SME2:SMF2"/>
    <mergeCell ref="SMG2:SMH2"/>
    <mergeCell ref="SMI2:SMJ2"/>
    <mergeCell ref="SLM2:SLN2"/>
    <mergeCell ref="SLO2:SLP2"/>
    <mergeCell ref="SLQ2:SLR2"/>
    <mergeCell ref="SLS2:SLT2"/>
    <mergeCell ref="SLU2:SLV2"/>
    <mergeCell ref="SLW2:SLX2"/>
    <mergeCell ref="SLA2:SLB2"/>
    <mergeCell ref="SLC2:SLD2"/>
    <mergeCell ref="SLE2:SLF2"/>
    <mergeCell ref="SLG2:SLH2"/>
    <mergeCell ref="SLI2:SLJ2"/>
    <mergeCell ref="SLK2:SLL2"/>
    <mergeCell ref="SKO2:SKP2"/>
    <mergeCell ref="SKQ2:SKR2"/>
    <mergeCell ref="SKS2:SKT2"/>
    <mergeCell ref="SKU2:SKV2"/>
    <mergeCell ref="SKW2:SKX2"/>
    <mergeCell ref="SKY2:SKZ2"/>
    <mergeCell ref="SKC2:SKD2"/>
    <mergeCell ref="SKE2:SKF2"/>
    <mergeCell ref="SKG2:SKH2"/>
    <mergeCell ref="SKI2:SKJ2"/>
    <mergeCell ref="SKK2:SKL2"/>
    <mergeCell ref="SKM2:SKN2"/>
    <mergeCell ref="SPE2:SPF2"/>
    <mergeCell ref="SPG2:SPH2"/>
    <mergeCell ref="SPI2:SPJ2"/>
    <mergeCell ref="SPK2:SPL2"/>
    <mergeCell ref="SPM2:SPN2"/>
    <mergeCell ref="SPO2:SPP2"/>
    <mergeCell ref="SOS2:SOT2"/>
    <mergeCell ref="SOU2:SOV2"/>
    <mergeCell ref="SOW2:SOX2"/>
    <mergeCell ref="SOY2:SOZ2"/>
    <mergeCell ref="SPA2:SPB2"/>
    <mergeCell ref="SPC2:SPD2"/>
    <mergeCell ref="SOG2:SOH2"/>
    <mergeCell ref="SOI2:SOJ2"/>
    <mergeCell ref="SOK2:SOL2"/>
    <mergeCell ref="SOM2:SON2"/>
    <mergeCell ref="SOO2:SOP2"/>
    <mergeCell ref="SOQ2:SOR2"/>
    <mergeCell ref="SNU2:SNV2"/>
    <mergeCell ref="SNW2:SNX2"/>
    <mergeCell ref="SNY2:SNZ2"/>
    <mergeCell ref="SOA2:SOB2"/>
    <mergeCell ref="SOC2:SOD2"/>
    <mergeCell ref="SOE2:SOF2"/>
    <mergeCell ref="SNI2:SNJ2"/>
    <mergeCell ref="SNK2:SNL2"/>
    <mergeCell ref="SNM2:SNN2"/>
    <mergeCell ref="SNO2:SNP2"/>
    <mergeCell ref="SNQ2:SNR2"/>
    <mergeCell ref="SNS2:SNT2"/>
    <mergeCell ref="SMW2:SMX2"/>
    <mergeCell ref="SMY2:SMZ2"/>
    <mergeCell ref="SNA2:SNB2"/>
    <mergeCell ref="SNC2:SND2"/>
    <mergeCell ref="SNE2:SNF2"/>
    <mergeCell ref="SNG2:SNH2"/>
    <mergeCell ref="SRY2:SRZ2"/>
    <mergeCell ref="SSA2:SSB2"/>
    <mergeCell ref="SSC2:SSD2"/>
    <mergeCell ref="SSE2:SSF2"/>
    <mergeCell ref="SSG2:SSH2"/>
    <mergeCell ref="SSI2:SSJ2"/>
    <mergeCell ref="SRM2:SRN2"/>
    <mergeCell ref="SRO2:SRP2"/>
    <mergeCell ref="SRQ2:SRR2"/>
    <mergeCell ref="SRS2:SRT2"/>
    <mergeCell ref="SRU2:SRV2"/>
    <mergeCell ref="SRW2:SRX2"/>
    <mergeCell ref="SRA2:SRB2"/>
    <mergeCell ref="SRC2:SRD2"/>
    <mergeCell ref="SRE2:SRF2"/>
    <mergeCell ref="SRG2:SRH2"/>
    <mergeCell ref="SRI2:SRJ2"/>
    <mergeCell ref="SRK2:SRL2"/>
    <mergeCell ref="SQO2:SQP2"/>
    <mergeCell ref="SQQ2:SQR2"/>
    <mergeCell ref="SQS2:SQT2"/>
    <mergeCell ref="SQU2:SQV2"/>
    <mergeCell ref="SQW2:SQX2"/>
    <mergeCell ref="SQY2:SQZ2"/>
    <mergeCell ref="SQC2:SQD2"/>
    <mergeCell ref="SQE2:SQF2"/>
    <mergeCell ref="SQG2:SQH2"/>
    <mergeCell ref="SQI2:SQJ2"/>
    <mergeCell ref="SQK2:SQL2"/>
    <mergeCell ref="SQM2:SQN2"/>
    <mergeCell ref="SPQ2:SPR2"/>
    <mergeCell ref="SPS2:SPT2"/>
    <mergeCell ref="SPU2:SPV2"/>
    <mergeCell ref="SPW2:SPX2"/>
    <mergeCell ref="SPY2:SPZ2"/>
    <mergeCell ref="SQA2:SQB2"/>
    <mergeCell ref="SUS2:SUT2"/>
    <mergeCell ref="SUU2:SUV2"/>
    <mergeCell ref="SUW2:SUX2"/>
    <mergeCell ref="SUY2:SUZ2"/>
    <mergeCell ref="SVA2:SVB2"/>
    <mergeCell ref="SVC2:SVD2"/>
    <mergeCell ref="SUG2:SUH2"/>
    <mergeCell ref="SUI2:SUJ2"/>
    <mergeCell ref="SUK2:SUL2"/>
    <mergeCell ref="SUM2:SUN2"/>
    <mergeCell ref="SUO2:SUP2"/>
    <mergeCell ref="SUQ2:SUR2"/>
    <mergeCell ref="STU2:STV2"/>
    <mergeCell ref="STW2:STX2"/>
    <mergeCell ref="STY2:STZ2"/>
    <mergeCell ref="SUA2:SUB2"/>
    <mergeCell ref="SUC2:SUD2"/>
    <mergeCell ref="SUE2:SUF2"/>
    <mergeCell ref="STI2:STJ2"/>
    <mergeCell ref="STK2:STL2"/>
    <mergeCell ref="STM2:STN2"/>
    <mergeCell ref="STO2:STP2"/>
    <mergeCell ref="STQ2:STR2"/>
    <mergeCell ref="STS2:STT2"/>
    <mergeCell ref="SSW2:SSX2"/>
    <mergeCell ref="SSY2:SSZ2"/>
    <mergeCell ref="STA2:STB2"/>
    <mergeCell ref="STC2:STD2"/>
    <mergeCell ref="STE2:STF2"/>
    <mergeCell ref="STG2:STH2"/>
    <mergeCell ref="SSK2:SSL2"/>
    <mergeCell ref="SSM2:SSN2"/>
    <mergeCell ref="SSO2:SSP2"/>
    <mergeCell ref="SSQ2:SSR2"/>
    <mergeCell ref="SSS2:SST2"/>
    <mergeCell ref="SSU2:SSV2"/>
    <mergeCell ref="SXM2:SXN2"/>
    <mergeCell ref="SXO2:SXP2"/>
    <mergeCell ref="SXQ2:SXR2"/>
    <mergeCell ref="SXS2:SXT2"/>
    <mergeCell ref="SXU2:SXV2"/>
    <mergeCell ref="SXW2:SXX2"/>
    <mergeCell ref="SXA2:SXB2"/>
    <mergeCell ref="SXC2:SXD2"/>
    <mergeCell ref="SXE2:SXF2"/>
    <mergeCell ref="SXG2:SXH2"/>
    <mergeCell ref="SXI2:SXJ2"/>
    <mergeCell ref="SXK2:SXL2"/>
    <mergeCell ref="SWO2:SWP2"/>
    <mergeCell ref="SWQ2:SWR2"/>
    <mergeCell ref="SWS2:SWT2"/>
    <mergeCell ref="SWU2:SWV2"/>
    <mergeCell ref="SWW2:SWX2"/>
    <mergeCell ref="SWY2:SWZ2"/>
    <mergeCell ref="SWC2:SWD2"/>
    <mergeCell ref="SWE2:SWF2"/>
    <mergeCell ref="SWG2:SWH2"/>
    <mergeCell ref="SWI2:SWJ2"/>
    <mergeCell ref="SWK2:SWL2"/>
    <mergeCell ref="SWM2:SWN2"/>
    <mergeCell ref="SVQ2:SVR2"/>
    <mergeCell ref="SVS2:SVT2"/>
    <mergeCell ref="SVU2:SVV2"/>
    <mergeCell ref="SVW2:SVX2"/>
    <mergeCell ref="SVY2:SVZ2"/>
    <mergeCell ref="SWA2:SWB2"/>
    <mergeCell ref="SVE2:SVF2"/>
    <mergeCell ref="SVG2:SVH2"/>
    <mergeCell ref="SVI2:SVJ2"/>
    <mergeCell ref="SVK2:SVL2"/>
    <mergeCell ref="SVM2:SVN2"/>
    <mergeCell ref="SVO2:SVP2"/>
    <mergeCell ref="TAG2:TAH2"/>
    <mergeCell ref="TAI2:TAJ2"/>
    <mergeCell ref="TAK2:TAL2"/>
    <mergeCell ref="TAM2:TAN2"/>
    <mergeCell ref="TAO2:TAP2"/>
    <mergeCell ref="TAQ2:TAR2"/>
    <mergeCell ref="SZU2:SZV2"/>
    <mergeCell ref="SZW2:SZX2"/>
    <mergeCell ref="SZY2:SZZ2"/>
    <mergeCell ref="TAA2:TAB2"/>
    <mergeCell ref="TAC2:TAD2"/>
    <mergeCell ref="TAE2:TAF2"/>
    <mergeCell ref="SZI2:SZJ2"/>
    <mergeCell ref="SZK2:SZL2"/>
    <mergeCell ref="SZM2:SZN2"/>
    <mergeCell ref="SZO2:SZP2"/>
    <mergeCell ref="SZQ2:SZR2"/>
    <mergeCell ref="SZS2:SZT2"/>
    <mergeCell ref="SYW2:SYX2"/>
    <mergeCell ref="SYY2:SYZ2"/>
    <mergeCell ref="SZA2:SZB2"/>
    <mergeCell ref="SZC2:SZD2"/>
    <mergeCell ref="SZE2:SZF2"/>
    <mergeCell ref="SZG2:SZH2"/>
    <mergeCell ref="SYK2:SYL2"/>
    <mergeCell ref="SYM2:SYN2"/>
    <mergeCell ref="SYO2:SYP2"/>
    <mergeCell ref="SYQ2:SYR2"/>
    <mergeCell ref="SYS2:SYT2"/>
    <mergeCell ref="SYU2:SYV2"/>
    <mergeCell ref="SXY2:SXZ2"/>
    <mergeCell ref="SYA2:SYB2"/>
    <mergeCell ref="SYC2:SYD2"/>
    <mergeCell ref="SYE2:SYF2"/>
    <mergeCell ref="SYG2:SYH2"/>
    <mergeCell ref="SYI2:SYJ2"/>
    <mergeCell ref="TDA2:TDB2"/>
    <mergeCell ref="TDC2:TDD2"/>
    <mergeCell ref="TDE2:TDF2"/>
    <mergeCell ref="TDG2:TDH2"/>
    <mergeCell ref="TDI2:TDJ2"/>
    <mergeCell ref="TDK2:TDL2"/>
    <mergeCell ref="TCO2:TCP2"/>
    <mergeCell ref="TCQ2:TCR2"/>
    <mergeCell ref="TCS2:TCT2"/>
    <mergeCell ref="TCU2:TCV2"/>
    <mergeCell ref="TCW2:TCX2"/>
    <mergeCell ref="TCY2:TCZ2"/>
    <mergeCell ref="TCC2:TCD2"/>
    <mergeCell ref="TCE2:TCF2"/>
    <mergeCell ref="TCG2:TCH2"/>
    <mergeCell ref="TCI2:TCJ2"/>
    <mergeCell ref="TCK2:TCL2"/>
    <mergeCell ref="TCM2:TCN2"/>
    <mergeCell ref="TBQ2:TBR2"/>
    <mergeCell ref="TBS2:TBT2"/>
    <mergeCell ref="TBU2:TBV2"/>
    <mergeCell ref="TBW2:TBX2"/>
    <mergeCell ref="TBY2:TBZ2"/>
    <mergeCell ref="TCA2:TCB2"/>
    <mergeCell ref="TBE2:TBF2"/>
    <mergeCell ref="TBG2:TBH2"/>
    <mergeCell ref="TBI2:TBJ2"/>
    <mergeCell ref="TBK2:TBL2"/>
    <mergeCell ref="TBM2:TBN2"/>
    <mergeCell ref="TBO2:TBP2"/>
    <mergeCell ref="TAS2:TAT2"/>
    <mergeCell ref="TAU2:TAV2"/>
    <mergeCell ref="TAW2:TAX2"/>
    <mergeCell ref="TAY2:TAZ2"/>
    <mergeCell ref="TBA2:TBB2"/>
    <mergeCell ref="TBC2:TBD2"/>
    <mergeCell ref="TFU2:TFV2"/>
    <mergeCell ref="TFW2:TFX2"/>
    <mergeCell ref="TFY2:TFZ2"/>
    <mergeCell ref="TGA2:TGB2"/>
    <mergeCell ref="TGC2:TGD2"/>
    <mergeCell ref="TGE2:TGF2"/>
    <mergeCell ref="TFI2:TFJ2"/>
    <mergeCell ref="TFK2:TFL2"/>
    <mergeCell ref="TFM2:TFN2"/>
    <mergeCell ref="TFO2:TFP2"/>
    <mergeCell ref="TFQ2:TFR2"/>
    <mergeCell ref="TFS2:TFT2"/>
    <mergeCell ref="TEW2:TEX2"/>
    <mergeCell ref="TEY2:TEZ2"/>
    <mergeCell ref="TFA2:TFB2"/>
    <mergeCell ref="TFC2:TFD2"/>
    <mergeCell ref="TFE2:TFF2"/>
    <mergeCell ref="TFG2:TFH2"/>
    <mergeCell ref="TEK2:TEL2"/>
    <mergeCell ref="TEM2:TEN2"/>
    <mergeCell ref="TEO2:TEP2"/>
    <mergeCell ref="TEQ2:TER2"/>
    <mergeCell ref="TES2:TET2"/>
    <mergeCell ref="TEU2:TEV2"/>
    <mergeCell ref="TDY2:TDZ2"/>
    <mergeCell ref="TEA2:TEB2"/>
    <mergeCell ref="TEC2:TED2"/>
    <mergeCell ref="TEE2:TEF2"/>
    <mergeCell ref="TEG2:TEH2"/>
    <mergeCell ref="TEI2:TEJ2"/>
    <mergeCell ref="TDM2:TDN2"/>
    <mergeCell ref="TDO2:TDP2"/>
    <mergeCell ref="TDQ2:TDR2"/>
    <mergeCell ref="TDS2:TDT2"/>
    <mergeCell ref="TDU2:TDV2"/>
    <mergeCell ref="TDW2:TDX2"/>
    <mergeCell ref="TIO2:TIP2"/>
    <mergeCell ref="TIQ2:TIR2"/>
    <mergeCell ref="TIS2:TIT2"/>
    <mergeCell ref="TIU2:TIV2"/>
    <mergeCell ref="TIW2:TIX2"/>
    <mergeCell ref="TIY2:TIZ2"/>
    <mergeCell ref="TIC2:TID2"/>
    <mergeCell ref="TIE2:TIF2"/>
    <mergeCell ref="TIG2:TIH2"/>
    <mergeCell ref="TII2:TIJ2"/>
    <mergeCell ref="TIK2:TIL2"/>
    <mergeCell ref="TIM2:TIN2"/>
    <mergeCell ref="THQ2:THR2"/>
    <mergeCell ref="THS2:THT2"/>
    <mergeCell ref="THU2:THV2"/>
    <mergeCell ref="THW2:THX2"/>
    <mergeCell ref="THY2:THZ2"/>
    <mergeCell ref="TIA2:TIB2"/>
    <mergeCell ref="THE2:THF2"/>
    <mergeCell ref="THG2:THH2"/>
    <mergeCell ref="THI2:THJ2"/>
    <mergeCell ref="THK2:THL2"/>
    <mergeCell ref="THM2:THN2"/>
    <mergeCell ref="THO2:THP2"/>
    <mergeCell ref="TGS2:TGT2"/>
    <mergeCell ref="TGU2:TGV2"/>
    <mergeCell ref="TGW2:TGX2"/>
    <mergeCell ref="TGY2:TGZ2"/>
    <mergeCell ref="THA2:THB2"/>
    <mergeCell ref="THC2:THD2"/>
    <mergeCell ref="TGG2:TGH2"/>
    <mergeCell ref="TGI2:TGJ2"/>
    <mergeCell ref="TGK2:TGL2"/>
    <mergeCell ref="TGM2:TGN2"/>
    <mergeCell ref="TGO2:TGP2"/>
    <mergeCell ref="TGQ2:TGR2"/>
    <mergeCell ref="TLI2:TLJ2"/>
    <mergeCell ref="TLK2:TLL2"/>
    <mergeCell ref="TLM2:TLN2"/>
    <mergeCell ref="TLO2:TLP2"/>
    <mergeCell ref="TLQ2:TLR2"/>
    <mergeCell ref="TLS2:TLT2"/>
    <mergeCell ref="TKW2:TKX2"/>
    <mergeCell ref="TKY2:TKZ2"/>
    <mergeCell ref="TLA2:TLB2"/>
    <mergeCell ref="TLC2:TLD2"/>
    <mergeCell ref="TLE2:TLF2"/>
    <mergeCell ref="TLG2:TLH2"/>
    <mergeCell ref="TKK2:TKL2"/>
    <mergeCell ref="TKM2:TKN2"/>
    <mergeCell ref="TKO2:TKP2"/>
    <mergeCell ref="TKQ2:TKR2"/>
    <mergeCell ref="TKS2:TKT2"/>
    <mergeCell ref="TKU2:TKV2"/>
    <mergeCell ref="TJY2:TJZ2"/>
    <mergeCell ref="TKA2:TKB2"/>
    <mergeCell ref="TKC2:TKD2"/>
    <mergeCell ref="TKE2:TKF2"/>
    <mergeCell ref="TKG2:TKH2"/>
    <mergeCell ref="TKI2:TKJ2"/>
    <mergeCell ref="TJM2:TJN2"/>
    <mergeCell ref="TJO2:TJP2"/>
    <mergeCell ref="TJQ2:TJR2"/>
    <mergeCell ref="TJS2:TJT2"/>
    <mergeCell ref="TJU2:TJV2"/>
    <mergeCell ref="TJW2:TJX2"/>
    <mergeCell ref="TJA2:TJB2"/>
    <mergeCell ref="TJC2:TJD2"/>
    <mergeCell ref="TJE2:TJF2"/>
    <mergeCell ref="TJG2:TJH2"/>
    <mergeCell ref="TJI2:TJJ2"/>
    <mergeCell ref="TJK2:TJL2"/>
    <mergeCell ref="TOC2:TOD2"/>
    <mergeCell ref="TOE2:TOF2"/>
    <mergeCell ref="TOG2:TOH2"/>
    <mergeCell ref="TOI2:TOJ2"/>
    <mergeCell ref="TOK2:TOL2"/>
    <mergeCell ref="TOM2:TON2"/>
    <mergeCell ref="TNQ2:TNR2"/>
    <mergeCell ref="TNS2:TNT2"/>
    <mergeCell ref="TNU2:TNV2"/>
    <mergeCell ref="TNW2:TNX2"/>
    <mergeCell ref="TNY2:TNZ2"/>
    <mergeCell ref="TOA2:TOB2"/>
    <mergeCell ref="TNE2:TNF2"/>
    <mergeCell ref="TNG2:TNH2"/>
    <mergeCell ref="TNI2:TNJ2"/>
    <mergeCell ref="TNK2:TNL2"/>
    <mergeCell ref="TNM2:TNN2"/>
    <mergeCell ref="TNO2:TNP2"/>
    <mergeCell ref="TMS2:TMT2"/>
    <mergeCell ref="TMU2:TMV2"/>
    <mergeCell ref="TMW2:TMX2"/>
    <mergeCell ref="TMY2:TMZ2"/>
    <mergeCell ref="TNA2:TNB2"/>
    <mergeCell ref="TNC2:TND2"/>
    <mergeCell ref="TMG2:TMH2"/>
    <mergeCell ref="TMI2:TMJ2"/>
    <mergeCell ref="TMK2:TML2"/>
    <mergeCell ref="TMM2:TMN2"/>
    <mergeCell ref="TMO2:TMP2"/>
    <mergeCell ref="TMQ2:TMR2"/>
    <mergeCell ref="TLU2:TLV2"/>
    <mergeCell ref="TLW2:TLX2"/>
    <mergeCell ref="TLY2:TLZ2"/>
    <mergeCell ref="TMA2:TMB2"/>
    <mergeCell ref="TMC2:TMD2"/>
    <mergeCell ref="TME2:TMF2"/>
    <mergeCell ref="TQW2:TQX2"/>
    <mergeCell ref="TQY2:TQZ2"/>
    <mergeCell ref="TRA2:TRB2"/>
    <mergeCell ref="TRC2:TRD2"/>
    <mergeCell ref="TRE2:TRF2"/>
    <mergeCell ref="TRG2:TRH2"/>
    <mergeCell ref="TQK2:TQL2"/>
    <mergeCell ref="TQM2:TQN2"/>
    <mergeCell ref="TQO2:TQP2"/>
    <mergeCell ref="TQQ2:TQR2"/>
    <mergeCell ref="TQS2:TQT2"/>
    <mergeCell ref="TQU2:TQV2"/>
    <mergeCell ref="TPY2:TPZ2"/>
    <mergeCell ref="TQA2:TQB2"/>
    <mergeCell ref="TQC2:TQD2"/>
    <mergeCell ref="TQE2:TQF2"/>
    <mergeCell ref="TQG2:TQH2"/>
    <mergeCell ref="TQI2:TQJ2"/>
    <mergeCell ref="TPM2:TPN2"/>
    <mergeCell ref="TPO2:TPP2"/>
    <mergeCell ref="TPQ2:TPR2"/>
    <mergeCell ref="TPS2:TPT2"/>
    <mergeCell ref="TPU2:TPV2"/>
    <mergeCell ref="TPW2:TPX2"/>
    <mergeCell ref="TPA2:TPB2"/>
    <mergeCell ref="TPC2:TPD2"/>
    <mergeCell ref="TPE2:TPF2"/>
    <mergeCell ref="TPG2:TPH2"/>
    <mergeCell ref="TPI2:TPJ2"/>
    <mergeCell ref="TPK2:TPL2"/>
    <mergeCell ref="TOO2:TOP2"/>
    <mergeCell ref="TOQ2:TOR2"/>
    <mergeCell ref="TOS2:TOT2"/>
    <mergeCell ref="TOU2:TOV2"/>
    <mergeCell ref="TOW2:TOX2"/>
    <mergeCell ref="TOY2:TOZ2"/>
    <mergeCell ref="TTQ2:TTR2"/>
    <mergeCell ref="TTS2:TTT2"/>
    <mergeCell ref="TTU2:TTV2"/>
    <mergeCell ref="TTW2:TTX2"/>
    <mergeCell ref="TTY2:TTZ2"/>
    <mergeCell ref="TUA2:TUB2"/>
    <mergeCell ref="TTE2:TTF2"/>
    <mergeCell ref="TTG2:TTH2"/>
    <mergeCell ref="TTI2:TTJ2"/>
    <mergeCell ref="TTK2:TTL2"/>
    <mergeCell ref="TTM2:TTN2"/>
    <mergeCell ref="TTO2:TTP2"/>
    <mergeCell ref="TSS2:TST2"/>
    <mergeCell ref="TSU2:TSV2"/>
    <mergeCell ref="TSW2:TSX2"/>
    <mergeCell ref="TSY2:TSZ2"/>
    <mergeCell ref="TTA2:TTB2"/>
    <mergeCell ref="TTC2:TTD2"/>
    <mergeCell ref="TSG2:TSH2"/>
    <mergeCell ref="TSI2:TSJ2"/>
    <mergeCell ref="TSK2:TSL2"/>
    <mergeCell ref="TSM2:TSN2"/>
    <mergeCell ref="TSO2:TSP2"/>
    <mergeCell ref="TSQ2:TSR2"/>
    <mergeCell ref="TRU2:TRV2"/>
    <mergeCell ref="TRW2:TRX2"/>
    <mergeCell ref="TRY2:TRZ2"/>
    <mergeCell ref="TSA2:TSB2"/>
    <mergeCell ref="TSC2:TSD2"/>
    <mergeCell ref="TSE2:TSF2"/>
    <mergeCell ref="TRI2:TRJ2"/>
    <mergeCell ref="TRK2:TRL2"/>
    <mergeCell ref="TRM2:TRN2"/>
    <mergeCell ref="TRO2:TRP2"/>
    <mergeCell ref="TRQ2:TRR2"/>
    <mergeCell ref="TRS2:TRT2"/>
    <mergeCell ref="TWK2:TWL2"/>
    <mergeCell ref="TWM2:TWN2"/>
    <mergeCell ref="TWO2:TWP2"/>
    <mergeCell ref="TWQ2:TWR2"/>
    <mergeCell ref="TWS2:TWT2"/>
    <mergeCell ref="TWU2:TWV2"/>
    <mergeCell ref="TVY2:TVZ2"/>
    <mergeCell ref="TWA2:TWB2"/>
    <mergeCell ref="TWC2:TWD2"/>
    <mergeCell ref="TWE2:TWF2"/>
    <mergeCell ref="TWG2:TWH2"/>
    <mergeCell ref="TWI2:TWJ2"/>
    <mergeCell ref="TVM2:TVN2"/>
    <mergeCell ref="TVO2:TVP2"/>
    <mergeCell ref="TVQ2:TVR2"/>
    <mergeCell ref="TVS2:TVT2"/>
    <mergeCell ref="TVU2:TVV2"/>
    <mergeCell ref="TVW2:TVX2"/>
    <mergeCell ref="TVA2:TVB2"/>
    <mergeCell ref="TVC2:TVD2"/>
    <mergeCell ref="TVE2:TVF2"/>
    <mergeCell ref="TVG2:TVH2"/>
    <mergeCell ref="TVI2:TVJ2"/>
    <mergeCell ref="TVK2:TVL2"/>
    <mergeCell ref="TUO2:TUP2"/>
    <mergeCell ref="TUQ2:TUR2"/>
    <mergeCell ref="TUS2:TUT2"/>
    <mergeCell ref="TUU2:TUV2"/>
    <mergeCell ref="TUW2:TUX2"/>
    <mergeCell ref="TUY2:TUZ2"/>
    <mergeCell ref="TUC2:TUD2"/>
    <mergeCell ref="TUE2:TUF2"/>
    <mergeCell ref="TUG2:TUH2"/>
    <mergeCell ref="TUI2:TUJ2"/>
    <mergeCell ref="TUK2:TUL2"/>
    <mergeCell ref="TUM2:TUN2"/>
    <mergeCell ref="TZE2:TZF2"/>
    <mergeCell ref="TZG2:TZH2"/>
    <mergeCell ref="TZI2:TZJ2"/>
    <mergeCell ref="TZK2:TZL2"/>
    <mergeCell ref="TZM2:TZN2"/>
    <mergeCell ref="TZO2:TZP2"/>
    <mergeCell ref="TYS2:TYT2"/>
    <mergeCell ref="TYU2:TYV2"/>
    <mergeCell ref="TYW2:TYX2"/>
    <mergeCell ref="TYY2:TYZ2"/>
    <mergeCell ref="TZA2:TZB2"/>
    <mergeCell ref="TZC2:TZD2"/>
    <mergeCell ref="TYG2:TYH2"/>
    <mergeCell ref="TYI2:TYJ2"/>
    <mergeCell ref="TYK2:TYL2"/>
    <mergeCell ref="TYM2:TYN2"/>
    <mergeCell ref="TYO2:TYP2"/>
    <mergeCell ref="TYQ2:TYR2"/>
    <mergeCell ref="TXU2:TXV2"/>
    <mergeCell ref="TXW2:TXX2"/>
    <mergeCell ref="TXY2:TXZ2"/>
    <mergeCell ref="TYA2:TYB2"/>
    <mergeCell ref="TYC2:TYD2"/>
    <mergeCell ref="TYE2:TYF2"/>
    <mergeCell ref="TXI2:TXJ2"/>
    <mergeCell ref="TXK2:TXL2"/>
    <mergeCell ref="TXM2:TXN2"/>
    <mergeCell ref="TXO2:TXP2"/>
    <mergeCell ref="TXQ2:TXR2"/>
    <mergeCell ref="TXS2:TXT2"/>
    <mergeCell ref="TWW2:TWX2"/>
    <mergeCell ref="TWY2:TWZ2"/>
    <mergeCell ref="TXA2:TXB2"/>
    <mergeCell ref="TXC2:TXD2"/>
    <mergeCell ref="TXE2:TXF2"/>
    <mergeCell ref="TXG2:TXH2"/>
    <mergeCell ref="UBY2:UBZ2"/>
    <mergeCell ref="UCA2:UCB2"/>
    <mergeCell ref="UCC2:UCD2"/>
    <mergeCell ref="UCE2:UCF2"/>
    <mergeCell ref="UCG2:UCH2"/>
    <mergeCell ref="UCI2:UCJ2"/>
    <mergeCell ref="UBM2:UBN2"/>
    <mergeCell ref="UBO2:UBP2"/>
    <mergeCell ref="UBQ2:UBR2"/>
    <mergeCell ref="UBS2:UBT2"/>
    <mergeCell ref="UBU2:UBV2"/>
    <mergeCell ref="UBW2:UBX2"/>
    <mergeCell ref="UBA2:UBB2"/>
    <mergeCell ref="UBC2:UBD2"/>
    <mergeCell ref="UBE2:UBF2"/>
    <mergeCell ref="UBG2:UBH2"/>
    <mergeCell ref="UBI2:UBJ2"/>
    <mergeCell ref="UBK2:UBL2"/>
    <mergeCell ref="UAO2:UAP2"/>
    <mergeCell ref="UAQ2:UAR2"/>
    <mergeCell ref="UAS2:UAT2"/>
    <mergeCell ref="UAU2:UAV2"/>
    <mergeCell ref="UAW2:UAX2"/>
    <mergeCell ref="UAY2:UAZ2"/>
    <mergeCell ref="UAC2:UAD2"/>
    <mergeCell ref="UAE2:UAF2"/>
    <mergeCell ref="UAG2:UAH2"/>
    <mergeCell ref="UAI2:UAJ2"/>
    <mergeCell ref="UAK2:UAL2"/>
    <mergeCell ref="UAM2:UAN2"/>
    <mergeCell ref="TZQ2:TZR2"/>
    <mergeCell ref="TZS2:TZT2"/>
    <mergeCell ref="TZU2:TZV2"/>
    <mergeCell ref="TZW2:TZX2"/>
    <mergeCell ref="TZY2:TZZ2"/>
    <mergeCell ref="UAA2:UAB2"/>
    <mergeCell ref="UES2:UET2"/>
    <mergeCell ref="UEU2:UEV2"/>
    <mergeCell ref="UEW2:UEX2"/>
    <mergeCell ref="UEY2:UEZ2"/>
    <mergeCell ref="UFA2:UFB2"/>
    <mergeCell ref="UFC2:UFD2"/>
    <mergeCell ref="UEG2:UEH2"/>
    <mergeCell ref="UEI2:UEJ2"/>
    <mergeCell ref="UEK2:UEL2"/>
    <mergeCell ref="UEM2:UEN2"/>
    <mergeCell ref="UEO2:UEP2"/>
    <mergeCell ref="UEQ2:UER2"/>
    <mergeCell ref="UDU2:UDV2"/>
    <mergeCell ref="UDW2:UDX2"/>
    <mergeCell ref="UDY2:UDZ2"/>
    <mergeCell ref="UEA2:UEB2"/>
    <mergeCell ref="UEC2:UED2"/>
    <mergeCell ref="UEE2:UEF2"/>
    <mergeCell ref="UDI2:UDJ2"/>
    <mergeCell ref="UDK2:UDL2"/>
    <mergeCell ref="UDM2:UDN2"/>
    <mergeCell ref="UDO2:UDP2"/>
    <mergeCell ref="UDQ2:UDR2"/>
    <mergeCell ref="UDS2:UDT2"/>
    <mergeCell ref="UCW2:UCX2"/>
    <mergeCell ref="UCY2:UCZ2"/>
    <mergeCell ref="UDA2:UDB2"/>
    <mergeCell ref="UDC2:UDD2"/>
    <mergeCell ref="UDE2:UDF2"/>
    <mergeCell ref="UDG2:UDH2"/>
    <mergeCell ref="UCK2:UCL2"/>
    <mergeCell ref="UCM2:UCN2"/>
    <mergeCell ref="UCO2:UCP2"/>
    <mergeCell ref="UCQ2:UCR2"/>
    <mergeCell ref="UCS2:UCT2"/>
    <mergeCell ref="UCU2:UCV2"/>
    <mergeCell ref="UHM2:UHN2"/>
    <mergeCell ref="UHO2:UHP2"/>
    <mergeCell ref="UHQ2:UHR2"/>
    <mergeCell ref="UHS2:UHT2"/>
    <mergeCell ref="UHU2:UHV2"/>
    <mergeCell ref="UHW2:UHX2"/>
    <mergeCell ref="UHA2:UHB2"/>
    <mergeCell ref="UHC2:UHD2"/>
    <mergeCell ref="UHE2:UHF2"/>
    <mergeCell ref="UHG2:UHH2"/>
    <mergeCell ref="UHI2:UHJ2"/>
    <mergeCell ref="UHK2:UHL2"/>
    <mergeCell ref="UGO2:UGP2"/>
    <mergeCell ref="UGQ2:UGR2"/>
    <mergeCell ref="UGS2:UGT2"/>
    <mergeCell ref="UGU2:UGV2"/>
    <mergeCell ref="UGW2:UGX2"/>
    <mergeCell ref="UGY2:UGZ2"/>
    <mergeCell ref="UGC2:UGD2"/>
    <mergeCell ref="UGE2:UGF2"/>
    <mergeCell ref="UGG2:UGH2"/>
    <mergeCell ref="UGI2:UGJ2"/>
    <mergeCell ref="UGK2:UGL2"/>
    <mergeCell ref="UGM2:UGN2"/>
    <mergeCell ref="UFQ2:UFR2"/>
    <mergeCell ref="UFS2:UFT2"/>
    <mergeCell ref="UFU2:UFV2"/>
    <mergeCell ref="UFW2:UFX2"/>
    <mergeCell ref="UFY2:UFZ2"/>
    <mergeCell ref="UGA2:UGB2"/>
    <mergeCell ref="UFE2:UFF2"/>
    <mergeCell ref="UFG2:UFH2"/>
    <mergeCell ref="UFI2:UFJ2"/>
    <mergeCell ref="UFK2:UFL2"/>
    <mergeCell ref="UFM2:UFN2"/>
    <mergeCell ref="UFO2:UFP2"/>
    <mergeCell ref="UKG2:UKH2"/>
    <mergeCell ref="UKI2:UKJ2"/>
    <mergeCell ref="UKK2:UKL2"/>
    <mergeCell ref="UKM2:UKN2"/>
    <mergeCell ref="UKO2:UKP2"/>
    <mergeCell ref="UKQ2:UKR2"/>
    <mergeCell ref="UJU2:UJV2"/>
    <mergeCell ref="UJW2:UJX2"/>
    <mergeCell ref="UJY2:UJZ2"/>
    <mergeCell ref="UKA2:UKB2"/>
    <mergeCell ref="UKC2:UKD2"/>
    <mergeCell ref="UKE2:UKF2"/>
    <mergeCell ref="UJI2:UJJ2"/>
    <mergeCell ref="UJK2:UJL2"/>
    <mergeCell ref="UJM2:UJN2"/>
    <mergeCell ref="UJO2:UJP2"/>
    <mergeCell ref="UJQ2:UJR2"/>
    <mergeCell ref="UJS2:UJT2"/>
    <mergeCell ref="UIW2:UIX2"/>
    <mergeCell ref="UIY2:UIZ2"/>
    <mergeCell ref="UJA2:UJB2"/>
    <mergeCell ref="UJC2:UJD2"/>
    <mergeCell ref="UJE2:UJF2"/>
    <mergeCell ref="UJG2:UJH2"/>
    <mergeCell ref="UIK2:UIL2"/>
    <mergeCell ref="UIM2:UIN2"/>
    <mergeCell ref="UIO2:UIP2"/>
    <mergeCell ref="UIQ2:UIR2"/>
    <mergeCell ref="UIS2:UIT2"/>
    <mergeCell ref="UIU2:UIV2"/>
    <mergeCell ref="UHY2:UHZ2"/>
    <mergeCell ref="UIA2:UIB2"/>
    <mergeCell ref="UIC2:UID2"/>
    <mergeCell ref="UIE2:UIF2"/>
    <mergeCell ref="UIG2:UIH2"/>
    <mergeCell ref="UII2:UIJ2"/>
    <mergeCell ref="UNA2:UNB2"/>
    <mergeCell ref="UNC2:UND2"/>
    <mergeCell ref="UNE2:UNF2"/>
    <mergeCell ref="UNG2:UNH2"/>
    <mergeCell ref="UNI2:UNJ2"/>
    <mergeCell ref="UNK2:UNL2"/>
    <mergeCell ref="UMO2:UMP2"/>
    <mergeCell ref="UMQ2:UMR2"/>
    <mergeCell ref="UMS2:UMT2"/>
    <mergeCell ref="UMU2:UMV2"/>
    <mergeCell ref="UMW2:UMX2"/>
    <mergeCell ref="UMY2:UMZ2"/>
    <mergeCell ref="UMC2:UMD2"/>
    <mergeCell ref="UME2:UMF2"/>
    <mergeCell ref="UMG2:UMH2"/>
    <mergeCell ref="UMI2:UMJ2"/>
    <mergeCell ref="UMK2:UML2"/>
    <mergeCell ref="UMM2:UMN2"/>
    <mergeCell ref="ULQ2:ULR2"/>
    <mergeCell ref="ULS2:ULT2"/>
    <mergeCell ref="ULU2:ULV2"/>
    <mergeCell ref="ULW2:ULX2"/>
    <mergeCell ref="ULY2:ULZ2"/>
    <mergeCell ref="UMA2:UMB2"/>
    <mergeCell ref="ULE2:ULF2"/>
    <mergeCell ref="ULG2:ULH2"/>
    <mergeCell ref="ULI2:ULJ2"/>
    <mergeCell ref="ULK2:ULL2"/>
    <mergeCell ref="ULM2:ULN2"/>
    <mergeCell ref="ULO2:ULP2"/>
    <mergeCell ref="UKS2:UKT2"/>
    <mergeCell ref="UKU2:UKV2"/>
    <mergeCell ref="UKW2:UKX2"/>
    <mergeCell ref="UKY2:UKZ2"/>
    <mergeCell ref="ULA2:ULB2"/>
    <mergeCell ref="ULC2:ULD2"/>
    <mergeCell ref="UPU2:UPV2"/>
    <mergeCell ref="UPW2:UPX2"/>
    <mergeCell ref="UPY2:UPZ2"/>
    <mergeCell ref="UQA2:UQB2"/>
    <mergeCell ref="UQC2:UQD2"/>
    <mergeCell ref="UQE2:UQF2"/>
    <mergeCell ref="UPI2:UPJ2"/>
    <mergeCell ref="UPK2:UPL2"/>
    <mergeCell ref="UPM2:UPN2"/>
    <mergeCell ref="UPO2:UPP2"/>
    <mergeCell ref="UPQ2:UPR2"/>
    <mergeCell ref="UPS2:UPT2"/>
    <mergeCell ref="UOW2:UOX2"/>
    <mergeCell ref="UOY2:UOZ2"/>
    <mergeCell ref="UPA2:UPB2"/>
    <mergeCell ref="UPC2:UPD2"/>
    <mergeCell ref="UPE2:UPF2"/>
    <mergeCell ref="UPG2:UPH2"/>
    <mergeCell ref="UOK2:UOL2"/>
    <mergeCell ref="UOM2:UON2"/>
    <mergeCell ref="UOO2:UOP2"/>
    <mergeCell ref="UOQ2:UOR2"/>
    <mergeCell ref="UOS2:UOT2"/>
    <mergeCell ref="UOU2:UOV2"/>
    <mergeCell ref="UNY2:UNZ2"/>
    <mergeCell ref="UOA2:UOB2"/>
    <mergeCell ref="UOC2:UOD2"/>
    <mergeCell ref="UOE2:UOF2"/>
    <mergeCell ref="UOG2:UOH2"/>
    <mergeCell ref="UOI2:UOJ2"/>
    <mergeCell ref="UNM2:UNN2"/>
    <mergeCell ref="UNO2:UNP2"/>
    <mergeCell ref="UNQ2:UNR2"/>
    <mergeCell ref="UNS2:UNT2"/>
    <mergeCell ref="UNU2:UNV2"/>
    <mergeCell ref="UNW2:UNX2"/>
    <mergeCell ref="USO2:USP2"/>
    <mergeCell ref="USQ2:USR2"/>
    <mergeCell ref="USS2:UST2"/>
    <mergeCell ref="USU2:USV2"/>
    <mergeCell ref="USW2:USX2"/>
    <mergeCell ref="USY2:USZ2"/>
    <mergeCell ref="USC2:USD2"/>
    <mergeCell ref="USE2:USF2"/>
    <mergeCell ref="USG2:USH2"/>
    <mergeCell ref="USI2:USJ2"/>
    <mergeCell ref="USK2:USL2"/>
    <mergeCell ref="USM2:USN2"/>
    <mergeCell ref="URQ2:URR2"/>
    <mergeCell ref="URS2:URT2"/>
    <mergeCell ref="URU2:URV2"/>
    <mergeCell ref="URW2:URX2"/>
    <mergeCell ref="URY2:URZ2"/>
    <mergeCell ref="USA2:USB2"/>
    <mergeCell ref="URE2:URF2"/>
    <mergeCell ref="URG2:URH2"/>
    <mergeCell ref="URI2:URJ2"/>
    <mergeCell ref="URK2:URL2"/>
    <mergeCell ref="URM2:URN2"/>
    <mergeCell ref="URO2:URP2"/>
    <mergeCell ref="UQS2:UQT2"/>
    <mergeCell ref="UQU2:UQV2"/>
    <mergeCell ref="UQW2:UQX2"/>
    <mergeCell ref="UQY2:UQZ2"/>
    <mergeCell ref="URA2:URB2"/>
    <mergeCell ref="URC2:URD2"/>
    <mergeCell ref="UQG2:UQH2"/>
    <mergeCell ref="UQI2:UQJ2"/>
    <mergeCell ref="UQK2:UQL2"/>
    <mergeCell ref="UQM2:UQN2"/>
    <mergeCell ref="UQO2:UQP2"/>
    <mergeCell ref="UQQ2:UQR2"/>
    <mergeCell ref="UVI2:UVJ2"/>
    <mergeCell ref="UVK2:UVL2"/>
    <mergeCell ref="UVM2:UVN2"/>
    <mergeCell ref="UVO2:UVP2"/>
    <mergeCell ref="UVQ2:UVR2"/>
    <mergeCell ref="UVS2:UVT2"/>
    <mergeCell ref="UUW2:UUX2"/>
    <mergeCell ref="UUY2:UUZ2"/>
    <mergeCell ref="UVA2:UVB2"/>
    <mergeCell ref="UVC2:UVD2"/>
    <mergeCell ref="UVE2:UVF2"/>
    <mergeCell ref="UVG2:UVH2"/>
    <mergeCell ref="UUK2:UUL2"/>
    <mergeCell ref="UUM2:UUN2"/>
    <mergeCell ref="UUO2:UUP2"/>
    <mergeCell ref="UUQ2:UUR2"/>
    <mergeCell ref="UUS2:UUT2"/>
    <mergeCell ref="UUU2:UUV2"/>
    <mergeCell ref="UTY2:UTZ2"/>
    <mergeCell ref="UUA2:UUB2"/>
    <mergeCell ref="UUC2:UUD2"/>
    <mergeCell ref="UUE2:UUF2"/>
    <mergeCell ref="UUG2:UUH2"/>
    <mergeCell ref="UUI2:UUJ2"/>
    <mergeCell ref="UTM2:UTN2"/>
    <mergeCell ref="UTO2:UTP2"/>
    <mergeCell ref="UTQ2:UTR2"/>
    <mergeCell ref="UTS2:UTT2"/>
    <mergeCell ref="UTU2:UTV2"/>
    <mergeCell ref="UTW2:UTX2"/>
    <mergeCell ref="UTA2:UTB2"/>
    <mergeCell ref="UTC2:UTD2"/>
    <mergeCell ref="UTE2:UTF2"/>
    <mergeCell ref="UTG2:UTH2"/>
    <mergeCell ref="UTI2:UTJ2"/>
    <mergeCell ref="UTK2:UTL2"/>
    <mergeCell ref="UYC2:UYD2"/>
    <mergeCell ref="UYE2:UYF2"/>
    <mergeCell ref="UYG2:UYH2"/>
    <mergeCell ref="UYI2:UYJ2"/>
    <mergeCell ref="UYK2:UYL2"/>
    <mergeCell ref="UYM2:UYN2"/>
    <mergeCell ref="UXQ2:UXR2"/>
    <mergeCell ref="UXS2:UXT2"/>
    <mergeCell ref="UXU2:UXV2"/>
    <mergeCell ref="UXW2:UXX2"/>
    <mergeCell ref="UXY2:UXZ2"/>
    <mergeCell ref="UYA2:UYB2"/>
    <mergeCell ref="UXE2:UXF2"/>
    <mergeCell ref="UXG2:UXH2"/>
    <mergeCell ref="UXI2:UXJ2"/>
    <mergeCell ref="UXK2:UXL2"/>
    <mergeCell ref="UXM2:UXN2"/>
    <mergeCell ref="UXO2:UXP2"/>
    <mergeCell ref="UWS2:UWT2"/>
    <mergeCell ref="UWU2:UWV2"/>
    <mergeCell ref="UWW2:UWX2"/>
    <mergeCell ref="UWY2:UWZ2"/>
    <mergeCell ref="UXA2:UXB2"/>
    <mergeCell ref="UXC2:UXD2"/>
    <mergeCell ref="UWG2:UWH2"/>
    <mergeCell ref="UWI2:UWJ2"/>
    <mergeCell ref="UWK2:UWL2"/>
    <mergeCell ref="UWM2:UWN2"/>
    <mergeCell ref="UWO2:UWP2"/>
    <mergeCell ref="UWQ2:UWR2"/>
    <mergeCell ref="UVU2:UVV2"/>
    <mergeCell ref="UVW2:UVX2"/>
    <mergeCell ref="UVY2:UVZ2"/>
    <mergeCell ref="UWA2:UWB2"/>
    <mergeCell ref="UWC2:UWD2"/>
    <mergeCell ref="UWE2:UWF2"/>
    <mergeCell ref="VAW2:VAX2"/>
    <mergeCell ref="VAY2:VAZ2"/>
    <mergeCell ref="VBA2:VBB2"/>
    <mergeCell ref="VBC2:VBD2"/>
    <mergeCell ref="VBE2:VBF2"/>
    <mergeCell ref="VBG2:VBH2"/>
    <mergeCell ref="VAK2:VAL2"/>
    <mergeCell ref="VAM2:VAN2"/>
    <mergeCell ref="VAO2:VAP2"/>
    <mergeCell ref="VAQ2:VAR2"/>
    <mergeCell ref="VAS2:VAT2"/>
    <mergeCell ref="VAU2:VAV2"/>
    <mergeCell ref="UZY2:UZZ2"/>
    <mergeCell ref="VAA2:VAB2"/>
    <mergeCell ref="VAC2:VAD2"/>
    <mergeCell ref="VAE2:VAF2"/>
    <mergeCell ref="VAG2:VAH2"/>
    <mergeCell ref="VAI2:VAJ2"/>
    <mergeCell ref="UZM2:UZN2"/>
    <mergeCell ref="UZO2:UZP2"/>
    <mergeCell ref="UZQ2:UZR2"/>
    <mergeCell ref="UZS2:UZT2"/>
    <mergeCell ref="UZU2:UZV2"/>
    <mergeCell ref="UZW2:UZX2"/>
    <mergeCell ref="UZA2:UZB2"/>
    <mergeCell ref="UZC2:UZD2"/>
    <mergeCell ref="UZE2:UZF2"/>
    <mergeCell ref="UZG2:UZH2"/>
    <mergeCell ref="UZI2:UZJ2"/>
    <mergeCell ref="UZK2:UZL2"/>
    <mergeCell ref="UYO2:UYP2"/>
    <mergeCell ref="UYQ2:UYR2"/>
    <mergeCell ref="UYS2:UYT2"/>
    <mergeCell ref="UYU2:UYV2"/>
    <mergeCell ref="UYW2:UYX2"/>
    <mergeCell ref="UYY2:UYZ2"/>
    <mergeCell ref="VDQ2:VDR2"/>
    <mergeCell ref="VDS2:VDT2"/>
    <mergeCell ref="VDU2:VDV2"/>
    <mergeCell ref="VDW2:VDX2"/>
    <mergeCell ref="VDY2:VDZ2"/>
    <mergeCell ref="VEA2:VEB2"/>
    <mergeCell ref="VDE2:VDF2"/>
    <mergeCell ref="VDG2:VDH2"/>
    <mergeCell ref="VDI2:VDJ2"/>
    <mergeCell ref="VDK2:VDL2"/>
    <mergeCell ref="VDM2:VDN2"/>
    <mergeCell ref="VDO2:VDP2"/>
    <mergeCell ref="VCS2:VCT2"/>
    <mergeCell ref="VCU2:VCV2"/>
    <mergeCell ref="VCW2:VCX2"/>
    <mergeCell ref="VCY2:VCZ2"/>
    <mergeCell ref="VDA2:VDB2"/>
    <mergeCell ref="VDC2:VDD2"/>
    <mergeCell ref="VCG2:VCH2"/>
    <mergeCell ref="VCI2:VCJ2"/>
    <mergeCell ref="VCK2:VCL2"/>
    <mergeCell ref="VCM2:VCN2"/>
    <mergeCell ref="VCO2:VCP2"/>
    <mergeCell ref="VCQ2:VCR2"/>
    <mergeCell ref="VBU2:VBV2"/>
    <mergeCell ref="VBW2:VBX2"/>
    <mergeCell ref="VBY2:VBZ2"/>
    <mergeCell ref="VCA2:VCB2"/>
    <mergeCell ref="VCC2:VCD2"/>
    <mergeCell ref="VCE2:VCF2"/>
    <mergeCell ref="VBI2:VBJ2"/>
    <mergeCell ref="VBK2:VBL2"/>
    <mergeCell ref="VBM2:VBN2"/>
    <mergeCell ref="VBO2:VBP2"/>
    <mergeCell ref="VBQ2:VBR2"/>
    <mergeCell ref="VBS2:VBT2"/>
    <mergeCell ref="VGK2:VGL2"/>
    <mergeCell ref="VGM2:VGN2"/>
    <mergeCell ref="VGO2:VGP2"/>
    <mergeCell ref="VGQ2:VGR2"/>
    <mergeCell ref="VGS2:VGT2"/>
    <mergeCell ref="VGU2:VGV2"/>
    <mergeCell ref="VFY2:VFZ2"/>
    <mergeCell ref="VGA2:VGB2"/>
    <mergeCell ref="VGC2:VGD2"/>
    <mergeCell ref="VGE2:VGF2"/>
    <mergeCell ref="VGG2:VGH2"/>
    <mergeCell ref="VGI2:VGJ2"/>
    <mergeCell ref="VFM2:VFN2"/>
    <mergeCell ref="VFO2:VFP2"/>
    <mergeCell ref="VFQ2:VFR2"/>
    <mergeCell ref="VFS2:VFT2"/>
    <mergeCell ref="VFU2:VFV2"/>
    <mergeCell ref="VFW2:VFX2"/>
    <mergeCell ref="VFA2:VFB2"/>
    <mergeCell ref="VFC2:VFD2"/>
    <mergeCell ref="VFE2:VFF2"/>
    <mergeCell ref="VFG2:VFH2"/>
    <mergeCell ref="VFI2:VFJ2"/>
    <mergeCell ref="VFK2:VFL2"/>
    <mergeCell ref="VEO2:VEP2"/>
    <mergeCell ref="VEQ2:VER2"/>
    <mergeCell ref="VES2:VET2"/>
    <mergeCell ref="VEU2:VEV2"/>
    <mergeCell ref="VEW2:VEX2"/>
    <mergeCell ref="VEY2:VEZ2"/>
    <mergeCell ref="VEC2:VED2"/>
    <mergeCell ref="VEE2:VEF2"/>
    <mergeCell ref="VEG2:VEH2"/>
    <mergeCell ref="VEI2:VEJ2"/>
    <mergeCell ref="VEK2:VEL2"/>
    <mergeCell ref="VEM2:VEN2"/>
    <mergeCell ref="VJE2:VJF2"/>
    <mergeCell ref="VJG2:VJH2"/>
    <mergeCell ref="VJI2:VJJ2"/>
    <mergeCell ref="VJK2:VJL2"/>
    <mergeCell ref="VJM2:VJN2"/>
    <mergeCell ref="VJO2:VJP2"/>
    <mergeCell ref="VIS2:VIT2"/>
    <mergeCell ref="VIU2:VIV2"/>
    <mergeCell ref="VIW2:VIX2"/>
    <mergeCell ref="VIY2:VIZ2"/>
    <mergeCell ref="VJA2:VJB2"/>
    <mergeCell ref="VJC2:VJD2"/>
    <mergeCell ref="VIG2:VIH2"/>
    <mergeCell ref="VII2:VIJ2"/>
    <mergeCell ref="VIK2:VIL2"/>
    <mergeCell ref="VIM2:VIN2"/>
    <mergeCell ref="VIO2:VIP2"/>
    <mergeCell ref="VIQ2:VIR2"/>
    <mergeCell ref="VHU2:VHV2"/>
    <mergeCell ref="VHW2:VHX2"/>
    <mergeCell ref="VHY2:VHZ2"/>
    <mergeCell ref="VIA2:VIB2"/>
    <mergeCell ref="VIC2:VID2"/>
    <mergeCell ref="VIE2:VIF2"/>
    <mergeCell ref="VHI2:VHJ2"/>
    <mergeCell ref="VHK2:VHL2"/>
    <mergeCell ref="VHM2:VHN2"/>
    <mergeCell ref="VHO2:VHP2"/>
    <mergeCell ref="VHQ2:VHR2"/>
    <mergeCell ref="VHS2:VHT2"/>
    <mergeCell ref="VGW2:VGX2"/>
    <mergeCell ref="VGY2:VGZ2"/>
    <mergeCell ref="VHA2:VHB2"/>
    <mergeCell ref="VHC2:VHD2"/>
    <mergeCell ref="VHE2:VHF2"/>
    <mergeCell ref="VHG2:VHH2"/>
    <mergeCell ref="VLY2:VLZ2"/>
    <mergeCell ref="VMA2:VMB2"/>
    <mergeCell ref="VMC2:VMD2"/>
    <mergeCell ref="VME2:VMF2"/>
    <mergeCell ref="VMG2:VMH2"/>
    <mergeCell ref="VMI2:VMJ2"/>
    <mergeCell ref="VLM2:VLN2"/>
    <mergeCell ref="VLO2:VLP2"/>
    <mergeCell ref="VLQ2:VLR2"/>
    <mergeCell ref="VLS2:VLT2"/>
    <mergeCell ref="VLU2:VLV2"/>
    <mergeCell ref="VLW2:VLX2"/>
    <mergeCell ref="VLA2:VLB2"/>
    <mergeCell ref="VLC2:VLD2"/>
    <mergeCell ref="VLE2:VLF2"/>
    <mergeCell ref="VLG2:VLH2"/>
    <mergeCell ref="VLI2:VLJ2"/>
    <mergeCell ref="VLK2:VLL2"/>
    <mergeCell ref="VKO2:VKP2"/>
    <mergeCell ref="VKQ2:VKR2"/>
    <mergeCell ref="VKS2:VKT2"/>
    <mergeCell ref="VKU2:VKV2"/>
    <mergeCell ref="VKW2:VKX2"/>
    <mergeCell ref="VKY2:VKZ2"/>
    <mergeCell ref="VKC2:VKD2"/>
    <mergeCell ref="VKE2:VKF2"/>
    <mergeCell ref="VKG2:VKH2"/>
    <mergeCell ref="VKI2:VKJ2"/>
    <mergeCell ref="VKK2:VKL2"/>
    <mergeCell ref="VKM2:VKN2"/>
    <mergeCell ref="VJQ2:VJR2"/>
    <mergeCell ref="VJS2:VJT2"/>
    <mergeCell ref="VJU2:VJV2"/>
    <mergeCell ref="VJW2:VJX2"/>
    <mergeCell ref="VJY2:VJZ2"/>
    <mergeCell ref="VKA2:VKB2"/>
    <mergeCell ref="VOS2:VOT2"/>
    <mergeCell ref="VOU2:VOV2"/>
    <mergeCell ref="VOW2:VOX2"/>
    <mergeCell ref="VOY2:VOZ2"/>
    <mergeCell ref="VPA2:VPB2"/>
    <mergeCell ref="VPC2:VPD2"/>
    <mergeCell ref="VOG2:VOH2"/>
    <mergeCell ref="VOI2:VOJ2"/>
    <mergeCell ref="VOK2:VOL2"/>
    <mergeCell ref="VOM2:VON2"/>
    <mergeCell ref="VOO2:VOP2"/>
    <mergeCell ref="VOQ2:VOR2"/>
    <mergeCell ref="VNU2:VNV2"/>
    <mergeCell ref="VNW2:VNX2"/>
    <mergeCell ref="VNY2:VNZ2"/>
    <mergeCell ref="VOA2:VOB2"/>
    <mergeCell ref="VOC2:VOD2"/>
    <mergeCell ref="VOE2:VOF2"/>
    <mergeCell ref="VNI2:VNJ2"/>
    <mergeCell ref="VNK2:VNL2"/>
    <mergeCell ref="VNM2:VNN2"/>
    <mergeCell ref="VNO2:VNP2"/>
    <mergeCell ref="VNQ2:VNR2"/>
    <mergeCell ref="VNS2:VNT2"/>
    <mergeCell ref="VMW2:VMX2"/>
    <mergeCell ref="VMY2:VMZ2"/>
    <mergeCell ref="VNA2:VNB2"/>
    <mergeCell ref="VNC2:VND2"/>
    <mergeCell ref="VNE2:VNF2"/>
    <mergeCell ref="VNG2:VNH2"/>
    <mergeCell ref="VMK2:VML2"/>
    <mergeCell ref="VMM2:VMN2"/>
    <mergeCell ref="VMO2:VMP2"/>
    <mergeCell ref="VMQ2:VMR2"/>
    <mergeCell ref="VMS2:VMT2"/>
    <mergeCell ref="VMU2:VMV2"/>
    <mergeCell ref="VRM2:VRN2"/>
    <mergeCell ref="VRO2:VRP2"/>
    <mergeCell ref="VRQ2:VRR2"/>
    <mergeCell ref="VRS2:VRT2"/>
    <mergeCell ref="VRU2:VRV2"/>
    <mergeCell ref="VRW2:VRX2"/>
    <mergeCell ref="VRA2:VRB2"/>
    <mergeCell ref="VRC2:VRD2"/>
    <mergeCell ref="VRE2:VRF2"/>
    <mergeCell ref="VRG2:VRH2"/>
    <mergeCell ref="VRI2:VRJ2"/>
    <mergeCell ref="VRK2:VRL2"/>
    <mergeCell ref="VQO2:VQP2"/>
    <mergeCell ref="VQQ2:VQR2"/>
    <mergeCell ref="VQS2:VQT2"/>
    <mergeCell ref="VQU2:VQV2"/>
    <mergeCell ref="VQW2:VQX2"/>
    <mergeCell ref="VQY2:VQZ2"/>
    <mergeCell ref="VQC2:VQD2"/>
    <mergeCell ref="VQE2:VQF2"/>
    <mergeCell ref="VQG2:VQH2"/>
    <mergeCell ref="VQI2:VQJ2"/>
    <mergeCell ref="VQK2:VQL2"/>
    <mergeCell ref="VQM2:VQN2"/>
    <mergeCell ref="VPQ2:VPR2"/>
    <mergeCell ref="VPS2:VPT2"/>
    <mergeCell ref="VPU2:VPV2"/>
    <mergeCell ref="VPW2:VPX2"/>
    <mergeCell ref="VPY2:VPZ2"/>
    <mergeCell ref="VQA2:VQB2"/>
    <mergeCell ref="VPE2:VPF2"/>
    <mergeCell ref="VPG2:VPH2"/>
    <mergeCell ref="VPI2:VPJ2"/>
    <mergeCell ref="VPK2:VPL2"/>
    <mergeCell ref="VPM2:VPN2"/>
    <mergeCell ref="VPO2:VPP2"/>
    <mergeCell ref="VUG2:VUH2"/>
    <mergeCell ref="VUI2:VUJ2"/>
    <mergeCell ref="VUK2:VUL2"/>
    <mergeCell ref="VUM2:VUN2"/>
    <mergeCell ref="VUO2:VUP2"/>
    <mergeCell ref="VUQ2:VUR2"/>
    <mergeCell ref="VTU2:VTV2"/>
    <mergeCell ref="VTW2:VTX2"/>
    <mergeCell ref="VTY2:VTZ2"/>
    <mergeCell ref="VUA2:VUB2"/>
    <mergeCell ref="VUC2:VUD2"/>
    <mergeCell ref="VUE2:VUF2"/>
    <mergeCell ref="VTI2:VTJ2"/>
    <mergeCell ref="VTK2:VTL2"/>
    <mergeCell ref="VTM2:VTN2"/>
    <mergeCell ref="VTO2:VTP2"/>
    <mergeCell ref="VTQ2:VTR2"/>
    <mergeCell ref="VTS2:VTT2"/>
    <mergeCell ref="VSW2:VSX2"/>
    <mergeCell ref="VSY2:VSZ2"/>
    <mergeCell ref="VTA2:VTB2"/>
    <mergeCell ref="VTC2:VTD2"/>
    <mergeCell ref="VTE2:VTF2"/>
    <mergeCell ref="VTG2:VTH2"/>
    <mergeCell ref="VSK2:VSL2"/>
    <mergeCell ref="VSM2:VSN2"/>
    <mergeCell ref="VSO2:VSP2"/>
    <mergeCell ref="VSQ2:VSR2"/>
    <mergeCell ref="VSS2:VST2"/>
    <mergeCell ref="VSU2:VSV2"/>
    <mergeCell ref="VRY2:VRZ2"/>
    <mergeCell ref="VSA2:VSB2"/>
    <mergeCell ref="VSC2:VSD2"/>
    <mergeCell ref="VSE2:VSF2"/>
    <mergeCell ref="VSG2:VSH2"/>
    <mergeCell ref="VSI2:VSJ2"/>
    <mergeCell ref="VXA2:VXB2"/>
    <mergeCell ref="VXC2:VXD2"/>
    <mergeCell ref="VXE2:VXF2"/>
    <mergeCell ref="VXG2:VXH2"/>
    <mergeCell ref="VXI2:VXJ2"/>
    <mergeCell ref="VXK2:VXL2"/>
    <mergeCell ref="VWO2:VWP2"/>
    <mergeCell ref="VWQ2:VWR2"/>
    <mergeCell ref="VWS2:VWT2"/>
    <mergeCell ref="VWU2:VWV2"/>
    <mergeCell ref="VWW2:VWX2"/>
    <mergeCell ref="VWY2:VWZ2"/>
    <mergeCell ref="VWC2:VWD2"/>
    <mergeCell ref="VWE2:VWF2"/>
    <mergeCell ref="VWG2:VWH2"/>
    <mergeCell ref="VWI2:VWJ2"/>
    <mergeCell ref="VWK2:VWL2"/>
    <mergeCell ref="VWM2:VWN2"/>
    <mergeCell ref="VVQ2:VVR2"/>
    <mergeCell ref="VVS2:VVT2"/>
    <mergeCell ref="VVU2:VVV2"/>
    <mergeCell ref="VVW2:VVX2"/>
    <mergeCell ref="VVY2:VVZ2"/>
    <mergeCell ref="VWA2:VWB2"/>
    <mergeCell ref="VVE2:VVF2"/>
    <mergeCell ref="VVG2:VVH2"/>
    <mergeCell ref="VVI2:VVJ2"/>
    <mergeCell ref="VVK2:VVL2"/>
    <mergeCell ref="VVM2:VVN2"/>
    <mergeCell ref="VVO2:VVP2"/>
    <mergeCell ref="VUS2:VUT2"/>
    <mergeCell ref="VUU2:VUV2"/>
    <mergeCell ref="VUW2:VUX2"/>
    <mergeCell ref="VUY2:VUZ2"/>
    <mergeCell ref="VVA2:VVB2"/>
    <mergeCell ref="VVC2:VVD2"/>
    <mergeCell ref="VZU2:VZV2"/>
    <mergeCell ref="VZW2:VZX2"/>
    <mergeCell ref="VZY2:VZZ2"/>
    <mergeCell ref="WAA2:WAB2"/>
    <mergeCell ref="WAC2:WAD2"/>
    <mergeCell ref="WAE2:WAF2"/>
    <mergeCell ref="VZI2:VZJ2"/>
    <mergeCell ref="VZK2:VZL2"/>
    <mergeCell ref="VZM2:VZN2"/>
    <mergeCell ref="VZO2:VZP2"/>
    <mergeCell ref="VZQ2:VZR2"/>
    <mergeCell ref="VZS2:VZT2"/>
    <mergeCell ref="VYW2:VYX2"/>
    <mergeCell ref="VYY2:VYZ2"/>
    <mergeCell ref="VZA2:VZB2"/>
    <mergeCell ref="VZC2:VZD2"/>
    <mergeCell ref="VZE2:VZF2"/>
    <mergeCell ref="VZG2:VZH2"/>
    <mergeCell ref="VYK2:VYL2"/>
    <mergeCell ref="VYM2:VYN2"/>
    <mergeCell ref="VYO2:VYP2"/>
    <mergeCell ref="VYQ2:VYR2"/>
    <mergeCell ref="VYS2:VYT2"/>
    <mergeCell ref="VYU2:VYV2"/>
    <mergeCell ref="VXY2:VXZ2"/>
    <mergeCell ref="VYA2:VYB2"/>
    <mergeCell ref="VYC2:VYD2"/>
    <mergeCell ref="VYE2:VYF2"/>
    <mergeCell ref="VYG2:VYH2"/>
    <mergeCell ref="VYI2:VYJ2"/>
    <mergeCell ref="VXM2:VXN2"/>
    <mergeCell ref="VXO2:VXP2"/>
    <mergeCell ref="VXQ2:VXR2"/>
    <mergeCell ref="VXS2:VXT2"/>
    <mergeCell ref="VXU2:VXV2"/>
    <mergeCell ref="VXW2:VXX2"/>
    <mergeCell ref="WCO2:WCP2"/>
    <mergeCell ref="WCQ2:WCR2"/>
    <mergeCell ref="WCS2:WCT2"/>
    <mergeCell ref="WCU2:WCV2"/>
    <mergeCell ref="WCW2:WCX2"/>
    <mergeCell ref="WCY2:WCZ2"/>
    <mergeCell ref="WCC2:WCD2"/>
    <mergeCell ref="WCE2:WCF2"/>
    <mergeCell ref="WCG2:WCH2"/>
    <mergeCell ref="WCI2:WCJ2"/>
    <mergeCell ref="WCK2:WCL2"/>
    <mergeCell ref="WCM2:WCN2"/>
    <mergeCell ref="WBQ2:WBR2"/>
    <mergeCell ref="WBS2:WBT2"/>
    <mergeCell ref="WBU2:WBV2"/>
    <mergeCell ref="WBW2:WBX2"/>
    <mergeCell ref="WBY2:WBZ2"/>
    <mergeCell ref="WCA2:WCB2"/>
    <mergeCell ref="WBE2:WBF2"/>
    <mergeCell ref="WBG2:WBH2"/>
    <mergeCell ref="WBI2:WBJ2"/>
    <mergeCell ref="WBK2:WBL2"/>
    <mergeCell ref="WBM2:WBN2"/>
    <mergeCell ref="WBO2:WBP2"/>
    <mergeCell ref="WAS2:WAT2"/>
    <mergeCell ref="WAU2:WAV2"/>
    <mergeCell ref="WAW2:WAX2"/>
    <mergeCell ref="WAY2:WAZ2"/>
    <mergeCell ref="WBA2:WBB2"/>
    <mergeCell ref="WBC2:WBD2"/>
    <mergeCell ref="WAG2:WAH2"/>
    <mergeCell ref="WAI2:WAJ2"/>
    <mergeCell ref="WAK2:WAL2"/>
    <mergeCell ref="WAM2:WAN2"/>
    <mergeCell ref="WAO2:WAP2"/>
    <mergeCell ref="WAQ2:WAR2"/>
    <mergeCell ref="WFI2:WFJ2"/>
    <mergeCell ref="WFK2:WFL2"/>
    <mergeCell ref="WFM2:WFN2"/>
    <mergeCell ref="WFO2:WFP2"/>
    <mergeCell ref="WFQ2:WFR2"/>
    <mergeCell ref="WFS2:WFT2"/>
    <mergeCell ref="WEW2:WEX2"/>
    <mergeCell ref="WEY2:WEZ2"/>
    <mergeCell ref="WFA2:WFB2"/>
    <mergeCell ref="WFC2:WFD2"/>
    <mergeCell ref="WFE2:WFF2"/>
    <mergeCell ref="WFG2:WFH2"/>
    <mergeCell ref="WEK2:WEL2"/>
    <mergeCell ref="WEM2:WEN2"/>
    <mergeCell ref="WEO2:WEP2"/>
    <mergeCell ref="WEQ2:WER2"/>
    <mergeCell ref="WES2:WET2"/>
    <mergeCell ref="WEU2:WEV2"/>
    <mergeCell ref="WDY2:WDZ2"/>
    <mergeCell ref="WEA2:WEB2"/>
    <mergeCell ref="WEC2:WED2"/>
    <mergeCell ref="WEE2:WEF2"/>
    <mergeCell ref="WEG2:WEH2"/>
    <mergeCell ref="WEI2:WEJ2"/>
    <mergeCell ref="WDM2:WDN2"/>
    <mergeCell ref="WDO2:WDP2"/>
    <mergeCell ref="WDQ2:WDR2"/>
    <mergeCell ref="WDS2:WDT2"/>
    <mergeCell ref="WDU2:WDV2"/>
    <mergeCell ref="WDW2:WDX2"/>
    <mergeCell ref="WDA2:WDB2"/>
    <mergeCell ref="WDC2:WDD2"/>
    <mergeCell ref="WDE2:WDF2"/>
    <mergeCell ref="WDG2:WDH2"/>
    <mergeCell ref="WDI2:WDJ2"/>
    <mergeCell ref="WDK2:WDL2"/>
    <mergeCell ref="WIC2:WID2"/>
    <mergeCell ref="WIE2:WIF2"/>
    <mergeCell ref="WIG2:WIH2"/>
    <mergeCell ref="WII2:WIJ2"/>
    <mergeCell ref="WIK2:WIL2"/>
    <mergeCell ref="WIM2:WIN2"/>
    <mergeCell ref="WHQ2:WHR2"/>
    <mergeCell ref="WHS2:WHT2"/>
    <mergeCell ref="WHU2:WHV2"/>
    <mergeCell ref="WHW2:WHX2"/>
    <mergeCell ref="WHY2:WHZ2"/>
    <mergeCell ref="WIA2:WIB2"/>
    <mergeCell ref="WHE2:WHF2"/>
    <mergeCell ref="WHG2:WHH2"/>
    <mergeCell ref="WHI2:WHJ2"/>
    <mergeCell ref="WHK2:WHL2"/>
    <mergeCell ref="WHM2:WHN2"/>
    <mergeCell ref="WHO2:WHP2"/>
    <mergeCell ref="WGS2:WGT2"/>
    <mergeCell ref="WGU2:WGV2"/>
    <mergeCell ref="WGW2:WGX2"/>
    <mergeCell ref="WGY2:WGZ2"/>
    <mergeCell ref="WHA2:WHB2"/>
    <mergeCell ref="WHC2:WHD2"/>
    <mergeCell ref="WGG2:WGH2"/>
    <mergeCell ref="WGI2:WGJ2"/>
    <mergeCell ref="WGK2:WGL2"/>
    <mergeCell ref="WGM2:WGN2"/>
    <mergeCell ref="WGO2:WGP2"/>
    <mergeCell ref="WGQ2:WGR2"/>
    <mergeCell ref="WFU2:WFV2"/>
    <mergeCell ref="WFW2:WFX2"/>
    <mergeCell ref="WFY2:WFZ2"/>
    <mergeCell ref="WGA2:WGB2"/>
    <mergeCell ref="WGC2:WGD2"/>
    <mergeCell ref="WGE2:WGF2"/>
    <mergeCell ref="WKW2:WKX2"/>
    <mergeCell ref="WKY2:WKZ2"/>
    <mergeCell ref="WLA2:WLB2"/>
    <mergeCell ref="WLC2:WLD2"/>
    <mergeCell ref="WLE2:WLF2"/>
    <mergeCell ref="WLG2:WLH2"/>
    <mergeCell ref="WKK2:WKL2"/>
    <mergeCell ref="WKM2:WKN2"/>
    <mergeCell ref="WKO2:WKP2"/>
    <mergeCell ref="WKQ2:WKR2"/>
    <mergeCell ref="WKS2:WKT2"/>
    <mergeCell ref="WKU2:WKV2"/>
    <mergeCell ref="WJY2:WJZ2"/>
    <mergeCell ref="WKA2:WKB2"/>
    <mergeCell ref="WKC2:WKD2"/>
    <mergeCell ref="WKE2:WKF2"/>
    <mergeCell ref="WKG2:WKH2"/>
    <mergeCell ref="WKI2:WKJ2"/>
    <mergeCell ref="WJM2:WJN2"/>
    <mergeCell ref="WJO2:WJP2"/>
    <mergeCell ref="WJQ2:WJR2"/>
    <mergeCell ref="WJS2:WJT2"/>
    <mergeCell ref="WJU2:WJV2"/>
    <mergeCell ref="WJW2:WJX2"/>
    <mergeCell ref="WJA2:WJB2"/>
    <mergeCell ref="WJC2:WJD2"/>
    <mergeCell ref="WJE2:WJF2"/>
    <mergeCell ref="WJG2:WJH2"/>
    <mergeCell ref="WJI2:WJJ2"/>
    <mergeCell ref="WJK2:WJL2"/>
    <mergeCell ref="WIO2:WIP2"/>
    <mergeCell ref="WIQ2:WIR2"/>
    <mergeCell ref="WIS2:WIT2"/>
    <mergeCell ref="WIU2:WIV2"/>
    <mergeCell ref="WIW2:WIX2"/>
    <mergeCell ref="WIY2:WIZ2"/>
    <mergeCell ref="WNQ2:WNR2"/>
    <mergeCell ref="WNS2:WNT2"/>
    <mergeCell ref="WNU2:WNV2"/>
    <mergeCell ref="WNW2:WNX2"/>
    <mergeCell ref="WNY2:WNZ2"/>
    <mergeCell ref="WOA2:WOB2"/>
    <mergeCell ref="WNE2:WNF2"/>
    <mergeCell ref="WNG2:WNH2"/>
    <mergeCell ref="WNI2:WNJ2"/>
    <mergeCell ref="WNK2:WNL2"/>
    <mergeCell ref="WNM2:WNN2"/>
    <mergeCell ref="WNO2:WNP2"/>
    <mergeCell ref="WMS2:WMT2"/>
    <mergeCell ref="WMU2:WMV2"/>
    <mergeCell ref="WMW2:WMX2"/>
    <mergeCell ref="WMY2:WMZ2"/>
    <mergeCell ref="WNA2:WNB2"/>
    <mergeCell ref="WNC2:WND2"/>
    <mergeCell ref="WMG2:WMH2"/>
    <mergeCell ref="WMI2:WMJ2"/>
    <mergeCell ref="WMK2:WML2"/>
    <mergeCell ref="WMM2:WMN2"/>
    <mergeCell ref="WMO2:WMP2"/>
    <mergeCell ref="WMQ2:WMR2"/>
    <mergeCell ref="WLU2:WLV2"/>
    <mergeCell ref="WLW2:WLX2"/>
    <mergeCell ref="WLY2:WLZ2"/>
    <mergeCell ref="WMA2:WMB2"/>
    <mergeCell ref="WMC2:WMD2"/>
    <mergeCell ref="WME2:WMF2"/>
    <mergeCell ref="WLI2:WLJ2"/>
    <mergeCell ref="WLK2:WLL2"/>
    <mergeCell ref="WLM2:WLN2"/>
    <mergeCell ref="WLO2:WLP2"/>
    <mergeCell ref="WLQ2:WLR2"/>
    <mergeCell ref="WLS2:WLT2"/>
    <mergeCell ref="WQK2:WQL2"/>
    <mergeCell ref="WQM2:WQN2"/>
    <mergeCell ref="WQO2:WQP2"/>
    <mergeCell ref="WQQ2:WQR2"/>
    <mergeCell ref="WQS2:WQT2"/>
    <mergeCell ref="WQU2:WQV2"/>
    <mergeCell ref="WPY2:WPZ2"/>
    <mergeCell ref="WQA2:WQB2"/>
    <mergeCell ref="WQC2:WQD2"/>
    <mergeCell ref="WQE2:WQF2"/>
    <mergeCell ref="WQG2:WQH2"/>
    <mergeCell ref="WQI2:WQJ2"/>
    <mergeCell ref="WPM2:WPN2"/>
    <mergeCell ref="WPO2:WPP2"/>
    <mergeCell ref="WPQ2:WPR2"/>
    <mergeCell ref="WPS2:WPT2"/>
    <mergeCell ref="WPU2:WPV2"/>
    <mergeCell ref="WPW2:WPX2"/>
    <mergeCell ref="WPA2:WPB2"/>
    <mergeCell ref="WPC2:WPD2"/>
    <mergeCell ref="WPE2:WPF2"/>
    <mergeCell ref="WPG2:WPH2"/>
    <mergeCell ref="WPI2:WPJ2"/>
    <mergeCell ref="WPK2:WPL2"/>
    <mergeCell ref="WOO2:WOP2"/>
    <mergeCell ref="WOQ2:WOR2"/>
    <mergeCell ref="WOS2:WOT2"/>
    <mergeCell ref="WOU2:WOV2"/>
    <mergeCell ref="WOW2:WOX2"/>
    <mergeCell ref="WOY2:WOZ2"/>
    <mergeCell ref="WOC2:WOD2"/>
    <mergeCell ref="WOE2:WOF2"/>
    <mergeCell ref="WOG2:WOH2"/>
    <mergeCell ref="WOI2:WOJ2"/>
    <mergeCell ref="WOK2:WOL2"/>
    <mergeCell ref="WOM2:WON2"/>
    <mergeCell ref="WTE2:WTF2"/>
    <mergeCell ref="WTG2:WTH2"/>
    <mergeCell ref="WTI2:WTJ2"/>
    <mergeCell ref="WTK2:WTL2"/>
    <mergeCell ref="WTM2:WTN2"/>
    <mergeCell ref="WTO2:WTP2"/>
    <mergeCell ref="WSS2:WST2"/>
    <mergeCell ref="WSU2:WSV2"/>
    <mergeCell ref="WSW2:WSX2"/>
    <mergeCell ref="WSY2:WSZ2"/>
    <mergeCell ref="WTA2:WTB2"/>
    <mergeCell ref="WTC2:WTD2"/>
    <mergeCell ref="WSG2:WSH2"/>
    <mergeCell ref="WSI2:WSJ2"/>
    <mergeCell ref="WSK2:WSL2"/>
    <mergeCell ref="WSM2:WSN2"/>
    <mergeCell ref="WSO2:WSP2"/>
    <mergeCell ref="WSQ2:WSR2"/>
    <mergeCell ref="WRU2:WRV2"/>
    <mergeCell ref="WRW2:WRX2"/>
    <mergeCell ref="WRY2:WRZ2"/>
    <mergeCell ref="WSA2:WSB2"/>
    <mergeCell ref="WSC2:WSD2"/>
    <mergeCell ref="WSE2:WSF2"/>
    <mergeCell ref="WRI2:WRJ2"/>
    <mergeCell ref="WRK2:WRL2"/>
    <mergeCell ref="WRM2:WRN2"/>
    <mergeCell ref="WRO2:WRP2"/>
    <mergeCell ref="WRQ2:WRR2"/>
    <mergeCell ref="WRS2:WRT2"/>
    <mergeCell ref="WQW2:WQX2"/>
    <mergeCell ref="WQY2:WQZ2"/>
    <mergeCell ref="WRA2:WRB2"/>
    <mergeCell ref="WRC2:WRD2"/>
    <mergeCell ref="WRE2:WRF2"/>
    <mergeCell ref="WRG2:WRH2"/>
    <mergeCell ref="WVY2:WVZ2"/>
    <mergeCell ref="WWA2:WWB2"/>
    <mergeCell ref="WWC2:WWD2"/>
    <mergeCell ref="WWE2:WWF2"/>
    <mergeCell ref="WWG2:WWH2"/>
    <mergeCell ref="WWI2:WWJ2"/>
    <mergeCell ref="WVM2:WVN2"/>
    <mergeCell ref="WVO2:WVP2"/>
    <mergeCell ref="WVQ2:WVR2"/>
    <mergeCell ref="WVS2:WVT2"/>
    <mergeCell ref="WVU2:WVV2"/>
    <mergeCell ref="WVW2:WVX2"/>
    <mergeCell ref="WVA2:WVB2"/>
    <mergeCell ref="WVC2:WVD2"/>
    <mergeCell ref="WVE2:WVF2"/>
    <mergeCell ref="WVG2:WVH2"/>
    <mergeCell ref="WVI2:WVJ2"/>
    <mergeCell ref="WVK2:WVL2"/>
    <mergeCell ref="WUO2:WUP2"/>
    <mergeCell ref="WUQ2:WUR2"/>
    <mergeCell ref="WUS2:WUT2"/>
    <mergeCell ref="WUU2:WUV2"/>
    <mergeCell ref="WUW2:WUX2"/>
    <mergeCell ref="WUY2:WUZ2"/>
    <mergeCell ref="WUC2:WUD2"/>
    <mergeCell ref="WUE2:WUF2"/>
    <mergeCell ref="WUG2:WUH2"/>
    <mergeCell ref="WUI2:WUJ2"/>
    <mergeCell ref="WUK2:WUL2"/>
    <mergeCell ref="WUM2:WUN2"/>
    <mergeCell ref="WTQ2:WTR2"/>
    <mergeCell ref="WTS2:WTT2"/>
    <mergeCell ref="WTU2:WTV2"/>
    <mergeCell ref="WTW2:WTX2"/>
    <mergeCell ref="WTY2:WTZ2"/>
    <mergeCell ref="WUA2:WUB2"/>
    <mergeCell ref="WYS2:WYT2"/>
    <mergeCell ref="WYU2:WYV2"/>
    <mergeCell ref="WYW2:WYX2"/>
    <mergeCell ref="WYY2:WYZ2"/>
    <mergeCell ref="WZA2:WZB2"/>
    <mergeCell ref="WZC2:WZD2"/>
    <mergeCell ref="WYG2:WYH2"/>
    <mergeCell ref="WYI2:WYJ2"/>
    <mergeCell ref="WYK2:WYL2"/>
    <mergeCell ref="WYM2:WYN2"/>
    <mergeCell ref="WYO2:WYP2"/>
    <mergeCell ref="WYQ2:WYR2"/>
    <mergeCell ref="WXU2:WXV2"/>
    <mergeCell ref="WXW2:WXX2"/>
    <mergeCell ref="WXY2:WXZ2"/>
    <mergeCell ref="WYA2:WYB2"/>
    <mergeCell ref="WYC2:WYD2"/>
    <mergeCell ref="WYE2:WYF2"/>
    <mergeCell ref="WXI2:WXJ2"/>
    <mergeCell ref="WXK2:WXL2"/>
    <mergeCell ref="WXM2:WXN2"/>
    <mergeCell ref="WXO2:WXP2"/>
    <mergeCell ref="WXQ2:WXR2"/>
    <mergeCell ref="WXS2:WXT2"/>
    <mergeCell ref="WWW2:WWX2"/>
    <mergeCell ref="WWY2:WWZ2"/>
    <mergeCell ref="WXA2:WXB2"/>
    <mergeCell ref="WXC2:WXD2"/>
    <mergeCell ref="WXE2:WXF2"/>
    <mergeCell ref="WXG2:WXH2"/>
    <mergeCell ref="WWK2:WWL2"/>
    <mergeCell ref="WWM2:WWN2"/>
    <mergeCell ref="WWO2:WWP2"/>
    <mergeCell ref="WWQ2:WWR2"/>
    <mergeCell ref="WWS2:WWT2"/>
    <mergeCell ref="WWU2:WWV2"/>
    <mergeCell ref="XBO2:XBP2"/>
    <mergeCell ref="XBQ2:XBR2"/>
    <mergeCell ref="XBS2:XBT2"/>
    <mergeCell ref="XBU2:XBV2"/>
    <mergeCell ref="XBW2:XBX2"/>
    <mergeCell ref="XBA2:XBB2"/>
    <mergeCell ref="XBC2:XBD2"/>
    <mergeCell ref="XBE2:XBF2"/>
    <mergeCell ref="XBG2:XBH2"/>
    <mergeCell ref="XBI2:XBJ2"/>
    <mergeCell ref="XBK2:XBL2"/>
    <mergeCell ref="XAO2:XAP2"/>
    <mergeCell ref="XAQ2:XAR2"/>
    <mergeCell ref="XAS2:XAT2"/>
    <mergeCell ref="XAU2:XAV2"/>
    <mergeCell ref="XAW2:XAX2"/>
    <mergeCell ref="XAY2:XAZ2"/>
    <mergeCell ref="XAC2:XAD2"/>
    <mergeCell ref="XAE2:XAF2"/>
    <mergeCell ref="XAG2:XAH2"/>
    <mergeCell ref="XAI2:XAJ2"/>
    <mergeCell ref="XAK2:XAL2"/>
    <mergeCell ref="XAM2:XAN2"/>
    <mergeCell ref="WZQ2:WZR2"/>
    <mergeCell ref="WZS2:WZT2"/>
    <mergeCell ref="WZU2:WZV2"/>
    <mergeCell ref="WZW2:WZX2"/>
    <mergeCell ref="WZY2:WZZ2"/>
    <mergeCell ref="XAA2:XAB2"/>
    <mergeCell ref="WZE2:WZF2"/>
    <mergeCell ref="WZG2:WZH2"/>
    <mergeCell ref="WZI2:WZJ2"/>
    <mergeCell ref="WZK2:WZL2"/>
    <mergeCell ref="WZM2:WZN2"/>
    <mergeCell ref="WZO2:WZP2"/>
    <mergeCell ref="A243:S243"/>
    <mergeCell ref="A244:S244"/>
    <mergeCell ref="A245:S245"/>
    <mergeCell ref="N246:R246"/>
    <mergeCell ref="N247:R247"/>
    <mergeCell ref="H8:I8"/>
    <mergeCell ref="J8:N8"/>
    <mergeCell ref="O8:O9"/>
    <mergeCell ref="P8:Q8"/>
    <mergeCell ref="R8:R9"/>
    <mergeCell ref="S8:S9"/>
    <mergeCell ref="A4:S4"/>
    <mergeCell ref="A5:S5"/>
    <mergeCell ref="A6:S6"/>
    <mergeCell ref="A7:S7"/>
    <mergeCell ref="A8:A9"/>
    <mergeCell ref="B8:B9"/>
    <mergeCell ref="C8:D8"/>
    <mergeCell ref="E8:E9"/>
    <mergeCell ref="F8:F9"/>
    <mergeCell ref="G8:G9"/>
    <mergeCell ref="XES2:XET2"/>
    <mergeCell ref="XEU2:XEV2"/>
    <mergeCell ref="XEW2:XEX2"/>
    <mergeCell ref="XEY2:XEZ2"/>
    <mergeCell ref="XFA2:XFB2"/>
    <mergeCell ref="XFC2:XFD2"/>
    <mergeCell ref="XEG2:XEH2"/>
    <mergeCell ref="XEI2:XEJ2"/>
    <mergeCell ref="XEK2:XEL2"/>
    <mergeCell ref="XEM2:XEN2"/>
    <mergeCell ref="XEO2:XEP2"/>
    <mergeCell ref="XEQ2:XER2"/>
    <mergeCell ref="XDU2:XDV2"/>
    <mergeCell ref="XDW2:XDX2"/>
    <mergeCell ref="XDY2:XDZ2"/>
    <mergeCell ref="XEA2:XEB2"/>
    <mergeCell ref="XEC2:XED2"/>
    <mergeCell ref="XEE2:XEF2"/>
    <mergeCell ref="XDI2:XDJ2"/>
    <mergeCell ref="XDK2:XDL2"/>
    <mergeCell ref="XDM2:XDN2"/>
    <mergeCell ref="XDO2:XDP2"/>
    <mergeCell ref="XDQ2:XDR2"/>
    <mergeCell ref="XDS2:XDT2"/>
    <mergeCell ref="XCW2:XCX2"/>
    <mergeCell ref="XCY2:XCZ2"/>
    <mergeCell ref="XDA2:XDB2"/>
    <mergeCell ref="XDC2:XDD2"/>
    <mergeCell ref="XDE2:XDF2"/>
    <mergeCell ref="XDG2:XDH2"/>
    <mergeCell ref="XCK2:XCL2"/>
    <mergeCell ref="XCM2:XCN2"/>
    <mergeCell ref="XCO2:XCP2"/>
    <mergeCell ref="XCQ2:XCR2"/>
    <mergeCell ref="XCS2:XCT2"/>
    <mergeCell ref="XCU2:XCV2"/>
    <mergeCell ref="XBY2:XBZ2"/>
    <mergeCell ref="XCA2:XCB2"/>
    <mergeCell ref="XCC2:XCD2"/>
    <mergeCell ref="XCE2:XCF2"/>
    <mergeCell ref="XCG2:XCH2"/>
    <mergeCell ref="XCI2:XCJ2"/>
    <mergeCell ref="XBM2:XBN2"/>
  </mergeCells>
  <pageMargins left="0.31496062992126" right="0.15748031496063" top="0.39370078740157499" bottom="0.39370078740157499" header="0.31496062992126" footer="0.31496062992126"/>
  <pageSetup paperSize="9" scale="90" orientation="landscape"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17</vt:i4>
      </vt:variant>
    </vt:vector>
  </HeadingPairs>
  <TitlesOfParts>
    <vt:vector size="40" baseType="lpstr">
      <vt:lpstr>Biểu 1</vt:lpstr>
      <vt:lpstr>Biểu 1 (2)</vt:lpstr>
      <vt:lpstr>Biểu 1 (3)</vt:lpstr>
      <vt:lpstr>TH</vt:lpstr>
      <vt:lpstr>PA1 (1)</vt:lpstr>
      <vt:lpstr>PA1 (2)</vt:lpstr>
      <vt:lpstr>PA2</vt:lpstr>
      <vt:lpstr>Biểu số 3-Nâng ngạch CVC</vt:lpstr>
      <vt:lpstr>Biểu số 3-Nâng ngạch CVC (2)</vt:lpstr>
      <vt:lpstr>DS loại</vt:lpstr>
      <vt:lpstr>DS để lại</vt:lpstr>
      <vt:lpstr>DS nop ho so</vt:lpstr>
      <vt:lpstr>de xuat</vt:lpstr>
      <vt:lpstr>DS du tieu chuan, ĐK</vt:lpstr>
      <vt:lpstr>DS du tieu chuan, ĐK (2)</vt:lpstr>
      <vt:lpstr>Sheet3</vt:lpstr>
      <vt:lpstr>tieng Anh</vt:lpstr>
      <vt:lpstr>Tin học</vt:lpstr>
      <vt:lpstr>QLNN</vt:lpstr>
      <vt:lpstr>SYLL, bang CM</vt:lpstr>
      <vt:lpstr>Đe tai</vt:lpstr>
      <vt:lpstr>Thoi gian giu ngạch</vt:lpstr>
      <vt:lpstr>TH so luong nop Ho so</vt:lpstr>
      <vt:lpstr>'Biểu 1'!Print_Titles</vt:lpstr>
      <vt:lpstr>'Biểu 1 (2)'!Print_Titles</vt:lpstr>
      <vt:lpstr>'Biểu 1 (3)'!Print_Titles</vt:lpstr>
      <vt:lpstr>'Biểu số 3-Nâng ngạch CVC'!Print_Titles</vt:lpstr>
      <vt:lpstr>'Đe tai'!Print_Titles</vt:lpstr>
      <vt:lpstr>'DS du tieu chuan, ĐK'!Print_Titles</vt:lpstr>
      <vt:lpstr>'DS du tieu chuan, ĐK (2)'!Print_Titles</vt:lpstr>
      <vt:lpstr>'DS nop ho so'!Print_Titles</vt:lpstr>
      <vt:lpstr>'PA1 (1)'!Print_Titles</vt:lpstr>
      <vt:lpstr>'PA1 (2)'!Print_Titles</vt:lpstr>
      <vt:lpstr>'PA2'!Print_Titles</vt:lpstr>
      <vt:lpstr>QLNN!Print_Titles</vt:lpstr>
      <vt:lpstr>'SYLL, bang CM'!Print_Titles</vt:lpstr>
      <vt:lpstr>TH!Print_Titles</vt:lpstr>
      <vt:lpstr>'Thoi gian giu ngạch'!Print_Titles</vt:lpstr>
      <vt:lpstr>'tieng Anh'!Print_Titles</vt:lpstr>
      <vt:lpstr>'Tin học'!Print_Titles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2020-12-31T10:03:51Z</cp:lastPrinted>
  <dcterms:created xsi:type="dcterms:W3CDTF">2019-07-24T08:42:40Z</dcterms:created>
  <dcterms:modified xsi:type="dcterms:W3CDTF">2021-01-01T08:21:01Z</dcterms:modified>
</cp:coreProperties>
</file>